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suruc\Downloads\Solution\Solution\Capstone_1\"/>
    </mc:Choice>
  </mc:AlternateContent>
  <xr:revisionPtr revIDLastSave="0" documentId="13_ncr:1_{6C40788C-7B2C-4439-8B53-F2F4EA2D1CFC}" xr6:coauthVersionLast="47" xr6:coauthVersionMax="47" xr10:uidLastSave="{00000000-0000-0000-0000-000000000000}"/>
  <bookViews>
    <workbookView xWindow="-120" yWindow="-120" windowWidth="29040" windowHeight="16440" firstSheet="1" activeTab="6" xr2:uid="{4948332A-FE7A-7B49-9097-54FF23427D3B}"/>
  </bookViews>
  <sheets>
    <sheet name="Steps" sheetId="2" state="hidden" r:id="rId1"/>
    <sheet name="Names" sheetId="4" r:id="rId2"/>
    <sheet name="Medical Examination" sheetId="3" r:id="rId3"/>
    <sheet name="Hospitalization details" sheetId="1" r:id="rId4"/>
    <sheet name="Charge Analysis" sheetId="5" r:id="rId5"/>
    <sheet name="Hypothesis" sheetId="11" r:id="rId6"/>
    <sheet name="Hypothesis Testing" sheetId="8" r:id="rId7"/>
  </sheets>
  <definedNames>
    <definedName name="_xlnm._FilterDatabase" localSheetId="3" hidden="1">'Hospitalization details'!$A$1:$AC$2326</definedName>
    <definedName name="_xlnm._FilterDatabase" localSheetId="2" hidden="1">'Medical Examination'!$A$1:$H$2336</definedName>
    <definedName name="_xlchart.v1.0" hidden="1">'Hospitalization details'!$F$2:$F$2326</definedName>
    <definedName name="_xlchart.v1.1" hidden="1">'Hospitalization details'!$F$2:$F$2326</definedName>
    <definedName name="_xlchart.v1.2" hidden="1">'Charge Analysis'!$A$1</definedName>
    <definedName name="_xlchart.v1.3" hidden="1">'Charge Analysis'!$A$2:$A$2326</definedName>
    <definedName name="_xlchart.v1.4" hidden="1">'Hospitalization details'!$F$2:$F$2326</definedName>
    <definedName name="Slicer_gender">#N/A</definedName>
    <definedName name="Slicer_Hospital_tier">#N/A</definedName>
  </definedNames>
  <calcPr calcId="191029"/>
  <pivotCaches>
    <pivotCache cacheId="0" r:id="rId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3" i="1" l="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 i="1"/>
  <c r="C282" i="2"/>
  <c r="I270" i="2"/>
  <c r="D277" i="2" s="1"/>
  <c r="J270" i="2"/>
  <c r="E277" i="2" s="1"/>
  <c r="J269" i="2"/>
  <c r="E276" i="2" s="1"/>
  <c r="I269" i="2"/>
  <c r="D276" i="2" s="1"/>
  <c r="E50" i="5"/>
  <c r="B154" i="2" a="1"/>
  <c r="B154" i="2" s="1"/>
  <c r="B155" i="2" a="1"/>
  <c r="B155" i="2" s="1"/>
  <c r="B153" i="2" a="1"/>
  <c r="B153" i="2" s="1"/>
  <c r="Z3" i="1"/>
  <c r="AA3" i="1"/>
  <c r="Z4" i="1"/>
  <c r="AA4" i="1"/>
  <c r="Z5" i="1"/>
  <c r="AA5" i="1"/>
  <c r="Z6" i="1"/>
  <c r="AA6" i="1"/>
  <c r="Z7" i="1"/>
  <c r="AA7" i="1"/>
  <c r="Z8" i="1"/>
  <c r="AA8" i="1"/>
  <c r="Z9" i="1"/>
  <c r="AA9" i="1"/>
  <c r="Z10" i="1"/>
  <c r="AA10" i="1"/>
  <c r="Z11" i="1"/>
  <c r="AA11" i="1"/>
  <c r="Z12" i="1"/>
  <c r="AA12" i="1"/>
  <c r="Z13" i="1"/>
  <c r="AA13" i="1"/>
  <c r="Z14" i="1"/>
  <c r="AA14" i="1"/>
  <c r="Z15" i="1"/>
  <c r="AA15" i="1"/>
  <c r="Z16" i="1"/>
  <c r="AA16" i="1"/>
  <c r="Z17" i="1"/>
  <c r="AA17" i="1"/>
  <c r="Z18" i="1"/>
  <c r="AA18" i="1"/>
  <c r="Z19" i="1"/>
  <c r="AA19" i="1"/>
  <c r="Z20" i="1"/>
  <c r="AA20" i="1"/>
  <c r="Z21" i="1"/>
  <c r="AA21" i="1"/>
  <c r="Z22" i="1"/>
  <c r="AA22" i="1"/>
  <c r="Z23" i="1"/>
  <c r="AA23" i="1"/>
  <c r="Z24" i="1"/>
  <c r="AA24" i="1"/>
  <c r="Z25" i="1"/>
  <c r="AA25" i="1"/>
  <c r="Z26" i="1"/>
  <c r="AA26" i="1"/>
  <c r="Z27" i="1"/>
  <c r="AA27" i="1"/>
  <c r="Z28" i="1"/>
  <c r="AA28" i="1"/>
  <c r="Z29" i="1"/>
  <c r="AA29" i="1"/>
  <c r="Z30" i="1"/>
  <c r="AA30" i="1"/>
  <c r="Z31" i="1"/>
  <c r="AA31" i="1"/>
  <c r="Z32" i="1"/>
  <c r="AA32" i="1"/>
  <c r="Z33" i="1"/>
  <c r="AA33" i="1"/>
  <c r="Z34" i="1"/>
  <c r="AA34" i="1"/>
  <c r="Z35" i="1"/>
  <c r="AA35" i="1"/>
  <c r="Z36" i="1"/>
  <c r="AA36" i="1"/>
  <c r="Z37" i="1"/>
  <c r="AA37" i="1"/>
  <c r="Z38" i="1"/>
  <c r="AA38" i="1"/>
  <c r="Z39" i="1"/>
  <c r="AA39" i="1"/>
  <c r="Z40" i="1"/>
  <c r="AA40" i="1"/>
  <c r="Z41" i="1"/>
  <c r="AA41" i="1"/>
  <c r="Z42" i="1"/>
  <c r="AA42" i="1"/>
  <c r="Z43" i="1"/>
  <c r="AA43" i="1"/>
  <c r="Z44" i="1"/>
  <c r="AA44" i="1"/>
  <c r="Z45" i="1"/>
  <c r="AA45" i="1"/>
  <c r="Z46" i="1"/>
  <c r="AA46" i="1"/>
  <c r="Z47" i="1"/>
  <c r="AA47" i="1"/>
  <c r="Z48" i="1"/>
  <c r="AA48" i="1"/>
  <c r="Z49" i="1"/>
  <c r="AA49" i="1"/>
  <c r="Z50" i="1"/>
  <c r="AA50" i="1"/>
  <c r="Z51" i="1"/>
  <c r="AA51" i="1"/>
  <c r="Z52" i="1"/>
  <c r="AA52" i="1"/>
  <c r="Z53" i="1"/>
  <c r="AA53" i="1"/>
  <c r="Z54" i="1"/>
  <c r="AA54" i="1"/>
  <c r="Z55" i="1"/>
  <c r="AA55" i="1"/>
  <c r="Z56" i="1"/>
  <c r="AA56" i="1"/>
  <c r="Z57" i="1"/>
  <c r="AA57" i="1"/>
  <c r="Z58" i="1"/>
  <c r="AA58" i="1"/>
  <c r="Z59" i="1"/>
  <c r="AA59" i="1"/>
  <c r="Z60" i="1"/>
  <c r="AA60" i="1"/>
  <c r="Z61" i="1"/>
  <c r="AA61" i="1"/>
  <c r="Z62" i="1"/>
  <c r="AA62" i="1"/>
  <c r="Z63" i="1"/>
  <c r="AA63" i="1"/>
  <c r="Z64" i="1"/>
  <c r="AA64" i="1"/>
  <c r="Z65" i="1"/>
  <c r="AA65" i="1"/>
  <c r="Z66" i="1"/>
  <c r="AA66" i="1"/>
  <c r="Z67" i="1"/>
  <c r="AA67" i="1"/>
  <c r="Z68" i="1"/>
  <c r="AA68" i="1"/>
  <c r="Z69" i="1"/>
  <c r="AA69" i="1"/>
  <c r="Z70" i="1"/>
  <c r="AA70" i="1"/>
  <c r="Z71" i="1"/>
  <c r="AA71" i="1"/>
  <c r="Z72" i="1"/>
  <c r="AA72" i="1"/>
  <c r="Z73" i="1"/>
  <c r="AA73" i="1"/>
  <c r="Z74" i="1"/>
  <c r="AA74" i="1"/>
  <c r="Z75" i="1"/>
  <c r="AA75" i="1"/>
  <c r="Z76" i="1"/>
  <c r="AA76" i="1"/>
  <c r="Z77" i="1"/>
  <c r="AA77" i="1"/>
  <c r="Z78" i="1"/>
  <c r="AA78" i="1"/>
  <c r="Z79" i="1"/>
  <c r="AA79" i="1"/>
  <c r="Z80" i="1"/>
  <c r="AA80" i="1"/>
  <c r="Z81" i="1"/>
  <c r="AA81" i="1"/>
  <c r="Z82" i="1"/>
  <c r="AA82" i="1"/>
  <c r="Z83" i="1"/>
  <c r="AA83" i="1"/>
  <c r="Z84" i="1"/>
  <c r="AA84" i="1"/>
  <c r="Z85" i="1"/>
  <c r="AA85" i="1"/>
  <c r="Z86" i="1"/>
  <c r="AA86" i="1"/>
  <c r="Z87" i="1"/>
  <c r="AA87" i="1"/>
  <c r="Z88" i="1"/>
  <c r="AA88" i="1"/>
  <c r="Z89" i="1"/>
  <c r="AA89" i="1"/>
  <c r="Z90" i="1"/>
  <c r="AA90" i="1"/>
  <c r="Z91" i="1"/>
  <c r="AA91" i="1"/>
  <c r="Z92" i="1"/>
  <c r="AA92" i="1"/>
  <c r="Z93" i="1"/>
  <c r="AA93" i="1"/>
  <c r="Z94" i="1"/>
  <c r="AA94" i="1"/>
  <c r="Z95" i="1"/>
  <c r="AA95" i="1"/>
  <c r="Z96" i="1"/>
  <c r="AA96" i="1"/>
  <c r="Z97" i="1"/>
  <c r="AA97" i="1"/>
  <c r="Z98" i="1"/>
  <c r="AA98" i="1"/>
  <c r="Z99" i="1"/>
  <c r="AA99" i="1"/>
  <c r="Z100" i="1"/>
  <c r="AA100" i="1"/>
  <c r="Z101" i="1"/>
  <c r="AA101" i="1"/>
  <c r="Z102" i="1"/>
  <c r="AA102" i="1"/>
  <c r="Z103" i="1"/>
  <c r="AA103" i="1"/>
  <c r="Z104" i="1"/>
  <c r="AA104" i="1"/>
  <c r="Z105" i="1"/>
  <c r="AA105" i="1"/>
  <c r="Z106" i="1"/>
  <c r="AA106" i="1"/>
  <c r="Z107" i="1"/>
  <c r="AA107" i="1"/>
  <c r="Z108" i="1"/>
  <c r="AA108" i="1"/>
  <c r="Z109" i="1"/>
  <c r="AA109" i="1"/>
  <c r="Z110" i="1"/>
  <c r="AA110" i="1"/>
  <c r="Z111" i="1"/>
  <c r="AA111" i="1"/>
  <c r="Z112" i="1"/>
  <c r="AA112" i="1"/>
  <c r="Z113" i="1"/>
  <c r="AA113" i="1"/>
  <c r="Z114" i="1"/>
  <c r="AA114" i="1"/>
  <c r="Z115" i="1"/>
  <c r="AA115" i="1"/>
  <c r="Z116" i="1"/>
  <c r="AA116" i="1"/>
  <c r="Z117" i="1"/>
  <c r="AA117" i="1"/>
  <c r="Z118" i="1"/>
  <c r="AA118" i="1"/>
  <c r="Z119" i="1"/>
  <c r="AA119" i="1"/>
  <c r="Z120" i="1"/>
  <c r="AA120" i="1"/>
  <c r="Z121" i="1"/>
  <c r="AA121" i="1"/>
  <c r="Z122" i="1"/>
  <c r="AA122" i="1"/>
  <c r="Z123" i="1"/>
  <c r="AA123" i="1"/>
  <c r="Z124" i="1"/>
  <c r="AA124" i="1"/>
  <c r="Z125" i="1"/>
  <c r="AA125" i="1"/>
  <c r="Z126" i="1"/>
  <c r="AA126" i="1"/>
  <c r="Z127" i="1"/>
  <c r="AA127" i="1"/>
  <c r="Z128" i="1"/>
  <c r="AA128" i="1"/>
  <c r="Z129" i="1"/>
  <c r="AA129" i="1"/>
  <c r="Z130" i="1"/>
  <c r="AA130" i="1"/>
  <c r="Z131" i="1"/>
  <c r="AA131" i="1"/>
  <c r="Z132" i="1"/>
  <c r="AA132" i="1"/>
  <c r="Z133" i="1"/>
  <c r="AA133" i="1"/>
  <c r="Z134" i="1"/>
  <c r="AA134" i="1"/>
  <c r="Z135" i="1"/>
  <c r="AA135" i="1"/>
  <c r="Z136" i="1"/>
  <c r="AA136" i="1"/>
  <c r="Z137" i="1"/>
  <c r="AA137" i="1"/>
  <c r="Z138" i="1"/>
  <c r="AA138" i="1"/>
  <c r="Z139" i="1"/>
  <c r="AA139" i="1"/>
  <c r="Z140" i="1"/>
  <c r="AA140" i="1"/>
  <c r="Z141" i="1"/>
  <c r="AA141" i="1"/>
  <c r="Z142" i="1"/>
  <c r="AA142" i="1"/>
  <c r="Z143" i="1"/>
  <c r="AA143" i="1"/>
  <c r="Z144" i="1"/>
  <c r="AA144" i="1"/>
  <c r="Z145" i="1"/>
  <c r="AA145" i="1"/>
  <c r="Z146" i="1"/>
  <c r="AA146" i="1"/>
  <c r="Z147" i="1"/>
  <c r="AA147" i="1"/>
  <c r="Z148" i="1"/>
  <c r="AA148" i="1"/>
  <c r="Z149" i="1"/>
  <c r="AA149" i="1"/>
  <c r="Z150" i="1"/>
  <c r="AA150" i="1"/>
  <c r="Z151" i="1"/>
  <c r="AA151" i="1"/>
  <c r="Z152" i="1"/>
  <c r="AA152" i="1"/>
  <c r="Z153" i="1"/>
  <c r="AA153" i="1"/>
  <c r="Z154" i="1"/>
  <c r="AA154" i="1"/>
  <c r="Z155" i="1"/>
  <c r="AA155" i="1"/>
  <c r="Z156" i="1"/>
  <c r="AA156" i="1"/>
  <c r="Z157" i="1"/>
  <c r="AA157" i="1"/>
  <c r="Z158" i="1"/>
  <c r="AA158" i="1"/>
  <c r="Z159" i="1"/>
  <c r="AA159" i="1"/>
  <c r="Z160" i="1"/>
  <c r="AA160" i="1"/>
  <c r="Z161" i="1"/>
  <c r="AA161" i="1"/>
  <c r="Z162" i="1"/>
  <c r="AA162" i="1"/>
  <c r="Z163" i="1"/>
  <c r="AA163" i="1"/>
  <c r="Z164" i="1"/>
  <c r="AA164" i="1"/>
  <c r="Z165" i="1"/>
  <c r="AA165" i="1"/>
  <c r="Z166" i="1"/>
  <c r="AA166" i="1"/>
  <c r="Z167" i="1"/>
  <c r="AA167" i="1"/>
  <c r="Z168" i="1"/>
  <c r="AA168" i="1"/>
  <c r="Z169" i="1"/>
  <c r="AA169" i="1"/>
  <c r="Z170" i="1"/>
  <c r="AA170" i="1"/>
  <c r="Z171" i="1"/>
  <c r="AA171" i="1"/>
  <c r="Z172" i="1"/>
  <c r="AA172" i="1"/>
  <c r="Z173" i="1"/>
  <c r="AA173" i="1"/>
  <c r="Z174" i="1"/>
  <c r="AA174" i="1"/>
  <c r="Z175" i="1"/>
  <c r="AA175" i="1"/>
  <c r="Z176" i="1"/>
  <c r="AA176" i="1"/>
  <c r="Z177" i="1"/>
  <c r="AA177" i="1"/>
  <c r="Z178" i="1"/>
  <c r="AA178" i="1"/>
  <c r="Z179" i="1"/>
  <c r="AA179" i="1"/>
  <c r="Z180" i="1"/>
  <c r="AA180" i="1"/>
  <c r="Z181" i="1"/>
  <c r="AA181" i="1"/>
  <c r="Z182" i="1"/>
  <c r="AA182" i="1"/>
  <c r="Z183" i="1"/>
  <c r="AA183" i="1"/>
  <c r="Z184" i="1"/>
  <c r="AA184" i="1"/>
  <c r="Z185" i="1"/>
  <c r="AA185" i="1"/>
  <c r="Z186" i="1"/>
  <c r="AA186" i="1"/>
  <c r="Z187" i="1"/>
  <c r="AA187" i="1"/>
  <c r="Z188" i="1"/>
  <c r="AA188" i="1"/>
  <c r="Z189" i="1"/>
  <c r="AA189" i="1"/>
  <c r="Z190" i="1"/>
  <c r="AA190" i="1"/>
  <c r="Z191" i="1"/>
  <c r="AA191" i="1"/>
  <c r="Z192" i="1"/>
  <c r="AA192" i="1"/>
  <c r="Z193" i="1"/>
  <c r="AA193" i="1"/>
  <c r="Z194" i="1"/>
  <c r="AA194" i="1"/>
  <c r="Z195" i="1"/>
  <c r="AA195" i="1"/>
  <c r="Z196" i="1"/>
  <c r="AA196" i="1"/>
  <c r="Z197" i="1"/>
  <c r="AA197" i="1"/>
  <c r="Z198" i="1"/>
  <c r="AA198" i="1"/>
  <c r="Z199" i="1"/>
  <c r="AA199" i="1"/>
  <c r="Z200" i="1"/>
  <c r="AA200" i="1"/>
  <c r="Z201" i="1"/>
  <c r="AA201" i="1"/>
  <c r="Z202" i="1"/>
  <c r="AA202" i="1"/>
  <c r="Z203" i="1"/>
  <c r="AA203" i="1"/>
  <c r="Z204" i="1"/>
  <c r="AA204" i="1"/>
  <c r="Z205" i="1"/>
  <c r="AA205" i="1"/>
  <c r="Z206" i="1"/>
  <c r="AA206" i="1"/>
  <c r="Z207" i="1"/>
  <c r="AA207" i="1"/>
  <c r="Z208" i="1"/>
  <c r="AA208" i="1"/>
  <c r="Z209" i="1"/>
  <c r="AA209" i="1"/>
  <c r="Z210" i="1"/>
  <c r="AA210" i="1"/>
  <c r="Z211" i="1"/>
  <c r="AA211" i="1"/>
  <c r="Z212" i="1"/>
  <c r="AA212" i="1"/>
  <c r="Z213" i="1"/>
  <c r="AA213" i="1"/>
  <c r="Z214" i="1"/>
  <c r="AA214" i="1"/>
  <c r="Z215" i="1"/>
  <c r="AA215" i="1"/>
  <c r="Z216" i="1"/>
  <c r="AA216" i="1"/>
  <c r="Z217" i="1"/>
  <c r="AA217" i="1"/>
  <c r="Z218" i="1"/>
  <c r="AA218" i="1"/>
  <c r="Z219" i="1"/>
  <c r="AA219" i="1"/>
  <c r="Z220" i="1"/>
  <c r="AA220" i="1"/>
  <c r="Z221" i="1"/>
  <c r="AA221" i="1"/>
  <c r="Z222" i="1"/>
  <c r="AA222" i="1"/>
  <c r="Z223" i="1"/>
  <c r="AA223" i="1"/>
  <c r="Z224" i="1"/>
  <c r="AA224" i="1"/>
  <c r="Z225" i="1"/>
  <c r="AA225" i="1"/>
  <c r="Z226" i="1"/>
  <c r="AA226" i="1"/>
  <c r="Z227" i="1"/>
  <c r="AA227" i="1"/>
  <c r="Z228" i="1"/>
  <c r="AA228" i="1"/>
  <c r="Z229" i="1"/>
  <c r="AA229" i="1"/>
  <c r="Z230" i="1"/>
  <c r="AA230" i="1"/>
  <c r="Z231" i="1"/>
  <c r="AA231" i="1"/>
  <c r="Z232" i="1"/>
  <c r="AA232" i="1"/>
  <c r="Z233" i="1"/>
  <c r="AA233" i="1"/>
  <c r="Z234" i="1"/>
  <c r="AA234" i="1"/>
  <c r="Z235" i="1"/>
  <c r="AA235" i="1"/>
  <c r="Z236" i="1"/>
  <c r="AA236" i="1"/>
  <c r="Z237" i="1"/>
  <c r="AA237" i="1"/>
  <c r="Z238" i="1"/>
  <c r="AA238" i="1"/>
  <c r="Z239" i="1"/>
  <c r="AA239" i="1"/>
  <c r="Z240" i="1"/>
  <c r="AA240" i="1"/>
  <c r="Z241" i="1"/>
  <c r="AA241" i="1"/>
  <c r="Z242" i="1"/>
  <c r="AA242" i="1"/>
  <c r="Z243" i="1"/>
  <c r="AA243" i="1"/>
  <c r="Z244" i="1"/>
  <c r="AA244" i="1"/>
  <c r="Z245" i="1"/>
  <c r="AA245" i="1"/>
  <c r="Z246" i="1"/>
  <c r="AA246" i="1"/>
  <c r="Z247" i="1"/>
  <c r="AA247" i="1"/>
  <c r="Z248" i="1"/>
  <c r="AA248" i="1"/>
  <c r="Z249" i="1"/>
  <c r="AA249" i="1"/>
  <c r="Z250" i="1"/>
  <c r="AA250" i="1"/>
  <c r="Z251" i="1"/>
  <c r="AA251" i="1"/>
  <c r="Z252" i="1"/>
  <c r="AA252" i="1"/>
  <c r="Z253" i="1"/>
  <c r="AA253" i="1"/>
  <c r="Z254" i="1"/>
  <c r="AA254" i="1"/>
  <c r="Z255" i="1"/>
  <c r="AA255" i="1"/>
  <c r="Z256" i="1"/>
  <c r="AA256" i="1"/>
  <c r="Z257" i="1"/>
  <c r="AA257" i="1"/>
  <c r="Z258" i="1"/>
  <c r="AA258" i="1"/>
  <c r="Z259" i="1"/>
  <c r="AA259" i="1"/>
  <c r="Z260" i="1"/>
  <c r="AA260" i="1"/>
  <c r="Z261" i="1"/>
  <c r="AA261" i="1"/>
  <c r="Z262" i="1"/>
  <c r="AA262" i="1"/>
  <c r="Z263" i="1"/>
  <c r="AA263" i="1"/>
  <c r="Z264" i="1"/>
  <c r="AA264" i="1"/>
  <c r="Z265" i="1"/>
  <c r="AA265" i="1"/>
  <c r="Z266" i="1"/>
  <c r="AA266" i="1"/>
  <c r="Z267" i="1"/>
  <c r="AA267" i="1"/>
  <c r="Z268" i="1"/>
  <c r="AA268" i="1"/>
  <c r="Z269" i="1"/>
  <c r="AA269" i="1"/>
  <c r="Z270" i="1"/>
  <c r="AA270" i="1"/>
  <c r="Z271" i="1"/>
  <c r="AA271" i="1"/>
  <c r="Z272" i="1"/>
  <c r="AA272" i="1"/>
  <c r="Z273" i="1"/>
  <c r="AA273" i="1"/>
  <c r="Z274" i="1"/>
  <c r="AA274" i="1"/>
  <c r="Z275" i="1"/>
  <c r="AA275" i="1"/>
  <c r="Z276" i="1"/>
  <c r="AA276" i="1"/>
  <c r="Z277" i="1"/>
  <c r="AA277" i="1"/>
  <c r="Z278" i="1"/>
  <c r="AA278" i="1"/>
  <c r="Z279" i="1"/>
  <c r="AA279" i="1"/>
  <c r="Z280" i="1"/>
  <c r="AA280" i="1"/>
  <c r="Z281" i="1"/>
  <c r="AA281" i="1"/>
  <c r="Z282" i="1"/>
  <c r="AA282" i="1"/>
  <c r="Z283" i="1"/>
  <c r="AA283" i="1"/>
  <c r="Z284" i="1"/>
  <c r="AA284" i="1"/>
  <c r="Z285" i="1"/>
  <c r="AA285" i="1"/>
  <c r="Z286" i="1"/>
  <c r="AA286" i="1"/>
  <c r="Z287" i="1"/>
  <c r="AA287" i="1"/>
  <c r="Z288" i="1"/>
  <c r="AA288" i="1"/>
  <c r="Z289" i="1"/>
  <c r="AA289" i="1"/>
  <c r="Z290" i="1"/>
  <c r="AA290" i="1"/>
  <c r="Z291" i="1"/>
  <c r="AA291" i="1"/>
  <c r="Z292" i="1"/>
  <c r="AA292" i="1"/>
  <c r="Z293" i="1"/>
  <c r="AA293" i="1"/>
  <c r="Z294" i="1"/>
  <c r="AA294" i="1"/>
  <c r="Z295" i="1"/>
  <c r="AA295" i="1"/>
  <c r="Z296" i="1"/>
  <c r="AA296" i="1"/>
  <c r="Z297" i="1"/>
  <c r="AA297" i="1"/>
  <c r="Z298" i="1"/>
  <c r="AA298" i="1"/>
  <c r="Z299" i="1"/>
  <c r="AA299" i="1"/>
  <c r="Z300" i="1"/>
  <c r="AA300" i="1"/>
  <c r="Z301" i="1"/>
  <c r="AA301" i="1"/>
  <c r="Z302" i="1"/>
  <c r="AA302" i="1"/>
  <c r="Z303" i="1"/>
  <c r="AA303" i="1"/>
  <c r="Z304" i="1"/>
  <c r="AA304" i="1"/>
  <c r="Z305" i="1"/>
  <c r="AA305" i="1"/>
  <c r="Z306" i="1"/>
  <c r="AA306" i="1"/>
  <c r="Z307" i="1"/>
  <c r="AA307" i="1"/>
  <c r="Z308" i="1"/>
  <c r="AA308" i="1"/>
  <c r="Z309" i="1"/>
  <c r="AA309" i="1"/>
  <c r="Z310" i="1"/>
  <c r="AA310" i="1"/>
  <c r="Z311" i="1"/>
  <c r="AA311" i="1"/>
  <c r="Z312" i="1"/>
  <c r="AA312" i="1"/>
  <c r="Z313" i="1"/>
  <c r="AA313" i="1"/>
  <c r="Z314" i="1"/>
  <c r="AA314" i="1"/>
  <c r="Z315" i="1"/>
  <c r="AA315" i="1"/>
  <c r="Z316" i="1"/>
  <c r="AA316" i="1"/>
  <c r="Z317" i="1"/>
  <c r="AA317" i="1"/>
  <c r="Z318" i="1"/>
  <c r="AA318" i="1"/>
  <c r="Z319" i="1"/>
  <c r="AA319" i="1"/>
  <c r="Z320" i="1"/>
  <c r="AA320" i="1"/>
  <c r="Z321" i="1"/>
  <c r="AA321" i="1"/>
  <c r="Z322" i="1"/>
  <c r="AA322" i="1"/>
  <c r="Z323" i="1"/>
  <c r="AA323" i="1"/>
  <c r="Z324" i="1"/>
  <c r="AA324" i="1"/>
  <c r="Z325" i="1"/>
  <c r="AA325" i="1"/>
  <c r="Z326" i="1"/>
  <c r="AA326" i="1"/>
  <c r="Z327" i="1"/>
  <c r="AA327" i="1"/>
  <c r="Z328" i="1"/>
  <c r="AA328" i="1"/>
  <c r="Z329" i="1"/>
  <c r="AA329" i="1"/>
  <c r="Z330" i="1"/>
  <c r="AA330" i="1"/>
  <c r="Z331" i="1"/>
  <c r="AA331" i="1"/>
  <c r="Z332" i="1"/>
  <c r="AA332" i="1"/>
  <c r="Z333" i="1"/>
  <c r="AA333" i="1"/>
  <c r="Z334" i="1"/>
  <c r="AA334" i="1"/>
  <c r="Z335" i="1"/>
  <c r="AA335" i="1"/>
  <c r="Z336" i="1"/>
  <c r="AA336" i="1"/>
  <c r="Z337" i="1"/>
  <c r="AA337" i="1"/>
  <c r="Z338" i="1"/>
  <c r="AA338" i="1"/>
  <c r="Z339" i="1"/>
  <c r="AA339" i="1"/>
  <c r="Z340" i="1"/>
  <c r="AA340" i="1"/>
  <c r="Z341" i="1"/>
  <c r="AA341" i="1"/>
  <c r="Z342" i="1"/>
  <c r="AA342" i="1"/>
  <c r="Z343" i="1"/>
  <c r="AA343" i="1"/>
  <c r="Z344" i="1"/>
  <c r="AA344" i="1"/>
  <c r="Z345" i="1"/>
  <c r="AA345" i="1"/>
  <c r="Z346" i="1"/>
  <c r="AA346" i="1"/>
  <c r="Z347" i="1"/>
  <c r="AA347" i="1"/>
  <c r="Z348" i="1"/>
  <c r="AA348" i="1"/>
  <c r="Z349" i="1"/>
  <c r="AA349" i="1"/>
  <c r="Z350" i="1"/>
  <c r="AA350" i="1"/>
  <c r="Z351" i="1"/>
  <c r="AA351" i="1"/>
  <c r="Z352" i="1"/>
  <c r="AA352" i="1"/>
  <c r="Z353" i="1"/>
  <c r="AA353" i="1"/>
  <c r="Z354" i="1"/>
  <c r="AA354" i="1"/>
  <c r="Z355" i="1"/>
  <c r="AA355" i="1"/>
  <c r="Z356" i="1"/>
  <c r="AA356" i="1"/>
  <c r="Z357" i="1"/>
  <c r="AA357" i="1"/>
  <c r="Z358" i="1"/>
  <c r="AA358" i="1"/>
  <c r="Z359" i="1"/>
  <c r="AA359" i="1"/>
  <c r="Z360" i="1"/>
  <c r="AA360" i="1"/>
  <c r="Z361" i="1"/>
  <c r="AA361" i="1"/>
  <c r="Z362" i="1"/>
  <c r="AA362" i="1"/>
  <c r="Z363" i="1"/>
  <c r="AA363" i="1"/>
  <c r="Z364" i="1"/>
  <c r="AA364" i="1"/>
  <c r="Z365" i="1"/>
  <c r="AA365" i="1"/>
  <c r="Z366" i="1"/>
  <c r="AA366" i="1"/>
  <c r="Z367" i="1"/>
  <c r="AA367" i="1"/>
  <c r="Z368" i="1"/>
  <c r="AA368" i="1"/>
  <c r="Z369" i="1"/>
  <c r="AA369" i="1"/>
  <c r="Z370" i="1"/>
  <c r="AA370" i="1"/>
  <c r="Z371" i="1"/>
  <c r="AA371" i="1"/>
  <c r="Z372" i="1"/>
  <c r="AA372" i="1"/>
  <c r="Z373" i="1"/>
  <c r="AA373" i="1"/>
  <c r="Z374" i="1"/>
  <c r="AA374" i="1"/>
  <c r="Z375" i="1"/>
  <c r="AA375" i="1"/>
  <c r="Z376" i="1"/>
  <c r="AA376" i="1"/>
  <c r="Z377" i="1"/>
  <c r="AA377" i="1"/>
  <c r="Z378" i="1"/>
  <c r="AA378" i="1"/>
  <c r="Z379" i="1"/>
  <c r="AA379" i="1"/>
  <c r="Z380" i="1"/>
  <c r="AA380" i="1"/>
  <c r="Z381" i="1"/>
  <c r="AA381" i="1"/>
  <c r="Z382" i="1"/>
  <c r="AA382" i="1"/>
  <c r="Z383" i="1"/>
  <c r="AA383" i="1"/>
  <c r="Z384" i="1"/>
  <c r="AA384" i="1"/>
  <c r="Z385" i="1"/>
  <c r="AA385" i="1"/>
  <c r="Z386" i="1"/>
  <c r="AA386" i="1"/>
  <c r="Z387" i="1"/>
  <c r="AA387" i="1"/>
  <c r="Z388" i="1"/>
  <c r="AA388" i="1"/>
  <c r="Z389" i="1"/>
  <c r="AA389" i="1"/>
  <c r="Z390" i="1"/>
  <c r="AA390" i="1"/>
  <c r="Z391" i="1"/>
  <c r="AA391" i="1"/>
  <c r="Z392" i="1"/>
  <c r="AA392" i="1"/>
  <c r="Z393" i="1"/>
  <c r="AA393" i="1"/>
  <c r="Z394" i="1"/>
  <c r="AA394" i="1"/>
  <c r="Z395" i="1"/>
  <c r="AA395" i="1"/>
  <c r="Z396" i="1"/>
  <c r="AA396" i="1"/>
  <c r="Z397" i="1"/>
  <c r="AA397" i="1"/>
  <c r="Z398" i="1"/>
  <c r="AA398" i="1"/>
  <c r="Z399" i="1"/>
  <c r="AA399" i="1"/>
  <c r="Z400" i="1"/>
  <c r="AA400" i="1"/>
  <c r="Z401" i="1"/>
  <c r="AA401" i="1"/>
  <c r="Z402" i="1"/>
  <c r="AA402" i="1"/>
  <c r="Z403" i="1"/>
  <c r="AA403" i="1"/>
  <c r="Z404" i="1"/>
  <c r="AA404" i="1"/>
  <c r="Z405" i="1"/>
  <c r="AA405" i="1"/>
  <c r="Z406" i="1"/>
  <c r="AA406" i="1"/>
  <c r="Z407" i="1"/>
  <c r="AA407" i="1"/>
  <c r="Z408" i="1"/>
  <c r="AA408" i="1"/>
  <c r="Z409" i="1"/>
  <c r="AA409" i="1"/>
  <c r="Z410" i="1"/>
  <c r="AA410" i="1"/>
  <c r="Z411" i="1"/>
  <c r="AA411" i="1"/>
  <c r="Z412" i="1"/>
  <c r="AA412" i="1"/>
  <c r="Z413" i="1"/>
  <c r="AA413" i="1"/>
  <c r="Z414" i="1"/>
  <c r="AA414" i="1"/>
  <c r="Z415" i="1"/>
  <c r="AA415" i="1"/>
  <c r="Z416" i="1"/>
  <c r="AA416" i="1"/>
  <c r="Z417" i="1"/>
  <c r="AA417" i="1"/>
  <c r="Z418" i="1"/>
  <c r="AA418" i="1"/>
  <c r="Z419" i="1"/>
  <c r="AA419" i="1"/>
  <c r="Z420" i="1"/>
  <c r="AA420" i="1"/>
  <c r="Z421" i="1"/>
  <c r="AA421" i="1"/>
  <c r="Z422" i="1"/>
  <c r="AA422" i="1"/>
  <c r="Z423" i="1"/>
  <c r="AA423" i="1"/>
  <c r="Z424" i="1"/>
  <c r="AA424" i="1"/>
  <c r="Z425" i="1"/>
  <c r="AA425" i="1"/>
  <c r="Z426" i="1"/>
  <c r="AA426" i="1"/>
  <c r="Z427" i="1"/>
  <c r="AA427" i="1"/>
  <c r="Z428" i="1"/>
  <c r="AA428" i="1"/>
  <c r="Z429" i="1"/>
  <c r="AA429" i="1"/>
  <c r="Z430" i="1"/>
  <c r="AA430" i="1"/>
  <c r="Z431" i="1"/>
  <c r="AA431" i="1"/>
  <c r="Z432" i="1"/>
  <c r="AA432" i="1"/>
  <c r="Z433" i="1"/>
  <c r="AA433" i="1"/>
  <c r="Z434" i="1"/>
  <c r="AA434" i="1"/>
  <c r="Z435" i="1"/>
  <c r="AA435" i="1"/>
  <c r="Z436" i="1"/>
  <c r="AA436" i="1"/>
  <c r="Z437" i="1"/>
  <c r="AA437" i="1"/>
  <c r="Z438" i="1"/>
  <c r="AA438" i="1"/>
  <c r="Z439" i="1"/>
  <c r="AA439" i="1"/>
  <c r="Z440" i="1"/>
  <c r="AA440" i="1"/>
  <c r="Z441" i="1"/>
  <c r="AA441" i="1"/>
  <c r="Z442" i="1"/>
  <c r="AA442" i="1"/>
  <c r="Z443" i="1"/>
  <c r="AA443" i="1"/>
  <c r="Z444" i="1"/>
  <c r="AA444" i="1"/>
  <c r="Z445" i="1"/>
  <c r="AA445" i="1"/>
  <c r="Z446" i="1"/>
  <c r="AA446" i="1"/>
  <c r="Z447" i="1"/>
  <c r="AA447" i="1"/>
  <c r="Z448" i="1"/>
  <c r="AA448" i="1"/>
  <c r="Z449" i="1"/>
  <c r="AA449" i="1"/>
  <c r="Z450" i="1"/>
  <c r="AA450" i="1"/>
  <c r="Z451" i="1"/>
  <c r="AA451" i="1"/>
  <c r="Z452" i="1"/>
  <c r="AA452" i="1"/>
  <c r="Z453" i="1"/>
  <c r="AA453" i="1"/>
  <c r="Z454" i="1"/>
  <c r="AA454" i="1"/>
  <c r="Z455" i="1"/>
  <c r="AA455" i="1"/>
  <c r="Z456" i="1"/>
  <c r="AA456" i="1"/>
  <c r="Z457" i="1"/>
  <c r="AA457" i="1"/>
  <c r="Z458" i="1"/>
  <c r="AA458" i="1"/>
  <c r="Z459" i="1"/>
  <c r="AA459" i="1"/>
  <c r="Z460" i="1"/>
  <c r="AA460" i="1"/>
  <c r="Z461" i="1"/>
  <c r="AA461" i="1"/>
  <c r="Z462" i="1"/>
  <c r="AA462" i="1"/>
  <c r="Z463" i="1"/>
  <c r="AA463" i="1"/>
  <c r="Z464" i="1"/>
  <c r="AA464" i="1"/>
  <c r="Z465" i="1"/>
  <c r="AA465" i="1"/>
  <c r="Z466" i="1"/>
  <c r="AA466" i="1"/>
  <c r="Z467" i="1"/>
  <c r="AA467" i="1"/>
  <c r="Z468" i="1"/>
  <c r="AA468" i="1"/>
  <c r="Z469" i="1"/>
  <c r="AA469" i="1"/>
  <c r="Z470" i="1"/>
  <c r="AA470" i="1"/>
  <c r="Z471" i="1"/>
  <c r="AA471" i="1"/>
  <c r="Z472" i="1"/>
  <c r="AA472" i="1"/>
  <c r="Z473" i="1"/>
  <c r="AA473" i="1"/>
  <c r="Z474" i="1"/>
  <c r="AA474" i="1"/>
  <c r="Z475" i="1"/>
  <c r="AA475" i="1"/>
  <c r="Z476" i="1"/>
  <c r="AA476" i="1"/>
  <c r="Z477" i="1"/>
  <c r="AA477" i="1"/>
  <c r="Z478" i="1"/>
  <c r="AA478" i="1"/>
  <c r="Z479" i="1"/>
  <c r="AA479" i="1"/>
  <c r="Z480" i="1"/>
  <c r="AA480" i="1"/>
  <c r="Z481" i="1"/>
  <c r="AA481" i="1"/>
  <c r="Z482" i="1"/>
  <c r="AA482" i="1"/>
  <c r="Z483" i="1"/>
  <c r="AA483" i="1"/>
  <c r="Z484" i="1"/>
  <c r="AA484" i="1"/>
  <c r="Z485" i="1"/>
  <c r="AA485" i="1"/>
  <c r="Z486" i="1"/>
  <c r="AA486" i="1"/>
  <c r="Z487" i="1"/>
  <c r="AA487" i="1"/>
  <c r="Z488" i="1"/>
  <c r="AA488" i="1"/>
  <c r="Z489" i="1"/>
  <c r="AA489" i="1"/>
  <c r="Z490" i="1"/>
  <c r="AA490" i="1"/>
  <c r="Z491" i="1"/>
  <c r="AA491" i="1"/>
  <c r="Z492" i="1"/>
  <c r="AA492" i="1"/>
  <c r="Z493" i="1"/>
  <c r="AA493" i="1"/>
  <c r="Z494" i="1"/>
  <c r="AA494" i="1"/>
  <c r="Z495" i="1"/>
  <c r="AA495" i="1"/>
  <c r="Z496" i="1"/>
  <c r="AA496" i="1"/>
  <c r="Z497" i="1"/>
  <c r="AA497" i="1"/>
  <c r="Z498" i="1"/>
  <c r="AA498" i="1"/>
  <c r="Z499" i="1"/>
  <c r="AA499" i="1"/>
  <c r="Z500" i="1"/>
  <c r="AA500" i="1"/>
  <c r="Z501" i="1"/>
  <c r="AA501" i="1"/>
  <c r="Z502" i="1"/>
  <c r="AA502" i="1"/>
  <c r="Z503" i="1"/>
  <c r="AA503" i="1"/>
  <c r="Z504" i="1"/>
  <c r="AA504" i="1"/>
  <c r="Z505" i="1"/>
  <c r="AA505" i="1"/>
  <c r="Z506" i="1"/>
  <c r="AA506" i="1"/>
  <c r="Z507" i="1"/>
  <c r="AA507" i="1"/>
  <c r="Z508" i="1"/>
  <c r="AA508" i="1"/>
  <c r="Z509" i="1"/>
  <c r="AA509" i="1"/>
  <c r="Z510" i="1"/>
  <c r="AA510" i="1"/>
  <c r="Z511" i="1"/>
  <c r="AA511" i="1"/>
  <c r="Z512" i="1"/>
  <c r="AA512" i="1"/>
  <c r="Z513" i="1"/>
  <c r="AA513" i="1"/>
  <c r="Z514" i="1"/>
  <c r="AA514" i="1"/>
  <c r="Z515" i="1"/>
  <c r="AA515" i="1"/>
  <c r="Z516" i="1"/>
  <c r="AA516" i="1"/>
  <c r="Z517" i="1"/>
  <c r="AA517" i="1"/>
  <c r="Z518" i="1"/>
  <c r="AA518" i="1"/>
  <c r="Z519" i="1"/>
  <c r="AA519" i="1"/>
  <c r="Z520" i="1"/>
  <c r="AA520" i="1"/>
  <c r="Z521" i="1"/>
  <c r="AA521" i="1"/>
  <c r="Z522" i="1"/>
  <c r="AA522" i="1"/>
  <c r="Z523" i="1"/>
  <c r="AA523" i="1"/>
  <c r="Z524" i="1"/>
  <c r="AA524" i="1"/>
  <c r="Z525" i="1"/>
  <c r="AA525" i="1"/>
  <c r="Z526" i="1"/>
  <c r="AA526" i="1"/>
  <c r="Z527" i="1"/>
  <c r="AA527" i="1"/>
  <c r="Z528" i="1"/>
  <c r="AA528" i="1"/>
  <c r="Z529" i="1"/>
  <c r="AA529" i="1"/>
  <c r="Z530" i="1"/>
  <c r="AA530" i="1"/>
  <c r="Z531" i="1"/>
  <c r="AA531" i="1"/>
  <c r="Z532" i="1"/>
  <c r="AA532" i="1"/>
  <c r="Z533" i="1"/>
  <c r="AA533" i="1"/>
  <c r="Z534" i="1"/>
  <c r="AA534" i="1"/>
  <c r="Z535" i="1"/>
  <c r="AA535" i="1"/>
  <c r="Z536" i="1"/>
  <c r="AA536" i="1"/>
  <c r="Z537" i="1"/>
  <c r="AA537" i="1"/>
  <c r="Z538" i="1"/>
  <c r="AA538" i="1"/>
  <c r="Z539" i="1"/>
  <c r="AA539" i="1"/>
  <c r="Z540" i="1"/>
  <c r="AA540" i="1"/>
  <c r="Z541" i="1"/>
  <c r="AA541" i="1"/>
  <c r="Z542" i="1"/>
  <c r="AA542" i="1"/>
  <c r="Z543" i="1"/>
  <c r="AA543" i="1"/>
  <c r="Z544" i="1"/>
  <c r="AA544" i="1"/>
  <c r="Z545" i="1"/>
  <c r="AA545" i="1"/>
  <c r="Z546" i="1"/>
  <c r="AA546" i="1"/>
  <c r="Z547" i="1"/>
  <c r="AA547" i="1"/>
  <c r="Z548" i="1"/>
  <c r="AA548" i="1"/>
  <c r="Z549" i="1"/>
  <c r="AA549" i="1"/>
  <c r="Z550" i="1"/>
  <c r="AA550" i="1"/>
  <c r="Z551" i="1"/>
  <c r="AA551" i="1"/>
  <c r="Z552" i="1"/>
  <c r="AA552" i="1"/>
  <c r="Z553" i="1"/>
  <c r="AA553" i="1"/>
  <c r="Z554" i="1"/>
  <c r="AA554" i="1"/>
  <c r="Z555" i="1"/>
  <c r="AA555" i="1"/>
  <c r="Z556" i="1"/>
  <c r="AA556" i="1"/>
  <c r="Z557" i="1"/>
  <c r="AA557" i="1"/>
  <c r="Z558" i="1"/>
  <c r="AA558" i="1"/>
  <c r="Z559" i="1"/>
  <c r="AA559" i="1"/>
  <c r="Z560" i="1"/>
  <c r="AA560" i="1"/>
  <c r="Z561" i="1"/>
  <c r="AA561" i="1"/>
  <c r="Z562" i="1"/>
  <c r="AA562" i="1"/>
  <c r="Z563" i="1"/>
  <c r="AA563" i="1"/>
  <c r="Z564" i="1"/>
  <c r="AA564" i="1"/>
  <c r="Z565" i="1"/>
  <c r="AA565" i="1"/>
  <c r="Z566" i="1"/>
  <c r="AA566" i="1"/>
  <c r="Z567" i="1"/>
  <c r="AA567" i="1"/>
  <c r="Z568" i="1"/>
  <c r="AA568" i="1"/>
  <c r="Z569" i="1"/>
  <c r="AA569" i="1"/>
  <c r="Z570" i="1"/>
  <c r="AA570" i="1"/>
  <c r="Z571" i="1"/>
  <c r="AA571" i="1"/>
  <c r="Z572" i="1"/>
  <c r="AA572" i="1"/>
  <c r="Z573" i="1"/>
  <c r="AA573" i="1"/>
  <c r="Z574" i="1"/>
  <c r="AA574" i="1"/>
  <c r="Z575" i="1"/>
  <c r="AA575" i="1"/>
  <c r="Z576" i="1"/>
  <c r="AA576" i="1"/>
  <c r="Z577" i="1"/>
  <c r="AA577" i="1"/>
  <c r="Z578" i="1"/>
  <c r="AA578" i="1"/>
  <c r="Z579" i="1"/>
  <c r="AA579" i="1"/>
  <c r="Z580" i="1"/>
  <c r="AA580" i="1"/>
  <c r="Z581" i="1"/>
  <c r="AA581" i="1"/>
  <c r="Z582" i="1"/>
  <c r="AA582" i="1"/>
  <c r="Z583" i="1"/>
  <c r="AA583" i="1"/>
  <c r="Z584" i="1"/>
  <c r="AA584" i="1"/>
  <c r="Z585" i="1"/>
  <c r="AA585" i="1"/>
  <c r="Z586" i="1"/>
  <c r="AA586" i="1"/>
  <c r="Z587" i="1"/>
  <c r="AA587" i="1"/>
  <c r="Z588" i="1"/>
  <c r="AA588" i="1"/>
  <c r="Z589" i="1"/>
  <c r="AA589" i="1"/>
  <c r="Z590" i="1"/>
  <c r="AA590" i="1"/>
  <c r="Z591" i="1"/>
  <c r="AA591" i="1"/>
  <c r="Z592" i="1"/>
  <c r="AA592" i="1"/>
  <c r="Z593" i="1"/>
  <c r="AA593" i="1"/>
  <c r="Z594" i="1"/>
  <c r="AA594" i="1"/>
  <c r="Z595" i="1"/>
  <c r="AA595" i="1"/>
  <c r="Z596" i="1"/>
  <c r="AA596" i="1"/>
  <c r="Z597" i="1"/>
  <c r="AA597" i="1"/>
  <c r="Z598" i="1"/>
  <c r="AA598" i="1"/>
  <c r="Z599" i="1"/>
  <c r="AA599" i="1"/>
  <c r="Z600" i="1"/>
  <c r="AA600" i="1"/>
  <c r="Z601" i="1"/>
  <c r="AA601" i="1"/>
  <c r="Z602" i="1"/>
  <c r="AA602" i="1"/>
  <c r="Z603" i="1"/>
  <c r="AA603" i="1"/>
  <c r="Z604" i="1"/>
  <c r="AA604" i="1"/>
  <c r="Z605" i="1"/>
  <c r="AA605" i="1"/>
  <c r="Z606" i="1"/>
  <c r="AA606" i="1"/>
  <c r="Z607" i="1"/>
  <c r="AA607" i="1"/>
  <c r="Z608" i="1"/>
  <c r="AA608" i="1"/>
  <c r="Z609" i="1"/>
  <c r="AA609" i="1"/>
  <c r="Z610" i="1"/>
  <c r="AA610" i="1"/>
  <c r="Z611" i="1"/>
  <c r="AA611" i="1"/>
  <c r="Z612" i="1"/>
  <c r="AA612" i="1"/>
  <c r="Z613" i="1"/>
  <c r="AA613" i="1"/>
  <c r="Z614" i="1"/>
  <c r="AA614" i="1"/>
  <c r="Z615" i="1"/>
  <c r="AA615" i="1"/>
  <c r="Z616" i="1"/>
  <c r="AA616" i="1"/>
  <c r="Z617" i="1"/>
  <c r="AA617" i="1"/>
  <c r="Z618" i="1"/>
  <c r="AA618" i="1"/>
  <c r="Z619" i="1"/>
  <c r="AA619" i="1"/>
  <c r="Z620" i="1"/>
  <c r="AA620" i="1"/>
  <c r="Z621" i="1"/>
  <c r="AA621" i="1"/>
  <c r="Z622" i="1"/>
  <c r="AA622" i="1"/>
  <c r="Z623" i="1"/>
  <c r="AA623" i="1"/>
  <c r="Z624" i="1"/>
  <c r="AA624" i="1"/>
  <c r="Z625" i="1"/>
  <c r="AA625" i="1"/>
  <c r="Z626" i="1"/>
  <c r="AA626" i="1"/>
  <c r="Z627" i="1"/>
  <c r="AA627" i="1"/>
  <c r="Z628" i="1"/>
  <c r="AA628" i="1"/>
  <c r="Z629" i="1"/>
  <c r="AA629" i="1"/>
  <c r="Z630" i="1"/>
  <c r="AA630" i="1"/>
  <c r="Z631" i="1"/>
  <c r="AA631" i="1"/>
  <c r="Z632" i="1"/>
  <c r="AA632" i="1"/>
  <c r="Z633" i="1"/>
  <c r="AA633" i="1"/>
  <c r="Z634" i="1"/>
  <c r="AA634" i="1"/>
  <c r="Z635" i="1"/>
  <c r="AA635" i="1"/>
  <c r="Z636" i="1"/>
  <c r="AA636" i="1"/>
  <c r="Z637" i="1"/>
  <c r="AA637" i="1"/>
  <c r="Z638" i="1"/>
  <c r="AA638" i="1"/>
  <c r="Z639" i="1"/>
  <c r="AA639" i="1"/>
  <c r="Z640" i="1"/>
  <c r="AA640" i="1"/>
  <c r="Z641" i="1"/>
  <c r="AA641" i="1"/>
  <c r="Z642" i="1"/>
  <c r="AA642" i="1"/>
  <c r="Z643" i="1"/>
  <c r="AA643" i="1"/>
  <c r="Z644" i="1"/>
  <c r="AA644" i="1"/>
  <c r="Z645" i="1"/>
  <c r="AA645" i="1"/>
  <c r="Z646" i="1"/>
  <c r="AA646" i="1"/>
  <c r="Z647" i="1"/>
  <c r="AA647" i="1"/>
  <c r="Z648" i="1"/>
  <c r="AA648" i="1"/>
  <c r="Z649" i="1"/>
  <c r="AA649" i="1"/>
  <c r="Z650" i="1"/>
  <c r="AA650" i="1"/>
  <c r="Z651" i="1"/>
  <c r="AA651" i="1"/>
  <c r="Z652" i="1"/>
  <c r="AA652" i="1"/>
  <c r="Z653" i="1"/>
  <c r="AA653" i="1"/>
  <c r="Z654" i="1"/>
  <c r="AA654" i="1"/>
  <c r="Z655" i="1"/>
  <c r="AA655" i="1"/>
  <c r="Z656" i="1"/>
  <c r="AA656" i="1"/>
  <c r="Z657" i="1"/>
  <c r="AA657" i="1"/>
  <c r="Z658" i="1"/>
  <c r="AA658" i="1"/>
  <c r="Z659" i="1"/>
  <c r="AA659" i="1"/>
  <c r="Z660" i="1"/>
  <c r="AA660" i="1"/>
  <c r="Z661" i="1"/>
  <c r="AA661" i="1"/>
  <c r="Z662" i="1"/>
  <c r="AA662" i="1"/>
  <c r="Z663" i="1"/>
  <c r="AA663" i="1"/>
  <c r="Z664" i="1"/>
  <c r="AA664" i="1"/>
  <c r="Z665" i="1"/>
  <c r="AA665" i="1"/>
  <c r="Z666" i="1"/>
  <c r="AA666" i="1"/>
  <c r="Z667" i="1"/>
  <c r="AA667" i="1"/>
  <c r="Z668" i="1"/>
  <c r="AA668" i="1"/>
  <c r="Z669" i="1"/>
  <c r="AA669" i="1"/>
  <c r="Z670" i="1"/>
  <c r="AA670" i="1"/>
  <c r="Z671" i="1"/>
  <c r="AA671" i="1"/>
  <c r="Z672" i="1"/>
  <c r="AA672" i="1"/>
  <c r="Z673" i="1"/>
  <c r="AA673" i="1"/>
  <c r="Z674" i="1"/>
  <c r="AA674" i="1"/>
  <c r="Z675" i="1"/>
  <c r="AA675" i="1"/>
  <c r="Z676" i="1"/>
  <c r="AA676" i="1"/>
  <c r="Z677" i="1"/>
  <c r="AA677" i="1"/>
  <c r="Z678" i="1"/>
  <c r="AA678" i="1"/>
  <c r="Z679" i="1"/>
  <c r="AA679" i="1"/>
  <c r="Z680" i="1"/>
  <c r="AA680" i="1"/>
  <c r="Z681" i="1"/>
  <c r="AA681" i="1"/>
  <c r="Z682" i="1"/>
  <c r="AA682" i="1"/>
  <c r="Z683" i="1"/>
  <c r="AA683" i="1"/>
  <c r="Z684" i="1"/>
  <c r="AA684" i="1"/>
  <c r="Z685" i="1"/>
  <c r="AA685" i="1"/>
  <c r="Z686" i="1"/>
  <c r="AA686" i="1"/>
  <c r="Z687" i="1"/>
  <c r="AA687" i="1"/>
  <c r="Z688" i="1"/>
  <c r="AA688" i="1"/>
  <c r="Z689" i="1"/>
  <c r="AA689" i="1"/>
  <c r="Z690" i="1"/>
  <c r="AA690" i="1"/>
  <c r="Z691" i="1"/>
  <c r="AA691" i="1"/>
  <c r="Z692" i="1"/>
  <c r="AA692" i="1"/>
  <c r="Z693" i="1"/>
  <c r="AA693" i="1"/>
  <c r="Z694" i="1"/>
  <c r="AA694" i="1"/>
  <c r="Z695" i="1"/>
  <c r="AA695" i="1"/>
  <c r="Z696" i="1"/>
  <c r="AA696" i="1"/>
  <c r="Z697" i="1"/>
  <c r="AA697" i="1"/>
  <c r="Z698" i="1"/>
  <c r="AA698" i="1"/>
  <c r="Z699" i="1"/>
  <c r="AA699" i="1"/>
  <c r="Z700" i="1"/>
  <c r="AA700" i="1"/>
  <c r="Z701" i="1"/>
  <c r="AA701" i="1"/>
  <c r="Z702" i="1"/>
  <c r="AA702" i="1"/>
  <c r="Z703" i="1"/>
  <c r="AA703" i="1"/>
  <c r="Z704" i="1"/>
  <c r="AA704" i="1"/>
  <c r="Z705" i="1"/>
  <c r="AA705" i="1"/>
  <c r="Z706" i="1"/>
  <c r="AA706" i="1"/>
  <c r="Z707" i="1"/>
  <c r="AA707" i="1"/>
  <c r="Z708" i="1"/>
  <c r="AA708" i="1"/>
  <c r="Z709" i="1"/>
  <c r="AA709" i="1"/>
  <c r="Z710" i="1"/>
  <c r="AA710" i="1"/>
  <c r="Z711" i="1"/>
  <c r="AA711" i="1"/>
  <c r="Z712" i="1"/>
  <c r="AA712" i="1"/>
  <c r="Z713" i="1"/>
  <c r="AA713" i="1"/>
  <c r="Z714" i="1"/>
  <c r="AA714" i="1"/>
  <c r="Z715" i="1"/>
  <c r="AA715" i="1"/>
  <c r="Z716" i="1"/>
  <c r="AA716" i="1"/>
  <c r="Z717" i="1"/>
  <c r="AA717" i="1"/>
  <c r="Z718" i="1"/>
  <c r="AA718" i="1"/>
  <c r="Z719" i="1"/>
  <c r="AA719" i="1"/>
  <c r="Z720" i="1"/>
  <c r="AA720" i="1"/>
  <c r="Z721" i="1"/>
  <c r="AA721" i="1"/>
  <c r="Z722" i="1"/>
  <c r="AA722" i="1"/>
  <c r="Z723" i="1"/>
  <c r="AA723" i="1"/>
  <c r="Z724" i="1"/>
  <c r="AA724" i="1"/>
  <c r="Z725" i="1"/>
  <c r="AA725" i="1"/>
  <c r="Z726" i="1"/>
  <c r="AA726" i="1"/>
  <c r="Z727" i="1"/>
  <c r="AA727" i="1"/>
  <c r="Z728" i="1"/>
  <c r="AA728" i="1"/>
  <c r="Z729" i="1"/>
  <c r="AA729" i="1"/>
  <c r="Z730" i="1"/>
  <c r="AA730" i="1"/>
  <c r="Z731" i="1"/>
  <c r="AA731" i="1"/>
  <c r="Z732" i="1"/>
  <c r="AA732" i="1"/>
  <c r="Z733" i="1"/>
  <c r="AA733" i="1"/>
  <c r="Z734" i="1"/>
  <c r="AA734" i="1"/>
  <c r="Z735" i="1"/>
  <c r="AA735" i="1"/>
  <c r="Z736" i="1"/>
  <c r="AA736" i="1"/>
  <c r="Z737" i="1"/>
  <c r="AA737" i="1"/>
  <c r="Z738" i="1"/>
  <c r="AA738" i="1"/>
  <c r="Z739" i="1"/>
  <c r="AA739" i="1"/>
  <c r="Z740" i="1"/>
  <c r="AA740" i="1"/>
  <c r="Z741" i="1"/>
  <c r="AA741" i="1"/>
  <c r="Z742" i="1"/>
  <c r="AA742" i="1"/>
  <c r="Z743" i="1"/>
  <c r="AA743" i="1"/>
  <c r="Z744" i="1"/>
  <c r="AA744" i="1"/>
  <c r="Z745" i="1"/>
  <c r="AA745" i="1"/>
  <c r="Z746" i="1"/>
  <c r="AA746" i="1"/>
  <c r="Z747" i="1"/>
  <c r="AA747" i="1"/>
  <c r="Z748" i="1"/>
  <c r="AA748" i="1"/>
  <c r="Z749" i="1"/>
  <c r="AA749" i="1"/>
  <c r="Z750" i="1"/>
  <c r="AA750" i="1"/>
  <c r="Z751" i="1"/>
  <c r="AA751" i="1"/>
  <c r="Z752" i="1"/>
  <c r="AA752" i="1"/>
  <c r="Z753" i="1"/>
  <c r="AA753" i="1"/>
  <c r="Z754" i="1"/>
  <c r="AA754" i="1"/>
  <c r="Z755" i="1"/>
  <c r="AA755" i="1"/>
  <c r="Z756" i="1"/>
  <c r="AA756" i="1"/>
  <c r="Z757" i="1"/>
  <c r="AA757" i="1"/>
  <c r="Z758" i="1"/>
  <c r="AA758" i="1"/>
  <c r="Z759" i="1"/>
  <c r="AA759" i="1"/>
  <c r="Z760" i="1"/>
  <c r="AA760" i="1"/>
  <c r="Z761" i="1"/>
  <c r="AA761" i="1"/>
  <c r="Z762" i="1"/>
  <c r="AA762" i="1"/>
  <c r="Z763" i="1"/>
  <c r="AA763" i="1"/>
  <c r="Z764" i="1"/>
  <c r="AA764" i="1"/>
  <c r="Z765" i="1"/>
  <c r="AA765" i="1"/>
  <c r="Z766" i="1"/>
  <c r="AA766" i="1"/>
  <c r="Z767" i="1"/>
  <c r="AA767" i="1"/>
  <c r="Z768" i="1"/>
  <c r="AA768" i="1"/>
  <c r="Z769" i="1"/>
  <c r="AA769" i="1"/>
  <c r="Z770" i="1"/>
  <c r="AA770" i="1"/>
  <c r="Z771" i="1"/>
  <c r="AA771" i="1"/>
  <c r="Z772" i="1"/>
  <c r="AA772" i="1"/>
  <c r="Z773" i="1"/>
  <c r="AA773" i="1"/>
  <c r="Z774" i="1"/>
  <c r="AA774" i="1"/>
  <c r="Z775" i="1"/>
  <c r="AA775" i="1"/>
  <c r="Z776" i="1"/>
  <c r="AA776" i="1"/>
  <c r="Z777" i="1"/>
  <c r="AA777" i="1"/>
  <c r="Z778" i="1"/>
  <c r="AA778" i="1"/>
  <c r="Z779" i="1"/>
  <c r="AA779" i="1"/>
  <c r="Z780" i="1"/>
  <c r="AA780" i="1"/>
  <c r="Z781" i="1"/>
  <c r="AA781" i="1"/>
  <c r="Z782" i="1"/>
  <c r="AA782" i="1"/>
  <c r="Z783" i="1"/>
  <c r="AA783" i="1"/>
  <c r="Z784" i="1"/>
  <c r="AA784" i="1"/>
  <c r="Z785" i="1"/>
  <c r="AA785" i="1"/>
  <c r="Z786" i="1"/>
  <c r="AA786" i="1"/>
  <c r="Z787" i="1"/>
  <c r="AA787" i="1"/>
  <c r="Z788" i="1"/>
  <c r="AA788" i="1"/>
  <c r="Z789" i="1"/>
  <c r="AA789" i="1"/>
  <c r="Z790" i="1"/>
  <c r="AA790" i="1"/>
  <c r="Z791" i="1"/>
  <c r="AA791" i="1"/>
  <c r="Z792" i="1"/>
  <c r="AA792" i="1"/>
  <c r="Z793" i="1"/>
  <c r="AA793" i="1"/>
  <c r="Z794" i="1"/>
  <c r="AA794" i="1"/>
  <c r="Z795" i="1"/>
  <c r="AA795" i="1"/>
  <c r="Z796" i="1"/>
  <c r="AA796" i="1"/>
  <c r="Z797" i="1"/>
  <c r="AA797" i="1"/>
  <c r="Z798" i="1"/>
  <c r="AA798" i="1"/>
  <c r="Z799" i="1"/>
  <c r="AA799" i="1"/>
  <c r="Z800" i="1"/>
  <c r="AA800" i="1"/>
  <c r="Z801" i="1"/>
  <c r="AA801" i="1"/>
  <c r="Z802" i="1"/>
  <c r="AA802" i="1"/>
  <c r="Z803" i="1"/>
  <c r="AA803" i="1"/>
  <c r="Z804" i="1"/>
  <c r="AA804" i="1"/>
  <c r="Z805" i="1"/>
  <c r="AA805" i="1"/>
  <c r="Z806" i="1"/>
  <c r="AA806" i="1"/>
  <c r="Z807" i="1"/>
  <c r="AA807" i="1"/>
  <c r="Z808" i="1"/>
  <c r="AA808" i="1"/>
  <c r="Z809" i="1"/>
  <c r="AA809" i="1"/>
  <c r="Z810" i="1"/>
  <c r="AA810" i="1"/>
  <c r="Z811" i="1"/>
  <c r="AA811" i="1"/>
  <c r="Z812" i="1"/>
  <c r="AA812" i="1"/>
  <c r="Z813" i="1"/>
  <c r="AA813" i="1"/>
  <c r="Z814" i="1"/>
  <c r="AA814" i="1"/>
  <c r="Z815" i="1"/>
  <c r="AA815" i="1"/>
  <c r="Z816" i="1"/>
  <c r="AA816" i="1"/>
  <c r="Z817" i="1"/>
  <c r="AA817" i="1"/>
  <c r="Z818" i="1"/>
  <c r="AA818" i="1"/>
  <c r="Z819" i="1"/>
  <c r="AA819" i="1"/>
  <c r="Z820" i="1"/>
  <c r="AA820" i="1"/>
  <c r="Z821" i="1"/>
  <c r="AA821" i="1"/>
  <c r="Z822" i="1"/>
  <c r="AA822" i="1"/>
  <c r="Z823" i="1"/>
  <c r="AA823" i="1"/>
  <c r="Z824" i="1"/>
  <c r="AA824" i="1"/>
  <c r="Z825" i="1"/>
  <c r="AA825" i="1"/>
  <c r="Z826" i="1"/>
  <c r="AA826" i="1"/>
  <c r="Z827" i="1"/>
  <c r="AA827" i="1"/>
  <c r="Z828" i="1"/>
  <c r="AA828" i="1"/>
  <c r="Z829" i="1"/>
  <c r="AA829" i="1"/>
  <c r="Z830" i="1"/>
  <c r="AA830" i="1"/>
  <c r="Z831" i="1"/>
  <c r="AA831" i="1"/>
  <c r="Z832" i="1"/>
  <c r="AA832" i="1"/>
  <c r="Z833" i="1"/>
  <c r="AA833" i="1"/>
  <c r="Z834" i="1"/>
  <c r="AA834" i="1"/>
  <c r="Z835" i="1"/>
  <c r="AA835" i="1"/>
  <c r="Z836" i="1"/>
  <c r="AA836" i="1"/>
  <c r="Z837" i="1"/>
  <c r="AA837" i="1"/>
  <c r="Z838" i="1"/>
  <c r="AA838" i="1"/>
  <c r="Z839" i="1"/>
  <c r="AA839" i="1"/>
  <c r="Z840" i="1"/>
  <c r="AA840" i="1"/>
  <c r="Z841" i="1"/>
  <c r="AA841" i="1"/>
  <c r="Z842" i="1"/>
  <c r="AA842" i="1"/>
  <c r="Z843" i="1"/>
  <c r="AA843" i="1"/>
  <c r="Z844" i="1"/>
  <c r="AA844" i="1"/>
  <c r="Z845" i="1"/>
  <c r="AA845" i="1"/>
  <c r="Z846" i="1"/>
  <c r="AA846" i="1"/>
  <c r="Z847" i="1"/>
  <c r="AA847" i="1"/>
  <c r="Z848" i="1"/>
  <c r="AA848" i="1"/>
  <c r="Z849" i="1"/>
  <c r="AA849" i="1"/>
  <c r="Z850" i="1"/>
  <c r="AA850" i="1"/>
  <c r="Z851" i="1"/>
  <c r="AA851" i="1"/>
  <c r="Z852" i="1"/>
  <c r="AA852" i="1"/>
  <c r="Z853" i="1"/>
  <c r="AA853" i="1"/>
  <c r="Z854" i="1"/>
  <c r="AA854" i="1"/>
  <c r="Z855" i="1"/>
  <c r="AA855" i="1"/>
  <c r="Z856" i="1"/>
  <c r="AA856" i="1"/>
  <c r="Z857" i="1"/>
  <c r="AA857" i="1"/>
  <c r="Z858" i="1"/>
  <c r="AA858" i="1"/>
  <c r="Z859" i="1"/>
  <c r="AA859" i="1"/>
  <c r="Z860" i="1"/>
  <c r="AA860" i="1"/>
  <c r="Z861" i="1"/>
  <c r="AA861" i="1"/>
  <c r="Z862" i="1"/>
  <c r="AA862" i="1"/>
  <c r="Z863" i="1"/>
  <c r="AA863" i="1"/>
  <c r="Z864" i="1"/>
  <c r="AA864" i="1"/>
  <c r="Z865" i="1"/>
  <c r="AA865" i="1"/>
  <c r="Z866" i="1"/>
  <c r="AA866" i="1"/>
  <c r="Z867" i="1"/>
  <c r="AA867" i="1"/>
  <c r="Z868" i="1"/>
  <c r="AA868" i="1"/>
  <c r="Z869" i="1"/>
  <c r="AA869" i="1"/>
  <c r="Z870" i="1"/>
  <c r="AA870" i="1"/>
  <c r="Z871" i="1"/>
  <c r="AA871" i="1"/>
  <c r="Z872" i="1"/>
  <c r="AA872" i="1"/>
  <c r="Z873" i="1"/>
  <c r="AA873" i="1"/>
  <c r="Z874" i="1"/>
  <c r="AA874" i="1"/>
  <c r="Z875" i="1"/>
  <c r="AA875" i="1"/>
  <c r="Z876" i="1"/>
  <c r="AA876" i="1"/>
  <c r="Z877" i="1"/>
  <c r="AA877" i="1"/>
  <c r="Z878" i="1"/>
  <c r="AA878" i="1"/>
  <c r="Z879" i="1"/>
  <c r="AA879" i="1"/>
  <c r="Z880" i="1"/>
  <c r="AA880" i="1"/>
  <c r="Z881" i="1"/>
  <c r="AA881" i="1"/>
  <c r="Z882" i="1"/>
  <c r="AA882" i="1"/>
  <c r="Z883" i="1"/>
  <c r="AA883" i="1"/>
  <c r="Z884" i="1"/>
  <c r="AA884" i="1"/>
  <c r="Z885" i="1"/>
  <c r="AA885" i="1"/>
  <c r="Z886" i="1"/>
  <c r="AA886" i="1"/>
  <c r="Z887" i="1"/>
  <c r="AA887" i="1"/>
  <c r="Z888" i="1"/>
  <c r="AA888" i="1"/>
  <c r="Z889" i="1"/>
  <c r="AA889" i="1"/>
  <c r="Z890" i="1"/>
  <c r="AA890" i="1"/>
  <c r="Z891" i="1"/>
  <c r="AA891" i="1"/>
  <c r="Z892" i="1"/>
  <c r="AA892" i="1"/>
  <c r="Z893" i="1"/>
  <c r="AA893" i="1"/>
  <c r="Z894" i="1"/>
  <c r="AA894" i="1"/>
  <c r="Z895" i="1"/>
  <c r="AA895" i="1"/>
  <c r="Z896" i="1"/>
  <c r="AA896" i="1"/>
  <c r="Z897" i="1"/>
  <c r="AA897" i="1"/>
  <c r="Z898" i="1"/>
  <c r="AA898" i="1"/>
  <c r="Z899" i="1"/>
  <c r="AA899" i="1"/>
  <c r="Z900" i="1"/>
  <c r="AA900" i="1"/>
  <c r="Z901" i="1"/>
  <c r="AA901" i="1"/>
  <c r="Z902" i="1"/>
  <c r="AA902" i="1"/>
  <c r="Z903" i="1"/>
  <c r="AA903" i="1"/>
  <c r="Z904" i="1"/>
  <c r="AA904" i="1"/>
  <c r="Z905" i="1"/>
  <c r="AA905" i="1"/>
  <c r="Z906" i="1"/>
  <c r="AA906" i="1"/>
  <c r="Z907" i="1"/>
  <c r="AA907" i="1"/>
  <c r="Z908" i="1"/>
  <c r="AA908" i="1"/>
  <c r="Z909" i="1"/>
  <c r="AA909" i="1"/>
  <c r="Z910" i="1"/>
  <c r="AA910" i="1"/>
  <c r="Z911" i="1"/>
  <c r="AA911" i="1"/>
  <c r="Z912" i="1"/>
  <c r="AA912" i="1"/>
  <c r="Z913" i="1"/>
  <c r="AA913" i="1"/>
  <c r="Z914" i="1"/>
  <c r="AA914" i="1"/>
  <c r="Z915" i="1"/>
  <c r="AA915" i="1"/>
  <c r="Z916" i="1"/>
  <c r="AA916" i="1"/>
  <c r="Z917" i="1"/>
  <c r="AA917" i="1"/>
  <c r="Z918" i="1"/>
  <c r="AA918" i="1"/>
  <c r="Z919" i="1"/>
  <c r="AA919" i="1"/>
  <c r="Z920" i="1"/>
  <c r="AA920" i="1"/>
  <c r="Z921" i="1"/>
  <c r="AA921" i="1"/>
  <c r="Z922" i="1"/>
  <c r="AA922" i="1"/>
  <c r="Z923" i="1"/>
  <c r="AA923" i="1"/>
  <c r="Z924" i="1"/>
  <c r="AA924" i="1"/>
  <c r="Z925" i="1"/>
  <c r="AA925" i="1"/>
  <c r="Z926" i="1"/>
  <c r="AA926" i="1"/>
  <c r="Z927" i="1"/>
  <c r="AA927" i="1"/>
  <c r="Z928" i="1"/>
  <c r="AA928" i="1"/>
  <c r="Z929" i="1"/>
  <c r="AA929" i="1"/>
  <c r="Z930" i="1"/>
  <c r="AA930" i="1"/>
  <c r="Z931" i="1"/>
  <c r="AA931" i="1"/>
  <c r="Z932" i="1"/>
  <c r="AA932" i="1"/>
  <c r="Z933" i="1"/>
  <c r="AA933" i="1"/>
  <c r="Z934" i="1"/>
  <c r="AA934" i="1"/>
  <c r="Z935" i="1"/>
  <c r="AA935" i="1"/>
  <c r="Z936" i="1"/>
  <c r="AA936" i="1"/>
  <c r="Z937" i="1"/>
  <c r="AA937" i="1"/>
  <c r="Z938" i="1"/>
  <c r="AA938" i="1"/>
  <c r="Z939" i="1"/>
  <c r="AA939" i="1"/>
  <c r="Z940" i="1"/>
  <c r="AA940" i="1"/>
  <c r="Z941" i="1"/>
  <c r="AA941" i="1"/>
  <c r="Z942" i="1"/>
  <c r="AA942" i="1"/>
  <c r="Z943" i="1"/>
  <c r="AA943" i="1"/>
  <c r="Z944" i="1"/>
  <c r="AA944" i="1"/>
  <c r="Z945" i="1"/>
  <c r="AA945" i="1"/>
  <c r="Z946" i="1"/>
  <c r="AA946" i="1"/>
  <c r="Z947" i="1"/>
  <c r="AA947" i="1"/>
  <c r="Z948" i="1"/>
  <c r="AA948" i="1"/>
  <c r="Z949" i="1"/>
  <c r="AA949" i="1"/>
  <c r="Z950" i="1"/>
  <c r="AA950" i="1"/>
  <c r="Z951" i="1"/>
  <c r="AA951" i="1"/>
  <c r="Z952" i="1"/>
  <c r="AA952" i="1"/>
  <c r="Z953" i="1"/>
  <c r="AA953" i="1"/>
  <c r="Z954" i="1"/>
  <c r="AA954" i="1"/>
  <c r="Z955" i="1"/>
  <c r="AA955" i="1"/>
  <c r="Z956" i="1"/>
  <c r="AA956" i="1"/>
  <c r="Z957" i="1"/>
  <c r="AA957" i="1"/>
  <c r="Z958" i="1"/>
  <c r="AA958" i="1"/>
  <c r="Z959" i="1"/>
  <c r="AA959" i="1"/>
  <c r="Z960" i="1"/>
  <c r="AA960" i="1"/>
  <c r="Z961" i="1"/>
  <c r="AA961" i="1"/>
  <c r="Z962" i="1"/>
  <c r="AA962" i="1"/>
  <c r="Z963" i="1"/>
  <c r="AA963" i="1"/>
  <c r="Z964" i="1"/>
  <c r="AA964" i="1"/>
  <c r="Z965" i="1"/>
  <c r="AA965" i="1"/>
  <c r="Z966" i="1"/>
  <c r="AA966" i="1"/>
  <c r="Z967" i="1"/>
  <c r="AA967" i="1"/>
  <c r="Z968" i="1"/>
  <c r="AA968" i="1"/>
  <c r="Z969" i="1"/>
  <c r="AA969" i="1"/>
  <c r="Z970" i="1"/>
  <c r="AA970" i="1"/>
  <c r="Z971" i="1"/>
  <c r="AA971" i="1"/>
  <c r="Z972" i="1"/>
  <c r="AA972" i="1"/>
  <c r="Z973" i="1"/>
  <c r="AA973" i="1"/>
  <c r="Z974" i="1"/>
  <c r="AA974" i="1"/>
  <c r="Z975" i="1"/>
  <c r="AA975" i="1"/>
  <c r="Z976" i="1"/>
  <c r="AA976" i="1"/>
  <c r="Z977" i="1"/>
  <c r="AA977" i="1"/>
  <c r="Z978" i="1"/>
  <c r="AA978" i="1"/>
  <c r="Z979" i="1"/>
  <c r="AA979" i="1"/>
  <c r="Z980" i="1"/>
  <c r="AA980" i="1"/>
  <c r="Z981" i="1"/>
  <c r="AA981" i="1"/>
  <c r="Z982" i="1"/>
  <c r="AA982" i="1"/>
  <c r="Z983" i="1"/>
  <c r="AA983" i="1"/>
  <c r="Z984" i="1"/>
  <c r="AA984" i="1"/>
  <c r="Z985" i="1"/>
  <c r="AA985" i="1"/>
  <c r="Z986" i="1"/>
  <c r="AA986" i="1"/>
  <c r="Z987" i="1"/>
  <c r="AA987" i="1"/>
  <c r="Z988" i="1"/>
  <c r="AA988" i="1"/>
  <c r="Z989" i="1"/>
  <c r="AA989" i="1"/>
  <c r="Z990" i="1"/>
  <c r="AA990" i="1"/>
  <c r="Z991" i="1"/>
  <c r="AA991" i="1"/>
  <c r="Z992" i="1"/>
  <c r="AA992" i="1"/>
  <c r="Z993" i="1"/>
  <c r="AA993" i="1"/>
  <c r="Z994" i="1"/>
  <c r="AA994" i="1"/>
  <c r="Z995" i="1"/>
  <c r="AA995" i="1"/>
  <c r="Z996" i="1"/>
  <c r="AA996" i="1"/>
  <c r="Z997" i="1"/>
  <c r="AA997" i="1"/>
  <c r="Z998" i="1"/>
  <c r="AA998" i="1"/>
  <c r="Z999" i="1"/>
  <c r="AA999" i="1"/>
  <c r="Z1000" i="1"/>
  <c r="AA1000" i="1"/>
  <c r="Z1001" i="1"/>
  <c r="AA1001" i="1"/>
  <c r="Z1002" i="1"/>
  <c r="AA1002" i="1"/>
  <c r="Z1003" i="1"/>
  <c r="AA1003" i="1"/>
  <c r="Z1004" i="1"/>
  <c r="AA1004" i="1"/>
  <c r="Z1005" i="1"/>
  <c r="AA1005" i="1"/>
  <c r="Z1006" i="1"/>
  <c r="AA1006" i="1"/>
  <c r="Z1007" i="1"/>
  <c r="AA1007" i="1"/>
  <c r="Z1008" i="1"/>
  <c r="AA1008" i="1"/>
  <c r="Z1009" i="1"/>
  <c r="AA1009" i="1"/>
  <c r="Z1010" i="1"/>
  <c r="AA1010" i="1"/>
  <c r="Z1011" i="1"/>
  <c r="AA1011" i="1"/>
  <c r="Z1012" i="1"/>
  <c r="AA1012" i="1"/>
  <c r="Z1013" i="1"/>
  <c r="AA1013" i="1"/>
  <c r="Z1014" i="1"/>
  <c r="AA1014" i="1"/>
  <c r="Z1015" i="1"/>
  <c r="AA1015" i="1"/>
  <c r="Z1016" i="1"/>
  <c r="AA1016" i="1"/>
  <c r="Z1017" i="1"/>
  <c r="AA1017" i="1"/>
  <c r="Z1018" i="1"/>
  <c r="AA1018" i="1"/>
  <c r="Z1019" i="1"/>
  <c r="AA1019" i="1"/>
  <c r="Z1020" i="1"/>
  <c r="AA1020" i="1"/>
  <c r="Z1021" i="1"/>
  <c r="AA1021" i="1"/>
  <c r="Z1022" i="1"/>
  <c r="AA1022" i="1"/>
  <c r="Z1023" i="1"/>
  <c r="AA1023" i="1"/>
  <c r="Z1024" i="1"/>
  <c r="AA1024" i="1"/>
  <c r="Z1025" i="1"/>
  <c r="AA1025" i="1"/>
  <c r="Z1026" i="1"/>
  <c r="AA1026" i="1"/>
  <c r="Z1027" i="1"/>
  <c r="AA1027" i="1"/>
  <c r="Z1028" i="1"/>
  <c r="AA1028" i="1"/>
  <c r="Z1029" i="1"/>
  <c r="AA1029" i="1"/>
  <c r="Z1030" i="1"/>
  <c r="AA1030" i="1"/>
  <c r="Z1031" i="1"/>
  <c r="AA1031" i="1"/>
  <c r="Z1032" i="1"/>
  <c r="AA1032" i="1"/>
  <c r="Z1033" i="1"/>
  <c r="AA1033" i="1"/>
  <c r="Z1034" i="1"/>
  <c r="AA1034" i="1"/>
  <c r="Z1035" i="1"/>
  <c r="AA1035" i="1"/>
  <c r="Z1036" i="1"/>
  <c r="AA1036" i="1"/>
  <c r="Z1037" i="1"/>
  <c r="AA1037" i="1"/>
  <c r="Z1038" i="1"/>
  <c r="AA1038" i="1"/>
  <c r="Z1039" i="1"/>
  <c r="AA1039" i="1"/>
  <c r="Z1040" i="1"/>
  <c r="AA1040" i="1"/>
  <c r="Z1041" i="1"/>
  <c r="AA1041" i="1"/>
  <c r="Z1042" i="1"/>
  <c r="AA1042" i="1"/>
  <c r="Z1043" i="1"/>
  <c r="AA1043" i="1"/>
  <c r="Z1044" i="1"/>
  <c r="AA1044" i="1"/>
  <c r="Z1045" i="1"/>
  <c r="AA1045" i="1"/>
  <c r="Z1046" i="1"/>
  <c r="AA1046" i="1"/>
  <c r="Z1047" i="1"/>
  <c r="AA1047" i="1"/>
  <c r="Z1048" i="1"/>
  <c r="AA1048" i="1"/>
  <c r="Z1049" i="1"/>
  <c r="AA1049" i="1"/>
  <c r="Z1050" i="1"/>
  <c r="AA1050" i="1"/>
  <c r="Z1051" i="1"/>
  <c r="AA1051" i="1"/>
  <c r="Z1052" i="1"/>
  <c r="AA1052" i="1"/>
  <c r="Z1053" i="1"/>
  <c r="AA1053" i="1"/>
  <c r="Z1054" i="1"/>
  <c r="AA1054" i="1"/>
  <c r="Z1055" i="1"/>
  <c r="AA1055" i="1"/>
  <c r="Z1056" i="1"/>
  <c r="AA1056" i="1"/>
  <c r="Z1057" i="1"/>
  <c r="AA1057" i="1"/>
  <c r="Z1058" i="1"/>
  <c r="AA1058" i="1"/>
  <c r="Z1059" i="1"/>
  <c r="AA1059" i="1"/>
  <c r="Z1060" i="1"/>
  <c r="AA1060" i="1"/>
  <c r="Z1061" i="1"/>
  <c r="AA1061" i="1"/>
  <c r="Z1062" i="1"/>
  <c r="AA1062" i="1"/>
  <c r="Z1063" i="1"/>
  <c r="AA1063" i="1"/>
  <c r="Z1064" i="1"/>
  <c r="AA1064" i="1"/>
  <c r="Z1065" i="1"/>
  <c r="AA1065" i="1"/>
  <c r="Z1066" i="1"/>
  <c r="AA1066" i="1"/>
  <c r="Z1067" i="1"/>
  <c r="AA1067" i="1"/>
  <c r="Z1068" i="1"/>
  <c r="AA1068" i="1"/>
  <c r="Z1069" i="1"/>
  <c r="AA1069" i="1"/>
  <c r="Z1070" i="1"/>
  <c r="AA1070" i="1"/>
  <c r="Z1071" i="1"/>
  <c r="AA1071" i="1"/>
  <c r="Z1072" i="1"/>
  <c r="AA1072" i="1"/>
  <c r="Z1073" i="1"/>
  <c r="AA1073" i="1"/>
  <c r="Z1074" i="1"/>
  <c r="AA1074" i="1"/>
  <c r="Z1075" i="1"/>
  <c r="AA1075" i="1"/>
  <c r="Z1076" i="1"/>
  <c r="AA1076" i="1"/>
  <c r="Z1077" i="1"/>
  <c r="AA1077" i="1"/>
  <c r="Z1078" i="1"/>
  <c r="AA1078" i="1"/>
  <c r="Z1079" i="1"/>
  <c r="AA1079" i="1"/>
  <c r="Z1080" i="1"/>
  <c r="AA1080" i="1"/>
  <c r="Z1081" i="1"/>
  <c r="AA1081" i="1"/>
  <c r="Z1082" i="1"/>
  <c r="AA1082" i="1"/>
  <c r="Z1083" i="1"/>
  <c r="AA1083" i="1"/>
  <c r="Z1084" i="1"/>
  <c r="AA1084" i="1"/>
  <c r="Z1085" i="1"/>
  <c r="AA1085" i="1"/>
  <c r="Z1086" i="1"/>
  <c r="AA1086" i="1"/>
  <c r="Z1087" i="1"/>
  <c r="AA1087" i="1"/>
  <c r="Z1088" i="1"/>
  <c r="AA1088" i="1"/>
  <c r="Z1089" i="1"/>
  <c r="AA1089" i="1"/>
  <c r="Z1090" i="1"/>
  <c r="AA1090" i="1"/>
  <c r="Z1091" i="1"/>
  <c r="AA1091" i="1"/>
  <c r="Z1092" i="1"/>
  <c r="AA1092" i="1"/>
  <c r="Z1093" i="1"/>
  <c r="AA1093" i="1"/>
  <c r="Z1094" i="1"/>
  <c r="AA1094" i="1"/>
  <c r="Z1095" i="1"/>
  <c r="AA1095" i="1"/>
  <c r="Z1096" i="1"/>
  <c r="AA1096" i="1"/>
  <c r="Z1097" i="1"/>
  <c r="AA1097" i="1"/>
  <c r="Z1098" i="1"/>
  <c r="AA1098" i="1"/>
  <c r="Z1099" i="1"/>
  <c r="AA1099" i="1"/>
  <c r="Z1100" i="1"/>
  <c r="AA1100" i="1"/>
  <c r="Z1101" i="1"/>
  <c r="AA1101" i="1"/>
  <c r="Z1102" i="1"/>
  <c r="AA1102" i="1"/>
  <c r="Z1103" i="1"/>
  <c r="AA1103" i="1"/>
  <c r="Z1104" i="1"/>
  <c r="AA1104" i="1"/>
  <c r="Z1105" i="1"/>
  <c r="AA1105" i="1"/>
  <c r="Z1106" i="1"/>
  <c r="AA1106" i="1"/>
  <c r="Z1107" i="1"/>
  <c r="AA1107" i="1"/>
  <c r="Z1108" i="1"/>
  <c r="AA1108" i="1"/>
  <c r="Z1109" i="1"/>
  <c r="AA1109" i="1"/>
  <c r="Z1110" i="1"/>
  <c r="AA1110" i="1"/>
  <c r="Z1111" i="1"/>
  <c r="AA1111" i="1"/>
  <c r="Z1112" i="1"/>
  <c r="AA1112" i="1"/>
  <c r="Z1113" i="1"/>
  <c r="AA1113" i="1"/>
  <c r="Z1114" i="1"/>
  <c r="AA1114" i="1"/>
  <c r="Z1115" i="1"/>
  <c r="AA1115" i="1"/>
  <c r="Z1116" i="1"/>
  <c r="AA1116" i="1"/>
  <c r="Z1117" i="1"/>
  <c r="AA1117" i="1"/>
  <c r="Z1118" i="1"/>
  <c r="AA1118" i="1"/>
  <c r="Z1119" i="1"/>
  <c r="AA1119" i="1"/>
  <c r="Z1120" i="1"/>
  <c r="AA1120" i="1"/>
  <c r="Z1121" i="1"/>
  <c r="AA1121" i="1"/>
  <c r="Z1122" i="1"/>
  <c r="AA1122" i="1"/>
  <c r="Z1123" i="1"/>
  <c r="AA1123" i="1"/>
  <c r="Z1124" i="1"/>
  <c r="AA1124" i="1"/>
  <c r="Z1125" i="1"/>
  <c r="AA1125" i="1"/>
  <c r="Z1126" i="1"/>
  <c r="AA1126" i="1"/>
  <c r="Z1127" i="1"/>
  <c r="AA1127" i="1"/>
  <c r="Z1128" i="1"/>
  <c r="AA1128" i="1"/>
  <c r="Z1129" i="1"/>
  <c r="AA1129" i="1"/>
  <c r="Z1130" i="1"/>
  <c r="AA1130" i="1"/>
  <c r="Z1131" i="1"/>
  <c r="AA1131" i="1"/>
  <c r="Z1132" i="1"/>
  <c r="AA1132" i="1"/>
  <c r="Z1133" i="1"/>
  <c r="AA1133" i="1"/>
  <c r="Z1134" i="1"/>
  <c r="AA1134" i="1"/>
  <c r="Z1135" i="1"/>
  <c r="AA1135" i="1"/>
  <c r="Z1136" i="1"/>
  <c r="AA1136" i="1"/>
  <c r="Z1137" i="1"/>
  <c r="AA1137" i="1"/>
  <c r="Z1138" i="1"/>
  <c r="AA1138" i="1"/>
  <c r="Z1139" i="1"/>
  <c r="AA1139" i="1"/>
  <c r="Z1140" i="1"/>
  <c r="AA1140" i="1"/>
  <c r="Z1141" i="1"/>
  <c r="AA1141" i="1"/>
  <c r="Z1142" i="1"/>
  <c r="AA1142" i="1"/>
  <c r="Z1143" i="1"/>
  <c r="AA1143" i="1"/>
  <c r="Z1144" i="1"/>
  <c r="AA1144" i="1"/>
  <c r="Z1145" i="1"/>
  <c r="AA1145" i="1"/>
  <c r="Z1146" i="1"/>
  <c r="AA1146" i="1"/>
  <c r="Z1147" i="1"/>
  <c r="AA1147" i="1"/>
  <c r="Z1148" i="1"/>
  <c r="AA1148" i="1"/>
  <c r="Z1149" i="1"/>
  <c r="AA1149" i="1"/>
  <c r="Z1150" i="1"/>
  <c r="AA1150" i="1"/>
  <c r="Z1151" i="1"/>
  <c r="AA1151" i="1"/>
  <c r="Z1152" i="1"/>
  <c r="AA1152" i="1"/>
  <c r="Z1153" i="1"/>
  <c r="AA1153" i="1"/>
  <c r="Z1154" i="1"/>
  <c r="AA1154" i="1"/>
  <c r="Z1155" i="1"/>
  <c r="AA1155" i="1"/>
  <c r="Z1156" i="1"/>
  <c r="AA1156" i="1"/>
  <c r="Z1157" i="1"/>
  <c r="AA1157" i="1"/>
  <c r="Z1158" i="1"/>
  <c r="AA1158" i="1"/>
  <c r="Z1159" i="1"/>
  <c r="AA1159" i="1"/>
  <c r="Z1160" i="1"/>
  <c r="AA1160" i="1"/>
  <c r="Z1161" i="1"/>
  <c r="AA1161" i="1"/>
  <c r="Z1162" i="1"/>
  <c r="AA1162" i="1"/>
  <c r="Z1163" i="1"/>
  <c r="AA1163" i="1"/>
  <c r="Z1164" i="1"/>
  <c r="AA1164" i="1"/>
  <c r="Z1165" i="1"/>
  <c r="AA1165" i="1"/>
  <c r="Z1166" i="1"/>
  <c r="AA1166" i="1"/>
  <c r="Z1167" i="1"/>
  <c r="AA1167" i="1"/>
  <c r="Z1168" i="1"/>
  <c r="AA1168" i="1"/>
  <c r="Z1169" i="1"/>
  <c r="AA1169" i="1"/>
  <c r="Z1170" i="1"/>
  <c r="AA1170" i="1"/>
  <c r="Z1171" i="1"/>
  <c r="AA1171" i="1"/>
  <c r="Z1172" i="1"/>
  <c r="AA1172" i="1"/>
  <c r="Z1173" i="1"/>
  <c r="AA1173" i="1"/>
  <c r="Z1174" i="1"/>
  <c r="AA1174" i="1"/>
  <c r="Z1175" i="1"/>
  <c r="AA1175" i="1"/>
  <c r="Z1176" i="1"/>
  <c r="AA1176" i="1"/>
  <c r="Z1177" i="1"/>
  <c r="AA1177" i="1"/>
  <c r="Z1178" i="1"/>
  <c r="AA1178" i="1"/>
  <c r="Z1179" i="1"/>
  <c r="AA1179" i="1"/>
  <c r="Z1180" i="1"/>
  <c r="AA1180" i="1"/>
  <c r="Z1181" i="1"/>
  <c r="AA1181" i="1"/>
  <c r="Z1182" i="1"/>
  <c r="AA1182" i="1"/>
  <c r="Z1183" i="1"/>
  <c r="AA1183" i="1"/>
  <c r="Z1184" i="1"/>
  <c r="AA1184" i="1"/>
  <c r="Z1185" i="1"/>
  <c r="AA1185" i="1"/>
  <c r="Z1186" i="1"/>
  <c r="AA1186" i="1"/>
  <c r="Z1187" i="1"/>
  <c r="AA1187" i="1"/>
  <c r="Z1188" i="1"/>
  <c r="AA1188" i="1"/>
  <c r="Z1189" i="1"/>
  <c r="AA1189" i="1"/>
  <c r="Z1190" i="1"/>
  <c r="AA1190" i="1"/>
  <c r="Z1191" i="1"/>
  <c r="AA1191" i="1"/>
  <c r="Z1192" i="1"/>
  <c r="AA1192" i="1"/>
  <c r="Z1193" i="1"/>
  <c r="AA1193" i="1"/>
  <c r="Z1194" i="1"/>
  <c r="AA1194" i="1"/>
  <c r="Z1195" i="1"/>
  <c r="AA1195" i="1"/>
  <c r="Z1196" i="1"/>
  <c r="AA1196" i="1"/>
  <c r="Z1197" i="1"/>
  <c r="AA1197" i="1"/>
  <c r="Z1198" i="1"/>
  <c r="AA1198" i="1"/>
  <c r="Z1199" i="1"/>
  <c r="AA1199" i="1"/>
  <c r="Z1200" i="1"/>
  <c r="AA1200" i="1"/>
  <c r="Z1201" i="1"/>
  <c r="AA1201" i="1"/>
  <c r="Z1202" i="1"/>
  <c r="AA1202" i="1"/>
  <c r="Z1203" i="1"/>
  <c r="AA1203" i="1"/>
  <c r="Z1204" i="1"/>
  <c r="AA1204" i="1"/>
  <c r="Z1205" i="1"/>
  <c r="AA1205" i="1"/>
  <c r="Z1206" i="1"/>
  <c r="AA1206" i="1"/>
  <c r="Z1207" i="1"/>
  <c r="AA1207" i="1"/>
  <c r="Z1208" i="1"/>
  <c r="AA1208" i="1"/>
  <c r="Z1209" i="1"/>
  <c r="AA1209" i="1"/>
  <c r="Z1210" i="1"/>
  <c r="AA1210" i="1"/>
  <c r="Z1211" i="1"/>
  <c r="AA1211" i="1"/>
  <c r="Z1212" i="1"/>
  <c r="AA1212" i="1"/>
  <c r="Z1213" i="1"/>
  <c r="AA1213" i="1"/>
  <c r="Z1214" i="1"/>
  <c r="AA1214" i="1"/>
  <c r="Z1215" i="1"/>
  <c r="AA1215" i="1"/>
  <c r="Z1216" i="1"/>
  <c r="AA1216" i="1"/>
  <c r="Z1217" i="1"/>
  <c r="AA1217" i="1"/>
  <c r="Z1218" i="1"/>
  <c r="AA1218" i="1"/>
  <c r="Z1219" i="1"/>
  <c r="AA1219" i="1"/>
  <c r="Z1220" i="1"/>
  <c r="AA1220" i="1"/>
  <c r="Z1221" i="1"/>
  <c r="AA1221" i="1"/>
  <c r="Z1222" i="1"/>
  <c r="AA1222" i="1"/>
  <c r="Z1223" i="1"/>
  <c r="AA1223" i="1"/>
  <c r="Z1224" i="1"/>
  <c r="AA1224" i="1"/>
  <c r="Z1225" i="1"/>
  <c r="AA1225" i="1"/>
  <c r="Z1226" i="1"/>
  <c r="AA1226" i="1"/>
  <c r="Z1227" i="1"/>
  <c r="AA1227" i="1"/>
  <c r="Z1228" i="1"/>
  <c r="AA1228" i="1"/>
  <c r="Z1229" i="1"/>
  <c r="AA1229" i="1"/>
  <c r="Z1230" i="1"/>
  <c r="AA1230" i="1"/>
  <c r="Z1231" i="1"/>
  <c r="AA1231" i="1"/>
  <c r="Z1232" i="1"/>
  <c r="AA1232" i="1"/>
  <c r="Z1233" i="1"/>
  <c r="AA1233" i="1"/>
  <c r="Z1234" i="1"/>
  <c r="AA1234" i="1"/>
  <c r="Z1235" i="1"/>
  <c r="AA1235" i="1"/>
  <c r="Z1236" i="1"/>
  <c r="AA1236" i="1"/>
  <c r="Z1237" i="1"/>
  <c r="AA1237" i="1"/>
  <c r="Z1238" i="1"/>
  <c r="AA1238" i="1"/>
  <c r="Z1239" i="1"/>
  <c r="AA1239" i="1"/>
  <c r="Z1240" i="1"/>
  <c r="AA1240" i="1"/>
  <c r="Z1241" i="1"/>
  <c r="AA1241" i="1"/>
  <c r="Z1242" i="1"/>
  <c r="AA1242" i="1"/>
  <c r="Z1243" i="1"/>
  <c r="AA1243" i="1"/>
  <c r="Z1244" i="1"/>
  <c r="AA1244" i="1"/>
  <c r="Z1245" i="1"/>
  <c r="AA1245" i="1"/>
  <c r="Z1246" i="1"/>
  <c r="AA1246" i="1"/>
  <c r="Z1247" i="1"/>
  <c r="AA1247" i="1"/>
  <c r="Z1248" i="1"/>
  <c r="AA1248" i="1"/>
  <c r="Z1249" i="1"/>
  <c r="AA1249" i="1"/>
  <c r="Z1250" i="1"/>
  <c r="AA1250" i="1"/>
  <c r="Z1251" i="1"/>
  <c r="AA1251" i="1"/>
  <c r="Z1252" i="1"/>
  <c r="AA1252" i="1"/>
  <c r="Z1253" i="1"/>
  <c r="AA1253" i="1"/>
  <c r="Z1254" i="1"/>
  <c r="AA1254" i="1"/>
  <c r="Z1255" i="1"/>
  <c r="AA1255" i="1"/>
  <c r="Z1256" i="1"/>
  <c r="AA1256" i="1"/>
  <c r="Z1257" i="1"/>
  <c r="AA1257" i="1"/>
  <c r="Z1258" i="1"/>
  <c r="AA1258" i="1"/>
  <c r="Z1259" i="1"/>
  <c r="AA1259" i="1"/>
  <c r="Z1260" i="1"/>
  <c r="AA1260" i="1"/>
  <c r="Z1261" i="1"/>
  <c r="AA1261" i="1"/>
  <c r="Z1262" i="1"/>
  <c r="AA1262" i="1"/>
  <c r="Z1263" i="1"/>
  <c r="AA1263" i="1"/>
  <c r="Z1264" i="1"/>
  <c r="AA1264" i="1"/>
  <c r="Z1265" i="1"/>
  <c r="AA1265" i="1"/>
  <c r="Z1266" i="1"/>
  <c r="AA1266" i="1"/>
  <c r="Z1267" i="1"/>
  <c r="AA1267" i="1"/>
  <c r="Z1268" i="1"/>
  <c r="AA1268" i="1"/>
  <c r="Z1269" i="1"/>
  <c r="AA1269" i="1"/>
  <c r="Z1270" i="1"/>
  <c r="AA1270" i="1"/>
  <c r="Z1271" i="1"/>
  <c r="AA1271" i="1"/>
  <c r="Z1272" i="1"/>
  <c r="AA1272" i="1"/>
  <c r="Z1273" i="1"/>
  <c r="AA1273" i="1"/>
  <c r="Z1274" i="1"/>
  <c r="AA1274" i="1"/>
  <c r="Z1275" i="1"/>
  <c r="AA1275" i="1"/>
  <c r="Z1276" i="1"/>
  <c r="AA1276" i="1"/>
  <c r="Z1277" i="1"/>
  <c r="AA1277" i="1"/>
  <c r="Z1278" i="1"/>
  <c r="AA1278" i="1"/>
  <c r="Z1279" i="1"/>
  <c r="AA1279" i="1"/>
  <c r="Z1280" i="1"/>
  <c r="AA1280" i="1"/>
  <c r="Z1281" i="1"/>
  <c r="AA1281" i="1"/>
  <c r="Z1282" i="1"/>
  <c r="AA1282" i="1"/>
  <c r="Z1283" i="1"/>
  <c r="AA1283" i="1"/>
  <c r="Z1284" i="1"/>
  <c r="AA1284" i="1"/>
  <c r="Z1285" i="1"/>
  <c r="AA1285" i="1"/>
  <c r="Z1286" i="1"/>
  <c r="AA1286" i="1"/>
  <c r="Z1287" i="1"/>
  <c r="AA1287" i="1"/>
  <c r="Z1288" i="1"/>
  <c r="AA1288" i="1"/>
  <c r="Z1289" i="1"/>
  <c r="AA1289" i="1"/>
  <c r="Z1290" i="1"/>
  <c r="AA1290" i="1"/>
  <c r="Z1291" i="1"/>
  <c r="AA1291" i="1"/>
  <c r="Z1292" i="1"/>
  <c r="AA1292" i="1"/>
  <c r="Z1293" i="1"/>
  <c r="AA1293" i="1"/>
  <c r="Z1294" i="1"/>
  <c r="AA1294" i="1"/>
  <c r="Z1295" i="1"/>
  <c r="AA1295" i="1"/>
  <c r="Z1296" i="1"/>
  <c r="AA1296" i="1"/>
  <c r="Z1297" i="1"/>
  <c r="AA1297" i="1"/>
  <c r="Z1298" i="1"/>
  <c r="AA1298" i="1"/>
  <c r="Z1299" i="1"/>
  <c r="AA1299" i="1"/>
  <c r="Z1300" i="1"/>
  <c r="AA1300" i="1"/>
  <c r="Z1301" i="1"/>
  <c r="AA1301" i="1"/>
  <c r="Z1302" i="1"/>
  <c r="AA1302" i="1"/>
  <c r="Z1303" i="1"/>
  <c r="AA1303" i="1"/>
  <c r="Z1304" i="1"/>
  <c r="AA1304" i="1"/>
  <c r="Z1305" i="1"/>
  <c r="AA1305" i="1"/>
  <c r="Z1306" i="1"/>
  <c r="AA1306" i="1"/>
  <c r="Z1307" i="1"/>
  <c r="AA1307" i="1"/>
  <c r="Z1308" i="1"/>
  <c r="AA1308" i="1"/>
  <c r="Z1309" i="1"/>
  <c r="AA1309" i="1"/>
  <c r="Z1310" i="1"/>
  <c r="AA1310" i="1"/>
  <c r="Z1311" i="1"/>
  <c r="AA1311" i="1"/>
  <c r="Z1312" i="1"/>
  <c r="AA1312" i="1"/>
  <c r="Z1313" i="1"/>
  <c r="AA1313" i="1"/>
  <c r="Z1314" i="1"/>
  <c r="AA1314" i="1"/>
  <c r="Z1315" i="1"/>
  <c r="AA1315" i="1"/>
  <c r="Z1316" i="1"/>
  <c r="AA1316" i="1"/>
  <c r="Z1317" i="1"/>
  <c r="AA1317" i="1"/>
  <c r="Z1318" i="1"/>
  <c r="AA1318" i="1"/>
  <c r="Z1319" i="1"/>
  <c r="AA1319" i="1"/>
  <c r="Z1320" i="1"/>
  <c r="AA1320" i="1"/>
  <c r="Z1321" i="1"/>
  <c r="AA1321" i="1"/>
  <c r="Z1322" i="1"/>
  <c r="AA1322" i="1"/>
  <c r="Z1323" i="1"/>
  <c r="AA1323" i="1"/>
  <c r="Z1324" i="1"/>
  <c r="AA1324" i="1"/>
  <c r="Z1325" i="1"/>
  <c r="AA1325" i="1"/>
  <c r="Z1326" i="1"/>
  <c r="AA1326" i="1"/>
  <c r="Z1327" i="1"/>
  <c r="AA1327" i="1"/>
  <c r="Z1328" i="1"/>
  <c r="AA1328" i="1"/>
  <c r="Z1329" i="1"/>
  <c r="AA1329" i="1"/>
  <c r="Z1330" i="1"/>
  <c r="AA1330" i="1"/>
  <c r="Z1331" i="1"/>
  <c r="AA1331" i="1"/>
  <c r="Z1332" i="1"/>
  <c r="AA1332" i="1"/>
  <c r="Z1333" i="1"/>
  <c r="AA1333" i="1"/>
  <c r="Z1334" i="1"/>
  <c r="AA1334" i="1"/>
  <c r="Z1335" i="1"/>
  <c r="AA1335" i="1"/>
  <c r="Z1336" i="1"/>
  <c r="AA1336" i="1"/>
  <c r="Z1337" i="1"/>
  <c r="AA1337" i="1"/>
  <c r="Z1338" i="1"/>
  <c r="AA1338" i="1"/>
  <c r="Z1339" i="1"/>
  <c r="AA1339" i="1"/>
  <c r="Z1340" i="1"/>
  <c r="AA1340" i="1"/>
  <c r="Z1341" i="1"/>
  <c r="AA1341" i="1"/>
  <c r="Z1342" i="1"/>
  <c r="AA1342" i="1"/>
  <c r="Z1343" i="1"/>
  <c r="AA1343" i="1"/>
  <c r="Z1344" i="1"/>
  <c r="AA1344" i="1"/>
  <c r="Z1345" i="1"/>
  <c r="AA1345" i="1"/>
  <c r="Z1346" i="1"/>
  <c r="AA1346" i="1"/>
  <c r="Z1347" i="1"/>
  <c r="AA1347" i="1"/>
  <c r="Z1348" i="1"/>
  <c r="AA1348" i="1"/>
  <c r="Z1349" i="1"/>
  <c r="AA1349" i="1"/>
  <c r="Z1350" i="1"/>
  <c r="AA1350" i="1"/>
  <c r="Z1351" i="1"/>
  <c r="AA1351" i="1"/>
  <c r="Z1352" i="1"/>
  <c r="AA1352" i="1"/>
  <c r="Z1353" i="1"/>
  <c r="AA1353" i="1"/>
  <c r="Z1354" i="1"/>
  <c r="AA1354" i="1"/>
  <c r="Z1355" i="1"/>
  <c r="AA1355" i="1"/>
  <c r="Z1356" i="1"/>
  <c r="AA1356" i="1"/>
  <c r="Z1357" i="1"/>
  <c r="AA1357" i="1"/>
  <c r="Z1358" i="1"/>
  <c r="AA1358" i="1"/>
  <c r="Z1359" i="1"/>
  <c r="AA1359" i="1"/>
  <c r="Z1360" i="1"/>
  <c r="AA1360" i="1"/>
  <c r="Z1361" i="1"/>
  <c r="AA1361" i="1"/>
  <c r="Z1362" i="1"/>
  <c r="AA1362" i="1"/>
  <c r="Z1363" i="1"/>
  <c r="AA1363" i="1"/>
  <c r="Z1364" i="1"/>
  <c r="AA1364" i="1"/>
  <c r="Z1365" i="1"/>
  <c r="AA1365" i="1"/>
  <c r="Z1366" i="1"/>
  <c r="AA1366" i="1"/>
  <c r="Z1367" i="1"/>
  <c r="AA1367" i="1"/>
  <c r="Z1368" i="1"/>
  <c r="AA1368" i="1"/>
  <c r="Z1369" i="1"/>
  <c r="AA1369" i="1"/>
  <c r="Z1370" i="1"/>
  <c r="AA1370" i="1"/>
  <c r="Z1371" i="1"/>
  <c r="AA1371" i="1"/>
  <c r="Z1372" i="1"/>
  <c r="AA1372" i="1"/>
  <c r="Z1373" i="1"/>
  <c r="AA1373" i="1"/>
  <c r="Z1374" i="1"/>
  <c r="AA1374" i="1"/>
  <c r="Z1375" i="1"/>
  <c r="AA1375" i="1"/>
  <c r="Z1376" i="1"/>
  <c r="AA1376" i="1"/>
  <c r="Z1377" i="1"/>
  <c r="AA1377" i="1"/>
  <c r="Z1378" i="1"/>
  <c r="AA1378" i="1"/>
  <c r="Z1379" i="1"/>
  <c r="AA1379" i="1"/>
  <c r="Z1380" i="1"/>
  <c r="AA1380" i="1"/>
  <c r="Z1381" i="1"/>
  <c r="AA1381" i="1"/>
  <c r="Z1382" i="1"/>
  <c r="AA1382" i="1"/>
  <c r="Z1383" i="1"/>
  <c r="AA1383" i="1"/>
  <c r="Z1384" i="1"/>
  <c r="AA1384" i="1"/>
  <c r="Z1385" i="1"/>
  <c r="AA1385" i="1"/>
  <c r="Z1386" i="1"/>
  <c r="AA1386" i="1"/>
  <c r="Z1387" i="1"/>
  <c r="AA1387" i="1"/>
  <c r="Z1388" i="1"/>
  <c r="AA1388" i="1"/>
  <c r="Z1389" i="1"/>
  <c r="AA1389" i="1"/>
  <c r="Z1390" i="1"/>
  <c r="AA1390" i="1"/>
  <c r="Z1391" i="1"/>
  <c r="AA1391" i="1"/>
  <c r="Z1392" i="1"/>
  <c r="AA1392" i="1"/>
  <c r="Z1393" i="1"/>
  <c r="AA1393" i="1"/>
  <c r="Z1394" i="1"/>
  <c r="AA1394" i="1"/>
  <c r="Z1395" i="1"/>
  <c r="AA1395" i="1"/>
  <c r="Z1396" i="1"/>
  <c r="AA1396" i="1"/>
  <c r="Z1397" i="1"/>
  <c r="AA1397" i="1"/>
  <c r="Z1398" i="1"/>
  <c r="AA1398" i="1"/>
  <c r="Z1399" i="1"/>
  <c r="AA1399" i="1"/>
  <c r="Z1400" i="1"/>
  <c r="AA1400" i="1"/>
  <c r="Z1401" i="1"/>
  <c r="AA1401" i="1"/>
  <c r="Z1402" i="1"/>
  <c r="AA1402" i="1"/>
  <c r="Z1403" i="1"/>
  <c r="AA1403" i="1"/>
  <c r="Z1404" i="1"/>
  <c r="AA1404" i="1"/>
  <c r="Z1405" i="1"/>
  <c r="AA1405" i="1"/>
  <c r="Z1406" i="1"/>
  <c r="AA1406" i="1"/>
  <c r="Z1407" i="1"/>
  <c r="AA1407" i="1"/>
  <c r="Z1408" i="1"/>
  <c r="AA1408" i="1"/>
  <c r="Z1409" i="1"/>
  <c r="AA1409" i="1"/>
  <c r="Z1410" i="1"/>
  <c r="AA1410" i="1"/>
  <c r="Z1411" i="1"/>
  <c r="AA1411" i="1"/>
  <c r="Z1412" i="1"/>
  <c r="AA1412" i="1"/>
  <c r="Z1413" i="1"/>
  <c r="AA1413" i="1"/>
  <c r="Z1414" i="1"/>
  <c r="AA1414" i="1"/>
  <c r="Z1415" i="1"/>
  <c r="AA1415" i="1"/>
  <c r="Z1416" i="1"/>
  <c r="AA1416" i="1"/>
  <c r="Z1417" i="1"/>
  <c r="AA1417" i="1"/>
  <c r="Z1418" i="1"/>
  <c r="AA1418" i="1"/>
  <c r="Z1419" i="1"/>
  <c r="AA1419" i="1"/>
  <c r="Z1420" i="1"/>
  <c r="AA1420" i="1"/>
  <c r="Z1421" i="1"/>
  <c r="AA1421" i="1"/>
  <c r="Z1422" i="1"/>
  <c r="AA1422" i="1"/>
  <c r="Z1423" i="1"/>
  <c r="AA1423" i="1"/>
  <c r="Z1424" i="1"/>
  <c r="AA1424" i="1"/>
  <c r="Z1425" i="1"/>
  <c r="AA1425" i="1"/>
  <c r="Z1426" i="1"/>
  <c r="AA1426" i="1"/>
  <c r="Z1427" i="1"/>
  <c r="AA1427" i="1"/>
  <c r="Z1428" i="1"/>
  <c r="AA1428" i="1"/>
  <c r="Z1429" i="1"/>
  <c r="AA1429" i="1"/>
  <c r="Z1430" i="1"/>
  <c r="AA1430" i="1"/>
  <c r="Z1431" i="1"/>
  <c r="AA1431" i="1"/>
  <c r="Z1432" i="1"/>
  <c r="AA1432" i="1"/>
  <c r="Z1433" i="1"/>
  <c r="AA1433" i="1"/>
  <c r="Z1434" i="1"/>
  <c r="AA1434" i="1"/>
  <c r="Z1435" i="1"/>
  <c r="AA1435" i="1"/>
  <c r="Z1436" i="1"/>
  <c r="AA1436" i="1"/>
  <c r="Z1437" i="1"/>
  <c r="AA1437" i="1"/>
  <c r="Z1438" i="1"/>
  <c r="AA1438" i="1"/>
  <c r="Z1439" i="1"/>
  <c r="AA1439" i="1"/>
  <c r="Z1440" i="1"/>
  <c r="AA1440" i="1"/>
  <c r="Z1441" i="1"/>
  <c r="AA1441" i="1"/>
  <c r="Z1442" i="1"/>
  <c r="AA1442" i="1"/>
  <c r="Z1443" i="1"/>
  <c r="AA1443" i="1"/>
  <c r="Z1444" i="1"/>
  <c r="AA1444" i="1"/>
  <c r="Z1445" i="1"/>
  <c r="AA1445" i="1"/>
  <c r="Z1446" i="1"/>
  <c r="AA1446" i="1"/>
  <c r="Z1447" i="1"/>
  <c r="AA1447" i="1"/>
  <c r="Z1448" i="1"/>
  <c r="AA1448" i="1"/>
  <c r="Z1449" i="1"/>
  <c r="AA1449" i="1"/>
  <c r="Z1450" i="1"/>
  <c r="AA1450" i="1"/>
  <c r="Z1451" i="1"/>
  <c r="AA1451" i="1"/>
  <c r="Z1452" i="1"/>
  <c r="AA1452" i="1"/>
  <c r="Z1453" i="1"/>
  <c r="AA1453" i="1"/>
  <c r="Z1454" i="1"/>
  <c r="AA1454" i="1"/>
  <c r="Z1455" i="1"/>
  <c r="AA1455" i="1"/>
  <c r="Z1456" i="1"/>
  <c r="AA1456" i="1"/>
  <c r="Z1457" i="1"/>
  <c r="AA1457" i="1"/>
  <c r="Z1458" i="1"/>
  <c r="AA1458" i="1"/>
  <c r="Z1459" i="1"/>
  <c r="AA1459" i="1"/>
  <c r="Z1460" i="1"/>
  <c r="AA1460" i="1"/>
  <c r="Z1461" i="1"/>
  <c r="AA1461" i="1"/>
  <c r="Z1462" i="1"/>
  <c r="AA1462" i="1"/>
  <c r="Z1463" i="1"/>
  <c r="AA1463" i="1"/>
  <c r="Z1464" i="1"/>
  <c r="AA1464" i="1"/>
  <c r="Z1465" i="1"/>
  <c r="AA1465" i="1"/>
  <c r="Z1466" i="1"/>
  <c r="AA1466" i="1"/>
  <c r="Z1467" i="1"/>
  <c r="AA1467" i="1"/>
  <c r="Z1468" i="1"/>
  <c r="AA1468" i="1"/>
  <c r="Z1469" i="1"/>
  <c r="AA1469" i="1"/>
  <c r="Z1470" i="1"/>
  <c r="AA1470" i="1"/>
  <c r="Z1471" i="1"/>
  <c r="AA1471" i="1"/>
  <c r="Z1472" i="1"/>
  <c r="AA1472" i="1"/>
  <c r="Z1473" i="1"/>
  <c r="AA1473" i="1"/>
  <c r="Z1474" i="1"/>
  <c r="AA1474" i="1"/>
  <c r="Z1475" i="1"/>
  <c r="AA1475" i="1"/>
  <c r="Z1476" i="1"/>
  <c r="AA1476" i="1"/>
  <c r="Z1477" i="1"/>
  <c r="AA1477" i="1"/>
  <c r="Z1478" i="1"/>
  <c r="AA1478" i="1"/>
  <c r="Z1479" i="1"/>
  <c r="AA1479" i="1"/>
  <c r="Z1480" i="1"/>
  <c r="AA1480" i="1"/>
  <c r="Z1481" i="1"/>
  <c r="AA1481" i="1"/>
  <c r="Z1482" i="1"/>
  <c r="AA1482" i="1"/>
  <c r="Z1483" i="1"/>
  <c r="AA1483" i="1"/>
  <c r="Z1484" i="1"/>
  <c r="AA1484" i="1"/>
  <c r="Z1485" i="1"/>
  <c r="AA1485" i="1"/>
  <c r="Z1486" i="1"/>
  <c r="AA1486" i="1"/>
  <c r="Z1487" i="1"/>
  <c r="AA1487" i="1"/>
  <c r="Z1488" i="1"/>
  <c r="AA1488" i="1"/>
  <c r="Z1489" i="1"/>
  <c r="AA1489" i="1"/>
  <c r="Z1490" i="1"/>
  <c r="AA1490" i="1"/>
  <c r="Z1491" i="1"/>
  <c r="AA1491" i="1"/>
  <c r="Z1492" i="1"/>
  <c r="AA1492" i="1"/>
  <c r="Z1493" i="1"/>
  <c r="AA1493" i="1"/>
  <c r="Z1494" i="1"/>
  <c r="AA1494" i="1"/>
  <c r="Z1495" i="1"/>
  <c r="AA1495" i="1"/>
  <c r="Z1496" i="1"/>
  <c r="AA1496" i="1"/>
  <c r="Z1497" i="1"/>
  <c r="AA1497" i="1"/>
  <c r="Z1498" i="1"/>
  <c r="AA1498" i="1"/>
  <c r="Z1499" i="1"/>
  <c r="AA1499" i="1"/>
  <c r="Z1500" i="1"/>
  <c r="AA1500" i="1"/>
  <c r="Z1501" i="1"/>
  <c r="AA1501" i="1"/>
  <c r="Z1502" i="1"/>
  <c r="AA1502" i="1"/>
  <c r="Z1503" i="1"/>
  <c r="AA1503" i="1"/>
  <c r="Z1504" i="1"/>
  <c r="AA1504" i="1"/>
  <c r="Z1505" i="1"/>
  <c r="AA1505" i="1"/>
  <c r="Z1506" i="1"/>
  <c r="AA1506" i="1"/>
  <c r="Z1507" i="1"/>
  <c r="AA1507" i="1"/>
  <c r="Z1508" i="1"/>
  <c r="AA1508" i="1"/>
  <c r="Z1509" i="1"/>
  <c r="AA1509" i="1"/>
  <c r="Z1510" i="1"/>
  <c r="AA1510" i="1"/>
  <c r="Z1511" i="1"/>
  <c r="AA1511" i="1"/>
  <c r="Z1512" i="1"/>
  <c r="AA1512" i="1"/>
  <c r="Z1513" i="1"/>
  <c r="AA1513" i="1"/>
  <c r="Z1514" i="1"/>
  <c r="AA1514" i="1"/>
  <c r="Z1515" i="1"/>
  <c r="AA1515" i="1"/>
  <c r="Z1516" i="1"/>
  <c r="AA1516" i="1"/>
  <c r="Z1517" i="1"/>
  <c r="AA1517" i="1"/>
  <c r="Z1518" i="1"/>
  <c r="AA1518" i="1"/>
  <c r="Z1519" i="1"/>
  <c r="AA1519" i="1"/>
  <c r="Z1520" i="1"/>
  <c r="AA1520" i="1"/>
  <c r="Z1521" i="1"/>
  <c r="AA1521" i="1"/>
  <c r="Z1522" i="1"/>
  <c r="AA1522" i="1"/>
  <c r="Z1523" i="1"/>
  <c r="AA1523" i="1"/>
  <c r="Z1524" i="1"/>
  <c r="AA1524" i="1"/>
  <c r="Z1525" i="1"/>
  <c r="AA1525" i="1"/>
  <c r="Z1526" i="1"/>
  <c r="AA1526" i="1"/>
  <c r="Z1527" i="1"/>
  <c r="AA1527" i="1"/>
  <c r="Z1528" i="1"/>
  <c r="AA1528" i="1"/>
  <c r="Z1529" i="1"/>
  <c r="AA1529" i="1"/>
  <c r="Z1530" i="1"/>
  <c r="AA1530" i="1"/>
  <c r="Z1531" i="1"/>
  <c r="AA1531" i="1"/>
  <c r="Z1532" i="1"/>
  <c r="AA1532" i="1"/>
  <c r="Z1533" i="1"/>
  <c r="AA1533" i="1"/>
  <c r="Z1534" i="1"/>
  <c r="AA1534" i="1"/>
  <c r="Z1535" i="1"/>
  <c r="AA1535" i="1"/>
  <c r="Z1536" i="1"/>
  <c r="AA1536" i="1"/>
  <c r="Z1537" i="1"/>
  <c r="AA1537" i="1"/>
  <c r="Z1538" i="1"/>
  <c r="AA1538" i="1"/>
  <c r="Z1539" i="1"/>
  <c r="AA1539" i="1"/>
  <c r="Z1540" i="1"/>
  <c r="AA1540" i="1"/>
  <c r="Z1541" i="1"/>
  <c r="AA1541" i="1"/>
  <c r="Z1542" i="1"/>
  <c r="AA1542" i="1"/>
  <c r="Z1543" i="1"/>
  <c r="AA1543" i="1"/>
  <c r="Z1544" i="1"/>
  <c r="AA1544" i="1"/>
  <c r="Z1545" i="1"/>
  <c r="AA1545" i="1"/>
  <c r="Z1546" i="1"/>
  <c r="AA1546" i="1"/>
  <c r="Z1547" i="1"/>
  <c r="AA1547" i="1"/>
  <c r="Z1548" i="1"/>
  <c r="AA1548" i="1"/>
  <c r="Z1549" i="1"/>
  <c r="AA1549" i="1"/>
  <c r="Z1550" i="1"/>
  <c r="AA1550" i="1"/>
  <c r="Z1551" i="1"/>
  <c r="AA1551" i="1"/>
  <c r="Z1552" i="1"/>
  <c r="AA1552" i="1"/>
  <c r="Z1553" i="1"/>
  <c r="AA1553" i="1"/>
  <c r="Z1554" i="1"/>
  <c r="AA1554" i="1"/>
  <c r="Z1555" i="1"/>
  <c r="AA1555" i="1"/>
  <c r="Z1556" i="1"/>
  <c r="AA1556" i="1"/>
  <c r="Z1557" i="1"/>
  <c r="AA1557" i="1"/>
  <c r="Z1558" i="1"/>
  <c r="AA1558" i="1"/>
  <c r="Z1559" i="1"/>
  <c r="AA1559" i="1"/>
  <c r="Z1560" i="1"/>
  <c r="AA1560" i="1"/>
  <c r="Z1561" i="1"/>
  <c r="AA1561" i="1"/>
  <c r="Z1562" i="1"/>
  <c r="AA1562" i="1"/>
  <c r="Z1563" i="1"/>
  <c r="AA1563" i="1"/>
  <c r="Z1564" i="1"/>
  <c r="AA1564" i="1"/>
  <c r="Z1565" i="1"/>
  <c r="AA1565" i="1"/>
  <c r="Z1566" i="1"/>
  <c r="AA1566" i="1"/>
  <c r="Z1567" i="1"/>
  <c r="AA1567" i="1"/>
  <c r="Z1568" i="1"/>
  <c r="AA1568" i="1"/>
  <c r="Z1569" i="1"/>
  <c r="AA1569" i="1"/>
  <c r="Z1570" i="1"/>
  <c r="AA1570" i="1"/>
  <c r="Z1571" i="1"/>
  <c r="AA1571" i="1"/>
  <c r="Z1572" i="1"/>
  <c r="AA1572" i="1"/>
  <c r="Z1573" i="1"/>
  <c r="AA1573" i="1"/>
  <c r="Z1574" i="1"/>
  <c r="AA1574" i="1"/>
  <c r="Z1575" i="1"/>
  <c r="AA1575" i="1"/>
  <c r="Z1576" i="1"/>
  <c r="AA1576" i="1"/>
  <c r="Z1577" i="1"/>
  <c r="AA1577" i="1"/>
  <c r="Z1578" i="1"/>
  <c r="AA1578" i="1"/>
  <c r="Z1579" i="1"/>
  <c r="AA1579" i="1"/>
  <c r="Z1580" i="1"/>
  <c r="AA1580" i="1"/>
  <c r="Z1581" i="1"/>
  <c r="AA1581" i="1"/>
  <c r="Z1582" i="1"/>
  <c r="AA1582" i="1"/>
  <c r="Z1583" i="1"/>
  <c r="AA1583" i="1"/>
  <c r="Z1584" i="1"/>
  <c r="AA1584" i="1"/>
  <c r="Z1585" i="1"/>
  <c r="AA1585" i="1"/>
  <c r="Z1586" i="1"/>
  <c r="AA1586" i="1"/>
  <c r="Z1587" i="1"/>
  <c r="AA1587" i="1"/>
  <c r="Z1588" i="1"/>
  <c r="AA1588" i="1"/>
  <c r="Z1589" i="1"/>
  <c r="AA1589" i="1"/>
  <c r="Z1590" i="1"/>
  <c r="AA1590" i="1"/>
  <c r="Z1591" i="1"/>
  <c r="AA1591" i="1"/>
  <c r="Z1592" i="1"/>
  <c r="AA1592" i="1"/>
  <c r="Z1593" i="1"/>
  <c r="AA1593" i="1"/>
  <c r="Z1594" i="1"/>
  <c r="AA1594" i="1"/>
  <c r="Z1595" i="1"/>
  <c r="AA1595" i="1"/>
  <c r="Z1596" i="1"/>
  <c r="AA1596" i="1"/>
  <c r="Z1597" i="1"/>
  <c r="AA1597" i="1"/>
  <c r="Z1598" i="1"/>
  <c r="AA1598" i="1"/>
  <c r="Z1599" i="1"/>
  <c r="AA1599" i="1"/>
  <c r="Z1600" i="1"/>
  <c r="AA1600" i="1"/>
  <c r="Z1601" i="1"/>
  <c r="AA1601" i="1"/>
  <c r="Z1602" i="1"/>
  <c r="AA1602" i="1"/>
  <c r="Z1603" i="1"/>
  <c r="AA1603" i="1"/>
  <c r="Z1604" i="1"/>
  <c r="AA1604" i="1"/>
  <c r="Z1605" i="1"/>
  <c r="AA1605" i="1"/>
  <c r="Z1606" i="1"/>
  <c r="AA1606" i="1"/>
  <c r="Z1607" i="1"/>
  <c r="AA1607" i="1"/>
  <c r="Z1608" i="1"/>
  <c r="AA1608" i="1"/>
  <c r="Z1609" i="1"/>
  <c r="AA1609" i="1"/>
  <c r="Z1610" i="1"/>
  <c r="AA1610" i="1"/>
  <c r="Z1611" i="1"/>
  <c r="AA1611" i="1"/>
  <c r="Z1612" i="1"/>
  <c r="AA1612" i="1"/>
  <c r="Z1613" i="1"/>
  <c r="AA1613" i="1"/>
  <c r="Z1614" i="1"/>
  <c r="AA1614" i="1"/>
  <c r="Z1615" i="1"/>
  <c r="AA1615" i="1"/>
  <c r="Z1616" i="1"/>
  <c r="AA1616" i="1"/>
  <c r="Z1617" i="1"/>
  <c r="AA1617" i="1"/>
  <c r="Z1618" i="1"/>
  <c r="AA1618" i="1"/>
  <c r="Z1619" i="1"/>
  <c r="AA1619" i="1"/>
  <c r="Z1620" i="1"/>
  <c r="AA1620" i="1"/>
  <c r="Z1621" i="1"/>
  <c r="AA1621" i="1"/>
  <c r="Z1622" i="1"/>
  <c r="AA1622" i="1"/>
  <c r="Z1623" i="1"/>
  <c r="AA1623" i="1"/>
  <c r="Z1624" i="1"/>
  <c r="AA1624" i="1"/>
  <c r="Z1625" i="1"/>
  <c r="AA1625" i="1"/>
  <c r="Z1626" i="1"/>
  <c r="AA1626" i="1"/>
  <c r="Z1627" i="1"/>
  <c r="AA1627" i="1"/>
  <c r="Z1628" i="1"/>
  <c r="AA1628" i="1"/>
  <c r="Z1629" i="1"/>
  <c r="AA1629" i="1"/>
  <c r="Z1630" i="1"/>
  <c r="AA1630" i="1"/>
  <c r="Z1631" i="1"/>
  <c r="AA1631" i="1"/>
  <c r="Z1632" i="1"/>
  <c r="AA1632" i="1"/>
  <c r="Z1633" i="1"/>
  <c r="AA1633" i="1"/>
  <c r="Z1634" i="1"/>
  <c r="AA1634" i="1"/>
  <c r="Z1635" i="1"/>
  <c r="AA1635" i="1"/>
  <c r="Z1636" i="1"/>
  <c r="AA1636" i="1"/>
  <c r="Z1637" i="1"/>
  <c r="AA1637" i="1"/>
  <c r="Z1638" i="1"/>
  <c r="AA1638" i="1"/>
  <c r="Z1639" i="1"/>
  <c r="AA1639" i="1"/>
  <c r="Z1640" i="1"/>
  <c r="AA1640" i="1"/>
  <c r="Z1641" i="1"/>
  <c r="AA1641" i="1"/>
  <c r="Z1642" i="1"/>
  <c r="AA1642" i="1"/>
  <c r="Z1643" i="1"/>
  <c r="AA1643" i="1"/>
  <c r="Z1644" i="1"/>
  <c r="AA1644" i="1"/>
  <c r="Z1645" i="1"/>
  <c r="AA1645" i="1"/>
  <c r="Z1646" i="1"/>
  <c r="AA1646" i="1"/>
  <c r="Z1647" i="1"/>
  <c r="AA1647" i="1"/>
  <c r="Z1648" i="1"/>
  <c r="AA1648" i="1"/>
  <c r="Z1649" i="1"/>
  <c r="AA1649" i="1"/>
  <c r="Z1650" i="1"/>
  <c r="AA1650" i="1"/>
  <c r="Z1651" i="1"/>
  <c r="AA1651" i="1"/>
  <c r="Z1652" i="1"/>
  <c r="AA1652" i="1"/>
  <c r="Z1653" i="1"/>
  <c r="AA1653" i="1"/>
  <c r="Z1654" i="1"/>
  <c r="AA1654" i="1"/>
  <c r="Z1655" i="1"/>
  <c r="AA1655" i="1"/>
  <c r="Z1656" i="1"/>
  <c r="AA1656" i="1"/>
  <c r="Z1657" i="1"/>
  <c r="AA1657" i="1"/>
  <c r="Z1658" i="1"/>
  <c r="AA1658" i="1"/>
  <c r="Z1659" i="1"/>
  <c r="AA1659" i="1"/>
  <c r="Z1660" i="1"/>
  <c r="AA1660" i="1"/>
  <c r="Z1661" i="1"/>
  <c r="AA1661" i="1"/>
  <c r="Z1662" i="1"/>
  <c r="AA1662" i="1"/>
  <c r="Z1663" i="1"/>
  <c r="AA1663" i="1"/>
  <c r="Z1664" i="1"/>
  <c r="AA1664" i="1"/>
  <c r="Z1665" i="1"/>
  <c r="AA1665" i="1"/>
  <c r="Z1666" i="1"/>
  <c r="AA1666" i="1"/>
  <c r="Z1667" i="1"/>
  <c r="AA1667" i="1"/>
  <c r="Z1668" i="1"/>
  <c r="AA1668" i="1"/>
  <c r="Z1669" i="1"/>
  <c r="AA1669" i="1"/>
  <c r="Z1670" i="1"/>
  <c r="AA1670" i="1"/>
  <c r="Z1671" i="1"/>
  <c r="AA1671" i="1"/>
  <c r="Z1672" i="1"/>
  <c r="AA1672" i="1"/>
  <c r="Z1673" i="1"/>
  <c r="AA1673" i="1"/>
  <c r="Z1674" i="1"/>
  <c r="AA1674" i="1"/>
  <c r="Z1675" i="1"/>
  <c r="AA1675" i="1"/>
  <c r="Z1676" i="1"/>
  <c r="AA1676" i="1"/>
  <c r="Z1677" i="1"/>
  <c r="AA1677" i="1"/>
  <c r="Z1678" i="1"/>
  <c r="AA1678" i="1"/>
  <c r="Z1679" i="1"/>
  <c r="AA1679" i="1"/>
  <c r="Z1680" i="1"/>
  <c r="AA1680" i="1"/>
  <c r="Z1681" i="1"/>
  <c r="AA1681" i="1"/>
  <c r="Z1682" i="1"/>
  <c r="AA1682" i="1"/>
  <c r="Z1683" i="1"/>
  <c r="AA1683" i="1"/>
  <c r="Z1684" i="1"/>
  <c r="AA1684" i="1"/>
  <c r="Z1685" i="1"/>
  <c r="AA1685" i="1"/>
  <c r="Z1686" i="1"/>
  <c r="AA1686" i="1"/>
  <c r="Z1687" i="1"/>
  <c r="AA1687" i="1"/>
  <c r="Z1688" i="1"/>
  <c r="AA1688" i="1"/>
  <c r="Z1689" i="1"/>
  <c r="AA1689" i="1"/>
  <c r="Z1690" i="1"/>
  <c r="AA1690" i="1"/>
  <c r="Z1691" i="1"/>
  <c r="AA1691" i="1"/>
  <c r="Z1692" i="1"/>
  <c r="AA1692" i="1"/>
  <c r="Z1693" i="1"/>
  <c r="AA1693" i="1"/>
  <c r="Z1694" i="1"/>
  <c r="AA1694" i="1"/>
  <c r="Z1695" i="1"/>
  <c r="AA1695" i="1"/>
  <c r="Z1696" i="1"/>
  <c r="AA1696" i="1"/>
  <c r="Z1697" i="1"/>
  <c r="AA1697" i="1"/>
  <c r="Z1698" i="1"/>
  <c r="AA1698" i="1"/>
  <c r="Z1699" i="1"/>
  <c r="AA1699" i="1"/>
  <c r="Z1700" i="1"/>
  <c r="AA1700" i="1"/>
  <c r="Z1701" i="1"/>
  <c r="AA1701" i="1"/>
  <c r="Z1702" i="1"/>
  <c r="AA1702" i="1"/>
  <c r="Z1703" i="1"/>
  <c r="AA1703" i="1"/>
  <c r="Z1704" i="1"/>
  <c r="AA1704" i="1"/>
  <c r="Z1705" i="1"/>
  <c r="AA1705" i="1"/>
  <c r="Z1706" i="1"/>
  <c r="AA1706" i="1"/>
  <c r="Z1707" i="1"/>
  <c r="AA1707" i="1"/>
  <c r="Z1708" i="1"/>
  <c r="AA1708" i="1"/>
  <c r="Z1709" i="1"/>
  <c r="AA1709" i="1"/>
  <c r="Z1710" i="1"/>
  <c r="AA1710" i="1"/>
  <c r="Z1711" i="1"/>
  <c r="AA1711" i="1"/>
  <c r="Z1712" i="1"/>
  <c r="AA1712" i="1"/>
  <c r="Z1713" i="1"/>
  <c r="AA1713" i="1"/>
  <c r="Z1714" i="1"/>
  <c r="AA1714" i="1"/>
  <c r="Z1715" i="1"/>
  <c r="AA1715" i="1"/>
  <c r="Z1716" i="1"/>
  <c r="AA1716" i="1"/>
  <c r="Z1717" i="1"/>
  <c r="AA1717" i="1"/>
  <c r="Z1718" i="1"/>
  <c r="AA1718" i="1"/>
  <c r="Z1719" i="1"/>
  <c r="AA1719" i="1"/>
  <c r="Z1720" i="1"/>
  <c r="AA1720" i="1"/>
  <c r="Z1721" i="1"/>
  <c r="AA1721" i="1"/>
  <c r="Z1722" i="1"/>
  <c r="AA1722" i="1"/>
  <c r="Z1723" i="1"/>
  <c r="AA1723" i="1"/>
  <c r="Z1724" i="1"/>
  <c r="AA1724" i="1"/>
  <c r="Z1725" i="1"/>
  <c r="AA1725" i="1"/>
  <c r="Z1726" i="1"/>
  <c r="AA1726" i="1"/>
  <c r="Z1727" i="1"/>
  <c r="AA1727" i="1"/>
  <c r="Z1728" i="1"/>
  <c r="AA1728" i="1"/>
  <c r="Z1729" i="1"/>
  <c r="AA1729" i="1"/>
  <c r="Z1730" i="1"/>
  <c r="AA1730" i="1"/>
  <c r="Z1731" i="1"/>
  <c r="AA1731" i="1"/>
  <c r="Z1732" i="1"/>
  <c r="AA1732" i="1"/>
  <c r="Z1733" i="1"/>
  <c r="AA1733" i="1"/>
  <c r="Z1734" i="1"/>
  <c r="AA1734" i="1"/>
  <c r="Z1735" i="1"/>
  <c r="AA1735" i="1"/>
  <c r="Z1736" i="1"/>
  <c r="AA1736" i="1"/>
  <c r="Z1737" i="1"/>
  <c r="AA1737" i="1"/>
  <c r="Z1738" i="1"/>
  <c r="AA1738" i="1"/>
  <c r="Z1739" i="1"/>
  <c r="AA1739" i="1"/>
  <c r="Z1740" i="1"/>
  <c r="AA1740" i="1"/>
  <c r="Z1741" i="1"/>
  <c r="AA1741" i="1"/>
  <c r="Z1742" i="1"/>
  <c r="AA1742" i="1"/>
  <c r="Z1743" i="1"/>
  <c r="AA1743" i="1"/>
  <c r="Z1744" i="1"/>
  <c r="AA1744" i="1"/>
  <c r="Z1745" i="1"/>
  <c r="AA1745" i="1"/>
  <c r="Z1746" i="1"/>
  <c r="AA1746" i="1"/>
  <c r="Z1747" i="1"/>
  <c r="AA1747" i="1"/>
  <c r="Z1748" i="1"/>
  <c r="AA1748" i="1"/>
  <c r="Z1749" i="1"/>
  <c r="AA1749" i="1"/>
  <c r="Z1750" i="1"/>
  <c r="AA1750" i="1"/>
  <c r="Z1751" i="1"/>
  <c r="AA1751" i="1"/>
  <c r="Z1752" i="1"/>
  <c r="AA1752" i="1"/>
  <c r="Z1753" i="1"/>
  <c r="AA1753" i="1"/>
  <c r="Z1754" i="1"/>
  <c r="AA1754" i="1"/>
  <c r="Z1755" i="1"/>
  <c r="AA1755" i="1"/>
  <c r="Z1756" i="1"/>
  <c r="AA1756" i="1"/>
  <c r="Z1757" i="1"/>
  <c r="AA1757" i="1"/>
  <c r="Z1758" i="1"/>
  <c r="AA1758" i="1"/>
  <c r="Z1759" i="1"/>
  <c r="AA1759" i="1"/>
  <c r="Z1760" i="1"/>
  <c r="AA1760" i="1"/>
  <c r="Z1761" i="1"/>
  <c r="AA1761" i="1"/>
  <c r="Z1762" i="1"/>
  <c r="AA1762" i="1"/>
  <c r="Z1763" i="1"/>
  <c r="AA1763" i="1"/>
  <c r="Z1764" i="1"/>
  <c r="AA1764" i="1"/>
  <c r="Z1765" i="1"/>
  <c r="AA1765" i="1"/>
  <c r="Z1766" i="1"/>
  <c r="AA1766" i="1"/>
  <c r="Z1767" i="1"/>
  <c r="AA1767" i="1"/>
  <c r="Z1768" i="1"/>
  <c r="AA1768" i="1"/>
  <c r="Z1769" i="1"/>
  <c r="AA1769" i="1"/>
  <c r="Z1770" i="1"/>
  <c r="AA1770" i="1"/>
  <c r="Z1771" i="1"/>
  <c r="AA1771" i="1"/>
  <c r="Z1772" i="1"/>
  <c r="AA1772" i="1"/>
  <c r="Z1773" i="1"/>
  <c r="AA1773" i="1"/>
  <c r="Z1774" i="1"/>
  <c r="AA1774" i="1"/>
  <c r="Z1775" i="1"/>
  <c r="AA1775" i="1"/>
  <c r="Z1776" i="1"/>
  <c r="AA1776" i="1"/>
  <c r="Z1777" i="1"/>
  <c r="AA1777" i="1"/>
  <c r="Z1778" i="1"/>
  <c r="AA1778" i="1"/>
  <c r="Z1779" i="1"/>
  <c r="AA1779" i="1"/>
  <c r="Z1780" i="1"/>
  <c r="AA1780" i="1"/>
  <c r="Z1781" i="1"/>
  <c r="AA1781" i="1"/>
  <c r="Z1782" i="1"/>
  <c r="AA1782" i="1"/>
  <c r="Z1783" i="1"/>
  <c r="AA1783" i="1"/>
  <c r="Z1784" i="1"/>
  <c r="AA1784" i="1"/>
  <c r="Z1785" i="1"/>
  <c r="AA1785" i="1"/>
  <c r="Z1786" i="1"/>
  <c r="AA1786" i="1"/>
  <c r="Z1787" i="1"/>
  <c r="AA1787" i="1"/>
  <c r="Z1788" i="1"/>
  <c r="AA1788" i="1"/>
  <c r="Z1789" i="1"/>
  <c r="AA1789" i="1"/>
  <c r="Z1790" i="1"/>
  <c r="AA1790" i="1"/>
  <c r="Z1791" i="1"/>
  <c r="AA1791" i="1"/>
  <c r="Z1792" i="1"/>
  <c r="AA1792" i="1"/>
  <c r="Z1793" i="1"/>
  <c r="AA1793" i="1"/>
  <c r="Z1794" i="1"/>
  <c r="AA1794" i="1"/>
  <c r="Z1795" i="1"/>
  <c r="AA1795" i="1"/>
  <c r="Z1796" i="1"/>
  <c r="AA1796" i="1"/>
  <c r="Z1797" i="1"/>
  <c r="AA1797" i="1"/>
  <c r="Z1798" i="1"/>
  <c r="AA1798" i="1"/>
  <c r="Z1799" i="1"/>
  <c r="AA1799" i="1"/>
  <c r="Z1800" i="1"/>
  <c r="AA1800" i="1"/>
  <c r="Z1801" i="1"/>
  <c r="AA1801" i="1"/>
  <c r="Z1802" i="1"/>
  <c r="AA1802" i="1"/>
  <c r="Z1803" i="1"/>
  <c r="AA1803" i="1"/>
  <c r="Z1804" i="1"/>
  <c r="AA1804" i="1"/>
  <c r="Z1805" i="1"/>
  <c r="AA1805" i="1"/>
  <c r="Z1806" i="1"/>
  <c r="AA1806" i="1"/>
  <c r="Z1807" i="1"/>
  <c r="AA1807" i="1"/>
  <c r="Z1808" i="1"/>
  <c r="AA1808" i="1"/>
  <c r="Z1809" i="1"/>
  <c r="AA1809" i="1"/>
  <c r="Z1810" i="1"/>
  <c r="AA1810" i="1"/>
  <c r="Z1811" i="1"/>
  <c r="AA1811" i="1"/>
  <c r="Z1812" i="1"/>
  <c r="AA1812" i="1"/>
  <c r="Z1813" i="1"/>
  <c r="AA1813" i="1"/>
  <c r="Z1814" i="1"/>
  <c r="AA1814" i="1"/>
  <c r="Z1815" i="1"/>
  <c r="AA1815" i="1"/>
  <c r="Z1816" i="1"/>
  <c r="AA1816" i="1"/>
  <c r="Z1817" i="1"/>
  <c r="AA1817" i="1"/>
  <c r="Z1818" i="1"/>
  <c r="AA1818" i="1"/>
  <c r="Z1819" i="1"/>
  <c r="AA1819" i="1"/>
  <c r="Z1820" i="1"/>
  <c r="AA1820" i="1"/>
  <c r="Z1821" i="1"/>
  <c r="AA1821" i="1"/>
  <c r="Z1822" i="1"/>
  <c r="AA1822" i="1"/>
  <c r="Z1823" i="1"/>
  <c r="AA1823" i="1"/>
  <c r="Z1824" i="1"/>
  <c r="AA1824" i="1"/>
  <c r="Z1825" i="1"/>
  <c r="AA1825" i="1"/>
  <c r="Z1826" i="1"/>
  <c r="AA1826" i="1"/>
  <c r="Z1827" i="1"/>
  <c r="AA1827" i="1"/>
  <c r="Z1828" i="1"/>
  <c r="AA1828" i="1"/>
  <c r="Z1829" i="1"/>
  <c r="AA1829" i="1"/>
  <c r="Z1830" i="1"/>
  <c r="AA1830" i="1"/>
  <c r="Z1831" i="1"/>
  <c r="AA1831" i="1"/>
  <c r="Z1832" i="1"/>
  <c r="AA1832" i="1"/>
  <c r="Z1833" i="1"/>
  <c r="AA1833" i="1"/>
  <c r="Z1834" i="1"/>
  <c r="AA1834" i="1"/>
  <c r="Z1835" i="1"/>
  <c r="AA1835" i="1"/>
  <c r="Z1836" i="1"/>
  <c r="AA1836" i="1"/>
  <c r="Z1837" i="1"/>
  <c r="AA1837" i="1"/>
  <c r="Z1838" i="1"/>
  <c r="AA1838" i="1"/>
  <c r="Z1839" i="1"/>
  <c r="AA1839" i="1"/>
  <c r="Z1840" i="1"/>
  <c r="AA1840" i="1"/>
  <c r="Z1841" i="1"/>
  <c r="AA1841" i="1"/>
  <c r="Z1842" i="1"/>
  <c r="AA1842" i="1"/>
  <c r="Z1843" i="1"/>
  <c r="AA1843" i="1"/>
  <c r="Z1844" i="1"/>
  <c r="AA1844" i="1"/>
  <c r="Z1845" i="1"/>
  <c r="AA1845" i="1"/>
  <c r="Z1846" i="1"/>
  <c r="AA1846" i="1"/>
  <c r="Z1847" i="1"/>
  <c r="AA1847" i="1"/>
  <c r="Z1848" i="1"/>
  <c r="AA1848" i="1"/>
  <c r="Z1849" i="1"/>
  <c r="AA1849" i="1"/>
  <c r="Z1850" i="1"/>
  <c r="AA1850" i="1"/>
  <c r="Z1851" i="1"/>
  <c r="AA1851" i="1"/>
  <c r="Z1852" i="1"/>
  <c r="AA1852" i="1"/>
  <c r="Z1853" i="1"/>
  <c r="AA1853" i="1"/>
  <c r="Z1854" i="1"/>
  <c r="AA1854" i="1"/>
  <c r="Z1855" i="1"/>
  <c r="AA1855" i="1"/>
  <c r="Z1856" i="1"/>
  <c r="AA1856" i="1"/>
  <c r="Z1857" i="1"/>
  <c r="AA1857" i="1"/>
  <c r="Z1858" i="1"/>
  <c r="AA1858" i="1"/>
  <c r="Z1859" i="1"/>
  <c r="AA1859" i="1"/>
  <c r="Z1860" i="1"/>
  <c r="AA1860" i="1"/>
  <c r="Z1861" i="1"/>
  <c r="AA1861" i="1"/>
  <c r="Z1862" i="1"/>
  <c r="AA1862" i="1"/>
  <c r="Z1863" i="1"/>
  <c r="AA1863" i="1"/>
  <c r="Z1864" i="1"/>
  <c r="AA1864" i="1"/>
  <c r="Z1865" i="1"/>
  <c r="AA1865" i="1"/>
  <c r="Z1866" i="1"/>
  <c r="AA1866" i="1"/>
  <c r="Z1867" i="1"/>
  <c r="AA1867" i="1"/>
  <c r="Z1868" i="1"/>
  <c r="AA1868" i="1"/>
  <c r="Z1869" i="1"/>
  <c r="AA1869" i="1"/>
  <c r="Z1870" i="1"/>
  <c r="AA1870" i="1"/>
  <c r="Z1871" i="1"/>
  <c r="AA1871" i="1"/>
  <c r="Z1872" i="1"/>
  <c r="AA1872" i="1"/>
  <c r="Z1873" i="1"/>
  <c r="AA1873" i="1"/>
  <c r="Z1874" i="1"/>
  <c r="AA1874" i="1"/>
  <c r="Z1875" i="1"/>
  <c r="AA1875" i="1"/>
  <c r="Z1876" i="1"/>
  <c r="AA1876" i="1"/>
  <c r="Z1877" i="1"/>
  <c r="AA1877" i="1"/>
  <c r="Z1878" i="1"/>
  <c r="AA1878" i="1"/>
  <c r="Z1879" i="1"/>
  <c r="AA1879" i="1"/>
  <c r="Z1880" i="1"/>
  <c r="AA1880" i="1"/>
  <c r="Z1881" i="1"/>
  <c r="AA1881" i="1"/>
  <c r="Z1882" i="1"/>
  <c r="AA1882" i="1"/>
  <c r="Z1883" i="1"/>
  <c r="AA1883" i="1"/>
  <c r="Z1884" i="1"/>
  <c r="AA1884" i="1"/>
  <c r="Z1885" i="1"/>
  <c r="AA1885" i="1"/>
  <c r="Z1886" i="1"/>
  <c r="AA1886" i="1"/>
  <c r="Z1887" i="1"/>
  <c r="AA1887" i="1"/>
  <c r="Z1888" i="1"/>
  <c r="AA1888" i="1"/>
  <c r="Z1889" i="1"/>
  <c r="AA1889" i="1"/>
  <c r="Z1890" i="1"/>
  <c r="AA1890" i="1"/>
  <c r="Z1891" i="1"/>
  <c r="AA1891" i="1"/>
  <c r="Z1892" i="1"/>
  <c r="AA1892" i="1"/>
  <c r="Z1893" i="1"/>
  <c r="AA1893" i="1"/>
  <c r="Z1894" i="1"/>
  <c r="AA1894" i="1"/>
  <c r="Z1895" i="1"/>
  <c r="AA1895" i="1"/>
  <c r="Z1896" i="1"/>
  <c r="AA1896" i="1"/>
  <c r="Z1897" i="1"/>
  <c r="AA1897" i="1"/>
  <c r="Z1898" i="1"/>
  <c r="AA1898" i="1"/>
  <c r="Z1899" i="1"/>
  <c r="AA1899" i="1"/>
  <c r="Z1900" i="1"/>
  <c r="AA1900" i="1"/>
  <c r="Z1901" i="1"/>
  <c r="AA1901" i="1"/>
  <c r="Z1902" i="1"/>
  <c r="AA1902" i="1"/>
  <c r="Z1903" i="1"/>
  <c r="AA1903" i="1"/>
  <c r="Z1904" i="1"/>
  <c r="AA1904" i="1"/>
  <c r="Z1905" i="1"/>
  <c r="AA1905" i="1"/>
  <c r="Z1906" i="1"/>
  <c r="AA1906" i="1"/>
  <c r="Z1907" i="1"/>
  <c r="AA1907" i="1"/>
  <c r="Z1908" i="1"/>
  <c r="AA1908" i="1"/>
  <c r="Z1909" i="1"/>
  <c r="AA1909" i="1"/>
  <c r="Z1910" i="1"/>
  <c r="AA1910" i="1"/>
  <c r="Z1911" i="1"/>
  <c r="AA1911" i="1"/>
  <c r="Z1912" i="1"/>
  <c r="AA1912" i="1"/>
  <c r="Z1913" i="1"/>
  <c r="AA1913" i="1"/>
  <c r="Z1914" i="1"/>
  <c r="AA1914" i="1"/>
  <c r="Z1915" i="1"/>
  <c r="AA1915" i="1"/>
  <c r="Z1916" i="1"/>
  <c r="AA1916" i="1"/>
  <c r="Z1917" i="1"/>
  <c r="AA1917" i="1"/>
  <c r="Z1918" i="1"/>
  <c r="AA1918" i="1"/>
  <c r="Z1919" i="1"/>
  <c r="AA1919" i="1"/>
  <c r="Z1920" i="1"/>
  <c r="AA1920" i="1"/>
  <c r="Z1921" i="1"/>
  <c r="AA1921" i="1"/>
  <c r="Z1922" i="1"/>
  <c r="AA1922" i="1"/>
  <c r="Z1923" i="1"/>
  <c r="AA1923" i="1"/>
  <c r="Z1924" i="1"/>
  <c r="AA1924" i="1"/>
  <c r="Z1925" i="1"/>
  <c r="AA1925" i="1"/>
  <c r="Z1926" i="1"/>
  <c r="AA1926" i="1"/>
  <c r="Z1927" i="1"/>
  <c r="AA1927" i="1"/>
  <c r="Z1928" i="1"/>
  <c r="AA1928" i="1"/>
  <c r="Z1929" i="1"/>
  <c r="AA1929" i="1"/>
  <c r="Z1930" i="1"/>
  <c r="AA1930" i="1"/>
  <c r="Z1931" i="1"/>
  <c r="AA1931" i="1"/>
  <c r="Z1932" i="1"/>
  <c r="AA1932" i="1"/>
  <c r="Z1933" i="1"/>
  <c r="AA1933" i="1"/>
  <c r="Z1934" i="1"/>
  <c r="AA1934" i="1"/>
  <c r="Z1935" i="1"/>
  <c r="AA1935" i="1"/>
  <c r="Z1936" i="1"/>
  <c r="AA1936" i="1"/>
  <c r="Z1937" i="1"/>
  <c r="AA1937" i="1"/>
  <c r="Z1938" i="1"/>
  <c r="AA1938" i="1"/>
  <c r="Z1939" i="1"/>
  <c r="AA1939" i="1"/>
  <c r="Z1940" i="1"/>
  <c r="AA1940" i="1"/>
  <c r="Z1941" i="1"/>
  <c r="AA1941" i="1"/>
  <c r="Z1942" i="1"/>
  <c r="AA1942" i="1"/>
  <c r="Z1943" i="1"/>
  <c r="AA1943" i="1"/>
  <c r="Z1944" i="1"/>
  <c r="AA1944" i="1"/>
  <c r="Z1945" i="1"/>
  <c r="AA1945" i="1"/>
  <c r="Z1946" i="1"/>
  <c r="AA1946" i="1"/>
  <c r="Z1947" i="1"/>
  <c r="AA1947" i="1"/>
  <c r="Z1948" i="1"/>
  <c r="AA1948" i="1"/>
  <c r="Z1949" i="1"/>
  <c r="AA1949" i="1"/>
  <c r="Z1950" i="1"/>
  <c r="AA1950" i="1"/>
  <c r="Z1951" i="1"/>
  <c r="AA1951" i="1"/>
  <c r="Z1952" i="1"/>
  <c r="AA1952" i="1"/>
  <c r="Z1953" i="1"/>
  <c r="AA1953" i="1"/>
  <c r="Z1954" i="1"/>
  <c r="AA1954" i="1"/>
  <c r="Z1955" i="1"/>
  <c r="AA1955" i="1"/>
  <c r="Z1956" i="1"/>
  <c r="AA1956" i="1"/>
  <c r="Z1957" i="1"/>
  <c r="AA1957" i="1"/>
  <c r="Z1958" i="1"/>
  <c r="AA1958" i="1"/>
  <c r="Z1959" i="1"/>
  <c r="AA1959" i="1"/>
  <c r="Z1960" i="1"/>
  <c r="AA1960" i="1"/>
  <c r="Z1961" i="1"/>
  <c r="AA1961" i="1"/>
  <c r="Z1962" i="1"/>
  <c r="AA1962" i="1"/>
  <c r="Z1963" i="1"/>
  <c r="AA1963" i="1"/>
  <c r="Z1964" i="1"/>
  <c r="AA1964" i="1"/>
  <c r="Z1965" i="1"/>
  <c r="AA1965" i="1"/>
  <c r="Z1966" i="1"/>
  <c r="AA1966" i="1"/>
  <c r="Z1967" i="1"/>
  <c r="AA1967" i="1"/>
  <c r="Z1968" i="1"/>
  <c r="AA1968" i="1"/>
  <c r="Z1969" i="1"/>
  <c r="AA1969" i="1"/>
  <c r="Z1970" i="1"/>
  <c r="AA1970" i="1"/>
  <c r="Z1971" i="1"/>
  <c r="AA1971" i="1"/>
  <c r="Z1972" i="1"/>
  <c r="AA1972" i="1"/>
  <c r="Z1973" i="1"/>
  <c r="AA1973" i="1"/>
  <c r="Z1974" i="1"/>
  <c r="AA1974" i="1"/>
  <c r="Z1975" i="1"/>
  <c r="AA1975" i="1"/>
  <c r="Z1976" i="1"/>
  <c r="AA1976" i="1"/>
  <c r="Z1977" i="1"/>
  <c r="AA1977" i="1"/>
  <c r="Z1978" i="1"/>
  <c r="AA1978" i="1"/>
  <c r="Z1979" i="1"/>
  <c r="AA1979" i="1"/>
  <c r="Z1980" i="1"/>
  <c r="AA1980" i="1"/>
  <c r="Z1981" i="1"/>
  <c r="AA1981" i="1"/>
  <c r="Z1982" i="1"/>
  <c r="AA1982" i="1"/>
  <c r="Z1983" i="1"/>
  <c r="AA1983" i="1"/>
  <c r="Z1984" i="1"/>
  <c r="AA1984" i="1"/>
  <c r="Z1985" i="1"/>
  <c r="AA1985" i="1"/>
  <c r="Z1986" i="1"/>
  <c r="AA1986" i="1"/>
  <c r="Z1987" i="1"/>
  <c r="AA1987" i="1"/>
  <c r="Z1988" i="1"/>
  <c r="AA1988" i="1"/>
  <c r="Z1989" i="1"/>
  <c r="AA1989" i="1"/>
  <c r="Z1990" i="1"/>
  <c r="AA1990" i="1"/>
  <c r="Z1991" i="1"/>
  <c r="AA1991" i="1"/>
  <c r="Z1992" i="1"/>
  <c r="AA1992" i="1"/>
  <c r="Z1993" i="1"/>
  <c r="AA1993" i="1"/>
  <c r="Z1994" i="1"/>
  <c r="AA1994" i="1"/>
  <c r="Z1995" i="1"/>
  <c r="AA1995" i="1"/>
  <c r="Z1996" i="1"/>
  <c r="AA1996" i="1"/>
  <c r="Z1997" i="1"/>
  <c r="AA1997" i="1"/>
  <c r="Z1998" i="1"/>
  <c r="AA1998" i="1"/>
  <c r="Z1999" i="1"/>
  <c r="AA1999" i="1"/>
  <c r="Z2000" i="1"/>
  <c r="AA2000" i="1"/>
  <c r="Z2001" i="1"/>
  <c r="AA2001" i="1"/>
  <c r="Z2002" i="1"/>
  <c r="AA2002" i="1"/>
  <c r="Z2003" i="1"/>
  <c r="AA2003" i="1"/>
  <c r="Z2004" i="1"/>
  <c r="AA2004" i="1"/>
  <c r="Z2005" i="1"/>
  <c r="AA2005" i="1"/>
  <c r="Z2006" i="1"/>
  <c r="AA2006" i="1"/>
  <c r="Z2007" i="1"/>
  <c r="AA2007" i="1"/>
  <c r="Z2008" i="1"/>
  <c r="AA2008" i="1"/>
  <c r="Z2009" i="1"/>
  <c r="AA2009" i="1"/>
  <c r="Z2010" i="1"/>
  <c r="AA2010" i="1"/>
  <c r="Z2011" i="1"/>
  <c r="AA2011" i="1"/>
  <c r="Z2012" i="1"/>
  <c r="AA2012" i="1"/>
  <c r="Z2013" i="1"/>
  <c r="AA2013" i="1"/>
  <c r="Z2014" i="1"/>
  <c r="AA2014" i="1"/>
  <c r="Z2015" i="1"/>
  <c r="AA2015" i="1"/>
  <c r="Z2016" i="1"/>
  <c r="AA2016" i="1"/>
  <c r="Z2017" i="1"/>
  <c r="AA2017" i="1"/>
  <c r="Z2018" i="1"/>
  <c r="AA2018" i="1"/>
  <c r="Z2019" i="1"/>
  <c r="AA2019" i="1"/>
  <c r="Z2020" i="1"/>
  <c r="AA2020" i="1"/>
  <c r="Z2021" i="1"/>
  <c r="AA2021" i="1"/>
  <c r="Z2022" i="1"/>
  <c r="AA2022" i="1"/>
  <c r="Z2023" i="1"/>
  <c r="AA2023" i="1"/>
  <c r="Z2024" i="1"/>
  <c r="AA2024" i="1"/>
  <c r="Z2025" i="1"/>
  <c r="AA2025" i="1"/>
  <c r="Z2026" i="1"/>
  <c r="AA2026" i="1"/>
  <c r="Z2027" i="1"/>
  <c r="AA2027" i="1"/>
  <c r="Z2028" i="1"/>
  <c r="AA2028" i="1"/>
  <c r="Z2029" i="1"/>
  <c r="AA2029" i="1"/>
  <c r="Z2030" i="1"/>
  <c r="AA2030" i="1"/>
  <c r="Z2031" i="1"/>
  <c r="AA2031" i="1"/>
  <c r="Z2032" i="1"/>
  <c r="AA2032" i="1"/>
  <c r="Z2033" i="1"/>
  <c r="AA2033" i="1"/>
  <c r="Z2034" i="1"/>
  <c r="AA2034" i="1"/>
  <c r="Z2035" i="1"/>
  <c r="AA2035" i="1"/>
  <c r="Z2036" i="1"/>
  <c r="AA2036" i="1"/>
  <c r="Z2037" i="1"/>
  <c r="AA2037" i="1"/>
  <c r="Z2038" i="1"/>
  <c r="AA2038" i="1"/>
  <c r="Z2039" i="1"/>
  <c r="AA2039" i="1"/>
  <c r="Z2040" i="1"/>
  <c r="AA2040" i="1"/>
  <c r="Z2041" i="1"/>
  <c r="AA2041" i="1"/>
  <c r="Z2042" i="1"/>
  <c r="AA2042" i="1"/>
  <c r="Z2043" i="1"/>
  <c r="AA2043" i="1"/>
  <c r="Z2044" i="1"/>
  <c r="AA2044" i="1"/>
  <c r="Z2045" i="1"/>
  <c r="AA2045" i="1"/>
  <c r="Z2046" i="1"/>
  <c r="AA2046" i="1"/>
  <c r="Z2047" i="1"/>
  <c r="AA2047" i="1"/>
  <c r="Z2048" i="1"/>
  <c r="AA2048" i="1"/>
  <c r="Z2049" i="1"/>
  <c r="AA2049" i="1"/>
  <c r="Z2050" i="1"/>
  <c r="AA2050" i="1"/>
  <c r="Z2051" i="1"/>
  <c r="AA2051" i="1"/>
  <c r="Z2052" i="1"/>
  <c r="AA2052" i="1"/>
  <c r="Z2053" i="1"/>
  <c r="AA2053" i="1"/>
  <c r="Z2054" i="1"/>
  <c r="AA2054" i="1"/>
  <c r="Z2055" i="1"/>
  <c r="AA2055" i="1"/>
  <c r="Z2056" i="1"/>
  <c r="AA2056" i="1"/>
  <c r="Z2057" i="1"/>
  <c r="AA2057" i="1"/>
  <c r="Z2058" i="1"/>
  <c r="AA2058" i="1"/>
  <c r="Z2059" i="1"/>
  <c r="AA2059" i="1"/>
  <c r="Z2060" i="1"/>
  <c r="AA2060" i="1"/>
  <c r="Z2061" i="1"/>
  <c r="AA2061" i="1"/>
  <c r="Z2062" i="1"/>
  <c r="AA2062" i="1"/>
  <c r="Z2063" i="1"/>
  <c r="AA2063" i="1"/>
  <c r="Z2064" i="1"/>
  <c r="AA2064" i="1"/>
  <c r="Z2065" i="1"/>
  <c r="AA2065" i="1"/>
  <c r="Z2066" i="1"/>
  <c r="AA2066" i="1"/>
  <c r="Z2067" i="1"/>
  <c r="AA2067" i="1"/>
  <c r="Z2068" i="1"/>
  <c r="AA2068" i="1"/>
  <c r="Z2069" i="1"/>
  <c r="AA2069" i="1"/>
  <c r="Z2070" i="1"/>
  <c r="AA2070" i="1"/>
  <c r="Z2071" i="1"/>
  <c r="AA2071" i="1"/>
  <c r="Z2072" i="1"/>
  <c r="AA2072" i="1"/>
  <c r="Z2073" i="1"/>
  <c r="AA2073" i="1"/>
  <c r="Z2074" i="1"/>
  <c r="AA2074" i="1"/>
  <c r="Z2075" i="1"/>
  <c r="AA2075" i="1"/>
  <c r="Z2076" i="1"/>
  <c r="AA2076" i="1"/>
  <c r="Z2077" i="1"/>
  <c r="AA2077" i="1"/>
  <c r="Z2078" i="1"/>
  <c r="AA2078" i="1"/>
  <c r="Z2079" i="1"/>
  <c r="AA2079" i="1"/>
  <c r="Z2080" i="1"/>
  <c r="AA2080" i="1"/>
  <c r="Z2081" i="1"/>
  <c r="AA2081" i="1"/>
  <c r="Z2082" i="1"/>
  <c r="AA2082" i="1"/>
  <c r="Z2083" i="1"/>
  <c r="AA2083" i="1"/>
  <c r="Z2084" i="1"/>
  <c r="AA2084" i="1"/>
  <c r="Z2085" i="1"/>
  <c r="AA2085" i="1"/>
  <c r="Z2086" i="1"/>
  <c r="AA2086" i="1"/>
  <c r="Z2087" i="1"/>
  <c r="AA2087" i="1"/>
  <c r="Z2088" i="1"/>
  <c r="AA2088" i="1"/>
  <c r="Z2089" i="1"/>
  <c r="AA2089" i="1"/>
  <c r="Z2090" i="1"/>
  <c r="AA2090" i="1"/>
  <c r="Z2091" i="1"/>
  <c r="AA2091" i="1"/>
  <c r="Z2092" i="1"/>
  <c r="AA2092" i="1"/>
  <c r="Z2093" i="1"/>
  <c r="AA2093" i="1"/>
  <c r="Z2094" i="1"/>
  <c r="AA2094" i="1"/>
  <c r="Z2095" i="1"/>
  <c r="AA2095" i="1"/>
  <c r="Z2096" i="1"/>
  <c r="AA2096" i="1"/>
  <c r="Z2097" i="1"/>
  <c r="AA2097" i="1"/>
  <c r="Z2098" i="1"/>
  <c r="AA2098" i="1"/>
  <c r="Z2099" i="1"/>
  <c r="AA2099" i="1"/>
  <c r="Z2100" i="1"/>
  <c r="AA2100" i="1"/>
  <c r="Z2101" i="1"/>
  <c r="AA2101" i="1"/>
  <c r="Z2102" i="1"/>
  <c r="AA2102" i="1"/>
  <c r="Z2103" i="1"/>
  <c r="AA2103" i="1"/>
  <c r="Z2104" i="1"/>
  <c r="AA2104" i="1"/>
  <c r="Z2105" i="1"/>
  <c r="AA2105" i="1"/>
  <c r="Z2106" i="1"/>
  <c r="AA2106" i="1"/>
  <c r="Z2107" i="1"/>
  <c r="AA2107" i="1"/>
  <c r="Z2108" i="1"/>
  <c r="AA2108" i="1"/>
  <c r="Z2109" i="1"/>
  <c r="AA2109" i="1"/>
  <c r="Z2110" i="1"/>
  <c r="AA2110" i="1"/>
  <c r="Z2111" i="1"/>
  <c r="AA2111" i="1"/>
  <c r="Z2112" i="1"/>
  <c r="AA2112" i="1"/>
  <c r="Z2113" i="1"/>
  <c r="AA2113" i="1"/>
  <c r="Z2114" i="1"/>
  <c r="AA2114" i="1"/>
  <c r="Z2115" i="1"/>
  <c r="AA2115" i="1"/>
  <c r="Z2116" i="1"/>
  <c r="AA2116" i="1"/>
  <c r="Z2117" i="1"/>
  <c r="AA2117" i="1"/>
  <c r="Z2118" i="1"/>
  <c r="AA2118" i="1"/>
  <c r="Z2119" i="1"/>
  <c r="AA2119" i="1"/>
  <c r="Z2120" i="1"/>
  <c r="AA2120" i="1"/>
  <c r="Z2121" i="1"/>
  <c r="AA2121" i="1"/>
  <c r="Z2122" i="1"/>
  <c r="AA2122" i="1"/>
  <c r="Z2123" i="1"/>
  <c r="AA2123" i="1"/>
  <c r="Z2124" i="1"/>
  <c r="AA2124" i="1"/>
  <c r="Z2125" i="1"/>
  <c r="AA2125" i="1"/>
  <c r="Z2126" i="1"/>
  <c r="AA2126" i="1"/>
  <c r="Z2127" i="1"/>
  <c r="AA2127" i="1"/>
  <c r="Z2128" i="1"/>
  <c r="AA2128" i="1"/>
  <c r="Z2129" i="1"/>
  <c r="AA2129" i="1"/>
  <c r="Z2130" i="1"/>
  <c r="AA2130" i="1"/>
  <c r="Z2131" i="1"/>
  <c r="AA2131" i="1"/>
  <c r="Z2132" i="1"/>
  <c r="AA2132" i="1"/>
  <c r="Z2133" i="1"/>
  <c r="AA2133" i="1"/>
  <c r="Z2134" i="1"/>
  <c r="AA2134" i="1"/>
  <c r="Z2135" i="1"/>
  <c r="AA2135" i="1"/>
  <c r="Z2136" i="1"/>
  <c r="AA2136" i="1"/>
  <c r="Z2137" i="1"/>
  <c r="AA2137" i="1"/>
  <c r="Z2138" i="1"/>
  <c r="AA2138" i="1"/>
  <c r="Z2139" i="1"/>
  <c r="AA2139" i="1"/>
  <c r="Z2140" i="1"/>
  <c r="AA2140" i="1"/>
  <c r="Z2141" i="1"/>
  <c r="AA2141" i="1"/>
  <c r="Z2142" i="1"/>
  <c r="AA2142" i="1"/>
  <c r="Z2143" i="1"/>
  <c r="AA2143" i="1"/>
  <c r="Z2144" i="1"/>
  <c r="AA2144" i="1"/>
  <c r="Z2145" i="1"/>
  <c r="AA2145" i="1"/>
  <c r="Z2146" i="1"/>
  <c r="AA2146" i="1"/>
  <c r="Z2147" i="1"/>
  <c r="AA2147" i="1"/>
  <c r="Z2148" i="1"/>
  <c r="AA2148" i="1"/>
  <c r="Z2149" i="1"/>
  <c r="AA2149" i="1"/>
  <c r="Z2150" i="1"/>
  <c r="AA2150" i="1"/>
  <c r="Z2151" i="1"/>
  <c r="AA2151" i="1"/>
  <c r="Z2152" i="1"/>
  <c r="AA2152" i="1"/>
  <c r="Z2153" i="1"/>
  <c r="AA2153" i="1"/>
  <c r="Z2154" i="1"/>
  <c r="AA2154" i="1"/>
  <c r="Z2155" i="1"/>
  <c r="AA2155" i="1"/>
  <c r="Z2156" i="1"/>
  <c r="AA2156" i="1"/>
  <c r="Z2157" i="1"/>
  <c r="AA2157" i="1"/>
  <c r="Z2158" i="1"/>
  <c r="AA2158" i="1"/>
  <c r="Z2159" i="1"/>
  <c r="AA2159" i="1"/>
  <c r="Z2160" i="1"/>
  <c r="AA2160" i="1"/>
  <c r="Z2161" i="1"/>
  <c r="AA2161" i="1"/>
  <c r="Z2162" i="1"/>
  <c r="AA2162" i="1"/>
  <c r="Z2163" i="1"/>
  <c r="AA2163" i="1"/>
  <c r="Z2164" i="1"/>
  <c r="AA2164" i="1"/>
  <c r="Z2165" i="1"/>
  <c r="AA2165" i="1"/>
  <c r="Z2166" i="1"/>
  <c r="AA2166" i="1"/>
  <c r="Z2167" i="1"/>
  <c r="AA2167" i="1"/>
  <c r="Z2168" i="1"/>
  <c r="AA2168" i="1"/>
  <c r="Z2169" i="1"/>
  <c r="AA2169" i="1"/>
  <c r="Z2170" i="1"/>
  <c r="AA2170" i="1"/>
  <c r="Z2171" i="1"/>
  <c r="AA2171" i="1"/>
  <c r="Z2172" i="1"/>
  <c r="AA2172" i="1"/>
  <c r="Z2173" i="1"/>
  <c r="AA2173" i="1"/>
  <c r="Z2174" i="1"/>
  <c r="AA2174" i="1"/>
  <c r="Z2175" i="1"/>
  <c r="AA2175" i="1"/>
  <c r="Z2176" i="1"/>
  <c r="AA2176" i="1"/>
  <c r="Z2177" i="1"/>
  <c r="AA2177" i="1"/>
  <c r="Z2178" i="1"/>
  <c r="AA2178" i="1"/>
  <c r="Z2179" i="1"/>
  <c r="AA2179" i="1"/>
  <c r="Z2180" i="1"/>
  <c r="AA2180" i="1"/>
  <c r="Z2181" i="1"/>
  <c r="AA2181" i="1"/>
  <c r="Z2182" i="1"/>
  <c r="AA2182" i="1"/>
  <c r="Z2183" i="1"/>
  <c r="AA2183" i="1"/>
  <c r="Z2184" i="1"/>
  <c r="AA2184" i="1"/>
  <c r="Z2185" i="1"/>
  <c r="AA2185" i="1"/>
  <c r="Z2186" i="1"/>
  <c r="AA2186" i="1"/>
  <c r="Z2187" i="1"/>
  <c r="AA2187" i="1"/>
  <c r="Z2188" i="1"/>
  <c r="AA2188" i="1"/>
  <c r="Z2189" i="1"/>
  <c r="AA2189" i="1"/>
  <c r="Z2190" i="1"/>
  <c r="AA2190" i="1"/>
  <c r="Z2191" i="1"/>
  <c r="AA2191" i="1"/>
  <c r="Z2192" i="1"/>
  <c r="AA2192" i="1"/>
  <c r="Z2193" i="1"/>
  <c r="AA2193" i="1"/>
  <c r="Z2194" i="1"/>
  <c r="AA2194" i="1"/>
  <c r="Z2195" i="1"/>
  <c r="AA2195" i="1"/>
  <c r="Z2196" i="1"/>
  <c r="AA2196" i="1"/>
  <c r="Z2197" i="1"/>
  <c r="AA2197" i="1"/>
  <c r="Z2198" i="1"/>
  <c r="AA2198" i="1"/>
  <c r="Z2199" i="1"/>
  <c r="AA2199" i="1"/>
  <c r="Z2200" i="1"/>
  <c r="AA2200" i="1"/>
  <c r="Z2201" i="1"/>
  <c r="AA2201" i="1"/>
  <c r="Z2202" i="1"/>
  <c r="AA2202" i="1"/>
  <c r="Z2203" i="1"/>
  <c r="AA2203" i="1"/>
  <c r="Z2204" i="1"/>
  <c r="AA2204" i="1"/>
  <c r="Z2205" i="1"/>
  <c r="AA2205" i="1"/>
  <c r="Z2206" i="1"/>
  <c r="AA2206" i="1"/>
  <c r="Z2207" i="1"/>
  <c r="AA2207" i="1"/>
  <c r="Z2208" i="1"/>
  <c r="AA2208" i="1"/>
  <c r="Z2209" i="1"/>
  <c r="AA2209" i="1"/>
  <c r="Z2210" i="1"/>
  <c r="AA2210" i="1"/>
  <c r="Z2211" i="1"/>
  <c r="AA2211" i="1"/>
  <c r="Z2212" i="1"/>
  <c r="AA2212" i="1"/>
  <c r="Z2213" i="1"/>
  <c r="AA2213" i="1"/>
  <c r="Z2214" i="1"/>
  <c r="AA2214" i="1"/>
  <c r="Z2215" i="1"/>
  <c r="AA2215" i="1"/>
  <c r="Z2216" i="1"/>
  <c r="AA2216" i="1"/>
  <c r="Z2217" i="1"/>
  <c r="AA2217" i="1"/>
  <c r="Z2218" i="1"/>
  <c r="AA2218" i="1"/>
  <c r="Z2219" i="1"/>
  <c r="AA2219" i="1"/>
  <c r="Z2220" i="1"/>
  <c r="AA2220" i="1"/>
  <c r="Z2221" i="1"/>
  <c r="AA2221" i="1"/>
  <c r="Z2222" i="1"/>
  <c r="AA2222" i="1"/>
  <c r="Z2223" i="1"/>
  <c r="AA2223" i="1"/>
  <c r="Z2224" i="1"/>
  <c r="AA2224" i="1"/>
  <c r="Z2225" i="1"/>
  <c r="AA2225" i="1"/>
  <c r="Z2226" i="1"/>
  <c r="AA2226" i="1"/>
  <c r="Z2227" i="1"/>
  <c r="AA2227" i="1"/>
  <c r="Z2228" i="1"/>
  <c r="AA2228" i="1"/>
  <c r="Z2229" i="1"/>
  <c r="AA2229" i="1"/>
  <c r="Z2230" i="1"/>
  <c r="AA2230" i="1"/>
  <c r="Z2231" i="1"/>
  <c r="AA2231" i="1"/>
  <c r="Z2232" i="1"/>
  <c r="AA2232" i="1"/>
  <c r="Z2233" i="1"/>
  <c r="AA2233" i="1"/>
  <c r="Z2234" i="1"/>
  <c r="AA2234" i="1"/>
  <c r="Z2235" i="1"/>
  <c r="AA2235" i="1"/>
  <c r="Z2236" i="1"/>
  <c r="AA2236" i="1"/>
  <c r="Z2237" i="1"/>
  <c r="AA2237" i="1"/>
  <c r="Z2238" i="1"/>
  <c r="AA2238" i="1"/>
  <c r="Z2239" i="1"/>
  <c r="AA2239" i="1"/>
  <c r="Z2240" i="1"/>
  <c r="AA2240" i="1"/>
  <c r="Z2241" i="1"/>
  <c r="AA2241" i="1"/>
  <c r="Z2242" i="1"/>
  <c r="AA2242" i="1"/>
  <c r="Z2243" i="1"/>
  <c r="AA2243" i="1"/>
  <c r="Z2244" i="1"/>
  <c r="AA2244" i="1"/>
  <c r="Z2245" i="1"/>
  <c r="AA2245" i="1"/>
  <c r="Z2246" i="1"/>
  <c r="AA2246" i="1"/>
  <c r="Z2247" i="1"/>
  <c r="AA2247" i="1"/>
  <c r="Z2248" i="1"/>
  <c r="AA2248" i="1"/>
  <c r="Z2249" i="1"/>
  <c r="AA2249" i="1"/>
  <c r="Z2250" i="1"/>
  <c r="AA2250" i="1"/>
  <c r="Z2251" i="1"/>
  <c r="AA2251" i="1"/>
  <c r="Z2252" i="1"/>
  <c r="AA2252" i="1"/>
  <c r="Z2253" i="1"/>
  <c r="AA2253" i="1"/>
  <c r="Z2254" i="1"/>
  <c r="AA2254" i="1"/>
  <c r="Z2255" i="1"/>
  <c r="AA2255" i="1"/>
  <c r="Z2256" i="1"/>
  <c r="AA2256" i="1"/>
  <c r="Z2257" i="1"/>
  <c r="AA2257" i="1"/>
  <c r="Z2258" i="1"/>
  <c r="AA2258" i="1"/>
  <c r="Z2259" i="1"/>
  <c r="AA2259" i="1"/>
  <c r="Z2260" i="1"/>
  <c r="AA2260" i="1"/>
  <c r="Z2261" i="1"/>
  <c r="AA2261" i="1"/>
  <c r="Z2262" i="1"/>
  <c r="AA2262" i="1"/>
  <c r="Z2263" i="1"/>
  <c r="AA2263" i="1"/>
  <c r="Z2264" i="1"/>
  <c r="AA2264" i="1"/>
  <c r="Z2265" i="1"/>
  <c r="AA2265" i="1"/>
  <c r="Z2266" i="1"/>
  <c r="AA2266" i="1"/>
  <c r="Z2267" i="1"/>
  <c r="AA2267" i="1"/>
  <c r="Z2268" i="1"/>
  <c r="AA2268" i="1"/>
  <c r="Z2269" i="1"/>
  <c r="AA2269" i="1"/>
  <c r="Z2270" i="1"/>
  <c r="AA2270" i="1"/>
  <c r="Z2271" i="1"/>
  <c r="AA2271" i="1"/>
  <c r="Z2272" i="1"/>
  <c r="AA2272" i="1"/>
  <c r="Z2273" i="1"/>
  <c r="AA2273" i="1"/>
  <c r="Z2274" i="1"/>
  <c r="AA2274" i="1"/>
  <c r="Z2275" i="1"/>
  <c r="AA2275" i="1"/>
  <c r="Z2276" i="1"/>
  <c r="AA2276" i="1"/>
  <c r="Z2277" i="1"/>
  <c r="AA2277" i="1"/>
  <c r="Z2278" i="1"/>
  <c r="AA2278" i="1"/>
  <c r="Z2279" i="1"/>
  <c r="AA2279" i="1"/>
  <c r="Z2280" i="1"/>
  <c r="AA2280" i="1"/>
  <c r="Z2281" i="1"/>
  <c r="AA2281" i="1"/>
  <c r="Z2282" i="1"/>
  <c r="AA2282" i="1"/>
  <c r="Z2283" i="1"/>
  <c r="AA2283" i="1"/>
  <c r="Z2284" i="1"/>
  <c r="AA2284" i="1"/>
  <c r="Z2285" i="1"/>
  <c r="AA2285" i="1"/>
  <c r="Z2286" i="1"/>
  <c r="AA2286" i="1"/>
  <c r="Z2287" i="1"/>
  <c r="AA2287" i="1"/>
  <c r="Z2288" i="1"/>
  <c r="AA2288" i="1"/>
  <c r="Z2289" i="1"/>
  <c r="AA2289" i="1"/>
  <c r="Z2290" i="1"/>
  <c r="AA2290" i="1"/>
  <c r="Z2291" i="1"/>
  <c r="AA2291" i="1"/>
  <c r="Z2292" i="1"/>
  <c r="AA2292" i="1"/>
  <c r="Z2293" i="1"/>
  <c r="AA2293" i="1"/>
  <c r="Z2294" i="1"/>
  <c r="AA2294" i="1"/>
  <c r="Z2295" i="1"/>
  <c r="AA2295" i="1"/>
  <c r="Z2296" i="1"/>
  <c r="AA2296" i="1"/>
  <c r="Z2297" i="1"/>
  <c r="AA2297" i="1"/>
  <c r="Z2298" i="1"/>
  <c r="AA2298" i="1"/>
  <c r="Z2299" i="1"/>
  <c r="AA2299" i="1"/>
  <c r="Z2300" i="1"/>
  <c r="AA2300" i="1"/>
  <c r="Z2301" i="1"/>
  <c r="AA2301" i="1"/>
  <c r="Z2302" i="1"/>
  <c r="AA2302" i="1"/>
  <c r="Z2303" i="1"/>
  <c r="AA2303" i="1"/>
  <c r="Z2304" i="1"/>
  <c r="AA2304" i="1"/>
  <c r="Z2305" i="1"/>
  <c r="AA2305" i="1"/>
  <c r="Z2306" i="1"/>
  <c r="AA2306" i="1"/>
  <c r="Z2307" i="1"/>
  <c r="AA2307" i="1"/>
  <c r="Z2308" i="1"/>
  <c r="AA2308" i="1"/>
  <c r="Z2309" i="1"/>
  <c r="AA2309" i="1"/>
  <c r="Z2310" i="1"/>
  <c r="AA2310" i="1"/>
  <c r="Z2311" i="1"/>
  <c r="AA2311" i="1"/>
  <c r="Z2312" i="1"/>
  <c r="AA2312" i="1"/>
  <c r="Z2313" i="1"/>
  <c r="AA2313" i="1"/>
  <c r="Z2314" i="1"/>
  <c r="AA2314" i="1"/>
  <c r="Z2315" i="1"/>
  <c r="AA2315" i="1"/>
  <c r="Z2316" i="1"/>
  <c r="AA2316" i="1"/>
  <c r="Z2317" i="1"/>
  <c r="AA2317" i="1"/>
  <c r="Z2318" i="1"/>
  <c r="AA2318" i="1"/>
  <c r="Z2319" i="1"/>
  <c r="AA2319" i="1"/>
  <c r="Z2320" i="1"/>
  <c r="AA2320" i="1"/>
  <c r="Z2321" i="1"/>
  <c r="AA2321" i="1"/>
  <c r="Z2322" i="1"/>
  <c r="AA2322" i="1"/>
  <c r="Z2323" i="1"/>
  <c r="AA2323" i="1"/>
  <c r="Z2324" i="1"/>
  <c r="AA2324" i="1"/>
  <c r="Z2325" i="1"/>
  <c r="AA2325" i="1"/>
  <c r="Z2326" i="1"/>
  <c r="AA2326" i="1"/>
  <c r="AA2"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 i="1"/>
  <c r="V3" i="1"/>
  <c r="W3" i="1"/>
  <c r="V4" i="1"/>
  <c r="W4" i="1"/>
  <c r="V5" i="1"/>
  <c r="W5" i="1"/>
  <c r="V6" i="1"/>
  <c r="W6" i="1"/>
  <c r="V7" i="1"/>
  <c r="W7" i="1"/>
  <c r="V8" i="1"/>
  <c r="W8" i="1"/>
  <c r="V9" i="1"/>
  <c r="W9" i="1"/>
  <c r="V10" i="1"/>
  <c r="W10" i="1"/>
  <c r="V11" i="1"/>
  <c r="W11" i="1"/>
  <c r="V12" i="1"/>
  <c r="W12" i="1"/>
  <c r="V13" i="1"/>
  <c r="W13" i="1"/>
  <c r="V14" i="1"/>
  <c r="W14" i="1"/>
  <c r="V15" i="1"/>
  <c r="W15" i="1"/>
  <c r="V16" i="1"/>
  <c r="W16" i="1"/>
  <c r="V17" i="1"/>
  <c r="W17" i="1"/>
  <c r="V18" i="1"/>
  <c r="W18" i="1"/>
  <c r="V19" i="1"/>
  <c r="W19" i="1"/>
  <c r="V20" i="1"/>
  <c r="W20" i="1"/>
  <c r="V21" i="1"/>
  <c r="W21" i="1"/>
  <c r="V22" i="1"/>
  <c r="W22" i="1"/>
  <c r="V23" i="1"/>
  <c r="W23" i="1"/>
  <c r="V24" i="1"/>
  <c r="W24" i="1"/>
  <c r="V25" i="1"/>
  <c r="W25" i="1"/>
  <c r="V26" i="1"/>
  <c r="W26" i="1"/>
  <c r="V27" i="1"/>
  <c r="W27" i="1"/>
  <c r="V28" i="1"/>
  <c r="W28" i="1"/>
  <c r="V29" i="1"/>
  <c r="W29" i="1"/>
  <c r="V30" i="1"/>
  <c r="W30" i="1"/>
  <c r="V31" i="1"/>
  <c r="W31" i="1"/>
  <c r="V32" i="1"/>
  <c r="W32" i="1"/>
  <c r="V33" i="1"/>
  <c r="W33" i="1"/>
  <c r="V34" i="1"/>
  <c r="W34" i="1"/>
  <c r="V35" i="1"/>
  <c r="W35" i="1"/>
  <c r="V36" i="1"/>
  <c r="W36" i="1"/>
  <c r="V37" i="1"/>
  <c r="W37" i="1"/>
  <c r="V38" i="1"/>
  <c r="W38" i="1"/>
  <c r="V39" i="1"/>
  <c r="W39" i="1"/>
  <c r="V40" i="1"/>
  <c r="W40" i="1"/>
  <c r="V41" i="1"/>
  <c r="W41" i="1"/>
  <c r="V42" i="1"/>
  <c r="W42" i="1"/>
  <c r="V43" i="1"/>
  <c r="W43" i="1"/>
  <c r="V44" i="1"/>
  <c r="W44" i="1"/>
  <c r="V45" i="1"/>
  <c r="W45" i="1"/>
  <c r="V46" i="1"/>
  <c r="W46" i="1"/>
  <c r="V47" i="1"/>
  <c r="W47" i="1"/>
  <c r="V48" i="1"/>
  <c r="W48" i="1"/>
  <c r="V49" i="1"/>
  <c r="W49" i="1"/>
  <c r="V50" i="1"/>
  <c r="W50" i="1"/>
  <c r="V51" i="1"/>
  <c r="W51" i="1"/>
  <c r="V52" i="1"/>
  <c r="W52" i="1"/>
  <c r="V53" i="1"/>
  <c r="W53" i="1"/>
  <c r="V54" i="1"/>
  <c r="W54" i="1"/>
  <c r="V55" i="1"/>
  <c r="W55" i="1"/>
  <c r="V56" i="1"/>
  <c r="W56" i="1"/>
  <c r="V57" i="1"/>
  <c r="W57" i="1"/>
  <c r="V58" i="1"/>
  <c r="W58" i="1"/>
  <c r="V59" i="1"/>
  <c r="W59" i="1"/>
  <c r="V60" i="1"/>
  <c r="W60" i="1"/>
  <c r="V61" i="1"/>
  <c r="W61" i="1"/>
  <c r="V62" i="1"/>
  <c r="W62" i="1"/>
  <c r="V63" i="1"/>
  <c r="W63" i="1"/>
  <c r="V64" i="1"/>
  <c r="W64" i="1"/>
  <c r="V65" i="1"/>
  <c r="W65" i="1"/>
  <c r="V66" i="1"/>
  <c r="W66" i="1"/>
  <c r="V67" i="1"/>
  <c r="W67" i="1"/>
  <c r="V68" i="1"/>
  <c r="W68" i="1"/>
  <c r="V69" i="1"/>
  <c r="W69" i="1"/>
  <c r="V70" i="1"/>
  <c r="W70" i="1"/>
  <c r="V71" i="1"/>
  <c r="W71" i="1"/>
  <c r="V72" i="1"/>
  <c r="W72" i="1"/>
  <c r="V73" i="1"/>
  <c r="W73" i="1"/>
  <c r="V74" i="1"/>
  <c r="W74" i="1"/>
  <c r="V75" i="1"/>
  <c r="W75" i="1"/>
  <c r="V76" i="1"/>
  <c r="W76" i="1"/>
  <c r="V77" i="1"/>
  <c r="W77" i="1"/>
  <c r="V78" i="1"/>
  <c r="W78" i="1"/>
  <c r="V79" i="1"/>
  <c r="W79" i="1"/>
  <c r="V80" i="1"/>
  <c r="W80" i="1"/>
  <c r="V81" i="1"/>
  <c r="W81" i="1"/>
  <c r="V82" i="1"/>
  <c r="W82" i="1"/>
  <c r="V83" i="1"/>
  <c r="W83" i="1"/>
  <c r="V84" i="1"/>
  <c r="W84" i="1"/>
  <c r="V85" i="1"/>
  <c r="W85" i="1"/>
  <c r="V86" i="1"/>
  <c r="W86" i="1"/>
  <c r="V87" i="1"/>
  <c r="W87" i="1"/>
  <c r="V88" i="1"/>
  <c r="W88" i="1"/>
  <c r="V89" i="1"/>
  <c r="W89" i="1"/>
  <c r="V90" i="1"/>
  <c r="W90" i="1"/>
  <c r="V91" i="1"/>
  <c r="W91" i="1"/>
  <c r="V92" i="1"/>
  <c r="W92" i="1"/>
  <c r="V93" i="1"/>
  <c r="W93" i="1"/>
  <c r="V94" i="1"/>
  <c r="W94" i="1"/>
  <c r="V95" i="1"/>
  <c r="W95" i="1"/>
  <c r="V96" i="1"/>
  <c r="W96" i="1"/>
  <c r="V97" i="1"/>
  <c r="W97" i="1"/>
  <c r="V98" i="1"/>
  <c r="W98" i="1"/>
  <c r="V99" i="1"/>
  <c r="W99" i="1"/>
  <c r="V100" i="1"/>
  <c r="W100" i="1"/>
  <c r="V101" i="1"/>
  <c r="W101" i="1"/>
  <c r="V102" i="1"/>
  <c r="W102" i="1"/>
  <c r="V103" i="1"/>
  <c r="W103" i="1"/>
  <c r="V104" i="1"/>
  <c r="W104" i="1"/>
  <c r="V105" i="1"/>
  <c r="W105" i="1"/>
  <c r="V106" i="1"/>
  <c r="W106" i="1"/>
  <c r="V107" i="1"/>
  <c r="W107" i="1"/>
  <c r="V108" i="1"/>
  <c r="W108" i="1"/>
  <c r="V109" i="1"/>
  <c r="W109" i="1"/>
  <c r="V110" i="1"/>
  <c r="W110" i="1"/>
  <c r="V111" i="1"/>
  <c r="W111" i="1"/>
  <c r="V112" i="1"/>
  <c r="W112" i="1"/>
  <c r="V113" i="1"/>
  <c r="W113" i="1"/>
  <c r="V114" i="1"/>
  <c r="W114" i="1"/>
  <c r="V115" i="1"/>
  <c r="W115" i="1"/>
  <c r="V116" i="1"/>
  <c r="W116" i="1"/>
  <c r="V117" i="1"/>
  <c r="W117" i="1"/>
  <c r="V118" i="1"/>
  <c r="W118" i="1"/>
  <c r="V119" i="1"/>
  <c r="W119" i="1"/>
  <c r="V120" i="1"/>
  <c r="W120" i="1"/>
  <c r="V121" i="1"/>
  <c r="W121" i="1"/>
  <c r="V122" i="1"/>
  <c r="W122" i="1"/>
  <c r="V123" i="1"/>
  <c r="W123" i="1"/>
  <c r="V124" i="1"/>
  <c r="W124" i="1"/>
  <c r="V125" i="1"/>
  <c r="W125" i="1"/>
  <c r="V126" i="1"/>
  <c r="W126" i="1"/>
  <c r="V127" i="1"/>
  <c r="W127" i="1"/>
  <c r="V128" i="1"/>
  <c r="W128" i="1"/>
  <c r="V129" i="1"/>
  <c r="W129" i="1"/>
  <c r="V130" i="1"/>
  <c r="W130" i="1"/>
  <c r="V131" i="1"/>
  <c r="W131" i="1"/>
  <c r="V132" i="1"/>
  <c r="W132" i="1"/>
  <c r="V133" i="1"/>
  <c r="W133" i="1"/>
  <c r="V134" i="1"/>
  <c r="W134" i="1"/>
  <c r="V135" i="1"/>
  <c r="W135" i="1"/>
  <c r="V136" i="1"/>
  <c r="W136" i="1"/>
  <c r="V137" i="1"/>
  <c r="W137" i="1"/>
  <c r="V138" i="1"/>
  <c r="W138" i="1"/>
  <c r="V139" i="1"/>
  <c r="W139" i="1"/>
  <c r="V140" i="1"/>
  <c r="W140" i="1"/>
  <c r="V141" i="1"/>
  <c r="W141" i="1"/>
  <c r="V142" i="1"/>
  <c r="W142" i="1"/>
  <c r="V143" i="1"/>
  <c r="W143" i="1"/>
  <c r="V144" i="1"/>
  <c r="W144" i="1"/>
  <c r="V145" i="1"/>
  <c r="W145" i="1"/>
  <c r="V146" i="1"/>
  <c r="W146" i="1"/>
  <c r="V147" i="1"/>
  <c r="W147" i="1"/>
  <c r="V148" i="1"/>
  <c r="W148" i="1"/>
  <c r="V149" i="1"/>
  <c r="W149" i="1"/>
  <c r="V150" i="1"/>
  <c r="W150" i="1"/>
  <c r="V151" i="1"/>
  <c r="W151" i="1"/>
  <c r="V152" i="1"/>
  <c r="W152" i="1"/>
  <c r="V153" i="1"/>
  <c r="W153" i="1"/>
  <c r="V154" i="1"/>
  <c r="W154" i="1"/>
  <c r="V155" i="1"/>
  <c r="W155" i="1"/>
  <c r="V156" i="1"/>
  <c r="W156" i="1"/>
  <c r="V157" i="1"/>
  <c r="W157" i="1"/>
  <c r="V158" i="1"/>
  <c r="W158" i="1"/>
  <c r="V159" i="1"/>
  <c r="W159" i="1"/>
  <c r="V160" i="1"/>
  <c r="W160" i="1"/>
  <c r="V161" i="1"/>
  <c r="W161" i="1"/>
  <c r="V162" i="1"/>
  <c r="W162" i="1"/>
  <c r="V163" i="1"/>
  <c r="W163" i="1"/>
  <c r="V164" i="1"/>
  <c r="W164" i="1"/>
  <c r="V165" i="1"/>
  <c r="W165" i="1"/>
  <c r="V166" i="1"/>
  <c r="W166" i="1"/>
  <c r="V167" i="1"/>
  <c r="W167" i="1"/>
  <c r="V168" i="1"/>
  <c r="W168" i="1"/>
  <c r="V169" i="1"/>
  <c r="W169" i="1"/>
  <c r="V170" i="1"/>
  <c r="W170" i="1"/>
  <c r="V171" i="1"/>
  <c r="W171" i="1"/>
  <c r="V172" i="1"/>
  <c r="W172" i="1"/>
  <c r="V173" i="1"/>
  <c r="W173" i="1"/>
  <c r="V174" i="1"/>
  <c r="W174" i="1"/>
  <c r="V175" i="1"/>
  <c r="W175" i="1"/>
  <c r="V176" i="1"/>
  <c r="W176" i="1"/>
  <c r="V177" i="1"/>
  <c r="W177" i="1"/>
  <c r="V178" i="1"/>
  <c r="W178" i="1"/>
  <c r="V179" i="1"/>
  <c r="W179" i="1"/>
  <c r="V180" i="1"/>
  <c r="W180" i="1"/>
  <c r="V181" i="1"/>
  <c r="W181" i="1"/>
  <c r="V182" i="1"/>
  <c r="W182" i="1"/>
  <c r="V183" i="1"/>
  <c r="W183" i="1"/>
  <c r="V184" i="1"/>
  <c r="W184" i="1"/>
  <c r="V185" i="1"/>
  <c r="W185" i="1"/>
  <c r="V186" i="1"/>
  <c r="W186" i="1"/>
  <c r="V187" i="1"/>
  <c r="W187" i="1"/>
  <c r="V188" i="1"/>
  <c r="W188" i="1"/>
  <c r="V189" i="1"/>
  <c r="W189" i="1"/>
  <c r="V190" i="1"/>
  <c r="W190" i="1"/>
  <c r="V191" i="1"/>
  <c r="W191" i="1"/>
  <c r="V192" i="1"/>
  <c r="W192" i="1"/>
  <c r="V193" i="1"/>
  <c r="W193" i="1"/>
  <c r="V194" i="1"/>
  <c r="W194" i="1"/>
  <c r="V195" i="1"/>
  <c r="W195" i="1"/>
  <c r="V196" i="1"/>
  <c r="W196" i="1"/>
  <c r="V197" i="1"/>
  <c r="W197" i="1"/>
  <c r="V198" i="1"/>
  <c r="W198" i="1"/>
  <c r="V199" i="1"/>
  <c r="W199" i="1"/>
  <c r="V200" i="1"/>
  <c r="W200" i="1"/>
  <c r="V201" i="1"/>
  <c r="W201" i="1"/>
  <c r="V202" i="1"/>
  <c r="W202" i="1"/>
  <c r="V203" i="1"/>
  <c r="W203" i="1"/>
  <c r="V204" i="1"/>
  <c r="W204" i="1"/>
  <c r="V205" i="1"/>
  <c r="W205" i="1"/>
  <c r="V206" i="1"/>
  <c r="W206" i="1"/>
  <c r="V207" i="1"/>
  <c r="W207" i="1"/>
  <c r="V208" i="1"/>
  <c r="W208" i="1"/>
  <c r="V209" i="1"/>
  <c r="W209" i="1"/>
  <c r="V210" i="1"/>
  <c r="W210" i="1"/>
  <c r="V211" i="1"/>
  <c r="W211" i="1"/>
  <c r="V212" i="1"/>
  <c r="W212" i="1"/>
  <c r="V213" i="1"/>
  <c r="W213" i="1"/>
  <c r="V214" i="1"/>
  <c r="W214" i="1"/>
  <c r="V215" i="1"/>
  <c r="W215" i="1"/>
  <c r="V216" i="1"/>
  <c r="W216" i="1"/>
  <c r="V217" i="1"/>
  <c r="W217" i="1"/>
  <c r="V218" i="1"/>
  <c r="W218" i="1"/>
  <c r="V219" i="1"/>
  <c r="W219" i="1"/>
  <c r="V220" i="1"/>
  <c r="W220" i="1"/>
  <c r="V221" i="1"/>
  <c r="W221" i="1"/>
  <c r="V222" i="1"/>
  <c r="W222" i="1"/>
  <c r="V223" i="1"/>
  <c r="W223" i="1"/>
  <c r="V224" i="1"/>
  <c r="W224" i="1"/>
  <c r="V225" i="1"/>
  <c r="W225" i="1"/>
  <c r="V226" i="1"/>
  <c r="W226" i="1"/>
  <c r="V227" i="1"/>
  <c r="W227" i="1"/>
  <c r="V228" i="1"/>
  <c r="W228" i="1"/>
  <c r="V229" i="1"/>
  <c r="W229" i="1"/>
  <c r="V230" i="1"/>
  <c r="W230" i="1"/>
  <c r="V231" i="1"/>
  <c r="W231" i="1"/>
  <c r="V232" i="1"/>
  <c r="W232" i="1"/>
  <c r="V233" i="1"/>
  <c r="W233" i="1"/>
  <c r="V234" i="1"/>
  <c r="W234" i="1"/>
  <c r="V235" i="1"/>
  <c r="W235" i="1"/>
  <c r="V236" i="1"/>
  <c r="W236" i="1"/>
  <c r="V237" i="1"/>
  <c r="W237" i="1"/>
  <c r="V238" i="1"/>
  <c r="W238" i="1"/>
  <c r="V239" i="1"/>
  <c r="W239" i="1"/>
  <c r="V240" i="1"/>
  <c r="W240" i="1"/>
  <c r="V241" i="1"/>
  <c r="W241" i="1"/>
  <c r="V242" i="1"/>
  <c r="W242" i="1"/>
  <c r="V243" i="1"/>
  <c r="W243" i="1"/>
  <c r="V244" i="1"/>
  <c r="W244" i="1"/>
  <c r="V245" i="1"/>
  <c r="W245" i="1"/>
  <c r="V246" i="1"/>
  <c r="W246" i="1"/>
  <c r="V247" i="1"/>
  <c r="W247" i="1"/>
  <c r="V248" i="1"/>
  <c r="W248" i="1"/>
  <c r="V249" i="1"/>
  <c r="W249" i="1"/>
  <c r="V250" i="1"/>
  <c r="W250" i="1"/>
  <c r="V251" i="1"/>
  <c r="W251" i="1"/>
  <c r="V252" i="1"/>
  <c r="W252" i="1"/>
  <c r="V253" i="1"/>
  <c r="W253" i="1"/>
  <c r="V254" i="1"/>
  <c r="W254" i="1"/>
  <c r="V255" i="1"/>
  <c r="W255" i="1"/>
  <c r="V256" i="1"/>
  <c r="W256" i="1"/>
  <c r="V257" i="1"/>
  <c r="W257" i="1"/>
  <c r="V258" i="1"/>
  <c r="W258" i="1"/>
  <c r="V259" i="1"/>
  <c r="W259" i="1"/>
  <c r="V260" i="1"/>
  <c r="W260" i="1"/>
  <c r="V261" i="1"/>
  <c r="W261" i="1"/>
  <c r="V262" i="1"/>
  <c r="W262" i="1"/>
  <c r="V263" i="1"/>
  <c r="W263" i="1"/>
  <c r="V264" i="1"/>
  <c r="W264" i="1"/>
  <c r="V265" i="1"/>
  <c r="W265" i="1"/>
  <c r="V266" i="1"/>
  <c r="W266" i="1"/>
  <c r="V267" i="1"/>
  <c r="W267" i="1"/>
  <c r="V268" i="1"/>
  <c r="W268" i="1"/>
  <c r="V269" i="1"/>
  <c r="W269" i="1"/>
  <c r="V270" i="1"/>
  <c r="W270" i="1"/>
  <c r="V271" i="1"/>
  <c r="W271" i="1"/>
  <c r="V272" i="1"/>
  <c r="W272" i="1"/>
  <c r="V273" i="1"/>
  <c r="W273" i="1"/>
  <c r="V274" i="1"/>
  <c r="W274" i="1"/>
  <c r="V275" i="1"/>
  <c r="W275" i="1"/>
  <c r="V276" i="1"/>
  <c r="W276" i="1"/>
  <c r="V277" i="1"/>
  <c r="W277" i="1"/>
  <c r="V278" i="1"/>
  <c r="W278" i="1"/>
  <c r="V279" i="1"/>
  <c r="W279" i="1"/>
  <c r="V280" i="1"/>
  <c r="W280" i="1"/>
  <c r="V281" i="1"/>
  <c r="W281" i="1"/>
  <c r="V282" i="1"/>
  <c r="W282" i="1"/>
  <c r="V283" i="1"/>
  <c r="W283" i="1"/>
  <c r="V284" i="1"/>
  <c r="W284" i="1"/>
  <c r="V285" i="1"/>
  <c r="W285" i="1"/>
  <c r="V286" i="1"/>
  <c r="W286" i="1"/>
  <c r="V287" i="1"/>
  <c r="W287" i="1"/>
  <c r="V288" i="1"/>
  <c r="W288" i="1"/>
  <c r="V289" i="1"/>
  <c r="W289" i="1"/>
  <c r="V290" i="1"/>
  <c r="W290" i="1"/>
  <c r="V291" i="1"/>
  <c r="W291" i="1"/>
  <c r="V292" i="1"/>
  <c r="W292" i="1"/>
  <c r="V293" i="1"/>
  <c r="W293" i="1"/>
  <c r="V294" i="1"/>
  <c r="W294" i="1"/>
  <c r="V295" i="1"/>
  <c r="W295" i="1"/>
  <c r="V296" i="1"/>
  <c r="W296" i="1"/>
  <c r="V297" i="1"/>
  <c r="W297" i="1"/>
  <c r="V298" i="1"/>
  <c r="W298" i="1"/>
  <c r="V299" i="1"/>
  <c r="W299" i="1"/>
  <c r="V300" i="1"/>
  <c r="W300" i="1"/>
  <c r="V301" i="1"/>
  <c r="W301" i="1"/>
  <c r="V302" i="1"/>
  <c r="W302" i="1"/>
  <c r="V303" i="1"/>
  <c r="W303" i="1"/>
  <c r="V304" i="1"/>
  <c r="W304" i="1"/>
  <c r="V305" i="1"/>
  <c r="W305" i="1"/>
  <c r="V306" i="1"/>
  <c r="W306" i="1"/>
  <c r="V307" i="1"/>
  <c r="W307" i="1"/>
  <c r="V308" i="1"/>
  <c r="W308" i="1"/>
  <c r="V309" i="1"/>
  <c r="W309" i="1"/>
  <c r="V310" i="1"/>
  <c r="W310" i="1"/>
  <c r="V311" i="1"/>
  <c r="W311" i="1"/>
  <c r="V312" i="1"/>
  <c r="W312" i="1"/>
  <c r="V313" i="1"/>
  <c r="W313" i="1"/>
  <c r="V314" i="1"/>
  <c r="W314" i="1"/>
  <c r="V315" i="1"/>
  <c r="W315" i="1"/>
  <c r="V316" i="1"/>
  <c r="W316" i="1"/>
  <c r="V317" i="1"/>
  <c r="W317" i="1"/>
  <c r="V318" i="1"/>
  <c r="W318" i="1"/>
  <c r="V319" i="1"/>
  <c r="W319" i="1"/>
  <c r="V320" i="1"/>
  <c r="W320" i="1"/>
  <c r="V321" i="1"/>
  <c r="W321" i="1"/>
  <c r="V322" i="1"/>
  <c r="W322" i="1"/>
  <c r="V323" i="1"/>
  <c r="W323" i="1"/>
  <c r="V324" i="1"/>
  <c r="W324" i="1"/>
  <c r="V325" i="1"/>
  <c r="W325" i="1"/>
  <c r="V326" i="1"/>
  <c r="W326" i="1"/>
  <c r="V327" i="1"/>
  <c r="W327" i="1"/>
  <c r="V328" i="1"/>
  <c r="W328" i="1"/>
  <c r="V329" i="1"/>
  <c r="W329" i="1"/>
  <c r="V330" i="1"/>
  <c r="W330" i="1"/>
  <c r="V331" i="1"/>
  <c r="W331" i="1"/>
  <c r="V332" i="1"/>
  <c r="W332" i="1"/>
  <c r="V333" i="1"/>
  <c r="W333" i="1"/>
  <c r="V334" i="1"/>
  <c r="W334" i="1"/>
  <c r="V335" i="1"/>
  <c r="W335" i="1"/>
  <c r="V336" i="1"/>
  <c r="W336" i="1"/>
  <c r="V337" i="1"/>
  <c r="W337" i="1"/>
  <c r="V338" i="1"/>
  <c r="W338" i="1"/>
  <c r="V339" i="1"/>
  <c r="W339" i="1"/>
  <c r="V340" i="1"/>
  <c r="W340" i="1"/>
  <c r="V341" i="1"/>
  <c r="W341" i="1"/>
  <c r="V342" i="1"/>
  <c r="W342" i="1"/>
  <c r="V343" i="1"/>
  <c r="W343" i="1"/>
  <c r="V344" i="1"/>
  <c r="W344" i="1"/>
  <c r="V345" i="1"/>
  <c r="W345" i="1"/>
  <c r="V346" i="1"/>
  <c r="W346" i="1"/>
  <c r="V347" i="1"/>
  <c r="W347" i="1"/>
  <c r="V348" i="1"/>
  <c r="W348" i="1"/>
  <c r="V349" i="1"/>
  <c r="W349" i="1"/>
  <c r="V350" i="1"/>
  <c r="W350" i="1"/>
  <c r="V351" i="1"/>
  <c r="W351" i="1"/>
  <c r="V352" i="1"/>
  <c r="W352" i="1"/>
  <c r="V353" i="1"/>
  <c r="W353" i="1"/>
  <c r="V354" i="1"/>
  <c r="W354" i="1"/>
  <c r="V355" i="1"/>
  <c r="W355" i="1"/>
  <c r="V356" i="1"/>
  <c r="W356" i="1"/>
  <c r="V357" i="1"/>
  <c r="W357" i="1"/>
  <c r="V358" i="1"/>
  <c r="W358" i="1"/>
  <c r="V359" i="1"/>
  <c r="W359" i="1"/>
  <c r="V360" i="1"/>
  <c r="W360" i="1"/>
  <c r="V361" i="1"/>
  <c r="W361" i="1"/>
  <c r="V362" i="1"/>
  <c r="W362" i="1"/>
  <c r="V363" i="1"/>
  <c r="W363" i="1"/>
  <c r="V364" i="1"/>
  <c r="W364" i="1"/>
  <c r="V365" i="1"/>
  <c r="W365" i="1"/>
  <c r="V366" i="1"/>
  <c r="W366" i="1"/>
  <c r="V367" i="1"/>
  <c r="W367" i="1"/>
  <c r="V368" i="1"/>
  <c r="W368" i="1"/>
  <c r="V369" i="1"/>
  <c r="W369" i="1"/>
  <c r="V370" i="1"/>
  <c r="W370" i="1"/>
  <c r="V371" i="1"/>
  <c r="W371" i="1"/>
  <c r="V372" i="1"/>
  <c r="W372" i="1"/>
  <c r="V373" i="1"/>
  <c r="W373" i="1"/>
  <c r="V374" i="1"/>
  <c r="W374" i="1"/>
  <c r="V375" i="1"/>
  <c r="W375" i="1"/>
  <c r="V376" i="1"/>
  <c r="W376" i="1"/>
  <c r="V377" i="1"/>
  <c r="W377" i="1"/>
  <c r="V378" i="1"/>
  <c r="W378" i="1"/>
  <c r="V379" i="1"/>
  <c r="W379" i="1"/>
  <c r="V380" i="1"/>
  <c r="W380" i="1"/>
  <c r="V381" i="1"/>
  <c r="W381" i="1"/>
  <c r="V382" i="1"/>
  <c r="W382" i="1"/>
  <c r="V383" i="1"/>
  <c r="W383" i="1"/>
  <c r="V384" i="1"/>
  <c r="W384" i="1"/>
  <c r="V385" i="1"/>
  <c r="W385" i="1"/>
  <c r="V386" i="1"/>
  <c r="W386" i="1"/>
  <c r="V387" i="1"/>
  <c r="W387" i="1"/>
  <c r="V388" i="1"/>
  <c r="W388" i="1"/>
  <c r="V389" i="1"/>
  <c r="W389" i="1"/>
  <c r="V390" i="1"/>
  <c r="W390" i="1"/>
  <c r="V391" i="1"/>
  <c r="W391" i="1"/>
  <c r="V392" i="1"/>
  <c r="W392" i="1"/>
  <c r="V393" i="1"/>
  <c r="W393" i="1"/>
  <c r="V394" i="1"/>
  <c r="W394" i="1"/>
  <c r="V395" i="1"/>
  <c r="W395" i="1"/>
  <c r="V396" i="1"/>
  <c r="W396" i="1"/>
  <c r="V397" i="1"/>
  <c r="W397" i="1"/>
  <c r="V398" i="1"/>
  <c r="W398" i="1"/>
  <c r="V399" i="1"/>
  <c r="W399" i="1"/>
  <c r="V400" i="1"/>
  <c r="W400" i="1"/>
  <c r="V401" i="1"/>
  <c r="W401" i="1"/>
  <c r="V402" i="1"/>
  <c r="W402" i="1"/>
  <c r="V403" i="1"/>
  <c r="W403" i="1"/>
  <c r="V404" i="1"/>
  <c r="W404" i="1"/>
  <c r="V405" i="1"/>
  <c r="W405" i="1"/>
  <c r="V406" i="1"/>
  <c r="W406" i="1"/>
  <c r="V407" i="1"/>
  <c r="W407" i="1"/>
  <c r="V408" i="1"/>
  <c r="W408" i="1"/>
  <c r="V409" i="1"/>
  <c r="W409" i="1"/>
  <c r="V410" i="1"/>
  <c r="W410" i="1"/>
  <c r="V411" i="1"/>
  <c r="W411" i="1"/>
  <c r="V412" i="1"/>
  <c r="W412" i="1"/>
  <c r="V413" i="1"/>
  <c r="W413" i="1"/>
  <c r="V414" i="1"/>
  <c r="W414" i="1"/>
  <c r="V415" i="1"/>
  <c r="W415" i="1"/>
  <c r="V416" i="1"/>
  <c r="W416" i="1"/>
  <c r="V417" i="1"/>
  <c r="W417" i="1"/>
  <c r="V418" i="1"/>
  <c r="W418" i="1"/>
  <c r="V419" i="1"/>
  <c r="W419" i="1"/>
  <c r="V420" i="1"/>
  <c r="W420" i="1"/>
  <c r="V421" i="1"/>
  <c r="W421" i="1"/>
  <c r="V422" i="1"/>
  <c r="W422" i="1"/>
  <c r="V423" i="1"/>
  <c r="W423" i="1"/>
  <c r="V424" i="1"/>
  <c r="W424" i="1"/>
  <c r="V425" i="1"/>
  <c r="W425" i="1"/>
  <c r="V426" i="1"/>
  <c r="W426" i="1"/>
  <c r="V427" i="1"/>
  <c r="W427" i="1"/>
  <c r="V428" i="1"/>
  <c r="W428" i="1"/>
  <c r="V429" i="1"/>
  <c r="W429" i="1"/>
  <c r="V430" i="1"/>
  <c r="W430" i="1"/>
  <c r="V431" i="1"/>
  <c r="W431" i="1"/>
  <c r="V432" i="1"/>
  <c r="W432" i="1"/>
  <c r="V433" i="1"/>
  <c r="W433" i="1"/>
  <c r="V434" i="1"/>
  <c r="W434" i="1"/>
  <c r="V435" i="1"/>
  <c r="W435" i="1"/>
  <c r="V436" i="1"/>
  <c r="W436" i="1"/>
  <c r="V437" i="1"/>
  <c r="W437" i="1"/>
  <c r="V438" i="1"/>
  <c r="W438" i="1"/>
  <c r="V439" i="1"/>
  <c r="W439" i="1"/>
  <c r="V440" i="1"/>
  <c r="W440" i="1"/>
  <c r="V441" i="1"/>
  <c r="W441" i="1"/>
  <c r="V442" i="1"/>
  <c r="W442" i="1"/>
  <c r="V443" i="1"/>
  <c r="W443" i="1"/>
  <c r="V444" i="1"/>
  <c r="W444" i="1"/>
  <c r="V445" i="1"/>
  <c r="W445" i="1"/>
  <c r="V446" i="1"/>
  <c r="W446" i="1"/>
  <c r="V447" i="1"/>
  <c r="W447" i="1"/>
  <c r="V448" i="1"/>
  <c r="W448" i="1"/>
  <c r="V449" i="1"/>
  <c r="W449" i="1"/>
  <c r="V450" i="1"/>
  <c r="W450" i="1"/>
  <c r="V451" i="1"/>
  <c r="W451" i="1"/>
  <c r="V452" i="1"/>
  <c r="W452" i="1"/>
  <c r="V453" i="1"/>
  <c r="W453" i="1"/>
  <c r="V454" i="1"/>
  <c r="W454" i="1"/>
  <c r="V455" i="1"/>
  <c r="W455" i="1"/>
  <c r="V456" i="1"/>
  <c r="W456" i="1"/>
  <c r="V457" i="1"/>
  <c r="W457" i="1"/>
  <c r="V458" i="1"/>
  <c r="W458" i="1"/>
  <c r="V459" i="1"/>
  <c r="W459" i="1"/>
  <c r="V460" i="1"/>
  <c r="W460" i="1"/>
  <c r="V461" i="1"/>
  <c r="W461" i="1"/>
  <c r="V462" i="1"/>
  <c r="W462" i="1"/>
  <c r="V463" i="1"/>
  <c r="W463" i="1"/>
  <c r="V464" i="1"/>
  <c r="W464" i="1"/>
  <c r="V465" i="1"/>
  <c r="W465" i="1"/>
  <c r="V466" i="1"/>
  <c r="W466" i="1"/>
  <c r="V467" i="1"/>
  <c r="W467" i="1"/>
  <c r="V468" i="1"/>
  <c r="W468" i="1"/>
  <c r="V469" i="1"/>
  <c r="W469" i="1"/>
  <c r="V470" i="1"/>
  <c r="W470" i="1"/>
  <c r="V471" i="1"/>
  <c r="W471" i="1"/>
  <c r="V472" i="1"/>
  <c r="W472" i="1"/>
  <c r="V473" i="1"/>
  <c r="W473" i="1"/>
  <c r="V474" i="1"/>
  <c r="W474" i="1"/>
  <c r="V475" i="1"/>
  <c r="W475" i="1"/>
  <c r="V476" i="1"/>
  <c r="W476" i="1"/>
  <c r="V477" i="1"/>
  <c r="W477" i="1"/>
  <c r="V478" i="1"/>
  <c r="W478" i="1"/>
  <c r="V479" i="1"/>
  <c r="W479" i="1"/>
  <c r="V480" i="1"/>
  <c r="W480" i="1"/>
  <c r="V481" i="1"/>
  <c r="W481" i="1"/>
  <c r="V482" i="1"/>
  <c r="W482" i="1"/>
  <c r="V483" i="1"/>
  <c r="W483" i="1"/>
  <c r="V484" i="1"/>
  <c r="W484" i="1"/>
  <c r="V485" i="1"/>
  <c r="W485" i="1"/>
  <c r="V486" i="1"/>
  <c r="W486" i="1"/>
  <c r="V487" i="1"/>
  <c r="W487" i="1"/>
  <c r="V488" i="1"/>
  <c r="W488" i="1"/>
  <c r="V489" i="1"/>
  <c r="W489" i="1"/>
  <c r="V490" i="1"/>
  <c r="W490" i="1"/>
  <c r="V491" i="1"/>
  <c r="W491" i="1"/>
  <c r="V492" i="1"/>
  <c r="W492" i="1"/>
  <c r="V493" i="1"/>
  <c r="W493" i="1"/>
  <c r="V494" i="1"/>
  <c r="W494" i="1"/>
  <c r="V495" i="1"/>
  <c r="W495" i="1"/>
  <c r="V496" i="1"/>
  <c r="W496" i="1"/>
  <c r="V497" i="1"/>
  <c r="W497" i="1"/>
  <c r="V498" i="1"/>
  <c r="W498" i="1"/>
  <c r="V499" i="1"/>
  <c r="W499" i="1"/>
  <c r="V500" i="1"/>
  <c r="W500" i="1"/>
  <c r="V501" i="1"/>
  <c r="W501" i="1"/>
  <c r="V502" i="1"/>
  <c r="W502" i="1"/>
  <c r="V503" i="1"/>
  <c r="W503" i="1"/>
  <c r="V504" i="1"/>
  <c r="W504" i="1"/>
  <c r="V505" i="1"/>
  <c r="W505" i="1"/>
  <c r="V506" i="1"/>
  <c r="W506" i="1"/>
  <c r="V507" i="1"/>
  <c r="W507" i="1"/>
  <c r="V508" i="1"/>
  <c r="W508" i="1"/>
  <c r="V509" i="1"/>
  <c r="W509" i="1"/>
  <c r="V510" i="1"/>
  <c r="W510" i="1"/>
  <c r="V511" i="1"/>
  <c r="W511" i="1"/>
  <c r="V512" i="1"/>
  <c r="W512" i="1"/>
  <c r="V513" i="1"/>
  <c r="W513" i="1"/>
  <c r="V514" i="1"/>
  <c r="W514" i="1"/>
  <c r="V515" i="1"/>
  <c r="W515" i="1"/>
  <c r="V516" i="1"/>
  <c r="W516" i="1"/>
  <c r="V517" i="1"/>
  <c r="W517" i="1"/>
  <c r="V518" i="1"/>
  <c r="W518" i="1"/>
  <c r="V519" i="1"/>
  <c r="W519" i="1"/>
  <c r="V520" i="1"/>
  <c r="W520" i="1"/>
  <c r="V521" i="1"/>
  <c r="W521" i="1"/>
  <c r="V522" i="1"/>
  <c r="W522" i="1"/>
  <c r="V523" i="1"/>
  <c r="W523" i="1"/>
  <c r="V524" i="1"/>
  <c r="W524" i="1"/>
  <c r="V525" i="1"/>
  <c r="W525" i="1"/>
  <c r="V526" i="1"/>
  <c r="W526" i="1"/>
  <c r="V527" i="1"/>
  <c r="W527" i="1"/>
  <c r="V528" i="1"/>
  <c r="W528" i="1"/>
  <c r="V529" i="1"/>
  <c r="W529" i="1"/>
  <c r="V530" i="1"/>
  <c r="W530" i="1"/>
  <c r="V531" i="1"/>
  <c r="W531" i="1"/>
  <c r="V532" i="1"/>
  <c r="W532" i="1"/>
  <c r="V533" i="1"/>
  <c r="W533" i="1"/>
  <c r="V534" i="1"/>
  <c r="W534" i="1"/>
  <c r="V535" i="1"/>
  <c r="W535" i="1"/>
  <c r="V536" i="1"/>
  <c r="W536" i="1"/>
  <c r="V537" i="1"/>
  <c r="W537" i="1"/>
  <c r="V538" i="1"/>
  <c r="W538" i="1"/>
  <c r="V539" i="1"/>
  <c r="W539" i="1"/>
  <c r="V540" i="1"/>
  <c r="W540" i="1"/>
  <c r="V541" i="1"/>
  <c r="W541" i="1"/>
  <c r="V542" i="1"/>
  <c r="W542" i="1"/>
  <c r="V543" i="1"/>
  <c r="W543" i="1"/>
  <c r="V544" i="1"/>
  <c r="W544" i="1"/>
  <c r="V545" i="1"/>
  <c r="W545" i="1"/>
  <c r="V546" i="1"/>
  <c r="W546" i="1"/>
  <c r="V547" i="1"/>
  <c r="W547" i="1"/>
  <c r="V548" i="1"/>
  <c r="W548" i="1"/>
  <c r="V549" i="1"/>
  <c r="W549" i="1"/>
  <c r="V550" i="1"/>
  <c r="W550" i="1"/>
  <c r="V551" i="1"/>
  <c r="W551" i="1"/>
  <c r="V552" i="1"/>
  <c r="W552" i="1"/>
  <c r="V553" i="1"/>
  <c r="W553" i="1"/>
  <c r="V554" i="1"/>
  <c r="W554" i="1"/>
  <c r="V555" i="1"/>
  <c r="W555" i="1"/>
  <c r="V556" i="1"/>
  <c r="W556" i="1"/>
  <c r="V557" i="1"/>
  <c r="W557" i="1"/>
  <c r="V558" i="1"/>
  <c r="W558" i="1"/>
  <c r="V559" i="1"/>
  <c r="W559" i="1"/>
  <c r="V560" i="1"/>
  <c r="W560" i="1"/>
  <c r="V561" i="1"/>
  <c r="W561" i="1"/>
  <c r="V562" i="1"/>
  <c r="W562" i="1"/>
  <c r="V563" i="1"/>
  <c r="W563" i="1"/>
  <c r="V564" i="1"/>
  <c r="W564" i="1"/>
  <c r="V565" i="1"/>
  <c r="W565" i="1"/>
  <c r="V566" i="1"/>
  <c r="W566" i="1"/>
  <c r="V567" i="1"/>
  <c r="W567" i="1"/>
  <c r="V568" i="1"/>
  <c r="W568" i="1"/>
  <c r="V569" i="1"/>
  <c r="W569" i="1"/>
  <c r="V570" i="1"/>
  <c r="W570" i="1"/>
  <c r="V571" i="1"/>
  <c r="W571" i="1"/>
  <c r="V572" i="1"/>
  <c r="W572" i="1"/>
  <c r="V573" i="1"/>
  <c r="W573" i="1"/>
  <c r="V574" i="1"/>
  <c r="W574" i="1"/>
  <c r="V575" i="1"/>
  <c r="W575" i="1"/>
  <c r="V576" i="1"/>
  <c r="W576" i="1"/>
  <c r="V577" i="1"/>
  <c r="W577" i="1"/>
  <c r="V578" i="1"/>
  <c r="W578" i="1"/>
  <c r="V579" i="1"/>
  <c r="W579" i="1"/>
  <c r="V580" i="1"/>
  <c r="W580" i="1"/>
  <c r="V581" i="1"/>
  <c r="W581" i="1"/>
  <c r="V582" i="1"/>
  <c r="W582" i="1"/>
  <c r="V583" i="1"/>
  <c r="W583" i="1"/>
  <c r="V584" i="1"/>
  <c r="W584" i="1"/>
  <c r="V585" i="1"/>
  <c r="W585" i="1"/>
  <c r="V586" i="1"/>
  <c r="W586" i="1"/>
  <c r="V587" i="1"/>
  <c r="W587" i="1"/>
  <c r="V588" i="1"/>
  <c r="W588" i="1"/>
  <c r="V589" i="1"/>
  <c r="W589" i="1"/>
  <c r="V590" i="1"/>
  <c r="W590" i="1"/>
  <c r="V591" i="1"/>
  <c r="W591" i="1"/>
  <c r="V592" i="1"/>
  <c r="W592" i="1"/>
  <c r="V593" i="1"/>
  <c r="W593" i="1"/>
  <c r="V594" i="1"/>
  <c r="W594" i="1"/>
  <c r="V595" i="1"/>
  <c r="W595" i="1"/>
  <c r="V596" i="1"/>
  <c r="W596" i="1"/>
  <c r="V597" i="1"/>
  <c r="W597" i="1"/>
  <c r="V598" i="1"/>
  <c r="W598" i="1"/>
  <c r="V599" i="1"/>
  <c r="W599" i="1"/>
  <c r="V600" i="1"/>
  <c r="W600" i="1"/>
  <c r="V601" i="1"/>
  <c r="W601" i="1"/>
  <c r="V602" i="1"/>
  <c r="W602" i="1"/>
  <c r="V603" i="1"/>
  <c r="W603" i="1"/>
  <c r="V604" i="1"/>
  <c r="W604" i="1"/>
  <c r="V605" i="1"/>
  <c r="W605" i="1"/>
  <c r="V606" i="1"/>
  <c r="W606" i="1"/>
  <c r="V607" i="1"/>
  <c r="W607" i="1"/>
  <c r="V608" i="1"/>
  <c r="W608" i="1"/>
  <c r="V609" i="1"/>
  <c r="W609" i="1"/>
  <c r="V610" i="1"/>
  <c r="W610" i="1"/>
  <c r="V611" i="1"/>
  <c r="W611" i="1"/>
  <c r="V612" i="1"/>
  <c r="W612" i="1"/>
  <c r="V613" i="1"/>
  <c r="W613" i="1"/>
  <c r="V614" i="1"/>
  <c r="W614" i="1"/>
  <c r="V615" i="1"/>
  <c r="W615" i="1"/>
  <c r="V616" i="1"/>
  <c r="W616" i="1"/>
  <c r="V617" i="1"/>
  <c r="W617" i="1"/>
  <c r="V618" i="1"/>
  <c r="W618" i="1"/>
  <c r="V619" i="1"/>
  <c r="W619" i="1"/>
  <c r="V620" i="1"/>
  <c r="W620" i="1"/>
  <c r="V621" i="1"/>
  <c r="W621" i="1"/>
  <c r="V622" i="1"/>
  <c r="W622" i="1"/>
  <c r="V623" i="1"/>
  <c r="W623" i="1"/>
  <c r="V624" i="1"/>
  <c r="W624" i="1"/>
  <c r="V625" i="1"/>
  <c r="W625" i="1"/>
  <c r="V626" i="1"/>
  <c r="W626" i="1"/>
  <c r="V627" i="1"/>
  <c r="W627" i="1"/>
  <c r="V628" i="1"/>
  <c r="W628" i="1"/>
  <c r="V629" i="1"/>
  <c r="W629" i="1"/>
  <c r="V630" i="1"/>
  <c r="W630" i="1"/>
  <c r="V631" i="1"/>
  <c r="W631" i="1"/>
  <c r="V632" i="1"/>
  <c r="W632" i="1"/>
  <c r="V633" i="1"/>
  <c r="W633" i="1"/>
  <c r="V634" i="1"/>
  <c r="W634" i="1"/>
  <c r="V635" i="1"/>
  <c r="W635" i="1"/>
  <c r="V636" i="1"/>
  <c r="W636" i="1"/>
  <c r="V637" i="1"/>
  <c r="W637" i="1"/>
  <c r="V638" i="1"/>
  <c r="W638" i="1"/>
  <c r="V639" i="1"/>
  <c r="W639" i="1"/>
  <c r="V640" i="1"/>
  <c r="W640" i="1"/>
  <c r="V641" i="1"/>
  <c r="W641" i="1"/>
  <c r="V642" i="1"/>
  <c r="W642" i="1"/>
  <c r="V643" i="1"/>
  <c r="W643" i="1"/>
  <c r="V644" i="1"/>
  <c r="W644" i="1"/>
  <c r="V645" i="1"/>
  <c r="W645" i="1"/>
  <c r="V646" i="1"/>
  <c r="W646" i="1"/>
  <c r="V647" i="1"/>
  <c r="W647" i="1"/>
  <c r="V648" i="1"/>
  <c r="W648" i="1"/>
  <c r="V649" i="1"/>
  <c r="W649" i="1"/>
  <c r="V650" i="1"/>
  <c r="W650" i="1"/>
  <c r="V651" i="1"/>
  <c r="W651" i="1"/>
  <c r="V652" i="1"/>
  <c r="W652" i="1"/>
  <c r="V653" i="1"/>
  <c r="W653" i="1"/>
  <c r="V654" i="1"/>
  <c r="W654" i="1"/>
  <c r="V655" i="1"/>
  <c r="W655" i="1"/>
  <c r="V656" i="1"/>
  <c r="W656" i="1"/>
  <c r="V657" i="1"/>
  <c r="W657" i="1"/>
  <c r="V658" i="1"/>
  <c r="W658" i="1"/>
  <c r="V659" i="1"/>
  <c r="W659" i="1"/>
  <c r="V660" i="1"/>
  <c r="W660" i="1"/>
  <c r="V661" i="1"/>
  <c r="W661" i="1"/>
  <c r="V662" i="1"/>
  <c r="W662" i="1"/>
  <c r="V663" i="1"/>
  <c r="W663" i="1"/>
  <c r="V664" i="1"/>
  <c r="W664" i="1"/>
  <c r="V665" i="1"/>
  <c r="W665" i="1"/>
  <c r="V666" i="1"/>
  <c r="W666" i="1"/>
  <c r="V667" i="1"/>
  <c r="W667" i="1"/>
  <c r="V668" i="1"/>
  <c r="W668" i="1"/>
  <c r="V669" i="1"/>
  <c r="W669" i="1"/>
  <c r="V670" i="1"/>
  <c r="W670" i="1"/>
  <c r="V671" i="1"/>
  <c r="W671" i="1"/>
  <c r="V672" i="1"/>
  <c r="W672" i="1"/>
  <c r="V673" i="1"/>
  <c r="W673" i="1"/>
  <c r="V674" i="1"/>
  <c r="W674" i="1"/>
  <c r="V675" i="1"/>
  <c r="W675" i="1"/>
  <c r="V676" i="1"/>
  <c r="W676" i="1"/>
  <c r="V677" i="1"/>
  <c r="W677" i="1"/>
  <c r="V678" i="1"/>
  <c r="W678" i="1"/>
  <c r="V679" i="1"/>
  <c r="W679" i="1"/>
  <c r="V680" i="1"/>
  <c r="W680" i="1"/>
  <c r="V681" i="1"/>
  <c r="W681" i="1"/>
  <c r="V682" i="1"/>
  <c r="W682" i="1"/>
  <c r="V683" i="1"/>
  <c r="W683" i="1"/>
  <c r="V684" i="1"/>
  <c r="W684" i="1"/>
  <c r="V685" i="1"/>
  <c r="W685" i="1"/>
  <c r="V686" i="1"/>
  <c r="W686" i="1"/>
  <c r="V687" i="1"/>
  <c r="W687" i="1"/>
  <c r="V688" i="1"/>
  <c r="W688" i="1"/>
  <c r="V689" i="1"/>
  <c r="W689" i="1"/>
  <c r="V690" i="1"/>
  <c r="W690" i="1"/>
  <c r="V691" i="1"/>
  <c r="W691" i="1"/>
  <c r="V692" i="1"/>
  <c r="W692" i="1"/>
  <c r="V693" i="1"/>
  <c r="W693" i="1"/>
  <c r="V694" i="1"/>
  <c r="W694" i="1"/>
  <c r="V695" i="1"/>
  <c r="W695" i="1"/>
  <c r="V696" i="1"/>
  <c r="W696" i="1"/>
  <c r="V697" i="1"/>
  <c r="W697" i="1"/>
  <c r="V698" i="1"/>
  <c r="W698" i="1"/>
  <c r="V699" i="1"/>
  <c r="W699" i="1"/>
  <c r="V700" i="1"/>
  <c r="W700" i="1"/>
  <c r="V701" i="1"/>
  <c r="W701" i="1"/>
  <c r="V702" i="1"/>
  <c r="W702" i="1"/>
  <c r="V703" i="1"/>
  <c r="W703" i="1"/>
  <c r="V704" i="1"/>
  <c r="W704" i="1"/>
  <c r="V705" i="1"/>
  <c r="W705" i="1"/>
  <c r="V706" i="1"/>
  <c r="W706" i="1"/>
  <c r="V707" i="1"/>
  <c r="W707" i="1"/>
  <c r="V708" i="1"/>
  <c r="W708" i="1"/>
  <c r="V709" i="1"/>
  <c r="W709" i="1"/>
  <c r="V710" i="1"/>
  <c r="W710" i="1"/>
  <c r="V711" i="1"/>
  <c r="W711" i="1"/>
  <c r="V712" i="1"/>
  <c r="W712" i="1"/>
  <c r="V713" i="1"/>
  <c r="W713" i="1"/>
  <c r="V714" i="1"/>
  <c r="W714" i="1"/>
  <c r="V715" i="1"/>
  <c r="W715" i="1"/>
  <c r="V716" i="1"/>
  <c r="W716" i="1"/>
  <c r="V717" i="1"/>
  <c r="W717" i="1"/>
  <c r="V718" i="1"/>
  <c r="W718" i="1"/>
  <c r="V719" i="1"/>
  <c r="W719" i="1"/>
  <c r="V720" i="1"/>
  <c r="W720" i="1"/>
  <c r="V721" i="1"/>
  <c r="W721" i="1"/>
  <c r="V722" i="1"/>
  <c r="W722" i="1"/>
  <c r="V723" i="1"/>
  <c r="W723" i="1"/>
  <c r="V724" i="1"/>
  <c r="W724" i="1"/>
  <c r="V725" i="1"/>
  <c r="W725" i="1"/>
  <c r="V726" i="1"/>
  <c r="W726" i="1"/>
  <c r="V727" i="1"/>
  <c r="W727" i="1"/>
  <c r="V728" i="1"/>
  <c r="W728" i="1"/>
  <c r="V729" i="1"/>
  <c r="W729" i="1"/>
  <c r="V730" i="1"/>
  <c r="W730" i="1"/>
  <c r="V731" i="1"/>
  <c r="W731" i="1"/>
  <c r="V732" i="1"/>
  <c r="W732" i="1"/>
  <c r="V733" i="1"/>
  <c r="W733" i="1"/>
  <c r="V734" i="1"/>
  <c r="W734" i="1"/>
  <c r="V735" i="1"/>
  <c r="W735" i="1"/>
  <c r="V736" i="1"/>
  <c r="W736" i="1"/>
  <c r="V737" i="1"/>
  <c r="W737" i="1"/>
  <c r="V738" i="1"/>
  <c r="W738" i="1"/>
  <c r="V739" i="1"/>
  <c r="W739" i="1"/>
  <c r="V740" i="1"/>
  <c r="W740" i="1"/>
  <c r="V741" i="1"/>
  <c r="W741" i="1"/>
  <c r="V742" i="1"/>
  <c r="W742" i="1"/>
  <c r="V743" i="1"/>
  <c r="W743" i="1"/>
  <c r="V744" i="1"/>
  <c r="W744" i="1"/>
  <c r="V745" i="1"/>
  <c r="W745" i="1"/>
  <c r="V746" i="1"/>
  <c r="W746" i="1"/>
  <c r="V747" i="1"/>
  <c r="W747" i="1"/>
  <c r="V748" i="1"/>
  <c r="W748" i="1"/>
  <c r="V749" i="1"/>
  <c r="W749" i="1"/>
  <c r="V750" i="1"/>
  <c r="W750" i="1"/>
  <c r="V751" i="1"/>
  <c r="W751" i="1"/>
  <c r="V752" i="1"/>
  <c r="W752" i="1"/>
  <c r="V753" i="1"/>
  <c r="W753" i="1"/>
  <c r="V754" i="1"/>
  <c r="W754" i="1"/>
  <c r="V755" i="1"/>
  <c r="W755" i="1"/>
  <c r="V756" i="1"/>
  <c r="W756" i="1"/>
  <c r="V757" i="1"/>
  <c r="W757" i="1"/>
  <c r="V758" i="1"/>
  <c r="W758" i="1"/>
  <c r="V759" i="1"/>
  <c r="W759" i="1"/>
  <c r="V760" i="1"/>
  <c r="W760" i="1"/>
  <c r="V761" i="1"/>
  <c r="W761" i="1"/>
  <c r="V762" i="1"/>
  <c r="W762" i="1"/>
  <c r="V763" i="1"/>
  <c r="W763" i="1"/>
  <c r="V764" i="1"/>
  <c r="W764" i="1"/>
  <c r="V765" i="1"/>
  <c r="W765" i="1"/>
  <c r="V766" i="1"/>
  <c r="W766" i="1"/>
  <c r="V767" i="1"/>
  <c r="W767" i="1"/>
  <c r="V768" i="1"/>
  <c r="W768" i="1"/>
  <c r="V769" i="1"/>
  <c r="W769" i="1"/>
  <c r="V770" i="1"/>
  <c r="W770" i="1"/>
  <c r="V771" i="1"/>
  <c r="W771" i="1"/>
  <c r="V772" i="1"/>
  <c r="W772" i="1"/>
  <c r="V773" i="1"/>
  <c r="W773" i="1"/>
  <c r="V774" i="1"/>
  <c r="W774" i="1"/>
  <c r="V775" i="1"/>
  <c r="W775" i="1"/>
  <c r="V776" i="1"/>
  <c r="W776" i="1"/>
  <c r="V777" i="1"/>
  <c r="W777" i="1"/>
  <c r="V778" i="1"/>
  <c r="W778" i="1"/>
  <c r="V779" i="1"/>
  <c r="W779" i="1"/>
  <c r="V780" i="1"/>
  <c r="W780" i="1"/>
  <c r="V781" i="1"/>
  <c r="W781" i="1"/>
  <c r="V782" i="1"/>
  <c r="W782" i="1"/>
  <c r="V783" i="1"/>
  <c r="W783" i="1"/>
  <c r="V784" i="1"/>
  <c r="W784" i="1"/>
  <c r="V785" i="1"/>
  <c r="W785" i="1"/>
  <c r="V786" i="1"/>
  <c r="W786" i="1"/>
  <c r="V787" i="1"/>
  <c r="W787" i="1"/>
  <c r="V788" i="1"/>
  <c r="W788" i="1"/>
  <c r="V789" i="1"/>
  <c r="W789" i="1"/>
  <c r="V790" i="1"/>
  <c r="W790" i="1"/>
  <c r="V791" i="1"/>
  <c r="W791" i="1"/>
  <c r="V792" i="1"/>
  <c r="W792" i="1"/>
  <c r="V793" i="1"/>
  <c r="W793" i="1"/>
  <c r="V794" i="1"/>
  <c r="W794" i="1"/>
  <c r="V795" i="1"/>
  <c r="W795" i="1"/>
  <c r="V796" i="1"/>
  <c r="W796" i="1"/>
  <c r="V797" i="1"/>
  <c r="W797" i="1"/>
  <c r="V798" i="1"/>
  <c r="W798" i="1"/>
  <c r="V799" i="1"/>
  <c r="W799" i="1"/>
  <c r="V800" i="1"/>
  <c r="W800" i="1"/>
  <c r="V801" i="1"/>
  <c r="W801" i="1"/>
  <c r="V802" i="1"/>
  <c r="W802" i="1"/>
  <c r="V803" i="1"/>
  <c r="W803" i="1"/>
  <c r="V804" i="1"/>
  <c r="W804" i="1"/>
  <c r="V805" i="1"/>
  <c r="W805" i="1"/>
  <c r="V806" i="1"/>
  <c r="W806" i="1"/>
  <c r="V807" i="1"/>
  <c r="W807" i="1"/>
  <c r="V808" i="1"/>
  <c r="W808" i="1"/>
  <c r="V809" i="1"/>
  <c r="W809" i="1"/>
  <c r="V810" i="1"/>
  <c r="W810" i="1"/>
  <c r="V811" i="1"/>
  <c r="W811" i="1"/>
  <c r="V812" i="1"/>
  <c r="W812" i="1"/>
  <c r="V813" i="1"/>
  <c r="W813" i="1"/>
  <c r="V814" i="1"/>
  <c r="W814" i="1"/>
  <c r="V815" i="1"/>
  <c r="W815" i="1"/>
  <c r="V816" i="1"/>
  <c r="W816" i="1"/>
  <c r="V817" i="1"/>
  <c r="W817" i="1"/>
  <c r="V818" i="1"/>
  <c r="W818" i="1"/>
  <c r="V819" i="1"/>
  <c r="W819" i="1"/>
  <c r="V820" i="1"/>
  <c r="W820" i="1"/>
  <c r="V821" i="1"/>
  <c r="W821" i="1"/>
  <c r="V822" i="1"/>
  <c r="W822" i="1"/>
  <c r="V823" i="1"/>
  <c r="W823" i="1"/>
  <c r="V824" i="1"/>
  <c r="W824" i="1"/>
  <c r="V825" i="1"/>
  <c r="W825" i="1"/>
  <c r="V826" i="1"/>
  <c r="W826" i="1"/>
  <c r="V827" i="1"/>
  <c r="W827" i="1"/>
  <c r="V828" i="1"/>
  <c r="W828" i="1"/>
  <c r="V829" i="1"/>
  <c r="W829" i="1"/>
  <c r="V830" i="1"/>
  <c r="W830" i="1"/>
  <c r="V831" i="1"/>
  <c r="W831" i="1"/>
  <c r="V832" i="1"/>
  <c r="W832" i="1"/>
  <c r="V833" i="1"/>
  <c r="W833" i="1"/>
  <c r="V834" i="1"/>
  <c r="W834" i="1"/>
  <c r="V835" i="1"/>
  <c r="W835" i="1"/>
  <c r="V836" i="1"/>
  <c r="W836" i="1"/>
  <c r="V837" i="1"/>
  <c r="W837" i="1"/>
  <c r="V838" i="1"/>
  <c r="W838" i="1"/>
  <c r="V839" i="1"/>
  <c r="W839" i="1"/>
  <c r="V840" i="1"/>
  <c r="W840" i="1"/>
  <c r="V841" i="1"/>
  <c r="W841" i="1"/>
  <c r="V842" i="1"/>
  <c r="W842" i="1"/>
  <c r="V843" i="1"/>
  <c r="W843" i="1"/>
  <c r="V844" i="1"/>
  <c r="W844" i="1"/>
  <c r="V845" i="1"/>
  <c r="W845" i="1"/>
  <c r="V846" i="1"/>
  <c r="W846" i="1"/>
  <c r="V847" i="1"/>
  <c r="W847" i="1"/>
  <c r="V848" i="1"/>
  <c r="W848" i="1"/>
  <c r="V849" i="1"/>
  <c r="W849" i="1"/>
  <c r="V850" i="1"/>
  <c r="W850" i="1"/>
  <c r="V851" i="1"/>
  <c r="W851" i="1"/>
  <c r="V852" i="1"/>
  <c r="W852" i="1"/>
  <c r="V853" i="1"/>
  <c r="W853" i="1"/>
  <c r="V854" i="1"/>
  <c r="W854" i="1"/>
  <c r="V855" i="1"/>
  <c r="W855" i="1"/>
  <c r="V856" i="1"/>
  <c r="W856" i="1"/>
  <c r="V857" i="1"/>
  <c r="W857" i="1"/>
  <c r="V858" i="1"/>
  <c r="W858" i="1"/>
  <c r="V859" i="1"/>
  <c r="W859" i="1"/>
  <c r="V860" i="1"/>
  <c r="W860" i="1"/>
  <c r="V861" i="1"/>
  <c r="W861" i="1"/>
  <c r="V862" i="1"/>
  <c r="W862" i="1"/>
  <c r="V863" i="1"/>
  <c r="W863" i="1"/>
  <c r="V864" i="1"/>
  <c r="W864" i="1"/>
  <c r="V865" i="1"/>
  <c r="W865" i="1"/>
  <c r="V866" i="1"/>
  <c r="W866" i="1"/>
  <c r="V867" i="1"/>
  <c r="W867" i="1"/>
  <c r="V868" i="1"/>
  <c r="W868" i="1"/>
  <c r="V869" i="1"/>
  <c r="W869" i="1"/>
  <c r="V870" i="1"/>
  <c r="W870" i="1"/>
  <c r="V871" i="1"/>
  <c r="W871" i="1"/>
  <c r="V872" i="1"/>
  <c r="W872" i="1"/>
  <c r="V873" i="1"/>
  <c r="W873" i="1"/>
  <c r="V874" i="1"/>
  <c r="W874" i="1"/>
  <c r="V875" i="1"/>
  <c r="W875" i="1"/>
  <c r="V876" i="1"/>
  <c r="W876" i="1"/>
  <c r="V877" i="1"/>
  <c r="W877" i="1"/>
  <c r="V878" i="1"/>
  <c r="W878" i="1"/>
  <c r="V879" i="1"/>
  <c r="W879" i="1"/>
  <c r="V880" i="1"/>
  <c r="W880" i="1"/>
  <c r="V881" i="1"/>
  <c r="W881" i="1"/>
  <c r="V882" i="1"/>
  <c r="W882" i="1"/>
  <c r="V883" i="1"/>
  <c r="W883" i="1"/>
  <c r="V884" i="1"/>
  <c r="W884" i="1"/>
  <c r="V885" i="1"/>
  <c r="W885" i="1"/>
  <c r="V886" i="1"/>
  <c r="W886" i="1"/>
  <c r="V887" i="1"/>
  <c r="W887" i="1"/>
  <c r="V888" i="1"/>
  <c r="W888" i="1"/>
  <c r="V889" i="1"/>
  <c r="W889" i="1"/>
  <c r="V890" i="1"/>
  <c r="W890" i="1"/>
  <c r="V891" i="1"/>
  <c r="W891" i="1"/>
  <c r="V892" i="1"/>
  <c r="W892" i="1"/>
  <c r="V893" i="1"/>
  <c r="W893" i="1"/>
  <c r="V894" i="1"/>
  <c r="W894" i="1"/>
  <c r="V895" i="1"/>
  <c r="W895" i="1"/>
  <c r="V896" i="1"/>
  <c r="W896" i="1"/>
  <c r="V897" i="1"/>
  <c r="W897" i="1"/>
  <c r="V898" i="1"/>
  <c r="W898" i="1"/>
  <c r="V899" i="1"/>
  <c r="W899" i="1"/>
  <c r="V900" i="1"/>
  <c r="W900" i="1"/>
  <c r="V901" i="1"/>
  <c r="W901" i="1"/>
  <c r="V902" i="1"/>
  <c r="W902" i="1"/>
  <c r="V903" i="1"/>
  <c r="W903" i="1"/>
  <c r="V904" i="1"/>
  <c r="W904" i="1"/>
  <c r="V905" i="1"/>
  <c r="W905" i="1"/>
  <c r="V906" i="1"/>
  <c r="W906" i="1"/>
  <c r="V907" i="1"/>
  <c r="W907" i="1"/>
  <c r="V908" i="1"/>
  <c r="W908" i="1"/>
  <c r="V909" i="1"/>
  <c r="W909" i="1"/>
  <c r="V910" i="1"/>
  <c r="W910" i="1"/>
  <c r="V911" i="1"/>
  <c r="W911" i="1"/>
  <c r="V912" i="1"/>
  <c r="W912" i="1"/>
  <c r="V913" i="1"/>
  <c r="W913" i="1"/>
  <c r="V914" i="1"/>
  <c r="W914" i="1"/>
  <c r="V915" i="1"/>
  <c r="W915" i="1"/>
  <c r="V916" i="1"/>
  <c r="W916" i="1"/>
  <c r="V917" i="1"/>
  <c r="W917" i="1"/>
  <c r="V918" i="1"/>
  <c r="W918" i="1"/>
  <c r="V919" i="1"/>
  <c r="W919" i="1"/>
  <c r="V920" i="1"/>
  <c r="W920" i="1"/>
  <c r="V921" i="1"/>
  <c r="W921" i="1"/>
  <c r="V922" i="1"/>
  <c r="W922" i="1"/>
  <c r="V923" i="1"/>
  <c r="W923" i="1"/>
  <c r="V924" i="1"/>
  <c r="W924" i="1"/>
  <c r="V925" i="1"/>
  <c r="W925" i="1"/>
  <c r="V926" i="1"/>
  <c r="W926" i="1"/>
  <c r="V927" i="1"/>
  <c r="W927" i="1"/>
  <c r="V928" i="1"/>
  <c r="W928" i="1"/>
  <c r="V929" i="1"/>
  <c r="W929" i="1"/>
  <c r="V930" i="1"/>
  <c r="W930" i="1"/>
  <c r="V931" i="1"/>
  <c r="W931" i="1"/>
  <c r="V932" i="1"/>
  <c r="W932" i="1"/>
  <c r="V933" i="1"/>
  <c r="W933" i="1"/>
  <c r="V934" i="1"/>
  <c r="W934" i="1"/>
  <c r="V935" i="1"/>
  <c r="W935" i="1"/>
  <c r="V936" i="1"/>
  <c r="W936" i="1"/>
  <c r="V937" i="1"/>
  <c r="W937" i="1"/>
  <c r="V938" i="1"/>
  <c r="W938" i="1"/>
  <c r="V939" i="1"/>
  <c r="W939" i="1"/>
  <c r="V940" i="1"/>
  <c r="W940" i="1"/>
  <c r="V941" i="1"/>
  <c r="W941" i="1"/>
  <c r="V942" i="1"/>
  <c r="W942" i="1"/>
  <c r="V943" i="1"/>
  <c r="W943" i="1"/>
  <c r="V944" i="1"/>
  <c r="W944" i="1"/>
  <c r="V945" i="1"/>
  <c r="W945" i="1"/>
  <c r="V946" i="1"/>
  <c r="W946" i="1"/>
  <c r="V947" i="1"/>
  <c r="W947" i="1"/>
  <c r="V948" i="1"/>
  <c r="W948" i="1"/>
  <c r="V949" i="1"/>
  <c r="W949" i="1"/>
  <c r="V950" i="1"/>
  <c r="W950" i="1"/>
  <c r="V951" i="1"/>
  <c r="W951" i="1"/>
  <c r="V952" i="1"/>
  <c r="W952" i="1"/>
  <c r="V953" i="1"/>
  <c r="W953" i="1"/>
  <c r="V954" i="1"/>
  <c r="W954" i="1"/>
  <c r="V955" i="1"/>
  <c r="W955" i="1"/>
  <c r="V956" i="1"/>
  <c r="W956" i="1"/>
  <c r="V957" i="1"/>
  <c r="W957" i="1"/>
  <c r="V958" i="1"/>
  <c r="W958" i="1"/>
  <c r="V959" i="1"/>
  <c r="W959" i="1"/>
  <c r="V960" i="1"/>
  <c r="W960" i="1"/>
  <c r="V961" i="1"/>
  <c r="W961" i="1"/>
  <c r="V962" i="1"/>
  <c r="W962" i="1"/>
  <c r="V963" i="1"/>
  <c r="W963" i="1"/>
  <c r="V964" i="1"/>
  <c r="W964" i="1"/>
  <c r="V965" i="1"/>
  <c r="W965" i="1"/>
  <c r="V966" i="1"/>
  <c r="W966" i="1"/>
  <c r="V967" i="1"/>
  <c r="W967" i="1"/>
  <c r="V968" i="1"/>
  <c r="W968" i="1"/>
  <c r="V969" i="1"/>
  <c r="W969" i="1"/>
  <c r="V970" i="1"/>
  <c r="W970" i="1"/>
  <c r="V971" i="1"/>
  <c r="W971" i="1"/>
  <c r="V972" i="1"/>
  <c r="W972" i="1"/>
  <c r="V973" i="1"/>
  <c r="W973" i="1"/>
  <c r="V974" i="1"/>
  <c r="W974" i="1"/>
  <c r="V975" i="1"/>
  <c r="W975" i="1"/>
  <c r="V976" i="1"/>
  <c r="W976" i="1"/>
  <c r="V977" i="1"/>
  <c r="W977" i="1"/>
  <c r="V978" i="1"/>
  <c r="W978" i="1"/>
  <c r="V979" i="1"/>
  <c r="W979" i="1"/>
  <c r="V980" i="1"/>
  <c r="W980" i="1"/>
  <c r="V981" i="1"/>
  <c r="W981" i="1"/>
  <c r="V982" i="1"/>
  <c r="W982" i="1"/>
  <c r="V983" i="1"/>
  <c r="W983" i="1"/>
  <c r="V984" i="1"/>
  <c r="W984" i="1"/>
  <c r="V985" i="1"/>
  <c r="W985" i="1"/>
  <c r="V986" i="1"/>
  <c r="W986" i="1"/>
  <c r="V987" i="1"/>
  <c r="W987" i="1"/>
  <c r="V988" i="1"/>
  <c r="W988" i="1"/>
  <c r="V989" i="1"/>
  <c r="W989" i="1"/>
  <c r="V990" i="1"/>
  <c r="W990" i="1"/>
  <c r="V991" i="1"/>
  <c r="W991" i="1"/>
  <c r="V992" i="1"/>
  <c r="W992" i="1"/>
  <c r="V993" i="1"/>
  <c r="W993" i="1"/>
  <c r="V994" i="1"/>
  <c r="W994" i="1"/>
  <c r="V995" i="1"/>
  <c r="W995" i="1"/>
  <c r="V996" i="1"/>
  <c r="W996" i="1"/>
  <c r="V997" i="1"/>
  <c r="W997" i="1"/>
  <c r="V998" i="1"/>
  <c r="W998" i="1"/>
  <c r="V999" i="1"/>
  <c r="W999" i="1"/>
  <c r="V1000" i="1"/>
  <c r="W1000" i="1"/>
  <c r="V1001" i="1"/>
  <c r="W1001" i="1"/>
  <c r="V1002" i="1"/>
  <c r="W1002" i="1"/>
  <c r="V1003" i="1"/>
  <c r="W1003" i="1"/>
  <c r="V1004" i="1"/>
  <c r="W1004" i="1"/>
  <c r="V1005" i="1"/>
  <c r="W1005" i="1"/>
  <c r="V1006" i="1"/>
  <c r="W1006" i="1"/>
  <c r="V1007" i="1"/>
  <c r="W1007" i="1"/>
  <c r="V1008" i="1"/>
  <c r="W1008" i="1"/>
  <c r="V1009" i="1"/>
  <c r="W1009" i="1"/>
  <c r="V1010" i="1"/>
  <c r="W1010" i="1"/>
  <c r="V1011" i="1"/>
  <c r="W1011" i="1"/>
  <c r="V1012" i="1"/>
  <c r="W1012" i="1"/>
  <c r="V1013" i="1"/>
  <c r="W1013" i="1"/>
  <c r="V1014" i="1"/>
  <c r="W1014" i="1"/>
  <c r="V1015" i="1"/>
  <c r="W1015" i="1"/>
  <c r="V1016" i="1"/>
  <c r="W1016" i="1"/>
  <c r="V1017" i="1"/>
  <c r="W1017" i="1"/>
  <c r="V1018" i="1"/>
  <c r="W1018" i="1"/>
  <c r="V1019" i="1"/>
  <c r="W1019" i="1"/>
  <c r="V1020" i="1"/>
  <c r="W1020" i="1"/>
  <c r="V1021" i="1"/>
  <c r="W1021" i="1"/>
  <c r="V1022" i="1"/>
  <c r="W1022" i="1"/>
  <c r="V1023" i="1"/>
  <c r="W1023" i="1"/>
  <c r="V1024" i="1"/>
  <c r="W1024" i="1"/>
  <c r="V1025" i="1"/>
  <c r="W1025" i="1"/>
  <c r="V1026" i="1"/>
  <c r="W1026" i="1"/>
  <c r="V1027" i="1"/>
  <c r="W1027" i="1"/>
  <c r="V1028" i="1"/>
  <c r="W1028" i="1"/>
  <c r="V1029" i="1"/>
  <c r="W1029" i="1"/>
  <c r="V1030" i="1"/>
  <c r="W1030" i="1"/>
  <c r="V1031" i="1"/>
  <c r="W1031" i="1"/>
  <c r="V1032" i="1"/>
  <c r="W1032" i="1"/>
  <c r="V1033" i="1"/>
  <c r="W1033" i="1"/>
  <c r="V1034" i="1"/>
  <c r="W1034" i="1"/>
  <c r="V1035" i="1"/>
  <c r="W1035" i="1"/>
  <c r="V1036" i="1"/>
  <c r="W1036" i="1"/>
  <c r="V1037" i="1"/>
  <c r="W1037" i="1"/>
  <c r="V1038" i="1"/>
  <c r="W1038" i="1"/>
  <c r="V1039" i="1"/>
  <c r="W1039" i="1"/>
  <c r="V1040" i="1"/>
  <c r="W1040" i="1"/>
  <c r="V1041" i="1"/>
  <c r="W1041" i="1"/>
  <c r="V1042" i="1"/>
  <c r="W1042" i="1"/>
  <c r="V1043" i="1"/>
  <c r="W1043" i="1"/>
  <c r="V1044" i="1"/>
  <c r="W1044" i="1"/>
  <c r="V1045" i="1"/>
  <c r="W1045" i="1"/>
  <c r="V1046" i="1"/>
  <c r="W1046" i="1"/>
  <c r="V1047" i="1"/>
  <c r="W1047" i="1"/>
  <c r="V1048" i="1"/>
  <c r="W1048" i="1"/>
  <c r="V1049" i="1"/>
  <c r="W1049" i="1"/>
  <c r="V1050" i="1"/>
  <c r="W1050" i="1"/>
  <c r="V1051" i="1"/>
  <c r="W1051" i="1"/>
  <c r="V1052" i="1"/>
  <c r="W1052" i="1"/>
  <c r="V1053" i="1"/>
  <c r="W1053" i="1"/>
  <c r="V1054" i="1"/>
  <c r="W1054" i="1"/>
  <c r="V1055" i="1"/>
  <c r="W1055" i="1"/>
  <c r="V1056" i="1"/>
  <c r="W1056" i="1"/>
  <c r="V1057" i="1"/>
  <c r="W1057" i="1"/>
  <c r="V1058" i="1"/>
  <c r="W1058" i="1"/>
  <c r="V1059" i="1"/>
  <c r="W1059" i="1"/>
  <c r="V1060" i="1"/>
  <c r="W1060" i="1"/>
  <c r="V1061" i="1"/>
  <c r="W1061" i="1"/>
  <c r="V1062" i="1"/>
  <c r="W1062" i="1"/>
  <c r="V1063" i="1"/>
  <c r="W1063" i="1"/>
  <c r="V1064" i="1"/>
  <c r="W1064" i="1"/>
  <c r="V1065" i="1"/>
  <c r="W1065" i="1"/>
  <c r="V1066" i="1"/>
  <c r="W1066" i="1"/>
  <c r="V1067" i="1"/>
  <c r="W1067" i="1"/>
  <c r="V1068" i="1"/>
  <c r="W1068" i="1"/>
  <c r="V1069" i="1"/>
  <c r="W1069" i="1"/>
  <c r="V1070" i="1"/>
  <c r="W1070" i="1"/>
  <c r="V1071" i="1"/>
  <c r="W1071" i="1"/>
  <c r="V1072" i="1"/>
  <c r="W1072" i="1"/>
  <c r="V1073" i="1"/>
  <c r="W1073" i="1"/>
  <c r="V1074" i="1"/>
  <c r="W1074" i="1"/>
  <c r="V1075" i="1"/>
  <c r="W1075" i="1"/>
  <c r="V1076" i="1"/>
  <c r="W1076" i="1"/>
  <c r="V1077" i="1"/>
  <c r="W1077" i="1"/>
  <c r="V1078" i="1"/>
  <c r="W1078" i="1"/>
  <c r="V1079" i="1"/>
  <c r="W1079" i="1"/>
  <c r="V1080" i="1"/>
  <c r="W1080" i="1"/>
  <c r="V1081" i="1"/>
  <c r="W1081" i="1"/>
  <c r="V1082" i="1"/>
  <c r="W1082" i="1"/>
  <c r="V1083" i="1"/>
  <c r="W1083" i="1"/>
  <c r="V1084" i="1"/>
  <c r="W1084" i="1"/>
  <c r="V1085" i="1"/>
  <c r="W1085" i="1"/>
  <c r="V1086" i="1"/>
  <c r="W1086" i="1"/>
  <c r="V1087" i="1"/>
  <c r="W1087" i="1"/>
  <c r="V1088" i="1"/>
  <c r="W1088" i="1"/>
  <c r="V1089" i="1"/>
  <c r="W1089" i="1"/>
  <c r="V1090" i="1"/>
  <c r="W1090" i="1"/>
  <c r="V1091" i="1"/>
  <c r="W1091" i="1"/>
  <c r="V1092" i="1"/>
  <c r="W1092" i="1"/>
  <c r="V1093" i="1"/>
  <c r="W1093" i="1"/>
  <c r="V1094" i="1"/>
  <c r="W1094" i="1"/>
  <c r="V1095" i="1"/>
  <c r="W1095" i="1"/>
  <c r="V1096" i="1"/>
  <c r="W1096" i="1"/>
  <c r="V1097" i="1"/>
  <c r="W1097" i="1"/>
  <c r="V1098" i="1"/>
  <c r="W1098" i="1"/>
  <c r="V1099" i="1"/>
  <c r="W1099" i="1"/>
  <c r="V1100" i="1"/>
  <c r="W1100" i="1"/>
  <c r="V1101" i="1"/>
  <c r="W1101" i="1"/>
  <c r="V1102" i="1"/>
  <c r="W1102" i="1"/>
  <c r="V1103" i="1"/>
  <c r="W1103" i="1"/>
  <c r="V1104" i="1"/>
  <c r="W1104" i="1"/>
  <c r="V1105" i="1"/>
  <c r="W1105" i="1"/>
  <c r="V1106" i="1"/>
  <c r="W1106" i="1"/>
  <c r="V1107" i="1"/>
  <c r="W1107" i="1"/>
  <c r="V1108" i="1"/>
  <c r="W1108" i="1"/>
  <c r="V1109" i="1"/>
  <c r="W1109" i="1"/>
  <c r="V1110" i="1"/>
  <c r="W1110" i="1"/>
  <c r="V1111" i="1"/>
  <c r="W1111" i="1"/>
  <c r="V1112" i="1"/>
  <c r="W1112" i="1"/>
  <c r="V1113" i="1"/>
  <c r="W1113" i="1"/>
  <c r="V1114" i="1"/>
  <c r="W1114" i="1"/>
  <c r="V1115" i="1"/>
  <c r="W1115" i="1"/>
  <c r="V1116" i="1"/>
  <c r="W1116" i="1"/>
  <c r="V1117" i="1"/>
  <c r="W1117" i="1"/>
  <c r="V1118" i="1"/>
  <c r="W1118" i="1"/>
  <c r="V1119" i="1"/>
  <c r="W1119" i="1"/>
  <c r="V1120" i="1"/>
  <c r="W1120" i="1"/>
  <c r="V1121" i="1"/>
  <c r="W1121" i="1"/>
  <c r="V1122" i="1"/>
  <c r="W1122" i="1"/>
  <c r="V1123" i="1"/>
  <c r="W1123" i="1"/>
  <c r="V1124" i="1"/>
  <c r="W1124" i="1"/>
  <c r="V1125" i="1"/>
  <c r="W1125" i="1"/>
  <c r="V1126" i="1"/>
  <c r="W1126" i="1"/>
  <c r="V1127" i="1"/>
  <c r="W1127" i="1"/>
  <c r="V1128" i="1"/>
  <c r="W1128" i="1"/>
  <c r="V1129" i="1"/>
  <c r="W1129" i="1"/>
  <c r="V1130" i="1"/>
  <c r="W1130" i="1"/>
  <c r="V1131" i="1"/>
  <c r="W1131" i="1"/>
  <c r="V1132" i="1"/>
  <c r="W1132" i="1"/>
  <c r="V1133" i="1"/>
  <c r="W1133" i="1"/>
  <c r="V1134" i="1"/>
  <c r="W1134" i="1"/>
  <c r="V1135" i="1"/>
  <c r="W1135" i="1"/>
  <c r="V1136" i="1"/>
  <c r="W1136" i="1"/>
  <c r="V1137" i="1"/>
  <c r="W1137" i="1"/>
  <c r="V1138" i="1"/>
  <c r="W1138" i="1"/>
  <c r="V1139" i="1"/>
  <c r="W1139" i="1"/>
  <c r="V1140" i="1"/>
  <c r="W1140" i="1"/>
  <c r="V1141" i="1"/>
  <c r="W1141" i="1"/>
  <c r="V1142" i="1"/>
  <c r="W1142" i="1"/>
  <c r="V1143" i="1"/>
  <c r="W1143" i="1"/>
  <c r="V1144" i="1"/>
  <c r="W1144" i="1"/>
  <c r="V1145" i="1"/>
  <c r="W1145" i="1"/>
  <c r="V1146" i="1"/>
  <c r="W1146" i="1"/>
  <c r="V1147" i="1"/>
  <c r="W1147" i="1"/>
  <c r="V1148" i="1"/>
  <c r="W1148" i="1"/>
  <c r="V1149" i="1"/>
  <c r="W1149" i="1"/>
  <c r="V1150" i="1"/>
  <c r="W1150" i="1"/>
  <c r="V1151" i="1"/>
  <c r="W1151" i="1"/>
  <c r="V1152" i="1"/>
  <c r="W1152" i="1"/>
  <c r="V1153" i="1"/>
  <c r="W1153" i="1"/>
  <c r="V1154" i="1"/>
  <c r="W1154" i="1"/>
  <c r="V1155" i="1"/>
  <c r="W1155" i="1"/>
  <c r="V1156" i="1"/>
  <c r="W1156" i="1"/>
  <c r="V1157" i="1"/>
  <c r="W1157" i="1"/>
  <c r="V1158" i="1"/>
  <c r="W1158" i="1"/>
  <c r="V1159" i="1"/>
  <c r="W1159" i="1"/>
  <c r="V1160" i="1"/>
  <c r="W1160" i="1"/>
  <c r="V1161" i="1"/>
  <c r="W1161" i="1"/>
  <c r="V1162" i="1"/>
  <c r="W1162" i="1"/>
  <c r="V1163" i="1"/>
  <c r="W1163" i="1"/>
  <c r="V1164" i="1"/>
  <c r="W1164" i="1"/>
  <c r="V1165" i="1"/>
  <c r="W1165" i="1"/>
  <c r="V1166" i="1"/>
  <c r="W1166" i="1"/>
  <c r="V1167" i="1"/>
  <c r="W1167" i="1"/>
  <c r="V1168" i="1"/>
  <c r="W1168" i="1"/>
  <c r="V1169" i="1"/>
  <c r="W1169" i="1"/>
  <c r="V1170" i="1"/>
  <c r="W1170" i="1"/>
  <c r="V1171" i="1"/>
  <c r="W1171" i="1"/>
  <c r="V1172" i="1"/>
  <c r="W1172" i="1"/>
  <c r="V1173" i="1"/>
  <c r="W1173" i="1"/>
  <c r="V1174" i="1"/>
  <c r="W1174" i="1"/>
  <c r="V1175" i="1"/>
  <c r="W1175" i="1"/>
  <c r="V1176" i="1"/>
  <c r="W1176" i="1"/>
  <c r="V1177" i="1"/>
  <c r="W1177" i="1"/>
  <c r="V1178" i="1"/>
  <c r="W1178" i="1"/>
  <c r="V1179" i="1"/>
  <c r="W1179" i="1"/>
  <c r="V1180" i="1"/>
  <c r="W1180" i="1"/>
  <c r="V1181" i="1"/>
  <c r="W1181" i="1"/>
  <c r="V1182" i="1"/>
  <c r="W1182" i="1"/>
  <c r="V1183" i="1"/>
  <c r="W1183" i="1"/>
  <c r="V1184" i="1"/>
  <c r="W1184" i="1"/>
  <c r="V1185" i="1"/>
  <c r="W1185" i="1"/>
  <c r="V1186" i="1"/>
  <c r="W1186" i="1"/>
  <c r="V1187" i="1"/>
  <c r="W1187" i="1"/>
  <c r="V1188" i="1"/>
  <c r="W1188" i="1"/>
  <c r="V1189" i="1"/>
  <c r="W1189" i="1"/>
  <c r="V1190" i="1"/>
  <c r="W1190" i="1"/>
  <c r="V1191" i="1"/>
  <c r="W1191" i="1"/>
  <c r="V1192" i="1"/>
  <c r="W1192" i="1"/>
  <c r="V1193" i="1"/>
  <c r="W1193" i="1"/>
  <c r="V1194" i="1"/>
  <c r="W1194" i="1"/>
  <c r="V1195" i="1"/>
  <c r="W1195" i="1"/>
  <c r="V1196" i="1"/>
  <c r="W1196" i="1"/>
  <c r="V1197" i="1"/>
  <c r="W1197" i="1"/>
  <c r="V1198" i="1"/>
  <c r="W1198" i="1"/>
  <c r="V1199" i="1"/>
  <c r="W1199" i="1"/>
  <c r="V1200" i="1"/>
  <c r="W1200" i="1"/>
  <c r="V1201" i="1"/>
  <c r="W1201" i="1"/>
  <c r="V1202" i="1"/>
  <c r="W1202" i="1"/>
  <c r="V1203" i="1"/>
  <c r="W1203" i="1"/>
  <c r="V1204" i="1"/>
  <c r="W1204" i="1"/>
  <c r="V1205" i="1"/>
  <c r="W1205" i="1"/>
  <c r="V1206" i="1"/>
  <c r="W1206" i="1"/>
  <c r="V1207" i="1"/>
  <c r="W1207" i="1"/>
  <c r="V1208" i="1"/>
  <c r="W1208" i="1"/>
  <c r="V1209" i="1"/>
  <c r="W1209" i="1"/>
  <c r="V1210" i="1"/>
  <c r="W1210" i="1"/>
  <c r="V1211" i="1"/>
  <c r="W1211" i="1"/>
  <c r="V1212" i="1"/>
  <c r="W1212" i="1"/>
  <c r="V1213" i="1"/>
  <c r="W1213" i="1"/>
  <c r="V1214" i="1"/>
  <c r="W1214" i="1"/>
  <c r="V1215" i="1"/>
  <c r="W1215" i="1"/>
  <c r="V1216" i="1"/>
  <c r="W1216" i="1"/>
  <c r="V1217" i="1"/>
  <c r="W1217" i="1"/>
  <c r="V1218" i="1"/>
  <c r="W1218" i="1"/>
  <c r="V1219" i="1"/>
  <c r="W1219" i="1"/>
  <c r="V1220" i="1"/>
  <c r="W1220" i="1"/>
  <c r="V1221" i="1"/>
  <c r="W1221" i="1"/>
  <c r="V1222" i="1"/>
  <c r="W1222" i="1"/>
  <c r="V1223" i="1"/>
  <c r="W1223" i="1"/>
  <c r="V1224" i="1"/>
  <c r="W1224" i="1"/>
  <c r="V1225" i="1"/>
  <c r="W1225" i="1"/>
  <c r="V1226" i="1"/>
  <c r="W1226" i="1"/>
  <c r="V1227" i="1"/>
  <c r="W1227" i="1"/>
  <c r="V1228" i="1"/>
  <c r="W1228" i="1"/>
  <c r="V1229" i="1"/>
  <c r="W1229" i="1"/>
  <c r="V1230" i="1"/>
  <c r="W1230" i="1"/>
  <c r="V1231" i="1"/>
  <c r="W1231" i="1"/>
  <c r="V1232" i="1"/>
  <c r="W1232" i="1"/>
  <c r="V1233" i="1"/>
  <c r="W1233" i="1"/>
  <c r="V1234" i="1"/>
  <c r="W1234" i="1"/>
  <c r="V1235" i="1"/>
  <c r="W1235" i="1"/>
  <c r="V1236" i="1"/>
  <c r="W1236" i="1"/>
  <c r="V1237" i="1"/>
  <c r="W1237" i="1"/>
  <c r="V1238" i="1"/>
  <c r="W1238" i="1"/>
  <c r="V1239" i="1"/>
  <c r="W1239" i="1"/>
  <c r="V1240" i="1"/>
  <c r="W1240" i="1"/>
  <c r="V1241" i="1"/>
  <c r="W1241" i="1"/>
  <c r="V1242" i="1"/>
  <c r="W1242" i="1"/>
  <c r="V1243" i="1"/>
  <c r="W1243" i="1"/>
  <c r="V1244" i="1"/>
  <c r="W1244" i="1"/>
  <c r="V1245" i="1"/>
  <c r="W1245" i="1"/>
  <c r="V1246" i="1"/>
  <c r="W1246" i="1"/>
  <c r="V1247" i="1"/>
  <c r="W1247" i="1"/>
  <c r="V1248" i="1"/>
  <c r="W1248" i="1"/>
  <c r="V1249" i="1"/>
  <c r="W1249" i="1"/>
  <c r="V1250" i="1"/>
  <c r="W1250" i="1"/>
  <c r="V1251" i="1"/>
  <c r="W1251" i="1"/>
  <c r="V1252" i="1"/>
  <c r="W1252" i="1"/>
  <c r="V1253" i="1"/>
  <c r="W1253" i="1"/>
  <c r="V1254" i="1"/>
  <c r="W1254" i="1"/>
  <c r="V1255" i="1"/>
  <c r="W1255" i="1"/>
  <c r="V1256" i="1"/>
  <c r="W1256" i="1"/>
  <c r="V1257" i="1"/>
  <c r="W1257" i="1"/>
  <c r="V1258" i="1"/>
  <c r="W1258" i="1"/>
  <c r="V1259" i="1"/>
  <c r="W1259" i="1"/>
  <c r="V1260" i="1"/>
  <c r="W1260" i="1"/>
  <c r="V1261" i="1"/>
  <c r="W1261" i="1"/>
  <c r="V1262" i="1"/>
  <c r="W1262" i="1"/>
  <c r="V1263" i="1"/>
  <c r="W1263" i="1"/>
  <c r="V1264" i="1"/>
  <c r="W1264" i="1"/>
  <c r="V1265" i="1"/>
  <c r="W1265" i="1"/>
  <c r="V1266" i="1"/>
  <c r="W1266" i="1"/>
  <c r="V1267" i="1"/>
  <c r="W1267" i="1"/>
  <c r="V1268" i="1"/>
  <c r="W1268" i="1"/>
  <c r="V1269" i="1"/>
  <c r="W1269" i="1"/>
  <c r="V1270" i="1"/>
  <c r="W1270" i="1"/>
  <c r="V1271" i="1"/>
  <c r="W1271" i="1"/>
  <c r="V1272" i="1"/>
  <c r="W1272" i="1"/>
  <c r="V1273" i="1"/>
  <c r="W1273" i="1"/>
  <c r="V1274" i="1"/>
  <c r="W1274" i="1"/>
  <c r="V1275" i="1"/>
  <c r="W1275" i="1"/>
  <c r="V1276" i="1"/>
  <c r="W1276" i="1"/>
  <c r="V1277" i="1"/>
  <c r="W1277" i="1"/>
  <c r="V1278" i="1"/>
  <c r="W1278" i="1"/>
  <c r="V1279" i="1"/>
  <c r="W1279" i="1"/>
  <c r="V1280" i="1"/>
  <c r="W1280" i="1"/>
  <c r="V1281" i="1"/>
  <c r="W1281" i="1"/>
  <c r="V1282" i="1"/>
  <c r="W1282" i="1"/>
  <c r="V1283" i="1"/>
  <c r="W1283" i="1"/>
  <c r="V1284" i="1"/>
  <c r="W1284" i="1"/>
  <c r="V1285" i="1"/>
  <c r="W1285" i="1"/>
  <c r="V1286" i="1"/>
  <c r="W1286" i="1"/>
  <c r="V1287" i="1"/>
  <c r="W1287" i="1"/>
  <c r="V1288" i="1"/>
  <c r="W1288" i="1"/>
  <c r="V1289" i="1"/>
  <c r="W1289" i="1"/>
  <c r="V1290" i="1"/>
  <c r="W1290" i="1"/>
  <c r="V1291" i="1"/>
  <c r="W1291" i="1"/>
  <c r="V1292" i="1"/>
  <c r="W1292" i="1"/>
  <c r="V1293" i="1"/>
  <c r="W1293" i="1"/>
  <c r="V1294" i="1"/>
  <c r="W1294" i="1"/>
  <c r="V1295" i="1"/>
  <c r="W1295" i="1"/>
  <c r="V1296" i="1"/>
  <c r="W1296" i="1"/>
  <c r="V1297" i="1"/>
  <c r="W1297" i="1"/>
  <c r="V1298" i="1"/>
  <c r="W1298" i="1"/>
  <c r="V1299" i="1"/>
  <c r="W1299" i="1"/>
  <c r="V1300" i="1"/>
  <c r="W1300" i="1"/>
  <c r="V1301" i="1"/>
  <c r="W1301" i="1"/>
  <c r="V1302" i="1"/>
  <c r="W1302" i="1"/>
  <c r="V1303" i="1"/>
  <c r="W1303" i="1"/>
  <c r="V1304" i="1"/>
  <c r="W1304" i="1"/>
  <c r="V1305" i="1"/>
  <c r="W1305" i="1"/>
  <c r="V1306" i="1"/>
  <c r="W1306" i="1"/>
  <c r="V1307" i="1"/>
  <c r="W1307" i="1"/>
  <c r="V1308" i="1"/>
  <c r="W1308" i="1"/>
  <c r="V1309" i="1"/>
  <c r="W1309" i="1"/>
  <c r="V1310" i="1"/>
  <c r="W1310" i="1"/>
  <c r="V1311" i="1"/>
  <c r="W1311" i="1"/>
  <c r="V1312" i="1"/>
  <c r="W1312" i="1"/>
  <c r="V1313" i="1"/>
  <c r="W1313" i="1"/>
  <c r="V1314" i="1"/>
  <c r="W1314" i="1"/>
  <c r="V1315" i="1"/>
  <c r="W1315" i="1"/>
  <c r="V1316" i="1"/>
  <c r="W1316" i="1"/>
  <c r="V1317" i="1"/>
  <c r="W1317" i="1"/>
  <c r="V1318" i="1"/>
  <c r="W1318" i="1"/>
  <c r="V1319" i="1"/>
  <c r="W1319" i="1"/>
  <c r="V1320" i="1"/>
  <c r="W1320" i="1"/>
  <c r="V1321" i="1"/>
  <c r="W1321" i="1"/>
  <c r="V1322" i="1"/>
  <c r="W1322" i="1"/>
  <c r="V1323" i="1"/>
  <c r="W1323" i="1"/>
  <c r="V1324" i="1"/>
  <c r="W1324" i="1"/>
  <c r="V1325" i="1"/>
  <c r="W1325" i="1"/>
  <c r="V1326" i="1"/>
  <c r="W1326" i="1"/>
  <c r="V1327" i="1"/>
  <c r="W1327" i="1"/>
  <c r="V1328" i="1"/>
  <c r="W1328" i="1"/>
  <c r="V1329" i="1"/>
  <c r="W1329" i="1"/>
  <c r="V1330" i="1"/>
  <c r="W1330" i="1"/>
  <c r="V1331" i="1"/>
  <c r="W1331" i="1"/>
  <c r="V1332" i="1"/>
  <c r="W1332" i="1"/>
  <c r="V1333" i="1"/>
  <c r="W1333" i="1"/>
  <c r="V1334" i="1"/>
  <c r="W1334" i="1"/>
  <c r="V1335" i="1"/>
  <c r="W1335" i="1"/>
  <c r="V1336" i="1"/>
  <c r="W1336" i="1"/>
  <c r="V1337" i="1"/>
  <c r="W1337" i="1"/>
  <c r="V1338" i="1"/>
  <c r="W1338" i="1"/>
  <c r="V1339" i="1"/>
  <c r="W1339" i="1"/>
  <c r="V1340" i="1"/>
  <c r="W1340" i="1"/>
  <c r="V1341" i="1"/>
  <c r="W1341" i="1"/>
  <c r="V1342" i="1"/>
  <c r="W1342" i="1"/>
  <c r="V1343" i="1"/>
  <c r="W1343" i="1"/>
  <c r="V1344" i="1"/>
  <c r="W1344" i="1"/>
  <c r="V1345" i="1"/>
  <c r="W1345" i="1"/>
  <c r="V1346" i="1"/>
  <c r="W1346" i="1"/>
  <c r="V1347" i="1"/>
  <c r="W1347" i="1"/>
  <c r="V1348" i="1"/>
  <c r="W1348" i="1"/>
  <c r="V1349" i="1"/>
  <c r="W1349" i="1"/>
  <c r="V1350" i="1"/>
  <c r="W1350" i="1"/>
  <c r="V1351" i="1"/>
  <c r="W1351" i="1"/>
  <c r="V1352" i="1"/>
  <c r="W1352" i="1"/>
  <c r="V1353" i="1"/>
  <c r="W1353" i="1"/>
  <c r="V1354" i="1"/>
  <c r="W1354" i="1"/>
  <c r="V1355" i="1"/>
  <c r="W1355" i="1"/>
  <c r="V1356" i="1"/>
  <c r="W1356" i="1"/>
  <c r="V1357" i="1"/>
  <c r="W1357" i="1"/>
  <c r="V1358" i="1"/>
  <c r="W1358" i="1"/>
  <c r="V1359" i="1"/>
  <c r="W1359" i="1"/>
  <c r="V1360" i="1"/>
  <c r="W1360" i="1"/>
  <c r="V1361" i="1"/>
  <c r="W1361" i="1"/>
  <c r="V1362" i="1"/>
  <c r="W1362" i="1"/>
  <c r="V1363" i="1"/>
  <c r="W1363" i="1"/>
  <c r="V1364" i="1"/>
  <c r="W1364" i="1"/>
  <c r="V1365" i="1"/>
  <c r="W1365" i="1"/>
  <c r="V1366" i="1"/>
  <c r="W1366" i="1"/>
  <c r="V1367" i="1"/>
  <c r="W1367" i="1"/>
  <c r="V1368" i="1"/>
  <c r="W1368" i="1"/>
  <c r="V1369" i="1"/>
  <c r="W1369" i="1"/>
  <c r="V1370" i="1"/>
  <c r="W1370" i="1"/>
  <c r="V1371" i="1"/>
  <c r="W1371" i="1"/>
  <c r="V1372" i="1"/>
  <c r="W1372" i="1"/>
  <c r="V1373" i="1"/>
  <c r="W1373" i="1"/>
  <c r="V1374" i="1"/>
  <c r="W1374" i="1"/>
  <c r="V1375" i="1"/>
  <c r="W1375" i="1"/>
  <c r="V1376" i="1"/>
  <c r="W1376" i="1"/>
  <c r="V1377" i="1"/>
  <c r="W1377" i="1"/>
  <c r="V1378" i="1"/>
  <c r="W1378" i="1"/>
  <c r="V1379" i="1"/>
  <c r="W1379" i="1"/>
  <c r="V1380" i="1"/>
  <c r="W1380" i="1"/>
  <c r="V1381" i="1"/>
  <c r="W1381" i="1"/>
  <c r="V1382" i="1"/>
  <c r="W1382" i="1"/>
  <c r="V1383" i="1"/>
  <c r="W1383" i="1"/>
  <c r="V1384" i="1"/>
  <c r="W1384" i="1"/>
  <c r="V1385" i="1"/>
  <c r="W1385" i="1"/>
  <c r="V1386" i="1"/>
  <c r="W1386" i="1"/>
  <c r="V1387" i="1"/>
  <c r="W1387" i="1"/>
  <c r="V1388" i="1"/>
  <c r="W1388" i="1"/>
  <c r="V1389" i="1"/>
  <c r="W1389" i="1"/>
  <c r="V1390" i="1"/>
  <c r="W1390" i="1"/>
  <c r="V1391" i="1"/>
  <c r="W1391" i="1"/>
  <c r="V1392" i="1"/>
  <c r="W1392" i="1"/>
  <c r="V1393" i="1"/>
  <c r="W1393" i="1"/>
  <c r="V1394" i="1"/>
  <c r="W1394" i="1"/>
  <c r="V1395" i="1"/>
  <c r="W1395" i="1"/>
  <c r="V1396" i="1"/>
  <c r="W1396" i="1"/>
  <c r="V1397" i="1"/>
  <c r="W1397" i="1"/>
  <c r="V1398" i="1"/>
  <c r="W1398" i="1"/>
  <c r="V1399" i="1"/>
  <c r="W1399" i="1"/>
  <c r="V1400" i="1"/>
  <c r="W1400" i="1"/>
  <c r="V1401" i="1"/>
  <c r="W1401" i="1"/>
  <c r="V1402" i="1"/>
  <c r="W1402" i="1"/>
  <c r="V1403" i="1"/>
  <c r="W1403" i="1"/>
  <c r="V1404" i="1"/>
  <c r="W1404" i="1"/>
  <c r="V1405" i="1"/>
  <c r="W1405" i="1"/>
  <c r="V1406" i="1"/>
  <c r="W1406" i="1"/>
  <c r="V1407" i="1"/>
  <c r="W1407" i="1"/>
  <c r="V1408" i="1"/>
  <c r="W1408" i="1"/>
  <c r="V1409" i="1"/>
  <c r="W1409" i="1"/>
  <c r="V1410" i="1"/>
  <c r="W1410" i="1"/>
  <c r="V1411" i="1"/>
  <c r="W1411" i="1"/>
  <c r="V1412" i="1"/>
  <c r="W1412" i="1"/>
  <c r="V1413" i="1"/>
  <c r="W1413" i="1"/>
  <c r="V1414" i="1"/>
  <c r="W1414" i="1"/>
  <c r="V1415" i="1"/>
  <c r="W1415" i="1"/>
  <c r="V1416" i="1"/>
  <c r="W1416" i="1"/>
  <c r="V1417" i="1"/>
  <c r="W1417" i="1"/>
  <c r="V1418" i="1"/>
  <c r="W1418" i="1"/>
  <c r="V1419" i="1"/>
  <c r="W1419" i="1"/>
  <c r="V1420" i="1"/>
  <c r="W1420" i="1"/>
  <c r="V1421" i="1"/>
  <c r="W1421" i="1"/>
  <c r="V1422" i="1"/>
  <c r="W1422" i="1"/>
  <c r="V1423" i="1"/>
  <c r="W1423" i="1"/>
  <c r="V1424" i="1"/>
  <c r="W1424" i="1"/>
  <c r="V1425" i="1"/>
  <c r="W1425" i="1"/>
  <c r="V1426" i="1"/>
  <c r="W1426" i="1"/>
  <c r="V1427" i="1"/>
  <c r="W1427" i="1"/>
  <c r="V1428" i="1"/>
  <c r="W1428" i="1"/>
  <c r="V1429" i="1"/>
  <c r="W1429" i="1"/>
  <c r="V1430" i="1"/>
  <c r="W1430" i="1"/>
  <c r="V1431" i="1"/>
  <c r="W1431" i="1"/>
  <c r="V1432" i="1"/>
  <c r="W1432" i="1"/>
  <c r="V1433" i="1"/>
  <c r="W1433" i="1"/>
  <c r="V1434" i="1"/>
  <c r="W1434" i="1"/>
  <c r="V1435" i="1"/>
  <c r="W1435" i="1"/>
  <c r="V1436" i="1"/>
  <c r="W1436" i="1"/>
  <c r="V1437" i="1"/>
  <c r="W1437" i="1"/>
  <c r="V1438" i="1"/>
  <c r="W1438" i="1"/>
  <c r="V1439" i="1"/>
  <c r="W1439" i="1"/>
  <c r="V1440" i="1"/>
  <c r="W1440" i="1"/>
  <c r="V1441" i="1"/>
  <c r="W1441" i="1"/>
  <c r="V1442" i="1"/>
  <c r="W1442" i="1"/>
  <c r="V1443" i="1"/>
  <c r="W1443" i="1"/>
  <c r="V1444" i="1"/>
  <c r="W1444" i="1"/>
  <c r="V1445" i="1"/>
  <c r="W1445" i="1"/>
  <c r="V1446" i="1"/>
  <c r="W1446" i="1"/>
  <c r="V1447" i="1"/>
  <c r="W1447" i="1"/>
  <c r="V1448" i="1"/>
  <c r="W1448" i="1"/>
  <c r="V1449" i="1"/>
  <c r="W1449" i="1"/>
  <c r="V1450" i="1"/>
  <c r="W1450" i="1"/>
  <c r="V1451" i="1"/>
  <c r="W1451" i="1"/>
  <c r="V1452" i="1"/>
  <c r="W1452" i="1"/>
  <c r="V1453" i="1"/>
  <c r="W1453" i="1"/>
  <c r="V1454" i="1"/>
  <c r="W1454" i="1"/>
  <c r="V1455" i="1"/>
  <c r="W1455" i="1"/>
  <c r="V1456" i="1"/>
  <c r="W1456" i="1"/>
  <c r="V1457" i="1"/>
  <c r="W1457" i="1"/>
  <c r="V1458" i="1"/>
  <c r="W1458" i="1"/>
  <c r="V1459" i="1"/>
  <c r="W1459" i="1"/>
  <c r="V1460" i="1"/>
  <c r="W1460" i="1"/>
  <c r="V1461" i="1"/>
  <c r="W1461" i="1"/>
  <c r="V1462" i="1"/>
  <c r="W1462" i="1"/>
  <c r="V1463" i="1"/>
  <c r="W1463" i="1"/>
  <c r="V1464" i="1"/>
  <c r="W1464" i="1"/>
  <c r="V1465" i="1"/>
  <c r="W1465" i="1"/>
  <c r="V1466" i="1"/>
  <c r="W1466" i="1"/>
  <c r="V1467" i="1"/>
  <c r="W1467" i="1"/>
  <c r="V1468" i="1"/>
  <c r="W1468" i="1"/>
  <c r="V1469" i="1"/>
  <c r="W1469" i="1"/>
  <c r="V1470" i="1"/>
  <c r="W1470" i="1"/>
  <c r="V1471" i="1"/>
  <c r="W1471" i="1"/>
  <c r="V1472" i="1"/>
  <c r="W1472" i="1"/>
  <c r="V1473" i="1"/>
  <c r="W1473" i="1"/>
  <c r="V1474" i="1"/>
  <c r="W1474" i="1"/>
  <c r="V1475" i="1"/>
  <c r="W1475" i="1"/>
  <c r="V1476" i="1"/>
  <c r="W1476" i="1"/>
  <c r="V1477" i="1"/>
  <c r="W1477" i="1"/>
  <c r="V1478" i="1"/>
  <c r="W1478" i="1"/>
  <c r="V1479" i="1"/>
  <c r="W1479" i="1"/>
  <c r="V1480" i="1"/>
  <c r="W1480" i="1"/>
  <c r="V1481" i="1"/>
  <c r="W1481" i="1"/>
  <c r="V1482" i="1"/>
  <c r="W1482" i="1"/>
  <c r="V1483" i="1"/>
  <c r="W1483" i="1"/>
  <c r="V1484" i="1"/>
  <c r="W1484" i="1"/>
  <c r="V1485" i="1"/>
  <c r="W1485" i="1"/>
  <c r="V1486" i="1"/>
  <c r="W1486" i="1"/>
  <c r="V1487" i="1"/>
  <c r="W1487" i="1"/>
  <c r="V1488" i="1"/>
  <c r="W1488" i="1"/>
  <c r="V1489" i="1"/>
  <c r="W1489" i="1"/>
  <c r="V1490" i="1"/>
  <c r="W1490" i="1"/>
  <c r="V1491" i="1"/>
  <c r="W1491" i="1"/>
  <c r="V1492" i="1"/>
  <c r="W1492" i="1"/>
  <c r="V1493" i="1"/>
  <c r="W1493" i="1"/>
  <c r="V1494" i="1"/>
  <c r="W1494" i="1"/>
  <c r="V1495" i="1"/>
  <c r="W1495" i="1"/>
  <c r="V1496" i="1"/>
  <c r="W1496" i="1"/>
  <c r="V1497" i="1"/>
  <c r="W1497" i="1"/>
  <c r="V1498" i="1"/>
  <c r="W1498" i="1"/>
  <c r="V1499" i="1"/>
  <c r="W1499" i="1"/>
  <c r="V1500" i="1"/>
  <c r="W1500" i="1"/>
  <c r="V1501" i="1"/>
  <c r="W1501" i="1"/>
  <c r="V1502" i="1"/>
  <c r="W1502" i="1"/>
  <c r="V1503" i="1"/>
  <c r="W1503" i="1"/>
  <c r="V1504" i="1"/>
  <c r="W1504" i="1"/>
  <c r="V1505" i="1"/>
  <c r="W1505" i="1"/>
  <c r="V1506" i="1"/>
  <c r="W1506" i="1"/>
  <c r="V1507" i="1"/>
  <c r="W1507" i="1"/>
  <c r="V1508" i="1"/>
  <c r="W1508" i="1"/>
  <c r="V1509" i="1"/>
  <c r="W1509" i="1"/>
  <c r="V1510" i="1"/>
  <c r="W1510" i="1"/>
  <c r="V1511" i="1"/>
  <c r="W1511" i="1"/>
  <c r="V1512" i="1"/>
  <c r="W1512" i="1"/>
  <c r="V1513" i="1"/>
  <c r="W1513" i="1"/>
  <c r="V1514" i="1"/>
  <c r="W1514" i="1"/>
  <c r="V1515" i="1"/>
  <c r="W1515" i="1"/>
  <c r="V1516" i="1"/>
  <c r="W1516" i="1"/>
  <c r="V1517" i="1"/>
  <c r="W1517" i="1"/>
  <c r="V1518" i="1"/>
  <c r="W1518" i="1"/>
  <c r="V1519" i="1"/>
  <c r="W1519" i="1"/>
  <c r="V1520" i="1"/>
  <c r="W1520" i="1"/>
  <c r="V1521" i="1"/>
  <c r="W1521" i="1"/>
  <c r="V1522" i="1"/>
  <c r="W1522" i="1"/>
  <c r="V1523" i="1"/>
  <c r="W1523" i="1"/>
  <c r="V1524" i="1"/>
  <c r="W1524" i="1"/>
  <c r="V1525" i="1"/>
  <c r="W1525" i="1"/>
  <c r="V1526" i="1"/>
  <c r="W1526" i="1"/>
  <c r="V1527" i="1"/>
  <c r="W1527" i="1"/>
  <c r="V1528" i="1"/>
  <c r="W1528" i="1"/>
  <c r="V1529" i="1"/>
  <c r="W1529" i="1"/>
  <c r="V1530" i="1"/>
  <c r="W1530" i="1"/>
  <c r="V1531" i="1"/>
  <c r="W1531" i="1"/>
  <c r="V1532" i="1"/>
  <c r="W1532" i="1"/>
  <c r="V1533" i="1"/>
  <c r="W1533" i="1"/>
  <c r="V1534" i="1"/>
  <c r="W1534" i="1"/>
  <c r="V1535" i="1"/>
  <c r="W1535" i="1"/>
  <c r="V1536" i="1"/>
  <c r="W1536" i="1"/>
  <c r="V1537" i="1"/>
  <c r="W1537" i="1"/>
  <c r="V1538" i="1"/>
  <c r="W1538" i="1"/>
  <c r="V1539" i="1"/>
  <c r="W1539" i="1"/>
  <c r="V1540" i="1"/>
  <c r="W1540" i="1"/>
  <c r="V1541" i="1"/>
  <c r="W1541" i="1"/>
  <c r="V1542" i="1"/>
  <c r="W1542" i="1"/>
  <c r="V1543" i="1"/>
  <c r="W1543" i="1"/>
  <c r="V1544" i="1"/>
  <c r="W1544" i="1"/>
  <c r="V1545" i="1"/>
  <c r="W1545" i="1"/>
  <c r="V1546" i="1"/>
  <c r="W1546" i="1"/>
  <c r="V1547" i="1"/>
  <c r="W1547" i="1"/>
  <c r="V1548" i="1"/>
  <c r="W1548" i="1"/>
  <c r="V1549" i="1"/>
  <c r="W1549" i="1"/>
  <c r="V1550" i="1"/>
  <c r="W1550" i="1"/>
  <c r="V1551" i="1"/>
  <c r="W1551" i="1"/>
  <c r="V1552" i="1"/>
  <c r="W1552" i="1"/>
  <c r="V1553" i="1"/>
  <c r="W1553" i="1"/>
  <c r="V1554" i="1"/>
  <c r="W1554" i="1"/>
  <c r="V1555" i="1"/>
  <c r="W1555" i="1"/>
  <c r="V1556" i="1"/>
  <c r="W1556" i="1"/>
  <c r="V1557" i="1"/>
  <c r="W1557" i="1"/>
  <c r="V1558" i="1"/>
  <c r="W1558" i="1"/>
  <c r="V1559" i="1"/>
  <c r="W1559" i="1"/>
  <c r="V1560" i="1"/>
  <c r="W1560" i="1"/>
  <c r="V1561" i="1"/>
  <c r="W1561" i="1"/>
  <c r="V1562" i="1"/>
  <c r="W1562" i="1"/>
  <c r="V1563" i="1"/>
  <c r="W1563" i="1"/>
  <c r="V1564" i="1"/>
  <c r="W1564" i="1"/>
  <c r="V1565" i="1"/>
  <c r="W1565" i="1"/>
  <c r="V1566" i="1"/>
  <c r="W1566" i="1"/>
  <c r="V1567" i="1"/>
  <c r="W1567" i="1"/>
  <c r="V1568" i="1"/>
  <c r="W1568" i="1"/>
  <c r="V1569" i="1"/>
  <c r="W1569" i="1"/>
  <c r="V1570" i="1"/>
  <c r="W1570" i="1"/>
  <c r="V1571" i="1"/>
  <c r="W1571" i="1"/>
  <c r="V1572" i="1"/>
  <c r="W1572" i="1"/>
  <c r="V1573" i="1"/>
  <c r="W1573" i="1"/>
  <c r="V1574" i="1"/>
  <c r="W1574" i="1"/>
  <c r="V1575" i="1"/>
  <c r="W1575" i="1"/>
  <c r="V1576" i="1"/>
  <c r="W1576" i="1"/>
  <c r="V1577" i="1"/>
  <c r="W1577" i="1"/>
  <c r="V1578" i="1"/>
  <c r="W1578" i="1"/>
  <c r="V1579" i="1"/>
  <c r="W1579" i="1"/>
  <c r="V1580" i="1"/>
  <c r="W1580" i="1"/>
  <c r="V1581" i="1"/>
  <c r="W1581" i="1"/>
  <c r="V1582" i="1"/>
  <c r="W1582" i="1"/>
  <c r="V1583" i="1"/>
  <c r="W1583" i="1"/>
  <c r="V1584" i="1"/>
  <c r="W1584" i="1"/>
  <c r="V1585" i="1"/>
  <c r="W1585" i="1"/>
  <c r="V1586" i="1"/>
  <c r="W1586" i="1"/>
  <c r="V1587" i="1"/>
  <c r="W1587" i="1"/>
  <c r="V1588" i="1"/>
  <c r="W1588" i="1"/>
  <c r="V1589" i="1"/>
  <c r="W1589" i="1"/>
  <c r="V1590" i="1"/>
  <c r="W1590" i="1"/>
  <c r="V1591" i="1"/>
  <c r="W1591" i="1"/>
  <c r="V1592" i="1"/>
  <c r="W1592" i="1"/>
  <c r="V1593" i="1"/>
  <c r="W1593" i="1"/>
  <c r="V1594" i="1"/>
  <c r="W1594" i="1"/>
  <c r="V1595" i="1"/>
  <c r="W1595" i="1"/>
  <c r="V1596" i="1"/>
  <c r="W1596" i="1"/>
  <c r="V1597" i="1"/>
  <c r="W1597" i="1"/>
  <c r="V1598" i="1"/>
  <c r="W1598" i="1"/>
  <c r="V1599" i="1"/>
  <c r="W1599" i="1"/>
  <c r="V1600" i="1"/>
  <c r="W1600" i="1"/>
  <c r="V1601" i="1"/>
  <c r="W1601" i="1"/>
  <c r="V1602" i="1"/>
  <c r="W1602" i="1"/>
  <c r="V1603" i="1"/>
  <c r="W1603" i="1"/>
  <c r="V1604" i="1"/>
  <c r="W1604" i="1"/>
  <c r="V1605" i="1"/>
  <c r="W1605" i="1"/>
  <c r="V1606" i="1"/>
  <c r="W1606" i="1"/>
  <c r="V1607" i="1"/>
  <c r="W1607" i="1"/>
  <c r="V1608" i="1"/>
  <c r="W1608" i="1"/>
  <c r="V1609" i="1"/>
  <c r="W1609" i="1"/>
  <c r="V1610" i="1"/>
  <c r="W1610" i="1"/>
  <c r="V1611" i="1"/>
  <c r="W1611" i="1"/>
  <c r="V1612" i="1"/>
  <c r="W1612" i="1"/>
  <c r="V1613" i="1"/>
  <c r="W1613" i="1"/>
  <c r="V1614" i="1"/>
  <c r="W1614" i="1"/>
  <c r="V1615" i="1"/>
  <c r="W1615" i="1"/>
  <c r="V1616" i="1"/>
  <c r="W1616" i="1"/>
  <c r="V1617" i="1"/>
  <c r="W1617" i="1"/>
  <c r="V1618" i="1"/>
  <c r="W1618" i="1"/>
  <c r="V1619" i="1"/>
  <c r="W1619" i="1"/>
  <c r="V1620" i="1"/>
  <c r="W1620" i="1"/>
  <c r="V1621" i="1"/>
  <c r="W1621" i="1"/>
  <c r="V1622" i="1"/>
  <c r="W1622" i="1"/>
  <c r="V1623" i="1"/>
  <c r="W1623" i="1"/>
  <c r="V1624" i="1"/>
  <c r="W1624" i="1"/>
  <c r="V1625" i="1"/>
  <c r="W1625" i="1"/>
  <c r="V1626" i="1"/>
  <c r="W1626" i="1"/>
  <c r="V1627" i="1"/>
  <c r="W1627" i="1"/>
  <c r="V1628" i="1"/>
  <c r="W1628" i="1"/>
  <c r="V1629" i="1"/>
  <c r="W1629" i="1"/>
  <c r="V1630" i="1"/>
  <c r="W1630" i="1"/>
  <c r="V1631" i="1"/>
  <c r="W1631" i="1"/>
  <c r="V1632" i="1"/>
  <c r="W1632" i="1"/>
  <c r="V1633" i="1"/>
  <c r="W1633" i="1"/>
  <c r="V1634" i="1"/>
  <c r="W1634" i="1"/>
  <c r="V1635" i="1"/>
  <c r="W1635" i="1"/>
  <c r="V1636" i="1"/>
  <c r="W1636" i="1"/>
  <c r="V1637" i="1"/>
  <c r="W1637" i="1"/>
  <c r="V1638" i="1"/>
  <c r="W1638" i="1"/>
  <c r="V1639" i="1"/>
  <c r="W1639" i="1"/>
  <c r="V1640" i="1"/>
  <c r="W1640" i="1"/>
  <c r="V1641" i="1"/>
  <c r="W1641" i="1"/>
  <c r="V1642" i="1"/>
  <c r="W1642" i="1"/>
  <c r="V1643" i="1"/>
  <c r="W1643" i="1"/>
  <c r="V1644" i="1"/>
  <c r="W1644" i="1"/>
  <c r="V1645" i="1"/>
  <c r="W1645" i="1"/>
  <c r="V1646" i="1"/>
  <c r="W1646" i="1"/>
  <c r="V1647" i="1"/>
  <c r="W1647" i="1"/>
  <c r="V1648" i="1"/>
  <c r="W1648" i="1"/>
  <c r="V1649" i="1"/>
  <c r="W1649" i="1"/>
  <c r="V1650" i="1"/>
  <c r="W1650" i="1"/>
  <c r="V1651" i="1"/>
  <c r="W1651" i="1"/>
  <c r="V1652" i="1"/>
  <c r="W1652" i="1"/>
  <c r="V1653" i="1"/>
  <c r="W1653" i="1"/>
  <c r="V1654" i="1"/>
  <c r="W1654" i="1"/>
  <c r="V1655" i="1"/>
  <c r="W1655" i="1"/>
  <c r="V1656" i="1"/>
  <c r="W1656" i="1"/>
  <c r="V1657" i="1"/>
  <c r="W1657" i="1"/>
  <c r="V1658" i="1"/>
  <c r="W1658" i="1"/>
  <c r="V1659" i="1"/>
  <c r="W1659" i="1"/>
  <c r="V1660" i="1"/>
  <c r="W1660" i="1"/>
  <c r="V1661" i="1"/>
  <c r="W1661" i="1"/>
  <c r="V1662" i="1"/>
  <c r="W1662" i="1"/>
  <c r="V1663" i="1"/>
  <c r="W1663" i="1"/>
  <c r="V1664" i="1"/>
  <c r="W1664" i="1"/>
  <c r="V1665" i="1"/>
  <c r="W1665" i="1"/>
  <c r="V1666" i="1"/>
  <c r="W1666" i="1"/>
  <c r="V1667" i="1"/>
  <c r="W1667" i="1"/>
  <c r="V1668" i="1"/>
  <c r="W1668" i="1"/>
  <c r="V1669" i="1"/>
  <c r="W1669" i="1"/>
  <c r="V1670" i="1"/>
  <c r="W1670" i="1"/>
  <c r="V1671" i="1"/>
  <c r="W1671" i="1"/>
  <c r="V1672" i="1"/>
  <c r="W1672" i="1"/>
  <c r="V1673" i="1"/>
  <c r="W1673" i="1"/>
  <c r="V1674" i="1"/>
  <c r="W1674" i="1"/>
  <c r="V1675" i="1"/>
  <c r="W1675" i="1"/>
  <c r="V1676" i="1"/>
  <c r="W1676" i="1"/>
  <c r="V1677" i="1"/>
  <c r="W1677" i="1"/>
  <c r="V1678" i="1"/>
  <c r="W1678" i="1"/>
  <c r="V1679" i="1"/>
  <c r="W1679" i="1"/>
  <c r="V1680" i="1"/>
  <c r="W1680" i="1"/>
  <c r="V1681" i="1"/>
  <c r="W1681" i="1"/>
  <c r="V1682" i="1"/>
  <c r="W1682" i="1"/>
  <c r="V1683" i="1"/>
  <c r="W1683" i="1"/>
  <c r="V1684" i="1"/>
  <c r="W1684" i="1"/>
  <c r="V1685" i="1"/>
  <c r="W1685" i="1"/>
  <c r="V1686" i="1"/>
  <c r="W1686" i="1"/>
  <c r="V1687" i="1"/>
  <c r="W1687" i="1"/>
  <c r="V1688" i="1"/>
  <c r="W1688" i="1"/>
  <c r="V1689" i="1"/>
  <c r="W1689" i="1"/>
  <c r="V1690" i="1"/>
  <c r="W1690" i="1"/>
  <c r="V1691" i="1"/>
  <c r="W1691" i="1"/>
  <c r="V1692" i="1"/>
  <c r="W1692" i="1"/>
  <c r="V1693" i="1"/>
  <c r="W1693" i="1"/>
  <c r="V1694" i="1"/>
  <c r="W1694" i="1"/>
  <c r="V1695" i="1"/>
  <c r="W1695" i="1"/>
  <c r="V1696" i="1"/>
  <c r="W1696" i="1"/>
  <c r="V1697" i="1"/>
  <c r="W1697" i="1"/>
  <c r="V1698" i="1"/>
  <c r="W1698" i="1"/>
  <c r="V1699" i="1"/>
  <c r="W1699" i="1"/>
  <c r="V1700" i="1"/>
  <c r="W1700" i="1"/>
  <c r="V1701" i="1"/>
  <c r="W1701" i="1"/>
  <c r="V1702" i="1"/>
  <c r="W1702" i="1"/>
  <c r="V1703" i="1"/>
  <c r="W1703" i="1"/>
  <c r="V1704" i="1"/>
  <c r="W1704" i="1"/>
  <c r="V1705" i="1"/>
  <c r="W1705" i="1"/>
  <c r="V1706" i="1"/>
  <c r="W1706" i="1"/>
  <c r="V1707" i="1"/>
  <c r="W1707" i="1"/>
  <c r="V1708" i="1"/>
  <c r="W1708" i="1"/>
  <c r="V1709" i="1"/>
  <c r="W1709" i="1"/>
  <c r="V1710" i="1"/>
  <c r="W1710" i="1"/>
  <c r="V1711" i="1"/>
  <c r="W1711" i="1"/>
  <c r="V1712" i="1"/>
  <c r="W1712" i="1"/>
  <c r="V1713" i="1"/>
  <c r="W1713" i="1"/>
  <c r="V1714" i="1"/>
  <c r="W1714" i="1"/>
  <c r="V1715" i="1"/>
  <c r="W1715" i="1"/>
  <c r="V1716" i="1"/>
  <c r="W1716" i="1"/>
  <c r="V1717" i="1"/>
  <c r="W1717" i="1"/>
  <c r="V1718" i="1"/>
  <c r="W1718" i="1"/>
  <c r="V1719" i="1"/>
  <c r="W1719" i="1"/>
  <c r="V1720" i="1"/>
  <c r="W1720" i="1"/>
  <c r="V1721" i="1"/>
  <c r="W1721" i="1"/>
  <c r="V1722" i="1"/>
  <c r="W1722" i="1"/>
  <c r="V1723" i="1"/>
  <c r="W1723" i="1"/>
  <c r="V1724" i="1"/>
  <c r="W1724" i="1"/>
  <c r="V1725" i="1"/>
  <c r="W1725" i="1"/>
  <c r="V1726" i="1"/>
  <c r="W1726" i="1"/>
  <c r="V1727" i="1"/>
  <c r="W1727" i="1"/>
  <c r="V1728" i="1"/>
  <c r="W1728" i="1"/>
  <c r="V1729" i="1"/>
  <c r="W1729" i="1"/>
  <c r="V1730" i="1"/>
  <c r="W1730" i="1"/>
  <c r="V1731" i="1"/>
  <c r="W1731" i="1"/>
  <c r="V1732" i="1"/>
  <c r="W1732" i="1"/>
  <c r="V1733" i="1"/>
  <c r="W1733" i="1"/>
  <c r="V1734" i="1"/>
  <c r="W1734" i="1"/>
  <c r="V1735" i="1"/>
  <c r="W1735" i="1"/>
  <c r="V1736" i="1"/>
  <c r="W1736" i="1"/>
  <c r="V1737" i="1"/>
  <c r="W1737" i="1"/>
  <c r="V1738" i="1"/>
  <c r="W1738" i="1"/>
  <c r="V1739" i="1"/>
  <c r="W1739" i="1"/>
  <c r="V1740" i="1"/>
  <c r="W1740" i="1"/>
  <c r="V1741" i="1"/>
  <c r="W1741" i="1"/>
  <c r="V1742" i="1"/>
  <c r="W1742" i="1"/>
  <c r="V1743" i="1"/>
  <c r="W1743" i="1"/>
  <c r="V1744" i="1"/>
  <c r="W1744" i="1"/>
  <c r="V1745" i="1"/>
  <c r="W1745" i="1"/>
  <c r="V1746" i="1"/>
  <c r="W1746" i="1"/>
  <c r="V1747" i="1"/>
  <c r="W1747" i="1"/>
  <c r="V1748" i="1"/>
  <c r="W1748" i="1"/>
  <c r="V1749" i="1"/>
  <c r="W1749" i="1"/>
  <c r="V1750" i="1"/>
  <c r="W1750" i="1"/>
  <c r="V1751" i="1"/>
  <c r="W1751" i="1"/>
  <c r="V1752" i="1"/>
  <c r="W1752" i="1"/>
  <c r="V1753" i="1"/>
  <c r="W1753" i="1"/>
  <c r="V1754" i="1"/>
  <c r="W1754" i="1"/>
  <c r="V1755" i="1"/>
  <c r="W1755" i="1"/>
  <c r="V1756" i="1"/>
  <c r="W1756" i="1"/>
  <c r="V1757" i="1"/>
  <c r="W1757" i="1"/>
  <c r="V1758" i="1"/>
  <c r="W1758" i="1"/>
  <c r="V1759" i="1"/>
  <c r="W1759" i="1"/>
  <c r="V1760" i="1"/>
  <c r="W1760" i="1"/>
  <c r="V1761" i="1"/>
  <c r="W1761" i="1"/>
  <c r="V1762" i="1"/>
  <c r="W1762" i="1"/>
  <c r="V1763" i="1"/>
  <c r="W1763" i="1"/>
  <c r="V1764" i="1"/>
  <c r="W1764" i="1"/>
  <c r="V1765" i="1"/>
  <c r="W1765" i="1"/>
  <c r="V1766" i="1"/>
  <c r="W1766" i="1"/>
  <c r="V1767" i="1"/>
  <c r="W1767" i="1"/>
  <c r="V1768" i="1"/>
  <c r="W1768" i="1"/>
  <c r="V1769" i="1"/>
  <c r="W1769" i="1"/>
  <c r="V1770" i="1"/>
  <c r="W1770" i="1"/>
  <c r="V1771" i="1"/>
  <c r="W1771" i="1"/>
  <c r="V1772" i="1"/>
  <c r="W1772" i="1"/>
  <c r="V1773" i="1"/>
  <c r="W1773" i="1"/>
  <c r="V1774" i="1"/>
  <c r="W1774" i="1"/>
  <c r="V1775" i="1"/>
  <c r="W1775" i="1"/>
  <c r="V1776" i="1"/>
  <c r="W1776" i="1"/>
  <c r="V1777" i="1"/>
  <c r="W1777" i="1"/>
  <c r="V1778" i="1"/>
  <c r="W1778" i="1"/>
  <c r="V1779" i="1"/>
  <c r="W1779" i="1"/>
  <c r="V1780" i="1"/>
  <c r="W1780" i="1"/>
  <c r="V1781" i="1"/>
  <c r="W1781" i="1"/>
  <c r="V1782" i="1"/>
  <c r="W1782" i="1"/>
  <c r="V1783" i="1"/>
  <c r="W1783" i="1"/>
  <c r="V1784" i="1"/>
  <c r="W1784" i="1"/>
  <c r="V1785" i="1"/>
  <c r="W1785" i="1"/>
  <c r="V1786" i="1"/>
  <c r="W1786" i="1"/>
  <c r="V1787" i="1"/>
  <c r="W1787" i="1"/>
  <c r="V1788" i="1"/>
  <c r="W1788" i="1"/>
  <c r="V1789" i="1"/>
  <c r="W1789" i="1"/>
  <c r="V1790" i="1"/>
  <c r="W1790" i="1"/>
  <c r="V1791" i="1"/>
  <c r="W1791" i="1"/>
  <c r="V1792" i="1"/>
  <c r="W1792" i="1"/>
  <c r="V1793" i="1"/>
  <c r="W1793" i="1"/>
  <c r="V1794" i="1"/>
  <c r="W1794" i="1"/>
  <c r="V1795" i="1"/>
  <c r="W1795" i="1"/>
  <c r="V1796" i="1"/>
  <c r="W1796" i="1"/>
  <c r="V1797" i="1"/>
  <c r="W1797" i="1"/>
  <c r="V1798" i="1"/>
  <c r="W1798" i="1"/>
  <c r="V1799" i="1"/>
  <c r="W1799" i="1"/>
  <c r="V1800" i="1"/>
  <c r="W1800" i="1"/>
  <c r="V1801" i="1"/>
  <c r="W1801" i="1"/>
  <c r="V1802" i="1"/>
  <c r="W1802" i="1"/>
  <c r="V1803" i="1"/>
  <c r="W1803" i="1"/>
  <c r="V1804" i="1"/>
  <c r="W1804" i="1"/>
  <c r="V1805" i="1"/>
  <c r="W1805" i="1"/>
  <c r="V1806" i="1"/>
  <c r="W1806" i="1"/>
  <c r="V1807" i="1"/>
  <c r="W1807" i="1"/>
  <c r="V1808" i="1"/>
  <c r="W1808" i="1"/>
  <c r="V1809" i="1"/>
  <c r="W1809" i="1"/>
  <c r="V1810" i="1"/>
  <c r="W1810" i="1"/>
  <c r="V1811" i="1"/>
  <c r="W1811" i="1"/>
  <c r="V1812" i="1"/>
  <c r="W1812" i="1"/>
  <c r="V1813" i="1"/>
  <c r="W1813" i="1"/>
  <c r="V1814" i="1"/>
  <c r="W1814" i="1"/>
  <c r="V1815" i="1"/>
  <c r="W1815" i="1"/>
  <c r="V1816" i="1"/>
  <c r="W1816" i="1"/>
  <c r="V1817" i="1"/>
  <c r="W1817" i="1"/>
  <c r="V1818" i="1"/>
  <c r="W1818" i="1"/>
  <c r="V1819" i="1"/>
  <c r="W1819" i="1"/>
  <c r="V1820" i="1"/>
  <c r="W1820" i="1"/>
  <c r="V1821" i="1"/>
  <c r="W1821" i="1"/>
  <c r="V1822" i="1"/>
  <c r="W1822" i="1"/>
  <c r="V1823" i="1"/>
  <c r="W1823" i="1"/>
  <c r="V1824" i="1"/>
  <c r="W1824" i="1"/>
  <c r="V1825" i="1"/>
  <c r="W1825" i="1"/>
  <c r="V1826" i="1"/>
  <c r="W1826" i="1"/>
  <c r="V1827" i="1"/>
  <c r="W1827" i="1"/>
  <c r="V1828" i="1"/>
  <c r="W1828" i="1"/>
  <c r="V1829" i="1"/>
  <c r="W1829" i="1"/>
  <c r="V1830" i="1"/>
  <c r="W1830" i="1"/>
  <c r="V1831" i="1"/>
  <c r="W1831" i="1"/>
  <c r="V1832" i="1"/>
  <c r="W1832" i="1"/>
  <c r="V1833" i="1"/>
  <c r="W1833" i="1"/>
  <c r="V1834" i="1"/>
  <c r="W1834" i="1"/>
  <c r="V1835" i="1"/>
  <c r="W1835" i="1"/>
  <c r="V1836" i="1"/>
  <c r="W1836" i="1"/>
  <c r="V1837" i="1"/>
  <c r="W1837" i="1"/>
  <c r="V1838" i="1"/>
  <c r="W1838" i="1"/>
  <c r="V1839" i="1"/>
  <c r="W1839" i="1"/>
  <c r="V1840" i="1"/>
  <c r="W1840" i="1"/>
  <c r="V1841" i="1"/>
  <c r="W1841" i="1"/>
  <c r="V1842" i="1"/>
  <c r="W1842" i="1"/>
  <c r="V1843" i="1"/>
  <c r="W1843" i="1"/>
  <c r="V1844" i="1"/>
  <c r="W1844" i="1"/>
  <c r="V1845" i="1"/>
  <c r="W1845" i="1"/>
  <c r="V1846" i="1"/>
  <c r="W1846" i="1"/>
  <c r="V1847" i="1"/>
  <c r="W1847" i="1"/>
  <c r="V1848" i="1"/>
  <c r="W1848" i="1"/>
  <c r="V1849" i="1"/>
  <c r="W1849" i="1"/>
  <c r="V1850" i="1"/>
  <c r="W1850" i="1"/>
  <c r="V1851" i="1"/>
  <c r="W1851" i="1"/>
  <c r="V1852" i="1"/>
  <c r="W1852" i="1"/>
  <c r="V1853" i="1"/>
  <c r="W1853" i="1"/>
  <c r="V1854" i="1"/>
  <c r="W1854" i="1"/>
  <c r="V1855" i="1"/>
  <c r="W1855" i="1"/>
  <c r="V1856" i="1"/>
  <c r="W1856" i="1"/>
  <c r="V1857" i="1"/>
  <c r="W1857" i="1"/>
  <c r="V1858" i="1"/>
  <c r="W1858" i="1"/>
  <c r="V1859" i="1"/>
  <c r="W1859" i="1"/>
  <c r="V1860" i="1"/>
  <c r="W1860" i="1"/>
  <c r="V1861" i="1"/>
  <c r="W1861" i="1"/>
  <c r="V1862" i="1"/>
  <c r="W1862" i="1"/>
  <c r="V1863" i="1"/>
  <c r="W1863" i="1"/>
  <c r="V1864" i="1"/>
  <c r="W1864" i="1"/>
  <c r="V1865" i="1"/>
  <c r="W1865" i="1"/>
  <c r="V1866" i="1"/>
  <c r="W1866" i="1"/>
  <c r="V1867" i="1"/>
  <c r="W1867" i="1"/>
  <c r="V1868" i="1"/>
  <c r="W1868" i="1"/>
  <c r="V1869" i="1"/>
  <c r="W1869" i="1"/>
  <c r="V1870" i="1"/>
  <c r="W1870" i="1"/>
  <c r="V1871" i="1"/>
  <c r="W1871" i="1"/>
  <c r="V1872" i="1"/>
  <c r="W1872" i="1"/>
  <c r="V1873" i="1"/>
  <c r="W1873" i="1"/>
  <c r="V1874" i="1"/>
  <c r="W1874" i="1"/>
  <c r="V1875" i="1"/>
  <c r="W1875" i="1"/>
  <c r="V1876" i="1"/>
  <c r="W1876" i="1"/>
  <c r="V1877" i="1"/>
  <c r="W1877" i="1"/>
  <c r="V1878" i="1"/>
  <c r="W1878" i="1"/>
  <c r="V1879" i="1"/>
  <c r="W1879" i="1"/>
  <c r="V1880" i="1"/>
  <c r="W1880" i="1"/>
  <c r="V1881" i="1"/>
  <c r="W1881" i="1"/>
  <c r="V1882" i="1"/>
  <c r="W1882" i="1"/>
  <c r="V1883" i="1"/>
  <c r="W1883" i="1"/>
  <c r="V1884" i="1"/>
  <c r="W1884" i="1"/>
  <c r="V1885" i="1"/>
  <c r="W1885" i="1"/>
  <c r="V1886" i="1"/>
  <c r="W1886" i="1"/>
  <c r="V1887" i="1"/>
  <c r="W1887" i="1"/>
  <c r="V1888" i="1"/>
  <c r="W1888" i="1"/>
  <c r="V1889" i="1"/>
  <c r="W1889" i="1"/>
  <c r="V1890" i="1"/>
  <c r="W1890" i="1"/>
  <c r="V1891" i="1"/>
  <c r="W1891" i="1"/>
  <c r="V1892" i="1"/>
  <c r="W1892" i="1"/>
  <c r="V1893" i="1"/>
  <c r="W1893" i="1"/>
  <c r="V1894" i="1"/>
  <c r="W1894" i="1"/>
  <c r="V1895" i="1"/>
  <c r="W1895" i="1"/>
  <c r="V1896" i="1"/>
  <c r="W1896" i="1"/>
  <c r="V1897" i="1"/>
  <c r="W1897" i="1"/>
  <c r="V1898" i="1"/>
  <c r="W1898" i="1"/>
  <c r="V1899" i="1"/>
  <c r="W1899" i="1"/>
  <c r="V1900" i="1"/>
  <c r="W1900" i="1"/>
  <c r="V1901" i="1"/>
  <c r="W1901" i="1"/>
  <c r="V1902" i="1"/>
  <c r="W1902" i="1"/>
  <c r="V1903" i="1"/>
  <c r="W1903" i="1"/>
  <c r="V1904" i="1"/>
  <c r="W1904" i="1"/>
  <c r="V1905" i="1"/>
  <c r="W1905" i="1"/>
  <c r="V1906" i="1"/>
  <c r="W1906" i="1"/>
  <c r="V1907" i="1"/>
  <c r="W1907" i="1"/>
  <c r="V1908" i="1"/>
  <c r="W1908" i="1"/>
  <c r="V1909" i="1"/>
  <c r="W1909" i="1"/>
  <c r="V1910" i="1"/>
  <c r="W1910" i="1"/>
  <c r="V1911" i="1"/>
  <c r="W1911" i="1"/>
  <c r="V1912" i="1"/>
  <c r="W1912" i="1"/>
  <c r="V1913" i="1"/>
  <c r="W1913" i="1"/>
  <c r="V1914" i="1"/>
  <c r="W1914" i="1"/>
  <c r="V1915" i="1"/>
  <c r="W1915" i="1"/>
  <c r="V1916" i="1"/>
  <c r="W1916" i="1"/>
  <c r="V1917" i="1"/>
  <c r="W1917" i="1"/>
  <c r="V1918" i="1"/>
  <c r="W1918" i="1"/>
  <c r="V1919" i="1"/>
  <c r="W1919" i="1"/>
  <c r="V1920" i="1"/>
  <c r="W1920" i="1"/>
  <c r="V1921" i="1"/>
  <c r="W1921" i="1"/>
  <c r="V1922" i="1"/>
  <c r="W1922" i="1"/>
  <c r="V1923" i="1"/>
  <c r="W1923" i="1"/>
  <c r="V1924" i="1"/>
  <c r="W1924" i="1"/>
  <c r="V1925" i="1"/>
  <c r="W1925" i="1"/>
  <c r="V1926" i="1"/>
  <c r="W1926" i="1"/>
  <c r="V1927" i="1"/>
  <c r="W1927" i="1"/>
  <c r="V1928" i="1"/>
  <c r="W1928" i="1"/>
  <c r="V1929" i="1"/>
  <c r="W1929" i="1"/>
  <c r="V1930" i="1"/>
  <c r="W1930" i="1"/>
  <c r="V1931" i="1"/>
  <c r="W1931" i="1"/>
  <c r="V1932" i="1"/>
  <c r="W1932" i="1"/>
  <c r="V1933" i="1"/>
  <c r="W1933" i="1"/>
  <c r="V1934" i="1"/>
  <c r="W1934" i="1"/>
  <c r="V1935" i="1"/>
  <c r="W1935" i="1"/>
  <c r="V1936" i="1"/>
  <c r="W1936" i="1"/>
  <c r="V1937" i="1"/>
  <c r="W1937" i="1"/>
  <c r="V1938" i="1"/>
  <c r="W1938" i="1"/>
  <c r="V1939" i="1"/>
  <c r="W1939" i="1"/>
  <c r="V1940" i="1"/>
  <c r="W1940" i="1"/>
  <c r="V1941" i="1"/>
  <c r="W1941" i="1"/>
  <c r="V1942" i="1"/>
  <c r="W1942" i="1"/>
  <c r="V1943" i="1"/>
  <c r="W1943" i="1"/>
  <c r="V1944" i="1"/>
  <c r="W1944" i="1"/>
  <c r="V1945" i="1"/>
  <c r="W1945" i="1"/>
  <c r="V1946" i="1"/>
  <c r="W1946" i="1"/>
  <c r="V1947" i="1"/>
  <c r="W1947" i="1"/>
  <c r="V1948" i="1"/>
  <c r="W1948" i="1"/>
  <c r="V1949" i="1"/>
  <c r="W1949" i="1"/>
  <c r="V1950" i="1"/>
  <c r="W1950" i="1"/>
  <c r="V1951" i="1"/>
  <c r="W1951" i="1"/>
  <c r="V1952" i="1"/>
  <c r="W1952" i="1"/>
  <c r="V1953" i="1"/>
  <c r="W1953" i="1"/>
  <c r="V1954" i="1"/>
  <c r="W1954" i="1"/>
  <c r="V1955" i="1"/>
  <c r="W1955" i="1"/>
  <c r="V1956" i="1"/>
  <c r="W1956" i="1"/>
  <c r="V1957" i="1"/>
  <c r="W1957" i="1"/>
  <c r="V1958" i="1"/>
  <c r="W1958" i="1"/>
  <c r="V1959" i="1"/>
  <c r="W1959" i="1"/>
  <c r="V1960" i="1"/>
  <c r="W1960" i="1"/>
  <c r="V1961" i="1"/>
  <c r="W1961" i="1"/>
  <c r="V1962" i="1"/>
  <c r="W1962" i="1"/>
  <c r="V1963" i="1"/>
  <c r="W1963" i="1"/>
  <c r="V1964" i="1"/>
  <c r="W1964" i="1"/>
  <c r="V1965" i="1"/>
  <c r="W1965" i="1"/>
  <c r="V1966" i="1"/>
  <c r="W1966" i="1"/>
  <c r="V1967" i="1"/>
  <c r="W1967" i="1"/>
  <c r="V1968" i="1"/>
  <c r="W1968" i="1"/>
  <c r="V1969" i="1"/>
  <c r="W1969" i="1"/>
  <c r="V1970" i="1"/>
  <c r="W1970" i="1"/>
  <c r="V1971" i="1"/>
  <c r="W1971" i="1"/>
  <c r="V1972" i="1"/>
  <c r="W1972" i="1"/>
  <c r="V1973" i="1"/>
  <c r="W1973" i="1"/>
  <c r="V1974" i="1"/>
  <c r="W1974" i="1"/>
  <c r="V1975" i="1"/>
  <c r="W1975" i="1"/>
  <c r="V1976" i="1"/>
  <c r="W1976" i="1"/>
  <c r="V1977" i="1"/>
  <c r="W1977" i="1"/>
  <c r="V1978" i="1"/>
  <c r="W1978" i="1"/>
  <c r="V1979" i="1"/>
  <c r="W1979" i="1"/>
  <c r="V1980" i="1"/>
  <c r="W1980" i="1"/>
  <c r="V1981" i="1"/>
  <c r="W1981" i="1"/>
  <c r="V1982" i="1"/>
  <c r="W1982" i="1"/>
  <c r="V1983" i="1"/>
  <c r="W1983" i="1"/>
  <c r="V1984" i="1"/>
  <c r="W1984" i="1"/>
  <c r="V1985" i="1"/>
  <c r="W1985" i="1"/>
  <c r="V1986" i="1"/>
  <c r="W1986" i="1"/>
  <c r="V1987" i="1"/>
  <c r="W1987" i="1"/>
  <c r="V1988" i="1"/>
  <c r="W1988" i="1"/>
  <c r="V1989" i="1"/>
  <c r="W1989" i="1"/>
  <c r="V1990" i="1"/>
  <c r="W1990" i="1"/>
  <c r="V1991" i="1"/>
  <c r="W1991" i="1"/>
  <c r="V1992" i="1"/>
  <c r="W1992" i="1"/>
  <c r="V1993" i="1"/>
  <c r="W1993" i="1"/>
  <c r="V1994" i="1"/>
  <c r="W1994" i="1"/>
  <c r="V1995" i="1"/>
  <c r="W1995" i="1"/>
  <c r="V1996" i="1"/>
  <c r="W1996" i="1"/>
  <c r="V1997" i="1"/>
  <c r="W1997" i="1"/>
  <c r="V1998" i="1"/>
  <c r="W1998" i="1"/>
  <c r="V1999" i="1"/>
  <c r="W1999" i="1"/>
  <c r="V2000" i="1"/>
  <c r="W2000" i="1"/>
  <c r="V2001" i="1"/>
  <c r="W2001" i="1"/>
  <c r="V2002" i="1"/>
  <c r="W2002" i="1"/>
  <c r="V2003" i="1"/>
  <c r="W2003" i="1"/>
  <c r="V2004" i="1"/>
  <c r="W2004" i="1"/>
  <c r="V2005" i="1"/>
  <c r="W2005" i="1"/>
  <c r="V2006" i="1"/>
  <c r="W2006" i="1"/>
  <c r="V2007" i="1"/>
  <c r="W2007" i="1"/>
  <c r="V2008" i="1"/>
  <c r="W2008" i="1"/>
  <c r="V2009" i="1"/>
  <c r="W2009" i="1"/>
  <c r="V2010" i="1"/>
  <c r="W2010" i="1"/>
  <c r="V2011" i="1"/>
  <c r="W2011" i="1"/>
  <c r="V2012" i="1"/>
  <c r="W2012" i="1"/>
  <c r="V2013" i="1"/>
  <c r="W2013" i="1"/>
  <c r="V2014" i="1"/>
  <c r="W2014" i="1"/>
  <c r="V2015" i="1"/>
  <c r="W2015" i="1"/>
  <c r="V2016" i="1"/>
  <c r="W2016" i="1"/>
  <c r="V2017" i="1"/>
  <c r="W2017" i="1"/>
  <c r="V2018" i="1"/>
  <c r="W2018" i="1"/>
  <c r="V2019" i="1"/>
  <c r="W2019" i="1"/>
  <c r="V2020" i="1"/>
  <c r="W2020" i="1"/>
  <c r="V2021" i="1"/>
  <c r="W2021" i="1"/>
  <c r="V2022" i="1"/>
  <c r="W2022" i="1"/>
  <c r="V2023" i="1"/>
  <c r="W2023" i="1"/>
  <c r="V2024" i="1"/>
  <c r="W2024" i="1"/>
  <c r="V2025" i="1"/>
  <c r="W2025" i="1"/>
  <c r="V2026" i="1"/>
  <c r="W2026" i="1"/>
  <c r="V2027" i="1"/>
  <c r="W2027" i="1"/>
  <c r="V2028" i="1"/>
  <c r="W2028" i="1"/>
  <c r="V2029" i="1"/>
  <c r="W2029" i="1"/>
  <c r="V2030" i="1"/>
  <c r="W2030" i="1"/>
  <c r="V2031" i="1"/>
  <c r="W2031" i="1"/>
  <c r="V2032" i="1"/>
  <c r="W2032" i="1"/>
  <c r="V2033" i="1"/>
  <c r="W2033" i="1"/>
  <c r="V2034" i="1"/>
  <c r="W2034" i="1"/>
  <c r="V2035" i="1"/>
  <c r="W2035" i="1"/>
  <c r="V2036" i="1"/>
  <c r="W2036" i="1"/>
  <c r="V2037" i="1"/>
  <c r="W2037" i="1"/>
  <c r="V2038" i="1"/>
  <c r="W2038" i="1"/>
  <c r="V2039" i="1"/>
  <c r="W2039" i="1"/>
  <c r="V2040" i="1"/>
  <c r="W2040" i="1"/>
  <c r="V2041" i="1"/>
  <c r="W2041" i="1"/>
  <c r="V2042" i="1"/>
  <c r="W2042" i="1"/>
  <c r="V2043" i="1"/>
  <c r="W2043" i="1"/>
  <c r="V2044" i="1"/>
  <c r="W2044" i="1"/>
  <c r="V2045" i="1"/>
  <c r="W2045" i="1"/>
  <c r="V2046" i="1"/>
  <c r="W2046" i="1"/>
  <c r="V2047" i="1"/>
  <c r="W2047" i="1"/>
  <c r="V2048" i="1"/>
  <c r="W2048" i="1"/>
  <c r="V2049" i="1"/>
  <c r="W2049" i="1"/>
  <c r="V2050" i="1"/>
  <c r="W2050" i="1"/>
  <c r="V2051" i="1"/>
  <c r="W2051" i="1"/>
  <c r="V2052" i="1"/>
  <c r="W2052" i="1"/>
  <c r="V2053" i="1"/>
  <c r="W2053" i="1"/>
  <c r="V2054" i="1"/>
  <c r="W2054" i="1"/>
  <c r="V2055" i="1"/>
  <c r="W2055" i="1"/>
  <c r="V2056" i="1"/>
  <c r="W2056" i="1"/>
  <c r="V2057" i="1"/>
  <c r="W2057" i="1"/>
  <c r="V2058" i="1"/>
  <c r="W2058" i="1"/>
  <c r="V2059" i="1"/>
  <c r="W2059" i="1"/>
  <c r="V2060" i="1"/>
  <c r="W2060" i="1"/>
  <c r="V2061" i="1"/>
  <c r="W2061" i="1"/>
  <c r="V2062" i="1"/>
  <c r="W2062" i="1"/>
  <c r="V2063" i="1"/>
  <c r="W2063" i="1"/>
  <c r="V2064" i="1"/>
  <c r="W2064" i="1"/>
  <c r="V2065" i="1"/>
  <c r="W2065" i="1"/>
  <c r="V2066" i="1"/>
  <c r="W2066" i="1"/>
  <c r="V2067" i="1"/>
  <c r="W2067" i="1"/>
  <c r="V2068" i="1"/>
  <c r="W2068" i="1"/>
  <c r="V2069" i="1"/>
  <c r="W2069" i="1"/>
  <c r="V2070" i="1"/>
  <c r="W2070" i="1"/>
  <c r="V2071" i="1"/>
  <c r="W2071" i="1"/>
  <c r="V2072" i="1"/>
  <c r="W2072" i="1"/>
  <c r="V2073" i="1"/>
  <c r="W2073" i="1"/>
  <c r="V2074" i="1"/>
  <c r="W2074" i="1"/>
  <c r="V2075" i="1"/>
  <c r="W2075" i="1"/>
  <c r="V2076" i="1"/>
  <c r="W2076" i="1"/>
  <c r="V2077" i="1"/>
  <c r="W2077" i="1"/>
  <c r="V2078" i="1"/>
  <c r="W2078" i="1"/>
  <c r="V2079" i="1"/>
  <c r="W2079" i="1"/>
  <c r="V2080" i="1"/>
  <c r="W2080" i="1"/>
  <c r="V2081" i="1"/>
  <c r="W2081" i="1"/>
  <c r="V2082" i="1"/>
  <c r="W2082" i="1"/>
  <c r="V2083" i="1"/>
  <c r="W2083" i="1"/>
  <c r="V2084" i="1"/>
  <c r="W2084" i="1"/>
  <c r="V2085" i="1"/>
  <c r="W2085" i="1"/>
  <c r="V2086" i="1"/>
  <c r="W2086" i="1"/>
  <c r="V2087" i="1"/>
  <c r="W2087" i="1"/>
  <c r="V2088" i="1"/>
  <c r="W2088" i="1"/>
  <c r="V2089" i="1"/>
  <c r="W2089" i="1"/>
  <c r="V2090" i="1"/>
  <c r="W2090" i="1"/>
  <c r="V2091" i="1"/>
  <c r="W2091" i="1"/>
  <c r="V2092" i="1"/>
  <c r="W2092" i="1"/>
  <c r="V2093" i="1"/>
  <c r="W2093" i="1"/>
  <c r="V2094" i="1"/>
  <c r="W2094" i="1"/>
  <c r="V2095" i="1"/>
  <c r="W2095" i="1"/>
  <c r="V2096" i="1"/>
  <c r="W2096" i="1"/>
  <c r="V2097" i="1"/>
  <c r="W2097" i="1"/>
  <c r="V2098" i="1"/>
  <c r="W2098" i="1"/>
  <c r="V2099" i="1"/>
  <c r="W2099" i="1"/>
  <c r="V2100" i="1"/>
  <c r="W2100" i="1"/>
  <c r="V2101" i="1"/>
  <c r="W2101" i="1"/>
  <c r="V2102" i="1"/>
  <c r="W2102" i="1"/>
  <c r="V2103" i="1"/>
  <c r="W2103" i="1"/>
  <c r="V2104" i="1"/>
  <c r="W2104" i="1"/>
  <c r="V2105" i="1"/>
  <c r="W2105" i="1"/>
  <c r="V2106" i="1"/>
  <c r="W2106" i="1"/>
  <c r="V2107" i="1"/>
  <c r="W2107" i="1"/>
  <c r="V2108" i="1"/>
  <c r="W2108" i="1"/>
  <c r="V2109" i="1"/>
  <c r="W2109" i="1"/>
  <c r="V2110" i="1"/>
  <c r="W2110" i="1"/>
  <c r="V2111" i="1"/>
  <c r="W2111" i="1"/>
  <c r="V2112" i="1"/>
  <c r="W2112" i="1"/>
  <c r="V2113" i="1"/>
  <c r="W2113" i="1"/>
  <c r="V2114" i="1"/>
  <c r="W2114" i="1"/>
  <c r="V2115" i="1"/>
  <c r="W2115" i="1"/>
  <c r="V2116" i="1"/>
  <c r="W2116" i="1"/>
  <c r="V2117" i="1"/>
  <c r="W2117" i="1"/>
  <c r="V2118" i="1"/>
  <c r="W2118" i="1"/>
  <c r="V2119" i="1"/>
  <c r="W2119" i="1"/>
  <c r="V2120" i="1"/>
  <c r="W2120" i="1"/>
  <c r="V2121" i="1"/>
  <c r="W2121" i="1"/>
  <c r="V2122" i="1"/>
  <c r="W2122" i="1"/>
  <c r="V2123" i="1"/>
  <c r="W2123" i="1"/>
  <c r="V2124" i="1"/>
  <c r="W2124" i="1"/>
  <c r="V2125" i="1"/>
  <c r="W2125" i="1"/>
  <c r="V2126" i="1"/>
  <c r="W2126" i="1"/>
  <c r="V2127" i="1"/>
  <c r="W2127" i="1"/>
  <c r="V2128" i="1"/>
  <c r="W2128" i="1"/>
  <c r="V2129" i="1"/>
  <c r="W2129" i="1"/>
  <c r="V2130" i="1"/>
  <c r="W2130" i="1"/>
  <c r="V2131" i="1"/>
  <c r="W2131" i="1"/>
  <c r="V2132" i="1"/>
  <c r="W2132" i="1"/>
  <c r="V2133" i="1"/>
  <c r="W2133" i="1"/>
  <c r="V2134" i="1"/>
  <c r="W2134" i="1"/>
  <c r="V2135" i="1"/>
  <c r="W2135" i="1"/>
  <c r="V2136" i="1"/>
  <c r="W2136" i="1"/>
  <c r="V2137" i="1"/>
  <c r="W2137" i="1"/>
  <c r="V2138" i="1"/>
  <c r="W2138" i="1"/>
  <c r="V2139" i="1"/>
  <c r="W2139" i="1"/>
  <c r="V2140" i="1"/>
  <c r="W2140" i="1"/>
  <c r="V2141" i="1"/>
  <c r="W2141" i="1"/>
  <c r="V2142" i="1"/>
  <c r="W2142" i="1"/>
  <c r="V2143" i="1"/>
  <c r="W2143" i="1"/>
  <c r="V2144" i="1"/>
  <c r="W2144" i="1"/>
  <c r="V2145" i="1"/>
  <c r="W2145" i="1"/>
  <c r="V2146" i="1"/>
  <c r="W2146" i="1"/>
  <c r="V2147" i="1"/>
  <c r="W2147" i="1"/>
  <c r="V2148" i="1"/>
  <c r="W2148" i="1"/>
  <c r="V2149" i="1"/>
  <c r="W2149" i="1"/>
  <c r="V2150" i="1"/>
  <c r="W2150" i="1"/>
  <c r="V2151" i="1"/>
  <c r="W2151" i="1"/>
  <c r="V2152" i="1"/>
  <c r="W2152" i="1"/>
  <c r="V2153" i="1"/>
  <c r="W2153" i="1"/>
  <c r="V2154" i="1"/>
  <c r="W2154" i="1"/>
  <c r="V2155" i="1"/>
  <c r="W2155" i="1"/>
  <c r="V2156" i="1"/>
  <c r="W2156" i="1"/>
  <c r="V2157" i="1"/>
  <c r="W2157" i="1"/>
  <c r="V2158" i="1"/>
  <c r="W2158" i="1"/>
  <c r="V2159" i="1"/>
  <c r="W2159" i="1"/>
  <c r="V2160" i="1"/>
  <c r="W2160" i="1"/>
  <c r="V2161" i="1"/>
  <c r="W2161" i="1"/>
  <c r="V2162" i="1"/>
  <c r="W2162" i="1"/>
  <c r="V2163" i="1"/>
  <c r="W2163" i="1"/>
  <c r="V2164" i="1"/>
  <c r="W2164" i="1"/>
  <c r="V2165" i="1"/>
  <c r="W2165" i="1"/>
  <c r="V2166" i="1"/>
  <c r="W2166" i="1"/>
  <c r="V2167" i="1"/>
  <c r="W2167" i="1"/>
  <c r="V2168" i="1"/>
  <c r="W2168" i="1"/>
  <c r="V2169" i="1"/>
  <c r="W2169" i="1"/>
  <c r="V2170" i="1"/>
  <c r="W2170" i="1"/>
  <c r="V2171" i="1"/>
  <c r="W2171" i="1"/>
  <c r="V2172" i="1"/>
  <c r="W2172" i="1"/>
  <c r="V2173" i="1"/>
  <c r="W2173" i="1"/>
  <c r="V2174" i="1"/>
  <c r="W2174" i="1"/>
  <c r="V2175" i="1"/>
  <c r="W2175" i="1"/>
  <c r="V2176" i="1"/>
  <c r="W2176" i="1"/>
  <c r="V2177" i="1"/>
  <c r="W2177" i="1"/>
  <c r="V2178" i="1"/>
  <c r="W2178" i="1"/>
  <c r="V2179" i="1"/>
  <c r="W2179" i="1"/>
  <c r="V2180" i="1"/>
  <c r="W2180" i="1"/>
  <c r="V2181" i="1"/>
  <c r="W2181" i="1"/>
  <c r="V2182" i="1"/>
  <c r="W2182" i="1"/>
  <c r="V2183" i="1"/>
  <c r="W2183" i="1"/>
  <c r="V2184" i="1"/>
  <c r="W2184" i="1"/>
  <c r="V2185" i="1"/>
  <c r="W2185" i="1"/>
  <c r="V2186" i="1"/>
  <c r="W2186" i="1"/>
  <c r="V2187" i="1"/>
  <c r="W2187" i="1"/>
  <c r="V2188" i="1"/>
  <c r="W2188" i="1"/>
  <c r="V2189" i="1"/>
  <c r="W2189" i="1"/>
  <c r="V2190" i="1"/>
  <c r="W2190" i="1"/>
  <c r="V2191" i="1"/>
  <c r="W2191" i="1"/>
  <c r="V2192" i="1"/>
  <c r="W2192" i="1"/>
  <c r="V2193" i="1"/>
  <c r="W2193" i="1"/>
  <c r="V2194" i="1"/>
  <c r="W2194" i="1"/>
  <c r="V2195" i="1"/>
  <c r="W2195" i="1"/>
  <c r="V2196" i="1"/>
  <c r="W2196" i="1"/>
  <c r="V2197" i="1"/>
  <c r="W2197" i="1"/>
  <c r="V2198" i="1"/>
  <c r="W2198" i="1"/>
  <c r="V2199" i="1"/>
  <c r="W2199" i="1"/>
  <c r="V2200" i="1"/>
  <c r="W2200" i="1"/>
  <c r="V2201" i="1"/>
  <c r="W2201" i="1"/>
  <c r="V2202" i="1"/>
  <c r="W2202" i="1"/>
  <c r="V2203" i="1"/>
  <c r="W2203" i="1"/>
  <c r="V2204" i="1"/>
  <c r="W2204" i="1"/>
  <c r="V2205" i="1"/>
  <c r="W2205" i="1"/>
  <c r="V2206" i="1"/>
  <c r="W2206" i="1"/>
  <c r="V2207" i="1"/>
  <c r="W2207" i="1"/>
  <c r="V2208" i="1"/>
  <c r="W2208" i="1"/>
  <c r="V2209" i="1"/>
  <c r="W2209" i="1"/>
  <c r="V2210" i="1"/>
  <c r="W2210" i="1"/>
  <c r="V2211" i="1"/>
  <c r="W2211" i="1"/>
  <c r="V2212" i="1"/>
  <c r="W2212" i="1"/>
  <c r="V2213" i="1"/>
  <c r="W2213" i="1"/>
  <c r="V2214" i="1"/>
  <c r="W2214" i="1"/>
  <c r="V2215" i="1"/>
  <c r="W2215" i="1"/>
  <c r="V2216" i="1"/>
  <c r="W2216" i="1"/>
  <c r="V2217" i="1"/>
  <c r="W2217" i="1"/>
  <c r="V2218" i="1"/>
  <c r="W2218" i="1"/>
  <c r="V2219" i="1"/>
  <c r="W2219" i="1"/>
  <c r="V2220" i="1"/>
  <c r="W2220" i="1"/>
  <c r="V2221" i="1"/>
  <c r="W2221" i="1"/>
  <c r="V2222" i="1"/>
  <c r="W2222" i="1"/>
  <c r="V2223" i="1"/>
  <c r="W2223" i="1"/>
  <c r="V2224" i="1"/>
  <c r="W2224" i="1"/>
  <c r="V2225" i="1"/>
  <c r="W2225" i="1"/>
  <c r="V2226" i="1"/>
  <c r="W2226" i="1"/>
  <c r="V2227" i="1"/>
  <c r="W2227" i="1"/>
  <c r="V2228" i="1"/>
  <c r="W2228" i="1"/>
  <c r="V2229" i="1"/>
  <c r="W2229" i="1"/>
  <c r="V2230" i="1"/>
  <c r="W2230" i="1"/>
  <c r="V2231" i="1"/>
  <c r="W2231" i="1"/>
  <c r="V2232" i="1"/>
  <c r="W2232" i="1"/>
  <c r="V2233" i="1"/>
  <c r="W2233" i="1"/>
  <c r="V2234" i="1"/>
  <c r="W2234" i="1"/>
  <c r="V2235" i="1"/>
  <c r="W2235" i="1"/>
  <c r="V2236" i="1"/>
  <c r="W2236" i="1"/>
  <c r="V2237" i="1"/>
  <c r="W2237" i="1"/>
  <c r="V2238" i="1"/>
  <c r="W2238" i="1"/>
  <c r="V2239" i="1"/>
  <c r="W2239" i="1"/>
  <c r="V2240" i="1"/>
  <c r="W2240" i="1"/>
  <c r="V2241" i="1"/>
  <c r="W2241" i="1"/>
  <c r="V2242" i="1"/>
  <c r="W2242" i="1"/>
  <c r="V2243" i="1"/>
  <c r="W2243" i="1"/>
  <c r="V2244" i="1"/>
  <c r="W2244" i="1"/>
  <c r="V2245" i="1"/>
  <c r="W2245" i="1"/>
  <c r="V2246" i="1"/>
  <c r="W2246" i="1"/>
  <c r="V2247" i="1"/>
  <c r="W2247" i="1"/>
  <c r="V2248" i="1"/>
  <c r="W2248" i="1"/>
  <c r="V2249" i="1"/>
  <c r="W2249" i="1"/>
  <c r="V2250" i="1"/>
  <c r="W2250" i="1"/>
  <c r="V2251" i="1"/>
  <c r="W2251" i="1"/>
  <c r="V2252" i="1"/>
  <c r="W2252" i="1"/>
  <c r="V2253" i="1"/>
  <c r="W2253" i="1"/>
  <c r="V2254" i="1"/>
  <c r="W2254" i="1"/>
  <c r="V2255" i="1"/>
  <c r="W2255" i="1"/>
  <c r="V2256" i="1"/>
  <c r="W2256" i="1"/>
  <c r="V2257" i="1"/>
  <c r="W2257" i="1"/>
  <c r="V2258" i="1"/>
  <c r="W2258" i="1"/>
  <c r="V2259" i="1"/>
  <c r="W2259" i="1"/>
  <c r="V2260" i="1"/>
  <c r="W2260" i="1"/>
  <c r="V2261" i="1"/>
  <c r="W2261" i="1"/>
  <c r="V2262" i="1"/>
  <c r="W2262" i="1"/>
  <c r="V2263" i="1"/>
  <c r="W2263" i="1"/>
  <c r="V2264" i="1"/>
  <c r="W2264" i="1"/>
  <c r="V2265" i="1"/>
  <c r="W2265" i="1"/>
  <c r="V2266" i="1"/>
  <c r="W2266" i="1"/>
  <c r="V2267" i="1"/>
  <c r="W2267" i="1"/>
  <c r="V2268" i="1"/>
  <c r="W2268" i="1"/>
  <c r="V2269" i="1"/>
  <c r="W2269" i="1"/>
  <c r="V2270" i="1"/>
  <c r="W2270" i="1"/>
  <c r="V2271" i="1"/>
  <c r="W2271" i="1"/>
  <c r="V2272" i="1"/>
  <c r="W2272" i="1"/>
  <c r="V2273" i="1"/>
  <c r="W2273" i="1"/>
  <c r="V2274" i="1"/>
  <c r="W2274" i="1"/>
  <c r="V2275" i="1"/>
  <c r="W2275" i="1"/>
  <c r="V2276" i="1"/>
  <c r="W2276" i="1"/>
  <c r="V2277" i="1"/>
  <c r="W2277" i="1"/>
  <c r="V2278" i="1"/>
  <c r="W2278" i="1"/>
  <c r="V2279" i="1"/>
  <c r="W2279" i="1"/>
  <c r="V2280" i="1"/>
  <c r="W2280" i="1"/>
  <c r="V2281" i="1"/>
  <c r="W2281" i="1"/>
  <c r="V2282" i="1"/>
  <c r="W2282" i="1"/>
  <c r="V2283" i="1"/>
  <c r="W2283" i="1"/>
  <c r="V2284" i="1"/>
  <c r="W2284" i="1"/>
  <c r="V2285" i="1"/>
  <c r="W2285" i="1"/>
  <c r="V2286" i="1"/>
  <c r="W2286" i="1"/>
  <c r="V2287" i="1"/>
  <c r="W2287" i="1"/>
  <c r="V2288" i="1"/>
  <c r="W2288" i="1"/>
  <c r="V2289" i="1"/>
  <c r="W2289" i="1"/>
  <c r="V2290" i="1"/>
  <c r="W2290" i="1"/>
  <c r="V2291" i="1"/>
  <c r="W2291" i="1"/>
  <c r="V2292" i="1"/>
  <c r="W2292" i="1"/>
  <c r="V2293" i="1"/>
  <c r="W2293" i="1"/>
  <c r="V2294" i="1"/>
  <c r="W2294" i="1"/>
  <c r="V2295" i="1"/>
  <c r="W2295" i="1"/>
  <c r="V2296" i="1"/>
  <c r="W2296" i="1"/>
  <c r="V2297" i="1"/>
  <c r="W2297" i="1"/>
  <c r="V2298" i="1"/>
  <c r="W2298" i="1"/>
  <c r="V2299" i="1"/>
  <c r="W2299" i="1"/>
  <c r="V2300" i="1"/>
  <c r="W2300" i="1"/>
  <c r="V2301" i="1"/>
  <c r="W2301" i="1"/>
  <c r="V2302" i="1"/>
  <c r="W2302" i="1"/>
  <c r="V2303" i="1"/>
  <c r="W2303" i="1"/>
  <c r="V2304" i="1"/>
  <c r="W2304" i="1"/>
  <c r="V2305" i="1"/>
  <c r="W2305" i="1"/>
  <c r="V2306" i="1"/>
  <c r="W2306" i="1"/>
  <c r="V2307" i="1"/>
  <c r="W2307" i="1"/>
  <c r="V2308" i="1"/>
  <c r="W2308" i="1"/>
  <c r="V2309" i="1"/>
  <c r="W2309" i="1"/>
  <c r="V2310" i="1"/>
  <c r="W2310" i="1"/>
  <c r="V2311" i="1"/>
  <c r="W2311" i="1"/>
  <c r="V2312" i="1"/>
  <c r="W2312" i="1"/>
  <c r="V2313" i="1"/>
  <c r="W2313" i="1"/>
  <c r="V2314" i="1"/>
  <c r="W2314" i="1"/>
  <c r="V2315" i="1"/>
  <c r="W2315" i="1"/>
  <c r="V2316" i="1"/>
  <c r="W2316" i="1"/>
  <c r="V2317" i="1"/>
  <c r="W2317" i="1"/>
  <c r="V2318" i="1"/>
  <c r="W2318" i="1"/>
  <c r="V2319" i="1"/>
  <c r="W2319" i="1"/>
  <c r="V2320" i="1"/>
  <c r="W2320" i="1"/>
  <c r="V2321" i="1"/>
  <c r="W2321" i="1"/>
  <c r="V2322" i="1"/>
  <c r="W2322" i="1"/>
  <c r="V2323" i="1"/>
  <c r="W2323" i="1"/>
  <c r="V2324" i="1"/>
  <c r="W2324" i="1"/>
  <c r="V2325" i="1"/>
  <c r="W2325" i="1"/>
  <c r="V2326" i="1"/>
  <c r="W2326" i="1"/>
  <c r="W2" i="1"/>
  <c r="V2" i="1"/>
  <c r="B78" i="2"/>
  <c r="B79" i="2"/>
  <c r="B77" i="2"/>
  <c r="K2" i="1" a="1"/>
  <c r="K2" i="1" s="1"/>
  <c r="L2" i="1" a="1"/>
  <c r="L2" i="1" s="1"/>
  <c r="M2" i="1" a="1"/>
  <c r="M2" i="1" s="1"/>
  <c r="R2" i="1" s="1"/>
  <c r="N2" i="1" a="1"/>
  <c r="N2" i="1" s="1"/>
  <c r="S2" i="1" s="1"/>
  <c r="O2" i="1" a="1"/>
  <c r="O2" i="1" s="1"/>
  <c r="T2" i="1" s="1"/>
  <c r="P2" i="1" a="1"/>
  <c r="P2" i="1" s="1"/>
  <c r="X2" i="1" s="1"/>
  <c r="Q2" i="1" a="1"/>
  <c r="Q2" i="1" s="1"/>
  <c r="U2" i="1" s="1"/>
  <c r="K3" i="1" a="1"/>
  <c r="K3" i="1" s="1"/>
  <c r="L3" i="1" a="1"/>
  <c r="L3" i="1" s="1"/>
  <c r="M3" i="1" a="1"/>
  <c r="M3" i="1" s="1"/>
  <c r="R3" i="1" s="1"/>
  <c r="N3" i="1" a="1"/>
  <c r="N3" i="1" s="1"/>
  <c r="S3" i="1" s="1"/>
  <c r="O3" i="1" a="1"/>
  <c r="O3" i="1" s="1"/>
  <c r="T3" i="1" s="1"/>
  <c r="P3" i="1" a="1"/>
  <c r="P3" i="1" s="1"/>
  <c r="X3" i="1" s="1"/>
  <c r="Q3" i="1" a="1"/>
  <c r="Q3" i="1" s="1"/>
  <c r="U3" i="1" s="1"/>
  <c r="K4" i="1" a="1"/>
  <c r="K4" i="1" s="1"/>
  <c r="L4" i="1" a="1"/>
  <c r="L4" i="1" s="1"/>
  <c r="M4" i="1" a="1"/>
  <c r="M4" i="1" s="1"/>
  <c r="R4" i="1" s="1"/>
  <c r="N4" i="1" a="1"/>
  <c r="N4" i="1" s="1"/>
  <c r="S4" i="1" s="1"/>
  <c r="O4" i="1" a="1"/>
  <c r="O4" i="1" s="1"/>
  <c r="T4" i="1" s="1"/>
  <c r="P4" i="1" a="1"/>
  <c r="P4" i="1" s="1"/>
  <c r="X4" i="1" s="1"/>
  <c r="Q4" i="1" a="1"/>
  <c r="Q4" i="1" s="1"/>
  <c r="U4" i="1" s="1"/>
  <c r="K5" i="1" a="1"/>
  <c r="K5" i="1" s="1"/>
  <c r="L5" i="1" a="1"/>
  <c r="L5" i="1" s="1"/>
  <c r="M5" i="1" a="1"/>
  <c r="M5" i="1" s="1"/>
  <c r="R5" i="1" s="1"/>
  <c r="N5" i="1" a="1"/>
  <c r="N5" i="1" s="1"/>
  <c r="S5" i="1" s="1"/>
  <c r="O5" i="1" a="1"/>
  <c r="O5" i="1" s="1"/>
  <c r="T5" i="1" s="1"/>
  <c r="P5" i="1" a="1"/>
  <c r="P5" i="1" s="1"/>
  <c r="X5" i="1" s="1"/>
  <c r="Q5" i="1" a="1"/>
  <c r="Q5" i="1" s="1"/>
  <c r="U5" i="1" s="1"/>
  <c r="K6" i="1" a="1"/>
  <c r="K6" i="1" s="1"/>
  <c r="L6" i="1" a="1"/>
  <c r="L6" i="1" s="1"/>
  <c r="M6" i="1" a="1"/>
  <c r="M6" i="1" s="1"/>
  <c r="R6" i="1" s="1"/>
  <c r="N6" i="1" a="1"/>
  <c r="N6" i="1" s="1"/>
  <c r="S6" i="1" s="1"/>
  <c r="O6" i="1" a="1"/>
  <c r="O6" i="1" s="1"/>
  <c r="T6" i="1" s="1"/>
  <c r="P6" i="1" a="1"/>
  <c r="P6" i="1" s="1"/>
  <c r="X6" i="1" s="1"/>
  <c r="Q6" i="1" a="1"/>
  <c r="Q6" i="1" s="1"/>
  <c r="U6" i="1" s="1"/>
  <c r="K7" i="1" a="1"/>
  <c r="K7" i="1" s="1"/>
  <c r="L7" i="1" a="1"/>
  <c r="L7" i="1" s="1"/>
  <c r="M7" i="1" a="1"/>
  <c r="M7" i="1" s="1"/>
  <c r="R7" i="1" s="1"/>
  <c r="N7" i="1" a="1"/>
  <c r="N7" i="1" s="1"/>
  <c r="S7" i="1" s="1"/>
  <c r="O7" i="1" a="1"/>
  <c r="O7" i="1" s="1"/>
  <c r="T7" i="1" s="1"/>
  <c r="P7" i="1" a="1"/>
  <c r="P7" i="1" s="1"/>
  <c r="X7" i="1" s="1"/>
  <c r="Q7" i="1" a="1"/>
  <c r="Q7" i="1" s="1"/>
  <c r="U7" i="1" s="1"/>
  <c r="K8" i="1" a="1"/>
  <c r="K8" i="1" s="1"/>
  <c r="L8" i="1" a="1"/>
  <c r="L8" i="1" s="1"/>
  <c r="M8" i="1" a="1"/>
  <c r="M8" i="1" s="1"/>
  <c r="R8" i="1" s="1"/>
  <c r="N8" i="1" a="1"/>
  <c r="N8" i="1" s="1"/>
  <c r="S8" i="1" s="1"/>
  <c r="O8" i="1" a="1"/>
  <c r="O8" i="1" s="1"/>
  <c r="T8" i="1" s="1"/>
  <c r="P8" i="1" a="1"/>
  <c r="P8" i="1" s="1"/>
  <c r="X8" i="1" s="1"/>
  <c r="Q8" i="1" a="1"/>
  <c r="Q8" i="1" s="1"/>
  <c r="U8" i="1" s="1"/>
  <c r="K9" i="1" a="1"/>
  <c r="K9" i="1" s="1"/>
  <c r="L9" i="1" a="1"/>
  <c r="L9" i="1" s="1"/>
  <c r="M9" i="1" a="1"/>
  <c r="M9" i="1" s="1"/>
  <c r="R9" i="1" s="1"/>
  <c r="N9" i="1" a="1"/>
  <c r="N9" i="1" s="1"/>
  <c r="S9" i="1" s="1"/>
  <c r="O9" i="1" a="1"/>
  <c r="O9" i="1" s="1"/>
  <c r="T9" i="1" s="1"/>
  <c r="P9" i="1" a="1"/>
  <c r="P9" i="1" s="1"/>
  <c r="X9" i="1" s="1"/>
  <c r="Q9" i="1" a="1"/>
  <c r="Q9" i="1" s="1"/>
  <c r="U9" i="1" s="1"/>
  <c r="K10" i="1" a="1"/>
  <c r="K10" i="1" s="1"/>
  <c r="L10" i="1" a="1"/>
  <c r="L10" i="1" s="1"/>
  <c r="M10" i="1" a="1"/>
  <c r="M10" i="1" s="1"/>
  <c r="R10" i="1" s="1"/>
  <c r="N10" i="1" a="1"/>
  <c r="N10" i="1" s="1"/>
  <c r="S10" i="1" s="1"/>
  <c r="O10" i="1" a="1"/>
  <c r="O10" i="1" s="1"/>
  <c r="T10" i="1" s="1"/>
  <c r="P10" i="1" a="1"/>
  <c r="P10" i="1" s="1"/>
  <c r="X10" i="1" s="1"/>
  <c r="Q10" i="1" a="1"/>
  <c r="Q10" i="1" s="1"/>
  <c r="U10" i="1" s="1"/>
  <c r="K11" i="1" a="1"/>
  <c r="K11" i="1" s="1"/>
  <c r="L11" i="1" a="1"/>
  <c r="L11" i="1" s="1"/>
  <c r="M11" i="1" a="1"/>
  <c r="M11" i="1" s="1"/>
  <c r="R11" i="1" s="1"/>
  <c r="N11" i="1" a="1"/>
  <c r="N11" i="1" s="1"/>
  <c r="S11" i="1" s="1"/>
  <c r="O11" i="1" a="1"/>
  <c r="O11" i="1" s="1"/>
  <c r="T11" i="1" s="1"/>
  <c r="P11" i="1" a="1"/>
  <c r="P11" i="1" s="1"/>
  <c r="X11" i="1" s="1"/>
  <c r="Q11" i="1" a="1"/>
  <c r="Q11" i="1" s="1"/>
  <c r="U11" i="1" s="1"/>
  <c r="K12" i="1" a="1"/>
  <c r="K12" i="1" s="1"/>
  <c r="L12" i="1" a="1"/>
  <c r="L12" i="1" s="1"/>
  <c r="M12" i="1" a="1"/>
  <c r="M12" i="1" s="1"/>
  <c r="R12" i="1" s="1"/>
  <c r="N12" i="1" a="1"/>
  <c r="N12" i="1" s="1"/>
  <c r="S12" i="1" s="1"/>
  <c r="O12" i="1" a="1"/>
  <c r="O12" i="1" s="1"/>
  <c r="T12" i="1" s="1"/>
  <c r="P12" i="1" a="1"/>
  <c r="P12" i="1" s="1"/>
  <c r="X12" i="1" s="1"/>
  <c r="Q12" i="1" a="1"/>
  <c r="Q12" i="1" s="1"/>
  <c r="U12" i="1" s="1"/>
  <c r="K13" i="1" a="1"/>
  <c r="K13" i="1" s="1"/>
  <c r="L13" i="1" a="1"/>
  <c r="L13" i="1" s="1"/>
  <c r="M13" i="1" a="1"/>
  <c r="M13" i="1" s="1"/>
  <c r="R13" i="1" s="1"/>
  <c r="N13" i="1" a="1"/>
  <c r="N13" i="1" s="1"/>
  <c r="S13" i="1" s="1"/>
  <c r="O13" i="1" a="1"/>
  <c r="O13" i="1" s="1"/>
  <c r="T13" i="1" s="1"/>
  <c r="P13" i="1" a="1"/>
  <c r="P13" i="1" s="1"/>
  <c r="X13" i="1" s="1"/>
  <c r="Q13" i="1" a="1"/>
  <c r="Q13" i="1" s="1"/>
  <c r="U13" i="1" s="1"/>
  <c r="K14" i="1" a="1"/>
  <c r="K14" i="1" s="1"/>
  <c r="L14" i="1" a="1"/>
  <c r="L14" i="1" s="1"/>
  <c r="M14" i="1" a="1"/>
  <c r="M14" i="1" s="1"/>
  <c r="R14" i="1" s="1"/>
  <c r="N14" i="1" a="1"/>
  <c r="N14" i="1" s="1"/>
  <c r="S14" i="1" s="1"/>
  <c r="O14" i="1" a="1"/>
  <c r="O14" i="1" s="1"/>
  <c r="T14" i="1" s="1"/>
  <c r="P14" i="1" a="1"/>
  <c r="P14" i="1" s="1"/>
  <c r="X14" i="1" s="1"/>
  <c r="Q14" i="1" a="1"/>
  <c r="Q14" i="1" s="1"/>
  <c r="U14" i="1" s="1"/>
  <c r="K15" i="1" a="1"/>
  <c r="K15" i="1" s="1"/>
  <c r="L15" i="1" a="1"/>
  <c r="L15" i="1" s="1"/>
  <c r="M15" i="1" a="1"/>
  <c r="M15" i="1" s="1"/>
  <c r="R15" i="1" s="1"/>
  <c r="N15" i="1" a="1"/>
  <c r="N15" i="1" s="1"/>
  <c r="S15" i="1" s="1"/>
  <c r="O15" i="1" a="1"/>
  <c r="O15" i="1" s="1"/>
  <c r="T15" i="1" s="1"/>
  <c r="P15" i="1" a="1"/>
  <c r="P15" i="1" s="1"/>
  <c r="X15" i="1" s="1"/>
  <c r="Q15" i="1" a="1"/>
  <c r="Q15" i="1" s="1"/>
  <c r="U15" i="1" s="1"/>
  <c r="K16" i="1" a="1"/>
  <c r="K16" i="1" s="1"/>
  <c r="L16" i="1" a="1"/>
  <c r="L16" i="1" s="1"/>
  <c r="M16" i="1" a="1"/>
  <c r="M16" i="1" s="1"/>
  <c r="R16" i="1" s="1"/>
  <c r="N16" i="1" a="1"/>
  <c r="N16" i="1" s="1"/>
  <c r="S16" i="1" s="1"/>
  <c r="O16" i="1" a="1"/>
  <c r="O16" i="1" s="1"/>
  <c r="T16" i="1" s="1"/>
  <c r="P16" i="1" a="1"/>
  <c r="P16" i="1" s="1"/>
  <c r="X16" i="1" s="1"/>
  <c r="Q16" i="1" a="1"/>
  <c r="Q16" i="1" s="1"/>
  <c r="U16" i="1" s="1"/>
  <c r="K17" i="1" a="1"/>
  <c r="K17" i="1" s="1"/>
  <c r="L17" i="1" a="1"/>
  <c r="L17" i="1" s="1"/>
  <c r="M17" i="1" a="1"/>
  <c r="M17" i="1" s="1"/>
  <c r="R17" i="1" s="1"/>
  <c r="N17" i="1" a="1"/>
  <c r="N17" i="1" s="1"/>
  <c r="S17" i="1" s="1"/>
  <c r="O17" i="1" a="1"/>
  <c r="O17" i="1" s="1"/>
  <c r="T17" i="1" s="1"/>
  <c r="P17" i="1" a="1"/>
  <c r="P17" i="1" s="1"/>
  <c r="X17" i="1" s="1"/>
  <c r="Q17" i="1" a="1"/>
  <c r="Q17" i="1" s="1"/>
  <c r="U17" i="1" s="1"/>
  <c r="K18" i="1" a="1"/>
  <c r="K18" i="1" s="1"/>
  <c r="L18" i="1" a="1"/>
  <c r="L18" i="1" s="1"/>
  <c r="M18" i="1" a="1"/>
  <c r="M18" i="1" s="1"/>
  <c r="R18" i="1" s="1"/>
  <c r="N18" i="1" a="1"/>
  <c r="N18" i="1" s="1"/>
  <c r="S18" i="1" s="1"/>
  <c r="O18" i="1" a="1"/>
  <c r="O18" i="1" s="1"/>
  <c r="T18" i="1" s="1"/>
  <c r="P18" i="1" a="1"/>
  <c r="P18" i="1" s="1"/>
  <c r="X18" i="1" s="1"/>
  <c r="Q18" i="1" a="1"/>
  <c r="Q18" i="1" s="1"/>
  <c r="U18" i="1" s="1"/>
  <c r="K19" i="1" a="1"/>
  <c r="K19" i="1" s="1"/>
  <c r="L19" i="1" a="1"/>
  <c r="L19" i="1" s="1"/>
  <c r="M19" i="1" a="1"/>
  <c r="M19" i="1" s="1"/>
  <c r="R19" i="1" s="1"/>
  <c r="N19" i="1" a="1"/>
  <c r="N19" i="1" s="1"/>
  <c r="S19" i="1" s="1"/>
  <c r="O19" i="1" a="1"/>
  <c r="O19" i="1" s="1"/>
  <c r="T19" i="1" s="1"/>
  <c r="P19" i="1" a="1"/>
  <c r="P19" i="1" s="1"/>
  <c r="X19" i="1" s="1"/>
  <c r="Q19" i="1" a="1"/>
  <c r="Q19" i="1" s="1"/>
  <c r="U19" i="1" s="1"/>
  <c r="K20" i="1" a="1"/>
  <c r="K20" i="1" s="1"/>
  <c r="L20" i="1" a="1"/>
  <c r="L20" i="1" s="1"/>
  <c r="M20" i="1" a="1"/>
  <c r="M20" i="1" s="1"/>
  <c r="R20" i="1" s="1"/>
  <c r="N20" i="1" a="1"/>
  <c r="N20" i="1" s="1"/>
  <c r="S20" i="1" s="1"/>
  <c r="O20" i="1" a="1"/>
  <c r="O20" i="1" s="1"/>
  <c r="T20" i="1" s="1"/>
  <c r="P20" i="1" a="1"/>
  <c r="P20" i="1" s="1"/>
  <c r="X20" i="1" s="1"/>
  <c r="Q20" i="1" a="1"/>
  <c r="Q20" i="1" s="1"/>
  <c r="U20" i="1" s="1"/>
  <c r="K21" i="1" a="1"/>
  <c r="K21" i="1" s="1"/>
  <c r="L21" i="1" a="1"/>
  <c r="L21" i="1" s="1"/>
  <c r="M21" i="1" a="1"/>
  <c r="M21" i="1" s="1"/>
  <c r="R21" i="1" s="1"/>
  <c r="N21" i="1" a="1"/>
  <c r="N21" i="1" s="1"/>
  <c r="S21" i="1" s="1"/>
  <c r="O21" i="1" a="1"/>
  <c r="O21" i="1" s="1"/>
  <c r="T21" i="1" s="1"/>
  <c r="P21" i="1" a="1"/>
  <c r="P21" i="1" s="1"/>
  <c r="X21" i="1" s="1"/>
  <c r="Q21" i="1" a="1"/>
  <c r="Q21" i="1" s="1"/>
  <c r="U21" i="1" s="1"/>
  <c r="K22" i="1" a="1"/>
  <c r="K22" i="1" s="1"/>
  <c r="L22" i="1" a="1"/>
  <c r="L22" i="1" s="1"/>
  <c r="M22" i="1" a="1"/>
  <c r="M22" i="1" s="1"/>
  <c r="R22" i="1" s="1"/>
  <c r="N22" i="1" a="1"/>
  <c r="N22" i="1" s="1"/>
  <c r="S22" i="1" s="1"/>
  <c r="O22" i="1" a="1"/>
  <c r="O22" i="1" s="1"/>
  <c r="T22" i="1" s="1"/>
  <c r="P22" i="1" a="1"/>
  <c r="P22" i="1" s="1"/>
  <c r="X22" i="1" s="1"/>
  <c r="Q22" i="1" a="1"/>
  <c r="Q22" i="1" s="1"/>
  <c r="U22" i="1" s="1"/>
  <c r="K23" i="1" a="1"/>
  <c r="K23" i="1" s="1"/>
  <c r="L23" i="1" a="1"/>
  <c r="L23" i="1" s="1"/>
  <c r="M23" i="1" a="1"/>
  <c r="M23" i="1" s="1"/>
  <c r="R23" i="1" s="1"/>
  <c r="N23" i="1" a="1"/>
  <c r="N23" i="1" s="1"/>
  <c r="S23" i="1" s="1"/>
  <c r="O23" i="1" a="1"/>
  <c r="O23" i="1" s="1"/>
  <c r="T23" i="1" s="1"/>
  <c r="P23" i="1" a="1"/>
  <c r="P23" i="1" s="1"/>
  <c r="X23" i="1" s="1"/>
  <c r="Q23" i="1" a="1"/>
  <c r="Q23" i="1" s="1"/>
  <c r="U23" i="1" s="1"/>
  <c r="K24" i="1" a="1"/>
  <c r="K24" i="1" s="1"/>
  <c r="L24" i="1" a="1"/>
  <c r="L24" i="1" s="1"/>
  <c r="M24" i="1" a="1"/>
  <c r="M24" i="1" s="1"/>
  <c r="R24" i="1" s="1"/>
  <c r="N24" i="1" a="1"/>
  <c r="N24" i="1" s="1"/>
  <c r="S24" i="1" s="1"/>
  <c r="O24" i="1" a="1"/>
  <c r="O24" i="1" s="1"/>
  <c r="T24" i="1" s="1"/>
  <c r="P24" i="1" a="1"/>
  <c r="P24" i="1" s="1"/>
  <c r="X24" i="1" s="1"/>
  <c r="Q24" i="1" a="1"/>
  <c r="Q24" i="1" s="1"/>
  <c r="U24" i="1" s="1"/>
  <c r="K25" i="1" a="1"/>
  <c r="K25" i="1" s="1"/>
  <c r="L25" i="1" a="1"/>
  <c r="L25" i="1" s="1"/>
  <c r="M25" i="1" a="1"/>
  <c r="M25" i="1" s="1"/>
  <c r="R25" i="1" s="1"/>
  <c r="N25" i="1" a="1"/>
  <c r="N25" i="1" s="1"/>
  <c r="S25" i="1" s="1"/>
  <c r="O25" i="1" a="1"/>
  <c r="O25" i="1" s="1"/>
  <c r="T25" i="1" s="1"/>
  <c r="P25" i="1" a="1"/>
  <c r="P25" i="1" s="1"/>
  <c r="X25" i="1" s="1"/>
  <c r="Q25" i="1" a="1"/>
  <c r="Q25" i="1" s="1"/>
  <c r="U25" i="1" s="1"/>
  <c r="K26" i="1" a="1"/>
  <c r="K26" i="1" s="1"/>
  <c r="L26" i="1" a="1"/>
  <c r="L26" i="1" s="1"/>
  <c r="M26" i="1" a="1"/>
  <c r="M26" i="1" s="1"/>
  <c r="R26" i="1" s="1"/>
  <c r="N26" i="1" a="1"/>
  <c r="N26" i="1" s="1"/>
  <c r="S26" i="1" s="1"/>
  <c r="O26" i="1" a="1"/>
  <c r="O26" i="1" s="1"/>
  <c r="T26" i="1" s="1"/>
  <c r="P26" i="1" a="1"/>
  <c r="P26" i="1" s="1"/>
  <c r="X26" i="1" s="1"/>
  <c r="Q26" i="1" a="1"/>
  <c r="Q26" i="1" s="1"/>
  <c r="U26" i="1" s="1"/>
  <c r="K27" i="1" a="1"/>
  <c r="K27" i="1" s="1"/>
  <c r="L27" i="1" a="1"/>
  <c r="L27" i="1" s="1"/>
  <c r="M27" i="1" a="1"/>
  <c r="M27" i="1" s="1"/>
  <c r="R27" i="1" s="1"/>
  <c r="N27" i="1" a="1"/>
  <c r="N27" i="1" s="1"/>
  <c r="S27" i="1" s="1"/>
  <c r="O27" i="1" a="1"/>
  <c r="O27" i="1" s="1"/>
  <c r="T27" i="1" s="1"/>
  <c r="P27" i="1" a="1"/>
  <c r="P27" i="1" s="1"/>
  <c r="X27" i="1" s="1"/>
  <c r="Q27" i="1" a="1"/>
  <c r="Q27" i="1" s="1"/>
  <c r="U27" i="1" s="1"/>
  <c r="K28" i="1" a="1"/>
  <c r="K28" i="1" s="1"/>
  <c r="L28" i="1" a="1"/>
  <c r="L28" i="1" s="1"/>
  <c r="M28" i="1" a="1"/>
  <c r="M28" i="1" s="1"/>
  <c r="R28" i="1" s="1"/>
  <c r="N28" i="1" a="1"/>
  <c r="N28" i="1" s="1"/>
  <c r="S28" i="1" s="1"/>
  <c r="O28" i="1" a="1"/>
  <c r="O28" i="1" s="1"/>
  <c r="T28" i="1" s="1"/>
  <c r="P28" i="1" a="1"/>
  <c r="P28" i="1" s="1"/>
  <c r="X28" i="1" s="1"/>
  <c r="Q28" i="1" a="1"/>
  <c r="Q28" i="1" s="1"/>
  <c r="U28" i="1" s="1"/>
  <c r="K29" i="1" a="1"/>
  <c r="K29" i="1" s="1"/>
  <c r="L29" i="1" a="1"/>
  <c r="L29" i="1" s="1"/>
  <c r="M29" i="1" a="1"/>
  <c r="M29" i="1" s="1"/>
  <c r="R29" i="1" s="1"/>
  <c r="N29" i="1" a="1"/>
  <c r="N29" i="1" s="1"/>
  <c r="S29" i="1" s="1"/>
  <c r="O29" i="1" a="1"/>
  <c r="O29" i="1" s="1"/>
  <c r="T29" i="1" s="1"/>
  <c r="P29" i="1" a="1"/>
  <c r="P29" i="1" s="1"/>
  <c r="X29" i="1" s="1"/>
  <c r="Q29" i="1" a="1"/>
  <c r="Q29" i="1" s="1"/>
  <c r="U29" i="1" s="1"/>
  <c r="K30" i="1" a="1"/>
  <c r="K30" i="1" s="1"/>
  <c r="L30" i="1" a="1"/>
  <c r="L30" i="1" s="1"/>
  <c r="M30" i="1" a="1"/>
  <c r="M30" i="1" s="1"/>
  <c r="R30" i="1" s="1"/>
  <c r="N30" i="1" a="1"/>
  <c r="N30" i="1" s="1"/>
  <c r="S30" i="1" s="1"/>
  <c r="O30" i="1" a="1"/>
  <c r="O30" i="1" s="1"/>
  <c r="T30" i="1" s="1"/>
  <c r="P30" i="1" a="1"/>
  <c r="P30" i="1" s="1"/>
  <c r="X30" i="1" s="1"/>
  <c r="Q30" i="1" a="1"/>
  <c r="Q30" i="1" s="1"/>
  <c r="U30" i="1" s="1"/>
  <c r="K31" i="1" a="1"/>
  <c r="K31" i="1" s="1"/>
  <c r="L31" i="1" a="1"/>
  <c r="L31" i="1" s="1"/>
  <c r="M31" i="1" a="1"/>
  <c r="M31" i="1" s="1"/>
  <c r="R31" i="1" s="1"/>
  <c r="N31" i="1" a="1"/>
  <c r="N31" i="1" s="1"/>
  <c r="S31" i="1" s="1"/>
  <c r="O31" i="1" a="1"/>
  <c r="O31" i="1" s="1"/>
  <c r="T31" i="1" s="1"/>
  <c r="P31" i="1" a="1"/>
  <c r="P31" i="1" s="1"/>
  <c r="X31" i="1" s="1"/>
  <c r="Q31" i="1" a="1"/>
  <c r="Q31" i="1" s="1"/>
  <c r="U31" i="1" s="1"/>
  <c r="K32" i="1" a="1"/>
  <c r="K32" i="1" s="1"/>
  <c r="L32" i="1" a="1"/>
  <c r="L32" i="1" s="1"/>
  <c r="M32" i="1" a="1"/>
  <c r="M32" i="1" s="1"/>
  <c r="R32" i="1" s="1"/>
  <c r="N32" i="1" a="1"/>
  <c r="N32" i="1" s="1"/>
  <c r="S32" i="1" s="1"/>
  <c r="O32" i="1" a="1"/>
  <c r="O32" i="1" s="1"/>
  <c r="T32" i="1" s="1"/>
  <c r="P32" i="1" a="1"/>
  <c r="P32" i="1" s="1"/>
  <c r="X32" i="1" s="1"/>
  <c r="Q32" i="1" a="1"/>
  <c r="Q32" i="1" s="1"/>
  <c r="U32" i="1" s="1"/>
  <c r="K33" i="1" a="1"/>
  <c r="K33" i="1" s="1"/>
  <c r="L33" i="1" a="1"/>
  <c r="L33" i="1" s="1"/>
  <c r="M33" i="1" a="1"/>
  <c r="M33" i="1" s="1"/>
  <c r="R33" i="1" s="1"/>
  <c r="N33" i="1" a="1"/>
  <c r="N33" i="1" s="1"/>
  <c r="S33" i="1" s="1"/>
  <c r="O33" i="1" a="1"/>
  <c r="O33" i="1" s="1"/>
  <c r="T33" i="1" s="1"/>
  <c r="P33" i="1" a="1"/>
  <c r="P33" i="1" s="1"/>
  <c r="X33" i="1" s="1"/>
  <c r="Q33" i="1" a="1"/>
  <c r="Q33" i="1" s="1"/>
  <c r="U33" i="1" s="1"/>
  <c r="K34" i="1" a="1"/>
  <c r="K34" i="1" s="1"/>
  <c r="L34" i="1" a="1"/>
  <c r="L34" i="1" s="1"/>
  <c r="M34" i="1" a="1"/>
  <c r="M34" i="1" s="1"/>
  <c r="R34" i="1" s="1"/>
  <c r="N34" i="1" a="1"/>
  <c r="N34" i="1" s="1"/>
  <c r="S34" i="1" s="1"/>
  <c r="O34" i="1" a="1"/>
  <c r="O34" i="1" s="1"/>
  <c r="T34" i="1" s="1"/>
  <c r="P34" i="1" a="1"/>
  <c r="P34" i="1" s="1"/>
  <c r="X34" i="1" s="1"/>
  <c r="Q34" i="1" a="1"/>
  <c r="Q34" i="1" s="1"/>
  <c r="U34" i="1" s="1"/>
  <c r="K35" i="1" a="1"/>
  <c r="K35" i="1" s="1"/>
  <c r="L35" i="1" a="1"/>
  <c r="L35" i="1" s="1"/>
  <c r="M35" i="1" a="1"/>
  <c r="M35" i="1" s="1"/>
  <c r="R35" i="1" s="1"/>
  <c r="N35" i="1" a="1"/>
  <c r="N35" i="1" s="1"/>
  <c r="S35" i="1" s="1"/>
  <c r="O35" i="1" a="1"/>
  <c r="O35" i="1" s="1"/>
  <c r="T35" i="1" s="1"/>
  <c r="P35" i="1" a="1"/>
  <c r="P35" i="1" s="1"/>
  <c r="X35" i="1" s="1"/>
  <c r="Q35" i="1" a="1"/>
  <c r="Q35" i="1" s="1"/>
  <c r="U35" i="1" s="1"/>
  <c r="K36" i="1" a="1"/>
  <c r="K36" i="1" s="1"/>
  <c r="L36" i="1" a="1"/>
  <c r="L36" i="1" s="1"/>
  <c r="M36" i="1" a="1"/>
  <c r="M36" i="1" s="1"/>
  <c r="R36" i="1" s="1"/>
  <c r="N36" i="1" a="1"/>
  <c r="N36" i="1" s="1"/>
  <c r="S36" i="1" s="1"/>
  <c r="O36" i="1" a="1"/>
  <c r="O36" i="1" s="1"/>
  <c r="T36" i="1" s="1"/>
  <c r="P36" i="1" a="1"/>
  <c r="P36" i="1" s="1"/>
  <c r="X36" i="1" s="1"/>
  <c r="Q36" i="1" a="1"/>
  <c r="Q36" i="1" s="1"/>
  <c r="U36" i="1" s="1"/>
  <c r="K37" i="1" a="1"/>
  <c r="K37" i="1" s="1"/>
  <c r="L37" i="1" a="1"/>
  <c r="L37" i="1" s="1"/>
  <c r="M37" i="1" a="1"/>
  <c r="M37" i="1" s="1"/>
  <c r="R37" i="1" s="1"/>
  <c r="N37" i="1" a="1"/>
  <c r="N37" i="1" s="1"/>
  <c r="S37" i="1" s="1"/>
  <c r="O37" i="1" a="1"/>
  <c r="O37" i="1" s="1"/>
  <c r="T37" i="1" s="1"/>
  <c r="P37" i="1" a="1"/>
  <c r="P37" i="1" s="1"/>
  <c r="X37" i="1" s="1"/>
  <c r="Q37" i="1" a="1"/>
  <c r="Q37" i="1" s="1"/>
  <c r="U37" i="1" s="1"/>
  <c r="K38" i="1" a="1"/>
  <c r="K38" i="1" s="1"/>
  <c r="L38" i="1" a="1"/>
  <c r="L38" i="1" s="1"/>
  <c r="M38" i="1" a="1"/>
  <c r="M38" i="1" s="1"/>
  <c r="R38" i="1" s="1"/>
  <c r="N38" i="1" a="1"/>
  <c r="N38" i="1" s="1"/>
  <c r="S38" i="1" s="1"/>
  <c r="O38" i="1" a="1"/>
  <c r="O38" i="1" s="1"/>
  <c r="T38" i="1" s="1"/>
  <c r="P38" i="1" a="1"/>
  <c r="P38" i="1" s="1"/>
  <c r="X38" i="1" s="1"/>
  <c r="Q38" i="1" a="1"/>
  <c r="Q38" i="1" s="1"/>
  <c r="U38" i="1" s="1"/>
  <c r="K39" i="1" a="1"/>
  <c r="K39" i="1" s="1"/>
  <c r="L39" i="1" a="1"/>
  <c r="L39" i="1" s="1"/>
  <c r="M39" i="1" a="1"/>
  <c r="M39" i="1" s="1"/>
  <c r="R39" i="1" s="1"/>
  <c r="N39" i="1" a="1"/>
  <c r="N39" i="1" s="1"/>
  <c r="S39" i="1" s="1"/>
  <c r="O39" i="1" a="1"/>
  <c r="O39" i="1" s="1"/>
  <c r="T39" i="1" s="1"/>
  <c r="P39" i="1" a="1"/>
  <c r="P39" i="1" s="1"/>
  <c r="X39" i="1" s="1"/>
  <c r="Q39" i="1" a="1"/>
  <c r="Q39" i="1" s="1"/>
  <c r="U39" i="1" s="1"/>
  <c r="K40" i="1" a="1"/>
  <c r="K40" i="1" s="1"/>
  <c r="L40" i="1" a="1"/>
  <c r="L40" i="1" s="1"/>
  <c r="M40" i="1" a="1"/>
  <c r="M40" i="1" s="1"/>
  <c r="R40" i="1" s="1"/>
  <c r="N40" i="1" a="1"/>
  <c r="N40" i="1" s="1"/>
  <c r="S40" i="1" s="1"/>
  <c r="O40" i="1" a="1"/>
  <c r="O40" i="1" s="1"/>
  <c r="T40" i="1" s="1"/>
  <c r="P40" i="1" a="1"/>
  <c r="P40" i="1" s="1"/>
  <c r="X40" i="1" s="1"/>
  <c r="Q40" i="1" a="1"/>
  <c r="Q40" i="1" s="1"/>
  <c r="U40" i="1" s="1"/>
  <c r="K41" i="1" a="1"/>
  <c r="K41" i="1" s="1"/>
  <c r="L41" i="1" a="1"/>
  <c r="L41" i="1" s="1"/>
  <c r="M41" i="1" a="1"/>
  <c r="M41" i="1" s="1"/>
  <c r="R41" i="1" s="1"/>
  <c r="N41" i="1" a="1"/>
  <c r="N41" i="1" s="1"/>
  <c r="S41" i="1" s="1"/>
  <c r="O41" i="1" a="1"/>
  <c r="O41" i="1" s="1"/>
  <c r="T41" i="1" s="1"/>
  <c r="P41" i="1" a="1"/>
  <c r="P41" i="1" s="1"/>
  <c r="X41" i="1" s="1"/>
  <c r="Q41" i="1" a="1"/>
  <c r="Q41" i="1" s="1"/>
  <c r="U41" i="1" s="1"/>
  <c r="K42" i="1" a="1"/>
  <c r="K42" i="1" s="1"/>
  <c r="L42" i="1" a="1"/>
  <c r="L42" i="1" s="1"/>
  <c r="M42" i="1" a="1"/>
  <c r="M42" i="1" s="1"/>
  <c r="R42" i="1" s="1"/>
  <c r="N42" i="1" a="1"/>
  <c r="N42" i="1" s="1"/>
  <c r="S42" i="1" s="1"/>
  <c r="O42" i="1" a="1"/>
  <c r="O42" i="1" s="1"/>
  <c r="T42" i="1" s="1"/>
  <c r="P42" i="1" a="1"/>
  <c r="P42" i="1" s="1"/>
  <c r="X42" i="1" s="1"/>
  <c r="Q42" i="1" a="1"/>
  <c r="Q42" i="1" s="1"/>
  <c r="U42" i="1" s="1"/>
  <c r="K43" i="1" a="1"/>
  <c r="K43" i="1" s="1"/>
  <c r="L43" i="1" a="1"/>
  <c r="L43" i="1" s="1"/>
  <c r="M43" i="1" a="1"/>
  <c r="M43" i="1" s="1"/>
  <c r="R43" i="1" s="1"/>
  <c r="N43" i="1" a="1"/>
  <c r="N43" i="1" s="1"/>
  <c r="S43" i="1" s="1"/>
  <c r="O43" i="1" a="1"/>
  <c r="O43" i="1" s="1"/>
  <c r="T43" i="1" s="1"/>
  <c r="P43" i="1" a="1"/>
  <c r="P43" i="1" s="1"/>
  <c r="X43" i="1" s="1"/>
  <c r="Q43" i="1" a="1"/>
  <c r="Q43" i="1" s="1"/>
  <c r="U43" i="1" s="1"/>
  <c r="K44" i="1" a="1"/>
  <c r="K44" i="1" s="1"/>
  <c r="L44" i="1" a="1"/>
  <c r="L44" i="1" s="1"/>
  <c r="M44" i="1" a="1"/>
  <c r="M44" i="1" s="1"/>
  <c r="R44" i="1" s="1"/>
  <c r="N44" i="1" a="1"/>
  <c r="N44" i="1" s="1"/>
  <c r="S44" i="1" s="1"/>
  <c r="O44" i="1" a="1"/>
  <c r="O44" i="1" s="1"/>
  <c r="T44" i="1" s="1"/>
  <c r="P44" i="1" a="1"/>
  <c r="P44" i="1" s="1"/>
  <c r="X44" i="1" s="1"/>
  <c r="Q44" i="1" a="1"/>
  <c r="Q44" i="1" s="1"/>
  <c r="U44" i="1" s="1"/>
  <c r="K45" i="1" a="1"/>
  <c r="K45" i="1" s="1"/>
  <c r="L45" i="1" a="1"/>
  <c r="L45" i="1" s="1"/>
  <c r="M45" i="1" a="1"/>
  <c r="M45" i="1" s="1"/>
  <c r="R45" i="1" s="1"/>
  <c r="N45" i="1" a="1"/>
  <c r="N45" i="1" s="1"/>
  <c r="S45" i="1" s="1"/>
  <c r="O45" i="1" a="1"/>
  <c r="O45" i="1" s="1"/>
  <c r="T45" i="1" s="1"/>
  <c r="P45" i="1" a="1"/>
  <c r="P45" i="1" s="1"/>
  <c r="X45" i="1" s="1"/>
  <c r="Q45" i="1" a="1"/>
  <c r="Q45" i="1" s="1"/>
  <c r="U45" i="1" s="1"/>
  <c r="K46" i="1" a="1"/>
  <c r="K46" i="1" s="1"/>
  <c r="L46" i="1" a="1"/>
  <c r="L46" i="1" s="1"/>
  <c r="M46" i="1" a="1"/>
  <c r="M46" i="1" s="1"/>
  <c r="R46" i="1" s="1"/>
  <c r="N46" i="1" a="1"/>
  <c r="N46" i="1" s="1"/>
  <c r="S46" i="1" s="1"/>
  <c r="O46" i="1" a="1"/>
  <c r="O46" i="1" s="1"/>
  <c r="T46" i="1" s="1"/>
  <c r="P46" i="1" a="1"/>
  <c r="P46" i="1" s="1"/>
  <c r="X46" i="1" s="1"/>
  <c r="Q46" i="1" a="1"/>
  <c r="Q46" i="1" s="1"/>
  <c r="U46" i="1" s="1"/>
  <c r="K47" i="1" a="1"/>
  <c r="K47" i="1" s="1"/>
  <c r="L47" i="1" a="1"/>
  <c r="L47" i="1" s="1"/>
  <c r="M47" i="1" a="1"/>
  <c r="M47" i="1" s="1"/>
  <c r="R47" i="1" s="1"/>
  <c r="N47" i="1" a="1"/>
  <c r="N47" i="1" s="1"/>
  <c r="S47" i="1" s="1"/>
  <c r="O47" i="1" a="1"/>
  <c r="O47" i="1" s="1"/>
  <c r="T47" i="1" s="1"/>
  <c r="P47" i="1" a="1"/>
  <c r="P47" i="1" s="1"/>
  <c r="X47" i="1" s="1"/>
  <c r="Q47" i="1" a="1"/>
  <c r="Q47" i="1" s="1"/>
  <c r="U47" i="1" s="1"/>
  <c r="K48" i="1" a="1"/>
  <c r="K48" i="1" s="1"/>
  <c r="L48" i="1" a="1"/>
  <c r="L48" i="1" s="1"/>
  <c r="M48" i="1" a="1"/>
  <c r="M48" i="1" s="1"/>
  <c r="R48" i="1" s="1"/>
  <c r="N48" i="1" a="1"/>
  <c r="N48" i="1" s="1"/>
  <c r="S48" i="1" s="1"/>
  <c r="O48" i="1" a="1"/>
  <c r="O48" i="1" s="1"/>
  <c r="T48" i="1" s="1"/>
  <c r="P48" i="1" a="1"/>
  <c r="P48" i="1" s="1"/>
  <c r="X48" i="1" s="1"/>
  <c r="Q48" i="1" a="1"/>
  <c r="Q48" i="1" s="1"/>
  <c r="U48" i="1" s="1"/>
  <c r="K49" i="1" a="1"/>
  <c r="K49" i="1" s="1"/>
  <c r="L49" i="1" a="1"/>
  <c r="L49" i="1" s="1"/>
  <c r="M49" i="1" a="1"/>
  <c r="M49" i="1" s="1"/>
  <c r="R49" i="1" s="1"/>
  <c r="N49" i="1" a="1"/>
  <c r="N49" i="1" s="1"/>
  <c r="S49" i="1" s="1"/>
  <c r="O49" i="1" a="1"/>
  <c r="O49" i="1" s="1"/>
  <c r="T49" i="1" s="1"/>
  <c r="P49" i="1" a="1"/>
  <c r="P49" i="1" s="1"/>
  <c r="X49" i="1" s="1"/>
  <c r="Q49" i="1" a="1"/>
  <c r="Q49" i="1" s="1"/>
  <c r="U49" i="1" s="1"/>
  <c r="K50" i="1" a="1"/>
  <c r="K50" i="1" s="1"/>
  <c r="L50" i="1" a="1"/>
  <c r="L50" i="1" s="1"/>
  <c r="M50" i="1" a="1"/>
  <c r="M50" i="1" s="1"/>
  <c r="R50" i="1" s="1"/>
  <c r="N50" i="1" a="1"/>
  <c r="N50" i="1" s="1"/>
  <c r="S50" i="1" s="1"/>
  <c r="O50" i="1" a="1"/>
  <c r="O50" i="1" s="1"/>
  <c r="T50" i="1" s="1"/>
  <c r="P50" i="1" a="1"/>
  <c r="P50" i="1" s="1"/>
  <c r="X50" i="1" s="1"/>
  <c r="Q50" i="1" a="1"/>
  <c r="Q50" i="1" s="1"/>
  <c r="U50" i="1" s="1"/>
  <c r="K51" i="1" a="1"/>
  <c r="K51" i="1" s="1"/>
  <c r="L51" i="1" a="1"/>
  <c r="L51" i="1" s="1"/>
  <c r="M51" i="1" a="1"/>
  <c r="M51" i="1" s="1"/>
  <c r="R51" i="1" s="1"/>
  <c r="N51" i="1" a="1"/>
  <c r="N51" i="1" s="1"/>
  <c r="S51" i="1" s="1"/>
  <c r="O51" i="1" a="1"/>
  <c r="O51" i="1" s="1"/>
  <c r="T51" i="1" s="1"/>
  <c r="P51" i="1" a="1"/>
  <c r="P51" i="1" s="1"/>
  <c r="X51" i="1" s="1"/>
  <c r="Q51" i="1" a="1"/>
  <c r="Q51" i="1" s="1"/>
  <c r="U51" i="1" s="1"/>
  <c r="K52" i="1" a="1"/>
  <c r="K52" i="1" s="1"/>
  <c r="L52" i="1" a="1"/>
  <c r="L52" i="1" s="1"/>
  <c r="M52" i="1" a="1"/>
  <c r="M52" i="1" s="1"/>
  <c r="R52" i="1" s="1"/>
  <c r="N52" i="1" a="1"/>
  <c r="N52" i="1" s="1"/>
  <c r="S52" i="1" s="1"/>
  <c r="O52" i="1" a="1"/>
  <c r="O52" i="1" s="1"/>
  <c r="T52" i="1" s="1"/>
  <c r="P52" i="1" a="1"/>
  <c r="P52" i="1" s="1"/>
  <c r="X52" i="1" s="1"/>
  <c r="Q52" i="1" a="1"/>
  <c r="Q52" i="1" s="1"/>
  <c r="U52" i="1" s="1"/>
  <c r="K53" i="1" a="1"/>
  <c r="K53" i="1" s="1"/>
  <c r="L53" i="1" a="1"/>
  <c r="L53" i="1" s="1"/>
  <c r="M53" i="1" a="1"/>
  <c r="M53" i="1" s="1"/>
  <c r="R53" i="1" s="1"/>
  <c r="N53" i="1" a="1"/>
  <c r="N53" i="1" s="1"/>
  <c r="S53" i="1" s="1"/>
  <c r="O53" i="1" a="1"/>
  <c r="O53" i="1" s="1"/>
  <c r="T53" i="1" s="1"/>
  <c r="P53" i="1" a="1"/>
  <c r="P53" i="1" s="1"/>
  <c r="X53" i="1" s="1"/>
  <c r="Q53" i="1" a="1"/>
  <c r="Q53" i="1" s="1"/>
  <c r="U53" i="1" s="1"/>
  <c r="K54" i="1" a="1"/>
  <c r="K54" i="1" s="1"/>
  <c r="L54" i="1" a="1"/>
  <c r="L54" i="1" s="1"/>
  <c r="M54" i="1" a="1"/>
  <c r="M54" i="1" s="1"/>
  <c r="R54" i="1" s="1"/>
  <c r="N54" i="1" a="1"/>
  <c r="N54" i="1" s="1"/>
  <c r="S54" i="1" s="1"/>
  <c r="O54" i="1" a="1"/>
  <c r="O54" i="1" s="1"/>
  <c r="T54" i="1" s="1"/>
  <c r="P54" i="1" a="1"/>
  <c r="P54" i="1" s="1"/>
  <c r="X54" i="1" s="1"/>
  <c r="Q54" i="1" a="1"/>
  <c r="Q54" i="1" s="1"/>
  <c r="U54" i="1" s="1"/>
  <c r="K55" i="1" a="1"/>
  <c r="K55" i="1" s="1"/>
  <c r="L55" i="1" a="1"/>
  <c r="L55" i="1" s="1"/>
  <c r="M55" i="1" a="1"/>
  <c r="M55" i="1" s="1"/>
  <c r="R55" i="1" s="1"/>
  <c r="N55" i="1" a="1"/>
  <c r="N55" i="1" s="1"/>
  <c r="S55" i="1" s="1"/>
  <c r="O55" i="1" a="1"/>
  <c r="O55" i="1" s="1"/>
  <c r="T55" i="1" s="1"/>
  <c r="P55" i="1" a="1"/>
  <c r="P55" i="1" s="1"/>
  <c r="X55" i="1" s="1"/>
  <c r="Q55" i="1" a="1"/>
  <c r="Q55" i="1" s="1"/>
  <c r="U55" i="1" s="1"/>
  <c r="K56" i="1" a="1"/>
  <c r="K56" i="1" s="1"/>
  <c r="L56" i="1" a="1"/>
  <c r="L56" i="1" s="1"/>
  <c r="M56" i="1" a="1"/>
  <c r="M56" i="1" s="1"/>
  <c r="R56" i="1" s="1"/>
  <c r="N56" i="1" a="1"/>
  <c r="N56" i="1" s="1"/>
  <c r="S56" i="1" s="1"/>
  <c r="O56" i="1" a="1"/>
  <c r="O56" i="1" s="1"/>
  <c r="T56" i="1" s="1"/>
  <c r="P56" i="1" a="1"/>
  <c r="P56" i="1" s="1"/>
  <c r="X56" i="1" s="1"/>
  <c r="Q56" i="1" a="1"/>
  <c r="Q56" i="1" s="1"/>
  <c r="U56" i="1" s="1"/>
  <c r="K57" i="1" a="1"/>
  <c r="K57" i="1" s="1"/>
  <c r="L57" i="1" a="1"/>
  <c r="L57" i="1" s="1"/>
  <c r="M57" i="1" a="1"/>
  <c r="M57" i="1" s="1"/>
  <c r="R57" i="1" s="1"/>
  <c r="N57" i="1" a="1"/>
  <c r="N57" i="1" s="1"/>
  <c r="S57" i="1" s="1"/>
  <c r="O57" i="1" a="1"/>
  <c r="O57" i="1" s="1"/>
  <c r="T57" i="1" s="1"/>
  <c r="P57" i="1" a="1"/>
  <c r="P57" i="1" s="1"/>
  <c r="X57" i="1" s="1"/>
  <c r="Q57" i="1" a="1"/>
  <c r="Q57" i="1" s="1"/>
  <c r="U57" i="1" s="1"/>
  <c r="K58" i="1" a="1"/>
  <c r="K58" i="1" s="1"/>
  <c r="L58" i="1" a="1"/>
  <c r="L58" i="1" s="1"/>
  <c r="M58" i="1" a="1"/>
  <c r="M58" i="1" s="1"/>
  <c r="R58" i="1" s="1"/>
  <c r="N58" i="1" a="1"/>
  <c r="N58" i="1" s="1"/>
  <c r="S58" i="1" s="1"/>
  <c r="O58" i="1" a="1"/>
  <c r="O58" i="1" s="1"/>
  <c r="T58" i="1" s="1"/>
  <c r="P58" i="1" a="1"/>
  <c r="P58" i="1" s="1"/>
  <c r="X58" i="1" s="1"/>
  <c r="Q58" i="1" a="1"/>
  <c r="Q58" i="1" s="1"/>
  <c r="U58" i="1" s="1"/>
  <c r="K59" i="1" a="1"/>
  <c r="K59" i="1" s="1"/>
  <c r="L59" i="1" a="1"/>
  <c r="L59" i="1" s="1"/>
  <c r="M59" i="1" a="1"/>
  <c r="M59" i="1" s="1"/>
  <c r="R59" i="1" s="1"/>
  <c r="N59" i="1" a="1"/>
  <c r="N59" i="1" s="1"/>
  <c r="S59" i="1" s="1"/>
  <c r="O59" i="1" a="1"/>
  <c r="O59" i="1" s="1"/>
  <c r="T59" i="1" s="1"/>
  <c r="P59" i="1" a="1"/>
  <c r="P59" i="1" s="1"/>
  <c r="X59" i="1" s="1"/>
  <c r="Q59" i="1" a="1"/>
  <c r="Q59" i="1" s="1"/>
  <c r="U59" i="1" s="1"/>
  <c r="K60" i="1" a="1"/>
  <c r="K60" i="1" s="1"/>
  <c r="L60" i="1" a="1"/>
  <c r="L60" i="1" s="1"/>
  <c r="M60" i="1" a="1"/>
  <c r="M60" i="1" s="1"/>
  <c r="R60" i="1" s="1"/>
  <c r="N60" i="1" a="1"/>
  <c r="N60" i="1" s="1"/>
  <c r="S60" i="1" s="1"/>
  <c r="O60" i="1" a="1"/>
  <c r="O60" i="1" s="1"/>
  <c r="T60" i="1" s="1"/>
  <c r="P60" i="1" a="1"/>
  <c r="P60" i="1" s="1"/>
  <c r="X60" i="1" s="1"/>
  <c r="Q60" i="1" a="1"/>
  <c r="Q60" i="1" s="1"/>
  <c r="U60" i="1" s="1"/>
  <c r="K61" i="1" a="1"/>
  <c r="K61" i="1" s="1"/>
  <c r="L61" i="1" a="1"/>
  <c r="L61" i="1" s="1"/>
  <c r="M61" i="1" a="1"/>
  <c r="M61" i="1" s="1"/>
  <c r="R61" i="1" s="1"/>
  <c r="N61" i="1" a="1"/>
  <c r="N61" i="1" s="1"/>
  <c r="S61" i="1" s="1"/>
  <c r="O61" i="1" a="1"/>
  <c r="O61" i="1" s="1"/>
  <c r="T61" i="1" s="1"/>
  <c r="P61" i="1" a="1"/>
  <c r="P61" i="1" s="1"/>
  <c r="X61" i="1" s="1"/>
  <c r="Q61" i="1" a="1"/>
  <c r="Q61" i="1" s="1"/>
  <c r="U61" i="1" s="1"/>
  <c r="K62" i="1" a="1"/>
  <c r="K62" i="1" s="1"/>
  <c r="L62" i="1" a="1"/>
  <c r="L62" i="1" s="1"/>
  <c r="M62" i="1" a="1"/>
  <c r="M62" i="1" s="1"/>
  <c r="R62" i="1" s="1"/>
  <c r="N62" i="1" a="1"/>
  <c r="N62" i="1" s="1"/>
  <c r="S62" i="1" s="1"/>
  <c r="O62" i="1" a="1"/>
  <c r="O62" i="1" s="1"/>
  <c r="T62" i="1" s="1"/>
  <c r="P62" i="1" a="1"/>
  <c r="P62" i="1" s="1"/>
  <c r="X62" i="1" s="1"/>
  <c r="Q62" i="1" a="1"/>
  <c r="Q62" i="1" s="1"/>
  <c r="U62" i="1" s="1"/>
  <c r="K63" i="1" a="1"/>
  <c r="K63" i="1" s="1"/>
  <c r="L63" i="1" a="1"/>
  <c r="L63" i="1" s="1"/>
  <c r="M63" i="1" a="1"/>
  <c r="M63" i="1" s="1"/>
  <c r="R63" i="1" s="1"/>
  <c r="N63" i="1" a="1"/>
  <c r="N63" i="1" s="1"/>
  <c r="S63" i="1" s="1"/>
  <c r="O63" i="1" a="1"/>
  <c r="O63" i="1" s="1"/>
  <c r="T63" i="1" s="1"/>
  <c r="P63" i="1" a="1"/>
  <c r="P63" i="1" s="1"/>
  <c r="X63" i="1" s="1"/>
  <c r="Q63" i="1" a="1"/>
  <c r="Q63" i="1" s="1"/>
  <c r="U63" i="1" s="1"/>
  <c r="K64" i="1" a="1"/>
  <c r="K64" i="1" s="1"/>
  <c r="L64" i="1" a="1"/>
  <c r="L64" i="1" s="1"/>
  <c r="M64" i="1" a="1"/>
  <c r="M64" i="1" s="1"/>
  <c r="R64" i="1" s="1"/>
  <c r="N64" i="1" a="1"/>
  <c r="N64" i="1" s="1"/>
  <c r="S64" i="1" s="1"/>
  <c r="O64" i="1" a="1"/>
  <c r="O64" i="1" s="1"/>
  <c r="T64" i="1" s="1"/>
  <c r="P64" i="1" a="1"/>
  <c r="P64" i="1" s="1"/>
  <c r="X64" i="1" s="1"/>
  <c r="Q64" i="1" a="1"/>
  <c r="Q64" i="1" s="1"/>
  <c r="U64" i="1" s="1"/>
  <c r="K65" i="1" a="1"/>
  <c r="K65" i="1" s="1"/>
  <c r="L65" i="1" a="1"/>
  <c r="L65" i="1" s="1"/>
  <c r="M65" i="1" a="1"/>
  <c r="M65" i="1" s="1"/>
  <c r="R65" i="1" s="1"/>
  <c r="N65" i="1" a="1"/>
  <c r="N65" i="1" s="1"/>
  <c r="S65" i="1" s="1"/>
  <c r="O65" i="1" a="1"/>
  <c r="O65" i="1" s="1"/>
  <c r="T65" i="1" s="1"/>
  <c r="P65" i="1" a="1"/>
  <c r="P65" i="1" s="1"/>
  <c r="X65" i="1" s="1"/>
  <c r="Q65" i="1" a="1"/>
  <c r="Q65" i="1" s="1"/>
  <c r="U65" i="1" s="1"/>
  <c r="K66" i="1" a="1"/>
  <c r="K66" i="1" s="1"/>
  <c r="L66" i="1" a="1"/>
  <c r="L66" i="1" s="1"/>
  <c r="M66" i="1" a="1"/>
  <c r="M66" i="1" s="1"/>
  <c r="R66" i="1" s="1"/>
  <c r="N66" i="1" a="1"/>
  <c r="N66" i="1" s="1"/>
  <c r="S66" i="1" s="1"/>
  <c r="O66" i="1" a="1"/>
  <c r="O66" i="1" s="1"/>
  <c r="T66" i="1" s="1"/>
  <c r="P66" i="1" a="1"/>
  <c r="P66" i="1" s="1"/>
  <c r="X66" i="1" s="1"/>
  <c r="Q66" i="1" a="1"/>
  <c r="Q66" i="1" s="1"/>
  <c r="U66" i="1" s="1"/>
  <c r="K67" i="1" a="1"/>
  <c r="K67" i="1" s="1"/>
  <c r="L67" i="1" a="1"/>
  <c r="L67" i="1" s="1"/>
  <c r="M67" i="1" a="1"/>
  <c r="M67" i="1" s="1"/>
  <c r="R67" i="1" s="1"/>
  <c r="N67" i="1" a="1"/>
  <c r="N67" i="1" s="1"/>
  <c r="S67" i="1" s="1"/>
  <c r="O67" i="1" a="1"/>
  <c r="O67" i="1" s="1"/>
  <c r="T67" i="1" s="1"/>
  <c r="P67" i="1" a="1"/>
  <c r="P67" i="1" s="1"/>
  <c r="X67" i="1" s="1"/>
  <c r="Q67" i="1" a="1"/>
  <c r="Q67" i="1" s="1"/>
  <c r="U67" i="1" s="1"/>
  <c r="K68" i="1" a="1"/>
  <c r="K68" i="1" s="1"/>
  <c r="L68" i="1" a="1"/>
  <c r="L68" i="1" s="1"/>
  <c r="M68" i="1" a="1"/>
  <c r="M68" i="1" s="1"/>
  <c r="R68" i="1" s="1"/>
  <c r="N68" i="1" a="1"/>
  <c r="N68" i="1" s="1"/>
  <c r="S68" i="1" s="1"/>
  <c r="O68" i="1" a="1"/>
  <c r="O68" i="1" s="1"/>
  <c r="T68" i="1" s="1"/>
  <c r="P68" i="1" a="1"/>
  <c r="P68" i="1" s="1"/>
  <c r="X68" i="1" s="1"/>
  <c r="Q68" i="1" a="1"/>
  <c r="Q68" i="1" s="1"/>
  <c r="U68" i="1" s="1"/>
  <c r="K69" i="1" a="1"/>
  <c r="K69" i="1" s="1"/>
  <c r="L69" i="1" a="1"/>
  <c r="L69" i="1" s="1"/>
  <c r="M69" i="1" a="1"/>
  <c r="M69" i="1" s="1"/>
  <c r="R69" i="1" s="1"/>
  <c r="N69" i="1" a="1"/>
  <c r="N69" i="1" s="1"/>
  <c r="S69" i="1" s="1"/>
  <c r="O69" i="1" a="1"/>
  <c r="O69" i="1" s="1"/>
  <c r="T69" i="1" s="1"/>
  <c r="P69" i="1" a="1"/>
  <c r="P69" i="1" s="1"/>
  <c r="X69" i="1" s="1"/>
  <c r="Q69" i="1" a="1"/>
  <c r="Q69" i="1" s="1"/>
  <c r="U69" i="1" s="1"/>
  <c r="K70" i="1" a="1"/>
  <c r="K70" i="1" s="1"/>
  <c r="L70" i="1" a="1"/>
  <c r="L70" i="1" s="1"/>
  <c r="M70" i="1" a="1"/>
  <c r="M70" i="1" s="1"/>
  <c r="R70" i="1" s="1"/>
  <c r="N70" i="1" a="1"/>
  <c r="N70" i="1" s="1"/>
  <c r="S70" i="1" s="1"/>
  <c r="O70" i="1" a="1"/>
  <c r="O70" i="1" s="1"/>
  <c r="T70" i="1" s="1"/>
  <c r="P70" i="1" a="1"/>
  <c r="P70" i="1" s="1"/>
  <c r="X70" i="1" s="1"/>
  <c r="Q70" i="1" a="1"/>
  <c r="Q70" i="1" s="1"/>
  <c r="U70" i="1" s="1"/>
  <c r="K71" i="1" a="1"/>
  <c r="K71" i="1" s="1"/>
  <c r="L71" i="1" a="1"/>
  <c r="L71" i="1" s="1"/>
  <c r="M71" i="1" a="1"/>
  <c r="M71" i="1" s="1"/>
  <c r="R71" i="1" s="1"/>
  <c r="N71" i="1" a="1"/>
  <c r="N71" i="1" s="1"/>
  <c r="S71" i="1" s="1"/>
  <c r="O71" i="1" a="1"/>
  <c r="O71" i="1" s="1"/>
  <c r="T71" i="1" s="1"/>
  <c r="P71" i="1" a="1"/>
  <c r="P71" i="1" s="1"/>
  <c r="X71" i="1" s="1"/>
  <c r="Q71" i="1" a="1"/>
  <c r="Q71" i="1" s="1"/>
  <c r="U71" i="1" s="1"/>
  <c r="K72" i="1" a="1"/>
  <c r="K72" i="1" s="1"/>
  <c r="L72" i="1" a="1"/>
  <c r="L72" i="1" s="1"/>
  <c r="M72" i="1" a="1"/>
  <c r="M72" i="1" s="1"/>
  <c r="R72" i="1" s="1"/>
  <c r="N72" i="1" a="1"/>
  <c r="N72" i="1" s="1"/>
  <c r="S72" i="1" s="1"/>
  <c r="O72" i="1" a="1"/>
  <c r="O72" i="1" s="1"/>
  <c r="T72" i="1" s="1"/>
  <c r="P72" i="1" a="1"/>
  <c r="P72" i="1" s="1"/>
  <c r="X72" i="1" s="1"/>
  <c r="Q72" i="1" a="1"/>
  <c r="Q72" i="1" s="1"/>
  <c r="U72" i="1" s="1"/>
  <c r="K73" i="1" a="1"/>
  <c r="K73" i="1" s="1"/>
  <c r="L73" i="1" a="1"/>
  <c r="L73" i="1" s="1"/>
  <c r="M73" i="1" a="1"/>
  <c r="M73" i="1" s="1"/>
  <c r="R73" i="1" s="1"/>
  <c r="N73" i="1" a="1"/>
  <c r="N73" i="1" s="1"/>
  <c r="S73" i="1" s="1"/>
  <c r="O73" i="1" a="1"/>
  <c r="O73" i="1" s="1"/>
  <c r="T73" i="1" s="1"/>
  <c r="P73" i="1" a="1"/>
  <c r="P73" i="1" s="1"/>
  <c r="X73" i="1" s="1"/>
  <c r="Q73" i="1" a="1"/>
  <c r="Q73" i="1" s="1"/>
  <c r="U73" i="1" s="1"/>
  <c r="K74" i="1" a="1"/>
  <c r="K74" i="1" s="1"/>
  <c r="L74" i="1" a="1"/>
  <c r="L74" i="1" s="1"/>
  <c r="M74" i="1" a="1"/>
  <c r="M74" i="1" s="1"/>
  <c r="R74" i="1" s="1"/>
  <c r="N74" i="1" a="1"/>
  <c r="N74" i="1" s="1"/>
  <c r="S74" i="1" s="1"/>
  <c r="O74" i="1" a="1"/>
  <c r="O74" i="1" s="1"/>
  <c r="T74" i="1" s="1"/>
  <c r="P74" i="1" a="1"/>
  <c r="P74" i="1" s="1"/>
  <c r="X74" i="1" s="1"/>
  <c r="Q74" i="1" a="1"/>
  <c r="Q74" i="1" s="1"/>
  <c r="U74" i="1" s="1"/>
  <c r="K75" i="1" a="1"/>
  <c r="K75" i="1" s="1"/>
  <c r="L75" i="1" a="1"/>
  <c r="L75" i="1" s="1"/>
  <c r="M75" i="1" a="1"/>
  <c r="M75" i="1" s="1"/>
  <c r="R75" i="1" s="1"/>
  <c r="N75" i="1" a="1"/>
  <c r="N75" i="1" s="1"/>
  <c r="S75" i="1" s="1"/>
  <c r="O75" i="1" a="1"/>
  <c r="O75" i="1" s="1"/>
  <c r="T75" i="1" s="1"/>
  <c r="P75" i="1" a="1"/>
  <c r="P75" i="1" s="1"/>
  <c r="X75" i="1" s="1"/>
  <c r="Q75" i="1" a="1"/>
  <c r="Q75" i="1" s="1"/>
  <c r="U75" i="1" s="1"/>
  <c r="K76" i="1" a="1"/>
  <c r="K76" i="1" s="1"/>
  <c r="L76" i="1" a="1"/>
  <c r="L76" i="1" s="1"/>
  <c r="M76" i="1" a="1"/>
  <c r="M76" i="1" s="1"/>
  <c r="R76" i="1" s="1"/>
  <c r="N76" i="1" a="1"/>
  <c r="N76" i="1" s="1"/>
  <c r="S76" i="1" s="1"/>
  <c r="O76" i="1" a="1"/>
  <c r="O76" i="1" s="1"/>
  <c r="T76" i="1" s="1"/>
  <c r="P76" i="1" a="1"/>
  <c r="P76" i="1" s="1"/>
  <c r="X76" i="1" s="1"/>
  <c r="Q76" i="1" a="1"/>
  <c r="Q76" i="1" s="1"/>
  <c r="U76" i="1" s="1"/>
  <c r="K77" i="1" a="1"/>
  <c r="K77" i="1" s="1"/>
  <c r="L77" i="1" a="1"/>
  <c r="L77" i="1" s="1"/>
  <c r="M77" i="1" a="1"/>
  <c r="M77" i="1" s="1"/>
  <c r="R77" i="1" s="1"/>
  <c r="N77" i="1" a="1"/>
  <c r="N77" i="1" s="1"/>
  <c r="S77" i="1" s="1"/>
  <c r="O77" i="1" a="1"/>
  <c r="O77" i="1" s="1"/>
  <c r="T77" i="1" s="1"/>
  <c r="P77" i="1" a="1"/>
  <c r="P77" i="1" s="1"/>
  <c r="X77" i="1" s="1"/>
  <c r="Q77" i="1" a="1"/>
  <c r="Q77" i="1" s="1"/>
  <c r="U77" i="1" s="1"/>
  <c r="K78" i="1" a="1"/>
  <c r="K78" i="1" s="1"/>
  <c r="L78" i="1" a="1"/>
  <c r="L78" i="1" s="1"/>
  <c r="M78" i="1" a="1"/>
  <c r="M78" i="1" s="1"/>
  <c r="R78" i="1" s="1"/>
  <c r="N78" i="1" a="1"/>
  <c r="N78" i="1" s="1"/>
  <c r="S78" i="1" s="1"/>
  <c r="O78" i="1" a="1"/>
  <c r="O78" i="1" s="1"/>
  <c r="T78" i="1" s="1"/>
  <c r="P78" i="1" a="1"/>
  <c r="P78" i="1" s="1"/>
  <c r="X78" i="1" s="1"/>
  <c r="Q78" i="1" a="1"/>
  <c r="Q78" i="1" s="1"/>
  <c r="U78" i="1" s="1"/>
  <c r="K79" i="1" a="1"/>
  <c r="K79" i="1" s="1"/>
  <c r="L79" i="1" a="1"/>
  <c r="L79" i="1" s="1"/>
  <c r="M79" i="1" a="1"/>
  <c r="M79" i="1" s="1"/>
  <c r="R79" i="1" s="1"/>
  <c r="N79" i="1" a="1"/>
  <c r="N79" i="1" s="1"/>
  <c r="S79" i="1" s="1"/>
  <c r="O79" i="1" a="1"/>
  <c r="O79" i="1" s="1"/>
  <c r="T79" i="1" s="1"/>
  <c r="P79" i="1" a="1"/>
  <c r="P79" i="1" s="1"/>
  <c r="X79" i="1" s="1"/>
  <c r="Q79" i="1" a="1"/>
  <c r="Q79" i="1" s="1"/>
  <c r="U79" i="1" s="1"/>
  <c r="K80" i="1" a="1"/>
  <c r="K80" i="1" s="1"/>
  <c r="L80" i="1" a="1"/>
  <c r="L80" i="1" s="1"/>
  <c r="M80" i="1" a="1"/>
  <c r="M80" i="1" s="1"/>
  <c r="R80" i="1" s="1"/>
  <c r="N80" i="1" a="1"/>
  <c r="N80" i="1" s="1"/>
  <c r="S80" i="1" s="1"/>
  <c r="O80" i="1" a="1"/>
  <c r="O80" i="1" s="1"/>
  <c r="T80" i="1" s="1"/>
  <c r="P80" i="1" a="1"/>
  <c r="P80" i="1" s="1"/>
  <c r="X80" i="1" s="1"/>
  <c r="Q80" i="1" a="1"/>
  <c r="Q80" i="1" s="1"/>
  <c r="U80" i="1" s="1"/>
  <c r="K81" i="1" a="1"/>
  <c r="K81" i="1" s="1"/>
  <c r="L81" i="1" a="1"/>
  <c r="L81" i="1" s="1"/>
  <c r="M81" i="1" a="1"/>
  <c r="M81" i="1" s="1"/>
  <c r="R81" i="1" s="1"/>
  <c r="N81" i="1" a="1"/>
  <c r="N81" i="1" s="1"/>
  <c r="S81" i="1" s="1"/>
  <c r="O81" i="1" a="1"/>
  <c r="O81" i="1" s="1"/>
  <c r="T81" i="1" s="1"/>
  <c r="P81" i="1" a="1"/>
  <c r="P81" i="1" s="1"/>
  <c r="X81" i="1" s="1"/>
  <c r="Q81" i="1" a="1"/>
  <c r="Q81" i="1" s="1"/>
  <c r="U81" i="1" s="1"/>
  <c r="K82" i="1" a="1"/>
  <c r="K82" i="1" s="1"/>
  <c r="L82" i="1" a="1"/>
  <c r="L82" i="1" s="1"/>
  <c r="M82" i="1" a="1"/>
  <c r="M82" i="1" s="1"/>
  <c r="R82" i="1" s="1"/>
  <c r="N82" i="1" a="1"/>
  <c r="N82" i="1" s="1"/>
  <c r="S82" i="1" s="1"/>
  <c r="O82" i="1" a="1"/>
  <c r="O82" i="1" s="1"/>
  <c r="T82" i="1" s="1"/>
  <c r="P82" i="1" a="1"/>
  <c r="P82" i="1" s="1"/>
  <c r="X82" i="1" s="1"/>
  <c r="Q82" i="1" a="1"/>
  <c r="Q82" i="1" s="1"/>
  <c r="U82" i="1" s="1"/>
  <c r="K83" i="1" a="1"/>
  <c r="K83" i="1" s="1"/>
  <c r="L83" i="1" a="1"/>
  <c r="L83" i="1" s="1"/>
  <c r="M83" i="1" a="1"/>
  <c r="M83" i="1" s="1"/>
  <c r="R83" i="1" s="1"/>
  <c r="N83" i="1" a="1"/>
  <c r="N83" i="1" s="1"/>
  <c r="S83" i="1" s="1"/>
  <c r="O83" i="1" a="1"/>
  <c r="O83" i="1" s="1"/>
  <c r="T83" i="1" s="1"/>
  <c r="P83" i="1" a="1"/>
  <c r="P83" i="1" s="1"/>
  <c r="X83" i="1" s="1"/>
  <c r="Q83" i="1" a="1"/>
  <c r="Q83" i="1" s="1"/>
  <c r="U83" i="1" s="1"/>
  <c r="K84" i="1" a="1"/>
  <c r="K84" i="1" s="1"/>
  <c r="L84" i="1" a="1"/>
  <c r="L84" i="1" s="1"/>
  <c r="M84" i="1" a="1"/>
  <c r="M84" i="1" s="1"/>
  <c r="R84" i="1" s="1"/>
  <c r="N84" i="1" a="1"/>
  <c r="N84" i="1" s="1"/>
  <c r="S84" i="1" s="1"/>
  <c r="O84" i="1" a="1"/>
  <c r="O84" i="1" s="1"/>
  <c r="T84" i="1" s="1"/>
  <c r="P84" i="1" a="1"/>
  <c r="P84" i="1" s="1"/>
  <c r="X84" i="1" s="1"/>
  <c r="Q84" i="1" a="1"/>
  <c r="Q84" i="1" s="1"/>
  <c r="U84" i="1" s="1"/>
  <c r="K85" i="1" a="1"/>
  <c r="K85" i="1" s="1"/>
  <c r="L85" i="1" a="1"/>
  <c r="L85" i="1" s="1"/>
  <c r="M85" i="1" a="1"/>
  <c r="M85" i="1" s="1"/>
  <c r="R85" i="1" s="1"/>
  <c r="N85" i="1" a="1"/>
  <c r="N85" i="1" s="1"/>
  <c r="S85" i="1" s="1"/>
  <c r="O85" i="1" a="1"/>
  <c r="O85" i="1" s="1"/>
  <c r="T85" i="1" s="1"/>
  <c r="P85" i="1" a="1"/>
  <c r="P85" i="1" s="1"/>
  <c r="X85" i="1" s="1"/>
  <c r="Q85" i="1" a="1"/>
  <c r="Q85" i="1" s="1"/>
  <c r="U85" i="1" s="1"/>
  <c r="K86" i="1" a="1"/>
  <c r="K86" i="1" s="1"/>
  <c r="L86" i="1" a="1"/>
  <c r="L86" i="1" s="1"/>
  <c r="M86" i="1" a="1"/>
  <c r="M86" i="1" s="1"/>
  <c r="R86" i="1" s="1"/>
  <c r="N86" i="1" a="1"/>
  <c r="N86" i="1" s="1"/>
  <c r="S86" i="1" s="1"/>
  <c r="O86" i="1" a="1"/>
  <c r="O86" i="1" s="1"/>
  <c r="T86" i="1" s="1"/>
  <c r="P86" i="1" a="1"/>
  <c r="P86" i="1" s="1"/>
  <c r="X86" i="1" s="1"/>
  <c r="Q86" i="1" a="1"/>
  <c r="Q86" i="1" s="1"/>
  <c r="U86" i="1" s="1"/>
  <c r="K87" i="1" a="1"/>
  <c r="K87" i="1" s="1"/>
  <c r="L87" i="1" a="1"/>
  <c r="L87" i="1" s="1"/>
  <c r="M87" i="1" a="1"/>
  <c r="M87" i="1" s="1"/>
  <c r="R87" i="1" s="1"/>
  <c r="N87" i="1" a="1"/>
  <c r="N87" i="1" s="1"/>
  <c r="S87" i="1" s="1"/>
  <c r="O87" i="1" a="1"/>
  <c r="O87" i="1" s="1"/>
  <c r="T87" i="1" s="1"/>
  <c r="P87" i="1" a="1"/>
  <c r="P87" i="1" s="1"/>
  <c r="X87" i="1" s="1"/>
  <c r="Q87" i="1" a="1"/>
  <c r="Q87" i="1" s="1"/>
  <c r="U87" i="1" s="1"/>
  <c r="K88" i="1" a="1"/>
  <c r="K88" i="1" s="1"/>
  <c r="L88" i="1" a="1"/>
  <c r="L88" i="1" s="1"/>
  <c r="M88" i="1" a="1"/>
  <c r="M88" i="1" s="1"/>
  <c r="R88" i="1" s="1"/>
  <c r="N88" i="1" a="1"/>
  <c r="N88" i="1" s="1"/>
  <c r="S88" i="1" s="1"/>
  <c r="O88" i="1" a="1"/>
  <c r="O88" i="1" s="1"/>
  <c r="T88" i="1" s="1"/>
  <c r="P88" i="1" a="1"/>
  <c r="P88" i="1" s="1"/>
  <c r="X88" i="1" s="1"/>
  <c r="Q88" i="1" a="1"/>
  <c r="Q88" i="1" s="1"/>
  <c r="U88" i="1" s="1"/>
  <c r="K89" i="1" a="1"/>
  <c r="K89" i="1" s="1"/>
  <c r="L89" i="1" a="1"/>
  <c r="L89" i="1" s="1"/>
  <c r="M89" i="1" a="1"/>
  <c r="M89" i="1" s="1"/>
  <c r="R89" i="1" s="1"/>
  <c r="N89" i="1" a="1"/>
  <c r="N89" i="1" s="1"/>
  <c r="S89" i="1" s="1"/>
  <c r="O89" i="1" a="1"/>
  <c r="O89" i="1" s="1"/>
  <c r="T89" i="1" s="1"/>
  <c r="P89" i="1" a="1"/>
  <c r="P89" i="1" s="1"/>
  <c r="X89" i="1" s="1"/>
  <c r="Q89" i="1" a="1"/>
  <c r="Q89" i="1" s="1"/>
  <c r="U89" i="1" s="1"/>
  <c r="K90" i="1" a="1"/>
  <c r="K90" i="1" s="1"/>
  <c r="L90" i="1" a="1"/>
  <c r="L90" i="1" s="1"/>
  <c r="M90" i="1" a="1"/>
  <c r="M90" i="1" s="1"/>
  <c r="R90" i="1" s="1"/>
  <c r="N90" i="1" a="1"/>
  <c r="N90" i="1" s="1"/>
  <c r="S90" i="1" s="1"/>
  <c r="O90" i="1" a="1"/>
  <c r="O90" i="1" s="1"/>
  <c r="T90" i="1" s="1"/>
  <c r="P90" i="1" a="1"/>
  <c r="P90" i="1" s="1"/>
  <c r="X90" i="1" s="1"/>
  <c r="Q90" i="1" a="1"/>
  <c r="Q90" i="1" s="1"/>
  <c r="U90" i="1" s="1"/>
  <c r="K91" i="1" a="1"/>
  <c r="K91" i="1" s="1"/>
  <c r="L91" i="1" a="1"/>
  <c r="L91" i="1" s="1"/>
  <c r="M91" i="1" a="1"/>
  <c r="M91" i="1" s="1"/>
  <c r="R91" i="1" s="1"/>
  <c r="N91" i="1" a="1"/>
  <c r="N91" i="1" s="1"/>
  <c r="S91" i="1" s="1"/>
  <c r="O91" i="1" a="1"/>
  <c r="O91" i="1" s="1"/>
  <c r="T91" i="1" s="1"/>
  <c r="P91" i="1" a="1"/>
  <c r="P91" i="1" s="1"/>
  <c r="X91" i="1" s="1"/>
  <c r="Q91" i="1" a="1"/>
  <c r="Q91" i="1" s="1"/>
  <c r="U91" i="1" s="1"/>
  <c r="K92" i="1" a="1"/>
  <c r="K92" i="1" s="1"/>
  <c r="L92" i="1" a="1"/>
  <c r="L92" i="1" s="1"/>
  <c r="M92" i="1" a="1"/>
  <c r="M92" i="1" s="1"/>
  <c r="R92" i="1" s="1"/>
  <c r="N92" i="1" a="1"/>
  <c r="N92" i="1" s="1"/>
  <c r="S92" i="1" s="1"/>
  <c r="O92" i="1" a="1"/>
  <c r="O92" i="1" s="1"/>
  <c r="T92" i="1" s="1"/>
  <c r="P92" i="1" a="1"/>
  <c r="P92" i="1" s="1"/>
  <c r="X92" i="1" s="1"/>
  <c r="Q92" i="1" a="1"/>
  <c r="Q92" i="1" s="1"/>
  <c r="U92" i="1" s="1"/>
  <c r="K93" i="1" a="1"/>
  <c r="K93" i="1" s="1"/>
  <c r="L93" i="1" a="1"/>
  <c r="L93" i="1" s="1"/>
  <c r="M93" i="1" a="1"/>
  <c r="M93" i="1" s="1"/>
  <c r="R93" i="1" s="1"/>
  <c r="N93" i="1" a="1"/>
  <c r="N93" i="1" s="1"/>
  <c r="S93" i="1" s="1"/>
  <c r="O93" i="1" a="1"/>
  <c r="O93" i="1" s="1"/>
  <c r="T93" i="1" s="1"/>
  <c r="P93" i="1" a="1"/>
  <c r="P93" i="1" s="1"/>
  <c r="X93" i="1" s="1"/>
  <c r="Q93" i="1" a="1"/>
  <c r="Q93" i="1" s="1"/>
  <c r="U93" i="1" s="1"/>
  <c r="K94" i="1" a="1"/>
  <c r="K94" i="1" s="1"/>
  <c r="L94" i="1" a="1"/>
  <c r="L94" i="1" s="1"/>
  <c r="M94" i="1" a="1"/>
  <c r="M94" i="1" s="1"/>
  <c r="R94" i="1" s="1"/>
  <c r="N94" i="1" a="1"/>
  <c r="N94" i="1" s="1"/>
  <c r="S94" i="1" s="1"/>
  <c r="O94" i="1" a="1"/>
  <c r="O94" i="1" s="1"/>
  <c r="T94" i="1" s="1"/>
  <c r="P94" i="1" a="1"/>
  <c r="P94" i="1" s="1"/>
  <c r="X94" i="1" s="1"/>
  <c r="Q94" i="1" a="1"/>
  <c r="Q94" i="1" s="1"/>
  <c r="U94" i="1" s="1"/>
  <c r="K95" i="1" a="1"/>
  <c r="K95" i="1" s="1"/>
  <c r="L95" i="1" a="1"/>
  <c r="L95" i="1" s="1"/>
  <c r="M95" i="1" a="1"/>
  <c r="M95" i="1" s="1"/>
  <c r="R95" i="1" s="1"/>
  <c r="N95" i="1" a="1"/>
  <c r="N95" i="1" s="1"/>
  <c r="S95" i="1" s="1"/>
  <c r="O95" i="1" a="1"/>
  <c r="O95" i="1" s="1"/>
  <c r="T95" i="1" s="1"/>
  <c r="P95" i="1" a="1"/>
  <c r="P95" i="1" s="1"/>
  <c r="X95" i="1" s="1"/>
  <c r="Q95" i="1" a="1"/>
  <c r="Q95" i="1" s="1"/>
  <c r="U95" i="1" s="1"/>
  <c r="K96" i="1" a="1"/>
  <c r="K96" i="1" s="1"/>
  <c r="L96" i="1" a="1"/>
  <c r="L96" i="1" s="1"/>
  <c r="M96" i="1" a="1"/>
  <c r="M96" i="1" s="1"/>
  <c r="R96" i="1" s="1"/>
  <c r="N96" i="1" a="1"/>
  <c r="N96" i="1" s="1"/>
  <c r="S96" i="1" s="1"/>
  <c r="O96" i="1" a="1"/>
  <c r="O96" i="1" s="1"/>
  <c r="T96" i="1" s="1"/>
  <c r="P96" i="1" a="1"/>
  <c r="P96" i="1" s="1"/>
  <c r="X96" i="1" s="1"/>
  <c r="Q96" i="1" a="1"/>
  <c r="Q96" i="1" s="1"/>
  <c r="U96" i="1" s="1"/>
  <c r="K97" i="1" a="1"/>
  <c r="K97" i="1" s="1"/>
  <c r="L97" i="1" a="1"/>
  <c r="L97" i="1" s="1"/>
  <c r="M97" i="1" a="1"/>
  <c r="M97" i="1" s="1"/>
  <c r="R97" i="1" s="1"/>
  <c r="N97" i="1" a="1"/>
  <c r="N97" i="1" s="1"/>
  <c r="S97" i="1" s="1"/>
  <c r="O97" i="1" a="1"/>
  <c r="O97" i="1" s="1"/>
  <c r="T97" i="1" s="1"/>
  <c r="P97" i="1" a="1"/>
  <c r="P97" i="1" s="1"/>
  <c r="X97" i="1" s="1"/>
  <c r="Q97" i="1" a="1"/>
  <c r="Q97" i="1" s="1"/>
  <c r="U97" i="1" s="1"/>
  <c r="K98" i="1" a="1"/>
  <c r="K98" i="1" s="1"/>
  <c r="L98" i="1" a="1"/>
  <c r="L98" i="1" s="1"/>
  <c r="M98" i="1" a="1"/>
  <c r="M98" i="1" s="1"/>
  <c r="R98" i="1" s="1"/>
  <c r="N98" i="1" a="1"/>
  <c r="N98" i="1" s="1"/>
  <c r="S98" i="1" s="1"/>
  <c r="O98" i="1" a="1"/>
  <c r="O98" i="1" s="1"/>
  <c r="T98" i="1" s="1"/>
  <c r="P98" i="1" a="1"/>
  <c r="P98" i="1" s="1"/>
  <c r="X98" i="1" s="1"/>
  <c r="Q98" i="1" a="1"/>
  <c r="Q98" i="1" s="1"/>
  <c r="U98" i="1" s="1"/>
  <c r="K99" i="1" a="1"/>
  <c r="K99" i="1" s="1"/>
  <c r="L99" i="1" a="1"/>
  <c r="L99" i="1" s="1"/>
  <c r="M99" i="1" a="1"/>
  <c r="M99" i="1" s="1"/>
  <c r="R99" i="1" s="1"/>
  <c r="N99" i="1" a="1"/>
  <c r="N99" i="1" s="1"/>
  <c r="S99" i="1" s="1"/>
  <c r="O99" i="1" a="1"/>
  <c r="O99" i="1" s="1"/>
  <c r="T99" i="1" s="1"/>
  <c r="P99" i="1" a="1"/>
  <c r="P99" i="1" s="1"/>
  <c r="X99" i="1" s="1"/>
  <c r="Q99" i="1" a="1"/>
  <c r="Q99" i="1" s="1"/>
  <c r="U99" i="1" s="1"/>
  <c r="K100" i="1" a="1"/>
  <c r="K100" i="1" s="1"/>
  <c r="L100" i="1" a="1"/>
  <c r="L100" i="1" s="1"/>
  <c r="M100" i="1" a="1"/>
  <c r="M100" i="1" s="1"/>
  <c r="R100" i="1" s="1"/>
  <c r="N100" i="1" a="1"/>
  <c r="N100" i="1" s="1"/>
  <c r="S100" i="1" s="1"/>
  <c r="O100" i="1" a="1"/>
  <c r="O100" i="1" s="1"/>
  <c r="T100" i="1" s="1"/>
  <c r="P100" i="1" a="1"/>
  <c r="P100" i="1" s="1"/>
  <c r="X100" i="1" s="1"/>
  <c r="Q100" i="1" a="1"/>
  <c r="Q100" i="1" s="1"/>
  <c r="U100" i="1" s="1"/>
  <c r="K101" i="1" a="1"/>
  <c r="K101" i="1" s="1"/>
  <c r="L101" i="1" a="1"/>
  <c r="L101" i="1" s="1"/>
  <c r="M101" i="1" a="1"/>
  <c r="M101" i="1" s="1"/>
  <c r="R101" i="1" s="1"/>
  <c r="N101" i="1" a="1"/>
  <c r="N101" i="1" s="1"/>
  <c r="S101" i="1" s="1"/>
  <c r="O101" i="1" a="1"/>
  <c r="O101" i="1" s="1"/>
  <c r="T101" i="1" s="1"/>
  <c r="P101" i="1" a="1"/>
  <c r="P101" i="1" s="1"/>
  <c r="X101" i="1" s="1"/>
  <c r="Q101" i="1" a="1"/>
  <c r="Q101" i="1" s="1"/>
  <c r="U101" i="1" s="1"/>
  <c r="K102" i="1" a="1"/>
  <c r="K102" i="1" s="1"/>
  <c r="L102" i="1" a="1"/>
  <c r="L102" i="1" s="1"/>
  <c r="M102" i="1" a="1"/>
  <c r="M102" i="1" s="1"/>
  <c r="R102" i="1" s="1"/>
  <c r="N102" i="1" a="1"/>
  <c r="N102" i="1" s="1"/>
  <c r="S102" i="1" s="1"/>
  <c r="O102" i="1" a="1"/>
  <c r="O102" i="1" s="1"/>
  <c r="T102" i="1" s="1"/>
  <c r="P102" i="1" a="1"/>
  <c r="P102" i="1" s="1"/>
  <c r="X102" i="1" s="1"/>
  <c r="Q102" i="1" a="1"/>
  <c r="Q102" i="1" s="1"/>
  <c r="U102" i="1" s="1"/>
  <c r="K103" i="1" a="1"/>
  <c r="K103" i="1" s="1"/>
  <c r="L103" i="1" a="1"/>
  <c r="L103" i="1" s="1"/>
  <c r="M103" i="1" a="1"/>
  <c r="M103" i="1" s="1"/>
  <c r="R103" i="1" s="1"/>
  <c r="N103" i="1" a="1"/>
  <c r="N103" i="1" s="1"/>
  <c r="S103" i="1" s="1"/>
  <c r="O103" i="1" a="1"/>
  <c r="O103" i="1" s="1"/>
  <c r="T103" i="1" s="1"/>
  <c r="P103" i="1" a="1"/>
  <c r="P103" i="1" s="1"/>
  <c r="X103" i="1" s="1"/>
  <c r="Q103" i="1" a="1"/>
  <c r="Q103" i="1" s="1"/>
  <c r="U103" i="1" s="1"/>
  <c r="K104" i="1" a="1"/>
  <c r="K104" i="1" s="1"/>
  <c r="L104" i="1" a="1"/>
  <c r="L104" i="1" s="1"/>
  <c r="M104" i="1" a="1"/>
  <c r="M104" i="1" s="1"/>
  <c r="R104" i="1" s="1"/>
  <c r="N104" i="1" a="1"/>
  <c r="N104" i="1" s="1"/>
  <c r="S104" i="1" s="1"/>
  <c r="O104" i="1" a="1"/>
  <c r="O104" i="1" s="1"/>
  <c r="T104" i="1" s="1"/>
  <c r="P104" i="1" a="1"/>
  <c r="P104" i="1" s="1"/>
  <c r="X104" i="1" s="1"/>
  <c r="Q104" i="1" a="1"/>
  <c r="Q104" i="1" s="1"/>
  <c r="U104" i="1" s="1"/>
  <c r="K105" i="1" a="1"/>
  <c r="K105" i="1" s="1"/>
  <c r="L105" i="1" a="1"/>
  <c r="L105" i="1" s="1"/>
  <c r="M105" i="1" a="1"/>
  <c r="M105" i="1" s="1"/>
  <c r="R105" i="1" s="1"/>
  <c r="N105" i="1" a="1"/>
  <c r="N105" i="1" s="1"/>
  <c r="S105" i="1" s="1"/>
  <c r="O105" i="1" a="1"/>
  <c r="O105" i="1" s="1"/>
  <c r="T105" i="1" s="1"/>
  <c r="P105" i="1" a="1"/>
  <c r="P105" i="1" s="1"/>
  <c r="X105" i="1" s="1"/>
  <c r="Q105" i="1" a="1"/>
  <c r="Q105" i="1" s="1"/>
  <c r="U105" i="1" s="1"/>
  <c r="K106" i="1" a="1"/>
  <c r="K106" i="1" s="1"/>
  <c r="L106" i="1" a="1"/>
  <c r="L106" i="1" s="1"/>
  <c r="M106" i="1" a="1"/>
  <c r="M106" i="1" s="1"/>
  <c r="R106" i="1" s="1"/>
  <c r="N106" i="1" a="1"/>
  <c r="N106" i="1" s="1"/>
  <c r="S106" i="1" s="1"/>
  <c r="O106" i="1" a="1"/>
  <c r="O106" i="1" s="1"/>
  <c r="T106" i="1" s="1"/>
  <c r="P106" i="1" a="1"/>
  <c r="P106" i="1" s="1"/>
  <c r="X106" i="1" s="1"/>
  <c r="Q106" i="1" a="1"/>
  <c r="Q106" i="1" s="1"/>
  <c r="U106" i="1" s="1"/>
  <c r="K107" i="1" a="1"/>
  <c r="K107" i="1" s="1"/>
  <c r="L107" i="1" a="1"/>
  <c r="L107" i="1" s="1"/>
  <c r="M107" i="1" a="1"/>
  <c r="M107" i="1" s="1"/>
  <c r="R107" i="1" s="1"/>
  <c r="N107" i="1" a="1"/>
  <c r="N107" i="1" s="1"/>
  <c r="S107" i="1" s="1"/>
  <c r="O107" i="1" a="1"/>
  <c r="O107" i="1" s="1"/>
  <c r="T107" i="1" s="1"/>
  <c r="P107" i="1" a="1"/>
  <c r="P107" i="1" s="1"/>
  <c r="X107" i="1" s="1"/>
  <c r="Q107" i="1" a="1"/>
  <c r="Q107" i="1" s="1"/>
  <c r="U107" i="1" s="1"/>
  <c r="K108" i="1" a="1"/>
  <c r="K108" i="1" s="1"/>
  <c r="L108" i="1" a="1"/>
  <c r="L108" i="1" s="1"/>
  <c r="M108" i="1" a="1"/>
  <c r="M108" i="1" s="1"/>
  <c r="R108" i="1" s="1"/>
  <c r="N108" i="1" a="1"/>
  <c r="N108" i="1" s="1"/>
  <c r="S108" i="1" s="1"/>
  <c r="O108" i="1" a="1"/>
  <c r="O108" i="1" s="1"/>
  <c r="T108" i="1" s="1"/>
  <c r="P108" i="1" a="1"/>
  <c r="P108" i="1" s="1"/>
  <c r="X108" i="1" s="1"/>
  <c r="Q108" i="1" a="1"/>
  <c r="Q108" i="1" s="1"/>
  <c r="U108" i="1" s="1"/>
  <c r="K109" i="1" a="1"/>
  <c r="K109" i="1" s="1"/>
  <c r="L109" i="1" a="1"/>
  <c r="L109" i="1" s="1"/>
  <c r="M109" i="1" a="1"/>
  <c r="M109" i="1" s="1"/>
  <c r="R109" i="1" s="1"/>
  <c r="N109" i="1" a="1"/>
  <c r="N109" i="1" s="1"/>
  <c r="S109" i="1" s="1"/>
  <c r="O109" i="1" a="1"/>
  <c r="O109" i="1" s="1"/>
  <c r="T109" i="1" s="1"/>
  <c r="P109" i="1" a="1"/>
  <c r="P109" i="1" s="1"/>
  <c r="X109" i="1" s="1"/>
  <c r="Q109" i="1" a="1"/>
  <c r="Q109" i="1" s="1"/>
  <c r="U109" i="1" s="1"/>
  <c r="K110" i="1" a="1"/>
  <c r="K110" i="1" s="1"/>
  <c r="L110" i="1" a="1"/>
  <c r="L110" i="1" s="1"/>
  <c r="M110" i="1" a="1"/>
  <c r="M110" i="1" s="1"/>
  <c r="R110" i="1" s="1"/>
  <c r="N110" i="1" a="1"/>
  <c r="N110" i="1" s="1"/>
  <c r="S110" i="1" s="1"/>
  <c r="O110" i="1" a="1"/>
  <c r="O110" i="1" s="1"/>
  <c r="T110" i="1" s="1"/>
  <c r="P110" i="1" a="1"/>
  <c r="P110" i="1" s="1"/>
  <c r="X110" i="1" s="1"/>
  <c r="Q110" i="1" a="1"/>
  <c r="Q110" i="1" s="1"/>
  <c r="U110" i="1" s="1"/>
  <c r="K111" i="1" a="1"/>
  <c r="K111" i="1" s="1"/>
  <c r="L111" i="1" a="1"/>
  <c r="L111" i="1" s="1"/>
  <c r="M111" i="1" a="1"/>
  <c r="M111" i="1" s="1"/>
  <c r="R111" i="1" s="1"/>
  <c r="N111" i="1" a="1"/>
  <c r="N111" i="1" s="1"/>
  <c r="S111" i="1" s="1"/>
  <c r="O111" i="1" a="1"/>
  <c r="O111" i="1" s="1"/>
  <c r="T111" i="1" s="1"/>
  <c r="P111" i="1" a="1"/>
  <c r="P111" i="1" s="1"/>
  <c r="X111" i="1" s="1"/>
  <c r="Q111" i="1" a="1"/>
  <c r="Q111" i="1" s="1"/>
  <c r="U111" i="1" s="1"/>
  <c r="K112" i="1" a="1"/>
  <c r="K112" i="1" s="1"/>
  <c r="L112" i="1" a="1"/>
  <c r="L112" i="1" s="1"/>
  <c r="M112" i="1" a="1"/>
  <c r="M112" i="1" s="1"/>
  <c r="R112" i="1" s="1"/>
  <c r="N112" i="1" a="1"/>
  <c r="N112" i="1" s="1"/>
  <c r="S112" i="1" s="1"/>
  <c r="O112" i="1" a="1"/>
  <c r="O112" i="1" s="1"/>
  <c r="T112" i="1" s="1"/>
  <c r="P112" i="1" a="1"/>
  <c r="P112" i="1" s="1"/>
  <c r="X112" i="1" s="1"/>
  <c r="Q112" i="1" a="1"/>
  <c r="Q112" i="1" s="1"/>
  <c r="U112" i="1" s="1"/>
  <c r="K113" i="1" a="1"/>
  <c r="K113" i="1" s="1"/>
  <c r="L113" i="1" a="1"/>
  <c r="L113" i="1" s="1"/>
  <c r="M113" i="1" a="1"/>
  <c r="M113" i="1" s="1"/>
  <c r="R113" i="1" s="1"/>
  <c r="N113" i="1" a="1"/>
  <c r="N113" i="1" s="1"/>
  <c r="S113" i="1" s="1"/>
  <c r="O113" i="1" a="1"/>
  <c r="O113" i="1" s="1"/>
  <c r="T113" i="1" s="1"/>
  <c r="P113" i="1" a="1"/>
  <c r="P113" i="1" s="1"/>
  <c r="X113" i="1" s="1"/>
  <c r="Q113" i="1" a="1"/>
  <c r="Q113" i="1" s="1"/>
  <c r="U113" i="1" s="1"/>
  <c r="K114" i="1" a="1"/>
  <c r="K114" i="1" s="1"/>
  <c r="L114" i="1" a="1"/>
  <c r="L114" i="1" s="1"/>
  <c r="M114" i="1" a="1"/>
  <c r="M114" i="1" s="1"/>
  <c r="R114" i="1" s="1"/>
  <c r="N114" i="1" a="1"/>
  <c r="N114" i="1" s="1"/>
  <c r="S114" i="1" s="1"/>
  <c r="O114" i="1" a="1"/>
  <c r="O114" i="1" s="1"/>
  <c r="T114" i="1" s="1"/>
  <c r="P114" i="1" a="1"/>
  <c r="P114" i="1" s="1"/>
  <c r="X114" i="1" s="1"/>
  <c r="Q114" i="1" a="1"/>
  <c r="Q114" i="1" s="1"/>
  <c r="U114" i="1" s="1"/>
  <c r="K115" i="1" a="1"/>
  <c r="K115" i="1" s="1"/>
  <c r="L115" i="1" a="1"/>
  <c r="L115" i="1" s="1"/>
  <c r="M115" i="1" a="1"/>
  <c r="M115" i="1" s="1"/>
  <c r="R115" i="1" s="1"/>
  <c r="N115" i="1" a="1"/>
  <c r="N115" i="1" s="1"/>
  <c r="S115" i="1" s="1"/>
  <c r="O115" i="1" a="1"/>
  <c r="O115" i="1" s="1"/>
  <c r="T115" i="1" s="1"/>
  <c r="P115" i="1" a="1"/>
  <c r="P115" i="1" s="1"/>
  <c r="X115" i="1" s="1"/>
  <c r="Q115" i="1" a="1"/>
  <c r="Q115" i="1" s="1"/>
  <c r="U115" i="1" s="1"/>
  <c r="K116" i="1" a="1"/>
  <c r="K116" i="1" s="1"/>
  <c r="L116" i="1" a="1"/>
  <c r="L116" i="1" s="1"/>
  <c r="M116" i="1" a="1"/>
  <c r="M116" i="1" s="1"/>
  <c r="R116" i="1" s="1"/>
  <c r="N116" i="1" a="1"/>
  <c r="N116" i="1" s="1"/>
  <c r="S116" i="1" s="1"/>
  <c r="O116" i="1" a="1"/>
  <c r="O116" i="1" s="1"/>
  <c r="T116" i="1" s="1"/>
  <c r="P116" i="1" a="1"/>
  <c r="P116" i="1" s="1"/>
  <c r="X116" i="1" s="1"/>
  <c r="Q116" i="1" a="1"/>
  <c r="Q116" i="1" s="1"/>
  <c r="U116" i="1" s="1"/>
  <c r="K117" i="1" a="1"/>
  <c r="K117" i="1" s="1"/>
  <c r="L117" i="1" a="1"/>
  <c r="L117" i="1" s="1"/>
  <c r="M117" i="1" a="1"/>
  <c r="M117" i="1" s="1"/>
  <c r="R117" i="1" s="1"/>
  <c r="N117" i="1" a="1"/>
  <c r="N117" i="1" s="1"/>
  <c r="S117" i="1" s="1"/>
  <c r="O117" i="1" a="1"/>
  <c r="O117" i="1" s="1"/>
  <c r="T117" i="1" s="1"/>
  <c r="P117" i="1" a="1"/>
  <c r="P117" i="1" s="1"/>
  <c r="X117" i="1" s="1"/>
  <c r="Q117" i="1" a="1"/>
  <c r="Q117" i="1" s="1"/>
  <c r="U117" i="1" s="1"/>
  <c r="K118" i="1" a="1"/>
  <c r="K118" i="1" s="1"/>
  <c r="L118" i="1" a="1"/>
  <c r="L118" i="1" s="1"/>
  <c r="M118" i="1" a="1"/>
  <c r="M118" i="1" s="1"/>
  <c r="R118" i="1" s="1"/>
  <c r="N118" i="1" a="1"/>
  <c r="N118" i="1" s="1"/>
  <c r="S118" i="1" s="1"/>
  <c r="O118" i="1" a="1"/>
  <c r="O118" i="1" s="1"/>
  <c r="T118" i="1" s="1"/>
  <c r="P118" i="1" a="1"/>
  <c r="P118" i="1" s="1"/>
  <c r="X118" i="1" s="1"/>
  <c r="Q118" i="1" a="1"/>
  <c r="Q118" i="1" s="1"/>
  <c r="U118" i="1" s="1"/>
  <c r="K119" i="1" a="1"/>
  <c r="K119" i="1" s="1"/>
  <c r="L119" i="1" a="1"/>
  <c r="L119" i="1" s="1"/>
  <c r="M119" i="1" a="1"/>
  <c r="M119" i="1" s="1"/>
  <c r="R119" i="1" s="1"/>
  <c r="N119" i="1" a="1"/>
  <c r="N119" i="1" s="1"/>
  <c r="S119" i="1" s="1"/>
  <c r="O119" i="1" a="1"/>
  <c r="O119" i="1" s="1"/>
  <c r="T119" i="1" s="1"/>
  <c r="P119" i="1" a="1"/>
  <c r="P119" i="1" s="1"/>
  <c r="X119" i="1" s="1"/>
  <c r="Q119" i="1" a="1"/>
  <c r="Q119" i="1" s="1"/>
  <c r="U119" i="1" s="1"/>
  <c r="K120" i="1" a="1"/>
  <c r="K120" i="1" s="1"/>
  <c r="L120" i="1" a="1"/>
  <c r="L120" i="1" s="1"/>
  <c r="M120" i="1" a="1"/>
  <c r="M120" i="1" s="1"/>
  <c r="R120" i="1" s="1"/>
  <c r="N120" i="1" a="1"/>
  <c r="N120" i="1" s="1"/>
  <c r="S120" i="1" s="1"/>
  <c r="O120" i="1" a="1"/>
  <c r="O120" i="1" s="1"/>
  <c r="T120" i="1" s="1"/>
  <c r="P120" i="1" a="1"/>
  <c r="P120" i="1" s="1"/>
  <c r="X120" i="1" s="1"/>
  <c r="Q120" i="1" a="1"/>
  <c r="Q120" i="1" s="1"/>
  <c r="U120" i="1" s="1"/>
  <c r="K121" i="1" a="1"/>
  <c r="K121" i="1" s="1"/>
  <c r="L121" i="1" a="1"/>
  <c r="L121" i="1" s="1"/>
  <c r="M121" i="1" a="1"/>
  <c r="M121" i="1" s="1"/>
  <c r="R121" i="1" s="1"/>
  <c r="N121" i="1" a="1"/>
  <c r="N121" i="1" s="1"/>
  <c r="S121" i="1" s="1"/>
  <c r="O121" i="1" a="1"/>
  <c r="O121" i="1" s="1"/>
  <c r="T121" i="1" s="1"/>
  <c r="P121" i="1" a="1"/>
  <c r="P121" i="1" s="1"/>
  <c r="X121" i="1" s="1"/>
  <c r="Q121" i="1" a="1"/>
  <c r="Q121" i="1" s="1"/>
  <c r="U121" i="1" s="1"/>
  <c r="K122" i="1" a="1"/>
  <c r="K122" i="1" s="1"/>
  <c r="L122" i="1" a="1"/>
  <c r="L122" i="1" s="1"/>
  <c r="M122" i="1" a="1"/>
  <c r="M122" i="1" s="1"/>
  <c r="R122" i="1" s="1"/>
  <c r="N122" i="1" a="1"/>
  <c r="N122" i="1" s="1"/>
  <c r="S122" i="1" s="1"/>
  <c r="O122" i="1" a="1"/>
  <c r="O122" i="1" s="1"/>
  <c r="T122" i="1" s="1"/>
  <c r="P122" i="1" a="1"/>
  <c r="P122" i="1" s="1"/>
  <c r="X122" i="1" s="1"/>
  <c r="Q122" i="1" a="1"/>
  <c r="Q122" i="1" s="1"/>
  <c r="U122" i="1" s="1"/>
  <c r="K123" i="1" a="1"/>
  <c r="K123" i="1" s="1"/>
  <c r="L123" i="1" a="1"/>
  <c r="L123" i="1" s="1"/>
  <c r="M123" i="1" a="1"/>
  <c r="M123" i="1" s="1"/>
  <c r="R123" i="1" s="1"/>
  <c r="N123" i="1" a="1"/>
  <c r="N123" i="1" s="1"/>
  <c r="S123" i="1" s="1"/>
  <c r="O123" i="1" a="1"/>
  <c r="O123" i="1" s="1"/>
  <c r="T123" i="1" s="1"/>
  <c r="P123" i="1" a="1"/>
  <c r="P123" i="1" s="1"/>
  <c r="X123" i="1" s="1"/>
  <c r="Q123" i="1" a="1"/>
  <c r="Q123" i="1" s="1"/>
  <c r="U123" i="1" s="1"/>
  <c r="K124" i="1" a="1"/>
  <c r="K124" i="1" s="1"/>
  <c r="L124" i="1" a="1"/>
  <c r="L124" i="1" s="1"/>
  <c r="M124" i="1" a="1"/>
  <c r="M124" i="1" s="1"/>
  <c r="R124" i="1" s="1"/>
  <c r="N124" i="1" a="1"/>
  <c r="N124" i="1" s="1"/>
  <c r="S124" i="1" s="1"/>
  <c r="O124" i="1" a="1"/>
  <c r="O124" i="1" s="1"/>
  <c r="T124" i="1" s="1"/>
  <c r="P124" i="1" a="1"/>
  <c r="P124" i="1" s="1"/>
  <c r="X124" i="1" s="1"/>
  <c r="Q124" i="1" a="1"/>
  <c r="Q124" i="1" s="1"/>
  <c r="U124" i="1" s="1"/>
  <c r="K125" i="1" a="1"/>
  <c r="K125" i="1" s="1"/>
  <c r="L125" i="1" a="1"/>
  <c r="L125" i="1" s="1"/>
  <c r="M125" i="1" a="1"/>
  <c r="M125" i="1" s="1"/>
  <c r="R125" i="1" s="1"/>
  <c r="N125" i="1" a="1"/>
  <c r="N125" i="1" s="1"/>
  <c r="S125" i="1" s="1"/>
  <c r="O125" i="1" a="1"/>
  <c r="O125" i="1" s="1"/>
  <c r="T125" i="1" s="1"/>
  <c r="P125" i="1" a="1"/>
  <c r="P125" i="1" s="1"/>
  <c r="X125" i="1" s="1"/>
  <c r="Q125" i="1" a="1"/>
  <c r="Q125" i="1" s="1"/>
  <c r="U125" i="1" s="1"/>
  <c r="K126" i="1" a="1"/>
  <c r="K126" i="1" s="1"/>
  <c r="L126" i="1" a="1"/>
  <c r="L126" i="1" s="1"/>
  <c r="M126" i="1" a="1"/>
  <c r="M126" i="1" s="1"/>
  <c r="R126" i="1" s="1"/>
  <c r="N126" i="1" a="1"/>
  <c r="N126" i="1" s="1"/>
  <c r="S126" i="1" s="1"/>
  <c r="O126" i="1" a="1"/>
  <c r="O126" i="1" s="1"/>
  <c r="T126" i="1" s="1"/>
  <c r="P126" i="1" a="1"/>
  <c r="P126" i="1" s="1"/>
  <c r="X126" i="1" s="1"/>
  <c r="Q126" i="1" a="1"/>
  <c r="Q126" i="1" s="1"/>
  <c r="U126" i="1" s="1"/>
  <c r="K127" i="1" a="1"/>
  <c r="K127" i="1" s="1"/>
  <c r="L127" i="1" a="1"/>
  <c r="L127" i="1" s="1"/>
  <c r="M127" i="1" a="1"/>
  <c r="M127" i="1" s="1"/>
  <c r="R127" i="1" s="1"/>
  <c r="N127" i="1" a="1"/>
  <c r="N127" i="1" s="1"/>
  <c r="S127" i="1" s="1"/>
  <c r="O127" i="1" a="1"/>
  <c r="O127" i="1" s="1"/>
  <c r="T127" i="1" s="1"/>
  <c r="P127" i="1" a="1"/>
  <c r="P127" i="1" s="1"/>
  <c r="X127" i="1" s="1"/>
  <c r="Q127" i="1" a="1"/>
  <c r="Q127" i="1" s="1"/>
  <c r="U127" i="1" s="1"/>
  <c r="K128" i="1" a="1"/>
  <c r="K128" i="1" s="1"/>
  <c r="L128" i="1" a="1"/>
  <c r="L128" i="1" s="1"/>
  <c r="M128" i="1" a="1"/>
  <c r="M128" i="1" s="1"/>
  <c r="R128" i="1" s="1"/>
  <c r="N128" i="1" a="1"/>
  <c r="N128" i="1" s="1"/>
  <c r="S128" i="1" s="1"/>
  <c r="O128" i="1" a="1"/>
  <c r="O128" i="1" s="1"/>
  <c r="T128" i="1" s="1"/>
  <c r="P128" i="1" a="1"/>
  <c r="P128" i="1" s="1"/>
  <c r="X128" i="1" s="1"/>
  <c r="Q128" i="1" a="1"/>
  <c r="Q128" i="1" s="1"/>
  <c r="U128" i="1" s="1"/>
  <c r="K129" i="1" a="1"/>
  <c r="K129" i="1" s="1"/>
  <c r="L129" i="1" a="1"/>
  <c r="L129" i="1" s="1"/>
  <c r="M129" i="1" a="1"/>
  <c r="M129" i="1" s="1"/>
  <c r="R129" i="1" s="1"/>
  <c r="N129" i="1" a="1"/>
  <c r="N129" i="1" s="1"/>
  <c r="S129" i="1" s="1"/>
  <c r="O129" i="1" a="1"/>
  <c r="O129" i="1" s="1"/>
  <c r="T129" i="1" s="1"/>
  <c r="P129" i="1" a="1"/>
  <c r="P129" i="1" s="1"/>
  <c r="X129" i="1" s="1"/>
  <c r="Q129" i="1" a="1"/>
  <c r="Q129" i="1" s="1"/>
  <c r="U129" i="1" s="1"/>
  <c r="K130" i="1" a="1"/>
  <c r="K130" i="1" s="1"/>
  <c r="L130" i="1" a="1"/>
  <c r="L130" i="1" s="1"/>
  <c r="M130" i="1" a="1"/>
  <c r="M130" i="1" s="1"/>
  <c r="R130" i="1" s="1"/>
  <c r="N130" i="1" a="1"/>
  <c r="N130" i="1" s="1"/>
  <c r="S130" i="1" s="1"/>
  <c r="O130" i="1" a="1"/>
  <c r="O130" i="1" s="1"/>
  <c r="T130" i="1" s="1"/>
  <c r="P130" i="1" a="1"/>
  <c r="P130" i="1" s="1"/>
  <c r="X130" i="1" s="1"/>
  <c r="Q130" i="1" a="1"/>
  <c r="Q130" i="1" s="1"/>
  <c r="U130" i="1" s="1"/>
  <c r="K131" i="1" a="1"/>
  <c r="K131" i="1" s="1"/>
  <c r="L131" i="1" a="1"/>
  <c r="L131" i="1" s="1"/>
  <c r="M131" i="1" a="1"/>
  <c r="M131" i="1" s="1"/>
  <c r="R131" i="1" s="1"/>
  <c r="N131" i="1" a="1"/>
  <c r="N131" i="1" s="1"/>
  <c r="S131" i="1" s="1"/>
  <c r="O131" i="1" a="1"/>
  <c r="O131" i="1" s="1"/>
  <c r="T131" i="1" s="1"/>
  <c r="P131" i="1" a="1"/>
  <c r="P131" i="1" s="1"/>
  <c r="X131" i="1" s="1"/>
  <c r="Q131" i="1" a="1"/>
  <c r="Q131" i="1" s="1"/>
  <c r="U131" i="1" s="1"/>
  <c r="K132" i="1" a="1"/>
  <c r="K132" i="1" s="1"/>
  <c r="L132" i="1" a="1"/>
  <c r="L132" i="1" s="1"/>
  <c r="M132" i="1" a="1"/>
  <c r="M132" i="1" s="1"/>
  <c r="R132" i="1" s="1"/>
  <c r="N132" i="1" a="1"/>
  <c r="N132" i="1" s="1"/>
  <c r="S132" i="1" s="1"/>
  <c r="O132" i="1" a="1"/>
  <c r="O132" i="1" s="1"/>
  <c r="T132" i="1" s="1"/>
  <c r="P132" i="1" a="1"/>
  <c r="P132" i="1" s="1"/>
  <c r="X132" i="1" s="1"/>
  <c r="Q132" i="1" a="1"/>
  <c r="Q132" i="1" s="1"/>
  <c r="U132" i="1" s="1"/>
  <c r="K133" i="1" a="1"/>
  <c r="K133" i="1" s="1"/>
  <c r="L133" i="1" a="1"/>
  <c r="L133" i="1" s="1"/>
  <c r="M133" i="1" a="1"/>
  <c r="M133" i="1" s="1"/>
  <c r="R133" i="1" s="1"/>
  <c r="N133" i="1" a="1"/>
  <c r="N133" i="1" s="1"/>
  <c r="S133" i="1" s="1"/>
  <c r="O133" i="1" a="1"/>
  <c r="O133" i="1" s="1"/>
  <c r="T133" i="1" s="1"/>
  <c r="P133" i="1" a="1"/>
  <c r="P133" i="1" s="1"/>
  <c r="X133" i="1" s="1"/>
  <c r="Q133" i="1" a="1"/>
  <c r="Q133" i="1" s="1"/>
  <c r="U133" i="1" s="1"/>
  <c r="K134" i="1" a="1"/>
  <c r="K134" i="1" s="1"/>
  <c r="L134" i="1" a="1"/>
  <c r="L134" i="1" s="1"/>
  <c r="M134" i="1" a="1"/>
  <c r="M134" i="1" s="1"/>
  <c r="R134" i="1" s="1"/>
  <c r="N134" i="1" a="1"/>
  <c r="N134" i="1" s="1"/>
  <c r="S134" i="1" s="1"/>
  <c r="O134" i="1" a="1"/>
  <c r="O134" i="1" s="1"/>
  <c r="T134" i="1" s="1"/>
  <c r="P134" i="1" a="1"/>
  <c r="P134" i="1" s="1"/>
  <c r="X134" i="1" s="1"/>
  <c r="Q134" i="1" a="1"/>
  <c r="Q134" i="1" s="1"/>
  <c r="U134" i="1" s="1"/>
  <c r="K135" i="1" a="1"/>
  <c r="K135" i="1" s="1"/>
  <c r="L135" i="1" a="1"/>
  <c r="L135" i="1" s="1"/>
  <c r="M135" i="1" a="1"/>
  <c r="M135" i="1" s="1"/>
  <c r="R135" i="1" s="1"/>
  <c r="N135" i="1" a="1"/>
  <c r="N135" i="1" s="1"/>
  <c r="S135" i="1" s="1"/>
  <c r="O135" i="1" a="1"/>
  <c r="O135" i="1" s="1"/>
  <c r="T135" i="1" s="1"/>
  <c r="P135" i="1" a="1"/>
  <c r="P135" i="1" s="1"/>
  <c r="X135" i="1" s="1"/>
  <c r="Q135" i="1" a="1"/>
  <c r="Q135" i="1" s="1"/>
  <c r="U135" i="1" s="1"/>
  <c r="K136" i="1" a="1"/>
  <c r="K136" i="1" s="1"/>
  <c r="L136" i="1" a="1"/>
  <c r="L136" i="1" s="1"/>
  <c r="M136" i="1" a="1"/>
  <c r="M136" i="1" s="1"/>
  <c r="R136" i="1" s="1"/>
  <c r="N136" i="1" a="1"/>
  <c r="N136" i="1" s="1"/>
  <c r="S136" i="1" s="1"/>
  <c r="O136" i="1" a="1"/>
  <c r="O136" i="1" s="1"/>
  <c r="T136" i="1" s="1"/>
  <c r="P136" i="1" a="1"/>
  <c r="P136" i="1" s="1"/>
  <c r="X136" i="1" s="1"/>
  <c r="Q136" i="1" a="1"/>
  <c r="Q136" i="1" s="1"/>
  <c r="U136" i="1" s="1"/>
  <c r="K137" i="1" a="1"/>
  <c r="K137" i="1" s="1"/>
  <c r="L137" i="1" a="1"/>
  <c r="L137" i="1" s="1"/>
  <c r="M137" i="1" a="1"/>
  <c r="M137" i="1" s="1"/>
  <c r="R137" i="1" s="1"/>
  <c r="N137" i="1" a="1"/>
  <c r="N137" i="1" s="1"/>
  <c r="S137" i="1" s="1"/>
  <c r="O137" i="1" a="1"/>
  <c r="O137" i="1" s="1"/>
  <c r="T137" i="1" s="1"/>
  <c r="P137" i="1" a="1"/>
  <c r="P137" i="1" s="1"/>
  <c r="X137" i="1" s="1"/>
  <c r="Q137" i="1" a="1"/>
  <c r="Q137" i="1" s="1"/>
  <c r="U137" i="1" s="1"/>
  <c r="K138" i="1" a="1"/>
  <c r="K138" i="1" s="1"/>
  <c r="L138" i="1" a="1"/>
  <c r="L138" i="1" s="1"/>
  <c r="M138" i="1" a="1"/>
  <c r="M138" i="1" s="1"/>
  <c r="R138" i="1" s="1"/>
  <c r="N138" i="1" a="1"/>
  <c r="N138" i="1" s="1"/>
  <c r="S138" i="1" s="1"/>
  <c r="O138" i="1" a="1"/>
  <c r="O138" i="1" s="1"/>
  <c r="T138" i="1" s="1"/>
  <c r="P138" i="1" a="1"/>
  <c r="P138" i="1" s="1"/>
  <c r="X138" i="1" s="1"/>
  <c r="Q138" i="1" a="1"/>
  <c r="Q138" i="1" s="1"/>
  <c r="U138" i="1" s="1"/>
  <c r="K139" i="1" a="1"/>
  <c r="K139" i="1" s="1"/>
  <c r="L139" i="1" a="1"/>
  <c r="L139" i="1" s="1"/>
  <c r="M139" i="1" a="1"/>
  <c r="M139" i="1" s="1"/>
  <c r="R139" i="1" s="1"/>
  <c r="N139" i="1" a="1"/>
  <c r="N139" i="1" s="1"/>
  <c r="S139" i="1" s="1"/>
  <c r="O139" i="1" a="1"/>
  <c r="O139" i="1" s="1"/>
  <c r="T139" i="1" s="1"/>
  <c r="P139" i="1" a="1"/>
  <c r="P139" i="1" s="1"/>
  <c r="X139" i="1" s="1"/>
  <c r="Q139" i="1" a="1"/>
  <c r="Q139" i="1" s="1"/>
  <c r="U139" i="1" s="1"/>
  <c r="K140" i="1" a="1"/>
  <c r="K140" i="1" s="1"/>
  <c r="L140" i="1" a="1"/>
  <c r="L140" i="1" s="1"/>
  <c r="M140" i="1" a="1"/>
  <c r="M140" i="1" s="1"/>
  <c r="R140" i="1" s="1"/>
  <c r="N140" i="1" a="1"/>
  <c r="N140" i="1" s="1"/>
  <c r="S140" i="1" s="1"/>
  <c r="O140" i="1" a="1"/>
  <c r="O140" i="1" s="1"/>
  <c r="T140" i="1" s="1"/>
  <c r="P140" i="1" a="1"/>
  <c r="P140" i="1" s="1"/>
  <c r="X140" i="1" s="1"/>
  <c r="Q140" i="1" a="1"/>
  <c r="Q140" i="1" s="1"/>
  <c r="U140" i="1" s="1"/>
  <c r="K141" i="1" a="1"/>
  <c r="K141" i="1" s="1"/>
  <c r="L141" i="1" a="1"/>
  <c r="L141" i="1" s="1"/>
  <c r="M141" i="1" a="1"/>
  <c r="M141" i="1" s="1"/>
  <c r="R141" i="1" s="1"/>
  <c r="N141" i="1" a="1"/>
  <c r="N141" i="1" s="1"/>
  <c r="S141" i="1" s="1"/>
  <c r="O141" i="1" a="1"/>
  <c r="O141" i="1" s="1"/>
  <c r="T141" i="1" s="1"/>
  <c r="P141" i="1" a="1"/>
  <c r="P141" i="1" s="1"/>
  <c r="X141" i="1" s="1"/>
  <c r="Q141" i="1" a="1"/>
  <c r="Q141" i="1" s="1"/>
  <c r="U141" i="1" s="1"/>
  <c r="K142" i="1" a="1"/>
  <c r="K142" i="1" s="1"/>
  <c r="L142" i="1" a="1"/>
  <c r="L142" i="1" s="1"/>
  <c r="M142" i="1" a="1"/>
  <c r="M142" i="1" s="1"/>
  <c r="R142" i="1" s="1"/>
  <c r="N142" i="1" a="1"/>
  <c r="N142" i="1" s="1"/>
  <c r="S142" i="1" s="1"/>
  <c r="O142" i="1" a="1"/>
  <c r="O142" i="1" s="1"/>
  <c r="T142" i="1" s="1"/>
  <c r="P142" i="1" a="1"/>
  <c r="P142" i="1" s="1"/>
  <c r="X142" i="1" s="1"/>
  <c r="Q142" i="1" a="1"/>
  <c r="Q142" i="1" s="1"/>
  <c r="U142" i="1" s="1"/>
  <c r="K143" i="1" a="1"/>
  <c r="K143" i="1" s="1"/>
  <c r="L143" i="1" a="1"/>
  <c r="L143" i="1" s="1"/>
  <c r="M143" i="1" a="1"/>
  <c r="M143" i="1" s="1"/>
  <c r="R143" i="1" s="1"/>
  <c r="N143" i="1" a="1"/>
  <c r="N143" i="1" s="1"/>
  <c r="S143" i="1" s="1"/>
  <c r="O143" i="1" a="1"/>
  <c r="O143" i="1" s="1"/>
  <c r="T143" i="1" s="1"/>
  <c r="P143" i="1" a="1"/>
  <c r="P143" i="1" s="1"/>
  <c r="X143" i="1" s="1"/>
  <c r="Q143" i="1" a="1"/>
  <c r="Q143" i="1" s="1"/>
  <c r="U143" i="1" s="1"/>
  <c r="K144" i="1" a="1"/>
  <c r="K144" i="1" s="1"/>
  <c r="L144" i="1" a="1"/>
  <c r="L144" i="1" s="1"/>
  <c r="M144" i="1" a="1"/>
  <c r="M144" i="1" s="1"/>
  <c r="R144" i="1" s="1"/>
  <c r="N144" i="1" a="1"/>
  <c r="N144" i="1" s="1"/>
  <c r="S144" i="1" s="1"/>
  <c r="O144" i="1" a="1"/>
  <c r="O144" i="1" s="1"/>
  <c r="T144" i="1" s="1"/>
  <c r="P144" i="1" a="1"/>
  <c r="P144" i="1" s="1"/>
  <c r="X144" i="1" s="1"/>
  <c r="Q144" i="1" a="1"/>
  <c r="Q144" i="1" s="1"/>
  <c r="U144" i="1" s="1"/>
  <c r="K145" i="1" a="1"/>
  <c r="K145" i="1" s="1"/>
  <c r="L145" i="1" a="1"/>
  <c r="L145" i="1" s="1"/>
  <c r="M145" i="1" a="1"/>
  <c r="M145" i="1" s="1"/>
  <c r="R145" i="1" s="1"/>
  <c r="N145" i="1" a="1"/>
  <c r="N145" i="1" s="1"/>
  <c r="S145" i="1" s="1"/>
  <c r="O145" i="1" a="1"/>
  <c r="O145" i="1" s="1"/>
  <c r="T145" i="1" s="1"/>
  <c r="P145" i="1" a="1"/>
  <c r="P145" i="1" s="1"/>
  <c r="X145" i="1" s="1"/>
  <c r="Q145" i="1" a="1"/>
  <c r="Q145" i="1" s="1"/>
  <c r="U145" i="1" s="1"/>
  <c r="K146" i="1" a="1"/>
  <c r="K146" i="1" s="1"/>
  <c r="L146" i="1" a="1"/>
  <c r="L146" i="1" s="1"/>
  <c r="M146" i="1" a="1"/>
  <c r="M146" i="1" s="1"/>
  <c r="R146" i="1" s="1"/>
  <c r="N146" i="1" a="1"/>
  <c r="N146" i="1" s="1"/>
  <c r="S146" i="1" s="1"/>
  <c r="O146" i="1" a="1"/>
  <c r="O146" i="1" s="1"/>
  <c r="T146" i="1" s="1"/>
  <c r="P146" i="1" a="1"/>
  <c r="P146" i="1" s="1"/>
  <c r="X146" i="1" s="1"/>
  <c r="Q146" i="1" a="1"/>
  <c r="Q146" i="1" s="1"/>
  <c r="U146" i="1" s="1"/>
  <c r="K147" i="1" a="1"/>
  <c r="K147" i="1" s="1"/>
  <c r="L147" i="1" a="1"/>
  <c r="L147" i="1" s="1"/>
  <c r="M147" i="1" a="1"/>
  <c r="M147" i="1" s="1"/>
  <c r="R147" i="1" s="1"/>
  <c r="N147" i="1" a="1"/>
  <c r="N147" i="1" s="1"/>
  <c r="S147" i="1" s="1"/>
  <c r="O147" i="1" a="1"/>
  <c r="O147" i="1" s="1"/>
  <c r="T147" i="1" s="1"/>
  <c r="P147" i="1" a="1"/>
  <c r="P147" i="1" s="1"/>
  <c r="X147" i="1" s="1"/>
  <c r="Q147" i="1" a="1"/>
  <c r="Q147" i="1" s="1"/>
  <c r="U147" i="1" s="1"/>
  <c r="K148" i="1" a="1"/>
  <c r="K148" i="1" s="1"/>
  <c r="L148" i="1" a="1"/>
  <c r="L148" i="1" s="1"/>
  <c r="M148" i="1" a="1"/>
  <c r="M148" i="1" s="1"/>
  <c r="R148" i="1" s="1"/>
  <c r="N148" i="1" a="1"/>
  <c r="N148" i="1" s="1"/>
  <c r="S148" i="1" s="1"/>
  <c r="O148" i="1" a="1"/>
  <c r="O148" i="1" s="1"/>
  <c r="T148" i="1" s="1"/>
  <c r="P148" i="1" a="1"/>
  <c r="P148" i="1" s="1"/>
  <c r="X148" i="1" s="1"/>
  <c r="Q148" i="1" a="1"/>
  <c r="Q148" i="1" s="1"/>
  <c r="U148" i="1" s="1"/>
  <c r="K149" i="1" a="1"/>
  <c r="K149" i="1" s="1"/>
  <c r="L149" i="1" a="1"/>
  <c r="L149" i="1" s="1"/>
  <c r="M149" i="1" a="1"/>
  <c r="M149" i="1" s="1"/>
  <c r="R149" i="1" s="1"/>
  <c r="N149" i="1" a="1"/>
  <c r="N149" i="1" s="1"/>
  <c r="S149" i="1" s="1"/>
  <c r="O149" i="1" a="1"/>
  <c r="O149" i="1" s="1"/>
  <c r="T149" i="1" s="1"/>
  <c r="P149" i="1" a="1"/>
  <c r="P149" i="1" s="1"/>
  <c r="X149" i="1" s="1"/>
  <c r="Q149" i="1" a="1"/>
  <c r="Q149" i="1" s="1"/>
  <c r="U149" i="1" s="1"/>
  <c r="K150" i="1" a="1"/>
  <c r="K150" i="1" s="1"/>
  <c r="L150" i="1" a="1"/>
  <c r="L150" i="1" s="1"/>
  <c r="M150" i="1" a="1"/>
  <c r="M150" i="1" s="1"/>
  <c r="R150" i="1" s="1"/>
  <c r="N150" i="1" a="1"/>
  <c r="N150" i="1" s="1"/>
  <c r="S150" i="1" s="1"/>
  <c r="O150" i="1" a="1"/>
  <c r="O150" i="1" s="1"/>
  <c r="T150" i="1" s="1"/>
  <c r="P150" i="1" a="1"/>
  <c r="P150" i="1" s="1"/>
  <c r="X150" i="1" s="1"/>
  <c r="Q150" i="1" a="1"/>
  <c r="Q150" i="1" s="1"/>
  <c r="U150" i="1" s="1"/>
  <c r="K151" i="1" a="1"/>
  <c r="K151" i="1" s="1"/>
  <c r="L151" i="1" a="1"/>
  <c r="L151" i="1" s="1"/>
  <c r="M151" i="1" a="1"/>
  <c r="M151" i="1" s="1"/>
  <c r="R151" i="1" s="1"/>
  <c r="N151" i="1" a="1"/>
  <c r="N151" i="1" s="1"/>
  <c r="S151" i="1" s="1"/>
  <c r="O151" i="1" a="1"/>
  <c r="O151" i="1" s="1"/>
  <c r="T151" i="1" s="1"/>
  <c r="P151" i="1" a="1"/>
  <c r="P151" i="1" s="1"/>
  <c r="X151" i="1" s="1"/>
  <c r="Q151" i="1" a="1"/>
  <c r="Q151" i="1" s="1"/>
  <c r="U151" i="1" s="1"/>
  <c r="K152" i="1" a="1"/>
  <c r="K152" i="1" s="1"/>
  <c r="L152" i="1" a="1"/>
  <c r="L152" i="1" s="1"/>
  <c r="M152" i="1" a="1"/>
  <c r="M152" i="1" s="1"/>
  <c r="R152" i="1" s="1"/>
  <c r="N152" i="1" a="1"/>
  <c r="N152" i="1" s="1"/>
  <c r="S152" i="1" s="1"/>
  <c r="O152" i="1" a="1"/>
  <c r="O152" i="1" s="1"/>
  <c r="T152" i="1" s="1"/>
  <c r="P152" i="1" a="1"/>
  <c r="P152" i="1" s="1"/>
  <c r="X152" i="1" s="1"/>
  <c r="Q152" i="1" a="1"/>
  <c r="Q152" i="1" s="1"/>
  <c r="U152" i="1" s="1"/>
  <c r="K153" i="1" a="1"/>
  <c r="K153" i="1" s="1"/>
  <c r="L153" i="1" a="1"/>
  <c r="L153" i="1" s="1"/>
  <c r="M153" i="1" a="1"/>
  <c r="M153" i="1" s="1"/>
  <c r="R153" i="1" s="1"/>
  <c r="N153" i="1" a="1"/>
  <c r="N153" i="1" s="1"/>
  <c r="S153" i="1" s="1"/>
  <c r="O153" i="1" a="1"/>
  <c r="O153" i="1" s="1"/>
  <c r="T153" i="1" s="1"/>
  <c r="P153" i="1" a="1"/>
  <c r="P153" i="1" s="1"/>
  <c r="X153" i="1" s="1"/>
  <c r="Q153" i="1" a="1"/>
  <c r="Q153" i="1" s="1"/>
  <c r="U153" i="1" s="1"/>
  <c r="K154" i="1" a="1"/>
  <c r="K154" i="1" s="1"/>
  <c r="L154" i="1" a="1"/>
  <c r="L154" i="1" s="1"/>
  <c r="M154" i="1" a="1"/>
  <c r="M154" i="1" s="1"/>
  <c r="R154" i="1" s="1"/>
  <c r="N154" i="1" a="1"/>
  <c r="N154" i="1" s="1"/>
  <c r="S154" i="1" s="1"/>
  <c r="O154" i="1" a="1"/>
  <c r="O154" i="1" s="1"/>
  <c r="T154" i="1" s="1"/>
  <c r="P154" i="1" a="1"/>
  <c r="P154" i="1" s="1"/>
  <c r="X154" i="1" s="1"/>
  <c r="Q154" i="1" a="1"/>
  <c r="Q154" i="1" s="1"/>
  <c r="U154" i="1" s="1"/>
  <c r="K155" i="1" a="1"/>
  <c r="K155" i="1" s="1"/>
  <c r="L155" i="1" a="1"/>
  <c r="L155" i="1" s="1"/>
  <c r="M155" i="1" a="1"/>
  <c r="M155" i="1" s="1"/>
  <c r="R155" i="1" s="1"/>
  <c r="N155" i="1" a="1"/>
  <c r="N155" i="1" s="1"/>
  <c r="S155" i="1" s="1"/>
  <c r="O155" i="1" a="1"/>
  <c r="O155" i="1" s="1"/>
  <c r="T155" i="1" s="1"/>
  <c r="P155" i="1" a="1"/>
  <c r="P155" i="1" s="1"/>
  <c r="X155" i="1" s="1"/>
  <c r="Q155" i="1" a="1"/>
  <c r="Q155" i="1" s="1"/>
  <c r="U155" i="1" s="1"/>
  <c r="K156" i="1" a="1"/>
  <c r="K156" i="1" s="1"/>
  <c r="L156" i="1" a="1"/>
  <c r="L156" i="1" s="1"/>
  <c r="M156" i="1" a="1"/>
  <c r="M156" i="1" s="1"/>
  <c r="R156" i="1" s="1"/>
  <c r="N156" i="1" a="1"/>
  <c r="N156" i="1" s="1"/>
  <c r="S156" i="1" s="1"/>
  <c r="O156" i="1" a="1"/>
  <c r="O156" i="1" s="1"/>
  <c r="T156" i="1" s="1"/>
  <c r="P156" i="1" a="1"/>
  <c r="P156" i="1" s="1"/>
  <c r="X156" i="1" s="1"/>
  <c r="Q156" i="1" a="1"/>
  <c r="Q156" i="1" s="1"/>
  <c r="U156" i="1" s="1"/>
  <c r="K157" i="1" a="1"/>
  <c r="K157" i="1" s="1"/>
  <c r="L157" i="1" a="1"/>
  <c r="L157" i="1" s="1"/>
  <c r="M157" i="1" a="1"/>
  <c r="M157" i="1" s="1"/>
  <c r="R157" i="1" s="1"/>
  <c r="N157" i="1" a="1"/>
  <c r="N157" i="1" s="1"/>
  <c r="S157" i="1" s="1"/>
  <c r="O157" i="1" a="1"/>
  <c r="O157" i="1" s="1"/>
  <c r="T157" i="1" s="1"/>
  <c r="P157" i="1" a="1"/>
  <c r="P157" i="1" s="1"/>
  <c r="X157" i="1" s="1"/>
  <c r="Q157" i="1" a="1"/>
  <c r="Q157" i="1" s="1"/>
  <c r="U157" i="1" s="1"/>
  <c r="K158" i="1" a="1"/>
  <c r="K158" i="1" s="1"/>
  <c r="L158" i="1" a="1"/>
  <c r="L158" i="1" s="1"/>
  <c r="M158" i="1" a="1"/>
  <c r="M158" i="1" s="1"/>
  <c r="R158" i="1" s="1"/>
  <c r="N158" i="1" a="1"/>
  <c r="N158" i="1" s="1"/>
  <c r="S158" i="1" s="1"/>
  <c r="O158" i="1" a="1"/>
  <c r="O158" i="1" s="1"/>
  <c r="T158" i="1" s="1"/>
  <c r="P158" i="1" a="1"/>
  <c r="P158" i="1" s="1"/>
  <c r="X158" i="1" s="1"/>
  <c r="Q158" i="1" a="1"/>
  <c r="Q158" i="1" s="1"/>
  <c r="U158" i="1" s="1"/>
  <c r="K159" i="1" a="1"/>
  <c r="K159" i="1" s="1"/>
  <c r="L159" i="1" a="1"/>
  <c r="L159" i="1" s="1"/>
  <c r="M159" i="1" a="1"/>
  <c r="M159" i="1" s="1"/>
  <c r="R159" i="1" s="1"/>
  <c r="N159" i="1" a="1"/>
  <c r="N159" i="1" s="1"/>
  <c r="S159" i="1" s="1"/>
  <c r="O159" i="1" a="1"/>
  <c r="O159" i="1" s="1"/>
  <c r="T159" i="1" s="1"/>
  <c r="P159" i="1" a="1"/>
  <c r="P159" i="1" s="1"/>
  <c r="X159" i="1" s="1"/>
  <c r="Q159" i="1" a="1"/>
  <c r="Q159" i="1" s="1"/>
  <c r="U159" i="1" s="1"/>
  <c r="K160" i="1" a="1"/>
  <c r="K160" i="1" s="1"/>
  <c r="L160" i="1" a="1"/>
  <c r="L160" i="1" s="1"/>
  <c r="M160" i="1" a="1"/>
  <c r="M160" i="1" s="1"/>
  <c r="R160" i="1" s="1"/>
  <c r="N160" i="1" a="1"/>
  <c r="N160" i="1" s="1"/>
  <c r="S160" i="1" s="1"/>
  <c r="O160" i="1" a="1"/>
  <c r="O160" i="1" s="1"/>
  <c r="T160" i="1" s="1"/>
  <c r="P160" i="1" a="1"/>
  <c r="P160" i="1" s="1"/>
  <c r="X160" i="1" s="1"/>
  <c r="Q160" i="1" a="1"/>
  <c r="Q160" i="1" s="1"/>
  <c r="U160" i="1" s="1"/>
  <c r="K161" i="1" a="1"/>
  <c r="K161" i="1" s="1"/>
  <c r="L161" i="1" a="1"/>
  <c r="L161" i="1" s="1"/>
  <c r="M161" i="1" a="1"/>
  <c r="M161" i="1" s="1"/>
  <c r="R161" i="1" s="1"/>
  <c r="N161" i="1" a="1"/>
  <c r="N161" i="1" s="1"/>
  <c r="S161" i="1" s="1"/>
  <c r="O161" i="1" a="1"/>
  <c r="O161" i="1" s="1"/>
  <c r="T161" i="1" s="1"/>
  <c r="P161" i="1" a="1"/>
  <c r="P161" i="1" s="1"/>
  <c r="X161" i="1" s="1"/>
  <c r="Q161" i="1" a="1"/>
  <c r="Q161" i="1" s="1"/>
  <c r="U161" i="1" s="1"/>
  <c r="K162" i="1" a="1"/>
  <c r="K162" i="1" s="1"/>
  <c r="L162" i="1" a="1"/>
  <c r="L162" i="1" s="1"/>
  <c r="M162" i="1" a="1"/>
  <c r="M162" i="1" s="1"/>
  <c r="R162" i="1" s="1"/>
  <c r="N162" i="1" a="1"/>
  <c r="N162" i="1" s="1"/>
  <c r="S162" i="1" s="1"/>
  <c r="O162" i="1" a="1"/>
  <c r="O162" i="1" s="1"/>
  <c r="T162" i="1" s="1"/>
  <c r="P162" i="1" a="1"/>
  <c r="P162" i="1" s="1"/>
  <c r="X162" i="1" s="1"/>
  <c r="Q162" i="1" a="1"/>
  <c r="Q162" i="1" s="1"/>
  <c r="U162" i="1" s="1"/>
  <c r="K163" i="1" a="1"/>
  <c r="K163" i="1" s="1"/>
  <c r="L163" i="1" a="1"/>
  <c r="L163" i="1" s="1"/>
  <c r="M163" i="1" a="1"/>
  <c r="M163" i="1" s="1"/>
  <c r="R163" i="1" s="1"/>
  <c r="N163" i="1" a="1"/>
  <c r="N163" i="1" s="1"/>
  <c r="S163" i="1" s="1"/>
  <c r="O163" i="1" a="1"/>
  <c r="O163" i="1" s="1"/>
  <c r="T163" i="1" s="1"/>
  <c r="P163" i="1" a="1"/>
  <c r="P163" i="1" s="1"/>
  <c r="X163" i="1" s="1"/>
  <c r="Q163" i="1" a="1"/>
  <c r="Q163" i="1" s="1"/>
  <c r="U163" i="1" s="1"/>
  <c r="K164" i="1" a="1"/>
  <c r="K164" i="1" s="1"/>
  <c r="L164" i="1" a="1"/>
  <c r="L164" i="1" s="1"/>
  <c r="M164" i="1" a="1"/>
  <c r="M164" i="1" s="1"/>
  <c r="R164" i="1" s="1"/>
  <c r="N164" i="1" a="1"/>
  <c r="N164" i="1" s="1"/>
  <c r="S164" i="1" s="1"/>
  <c r="O164" i="1" a="1"/>
  <c r="O164" i="1" s="1"/>
  <c r="T164" i="1" s="1"/>
  <c r="P164" i="1" a="1"/>
  <c r="P164" i="1" s="1"/>
  <c r="X164" i="1" s="1"/>
  <c r="Q164" i="1" a="1"/>
  <c r="Q164" i="1" s="1"/>
  <c r="U164" i="1" s="1"/>
  <c r="K165" i="1" a="1"/>
  <c r="K165" i="1" s="1"/>
  <c r="L165" i="1" a="1"/>
  <c r="L165" i="1" s="1"/>
  <c r="M165" i="1" a="1"/>
  <c r="M165" i="1" s="1"/>
  <c r="R165" i="1" s="1"/>
  <c r="N165" i="1" a="1"/>
  <c r="N165" i="1" s="1"/>
  <c r="S165" i="1" s="1"/>
  <c r="O165" i="1" a="1"/>
  <c r="O165" i="1" s="1"/>
  <c r="T165" i="1" s="1"/>
  <c r="P165" i="1" a="1"/>
  <c r="P165" i="1" s="1"/>
  <c r="X165" i="1" s="1"/>
  <c r="Q165" i="1" a="1"/>
  <c r="Q165" i="1" s="1"/>
  <c r="U165" i="1" s="1"/>
  <c r="K166" i="1" a="1"/>
  <c r="K166" i="1" s="1"/>
  <c r="L166" i="1" a="1"/>
  <c r="L166" i="1" s="1"/>
  <c r="M166" i="1" a="1"/>
  <c r="M166" i="1" s="1"/>
  <c r="R166" i="1" s="1"/>
  <c r="N166" i="1" a="1"/>
  <c r="N166" i="1" s="1"/>
  <c r="S166" i="1" s="1"/>
  <c r="O166" i="1" a="1"/>
  <c r="O166" i="1" s="1"/>
  <c r="T166" i="1" s="1"/>
  <c r="P166" i="1" a="1"/>
  <c r="P166" i="1" s="1"/>
  <c r="X166" i="1" s="1"/>
  <c r="Q166" i="1" a="1"/>
  <c r="Q166" i="1" s="1"/>
  <c r="U166" i="1" s="1"/>
  <c r="K167" i="1" a="1"/>
  <c r="K167" i="1" s="1"/>
  <c r="L167" i="1" a="1"/>
  <c r="L167" i="1" s="1"/>
  <c r="M167" i="1" a="1"/>
  <c r="M167" i="1" s="1"/>
  <c r="R167" i="1" s="1"/>
  <c r="N167" i="1" a="1"/>
  <c r="N167" i="1" s="1"/>
  <c r="S167" i="1" s="1"/>
  <c r="O167" i="1" a="1"/>
  <c r="O167" i="1" s="1"/>
  <c r="T167" i="1" s="1"/>
  <c r="P167" i="1" a="1"/>
  <c r="P167" i="1" s="1"/>
  <c r="X167" i="1" s="1"/>
  <c r="Q167" i="1" a="1"/>
  <c r="Q167" i="1" s="1"/>
  <c r="U167" i="1" s="1"/>
  <c r="K168" i="1" a="1"/>
  <c r="K168" i="1" s="1"/>
  <c r="L168" i="1" a="1"/>
  <c r="L168" i="1" s="1"/>
  <c r="M168" i="1" a="1"/>
  <c r="M168" i="1" s="1"/>
  <c r="R168" i="1" s="1"/>
  <c r="N168" i="1" a="1"/>
  <c r="N168" i="1" s="1"/>
  <c r="S168" i="1" s="1"/>
  <c r="O168" i="1" a="1"/>
  <c r="O168" i="1" s="1"/>
  <c r="T168" i="1" s="1"/>
  <c r="P168" i="1" a="1"/>
  <c r="P168" i="1" s="1"/>
  <c r="X168" i="1" s="1"/>
  <c r="Q168" i="1" a="1"/>
  <c r="Q168" i="1" s="1"/>
  <c r="U168" i="1" s="1"/>
  <c r="K169" i="1" a="1"/>
  <c r="K169" i="1" s="1"/>
  <c r="L169" i="1" a="1"/>
  <c r="L169" i="1" s="1"/>
  <c r="M169" i="1" a="1"/>
  <c r="M169" i="1" s="1"/>
  <c r="R169" i="1" s="1"/>
  <c r="N169" i="1" a="1"/>
  <c r="N169" i="1" s="1"/>
  <c r="S169" i="1" s="1"/>
  <c r="O169" i="1" a="1"/>
  <c r="O169" i="1" s="1"/>
  <c r="T169" i="1" s="1"/>
  <c r="P169" i="1" a="1"/>
  <c r="P169" i="1" s="1"/>
  <c r="X169" i="1" s="1"/>
  <c r="Q169" i="1" a="1"/>
  <c r="Q169" i="1" s="1"/>
  <c r="U169" i="1" s="1"/>
  <c r="K170" i="1" a="1"/>
  <c r="K170" i="1" s="1"/>
  <c r="L170" i="1" a="1"/>
  <c r="L170" i="1" s="1"/>
  <c r="M170" i="1" a="1"/>
  <c r="M170" i="1" s="1"/>
  <c r="R170" i="1" s="1"/>
  <c r="N170" i="1" a="1"/>
  <c r="N170" i="1" s="1"/>
  <c r="S170" i="1" s="1"/>
  <c r="O170" i="1" a="1"/>
  <c r="O170" i="1" s="1"/>
  <c r="T170" i="1" s="1"/>
  <c r="P170" i="1" a="1"/>
  <c r="P170" i="1" s="1"/>
  <c r="X170" i="1" s="1"/>
  <c r="Q170" i="1" a="1"/>
  <c r="Q170" i="1" s="1"/>
  <c r="U170" i="1" s="1"/>
  <c r="K171" i="1" a="1"/>
  <c r="K171" i="1" s="1"/>
  <c r="L171" i="1" a="1"/>
  <c r="L171" i="1" s="1"/>
  <c r="M171" i="1" a="1"/>
  <c r="M171" i="1" s="1"/>
  <c r="R171" i="1" s="1"/>
  <c r="N171" i="1" a="1"/>
  <c r="N171" i="1" s="1"/>
  <c r="S171" i="1" s="1"/>
  <c r="O171" i="1" a="1"/>
  <c r="O171" i="1" s="1"/>
  <c r="T171" i="1" s="1"/>
  <c r="P171" i="1" a="1"/>
  <c r="P171" i="1" s="1"/>
  <c r="X171" i="1" s="1"/>
  <c r="Q171" i="1" a="1"/>
  <c r="Q171" i="1" s="1"/>
  <c r="U171" i="1" s="1"/>
  <c r="K172" i="1" a="1"/>
  <c r="K172" i="1" s="1"/>
  <c r="L172" i="1" a="1"/>
  <c r="L172" i="1" s="1"/>
  <c r="M172" i="1" a="1"/>
  <c r="M172" i="1" s="1"/>
  <c r="R172" i="1" s="1"/>
  <c r="N172" i="1" a="1"/>
  <c r="N172" i="1" s="1"/>
  <c r="S172" i="1" s="1"/>
  <c r="O172" i="1" a="1"/>
  <c r="O172" i="1" s="1"/>
  <c r="T172" i="1" s="1"/>
  <c r="P172" i="1" a="1"/>
  <c r="P172" i="1" s="1"/>
  <c r="X172" i="1" s="1"/>
  <c r="Q172" i="1" a="1"/>
  <c r="Q172" i="1" s="1"/>
  <c r="U172" i="1" s="1"/>
  <c r="K173" i="1" a="1"/>
  <c r="K173" i="1" s="1"/>
  <c r="L173" i="1" a="1"/>
  <c r="L173" i="1" s="1"/>
  <c r="M173" i="1" a="1"/>
  <c r="M173" i="1" s="1"/>
  <c r="R173" i="1" s="1"/>
  <c r="N173" i="1" a="1"/>
  <c r="N173" i="1" s="1"/>
  <c r="S173" i="1" s="1"/>
  <c r="O173" i="1" a="1"/>
  <c r="O173" i="1" s="1"/>
  <c r="T173" i="1" s="1"/>
  <c r="P173" i="1" a="1"/>
  <c r="P173" i="1" s="1"/>
  <c r="X173" i="1" s="1"/>
  <c r="Q173" i="1" a="1"/>
  <c r="Q173" i="1" s="1"/>
  <c r="U173" i="1" s="1"/>
  <c r="K174" i="1" a="1"/>
  <c r="K174" i="1" s="1"/>
  <c r="L174" i="1" a="1"/>
  <c r="L174" i="1" s="1"/>
  <c r="M174" i="1" a="1"/>
  <c r="M174" i="1" s="1"/>
  <c r="R174" i="1" s="1"/>
  <c r="N174" i="1" a="1"/>
  <c r="N174" i="1" s="1"/>
  <c r="S174" i="1" s="1"/>
  <c r="O174" i="1" a="1"/>
  <c r="O174" i="1" s="1"/>
  <c r="T174" i="1" s="1"/>
  <c r="P174" i="1" a="1"/>
  <c r="P174" i="1" s="1"/>
  <c r="X174" i="1" s="1"/>
  <c r="Q174" i="1" a="1"/>
  <c r="Q174" i="1" s="1"/>
  <c r="U174" i="1" s="1"/>
  <c r="K175" i="1" a="1"/>
  <c r="K175" i="1" s="1"/>
  <c r="L175" i="1" a="1"/>
  <c r="L175" i="1" s="1"/>
  <c r="M175" i="1" a="1"/>
  <c r="M175" i="1" s="1"/>
  <c r="R175" i="1" s="1"/>
  <c r="N175" i="1" a="1"/>
  <c r="N175" i="1" s="1"/>
  <c r="S175" i="1" s="1"/>
  <c r="O175" i="1" a="1"/>
  <c r="O175" i="1" s="1"/>
  <c r="T175" i="1" s="1"/>
  <c r="P175" i="1" a="1"/>
  <c r="P175" i="1" s="1"/>
  <c r="X175" i="1" s="1"/>
  <c r="Q175" i="1" a="1"/>
  <c r="Q175" i="1" s="1"/>
  <c r="U175" i="1" s="1"/>
  <c r="K176" i="1" a="1"/>
  <c r="K176" i="1" s="1"/>
  <c r="L176" i="1" a="1"/>
  <c r="L176" i="1" s="1"/>
  <c r="M176" i="1" a="1"/>
  <c r="M176" i="1" s="1"/>
  <c r="R176" i="1" s="1"/>
  <c r="N176" i="1" a="1"/>
  <c r="N176" i="1" s="1"/>
  <c r="S176" i="1" s="1"/>
  <c r="O176" i="1" a="1"/>
  <c r="O176" i="1" s="1"/>
  <c r="T176" i="1" s="1"/>
  <c r="P176" i="1" a="1"/>
  <c r="P176" i="1" s="1"/>
  <c r="X176" i="1" s="1"/>
  <c r="Q176" i="1" a="1"/>
  <c r="Q176" i="1" s="1"/>
  <c r="U176" i="1" s="1"/>
  <c r="K177" i="1" a="1"/>
  <c r="K177" i="1" s="1"/>
  <c r="L177" i="1" a="1"/>
  <c r="L177" i="1" s="1"/>
  <c r="M177" i="1" a="1"/>
  <c r="M177" i="1" s="1"/>
  <c r="R177" i="1" s="1"/>
  <c r="N177" i="1" a="1"/>
  <c r="N177" i="1" s="1"/>
  <c r="S177" i="1" s="1"/>
  <c r="O177" i="1" a="1"/>
  <c r="O177" i="1" s="1"/>
  <c r="T177" i="1" s="1"/>
  <c r="P177" i="1" a="1"/>
  <c r="P177" i="1" s="1"/>
  <c r="X177" i="1" s="1"/>
  <c r="Q177" i="1" a="1"/>
  <c r="Q177" i="1" s="1"/>
  <c r="U177" i="1" s="1"/>
  <c r="K178" i="1" a="1"/>
  <c r="K178" i="1" s="1"/>
  <c r="L178" i="1" a="1"/>
  <c r="L178" i="1" s="1"/>
  <c r="M178" i="1" a="1"/>
  <c r="M178" i="1" s="1"/>
  <c r="R178" i="1" s="1"/>
  <c r="N178" i="1" a="1"/>
  <c r="N178" i="1" s="1"/>
  <c r="S178" i="1" s="1"/>
  <c r="O178" i="1" a="1"/>
  <c r="O178" i="1" s="1"/>
  <c r="T178" i="1" s="1"/>
  <c r="P178" i="1" a="1"/>
  <c r="P178" i="1" s="1"/>
  <c r="X178" i="1" s="1"/>
  <c r="Q178" i="1" a="1"/>
  <c r="Q178" i="1" s="1"/>
  <c r="U178" i="1" s="1"/>
  <c r="K179" i="1" a="1"/>
  <c r="K179" i="1" s="1"/>
  <c r="L179" i="1" a="1"/>
  <c r="L179" i="1" s="1"/>
  <c r="M179" i="1" a="1"/>
  <c r="M179" i="1" s="1"/>
  <c r="R179" i="1" s="1"/>
  <c r="N179" i="1" a="1"/>
  <c r="N179" i="1" s="1"/>
  <c r="S179" i="1" s="1"/>
  <c r="O179" i="1" a="1"/>
  <c r="O179" i="1" s="1"/>
  <c r="T179" i="1" s="1"/>
  <c r="P179" i="1" a="1"/>
  <c r="P179" i="1" s="1"/>
  <c r="X179" i="1" s="1"/>
  <c r="Q179" i="1" a="1"/>
  <c r="Q179" i="1" s="1"/>
  <c r="U179" i="1" s="1"/>
  <c r="K180" i="1" a="1"/>
  <c r="K180" i="1" s="1"/>
  <c r="L180" i="1" a="1"/>
  <c r="L180" i="1" s="1"/>
  <c r="M180" i="1" a="1"/>
  <c r="M180" i="1" s="1"/>
  <c r="R180" i="1" s="1"/>
  <c r="N180" i="1" a="1"/>
  <c r="N180" i="1" s="1"/>
  <c r="S180" i="1" s="1"/>
  <c r="O180" i="1" a="1"/>
  <c r="O180" i="1" s="1"/>
  <c r="T180" i="1" s="1"/>
  <c r="P180" i="1" a="1"/>
  <c r="P180" i="1" s="1"/>
  <c r="X180" i="1" s="1"/>
  <c r="Q180" i="1" a="1"/>
  <c r="Q180" i="1" s="1"/>
  <c r="U180" i="1" s="1"/>
  <c r="K181" i="1" a="1"/>
  <c r="K181" i="1" s="1"/>
  <c r="L181" i="1" a="1"/>
  <c r="L181" i="1" s="1"/>
  <c r="M181" i="1" a="1"/>
  <c r="M181" i="1" s="1"/>
  <c r="R181" i="1" s="1"/>
  <c r="N181" i="1" a="1"/>
  <c r="N181" i="1" s="1"/>
  <c r="S181" i="1" s="1"/>
  <c r="O181" i="1" a="1"/>
  <c r="O181" i="1" s="1"/>
  <c r="T181" i="1" s="1"/>
  <c r="P181" i="1" a="1"/>
  <c r="P181" i="1" s="1"/>
  <c r="X181" i="1" s="1"/>
  <c r="Q181" i="1" a="1"/>
  <c r="Q181" i="1" s="1"/>
  <c r="U181" i="1" s="1"/>
  <c r="K182" i="1" a="1"/>
  <c r="K182" i="1" s="1"/>
  <c r="L182" i="1" a="1"/>
  <c r="L182" i="1" s="1"/>
  <c r="M182" i="1" a="1"/>
  <c r="M182" i="1" s="1"/>
  <c r="R182" i="1" s="1"/>
  <c r="N182" i="1" a="1"/>
  <c r="N182" i="1" s="1"/>
  <c r="S182" i="1" s="1"/>
  <c r="O182" i="1" a="1"/>
  <c r="O182" i="1" s="1"/>
  <c r="T182" i="1" s="1"/>
  <c r="P182" i="1" a="1"/>
  <c r="P182" i="1" s="1"/>
  <c r="X182" i="1" s="1"/>
  <c r="Q182" i="1" a="1"/>
  <c r="Q182" i="1" s="1"/>
  <c r="U182" i="1" s="1"/>
  <c r="K183" i="1" a="1"/>
  <c r="K183" i="1" s="1"/>
  <c r="L183" i="1" a="1"/>
  <c r="L183" i="1" s="1"/>
  <c r="M183" i="1" a="1"/>
  <c r="M183" i="1" s="1"/>
  <c r="R183" i="1" s="1"/>
  <c r="N183" i="1" a="1"/>
  <c r="N183" i="1" s="1"/>
  <c r="S183" i="1" s="1"/>
  <c r="O183" i="1" a="1"/>
  <c r="O183" i="1" s="1"/>
  <c r="T183" i="1" s="1"/>
  <c r="P183" i="1" a="1"/>
  <c r="P183" i="1" s="1"/>
  <c r="X183" i="1" s="1"/>
  <c r="Q183" i="1" a="1"/>
  <c r="Q183" i="1" s="1"/>
  <c r="U183" i="1" s="1"/>
  <c r="K184" i="1" a="1"/>
  <c r="K184" i="1" s="1"/>
  <c r="L184" i="1" a="1"/>
  <c r="L184" i="1" s="1"/>
  <c r="M184" i="1" a="1"/>
  <c r="M184" i="1" s="1"/>
  <c r="R184" i="1" s="1"/>
  <c r="N184" i="1" a="1"/>
  <c r="N184" i="1" s="1"/>
  <c r="S184" i="1" s="1"/>
  <c r="O184" i="1" a="1"/>
  <c r="O184" i="1" s="1"/>
  <c r="T184" i="1" s="1"/>
  <c r="P184" i="1" a="1"/>
  <c r="P184" i="1" s="1"/>
  <c r="X184" i="1" s="1"/>
  <c r="Q184" i="1" a="1"/>
  <c r="Q184" i="1" s="1"/>
  <c r="U184" i="1" s="1"/>
  <c r="K185" i="1" a="1"/>
  <c r="K185" i="1" s="1"/>
  <c r="L185" i="1" a="1"/>
  <c r="L185" i="1" s="1"/>
  <c r="M185" i="1" a="1"/>
  <c r="M185" i="1" s="1"/>
  <c r="R185" i="1" s="1"/>
  <c r="N185" i="1" a="1"/>
  <c r="N185" i="1" s="1"/>
  <c r="S185" i="1" s="1"/>
  <c r="O185" i="1" a="1"/>
  <c r="O185" i="1" s="1"/>
  <c r="T185" i="1" s="1"/>
  <c r="P185" i="1" a="1"/>
  <c r="P185" i="1" s="1"/>
  <c r="X185" i="1" s="1"/>
  <c r="Q185" i="1" a="1"/>
  <c r="Q185" i="1" s="1"/>
  <c r="U185" i="1" s="1"/>
  <c r="K186" i="1" a="1"/>
  <c r="K186" i="1" s="1"/>
  <c r="L186" i="1" a="1"/>
  <c r="L186" i="1" s="1"/>
  <c r="M186" i="1" a="1"/>
  <c r="M186" i="1" s="1"/>
  <c r="R186" i="1" s="1"/>
  <c r="N186" i="1" a="1"/>
  <c r="N186" i="1" s="1"/>
  <c r="S186" i="1" s="1"/>
  <c r="O186" i="1" a="1"/>
  <c r="O186" i="1" s="1"/>
  <c r="T186" i="1" s="1"/>
  <c r="P186" i="1" a="1"/>
  <c r="P186" i="1" s="1"/>
  <c r="X186" i="1" s="1"/>
  <c r="Q186" i="1" a="1"/>
  <c r="Q186" i="1" s="1"/>
  <c r="U186" i="1" s="1"/>
  <c r="K187" i="1" a="1"/>
  <c r="K187" i="1" s="1"/>
  <c r="L187" i="1" a="1"/>
  <c r="L187" i="1" s="1"/>
  <c r="M187" i="1" a="1"/>
  <c r="M187" i="1" s="1"/>
  <c r="R187" i="1" s="1"/>
  <c r="N187" i="1" a="1"/>
  <c r="N187" i="1" s="1"/>
  <c r="S187" i="1" s="1"/>
  <c r="O187" i="1" a="1"/>
  <c r="O187" i="1" s="1"/>
  <c r="T187" i="1" s="1"/>
  <c r="P187" i="1" a="1"/>
  <c r="P187" i="1" s="1"/>
  <c r="X187" i="1" s="1"/>
  <c r="Q187" i="1" a="1"/>
  <c r="Q187" i="1" s="1"/>
  <c r="U187" i="1" s="1"/>
  <c r="K188" i="1" a="1"/>
  <c r="K188" i="1" s="1"/>
  <c r="L188" i="1" a="1"/>
  <c r="L188" i="1" s="1"/>
  <c r="M188" i="1" a="1"/>
  <c r="M188" i="1" s="1"/>
  <c r="R188" i="1" s="1"/>
  <c r="N188" i="1" a="1"/>
  <c r="N188" i="1" s="1"/>
  <c r="S188" i="1" s="1"/>
  <c r="O188" i="1" a="1"/>
  <c r="O188" i="1" s="1"/>
  <c r="T188" i="1" s="1"/>
  <c r="P188" i="1" a="1"/>
  <c r="P188" i="1" s="1"/>
  <c r="X188" i="1" s="1"/>
  <c r="Q188" i="1" a="1"/>
  <c r="Q188" i="1" s="1"/>
  <c r="U188" i="1" s="1"/>
  <c r="K189" i="1" a="1"/>
  <c r="K189" i="1" s="1"/>
  <c r="L189" i="1" a="1"/>
  <c r="L189" i="1" s="1"/>
  <c r="M189" i="1" a="1"/>
  <c r="M189" i="1" s="1"/>
  <c r="R189" i="1" s="1"/>
  <c r="N189" i="1" a="1"/>
  <c r="N189" i="1" s="1"/>
  <c r="S189" i="1" s="1"/>
  <c r="O189" i="1" a="1"/>
  <c r="O189" i="1" s="1"/>
  <c r="T189" i="1" s="1"/>
  <c r="P189" i="1" a="1"/>
  <c r="P189" i="1" s="1"/>
  <c r="X189" i="1" s="1"/>
  <c r="Q189" i="1" a="1"/>
  <c r="Q189" i="1" s="1"/>
  <c r="U189" i="1" s="1"/>
  <c r="K190" i="1" a="1"/>
  <c r="K190" i="1" s="1"/>
  <c r="L190" i="1" a="1"/>
  <c r="L190" i="1" s="1"/>
  <c r="M190" i="1" a="1"/>
  <c r="M190" i="1" s="1"/>
  <c r="R190" i="1" s="1"/>
  <c r="N190" i="1" a="1"/>
  <c r="N190" i="1" s="1"/>
  <c r="S190" i="1" s="1"/>
  <c r="O190" i="1" a="1"/>
  <c r="O190" i="1" s="1"/>
  <c r="T190" i="1" s="1"/>
  <c r="P190" i="1" a="1"/>
  <c r="P190" i="1" s="1"/>
  <c r="X190" i="1" s="1"/>
  <c r="Q190" i="1" a="1"/>
  <c r="Q190" i="1" s="1"/>
  <c r="U190" i="1" s="1"/>
  <c r="K191" i="1" a="1"/>
  <c r="K191" i="1" s="1"/>
  <c r="L191" i="1" a="1"/>
  <c r="L191" i="1" s="1"/>
  <c r="M191" i="1" a="1"/>
  <c r="M191" i="1" s="1"/>
  <c r="R191" i="1" s="1"/>
  <c r="N191" i="1" a="1"/>
  <c r="N191" i="1" s="1"/>
  <c r="S191" i="1" s="1"/>
  <c r="O191" i="1" a="1"/>
  <c r="O191" i="1" s="1"/>
  <c r="T191" i="1" s="1"/>
  <c r="P191" i="1" a="1"/>
  <c r="P191" i="1" s="1"/>
  <c r="X191" i="1" s="1"/>
  <c r="Q191" i="1" a="1"/>
  <c r="Q191" i="1" s="1"/>
  <c r="U191" i="1" s="1"/>
  <c r="K192" i="1" a="1"/>
  <c r="K192" i="1" s="1"/>
  <c r="L192" i="1" a="1"/>
  <c r="L192" i="1" s="1"/>
  <c r="M192" i="1" a="1"/>
  <c r="M192" i="1" s="1"/>
  <c r="R192" i="1" s="1"/>
  <c r="N192" i="1" a="1"/>
  <c r="N192" i="1" s="1"/>
  <c r="S192" i="1" s="1"/>
  <c r="O192" i="1" a="1"/>
  <c r="O192" i="1" s="1"/>
  <c r="T192" i="1" s="1"/>
  <c r="P192" i="1" a="1"/>
  <c r="P192" i="1" s="1"/>
  <c r="X192" i="1" s="1"/>
  <c r="Q192" i="1" a="1"/>
  <c r="Q192" i="1" s="1"/>
  <c r="U192" i="1" s="1"/>
  <c r="K193" i="1" a="1"/>
  <c r="K193" i="1" s="1"/>
  <c r="L193" i="1" a="1"/>
  <c r="L193" i="1" s="1"/>
  <c r="M193" i="1" a="1"/>
  <c r="M193" i="1" s="1"/>
  <c r="R193" i="1" s="1"/>
  <c r="N193" i="1" a="1"/>
  <c r="N193" i="1" s="1"/>
  <c r="S193" i="1" s="1"/>
  <c r="O193" i="1" a="1"/>
  <c r="O193" i="1" s="1"/>
  <c r="T193" i="1" s="1"/>
  <c r="P193" i="1" a="1"/>
  <c r="P193" i="1" s="1"/>
  <c r="X193" i="1" s="1"/>
  <c r="Q193" i="1" a="1"/>
  <c r="Q193" i="1" s="1"/>
  <c r="U193" i="1" s="1"/>
  <c r="K194" i="1" a="1"/>
  <c r="K194" i="1" s="1"/>
  <c r="L194" i="1" a="1"/>
  <c r="L194" i="1" s="1"/>
  <c r="M194" i="1" a="1"/>
  <c r="M194" i="1" s="1"/>
  <c r="R194" i="1" s="1"/>
  <c r="N194" i="1" a="1"/>
  <c r="N194" i="1" s="1"/>
  <c r="S194" i="1" s="1"/>
  <c r="O194" i="1" a="1"/>
  <c r="O194" i="1" s="1"/>
  <c r="T194" i="1" s="1"/>
  <c r="P194" i="1" a="1"/>
  <c r="P194" i="1" s="1"/>
  <c r="X194" i="1" s="1"/>
  <c r="Q194" i="1" a="1"/>
  <c r="Q194" i="1" s="1"/>
  <c r="U194" i="1" s="1"/>
  <c r="K195" i="1" a="1"/>
  <c r="K195" i="1" s="1"/>
  <c r="L195" i="1" a="1"/>
  <c r="L195" i="1" s="1"/>
  <c r="M195" i="1" a="1"/>
  <c r="M195" i="1" s="1"/>
  <c r="R195" i="1" s="1"/>
  <c r="N195" i="1" a="1"/>
  <c r="N195" i="1" s="1"/>
  <c r="S195" i="1" s="1"/>
  <c r="O195" i="1" a="1"/>
  <c r="O195" i="1" s="1"/>
  <c r="T195" i="1" s="1"/>
  <c r="P195" i="1" a="1"/>
  <c r="P195" i="1" s="1"/>
  <c r="X195" i="1" s="1"/>
  <c r="Q195" i="1" a="1"/>
  <c r="Q195" i="1" s="1"/>
  <c r="U195" i="1" s="1"/>
  <c r="K196" i="1" a="1"/>
  <c r="K196" i="1" s="1"/>
  <c r="L196" i="1" a="1"/>
  <c r="L196" i="1" s="1"/>
  <c r="M196" i="1" a="1"/>
  <c r="M196" i="1" s="1"/>
  <c r="R196" i="1" s="1"/>
  <c r="N196" i="1" a="1"/>
  <c r="N196" i="1" s="1"/>
  <c r="S196" i="1" s="1"/>
  <c r="O196" i="1" a="1"/>
  <c r="O196" i="1" s="1"/>
  <c r="T196" i="1" s="1"/>
  <c r="P196" i="1" a="1"/>
  <c r="P196" i="1" s="1"/>
  <c r="X196" i="1" s="1"/>
  <c r="Q196" i="1" a="1"/>
  <c r="Q196" i="1" s="1"/>
  <c r="U196" i="1" s="1"/>
  <c r="K197" i="1" a="1"/>
  <c r="K197" i="1" s="1"/>
  <c r="L197" i="1" a="1"/>
  <c r="L197" i="1" s="1"/>
  <c r="M197" i="1" a="1"/>
  <c r="M197" i="1" s="1"/>
  <c r="R197" i="1" s="1"/>
  <c r="N197" i="1" a="1"/>
  <c r="N197" i="1" s="1"/>
  <c r="S197" i="1" s="1"/>
  <c r="O197" i="1" a="1"/>
  <c r="O197" i="1" s="1"/>
  <c r="T197" i="1" s="1"/>
  <c r="P197" i="1" a="1"/>
  <c r="P197" i="1" s="1"/>
  <c r="X197" i="1" s="1"/>
  <c r="Q197" i="1" a="1"/>
  <c r="Q197" i="1" s="1"/>
  <c r="U197" i="1" s="1"/>
  <c r="K198" i="1" a="1"/>
  <c r="K198" i="1" s="1"/>
  <c r="L198" i="1" a="1"/>
  <c r="L198" i="1" s="1"/>
  <c r="M198" i="1" a="1"/>
  <c r="M198" i="1" s="1"/>
  <c r="R198" i="1" s="1"/>
  <c r="N198" i="1" a="1"/>
  <c r="N198" i="1" s="1"/>
  <c r="S198" i="1" s="1"/>
  <c r="O198" i="1" a="1"/>
  <c r="O198" i="1" s="1"/>
  <c r="T198" i="1" s="1"/>
  <c r="P198" i="1" a="1"/>
  <c r="P198" i="1" s="1"/>
  <c r="X198" i="1" s="1"/>
  <c r="Q198" i="1" a="1"/>
  <c r="Q198" i="1" s="1"/>
  <c r="U198" i="1" s="1"/>
  <c r="K199" i="1" a="1"/>
  <c r="K199" i="1" s="1"/>
  <c r="L199" i="1" a="1"/>
  <c r="L199" i="1" s="1"/>
  <c r="M199" i="1" a="1"/>
  <c r="M199" i="1" s="1"/>
  <c r="R199" i="1" s="1"/>
  <c r="N199" i="1" a="1"/>
  <c r="N199" i="1" s="1"/>
  <c r="S199" i="1" s="1"/>
  <c r="O199" i="1" a="1"/>
  <c r="O199" i="1" s="1"/>
  <c r="T199" i="1" s="1"/>
  <c r="P199" i="1" a="1"/>
  <c r="P199" i="1" s="1"/>
  <c r="X199" i="1" s="1"/>
  <c r="Q199" i="1" a="1"/>
  <c r="Q199" i="1" s="1"/>
  <c r="U199" i="1" s="1"/>
  <c r="K200" i="1" a="1"/>
  <c r="K200" i="1" s="1"/>
  <c r="L200" i="1" a="1"/>
  <c r="L200" i="1" s="1"/>
  <c r="M200" i="1" a="1"/>
  <c r="M200" i="1" s="1"/>
  <c r="R200" i="1" s="1"/>
  <c r="N200" i="1" a="1"/>
  <c r="N200" i="1" s="1"/>
  <c r="S200" i="1" s="1"/>
  <c r="O200" i="1" a="1"/>
  <c r="O200" i="1" s="1"/>
  <c r="T200" i="1" s="1"/>
  <c r="P200" i="1" a="1"/>
  <c r="P200" i="1" s="1"/>
  <c r="X200" i="1" s="1"/>
  <c r="Q200" i="1" a="1"/>
  <c r="Q200" i="1" s="1"/>
  <c r="U200" i="1" s="1"/>
  <c r="K201" i="1" a="1"/>
  <c r="K201" i="1" s="1"/>
  <c r="L201" i="1" a="1"/>
  <c r="L201" i="1" s="1"/>
  <c r="M201" i="1" a="1"/>
  <c r="M201" i="1" s="1"/>
  <c r="R201" i="1" s="1"/>
  <c r="N201" i="1" a="1"/>
  <c r="N201" i="1" s="1"/>
  <c r="S201" i="1" s="1"/>
  <c r="O201" i="1" a="1"/>
  <c r="O201" i="1" s="1"/>
  <c r="T201" i="1" s="1"/>
  <c r="P201" i="1" a="1"/>
  <c r="P201" i="1" s="1"/>
  <c r="X201" i="1" s="1"/>
  <c r="Q201" i="1" a="1"/>
  <c r="Q201" i="1" s="1"/>
  <c r="U201" i="1" s="1"/>
  <c r="K202" i="1" a="1"/>
  <c r="K202" i="1" s="1"/>
  <c r="L202" i="1" a="1"/>
  <c r="L202" i="1" s="1"/>
  <c r="M202" i="1" a="1"/>
  <c r="M202" i="1" s="1"/>
  <c r="R202" i="1" s="1"/>
  <c r="N202" i="1" a="1"/>
  <c r="N202" i="1" s="1"/>
  <c r="S202" i="1" s="1"/>
  <c r="O202" i="1" a="1"/>
  <c r="O202" i="1" s="1"/>
  <c r="T202" i="1" s="1"/>
  <c r="P202" i="1" a="1"/>
  <c r="P202" i="1" s="1"/>
  <c r="X202" i="1" s="1"/>
  <c r="Q202" i="1" a="1"/>
  <c r="Q202" i="1" s="1"/>
  <c r="U202" i="1" s="1"/>
  <c r="K203" i="1" a="1"/>
  <c r="K203" i="1" s="1"/>
  <c r="L203" i="1" a="1"/>
  <c r="L203" i="1" s="1"/>
  <c r="M203" i="1" a="1"/>
  <c r="M203" i="1" s="1"/>
  <c r="R203" i="1" s="1"/>
  <c r="N203" i="1" a="1"/>
  <c r="N203" i="1" s="1"/>
  <c r="S203" i="1" s="1"/>
  <c r="O203" i="1" a="1"/>
  <c r="O203" i="1" s="1"/>
  <c r="T203" i="1" s="1"/>
  <c r="P203" i="1" a="1"/>
  <c r="P203" i="1" s="1"/>
  <c r="X203" i="1" s="1"/>
  <c r="Q203" i="1" a="1"/>
  <c r="Q203" i="1" s="1"/>
  <c r="U203" i="1" s="1"/>
  <c r="K204" i="1" a="1"/>
  <c r="K204" i="1" s="1"/>
  <c r="L204" i="1" a="1"/>
  <c r="L204" i="1" s="1"/>
  <c r="M204" i="1" a="1"/>
  <c r="M204" i="1" s="1"/>
  <c r="R204" i="1" s="1"/>
  <c r="N204" i="1" a="1"/>
  <c r="N204" i="1" s="1"/>
  <c r="S204" i="1" s="1"/>
  <c r="O204" i="1" a="1"/>
  <c r="O204" i="1" s="1"/>
  <c r="T204" i="1" s="1"/>
  <c r="P204" i="1" a="1"/>
  <c r="P204" i="1" s="1"/>
  <c r="X204" i="1" s="1"/>
  <c r="Q204" i="1" a="1"/>
  <c r="Q204" i="1" s="1"/>
  <c r="U204" i="1" s="1"/>
  <c r="K205" i="1" a="1"/>
  <c r="K205" i="1" s="1"/>
  <c r="L205" i="1" a="1"/>
  <c r="L205" i="1" s="1"/>
  <c r="M205" i="1" a="1"/>
  <c r="M205" i="1" s="1"/>
  <c r="R205" i="1" s="1"/>
  <c r="N205" i="1" a="1"/>
  <c r="N205" i="1" s="1"/>
  <c r="S205" i="1" s="1"/>
  <c r="O205" i="1" a="1"/>
  <c r="O205" i="1" s="1"/>
  <c r="T205" i="1" s="1"/>
  <c r="P205" i="1" a="1"/>
  <c r="P205" i="1" s="1"/>
  <c r="X205" i="1" s="1"/>
  <c r="Q205" i="1" a="1"/>
  <c r="Q205" i="1" s="1"/>
  <c r="U205" i="1" s="1"/>
  <c r="K206" i="1" a="1"/>
  <c r="K206" i="1" s="1"/>
  <c r="L206" i="1" a="1"/>
  <c r="L206" i="1" s="1"/>
  <c r="M206" i="1" a="1"/>
  <c r="M206" i="1" s="1"/>
  <c r="R206" i="1" s="1"/>
  <c r="N206" i="1" a="1"/>
  <c r="N206" i="1" s="1"/>
  <c r="S206" i="1" s="1"/>
  <c r="O206" i="1" a="1"/>
  <c r="O206" i="1" s="1"/>
  <c r="T206" i="1" s="1"/>
  <c r="P206" i="1" a="1"/>
  <c r="P206" i="1" s="1"/>
  <c r="X206" i="1" s="1"/>
  <c r="Q206" i="1" a="1"/>
  <c r="Q206" i="1" s="1"/>
  <c r="U206" i="1" s="1"/>
  <c r="K207" i="1" a="1"/>
  <c r="K207" i="1" s="1"/>
  <c r="L207" i="1" a="1"/>
  <c r="L207" i="1" s="1"/>
  <c r="M207" i="1" a="1"/>
  <c r="M207" i="1" s="1"/>
  <c r="R207" i="1" s="1"/>
  <c r="N207" i="1" a="1"/>
  <c r="N207" i="1" s="1"/>
  <c r="S207" i="1" s="1"/>
  <c r="O207" i="1" a="1"/>
  <c r="O207" i="1" s="1"/>
  <c r="T207" i="1" s="1"/>
  <c r="P207" i="1" a="1"/>
  <c r="P207" i="1" s="1"/>
  <c r="X207" i="1" s="1"/>
  <c r="Q207" i="1" a="1"/>
  <c r="Q207" i="1" s="1"/>
  <c r="U207" i="1" s="1"/>
  <c r="K208" i="1" a="1"/>
  <c r="K208" i="1" s="1"/>
  <c r="L208" i="1" a="1"/>
  <c r="L208" i="1" s="1"/>
  <c r="M208" i="1" a="1"/>
  <c r="M208" i="1" s="1"/>
  <c r="R208" i="1" s="1"/>
  <c r="N208" i="1" a="1"/>
  <c r="N208" i="1" s="1"/>
  <c r="S208" i="1" s="1"/>
  <c r="O208" i="1" a="1"/>
  <c r="O208" i="1" s="1"/>
  <c r="T208" i="1" s="1"/>
  <c r="P208" i="1" a="1"/>
  <c r="P208" i="1" s="1"/>
  <c r="X208" i="1" s="1"/>
  <c r="Q208" i="1" a="1"/>
  <c r="Q208" i="1" s="1"/>
  <c r="U208" i="1" s="1"/>
  <c r="K209" i="1" a="1"/>
  <c r="K209" i="1" s="1"/>
  <c r="L209" i="1" a="1"/>
  <c r="L209" i="1" s="1"/>
  <c r="M209" i="1" a="1"/>
  <c r="M209" i="1" s="1"/>
  <c r="R209" i="1" s="1"/>
  <c r="N209" i="1" a="1"/>
  <c r="N209" i="1" s="1"/>
  <c r="S209" i="1" s="1"/>
  <c r="O209" i="1" a="1"/>
  <c r="O209" i="1" s="1"/>
  <c r="T209" i="1" s="1"/>
  <c r="P209" i="1" a="1"/>
  <c r="P209" i="1" s="1"/>
  <c r="X209" i="1" s="1"/>
  <c r="Q209" i="1" a="1"/>
  <c r="Q209" i="1" s="1"/>
  <c r="U209" i="1" s="1"/>
  <c r="K210" i="1" a="1"/>
  <c r="K210" i="1" s="1"/>
  <c r="L210" i="1" a="1"/>
  <c r="L210" i="1" s="1"/>
  <c r="M210" i="1" a="1"/>
  <c r="M210" i="1" s="1"/>
  <c r="R210" i="1" s="1"/>
  <c r="N210" i="1" a="1"/>
  <c r="N210" i="1" s="1"/>
  <c r="S210" i="1" s="1"/>
  <c r="O210" i="1" a="1"/>
  <c r="O210" i="1" s="1"/>
  <c r="T210" i="1" s="1"/>
  <c r="P210" i="1" a="1"/>
  <c r="P210" i="1" s="1"/>
  <c r="X210" i="1" s="1"/>
  <c r="Q210" i="1" a="1"/>
  <c r="Q210" i="1" s="1"/>
  <c r="U210" i="1" s="1"/>
  <c r="K211" i="1" a="1"/>
  <c r="K211" i="1" s="1"/>
  <c r="L211" i="1" a="1"/>
  <c r="L211" i="1" s="1"/>
  <c r="M211" i="1" a="1"/>
  <c r="M211" i="1" s="1"/>
  <c r="R211" i="1" s="1"/>
  <c r="N211" i="1" a="1"/>
  <c r="N211" i="1" s="1"/>
  <c r="S211" i="1" s="1"/>
  <c r="O211" i="1" a="1"/>
  <c r="O211" i="1" s="1"/>
  <c r="T211" i="1" s="1"/>
  <c r="P211" i="1" a="1"/>
  <c r="P211" i="1" s="1"/>
  <c r="X211" i="1" s="1"/>
  <c r="Q211" i="1" a="1"/>
  <c r="Q211" i="1" s="1"/>
  <c r="U211" i="1" s="1"/>
  <c r="K212" i="1" a="1"/>
  <c r="K212" i="1" s="1"/>
  <c r="L212" i="1" a="1"/>
  <c r="L212" i="1" s="1"/>
  <c r="M212" i="1" a="1"/>
  <c r="M212" i="1" s="1"/>
  <c r="R212" i="1" s="1"/>
  <c r="N212" i="1" a="1"/>
  <c r="N212" i="1" s="1"/>
  <c r="S212" i="1" s="1"/>
  <c r="O212" i="1" a="1"/>
  <c r="O212" i="1" s="1"/>
  <c r="T212" i="1" s="1"/>
  <c r="P212" i="1" a="1"/>
  <c r="P212" i="1" s="1"/>
  <c r="X212" i="1" s="1"/>
  <c r="Q212" i="1" a="1"/>
  <c r="Q212" i="1" s="1"/>
  <c r="U212" i="1" s="1"/>
  <c r="K213" i="1" a="1"/>
  <c r="K213" i="1" s="1"/>
  <c r="L213" i="1" a="1"/>
  <c r="L213" i="1" s="1"/>
  <c r="M213" i="1" a="1"/>
  <c r="M213" i="1" s="1"/>
  <c r="R213" i="1" s="1"/>
  <c r="N213" i="1" a="1"/>
  <c r="N213" i="1" s="1"/>
  <c r="S213" i="1" s="1"/>
  <c r="O213" i="1" a="1"/>
  <c r="O213" i="1" s="1"/>
  <c r="T213" i="1" s="1"/>
  <c r="P213" i="1" a="1"/>
  <c r="P213" i="1" s="1"/>
  <c r="X213" i="1" s="1"/>
  <c r="Q213" i="1" a="1"/>
  <c r="Q213" i="1" s="1"/>
  <c r="U213" i="1" s="1"/>
  <c r="K214" i="1" a="1"/>
  <c r="K214" i="1" s="1"/>
  <c r="L214" i="1" a="1"/>
  <c r="L214" i="1" s="1"/>
  <c r="M214" i="1" a="1"/>
  <c r="M214" i="1" s="1"/>
  <c r="R214" i="1" s="1"/>
  <c r="N214" i="1" a="1"/>
  <c r="N214" i="1" s="1"/>
  <c r="S214" i="1" s="1"/>
  <c r="O214" i="1" a="1"/>
  <c r="O214" i="1" s="1"/>
  <c r="T214" i="1" s="1"/>
  <c r="P214" i="1" a="1"/>
  <c r="P214" i="1" s="1"/>
  <c r="X214" i="1" s="1"/>
  <c r="Q214" i="1" a="1"/>
  <c r="Q214" i="1" s="1"/>
  <c r="U214" i="1" s="1"/>
  <c r="K215" i="1" a="1"/>
  <c r="K215" i="1" s="1"/>
  <c r="L215" i="1" a="1"/>
  <c r="L215" i="1" s="1"/>
  <c r="M215" i="1" a="1"/>
  <c r="M215" i="1" s="1"/>
  <c r="R215" i="1" s="1"/>
  <c r="N215" i="1" a="1"/>
  <c r="N215" i="1" s="1"/>
  <c r="S215" i="1" s="1"/>
  <c r="O215" i="1" a="1"/>
  <c r="O215" i="1" s="1"/>
  <c r="T215" i="1" s="1"/>
  <c r="P215" i="1" a="1"/>
  <c r="P215" i="1" s="1"/>
  <c r="X215" i="1" s="1"/>
  <c r="Q215" i="1" a="1"/>
  <c r="Q215" i="1" s="1"/>
  <c r="U215" i="1" s="1"/>
  <c r="K216" i="1" a="1"/>
  <c r="K216" i="1" s="1"/>
  <c r="L216" i="1" a="1"/>
  <c r="L216" i="1" s="1"/>
  <c r="M216" i="1" a="1"/>
  <c r="M216" i="1" s="1"/>
  <c r="R216" i="1" s="1"/>
  <c r="N216" i="1" a="1"/>
  <c r="N216" i="1" s="1"/>
  <c r="S216" i="1" s="1"/>
  <c r="O216" i="1" a="1"/>
  <c r="O216" i="1" s="1"/>
  <c r="T216" i="1" s="1"/>
  <c r="P216" i="1" a="1"/>
  <c r="P216" i="1" s="1"/>
  <c r="X216" i="1" s="1"/>
  <c r="Q216" i="1" a="1"/>
  <c r="Q216" i="1" s="1"/>
  <c r="U216" i="1" s="1"/>
  <c r="K217" i="1" a="1"/>
  <c r="K217" i="1" s="1"/>
  <c r="L217" i="1" a="1"/>
  <c r="L217" i="1" s="1"/>
  <c r="M217" i="1" a="1"/>
  <c r="M217" i="1" s="1"/>
  <c r="R217" i="1" s="1"/>
  <c r="N217" i="1" a="1"/>
  <c r="N217" i="1" s="1"/>
  <c r="S217" i="1" s="1"/>
  <c r="O217" i="1" a="1"/>
  <c r="O217" i="1" s="1"/>
  <c r="T217" i="1" s="1"/>
  <c r="P217" i="1" a="1"/>
  <c r="P217" i="1" s="1"/>
  <c r="X217" i="1" s="1"/>
  <c r="Q217" i="1" a="1"/>
  <c r="Q217" i="1" s="1"/>
  <c r="U217" i="1" s="1"/>
  <c r="K218" i="1" a="1"/>
  <c r="K218" i="1" s="1"/>
  <c r="L218" i="1" a="1"/>
  <c r="L218" i="1" s="1"/>
  <c r="M218" i="1" a="1"/>
  <c r="M218" i="1" s="1"/>
  <c r="R218" i="1" s="1"/>
  <c r="N218" i="1" a="1"/>
  <c r="N218" i="1" s="1"/>
  <c r="S218" i="1" s="1"/>
  <c r="O218" i="1" a="1"/>
  <c r="O218" i="1" s="1"/>
  <c r="T218" i="1" s="1"/>
  <c r="P218" i="1" a="1"/>
  <c r="P218" i="1" s="1"/>
  <c r="X218" i="1" s="1"/>
  <c r="Q218" i="1" a="1"/>
  <c r="Q218" i="1" s="1"/>
  <c r="U218" i="1" s="1"/>
  <c r="K219" i="1" a="1"/>
  <c r="K219" i="1" s="1"/>
  <c r="L219" i="1" a="1"/>
  <c r="L219" i="1" s="1"/>
  <c r="M219" i="1" a="1"/>
  <c r="M219" i="1" s="1"/>
  <c r="R219" i="1" s="1"/>
  <c r="N219" i="1" a="1"/>
  <c r="N219" i="1" s="1"/>
  <c r="S219" i="1" s="1"/>
  <c r="O219" i="1" a="1"/>
  <c r="O219" i="1" s="1"/>
  <c r="T219" i="1" s="1"/>
  <c r="P219" i="1" a="1"/>
  <c r="P219" i="1" s="1"/>
  <c r="X219" i="1" s="1"/>
  <c r="Q219" i="1" a="1"/>
  <c r="Q219" i="1" s="1"/>
  <c r="U219" i="1" s="1"/>
  <c r="K220" i="1" a="1"/>
  <c r="K220" i="1" s="1"/>
  <c r="L220" i="1" a="1"/>
  <c r="L220" i="1" s="1"/>
  <c r="M220" i="1" a="1"/>
  <c r="M220" i="1" s="1"/>
  <c r="R220" i="1" s="1"/>
  <c r="N220" i="1" a="1"/>
  <c r="N220" i="1" s="1"/>
  <c r="S220" i="1" s="1"/>
  <c r="O220" i="1" a="1"/>
  <c r="O220" i="1" s="1"/>
  <c r="T220" i="1" s="1"/>
  <c r="P220" i="1" a="1"/>
  <c r="P220" i="1" s="1"/>
  <c r="X220" i="1" s="1"/>
  <c r="Q220" i="1" a="1"/>
  <c r="Q220" i="1" s="1"/>
  <c r="U220" i="1" s="1"/>
  <c r="K221" i="1" a="1"/>
  <c r="K221" i="1" s="1"/>
  <c r="L221" i="1" a="1"/>
  <c r="L221" i="1" s="1"/>
  <c r="M221" i="1" a="1"/>
  <c r="M221" i="1" s="1"/>
  <c r="R221" i="1" s="1"/>
  <c r="N221" i="1" a="1"/>
  <c r="N221" i="1" s="1"/>
  <c r="S221" i="1" s="1"/>
  <c r="O221" i="1" a="1"/>
  <c r="O221" i="1" s="1"/>
  <c r="T221" i="1" s="1"/>
  <c r="P221" i="1" a="1"/>
  <c r="P221" i="1" s="1"/>
  <c r="X221" i="1" s="1"/>
  <c r="Q221" i="1" a="1"/>
  <c r="Q221" i="1" s="1"/>
  <c r="U221" i="1" s="1"/>
  <c r="K222" i="1" a="1"/>
  <c r="K222" i="1" s="1"/>
  <c r="L222" i="1" a="1"/>
  <c r="L222" i="1" s="1"/>
  <c r="M222" i="1" a="1"/>
  <c r="M222" i="1" s="1"/>
  <c r="R222" i="1" s="1"/>
  <c r="N222" i="1" a="1"/>
  <c r="N222" i="1" s="1"/>
  <c r="S222" i="1" s="1"/>
  <c r="O222" i="1" a="1"/>
  <c r="O222" i="1" s="1"/>
  <c r="T222" i="1" s="1"/>
  <c r="P222" i="1" a="1"/>
  <c r="P222" i="1" s="1"/>
  <c r="X222" i="1" s="1"/>
  <c r="Q222" i="1" a="1"/>
  <c r="Q222" i="1" s="1"/>
  <c r="U222" i="1" s="1"/>
  <c r="K223" i="1" a="1"/>
  <c r="K223" i="1" s="1"/>
  <c r="L223" i="1" a="1"/>
  <c r="L223" i="1" s="1"/>
  <c r="M223" i="1" a="1"/>
  <c r="M223" i="1" s="1"/>
  <c r="R223" i="1" s="1"/>
  <c r="N223" i="1" a="1"/>
  <c r="N223" i="1" s="1"/>
  <c r="S223" i="1" s="1"/>
  <c r="O223" i="1" a="1"/>
  <c r="O223" i="1" s="1"/>
  <c r="T223" i="1" s="1"/>
  <c r="P223" i="1" a="1"/>
  <c r="P223" i="1" s="1"/>
  <c r="X223" i="1" s="1"/>
  <c r="Q223" i="1" a="1"/>
  <c r="Q223" i="1" s="1"/>
  <c r="U223" i="1" s="1"/>
  <c r="K224" i="1" a="1"/>
  <c r="K224" i="1" s="1"/>
  <c r="L224" i="1" a="1"/>
  <c r="L224" i="1" s="1"/>
  <c r="M224" i="1" a="1"/>
  <c r="M224" i="1" s="1"/>
  <c r="R224" i="1" s="1"/>
  <c r="N224" i="1" a="1"/>
  <c r="N224" i="1" s="1"/>
  <c r="S224" i="1" s="1"/>
  <c r="O224" i="1" a="1"/>
  <c r="O224" i="1" s="1"/>
  <c r="T224" i="1" s="1"/>
  <c r="P224" i="1" a="1"/>
  <c r="P224" i="1" s="1"/>
  <c r="X224" i="1" s="1"/>
  <c r="Q224" i="1" a="1"/>
  <c r="Q224" i="1" s="1"/>
  <c r="U224" i="1" s="1"/>
  <c r="K225" i="1" a="1"/>
  <c r="K225" i="1" s="1"/>
  <c r="L225" i="1" a="1"/>
  <c r="L225" i="1" s="1"/>
  <c r="M225" i="1" a="1"/>
  <c r="M225" i="1" s="1"/>
  <c r="R225" i="1" s="1"/>
  <c r="N225" i="1" a="1"/>
  <c r="N225" i="1" s="1"/>
  <c r="S225" i="1" s="1"/>
  <c r="O225" i="1" a="1"/>
  <c r="O225" i="1" s="1"/>
  <c r="T225" i="1" s="1"/>
  <c r="P225" i="1" a="1"/>
  <c r="P225" i="1" s="1"/>
  <c r="X225" i="1" s="1"/>
  <c r="Q225" i="1" a="1"/>
  <c r="Q225" i="1" s="1"/>
  <c r="U225" i="1" s="1"/>
  <c r="K226" i="1" a="1"/>
  <c r="K226" i="1" s="1"/>
  <c r="L226" i="1" a="1"/>
  <c r="L226" i="1" s="1"/>
  <c r="M226" i="1" a="1"/>
  <c r="M226" i="1" s="1"/>
  <c r="R226" i="1" s="1"/>
  <c r="N226" i="1" a="1"/>
  <c r="N226" i="1" s="1"/>
  <c r="S226" i="1" s="1"/>
  <c r="O226" i="1" a="1"/>
  <c r="O226" i="1" s="1"/>
  <c r="T226" i="1" s="1"/>
  <c r="P226" i="1" a="1"/>
  <c r="P226" i="1" s="1"/>
  <c r="X226" i="1" s="1"/>
  <c r="Q226" i="1" a="1"/>
  <c r="Q226" i="1" s="1"/>
  <c r="U226" i="1" s="1"/>
  <c r="K227" i="1" a="1"/>
  <c r="K227" i="1" s="1"/>
  <c r="L227" i="1" a="1"/>
  <c r="L227" i="1" s="1"/>
  <c r="M227" i="1" a="1"/>
  <c r="M227" i="1" s="1"/>
  <c r="R227" i="1" s="1"/>
  <c r="N227" i="1" a="1"/>
  <c r="N227" i="1" s="1"/>
  <c r="S227" i="1" s="1"/>
  <c r="O227" i="1" a="1"/>
  <c r="O227" i="1" s="1"/>
  <c r="T227" i="1" s="1"/>
  <c r="P227" i="1" a="1"/>
  <c r="P227" i="1" s="1"/>
  <c r="X227" i="1" s="1"/>
  <c r="Q227" i="1" a="1"/>
  <c r="Q227" i="1" s="1"/>
  <c r="U227" i="1" s="1"/>
  <c r="K228" i="1" a="1"/>
  <c r="K228" i="1" s="1"/>
  <c r="L228" i="1" a="1"/>
  <c r="L228" i="1" s="1"/>
  <c r="M228" i="1" a="1"/>
  <c r="M228" i="1" s="1"/>
  <c r="R228" i="1" s="1"/>
  <c r="N228" i="1" a="1"/>
  <c r="N228" i="1" s="1"/>
  <c r="S228" i="1" s="1"/>
  <c r="O228" i="1" a="1"/>
  <c r="O228" i="1" s="1"/>
  <c r="T228" i="1" s="1"/>
  <c r="P228" i="1" a="1"/>
  <c r="P228" i="1" s="1"/>
  <c r="X228" i="1" s="1"/>
  <c r="Q228" i="1" a="1"/>
  <c r="Q228" i="1" s="1"/>
  <c r="U228" i="1" s="1"/>
  <c r="K229" i="1" a="1"/>
  <c r="K229" i="1" s="1"/>
  <c r="L229" i="1" a="1"/>
  <c r="L229" i="1" s="1"/>
  <c r="M229" i="1" a="1"/>
  <c r="M229" i="1" s="1"/>
  <c r="R229" i="1" s="1"/>
  <c r="N229" i="1" a="1"/>
  <c r="N229" i="1" s="1"/>
  <c r="S229" i="1" s="1"/>
  <c r="O229" i="1" a="1"/>
  <c r="O229" i="1" s="1"/>
  <c r="T229" i="1" s="1"/>
  <c r="P229" i="1" a="1"/>
  <c r="P229" i="1" s="1"/>
  <c r="X229" i="1" s="1"/>
  <c r="Q229" i="1" a="1"/>
  <c r="Q229" i="1" s="1"/>
  <c r="U229" i="1" s="1"/>
  <c r="K230" i="1" a="1"/>
  <c r="K230" i="1" s="1"/>
  <c r="L230" i="1" a="1"/>
  <c r="L230" i="1" s="1"/>
  <c r="M230" i="1" a="1"/>
  <c r="M230" i="1" s="1"/>
  <c r="R230" i="1" s="1"/>
  <c r="N230" i="1" a="1"/>
  <c r="N230" i="1" s="1"/>
  <c r="S230" i="1" s="1"/>
  <c r="O230" i="1" a="1"/>
  <c r="O230" i="1" s="1"/>
  <c r="T230" i="1" s="1"/>
  <c r="P230" i="1" a="1"/>
  <c r="P230" i="1" s="1"/>
  <c r="X230" i="1" s="1"/>
  <c r="Q230" i="1" a="1"/>
  <c r="Q230" i="1" s="1"/>
  <c r="U230" i="1" s="1"/>
  <c r="K231" i="1" a="1"/>
  <c r="K231" i="1" s="1"/>
  <c r="L231" i="1" a="1"/>
  <c r="L231" i="1" s="1"/>
  <c r="M231" i="1" a="1"/>
  <c r="M231" i="1" s="1"/>
  <c r="R231" i="1" s="1"/>
  <c r="N231" i="1" a="1"/>
  <c r="N231" i="1" s="1"/>
  <c r="S231" i="1" s="1"/>
  <c r="O231" i="1" a="1"/>
  <c r="O231" i="1" s="1"/>
  <c r="T231" i="1" s="1"/>
  <c r="P231" i="1" a="1"/>
  <c r="P231" i="1" s="1"/>
  <c r="X231" i="1" s="1"/>
  <c r="Q231" i="1" a="1"/>
  <c r="Q231" i="1" s="1"/>
  <c r="U231" i="1" s="1"/>
  <c r="K232" i="1" a="1"/>
  <c r="K232" i="1" s="1"/>
  <c r="L232" i="1" a="1"/>
  <c r="L232" i="1" s="1"/>
  <c r="M232" i="1" a="1"/>
  <c r="M232" i="1" s="1"/>
  <c r="R232" i="1" s="1"/>
  <c r="N232" i="1" a="1"/>
  <c r="N232" i="1" s="1"/>
  <c r="S232" i="1" s="1"/>
  <c r="O232" i="1" a="1"/>
  <c r="O232" i="1" s="1"/>
  <c r="T232" i="1" s="1"/>
  <c r="P232" i="1" a="1"/>
  <c r="P232" i="1" s="1"/>
  <c r="X232" i="1" s="1"/>
  <c r="Q232" i="1" a="1"/>
  <c r="Q232" i="1" s="1"/>
  <c r="U232" i="1" s="1"/>
  <c r="K233" i="1" a="1"/>
  <c r="K233" i="1" s="1"/>
  <c r="L233" i="1" a="1"/>
  <c r="L233" i="1" s="1"/>
  <c r="M233" i="1" a="1"/>
  <c r="M233" i="1" s="1"/>
  <c r="R233" i="1" s="1"/>
  <c r="N233" i="1" a="1"/>
  <c r="N233" i="1" s="1"/>
  <c r="S233" i="1" s="1"/>
  <c r="O233" i="1" a="1"/>
  <c r="O233" i="1" s="1"/>
  <c r="T233" i="1" s="1"/>
  <c r="P233" i="1" a="1"/>
  <c r="P233" i="1" s="1"/>
  <c r="X233" i="1" s="1"/>
  <c r="Q233" i="1" a="1"/>
  <c r="Q233" i="1" s="1"/>
  <c r="U233" i="1" s="1"/>
  <c r="K234" i="1" a="1"/>
  <c r="K234" i="1" s="1"/>
  <c r="L234" i="1" a="1"/>
  <c r="L234" i="1" s="1"/>
  <c r="M234" i="1" a="1"/>
  <c r="M234" i="1" s="1"/>
  <c r="R234" i="1" s="1"/>
  <c r="N234" i="1" a="1"/>
  <c r="N234" i="1" s="1"/>
  <c r="S234" i="1" s="1"/>
  <c r="O234" i="1" a="1"/>
  <c r="O234" i="1" s="1"/>
  <c r="T234" i="1" s="1"/>
  <c r="P234" i="1" a="1"/>
  <c r="P234" i="1" s="1"/>
  <c r="X234" i="1" s="1"/>
  <c r="Q234" i="1" a="1"/>
  <c r="Q234" i="1" s="1"/>
  <c r="U234" i="1" s="1"/>
  <c r="K235" i="1" a="1"/>
  <c r="K235" i="1" s="1"/>
  <c r="L235" i="1" a="1"/>
  <c r="L235" i="1" s="1"/>
  <c r="M235" i="1" a="1"/>
  <c r="M235" i="1" s="1"/>
  <c r="R235" i="1" s="1"/>
  <c r="N235" i="1" a="1"/>
  <c r="N235" i="1" s="1"/>
  <c r="S235" i="1" s="1"/>
  <c r="O235" i="1" a="1"/>
  <c r="O235" i="1" s="1"/>
  <c r="T235" i="1" s="1"/>
  <c r="P235" i="1" a="1"/>
  <c r="P235" i="1" s="1"/>
  <c r="X235" i="1" s="1"/>
  <c r="Q235" i="1" a="1"/>
  <c r="Q235" i="1" s="1"/>
  <c r="U235" i="1" s="1"/>
  <c r="K236" i="1" a="1"/>
  <c r="K236" i="1" s="1"/>
  <c r="L236" i="1" a="1"/>
  <c r="L236" i="1" s="1"/>
  <c r="M236" i="1" a="1"/>
  <c r="M236" i="1" s="1"/>
  <c r="R236" i="1" s="1"/>
  <c r="N236" i="1" a="1"/>
  <c r="N236" i="1" s="1"/>
  <c r="S236" i="1" s="1"/>
  <c r="O236" i="1" a="1"/>
  <c r="O236" i="1" s="1"/>
  <c r="T236" i="1" s="1"/>
  <c r="P236" i="1" a="1"/>
  <c r="P236" i="1" s="1"/>
  <c r="X236" i="1" s="1"/>
  <c r="Q236" i="1" a="1"/>
  <c r="Q236" i="1" s="1"/>
  <c r="U236" i="1" s="1"/>
  <c r="K237" i="1" a="1"/>
  <c r="K237" i="1" s="1"/>
  <c r="L237" i="1" a="1"/>
  <c r="L237" i="1" s="1"/>
  <c r="M237" i="1" a="1"/>
  <c r="M237" i="1" s="1"/>
  <c r="R237" i="1" s="1"/>
  <c r="N237" i="1" a="1"/>
  <c r="N237" i="1" s="1"/>
  <c r="S237" i="1" s="1"/>
  <c r="O237" i="1" a="1"/>
  <c r="O237" i="1" s="1"/>
  <c r="T237" i="1" s="1"/>
  <c r="P237" i="1" a="1"/>
  <c r="P237" i="1" s="1"/>
  <c r="X237" i="1" s="1"/>
  <c r="Q237" i="1" a="1"/>
  <c r="Q237" i="1" s="1"/>
  <c r="U237" i="1" s="1"/>
  <c r="K238" i="1" a="1"/>
  <c r="K238" i="1" s="1"/>
  <c r="L238" i="1" a="1"/>
  <c r="L238" i="1" s="1"/>
  <c r="M238" i="1" a="1"/>
  <c r="M238" i="1" s="1"/>
  <c r="R238" i="1" s="1"/>
  <c r="N238" i="1" a="1"/>
  <c r="N238" i="1" s="1"/>
  <c r="S238" i="1" s="1"/>
  <c r="O238" i="1" a="1"/>
  <c r="O238" i="1" s="1"/>
  <c r="T238" i="1" s="1"/>
  <c r="P238" i="1" a="1"/>
  <c r="P238" i="1" s="1"/>
  <c r="X238" i="1" s="1"/>
  <c r="Q238" i="1" a="1"/>
  <c r="Q238" i="1" s="1"/>
  <c r="U238" i="1" s="1"/>
  <c r="K239" i="1" a="1"/>
  <c r="K239" i="1" s="1"/>
  <c r="L239" i="1" a="1"/>
  <c r="L239" i="1" s="1"/>
  <c r="M239" i="1" a="1"/>
  <c r="M239" i="1" s="1"/>
  <c r="R239" i="1" s="1"/>
  <c r="N239" i="1" a="1"/>
  <c r="N239" i="1" s="1"/>
  <c r="S239" i="1" s="1"/>
  <c r="O239" i="1" a="1"/>
  <c r="O239" i="1" s="1"/>
  <c r="T239" i="1" s="1"/>
  <c r="P239" i="1" a="1"/>
  <c r="P239" i="1" s="1"/>
  <c r="X239" i="1" s="1"/>
  <c r="Q239" i="1" a="1"/>
  <c r="Q239" i="1" s="1"/>
  <c r="U239" i="1" s="1"/>
  <c r="K240" i="1" a="1"/>
  <c r="K240" i="1" s="1"/>
  <c r="L240" i="1" a="1"/>
  <c r="L240" i="1" s="1"/>
  <c r="M240" i="1" a="1"/>
  <c r="M240" i="1" s="1"/>
  <c r="R240" i="1" s="1"/>
  <c r="N240" i="1" a="1"/>
  <c r="N240" i="1" s="1"/>
  <c r="S240" i="1" s="1"/>
  <c r="O240" i="1" a="1"/>
  <c r="O240" i="1" s="1"/>
  <c r="T240" i="1" s="1"/>
  <c r="P240" i="1" a="1"/>
  <c r="P240" i="1" s="1"/>
  <c r="X240" i="1" s="1"/>
  <c r="Q240" i="1" a="1"/>
  <c r="Q240" i="1" s="1"/>
  <c r="U240" i="1" s="1"/>
  <c r="K241" i="1" a="1"/>
  <c r="K241" i="1" s="1"/>
  <c r="L241" i="1" a="1"/>
  <c r="L241" i="1" s="1"/>
  <c r="M241" i="1" a="1"/>
  <c r="M241" i="1" s="1"/>
  <c r="R241" i="1" s="1"/>
  <c r="N241" i="1" a="1"/>
  <c r="N241" i="1" s="1"/>
  <c r="S241" i="1" s="1"/>
  <c r="O241" i="1" a="1"/>
  <c r="O241" i="1" s="1"/>
  <c r="T241" i="1" s="1"/>
  <c r="P241" i="1" a="1"/>
  <c r="P241" i="1" s="1"/>
  <c r="X241" i="1" s="1"/>
  <c r="Q241" i="1" a="1"/>
  <c r="Q241" i="1" s="1"/>
  <c r="U241" i="1" s="1"/>
  <c r="K242" i="1" a="1"/>
  <c r="K242" i="1" s="1"/>
  <c r="L242" i="1" a="1"/>
  <c r="L242" i="1" s="1"/>
  <c r="M242" i="1" a="1"/>
  <c r="M242" i="1" s="1"/>
  <c r="R242" i="1" s="1"/>
  <c r="N242" i="1" a="1"/>
  <c r="N242" i="1" s="1"/>
  <c r="S242" i="1" s="1"/>
  <c r="O242" i="1" a="1"/>
  <c r="O242" i="1" s="1"/>
  <c r="T242" i="1" s="1"/>
  <c r="P242" i="1" a="1"/>
  <c r="P242" i="1" s="1"/>
  <c r="X242" i="1" s="1"/>
  <c r="Q242" i="1" a="1"/>
  <c r="Q242" i="1" s="1"/>
  <c r="U242" i="1" s="1"/>
  <c r="K243" i="1" a="1"/>
  <c r="K243" i="1" s="1"/>
  <c r="L243" i="1" a="1"/>
  <c r="L243" i="1" s="1"/>
  <c r="M243" i="1" a="1"/>
  <c r="M243" i="1" s="1"/>
  <c r="R243" i="1" s="1"/>
  <c r="N243" i="1" a="1"/>
  <c r="N243" i="1" s="1"/>
  <c r="S243" i="1" s="1"/>
  <c r="O243" i="1" a="1"/>
  <c r="O243" i="1" s="1"/>
  <c r="T243" i="1" s="1"/>
  <c r="P243" i="1" a="1"/>
  <c r="P243" i="1" s="1"/>
  <c r="X243" i="1" s="1"/>
  <c r="Q243" i="1" a="1"/>
  <c r="Q243" i="1" s="1"/>
  <c r="U243" i="1" s="1"/>
  <c r="K244" i="1" a="1"/>
  <c r="K244" i="1" s="1"/>
  <c r="L244" i="1" a="1"/>
  <c r="L244" i="1" s="1"/>
  <c r="M244" i="1" a="1"/>
  <c r="M244" i="1" s="1"/>
  <c r="R244" i="1" s="1"/>
  <c r="N244" i="1" a="1"/>
  <c r="N244" i="1" s="1"/>
  <c r="S244" i="1" s="1"/>
  <c r="O244" i="1" a="1"/>
  <c r="O244" i="1" s="1"/>
  <c r="T244" i="1" s="1"/>
  <c r="P244" i="1" a="1"/>
  <c r="P244" i="1" s="1"/>
  <c r="X244" i="1" s="1"/>
  <c r="Q244" i="1" a="1"/>
  <c r="Q244" i="1" s="1"/>
  <c r="U244" i="1" s="1"/>
  <c r="K245" i="1" a="1"/>
  <c r="K245" i="1" s="1"/>
  <c r="L245" i="1" a="1"/>
  <c r="L245" i="1" s="1"/>
  <c r="M245" i="1" a="1"/>
  <c r="M245" i="1" s="1"/>
  <c r="R245" i="1" s="1"/>
  <c r="N245" i="1" a="1"/>
  <c r="N245" i="1" s="1"/>
  <c r="S245" i="1" s="1"/>
  <c r="O245" i="1" a="1"/>
  <c r="O245" i="1" s="1"/>
  <c r="T245" i="1" s="1"/>
  <c r="P245" i="1" a="1"/>
  <c r="P245" i="1" s="1"/>
  <c r="X245" i="1" s="1"/>
  <c r="Q245" i="1" a="1"/>
  <c r="Q245" i="1" s="1"/>
  <c r="U245" i="1" s="1"/>
  <c r="K246" i="1" a="1"/>
  <c r="K246" i="1" s="1"/>
  <c r="L246" i="1" a="1"/>
  <c r="L246" i="1" s="1"/>
  <c r="M246" i="1" a="1"/>
  <c r="M246" i="1" s="1"/>
  <c r="R246" i="1" s="1"/>
  <c r="N246" i="1" a="1"/>
  <c r="N246" i="1" s="1"/>
  <c r="S246" i="1" s="1"/>
  <c r="O246" i="1" a="1"/>
  <c r="O246" i="1" s="1"/>
  <c r="T246" i="1" s="1"/>
  <c r="P246" i="1" a="1"/>
  <c r="P246" i="1" s="1"/>
  <c r="X246" i="1" s="1"/>
  <c r="Q246" i="1" a="1"/>
  <c r="Q246" i="1" s="1"/>
  <c r="U246" i="1" s="1"/>
  <c r="K247" i="1" a="1"/>
  <c r="K247" i="1" s="1"/>
  <c r="L247" i="1" a="1"/>
  <c r="L247" i="1" s="1"/>
  <c r="M247" i="1" a="1"/>
  <c r="M247" i="1" s="1"/>
  <c r="R247" i="1" s="1"/>
  <c r="N247" i="1" a="1"/>
  <c r="N247" i="1" s="1"/>
  <c r="S247" i="1" s="1"/>
  <c r="O247" i="1" a="1"/>
  <c r="O247" i="1" s="1"/>
  <c r="T247" i="1" s="1"/>
  <c r="P247" i="1" a="1"/>
  <c r="P247" i="1" s="1"/>
  <c r="X247" i="1" s="1"/>
  <c r="Q247" i="1" a="1"/>
  <c r="Q247" i="1" s="1"/>
  <c r="U247" i="1" s="1"/>
  <c r="K248" i="1" a="1"/>
  <c r="K248" i="1" s="1"/>
  <c r="L248" i="1" a="1"/>
  <c r="L248" i="1" s="1"/>
  <c r="M248" i="1" a="1"/>
  <c r="M248" i="1" s="1"/>
  <c r="R248" i="1" s="1"/>
  <c r="N248" i="1" a="1"/>
  <c r="N248" i="1" s="1"/>
  <c r="S248" i="1" s="1"/>
  <c r="O248" i="1" a="1"/>
  <c r="O248" i="1" s="1"/>
  <c r="T248" i="1" s="1"/>
  <c r="P248" i="1" a="1"/>
  <c r="P248" i="1" s="1"/>
  <c r="X248" i="1" s="1"/>
  <c r="Q248" i="1" a="1"/>
  <c r="Q248" i="1" s="1"/>
  <c r="U248" i="1" s="1"/>
  <c r="K249" i="1" a="1"/>
  <c r="K249" i="1" s="1"/>
  <c r="L249" i="1" a="1"/>
  <c r="L249" i="1" s="1"/>
  <c r="M249" i="1" a="1"/>
  <c r="M249" i="1" s="1"/>
  <c r="R249" i="1" s="1"/>
  <c r="N249" i="1" a="1"/>
  <c r="N249" i="1" s="1"/>
  <c r="S249" i="1" s="1"/>
  <c r="O249" i="1" a="1"/>
  <c r="O249" i="1" s="1"/>
  <c r="T249" i="1" s="1"/>
  <c r="P249" i="1" a="1"/>
  <c r="P249" i="1" s="1"/>
  <c r="X249" i="1" s="1"/>
  <c r="Q249" i="1" a="1"/>
  <c r="Q249" i="1" s="1"/>
  <c r="U249" i="1" s="1"/>
  <c r="K250" i="1" a="1"/>
  <c r="K250" i="1" s="1"/>
  <c r="L250" i="1" a="1"/>
  <c r="L250" i="1" s="1"/>
  <c r="M250" i="1" a="1"/>
  <c r="M250" i="1" s="1"/>
  <c r="R250" i="1" s="1"/>
  <c r="N250" i="1" a="1"/>
  <c r="N250" i="1" s="1"/>
  <c r="S250" i="1" s="1"/>
  <c r="O250" i="1" a="1"/>
  <c r="O250" i="1" s="1"/>
  <c r="T250" i="1" s="1"/>
  <c r="P250" i="1" a="1"/>
  <c r="P250" i="1" s="1"/>
  <c r="X250" i="1" s="1"/>
  <c r="Q250" i="1" a="1"/>
  <c r="Q250" i="1" s="1"/>
  <c r="U250" i="1" s="1"/>
  <c r="K251" i="1" a="1"/>
  <c r="K251" i="1" s="1"/>
  <c r="L251" i="1" a="1"/>
  <c r="L251" i="1" s="1"/>
  <c r="M251" i="1" a="1"/>
  <c r="M251" i="1" s="1"/>
  <c r="R251" i="1" s="1"/>
  <c r="N251" i="1" a="1"/>
  <c r="N251" i="1" s="1"/>
  <c r="S251" i="1" s="1"/>
  <c r="O251" i="1" a="1"/>
  <c r="O251" i="1" s="1"/>
  <c r="T251" i="1" s="1"/>
  <c r="P251" i="1" a="1"/>
  <c r="P251" i="1" s="1"/>
  <c r="X251" i="1" s="1"/>
  <c r="Q251" i="1" a="1"/>
  <c r="Q251" i="1" s="1"/>
  <c r="U251" i="1" s="1"/>
  <c r="K252" i="1" a="1"/>
  <c r="K252" i="1" s="1"/>
  <c r="L252" i="1" a="1"/>
  <c r="L252" i="1" s="1"/>
  <c r="M252" i="1" a="1"/>
  <c r="M252" i="1" s="1"/>
  <c r="R252" i="1" s="1"/>
  <c r="N252" i="1" a="1"/>
  <c r="N252" i="1" s="1"/>
  <c r="S252" i="1" s="1"/>
  <c r="O252" i="1" a="1"/>
  <c r="O252" i="1" s="1"/>
  <c r="T252" i="1" s="1"/>
  <c r="P252" i="1" a="1"/>
  <c r="P252" i="1" s="1"/>
  <c r="X252" i="1" s="1"/>
  <c r="Q252" i="1" a="1"/>
  <c r="Q252" i="1" s="1"/>
  <c r="U252" i="1" s="1"/>
  <c r="K253" i="1" a="1"/>
  <c r="K253" i="1" s="1"/>
  <c r="L253" i="1" a="1"/>
  <c r="L253" i="1" s="1"/>
  <c r="M253" i="1" a="1"/>
  <c r="M253" i="1" s="1"/>
  <c r="R253" i="1" s="1"/>
  <c r="N253" i="1" a="1"/>
  <c r="N253" i="1" s="1"/>
  <c r="S253" i="1" s="1"/>
  <c r="O253" i="1" a="1"/>
  <c r="O253" i="1" s="1"/>
  <c r="T253" i="1" s="1"/>
  <c r="P253" i="1" a="1"/>
  <c r="P253" i="1" s="1"/>
  <c r="X253" i="1" s="1"/>
  <c r="Q253" i="1" a="1"/>
  <c r="Q253" i="1" s="1"/>
  <c r="U253" i="1" s="1"/>
  <c r="K254" i="1" a="1"/>
  <c r="K254" i="1" s="1"/>
  <c r="L254" i="1" a="1"/>
  <c r="L254" i="1" s="1"/>
  <c r="M254" i="1" a="1"/>
  <c r="M254" i="1" s="1"/>
  <c r="R254" i="1" s="1"/>
  <c r="N254" i="1" a="1"/>
  <c r="N254" i="1" s="1"/>
  <c r="S254" i="1" s="1"/>
  <c r="O254" i="1" a="1"/>
  <c r="O254" i="1" s="1"/>
  <c r="T254" i="1" s="1"/>
  <c r="P254" i="1" a="1"/>
  <c r="P254" i="1" s="1"/>
  <c r="X254" i="1" s="1"/>
  <c r="Q254" i="1" a="1"/>
  <c r="Q254" i="1" s="1"/>
  <c r="U254" i="1" s="1"/>
  <c r="K255" i="1" a="1"/>
  <c r="K255" i="1" s="1"/>
  <c r="L255" i="1" a="1"/>
  <c r="L255" i="1" s="1"/>
  <c r="M255" i="1" a="1"/>
  <c r="M255" i="1" s="1"/>
  <c r="R255" i="1" s="1"/>
  <c r="N255" i="1" a="1"/>
  <c r="N255" i="1" s="1"/>
  <c r="S255" i="1" s="1"/>
  <c r="O255" i="1" a="1"/>
  <c r="O255" i="1" s="1"/>
  <c r="T255" i="1" s="1"/>
  <c r="P255" i="1" a="1"/>
  <c r="P255" i="1" s="1"/>
  <c r="X255" i="1" s="1"/>
  <c r="Q255" i="1" a="1"/>
  <c r="Q255" i="1" s="1"/>
  <c r="U255" i="1" s="1"/>
  <c r="K256" i="1" a="1"/>
  <c r="K256" i="1" s="1"/>
  <c r="L256" i="1" a="1"/>
  <c r="L256" i="1" s="1"/>
  <c r="M256" i="1" a="1"/>
  <c r="M256" i="1" s="1"/>
  <c r="R256" i="1" s="1"/>
  <c r="N256" i="1" a="1"/>
  <c r="N256" i="1" s="1"/>
  <c r="S256" i="1" s="1"/>
  <c r="O256" i="1" a="1"/>
  <c r="O256" i="1" s="1"/>
  <c r="T256" i="1" s="1"/>
  <c r="P256" i="1" a="1"/>
  <c r="P256" i="1" s="1"/>
  <c r="X256" i="1" s="1"/>
  <c r="Q256" i="1" a="1"/>
  <c r="Q256" i="1" s="1"/>
  <c r="U256" i="1" s="1"/>
  <c r="K257" i="1" a="1"/>
  <c r="K257" i="1" s="1"/>
  <c r="L257" i="1" a="1"/>
  <c r="L257" i="1" s="1"/>
  <c r="M257" i="1" a="1"/>
  <c r="M257" i="1" s="1"/>
  <c r="R257" i="1" s="1"/>
  <c r="N257" i="1" a="1"/>
  <c r="N257" i="1" s="1"/>
  <c r="S257" i="1" s="1"/>
  <c r="O257" i="1" a="1"/>
  <c r="O257" i="1" s="1"/>
  <c r="T257" i="1" s="1"/>
  <c r="P257" i="1" a="1"/>
  <c r="P257" i="1" s="1"/>
  <c r="X257" i="1" s="1"/>
  <c r="Q257" i="1" a="1"/>
  <c r="Q257" i="1" s="1"/>
  <c r="U257" i="1" s="1"/>
  <c r="K258" i="1" a="1"/>
  <c r="K258" i="1" s="1"/>
  <c r="L258" i="1" a="1"/>
  <c r="L258" i="1" s="1"/>
  <c r="M258" i="1" a="1"/>
  <c r="M258" i="1" s="1"/>
  <c r="R258" i="1" s="1"/>
  <c r="N258" i="1" a="1"/>
  <c r="N258" i="1" s="1"/>
  <c r="S258" i="1" s="1"/>
  <c r="O258" i="1" a="1"/>
  <c r="O258" i="1" s="1"/>
  <c r="T258" i="1" s="1"/>
  <c r="P258" i="1" a="1"/>
  <c r="P258" i="1" s="1"/>
  <c r="X258" i="1" s="1"/>
  <c r="Q258" i="1" a="1"/>
  <c r="Q258" i="1" s="1"/>
  <c r="U258" i="1" s="1"/>
  <c r="K259" i="1" a="1"/>
  <c r="K259" i="1" s="1"/>
  <c r="L259" i="1" a="1"/>
  <c r="L259" i="1" s="1"/>
  <c r="M259" i="1" a="1"/>
  <c r="M259" i="1" s="1"/>
  <c r="R259" i="1" s="1"/>
  <c r="N259" i="1" a="1"/>
  <c r="N259" i="1" s="1"/>
  <c r="S259" i="1" s="1"/>
  <c r="O259" i="1" a="1"/>
  <c r="O259" i="1" s="1"/>
  <c r="T259" i="1" s="1"/>
  <c r="P259" i="1" a="1"/>
  <c r="P259" i="1" s="1"/>
  <c r="X259" i="1" s="1"/>
  <c r="Q259" i="1" a="1"/>
  <c r="Q259" i="1" s="1"/>
  <c r="U259" i="1" s="1"/>
  <c r="K260" i="1" a="1"/>
  <c r="K260" i="1" s="1"/>
  <c r="L260" i="1" a="1"/>
  <c r="L260" i="1" s="1"/>
  <c r="M260" i="1" a="1"/>
  <c r="M260" i="1" s="1"/>
  <c r="R260" i="1" s="1"/>
  <c r="N260" i="1" a="1"/>
  <c r="N260" i="1" s="1"/>
  <c r="S260" i="1" s="1"/>
  <c r="O260" i="1" a="1"/>
  <c r="O260" i="1" s="1"/>
  <c r="T260" i="1" s="1"/>
  <c r="P260" i="1" a="1"/>
  <c r="P260" i="1" s="1"/>
  <c r="X260" i="1" s="1"/>
  <c r="Q260" i="1" a="1"/>
  <c r="Q260" i="1" s="1"/>
  <c r="U260" i="1" s="1"/>
  <c r="K261" i="1" a="1"/>
  <c r="K261" i="1" s="1"/>
  <c r="L261" i="1" a="1"/>
  <c r="L261" i="1" s="1"/>
  <c r="M261" i="1" a="1"/>
  <c r="M261" i="1" s="1"/>
  <c r="R261" i="1" s="1"/>
  <c r="N261" i="1" a="1"/>
  <c r="N261" i="1" s="1"/>
  <c r="S261" i="1" s="1"/>
  <c r="O261" i="1" a="1"/>
  <c r="O261" i="1" s="1"/>
  <c r="T261" i="1" s="1"/>
  <c r="P261" i="1" a="1"/>
  <c r="P261" i="1" s="1"/>
  <c r="X261" i="1" s="1"/>
  <c r="Q261" i="1" a="1"/>
  <c r="Q261" i="1" s="1"/>
  <c r="U261" i="1" s="1"/>
  <c r="K262" i="1" a="1"/>
  <c r="K262" i="1" s="1"/>
  <c r="L262" i="1" a="1"/>
  <c r="L262" i="1" s="1"/>
  <c r="M262" i="1" a="1"/>
  <c r="M262" i="1" s="1"/>
  <c r="R262" i="1" s="1"/>
  <c r="N262" i="1" a="1"/>
  <c r="N262" i="1" s="1"/>
  <c r="S262" i="1" s="1"/>
  <c r="O262" i="1" a="1"/>
  <c r="O262" i="1" s="1"/>
  <c r="T262" i="1" s="1"/>
  <c r="P262" i="1" a="1"/>
  <c r="P262" i="1" s="1"/>
  <c r="X262" i="1" s="1"/>
  <c r="Q262" i="1" a="1"/>
  <c r="Q262" i="1" s="1"/>
  <c r="U262" i="1" s="1"/>
  <c r="K263" i="1" a="1"/>
  <c r="K263" i="1" s="1"/>
  <c r="L263" i="1" a="1"/>
  <c r="L263" i="1" s="1"/>
  <c r="M263" i="1" a="1"/>
  <c r="M263" i="1" s="1"/>
  <c r="R263" i="1" s="1"/>
  <c r="N263" i="1" a="1"/>
  <c r="N263" i="1" s="1"/>
  <c r="S263" i="1" s="1"/>
  <c r="O263" i="1" a="1"/>
  <c r="O263" i="1" s="1"/>
  <c r="T263" i="1" s="1"/>
  <c r="P263" i="1" a="1"/>
  <c r="P263" i="1" s="1"/>
  <c r="X263" i="1" s="1"/>
  <c r="Q263" i="1" a="1"/>
  <c r="Q263" i="1" s="1"/>
  <c r="U263" i="1" s="1"/>
  <c r="K264" i="1" a="1"/>
  <c r="K264" i="1" s="1"/>
  <c r="L264" i="1" a="1"/>
  <c r="L264" i="1" s="1"/>
  <c r="M264" i="1" a="1"/>
  <c r="M264" i="1" s="1"/>
  <c r="R264" i="1" s="1"/>
  <c r="N264" i="1" a="1"/>
  <c r="N264" i="1" s="1"/>
  <c r="S264" i="1" s="1"/>
  <c r="O264" i="1" a="1"/>
  <c r="O264" i="1" s="1"/>
  <c r="T264" i="1" s="1"/>
  <c r="P264" i="1" a="1"/>
  <c r="P264" i="1" s="1"/>
  <c r="X264" i="1" s="1"/>
  <c r="Q264" i="1" a="1"/>
  <c r="Q264" i="1" s="1"/>
  <c r="U264" i="1" s="1"/>
  <c r="K265" i="1" a="1"/>
  <c r="K265" i="1" s="1"/>
  <c r="L265" i="1" a="1"/>
  <c r="L265" i="1" s="1"/>
  <c r="M265" i="1" a="1"/>
  <c r="M265" i="1" s="1"/>
  <c r="R265" i="1" s="1"/>
  <c r="N265" i="1" a="1"/>
  <c r="N265" i="1" s="1"/>
  <c r="S265" i="1" s="1"/>
  <c r="O265" i="1" a="1"/>
  <c r="O265" i="1" s="1"/>
  <c r="T265" i="1" s="1"/>
  <c r="P265" i="1" a="1"/>
  <c r="P265" i="1" s="1"/>
  <c r="X265" i="1" s="1"/>
  <c r="Q265" i="1" a="1"/>
  <c r="Q265" i="1" s="1"/>
  <c r="U265" i="1" s="1"/>
  <c r="K266" i="1" a="1"/>
  <c r="K266" i="1" s="1"/>
  <c r="L266" i="1" a="1"/>
  <c r="L266" i="1" s="1"/>
  <c r="M266" i="1" a="1"/>
  <c r="M266" i="1" s="1"/>
  <c r="R266" i="1" s="1"/>
  <c r="N266" i="1" a="1"/>
  <c r="N266" i="1" s="1"/>
  <c r="S266" i="1" s="1"/>
  <c r="O266" i="1" a="1"/>
  <c r="O266" i="1" s="1"/>
  <c r="T266" i="1" s="1"/>
  <c r="P266" i="1" a="1"/>
  <c r="P266" i="1" s="1"/>
  <c r="X266" i="1" s="1"/>
  <c r="Q266" i="1" a="1"/>
  <c r="Q266" i="1" s="1"/>
  <c r="U266" i="1" s="1"/>
  <c r="K267" i="1" a="1"/>
  <c r="K267" i="1" s="1"/>
  <c r="L267" i="1" a="1"/>
  <c r="L267" i="1" s="1"/>
  <c r="M267" i="1" a="1"/>
  <c r="M267" i="1" s="1"/>
  <c r="R267" i="1" s="1"/>
  <c r="N267" i="1" a="1"/>
  <c r="N267" i="1" s="1"/>
  <c r="S267" i="1" s="1"/>
  <c r="O267" i="1" a="1"/>
  <c r="O267" i="1" s="1"/>
  <c r="T267" i="1" s="1"/>
  <c r="P267" i="1" a="1"/>
  <c r="P267" i="1" s="1"/>
  <c r="X267" i="1" s="1"/>
  <c r="Q267" i="1" a="1"/>
  <c r="Q267" i="1" s="1"/>
  <c r="U267" i="1" s="1"/>
  <c r="K268" i="1" a="1"/>
  <c r="K268" i="1" s="1"/>
  <c r="L268" i="1" a="1"/>
  <c r="L268" i="1" s="1"/>
  <c r="M268" i="1" a="1"/>
  <c r="M268" i="1" s="1"/>
  <c r="R268" i="1" s="1"/>
  <c r="N268" i="1" a="1"/>
  <c r="N268" i="1" s="1"/>
  <c r="S268" i="1" s="1"/>
  <c r="O268" i="1" a="1"/>
  <c r="O268" i="1" s="1"/>
  <c r="T268" i="1" s="1"/>
  <c r="P268" i="1" a="1"/>
  <c r="P268" i="1" s="1"/>
  <c r="X268" i="1" s="1"/>
  <c r="Q268" i="1" a="1"/>
  <c r="Q268" i="1" s="1"/>
  <c r="U268" i="1" s="1"/>
  <c r="K269" i="1" a="1"/>
  <c r="K269" i="1" s="1"/>
  <c r="L269" i="1" a="1"/>
  <c r="L269" i="1" s="1"/>
  <c r="M269" i="1" a="1"/>
  <c r="M269" i="1" s="1"/>
  <c r="R269" i="1" s="1"/>
  <c r="N269" i="1" a="1"/>
  <c r="N269" i="1" s="1"/>
  <c r="S269" i="1" s="1"/>
  <c r="O269" i="1" a="1"/>
  <c r="O269" i="1" s="1"/>
  <c r="T269" i="1" s="1"/>
  <c r="P269" i="1" a="1"/>
  <c r="P269" i="1" s="1"/>
  <c r="X269" i="1" s="1"/>
  <c r="Q269" i="1" a="1"/>
  <c r="Q269" i="1" s="1"/>
  <c r="U269" i="1" s="1"/>
  <c r="K270" i="1" a="1"/>
  <c r="K270" i="1" s="1"/>
  <c r="L270" i="1" a="1"/>
  <c r="L270" i="1" s="1"/>
  <c r="M270" i="1" a="1"/>
  <c r="M270" i="1" s="1"/>
  <c r="R270" i="1" s="1"/>
  <c r="N270" i="1" a="1"/>
  <c r="N270" i="1" s="1"/>
  <c r="S270" i="1" s="1"/>
  <c r="O270" i="1" a="1"/>
  <c r="O270" i="1" s="1"/>
  <c r="T270" i="1" s="1"/>
  <c r="P270" i="1" a="1"/>
  <c r="P270" i="1" s="1"/>
  <c r="X270" i="1" s="1"/>
  <c r="Q270" i="1" a="1"/>
  <c r="Q270" i="1" s="1"/>
  <c r="U270" i="1" s="1"/>
  <c r="K271" i="1" a="1"/>
  <c r="K271" i="1" s="1"/>
  <c r="L271" i="1" a="1"/>
  <c r="L271" i="1" s="1"/>
  <c r="M271" i="1" a="1"/>
  <c r="M271" i="1" s="1"/>
  <c r="R271" i="1" s="1"/>
  <c r="N271" i="1" a="1"/>
  <c r="N271" i="1" s="1"/>
  <c r="S271" i="1" s="1"/>
  <c r="O271" i="1" a="1"/>
  <c r="O271" i="1" s="1"/>
  <c r="T271" i="1" s="1"/>
  <c r="P271" i="1" a="1"/>
  <c r="P271" i="1" s="1"/>
  <c r="X271" i="1" s="1"/>
  <c r="Q271" i="1" a="1"/>
  <c r="Q271" i="1" s="1"/>
  <c r="U271" i="1" s="1"/>
  <c r="K272" i="1" a="1"/>
  <c r="K272" i="1" s="1"/>
  <c r="L272" i="1" a="1"/>
  <c r="L272" i="1" s="1"/>
  <c r="M272" i="1" a="1"/>
  <c r="M272" i="1" s="1"/>
  <c r="R272" i="1" s="1"/>
  <c r="N272" i="1" a="1"/>
  <c r="N272" i="1" s="1"/>
  <c r="S272" i="1" s="1"/>
  <c r="O272" i="1" a="1"/>
  <c r="O272" i="1" s="1"/>
  <c r="T272" i="1" s="1"/>
  <c r="P272" i="1" a="1"/>
  <c r="P272" i="1" s="1"/>
  <c r="X272" i="1" s="1"/>
  <c r="Q272" i="1" a="1"/>
  <c r="Q272" i="1" s="1"/>
  <c r="U272" i="1" s="1"/>
  <c r="K273" i="1" a="1"/>
  <c r="K273" i="1" s="1"/>
  <c r="L273" i="1" a="1"/>
  <c r="L273" i="1" s="1"/>
  <c r="M273" i="1" a="1"/>
  <c r="M273" i="1" s="1"/>
  <c r="R273" i="1" s="1"/>
  <c r="N273" i="1" a="1"/>
  <c r="N273" i="1" s="1"/>
  <c r="S273" i="1" s="1"/>
  <c r="O273" i="1" a="1"/>
  <c r="O273" i="1" s="1"/>
  <c r="T273" i="1" s="1"/>
  <c r="P273" i="1" a="1"/>
  <c r="P273" i="1" s="1"/>
  <c r="X273" i="1" s="1"/>
  <c r="Q273" i="1" a="1"/>
  <c r="Q273" i="1" s="1"/>
  <c r="U273" i="1" s="1"/>
  <c r="K274" i="1" a="1"/>
  <c r="K274" i="1" s="1"/>
  <c r="L274" i="1" a="1"/>
  <c r="L274" i="1" s="1"/>
  <c r="M274" i="1" a="1"/>
  <c r="M274" i="1" s="1"/>
  <c r="R274" i="1" s="1"/>
  <c r="N274" i="1" a="1"/>
  <c r="N274" i="1" s="1"/>
  <c r="S274" i="1" s="1"/>
  <c r="O274" i="1" a="1"/>
  <c r="O274" i="1" s="1"/>
  <c r="T274" i="1" s="1"/>
  <c r="P274" i="1" a="1"/>
  <c r="P274" i="1" s="1"/>
  <c r="X274" i="1" s="1"/>
  <c r="Q274" i="1" a="1"/>
  <c r="Q274" i="1" s="1"/>
  <c r="U274" i="1" s="1"/>
  <c r="K275" i="1" a="1"/>
  <c r="K275" i="1" s="1"/>
  <c r="L275" i="1" a="1"/>
  <c r="L275" i="1" s="1"/>
  <c r="M275" i="1" a="1"/>
  <c r="M275" i="1" s="1"/>
  <c r="R275" i="1" s="1"/>
  <c r="N275" i="1" a="1"/>
  <c r="N275" i="1" s="1"/>
  <c r="S275" i="1" s="1"/>
  <c r="O275" i="1" a="1"/>
  <c r="O275" i="1" s="1"/>
  <c r="T275" i="1" s="1"/>
  <c r="P275" i="1" a="1"/>
  <c r="P275" i="1" s="1"/>
  <c r="X275" i="1" s="1"/>
  <c r="Q275" i="1" a="1"/>
  <c r="Q275" i="1" s="1"/>
  <c r="U275" i="1" s="1"/>
  <c r="K276" i="1" a="1"/>
  <c r="K276" i="1" s="1"/>
  <c r="L276" i="1" a="1"/>
  <c r="L276" i="1" s="1"/>
  <c r="M276" i="1" a="1"/>
  <c r="M276" i="1" s="1"/>
  <c r="R276" i="1" s="1"/>
  <c r="N276" i="1" a="1"/>
  <c r="N276" i="1" s="1"/>
  <c r="S276" i="1" s="1"/>
  <c r="O276" i="1" a="1"/>
  <c r="O276" i="1" s="1"/>
  <c r="T276" i="1" s="1"/>
  <c r="P276" i="1" a="1"/>
  <c r="P276" i="1" s="1"/>
  <c r="X276" i="1" s="1"/>
  <c r="Q276" i="1" a="1"/>
  <c r="Q276" i="1" s="1"/>
  <c r="U276" i="1" s="1"/>
  <c r="K277" i="1" a="1"/>
  <c r="K277" i="1" s="1"/>
  <c r="L277" i="1" a="1"/>
  <c r="L277" i="1" s="1"/>
  <c r="M277" i="1" a="1"/>
  <c r="M277" i="1" s="1"/>
  <c r="R277" i="1" s="1"/>
  <c r="N277" i="1" a="1"/>
  <c r="N277" i="1" s="1"/>
  <c r="S277" i="1" s="1"/>
  <c r="O277" i="1" a="1"/>
  <c r="O277" i="1" s="1"/>
  <c r="T277" i="1" s="1"/>
  <c r="P277" i="1" a="1"/>
  <c r="P277" i="1" s="1"/>
  <c r="X277" i="1" s="1"/>
  <c r="Q277" i="1" a="1"/>
  <c r="Q277" i="1" s="1"/>
  <c r="U277" i="1" s="1"/>
  <c r="K278" i="1" a="1"/>
  <c r="K278" i="1" s="1"/>
  <c r="L278" i="1" a="1"/>
  <c r="L278" i="1" s="1"/>
  <c r="M278" i="1" a="1"/>
  <c r="M278" i="1" s="1"/>
  <c r="R278" i="1" s="1"/>
  <c r="N278" i="1" a="1"/>
  <c r="N278" i="1" s="1"/>
  <c r="S278" i="1" s="1"/>
  <c r="O278" i="1" a="1"/>
  <c r="O278" i="1" s="1"/>
  <c r="T278" i="1" s="1"/>
  <c r="P278" i="1" a="1"/>
  <c r="P278" i="1" s="1"/>
  <c r="X278" i="1" s="1"/>
  <c r="Q278" i="1" a="1"/>
  <c r="Q278" i="1" s="1"/>
  <c r="U278" i="1" s="1"/>
  <c r="K279" i="1" a="1"/>
  <c r="K279" i="1" s="1"/>
  <c r="L279" i="1" a="1"/>
  <c r="L279" i="1" s="1"/>
  <c r="M279" i="1" a="1"/>
  <c r="M279" i="1" s="1"/>
  <c r="R279" i="1" s="1"/>
  <c r="N279" i="1" a="1"/>
  <c r="N279" i="1" s="1"/>
  <c r="S279" i="1" s="1"/>
  <c r="O279" i="1" a="1"/>
  <c r="O279" i="1" s="1"/>
  <c r="T279" i="1" s="1"/>
  <c r="P279" i="1" a="1"/>
  <c r="P279" i="1" s="1"/>
  <c r="X279" i="1" s="1"/>
  <c r="Q279" i="1" a="1"/>
  <c r="Q279" i="1" s="1"/>
  <c r="U279" i="1" s="1"/>
  <c r="K280" i="1" a="1"/>
  <c r="K280" i="1" s="1"/>
  <c r="L280" i="1" a="1"/>
  <c r="L280" i="1" s="1"/>
  <c r="M280" i="1" a="1"/>
  <c r="M280" i="1" s="1"/>
  <c r="R280" i="1" s="1"/>
  <c r="N280" i="1" a="1"/>
  <c r="N280" i="1" s="1"/>
  <c r="S280" i="1" s="1"/>
  <c r="O280" i="1" a="1"/>
  <c r="O280" i="1" s="1"/>
  <c r="T280" i="1" s="1"/>
  <c r="P280" i="1" a="1"/>
  <c r="P280" i="1" s="1"/>
  <c r="X280" i="1" s="1"/>
  <c r="Q280" i="1" a="1"/>
  <c r="Q280" i="1" s="1"/>
  <c r="U280" i="1" s="1"/>
  <c r="K281" i="1" a="1"/>
  <c r="K281" i="1" s="1"/>
  <c r="L281" i="1" a="1"/>
  <c r="L281" i="1" s="1"/>
  <c r="M281" i="1" a="1"/>
  <c r="M281" i="1" s="1"/>
  <c r="R281" i="1" s="1"/>
  <c r="N281" i="1" a="1"/>
  <c r="N281" i="1" s="1"/>
  <c r="S281" i="1" s="1"/>
  <c r="O281" i="1" a="1"/>
  <c r="O281" i="1" s="1"/>
  <c r="T281" i="1" s="1"/>
  <c r="P281" i="1" a="1"/>
  <c r="P281" i="1" s="1"/>
  <c r="X281" i="1" s="1"/>
  <c r="Q281" i="1" a="1"/>
  <c r="Q281" i="1" s="1"/>
  <c r="U281" i="1" s="1"/>
  <c r="K282" i="1" a="1"/>
  <c r="K282" i="1" s="1"/>
  <c r="L282" i="1" a="1"/>
  <c r="L282" i="1" s="1"/>
  <c r="M282" i="1" a="1"/>
  <c r="M282" i="1" s="1"/>
  <c r="R282" i="1" s="1"/>
  <c r="N282" i="1" a="1"/>
  <c r="N282" i="1" s="1"/>
  <c r="S282" i="1" s="1"/>
  <c r="O282" i="1" a="1"/>
  <c r="O282" i="1" s="1"/>
  <c r="T282" i="1" s="1"/>
  <c r="P282" i="1" a="1"/>
  <c r="P282" i="1" s="1"/>
  <c r="X282" i="1" s="1"/>
  <c r="Q282" i="1" a="1"/>
  <c r="Q282" i="1" s="1"/>
  <c r="U282" i="1" s="1"/>
  <c r="K283" i="1" a="1"/>
  <c r="K283" i="1" s="1"/>
  <c r="L283" i="1" a="1"/>
  <c r="L283" i="1" s="1"/>
  <c r="M283" i="1" a="1"/>
  <c r="M283" i="1" s="1"/>
  <c r="R283" i="1" s="1"/>
  <c r="N283" i="1" a="1"/>
  <c r="N283" i="1" s="1"/>
  <c r="S283" i="1" s="1"/>
  <c r="O283" i="1" a="1"/>
  <c r="O283" i="1" s="1"/>
  <c r="T283" i="1" s="1"/>
  <c r="P283" i="1" a="1"/>
  <c r="P283" i="1" s="1"/>
  <c r="X283" i="1" s="1"/>
  <c r="Q283" i="1" a="1"/>
  <c r="Q283" i="1" s="1"/>
  <c r="U283" i="1" s="1"/>
  <c r="K284" i="1" a="1"/>
  <c r="K284" i="1" s="1"/>
  <c r="L284" i="1" a="1"/>
  <c r="L284" i="1" s="1"/>
  <c r="M284" i="1" a="1"/>
  <c r="M284" i="1" s="1"/>
  <c r="R284" i="1" s="1"/>
  <c r="N284" i="1" a="1"/>
  <c r="N284" i="1" s="1"/>
  <c r="S284" i="1" s="1"/>
  <c r="O284" i="1" a="1"/>
  <c r="O284" i="1" s="1"/>
  <c r="T284" i="1" s="1"/>
  <c r="P284" i="1" a="1"/>
  <c r="P284" i="1" s="1"/>
  <c r="X284" i="1" s="1"/>
  <c r="Q284" i="1" a="1"/>
  <c r="Q284" i="1" s="1"/>
  <c r="U284" i="1" s="1"/>
  <c r="K285" i="1" a="1"/>
  <c r="K285" i="1" s="1"/>
  <c r="L285" i="1" a="1"/>
  <c r="L285" i="1" s="1"/>
  <c r="M285" i="1" a="1"/>
  <c r="M285" i="1" s="1"/>
  <c r="R285" i="1" s="1"/>
  <c r="N285" i="1" a="1"/>
  <c r="N285" i="1" s="1"/>
  <c r="S285" i="1" s="1"/>
  <c r="O285" i="1" a="1"/>
  <c r="O285" i="1" s="1"/>
  <c r="T285" i="1" s="1"/>
  <c r="P285" i="1" a="1"/>
  <c r="P285" i="1" s="1"/>
  <c r="X285" i="1" s="1"/>
  <c r="Q285" i="1" a="1"/>
  <c r="Q285" i="1" s="1"/>
  <c r="U285" i="1" s="1"/>
  <c r="K286" i="1" a="1"/>
  <c r="K286" i="1" s="1"/>
  <c r="L286" i="1" a="1"/>
  <c r="L286" i="1" s="1"/>
  <c r="M286" i="1" a="1"/>
  <c r="M286" i="1" s="1"/>
  <c r="R286" i="1" s="1"/>
  <c r="N286" i="1" a="1"/>
  <c r="N286" i="1" s="1"/>
  <c r="S286" i="1" s="1"/>
  <c r="O286" i="1" a="1"/>
  <c r="O286" i="1" s="1"/>
  <c r="T286" i="1" s="1"/>
  <c r="P286" i="1" a="1"/>
  <c r="P286" i="1" s="1"/>
  <c r="X286" i="1" s="1"/>
  <c r="Q286" i="1" a="1"/>
  <c r="Q286" i="1" s="1"/>
  <c r="U286" i="1" s="1"/>
  <c r="K287" i="1" a="1"/>
  <c r="K287" i="1" s="1"/>
  <c r="L287" i="1" a="1"/>
  <c r="L287" i="1" s="1"/>
  <c r="M287" i="1" a="1"/>
  <c r="M287" i="1" s="1"/>
  <c r="R287" i="1" s="1"/>
  <c r="N287" i="1" a="1"/>
  <c r="N287" i="1" s="1"/>
  <c r="S287" i="1" s="1"/>
  <c r="O287" i="1" a="1"/>
  <c r="O287" i="1" s="1"/>
  <c r="T287" i="1" s="1"/>
  <c r="P287" i="1" a="1"/>
  <c r="P287" i="1" s="1"/>
  <c r="X287" i="1" s="1"/>
  <c r="Q287" i="1" a="1"/>
  <c r="Q287" i="1" s="1"/>
  <c r="U287" i="1" s="1"/>
  <c r="K288" i="1" a="1"/>
  <c r="K288" i="1" s="1"/>
  <c r="L288" i="1" a="1"/>
  <c r="L288" i="1" s="1"/>
  <c r="M288" i="1" a="1"/>
  <c r="M288" i="1" s="1"/>
  <c r="R288" i="1" s="1"/>
  <c r="N288" i="1" a="1"/>
  <c r="N288" i="1" s="1"/>
  <c r="S288" i="1" s="1"/>
  <c r="O288" i="1" a="1"/>
  <c r="O288" i="1" s="1"/>
  <c r="T288" i="1" s="1"/>
  <c r="P288" i="1" a="1"/>
  <c r="P288" i="1" s="1"/>
  <c r="X288" i="1" s="1"/>
  <c r="Q288" i="1" a="1"/>
  <c r="Q288" i="1" s="1"/>
  <c r="U288" i="1" s="1"/>
  <c r="K289" i="1" a="1"/>
  <c r="K289" i="1" s="1"/>
  <c r="L289" i="1" a="1"/>
  <c r="L289" i="1" s="1"/>
  <c r="M289" i="1" a="1"/>
  <c r="M289" i="1" s="1"/>
  <c r="R289" i="1" s="1"/>
  <c r="N289" i="1" a="1"/>
  <c r="N289" i="1" s="1"/>
  <c r="S289" i="1" s="1"/>
  <c r="O289" i="1" a="1"/>
  <c r="O289" i="1" s="1"/>
  <c r="T289" i="1" s="1"/>
  <c r="P289" i="1" a="1"/>
  <c r="P289" i="1" s="1"/>
  <c r="X289" i="1" s="1"/>
  <c r="Q289" i="1" a="1"/>
  <c r="Q289" i="1" s="1"/>
  <c r="U289" i="1" s="1"/>
  <c r="K290" i="1" a="1"/>
  <c r="K290" i="1" s="1"/>
  <c r="L290" i="1" a="1"/>
  <c r="L290" i="1" s="1"/>
  <c r="M290" i="1" a="1"/>
  <c r="M290" i="1" s="1"/>
  <c r="R290" i="1" s="1"/>
  <c r="N290" i="1" a="1"/>
  <c r="N290" i="1" s="1"/>
  <c r="S290" i="1" s="1"/>
  <c r="O290" i="1" a="1"/>
  <c r="O290" i="1" s="1"/>
  <c r="T290" i="1" s="1"/>
  <c r="P290" i="1" a="1"/>
  <c r="P290" i="1" s="1"/>
  <c r="X290" i="1" s="1"/>
  <c r="Q290" i="1" a="1"/>
  <c r="Q290" i="1" s="1"/>
  <c r="U290" i="1" s="1"/>
  <c r="K291" i="1" a="1"/>
  <c r="K291" i="1" s="1"/>
  <c r="L291" i="1" a="1"/>
  <c r="L291" i="1" s="1"/>
  <c r="M291" i="1" a="1"/>
  <c r="M291" i="1" s="1"/>
  <c r="R291" i="1" s="1"/>
  <c r="N291" i="1" a="1"/>
  <c r="N291" i="1" s="1"/>
  <c r="S291" i="1" s="1"/>
  <c r="O291" i="1" a="1"/>
  <c r="O291" i="1" s="1"/>
  <c r="T291" i="1" s="1"/>
  <c r="P291" i="1" a="1"/>
  <c r="P291" i="1" s="1"/>
  <c r="X291" i="1" s="1"/>
  <c r="Q291" i="1" a="1"/>
  <c r="Q291" i="1" s="1"/>
  <c r="U291" i="1" s="1"/>
  <c r="K292" i="1" a="1"/>
  <c r="K292" i="1" s="1"/>
  <c r="L292" i="1" a="1"/>
  <c r="L292" i="1" s="1"/>
  <c r="M292" i="1" a="1"/>
  <c r="M292" i="1" s="1"/>
  <c r="R292" i="1" s="1"/>
  <c r="N292" i="1" a="1"/>
  <c r="N292" i="1" s="1"/>
  <c r="S292" i="1" s="1"/>
  <c r="O292" i="1" a="1"/>
  <c r="O292" i="1" s="1"/>
  <c r="T292" i="1" s="1"/>
  <c r="P292" i="1" a="1"/>
  <c r="P292" i="1" s="1"/>
  <c r="X292" i="1" s="1"/>
  <c r="Q292" i="1" a="1"/>
  <c r="Q292" i="1" s="1"/>
  <c r="U292" i="1" s="1"/>
  <c r="K293" i="1" a="1"/>
  <c r="K293" i="1" s="1"/>
  <c r="L293" i="1" a="1"/>
  <c r="L293" i="1" s="1"/>
  <c r="M293" i="1" a="1"/>
  <c r="M293" i="1" s="1"/>
  <c r="R293" i="1" s="1"/>
  <c r="N293" i="1" a="1"/>
  <c r="N293" i="1" s="1"/>
  <c r="S293" i="1" s="1"/>
  <c r="O293" i="1" a="1"/>
  <c r="O293" i="1" s="1"/>
  <c r="T293" i="1" s="1"/>
  <c r="P293" i="1" a="1"/>
  <c r="P293" i="1" s="1"/>
  <c r="X293" i="1" s="1"/>
  <c r="Q293" i="1" a="1"/>
  <c r="Q293" i="1" s="1"/>
  <c r="U293" i="1" s="1"/>
  <c r="K294" i="1" a="1"/>
  <c r="K294" i="1" s="1"/>
  <c r="L294" i="1" a="1"/>
  <c r="L294" i="1" s="1"/>
  <c r="M294" i="1" a="1"/>
  <c r="M294" i="1" s="1"/>
  <c r="R294" i="1" s="1"/>
  <c r="N294" i="1" a="1"/>
  <c r="N294" i="1" s="1"/>
  <c r="S294" i="1" s="1"/>
  <c r="O294" i="1" a="1"/>
  <c r="O294" i="1" s="1"/>
  <c r="T294" i="1" s="1"/>
  <c r="P294" i="1" a="1"/>
  <c r="P294" i="1" s="1"/>
  <c r="X294" i="1" s="1"/>
  <c r="Q294" i="1" a="1"/>
  <c r="Q294" i="1" s="1"/>
  <c r="U294" i="1" s="1"/>
  <c r="K295" i="1" a="1"/>
  <c r="K295" i="1" s="1"/>
  <c r="L295" i="1" a="1"/>
  <c r="L295" i="1" s="1"/>
  <c r="M295" i="1" a="1"/>
  <c r="M295" i="1" s="1"/>
  <c r="R295" i="1" s="1"/>
  <c r="N295" i="1" a="1"/>
  <c r="N295" i="1" s="1"/>
  <c r="S295" i="1" s="1"/>
  <c r="O295" i="1" a="1"/>
  <c r="O295" i="1" s="1"/>
  <c r="T295" i="1" s="1"/>
  <c r="P295" i="1" a="1"/>
  <c r="P295" i="1" s="1"/>
  <c r="X295" i="1" s="1"/>
  <c r="Q295" i="1" a="1"/>
  <c r="Q295" i="1" s="1"/>
  <c r="U295" i="1" s="1"/>
  <c r="K296" i="1" a="1"/>
  <c r="K296" i="1" s="1"/>
  <c r="L296" i="1" a="1"/>
  <c r="L296" i="1" s="1"/>
  <c r="M296" i="1" a="1"/>
  <c r="M296" i="1" s="1"/>
  <c r="R296" i="1" s="1"/>
  <c r="N296" i="1" a="1"/>
  <c r="N296" i="1" s="1"/>
  <c r="S296" i="1" s="1"/>
  <c r="O296" i="1" a="1"/>
  <c r="O296" i="1" s="1"/>
  <c r="T296" i="1" s="1"/>
  <c r="P296" i="1" a="1"/>
  <c r="P296" i="1" s="1"/>
  <c r="X296" i="1" s="1"/>
  <c r="Q296" i="1" a="1"/>
  <c r="Q296" i="1" s="1"/>
  <c r="U296" i="1" s="1"/>
  <c r="K297" i="1" a="1"/>
  <c r="K297" i="1" s="1"/>
  <c r="L297" i="1" a="1"/>
  <c r="L297" i="1" s="1"/>
  <c r="M297" i="1" a="1"/>
  <c r="M297" i="1" s="1"/>
  <c r="R297" i="1" s="1"/>
  <c r="N297" i="1" a="1"/>
  <c r="N297" i="1" s="1"/>
  <c r="S297" i="1" s="1"/>
  <c r="O297" i="1" a="1"/>
  <c r="O297" i="1" s="1"/>
  <c r="T297" i="1" s="1"/>
  <c r="P297" i="1" a="1"/>
  <c r="P297" i="1" s="1"/>
  <c r="X297" i="1" s="1"/>
  <c r="Q297" i="1" a="1"/>
  <c r="Q297" i="1" s="1"/>
  <c r="U297" i="1" s="1"/>
  <c r="K298" i="1" a="1"/>
  <c r="K298" i="1" s="1"/>
  <c r="L298" i="1" a="1"/>
  <c r="L298" i="1" s="1"/>
  <c r="M298" i="1" a="1"/>
  <c r="M298" i="1" s="1"/>
  <c r="R298" i="1" s="1"/>
  <c r="N298" i="1" a="1"/>
  <c r="N298" i="1" s="1"/>
  <c r="S298" i="1" s="1"/>
  <c r="O298" i="1" a="1"/>
  <c r="O298" i="1" s="1"/>
  <c r="T298" i="1" s="1"/>
  <c r="P298" i="1" a="1"/>
  <c r="P298" i="1" s="1"/>
  <c r="X298" i="1" s="1"/>
  <c r="Q298" i="1" a="1"/>
  <c r="Q298" i="1" s="1"/>
  <c r="U298" i="1" s="1"/>
  <c r="K299" i="1" a="1"/>
  <c r="K299" i="1" s="1"/>
  <c r="L299" i="1" a="1"/>
  <c r="L299" i="1" s="1"/>
  <c r="M299" i="1" a="1"/>
  <c r="M299" i="1" s="1"/>
  <c r="R299" i="1" s="1"/>
  <c r="N299" i="1" a="1"/>
  <c r="N299" i="1" s="1"/>
  <c r="S299" i="1" s="1"/>
  <c r="O299" i="1" a="1"/>
  <c r="O299" i="1" s="1"/>
  <c r="T299" i="1" s="1"/>
  <c r="P299" i="1" a="1"/>
  <c r="P299" i="1" s="1"/>
  <c r="X299" i="1" s="1"/>
  <c r="Q299" i="1" a="1"/>
  <c r="Q299" i="1" s="1"/>
  <c r="U299" i="1" s="1"/>
  <c r="K300" i="1" a="1"/>
  <c r="K300" i="1" s="1"/>
  <c r="L300" i="1" a="1"/>
  <c r="L300" i="1" s="1"/>
  <c r="M300" i="1" a="1"/>
  <c r="M300" i="1" s="1"/>
  <c r="R300" i="1" s="1"/>
  <c r="N300" i="1" a="1"/>
  <c r="N300" i="1" s="1"/>
  <c r="S300" i="1" s="1"/>
  <c r="O300" i="1" a="1"/>
  <c r="O300" i="1" s="1"/>
  <c r="T300" i="1" s="1"/>
  <c r="P300" i="1" a="1"/>
  <c r="P300" i="1" s="1"/>
  <c r="X300" i="1" s="1"/>
  <c r="Q300" i="1" a="1"/>
  <c r="Q300" i="1" s="1"/>
  <c r="U300" i="1" s="1"/>
  <c r="K301" i="1" a="1"/>
  <c r="K301" i="1" s="1"/>
  <c r="L301" i="1" a="1"/>
  <c r="L301" i="1" s="1"/>
  <c r="M301" i="1" a="1"/>
  <c r="M301" i="1" s="1"/>
  <c r="R301" i="1" s="1"/>
  <c r="N301" i="1" a="1"/>
  <c r="N301" i="1" s="1"/>
  <c r="S301" i="1" s="1"/>
  <c r="O301" i="1" a="1"/>
  <c r="O301" i="1" s="1"/>
  <c r="T301" i="1" s="1"/>
  <c r="P301" i="1" a="1"/>
  <c r="P301" i="1" s="1"/>
  <c r="X301" i="1" s="1"/>
  <c r="Q301" i="1" a="1"/>
  <c r="Q301" i="1" s="1"/>
  <c r="U301" i="1" s="1"/>
  <c r="K302" i="1" a="1"/>
  <c r="K302" i="1" s="1"/>
  <c r="L302" i="1" a="1"/>
  <c r="L302" i="1" s="1"/>
  <c r="M302" i="1" a="1"/>
  <c r="M302" i="1" s="1"/>
  <c r="R302" i="1" s="1"/>
  <c r="N302" i="1" a="1"/>
  <c r="N302" i="1" s="1"/>
  <c r="S302" i="1" s="1"/>
  <c r="O302" i="1" a="1"/>
  <c r="O302" i="1" s="1"/>
  <c r="T302" i="1" s="1"/>
  <c r="P302" i="1" a="1"/>
  <c r="P302" i="1" s="1"/>
  <c r="X302" i="1" s="1"/>
  <c r="Q302" i="1" a="1"/>
  <c r="Q302" i="1" s="1"/>
  <c r="U302" i="1" s="1"/>
  <c r="K303" i="1" a="1"/>
  <c r="K303" i="1" s="1"/>
  <c r="L303" i="1" a="1"/>
  <c r="L303" i="1" s="1"/>
  <c r="M303" i="1" a="1"/>
  <c r="M303" i="1" s="1"/>
  <c r="R303" i="1" s="1"/>
  <c r="N303" i="1" a="1"/>
  <c r="N303" i="1" s="1"/>
  <c r="S303" i="1" s="1"/>
  <c r="O303" i="1" a="1"/>
  <c r="O303" i="1" s="1"/>
  <c r="T303" i="1" s="1"/>
  <c r="P303" i="1" a="1"/>
  <c r="P303" i="1" s="1"/>
  <c r="X303" i="1" s="1"/>
  <c r="Q303" i="1" a="1"/>
  <c r="Q303" i="1" s="1"/>
  <c r="U303" i="1" s="1"/>
  <c r="K304" i="1" a="1"/>
  <c r="K304" i="1" s="1"/>
  <c r="L304" i="1" a="1"/>
  <c r="L304" i="1" s="1"/>
  <c r="M304" i="1" a="1"/>
  <c r="M304" i="1" s="1"/>
  <c r="R304" i="1" s="1"/>
  <c r="N304" i="1" a="1"/>
  <c r="N304" i="1" s="1"/>
  <c r="S304" i="1" s="1"/>
  <c r="O304" i="1" a="1"/>
  <c r="O304" i="1" s="1"/>
  <c r="T304" i="1" s="1"/>
  <c r="P304" i="1" a="1"/>
  <c r="P304" i="1" s="1"/>
  <c r="X304" i="1" s="1"/>
  <c r="Q304" i="1" a="1"/>
  <c r="Q304" i="1" s="1"/>
  <c r="U304" i="1" s="1"/>
  <c r="K305" i="1" a="1"/>
  <c r="K305" i="1" s="1"/>
  <c r="L305" i="1" a="1"/>
  <c r="L305" i="1" s="1"/>
  <c r="M305" i="1" a="1"/>
  <c r="M305" i="1" s="1"/>
  <c r="R305" i="1" s="1"/>
  <c r="N305" i="1" a="1"/>
  <c r="N305" i="1" s="1"/>
  <c r="S305" i="1" s="1"/>
  <c r="O305" i="1" a="1"/>
  <c r="O305" i="1" s="1"/>
  <c r="T305" i="1" s="1"/>
  <c r="P305" i="1" a="1"/>
  <c r="P305" i="1" s="1"/>
  <c r="X305" i="1" s="1"/>
  <c r="Q305" i="1" a="1"/>
  <c r="Q305" i="1" s="1"/>
  <c r="U305" i="1" s="1"/>
  <c r="K306" i="1" a="1"/>
  <c r="K306" i="1" s="1"/>
  <c r="L306" i="1" a="1"/>
  <c r="L306" i="1" s="1"/>
  <c r="M306" i="1" a="1"/>
  <c r="M306" i="1" s="1"/>
  <c r="R306" i="1" s="1"/>
  <c r="N306" i="1" a="1"/>
  <c r="N306" i="1" s="1"/>
  <c r="S306" i="1" s="1"/>
  <c r="O306" i="1" a="1"/>
  <c r="O306" i="1" s="1"/>
  <c r="T306" i="1" s="1"/>
  <c r="P306" i="1" a="1"/>
  <c r="P306" i="1" s="1"/>
  <c r="X306" i="1" s="1"/>
  <c r="Q306" i="1" a="1"/>
  <c r="Q306" i="1" s="1"/>
  <c r="U306" i="1" s="1"/>
  <c r="K307" i="1" a="1"/>
  <c r="K307" i="1" s="1"/>
  <c r="L307" i="1" a="1"/>
  <c r="L307" i="1" s="1"/>
  <c r="M307" i="1" a="1"/>
  <c r="M307" i="1" s="1"/>
  <c r="R307" i="1" s="1"/>
  <c r="N307" i="1" a="1"/>
  <c r="N307" i="1" s="1"/>
  <c r="S307" i="1" s="1"/>
  <c r="O307" i="1" a="1"/>
  <c r="O307" i="1" s="1"/>
  <c r="T307" i="1" s="1"/>
  <c r="P307" i="1" a="1"/>
  <c r="P307" i="1" s="1"/>
  <c r="X307" i="1" s="1"/>
  <c r="Q307" i="1" a="1"/>
  <c r="Q307" i="1" s="1"/>
  <c r="U307" i="1" s="1"/>
  <c r="K308" i="1" a="1"/>
  <c r="K308" i="1" s="1"/>
  <c r="L308" i="1" a="1"/>
  <c r="L308" i="1" s="1"/>
  <c r="M308" i="1" a="1"/>
  <c r="M308" i="1" s="1"/>
  <c r="R308" i="1" s="1"/>
  <c r="N308" i="1" a="1"/>
  <c r="N308" i="1" s="1"/>
  <c r="S308" i="1" s="1"/>
  <c r="O308" i="1" a="1"/>
  <c r="O308" i="1" s="1"/>
  <c r="T308" i="1" s="1"/>
  <c r="P308" i="1" a="1"/>
  <c r="P308" i="1" s="1"/>
  <c r="X308" i="1" s="1"/>
  <c r="Q308" i="1" a="1"/>
  <c r="Q308" i="1" s="1"/>
  <c r="U308" i="1" s="1"/>
  <c r="K309" i="1" a="1"/>
  <c r="K309" i="1" s="1"/>
  <c r="L309" i="1" a="1"/>
  <c r="L309" i="1" s="1"/>
  <c r="M309" i="1" a="1"/>
  <c r="M309" i="1" s="1"/>
  <c r="R309" i="1" s="1"/>
  <c r="N309" i="1" a="1"/>
  <c r="N309" i="1" s="1"/>
  <c r="S309" i="1" s="1"/>
  <c r="O309" i="1" a="1"/>
  <c r="O309" i="1" s="1"/>
  <c r="T309" i="1" s="1"/>
  <c r="P309" i="1" a="1"/>
  <c r="P309" i="1" s="1"/>
  <c r="X309" i="1" s="1"/>
  <c r="Q309" i="1" a="1"/>
  <c r="Q309" i="1" s="1"/>
  <c r="U309" i="1" s="1"/>
  <c r="K310" i="1" a="1"/>
  <c r="K310" i="1" s="1"/>
  <c r="L310" i="1" a="1"/>
  <c r="L310" i="1" s="1"/>
  <c r="M310" i="1" a="1"/>
  <c r="M310" i="1" s="1"/>
  <c r="R310" i="1" s="1"/>
  <c r="N310" i="1" a="1"/>
  <c r="N310" i="1" s="1"/>
  <c r="S310" i="1" s="1"/>
  <c r="O310" i="1" a="1"/>
  <c r="O310" i="1" s="1"/>
  <c r="T310" i="1" s="1"/>
  <c r="P310" i="1" a="1"/>
  <c r="P310" i="1" s="1"/>
  <c r="X310" i="1" s="1"/>
  <c r="Q310" i="1" a="1"/>
  <c r="Q310" i="1" s="1"/>
  <c r="U310" i="1" s="1"/>
  <c r="K311" i="1" a="1"/>
  <c r="K311" i="1" s="1"/>
  <c r="L311" i="1" a="1"/>
  <c r="L311" i="1" s="1"/>
  <c r="M311" i="1" a="1"/>
  <c r="M311" i="1" s="1"/>
  <c r="R311" i="1" s="1"/>
  <c r="N311" i="1" a="1"/>
  <c r="N311" i="1" s="1"/>
  <c r="S311" i="1" s="1"/>
  <c r="O311" i="1" a="1"/>
  <c r="O311" i="1" s="1"/>
  <c r="T311" i="1" s="1"/>
  <c r="P311" i="1" a="1"/>
  <c r="P311" i="1" s="1"/>
  <c r="X311" i="1" s="1"/>
  <c r="Q311" i="1" a="1"/>
  <c r="Q311" i="1" s="1"/>
  <c r="U311" i="1" s="1"/>
  <c r="K312" i="1" a="1"/>
  <c r="K312" i="1" s="1"/>
  <c r="L312" i="1" a="1"/>
  <c r="L312" i="1" s="1"/>
  <c r="M312" i="1" a="1"/>
  <c r="M312" i="1" s="1"/>
  <c r="R312" i="1" s="1"/>
  <c r="N312" i="1" a="1"/>
  <c r="N312" i="1" s="1"/>
  <c r="S312" i="1" s="1"/>
  <c r="O312" i="1" a="1"/>
  <c r="O312" i="1" s="1"/>
  <c r="T312" i="1" s="1"/>
  <c r="P312" i="1" a="1"/>
  <c r="P312" i="1" s="1"/>
  <c r="X312" i="1" s="1"/>
  <c r="Q312" i="1" a="1"/>
  <c r="Q312" i="1" s="1"/>
  <c r="U312" i="1" s="1"/>
  <c r="K313" i="1" a="1"/>
  <c r="K313" i="1" s="1"/>
  <c r="L313" i="1" a="1"/>
  <c r="L313" i="1" s="1"/>
  <c r="M313" i="1" a="1"/>
  <c r="M313" i="1" s="1"/>
  <c r="R313" i="1" s="1"/>
  <c r="N313" i="1" a="1"/>
  <c r="N313" i="1" s="1"/>
  <c r="S313" i="1" s="1"/>
  <c r="O313" i="1" a="1"/>
  <c r="O313" i="1" s="1"/>
  <c r="T313" i="1" s="1"/>
  <c r="P313" i="1" a="1"/>
  <c r="P313" i="1" s="1"/>
  <c r="X313" i="1" s="1"/>
  <c r="Q313" i="1" a="1"/>
  <c r="Q313" i="1" s="1"/>
  <c r="U313" i="1" s="1"/>
  <c r="K314" i="1" a="1"/>
  <c r="K314" i="1" s="1"/>
  <c r="L314" i="1" a="1"/>
  <c r="L314" i="1" s="1"/>
  <c r="M314" i="1" a="1"/>
  <c r="M314" i="1" s="1"/>
  <c r="R314" i="1" s="1"/>
  <c r="N314" i="1" a="1"/>
  <c r="N314" i="1" s="1"/>
  <c r="S314" i="1" s="1"/>
  <c r="O314" i="1" a="1"/>
  <c r="O314" i="1" s="1"/>
  <c r="T314" i="1" s="1"/>
  <c r="P314" i="1" a="1"/>
  <c r="P314" i="1" s="1"/>
  <c r="X314" i="1" s="1"/>
  <c r="Q314" i="1" a="1"/>
  <c r="Q314" i="1" s="1"/>
  <c r="U314" i="1" s="1"/>
  <c r="K315" i="1" a="1"/>
  <c r="K315" i="1" s="1"/>
  <c r="L315" i="1" a="1"/>
  <c r="L315" i="1" s="1"/>
  <c r="M315" i="1" a="1"/>
  <c r="M315" i="1" s="1"/>
  <c r="R315" i="1" s="1"/>
  <c r="N315" i="1" a="1"/>
  <c r="N315" i="1" s="1"/>
  <c r="S315" i="1" s="1"/>
  <c r="O315" i="1" a="1"/>
  <c r="O315" i="1" s="1"/>
  <c r="T315" i="1" s="1"/>
  <c r="P315" i="1" a="1"/>
  <c r="P315" i="1" s="1"/>
  <c r="X315" i="1" s="1"/>
  <c r="Q315" i="1" a="1"/>
  <c r="Q315" i="1" s="1"/>
  <c r="U315" i="1" s="1"/>
  <c r="K316" i="1" a="1"/>
  <c r="K316" i="1" s="1"/>
  <c r="L316" i="1" a="1"/>
  <c r="L316" i="1" s="1"/>
  <c r="M316" i="1" a="1"/>
  <c r="M316" i="1" s="1"/>
  <c r="R316" i="1" s="1"/>
  <c r="N316" i="1" a="1"/>
  <c r="N316" i="1" s="1"/>
  <c r="S316" i="1" s="1"/>
  <c r="O316" i="1" a="1"/>
  <c r="O316" i="1" s="1"/>
  <c r="T316" i="1" s="1"/>
  <c r="P316" i="1" a="1"/>
  <c r="P316" i="1" s="1"/>
  <c r="X316" i="1" s="1"/>
  <c r="Q316" i="1" a="1"/>
  <c r="Q316" i="1" s="1"/>
  <c r="U316" i="1" s="1"/>
  <c r="K317" i="1" a="1"/>
  <c r="K317" i="1" s="1"/>
  <c r="L317" i="1" a="1"/>
  <c r="L317" i="1" s="1"/>
  <c r="M317" i="1" a="1"/>
  <c r="M317" i="1" s="1"/>
  <c r="R317" i="1" s="1"/>
  <c r="N317" i="1" a="1"/>
  <c r="N317" i="1" s="1"/>
  <c r="S317" i="1" s="1"/>
  <c r="O317" i="1" a="1"/>
  <c r="O317" i="1" s="1"/>
  <c r="T317" i="1" s="1"/>
  <c r="P317" i="1" a="1"/>
  <c r="P317" i="1" s="1"/>
  <c r="X317" i="1" s="1"/>
  <c r="Q317" i="1" a="1"/>
  <c r="Q317" i="1" s="1"/>
  <c r="U317" i="1" s="1"/>
  <c r="K318" i="1" a="1"/>
  <c r="K318" i="1" s="1"/>
  <c r="L318" i="1" a="1"/>
  <c r="L318" i="1" s="1"/>
  <c r="M318" i="1" a="1"/>
  <c r="M318" i="1" s="1"/>
  <c r="R318" i="1" s="1"/>
  <c r="N318" i="1" a="1"/>
  <c r="N318" i="1" s="1"/>
  <c r="S318" i="1" s="1"/>
  <c r="O318" i="1" a="1"/>
  <c r="O318" i="1" s="1"/>
  <c r="T318" i="1" s="1"/>
  <c r="P318" i="1" a="1"/>
  <c r="P318" i="1" s="1"/>
  <c r="X318" i="1" s="1"/>
  <c r="Q318" i="1" a="1"/>
  <c r="Q318" i="1" s="1"/>
  <c r="U318" i="1" s="1"/>
  <c r="K319" i="1" a="1"/>
  <c r="K319" i="1" s="1"/>
  <c r="L319" i="1" a="1"/>
  <c r="L319" i="1" s="1"/>
  <c r="M319" i="1" a="1"/>
  <c r="M319" i="1" s="1"/>
  <c r="R319" i="1" s="1"/>
  <c r="N319" i="1" a="1"/>
  <c r="N319" i="1" s="1"/>
  <c r="S319" i="1" s="1"/>
  <c r="O319" i="1" a="1"/>
  <c r="O319" i="1" s="1"/>
  <c r="T319" i="1" s="1"/>
  <c r="P319" i="1" a="1"/>
  <c r="P319" i="1" s="1"/>
  <c r="X319" i="1" s="1"/>
  <c r="Q319" i="1" a="1"/>
  <c r="Q319" i="1" s="1"/>
  <c r="U319" i="1" s="1"/>
  <c r="K320" i="1" a="1"/>
  <c r="K320" i="1" s="1"/>
  <c r="L320" i="1" a="1"/>
  <c r="L320" i="1" s="1"/>
  <c r="M320" i="1" a="1"/>
  <c r="M320" i="1" s="1"/>
  <c r="R320" i="1" s="1"/>
  <c r="N320" i="1" a="1"/>
  <c r="N320" i="1" s="1"/>
  <c r="S320" i="1" s="1"/>
  <c r="O320" i="1" a="1"/>
  <c r="O320" i="1" s="1"/>
  <c r="T320" i="1" s="1"/>
  <c r="P320" i="1" a="1"/>
  <c r="P320" i="1" s="1"/>
  <c r="X320" i="1" s="1"/>
  <c r="Q320" i="1" a="1"/>
  <c r="Q320" i="1" s="1"/>
  <c r="U320" i="1" s="1"/>
  <c r="K321" i="1" a="1"/>
  <c r="K321" i="1" s="1"/>
  <c r="L321" i="1" a="1"/>
  <c r="L321" i="1" s="1"/>
  <c r="M321" i="1" a="1"/>
  <c r="M321" i="1" s="1"/>
  <c r="R321" i="1" s="1"/>
  <c r="N321" i="1" a="1"/>
  <c r="N321" i="1" s="1"/>
  <c r="S321" i="1" s="1"/>
  <c r="O321" i="1" a="1"/>
  <c r="O321" i="1" s="1"/>
  <c r="T321" i="1" s="1"/>
  <c r="P321" i="1" a="1"/>
  <c r="P321" i="1" s="1"/>
  <c r="X321" i="1" s="1"/>
  <c r="Q321" i="1" a="1"/>
  <c r="Q321" i="1" s="1"/>
  <c r="U321" i="1" s="1"/>
  <c r="K322" i="1" a="1"/>
  <c r="K322" i="1" s="1"/>
  <c r="L322" i="1" a="1"/>
  <c r="L322" i="1" s="1"/>
  <c r="M322" i="1" a="1"/>
  <c r="M322" i="1" s="1"/>
  <c r="R322" i="1" s="1"/>
  <c r="N322" i="1" a="1"/>
  <c r="N322" i="1" s="1"/>
  <c r="S322" i="1" s="1"/>
  <c r="O322" i="1" a="1"/>
  <c r="O322" i="1" s="1"/>
  <c r="T322" i="1" s="1"/>
  <c r="P322" i="1" a="1"/>
  <c r="P322" i="1" s="1"/>
  <c r="X322" i="1" s="1"/>
  <c r="Q322" i="1" a="1"/>
  <c r="Q322" i="1" s="1"/>
  <c r="U322" i="1" s="1"/>
  <c r="K323" i="1" a="1"/>
  <c r="K323" i="1" s="1"/>
  <c r="L323" i="1" a="1"/>
  <c r="L323" i="1" s="1"/>
  <c r="M323" i="1" a="1"/>
  <c r="M323" i="1" s="1"/>
  <c r="R323" i="1" s="1"/>
  <c r="N323" i="1" a="1"/>
  <c r="N323" i="1" s="1"/>
  <c r="S323" i="1" s="1"/>
  <c r="O323" i="1" a="1"/>
  <c r="O323" i="1" s="1"/>
  <c r="T323" i="1" s="1"/>
  <c r="P323" i="1" a="1"/>
  <c r="P323" i="1" s="1"/>
  <c r="X323" i="1" s="1"/>
  <c r="Q323" i="1" a="1"/>
  <c r="Q323" i="1" s="1"/>
  <c r="U323" i="1" s="1"/>
  <c r="K324" i="1" a="1"/>
  <c r="K324" i="1" s="1"/>
  <c r="L324" i="1" a="1"/>
  <c r="L324" i="1" s="1"/>
  <c r="M324" i="1" a="1"/>
  <c r="M324" i="1" s="1"/>
  <c r="R324" i="1" s="1"/>
  <c r="N324" i="1" a="1"/>
  <c r="N324" i="1" s="1"/>
  <c r="S324" i="1" s="1"/>
  <c r="O324" i="1" a="1"/>
  <c r="O324" i="1" s="1"/>
  <c r="T324" i="1" s="1"/>
  <c r="P324" i="1" a="1"/>
  <c r="P324" i="1" s="1"/>
  <c r="X324" i="1" s="1"/>
  <c r="Q324" i="1" a="1"/>
  <c r="Q324" i="1" s="1"/>
  <c r="U324" i="1" s="1"/>
  <c r="K325" i="1" a="1"/>
  <c r="K325" i="1" s="1"/>
  <c r="L325" i="1" a="1"/>
  <c r="L325" i="1" s="1"/>
  <c r="M325" i="1" a="1"/>
  <c r="M325" i="1" s="1"/>
  <c r="R325" i="1" s="1"/>
  <c r="N325" i="1" a="1"/>
  <c r="N325" i="1" s="1"/>
  <c r="S325" i="1" s="1"/>
  <c r="O325" i="1" a="1"/>
  <c r="O325" i="1" s="1"/>
  <c r="T325" i="1" s="1"/>
  <c r="P325" i="1" a="1"/>
  <c r="P325" i="1" s="1"/>
  <c r="X325" i="1" s="1"/>
  <c r="Q325" i="1" a="1"/>
  <c r="Q325" i="1" s="1"/>
  <c r="U325" i="1" s="1"/>
  <c r="K326" i="1" a="1"/>
  <c r="K326" i="1" s="1"/>
  <c r="L326" i="1" a="1"/>
  <c r="L326" i="1" s="1"/>
  <c r="M326" i="1" a="1"/>
  <c r="M326" i="1" s="1"/>
  <c r="R326" i="1" s="1"/>
  <c r="N326" i="1" a="1"/>
  <c r="N326" i="1" s="1"/>
  <c r="S326" i="1" s="1"/>
  <c r="O326" i="1" a="1"/>
  <c r="O326" i="1" s="1"/>
  <c r="T326" i="1" s="1"/>
  <c r="P326" i="1" a="1"/>
  <c r="P326" i="1" s="1"/>
  <c r="X326" i="1" s="1"/>
  <c r="Q326" i="1" a="1"/>
  <c r="Q326" i="1" s="1"/>
  <c r="U326" i="1" s="1"/>
  <c r="K327" i="1" a="1"/>
  <c r="K327" i="1" s="1"/>
  <c r="L327" i="1" a="1"/>
  <c r="L327" i="1" s="1"/>
  <c r="M327" i="1" a="1"/>
  <c r="M327" i="1" s="1"/>
  <c r="R327" i="1" s="1"/>
  <c r="N327" i="1" a="1"/>
  <c r="N327" i="1" s="1"/>
  <c r="S327" i="1" s="1"/>
  <c r="O327" i="1" a="1"/>
  <c r="O327" i="1" s="1"/>
  <c r="T327" i="1" s="1"/>
  <c r="P327" i="1" a="1"/>
  <c r="P327" i="1" s="1"/>
  <c r="X327" i="1" s="1"/>
  <c r="Q327" i="1" a="1"/>
  <c r="Q327" i="1" s="1"/>
  <c r="U327" i="1" s="1"/>
  <c r="K328" i="1" a="1"/>
  <c r="K328" i="1" s="1"/>
  <c r="L328" i="1" a="1"/>
  <c r="L328" i="1" s="1"/>
  <c r="M328" i="1" a="1"/>
  <c r="M328" i="1" s="1"/>
  <c r="R328" i="1" s="1"/>
  <c r="N328" i="1" a="1"/>
  <c r="N328" i="1" s="1"/>
  <c r="S328" i="1" s="1"/>
  <c r="O328" i="1" a="1"/>
  <c r="O328" i="1" s="1"/>
  <c r="T328" i="1" s="1"/>
  <c r="P328" i="1" a="1"/>
  <c r="P328" i="1" s="1"/>
  <c r="X328" i="1" s="1"/>
  <c r="Q328" i="1" a="1"/>
  <c r="Q328" i="1" s="1"/>
  <c r="U328" i="1" s="1"/>
  <c r="K329" i="1" a="1"/>
  <c r="K329" i="1" s="1"/>
  <c r="L329" i="1" a="1"/>
  <c r="L329" i="1" s="1"/>
  <c r="M329" i="1" a="1"/>
  <c r="M329" i="1" s="1"/>
  <c r="R329" i="1" s="1"/>
  <c r="N329" i="1" a="1"/>
  <c r="N329" i="1" s="1"/>
  <c r="S329" i="1" s="1"/>
  <c r="O329" i="1" a="1"/>
  <c r="O329" i="1" s="1"/>
  <c r="T329" i="1" s="1"/>
  <c r="P329" i="1" a="1"/>
  <c r="P329" i="1" s="1"/>
  <c r="X329" i="1" s="1"/>
  <c r="Q329" i="1" a="1"/>
  <c r="Q329" i="1" s="1"/>
  <c r="U329" i="1" s="1"/>
  <c r="K330" i="1" a="1"/>
  <c r="K330" i="1" s="1"/>
  <c r="L330" i="1" a="1"/>
  <c r="L330" i="1" s="1"/>
  <c r="M330" i="1" a="1"/>
  <c r="M330" i="1" s="1"/>
  <c r="R330" i="1" s="1"/>
  <c r="N330" i="1" a="1"/>
  <c r="N330" i="1" s="1"/>
  <c r="S330" i="1" s="1"/>
  <c r="O330" i="1" a="1"/>
  <c r="O330" i="1" s="1"/>
  <c r="T330" i="1" s="1"/>
  <c r="P330" i="1" a="1"/>
  <c r="P330" i="1" s="1"/>
  <c r="X330" i="1" s="1"/>
  <c r="Q330" i="1" a="1"/>
  <c r="Q330" i="1" s="1"/>
  <c r="U330" i="1" s="1"/>
  <c r="K331" i="1" a="1"/>
  <c r="K331" i="1" s="1"/>
  <c r="L331" i="1" a="1"/>
  <c r="L331" i="1" s="1"/>
  <c r="M331" i="1" a="1"/>
  <c r="M331" i="1" s="1"/>
  <c r="R331" i="1" s="1"/>
  <c r="N331" i="1" a="1"/>
  <c r="N331" i="1" s="1"/>
  <c r="S331" i="1" s="1"/>
  <c r="O331" i="1" a="1"/>
  <c r="O331" i="1" s="1"/>
  <c r="T331" i="1" s="1"/>
  <c r="P331" i="1" a="1"/>
  <c r="P331" i="1" s="1"/>
  <c r="X331" i="1" s="1"/>
  <c r="Q331" i="1" a="1"/>
  <c r="Q331" i="1" s="1"/>
  <c r="U331" i="1" s="1"/>
  <c r="K332" i="1" a="1"/>
  <c r="K332" i="1" s="1"/>
  <c r="L332" i="1" a="1"/>
  <c r="L332" i="1" s="1"/>
  <c r="M332" i="1" a="1"/>
  <c r="M332" i="1" s="1"/>
  <c r="R332" i="1" s="1"/>
  <c r="N332" i="1" a="1"/>
  <c r="N332" i="1" s="1"/>
  <c r="S332" i="1" s="1"/>
  <c r="O332" i="1" a="1"/>
  <c r="O332" i="1" s="1"/>
  <c r="T332" i="1" s="1"/>
  <c r="P332" i="1" a="1"/>
  <c r="P332" i="1" s="1"/>
  <c r="X332" i="1" s="1"/>
  <c r="Q332" i="1" a="1"/>
  <c r="Q332" i="1" s="1"/>
  <c r="U332" i="1" s="1"/>
  <c r="K333" i="1" a="1"/>
  <c r="K333" i="1" s="1"/>
  <c r="L333" i="1" a="1"/>
  <c r="L333" i="1" s="1"/>
  <c r="M333" i="1" a="1"/>
  <c r="M333" i="1" s="1"/>
  <c r="R333" i="1" s="1"/>
  <c r="N333" i="1" a="1"/>
  <c r="N333" i="1" s="1"/>
  <c r="S333" i="1" s="1"/>
  <c r="O333" i="1" a="1"/>
  <c r="O333" i="1" s="1"/>
  <c r="T333" i="1" s="1"/>
  <c r="P333" i="1" a="1"/>
  <c r="P333" i="1" s="1"/>
  <c r="X333" i="1" s="1"/>
  <c r="Q333" i="1" a="1"/>
  <c r="Q333" i="1" s="1"/>
  <c r="U333" i="1" s="1"/>
  <c r="K334" i="1" a="1"/>
  <c r="K334" i="1" s="1"/>
  <c r="L334" i="1" a="1"/>
  <c r="L334" i="1" s="1"/>
  <c r="M334" i="1" a="1"/>
  <c r="M334" i="1" s="1"/>
  <c r="R334" i="1" s="1"/>
  <c r="N334" i="1" a="1"/>
  <c r="N334" i="1" s="1"/>
  <c r="S334" i="1" s="1"/>
  <c r="O334" i="1" a="1"/>
  <c r="O334" i="1" s="1"/>
  <c r="T334" i="1" s="1"/>
  <c r="P334" i="1" a="1"/>
  <c r="P334" i="1" s="1"/>
  <c r="X334" i="1" s="1"/>
  <c r="Q334" i="1" a="1"/>
  <c r="Q334" i="1" s="1"/>
  <c r="U334" i="1" s="1"/>
  <c r="K335" i="1" a="1"/>
  <c r="K335" i="1" s="1"/>
  <c r="L335" i="1" a="1"/>
  <c r="L335" i="1" s="1"/>
  <c r="M335" i="1" a="1"/>
  <c r="M335" i="1" s="1"/>
  <c r="R335" i="1" s="1"/>
  <c r="N335" i="1" a="1"/>
  <c r="N335" i="1" s="1"/>
  <c r="S335" i="1" s="1"/>
  <c r="O335" i="1" a="1"/>
  <c r="O335" i="1" s="1"/>
  <c r="T335" i="1" s="1"/>
  <c r="P335" i="1" a="1"/>
  <c r="P335" i="1" s="1"/>
  <c r="X335" i="1" s="1"/>
  <c r="Q335" i="1" a="1"/>
  <c r="Q335" i="1" s="1"/>
  <c r="U335" i="1" s="1"/>
  <c r="K336" i="1" a="1"/>
  <c r="K336" i="1" s="1"/>
  <c r="L336" i="1" a="1"/>
  <c r="L336" i="1" s="1"/>
  <c r="M336" i="1" a="1"/>
  <c r="M336" i="1" s="1"/>
  <c r="R336" i="1" s="1"/>
  <c r="N336" i="1" a="1"/>
  <c r="N336" i="1" s="1"/>
  <c r="S336" i="1" s="1"/>
  <c r="O336" i="1" a="1"/>
  <c r="O336" i="1" s="1"/>
  <c r="T336" i="1" s="1"/>
  <c r="P336" i="1" a="1"/>
  <c r="P336" i="1" s="1"/>
  <c r="X336" i="1" s="1"/>
  <c r="Q336" i="1" a="1"/>
  <c r="Q336" i="1" s="1"/>
  <c r="U336" i="1" s="1"/>
  <c r="K337" i="1" a="1"/>
  <c r="K337" i="1" s="1"/>
  <c r="L337" i="1" a="1"/>
  <c r="L337" i="1" s="1"/>
  <c r="M337" i="1" a="1"/>
  <c r="M337" i="1" s="1"/>
  <c r="R337" i="1" s="1"/>
  <c r="N337" i="1" a="1"/>
  <c r="N337" i="1" s="1"/>
  <c r="S337" i="1" s="1"/>
  <c r="O337" i="1" a="1"/>
  <c r="O337" i="1" s="1"/>
  <c r="T337" i="1" s="1"/>
  <c r="P337" i="1" a="1"/>
  <c r="P337" i="1" s="1"/>
  <c r="X337" i="1" s="1"/>
  <c r="Q337" i="1" a="1"/>
  <c r="Q337" i="1" s="1"/>
  <c r="U337" i="1" s="1"/>
  <c r="K338" i="1" a="1"/>
  <c r="K338" i="1" s="1"/>
  <c r="L338" i="1" a="1"/>
  <c r="L338" i="1" s="1"/>
  <c r="M338" i="1" a="1"/>
  <c r="M338" i="1" s="1"/>
  <c r="R338" i="1" s="1"/>
  <c r="N338" i="1" a="1"/>
  <c r="N338" i="1" s="1"/>
  <c r="S338" i="1" s="1"/>
  <c r="O338" i="1" a="1"/>
  <c r="O338" i="1" s="1"/>
  <c r="T338" i="1" s="1"/>
  <c r="P338" i="1" a="1"/>
  <c r="P338" i="1" s="1"/>
  <c r="X338" i="1" s="1"/>
  <c r="Q338" i="1" a="1"/>
  <c r="Q338" i="1" s="1"/>
  <c r="U338" i="1" s="1"/>
  <c r="K339" i="1" a="1"/>
  <c r="K339" i="1" s="1"/>
  <c r="L339" i="1" a="1"/>
  <c r="L339" i="1" s="1"/>
  <c r="M339" i="1" a="1"/>
  <c r="M339" i="1" s="1"/>
  <c r="R339" i="1" s="1"/>
  <c r="N339" i="1" a="1"/>
  <c r="N339" i="1" s="1"/>
  <c r="S339" i="1" s="1"/>
  <c r="O339" i="1" a="1"/>
  <c r="O339" i="1" s="1"/>
  <c r="T339" i="1" s="1"/>
  <c r="P339" i="1" a="1"/>
  <c r="P339" i="1" s="1"/>
  <c r="X339" i="1" s="1"/>
  <c r="Q339" i="1" a="1"/>
  <c r="Q339" i="1" s="1"/>
  <c r="U339" i="1" s="1"/>
  <c r="K340" i="1" a="1"/>
  <c r="K340" i="1" s="1"/>
  <c r="L340" i="1" a="1"/>
  <c r="L340" i="1" s="1"/>
  <c r="M340" i="1" a="1"/>
  <c r="M340" i="1" s="1"/>
  <c r="R340" i="1" s="1"/>
  <c r="N340" i="1" a="1"/>
  <c r="N340" i="1" s="1"/>
  <c r="S340" i="1" s="1"/>
  <c r="O340" i="1" a="1"/>
  <c r="O340" i="1" s="1"/>
  <c r="T340" i="1" s="1"/>
  <c r="P340" i="1" a="1"/>
  <c r="P340" i="1" s="1"/>
  <c r="X340" i="1" s="1"/>
  <c r="Q340" i="1" a="1"/>
  <c r="Q340" i="1" s="1"/>
  <c r="U340" i="1" s="1"/>
  <c r="K341" i="1" a="1"/>
  <c r="K341" i="1" s="1"/>
  <c r="L341" i="1" a="1"/>
  <c r="L341" i="1" s="1"/>
  <c r="M341" i="1" a="1"/>
  <c r="M341" i="1" s="1"/>
  <c r="R341" i="1" s="1"/>
  <c r="N341" i="1" a="1"/>
  <c r="N341" i="1" s="1"/>
  <c r="S341" i="1" s="1"/>
  <c r="O341" i="1" a="1"/>
  <c r="O341" i="1" s="1"/>
  <c r="T341" i="1" s="1"/>
  <c r="P341" i="1" a="1"/>
  <c r="P341" i="1" s="1"/>
  <c r="X341" i="1" s="1"/>
  <c r="Q341" i="1" a="1"/>
  <c r="Q341" i="1" s="1"/>
  <c r="U341" i="1" s="1"/>
  <c r="K342" i="1" a="1"/>
  <c r="K342" i="1" s="1"/>
  <c r="L342" i="1" a="1"/>
  <c r="L342" i="1" s="1"/>
  <c r="M342" i="1" a="1"/>
  <c r="M342" i="1" s="1"/>
  <c r="R342" i="1" s="1"/>
  <c r="N342" i="1" a="1"/>
  <c r="N342" i="1" s="1"/>
  <c r="S342" i="1" s="1"/>
  <c r="O342" i="1" a="1"/>
  <c r="O342" i="1" s="1"/>
  <c r="T342" i="1" s="1"/>
  <c r="P342" i="1" a="1"/>
  <c r="P342" i="1" s="1"/>
  <c r="X342" i="1" s="1"/>
  <c r="Q342" i="1" a="1"/>
  <c r="Q342" i="1" s="1"/>
  <c r="U342" i="1" s="1"/>
  <c r="K343" i="1" a="1"/>
  <c r="K343" i="1" s="1"/>
  <c r="L343" i="1" a="1"/>
  <c r="L343" i="1" s="1"/>
  <c r="M343" i="1" a="1"/>
  <c r="M343" i="1" s="1"/>
  <c r="R343" i="1" s="1"/>
  <c r="N343" i="1" a="1"/>
  <c r="N343" i="1" s="1"/>
  <c r="S343" i="1" s="1"/>
  <c r="O343" i="1" a="1"/>
  <c r="O343" i="1" s="1"/>
  <c r="T343" i="1" s="1"/>
  <c r="P343" i="1" a="1"/>
  <c r="P343" i="1" s="1"/>
  <c r="X343" i="1" s="1"/>
  <c r="Q343" i="1" a="1"/>
  <c r="Q343" i="1" s="1"/>
  <c r="U343" i="1" s="1"/>
  <c r="K344" i="1" a="1"/>
  <c r="K344" i="1" s="1"/>
  <c r="L344" i="1" a="1"/>
  <c r="L344" i="1" s="1"/>
  <c r="M344" i="1" a="1"/>
  <c r="M344" i="1" s="1"/>
  <c r="R344" i="1" s="1"/>
  <c r="N344" i="1" a="1"/>
  <c r="N344" i="1" s="1"/>
  <c r="S344" i="1" s="1"/>
  <c r="O344" i="1" a="1"/>
  <c r="O344" i="1" s="1"/>
  <c r="T344" i="1" s="1"/>
  <c r="P344" i="1" a="1"/>
  <c r="P344" i="1" s="1"/>
  <c r="X344" i="1" s="1"/>
  <c r="Q344" i="1" a="1"/>
  <c r="Q344" i="1" s="1"/>
  <c r="U344" i="1" s="1"/>
  <c r="K345" i="1" a="1"/>
  <c r="K345" i="1" s="1"/>
  <c r="L345" i="1" a="1"/>
  <c r="L345" i="1" s="1"/>
  <c r="M345" i="1" a="1"/>
  <c r="M345" i="1" s="1"/>
  <c r="R345" i="1" s="1"/>
  <c r="N345" i="1" a="1"/>
  <c r="N345" i="1" s="1"/>
  <c r="S345" i="1" s="1"/>
  <c r="O345" i="1" a="1"/>
  <c r="O345" i="1" s="1"/>
  <c r="T345" i="1" s="1"/>
  <c r="P345" i="1" a="1"/>
  <c r="P345" i="1" s="1"/>
  <c r="X345" i="1" s="1"/>
  <c r="Q345" i="1" a="1"/>
  <c r="Q345" i="1" s="1"/>
  <c r="U345" i="1" s="1"/>
  <c r="K346" i="1" a="1"/>
  <c r="K346" i="1" s="1"/>
  <c r="L346" i="1" a="1"/>
  <c r="L346" i="1" s="1"/>
  <c r="M346" i="1" a="1"/>
  <c r="M346" i="1" s="1"/>
  <c r="R346" i="1" s="1"/>
  <c r="N346" i="1" a="1"/>
  <c r="N346" i="1" s="1"/>
  <c r="S346" i="1" s="1"/>
  <c r="O346" i="1" a="1"/>
  <c r="O346" i="1" s="1"/>
  <c r="T346" i="1" s="1"/>
  <c r="P346" i="1" a="1"/>
  <c r="P346" i="1" s="1"/>
  <c r="X346" i="1" s="1"/>
  <c r="Q346" i="1" a="1"/>
  <c r="Q346" i="1" s="1"/>
  <c r="U346" i="1" s="1"/>
  <c r="K347" i="1" a="1"/>
  <c r="K347" i="1" s="1"/>
  <c r="L347" i="1" a="1"/>
  <c r="L347" i="1" s="1"/>
  <c r="M347" i="1" a="1"/>
  <c r="M347" i="1" s="1"/>
  <c r="R347" i="1" s="1"/>
  <c r="N347" i="1" a="1"/>
  <c r="N347" i="1" s="1"/>
  <c r="S347" i="1" s="1"/>
  <c r="O347" i="1" a="1"/>
  <c r="O347" i="1" s="1"/>
  <c r="T347" i="1" s="1"/>
  <c r="P347" i="1" a="1"/>
  <c r="P347" i="1" s="1"/>
  <c r="X347" i="1" s="1"/>
  <c r="Q347" i="1" a="1"/>
  <c r="Q347" i="1" s="1"/>
  <c r="U347" i="1" s="1"/>
  <c r="K348" i="1" a="1"/>
  <c r="K348" i="1" s="1"/>
  <c r="L348" i="1" a="1"/>
  <c r="L348" i="1" s="1"/>
  <c r="M348" i="1" a="1"/>
  <c r="M348" i="1" s="1"/>
  <c r="R348" i="1" s="1"/>
  <c r="N348" i="1" a="1"/>
  <c r="N348" i="1" s="1"/>
  <c r="S348" i="1" s="1"/>
  <c r="O348" i="1" a="1"/>
  <c r="O348" i="1" s="1"/>
  <c r="T348" i="1" s="1"/>
  <c r="P348" i="1" a="1"/>
  <c r="P348" i="1" s="1"/>
  <c r="X348" i="1" s="1"/>
  <c r="Q348" i="1" a="1"/>
  <c r="Q348" i="1" s="1"/>
  <c r="U348" i="1" s="1"/>
  <c r="K349" i="1" a="1"/>
  <c r="K349" i="1" s="1"/>
  <c r="L349" i="1" a="1"/>
  <c r="L349" i="1" s="1"/>
  <c r="M349" i="1" a="1"/>
  <c r="M349" i="1" s="1"/>
  <c r="R349" i="1" s="1"/>
  <c r="N349" i="1" a="1"/>
  <c r="N349" i="1" s="1"/>
  <c r="S349" i="1" s="1"/>
  <c r="O349" i="1" a="1"/>
  <c r="O349" i="1" s="1"/>
  <c r="T349" i="1" s="1"/>
  <c r="P349" i="1" a="1"/>
  <c r="P349" i="1" s="1"/>
  <c r="X349" i="1" s="1"/>
  <c r="Q349" i="1" a="1"/>
  <c r="Q349" i="1" s="1"/>
  <c r="U349" i="1" s="1"/>
  <c r="K350" i="1" a="1"/>
  <c r="K350" i="1" s="1"/>
  <c r="L350" i="1" a="1"/>
  <c r="L350" i="1" s="1"/>
  <c r="M350" i="1" a="1"/>
  <c r="M350" i="1" s="1"/>
  <c r="R350" i="1" s="1"/>
  <c r="N350" i="1" a="1"/>
  <c r="N350" i="1" s="1"/>
  <c r="S350" i="1" s="1"/>
  <c r="O350" i="1" a="1"/>
  <c r="O350" i="1" s="1"/>
  <c r="T350" i="1" s="1"/>
  <c r="P350" i="1" a="1"/>
  <c r="P350" i="1" s="1"/>
  <c r="X350" i="1" s="1"/>
  <c r="Q350" i="1" a="1"/>
  <c r="Q350" i="1" s="1"/>
  <c r="U350" i="1" s="1"/>
  <c r="K351" i="1" a="1"/>
  <c r="K351" i="1" s="1"/>
  <c r="L351" i="1" a="1"/>
  <c r="L351" i="1" s="1"/>
  <c r="M351" i="1" a="1"/>
  <c r="M351" i="1" s="1"/>
  <c r="R351" i="1" s="1"/>
  <c r="N351" i="1" a="1"/>
  <c r="N351" i="1" s="1"/>
  <c r="S351" i="1" s="1"/>
  <c r="O351" i="1" a="1"/>
  <c r="O351" i="1" s="1"/>
  <c r="T351" i="1" s="1"/>
  <c r="P351" i="1" a="1"/>
  <c r="P351" i="1" s="1"/>
  <c r="X351" i="1" s="1"/>
  <c r="Q351" i="1" a="1"/>
  <c r="Q351" i="1" s="1"/>
  <c r="U351" i="1" s="1"/>
  <c r="K352" i="1" a="1"/>
  <c r="K352" i="1" s="1"/>
  <c r="L352" i="1" a="1"/>
  <c r="L352" i="1" s="1"/>
  <c r="M352" i="1" a="1"/>
  <c r="M352" i="1" s="1"/>
  <c r="R352" i="1" s="1"/>
  <c r="N352" i="1" a="1"/>
  <c r="N352" i="1" s="1"/>
  <c r="S352" i="1" s="1"/>
  <c r="O352" i="1" a="1"/>
  <c r="O352" i="1" s="1"/>
  <c r="T352" i="1" s="1"/>
  <c r="P352" i="1" a="1"/>
  <c r="P352" i="1" s="1"/>
  <c r="X352" i="1" s="1"/>
  <c r="Q352" i="1" a="1"/>
  <c r="Q352" i="1" s="1"/>
  <c r="U352" i="1" s="1"/>
  <c r="K353" i="1" a="1"/>
  <c r="K353" i="1" s="1"/>
  <c r="L353" i="1" a="1"/>
  <c r="L353" i="1" s="1"/>
  <c r="M353" i="1" a="1"/>
  <c r="M353" i="1" s="1"/>
  <c r="R353" i="1" s="1"/>
  <c r="N353" i="1" a="1"/>
  <c r="N353" i="1" s="1"/>
  <c r="S353" i="1" s="1"/>
  <c r="O353" i="1" a="1"/>
  <c r="O353" i="1" s="1"/>
  <c r="T353" i="1" s="1"/>
  <c r="P353" i="1" a="1"/>
  <c r="P353" i="1" s="1"/>
  <c r="X353" i="1" s="1"/>
  <c r="Q353" i="1" a="1"/>
  <c r="Q353" i="1" s="1"/>
  <c r="U353" i="1" s="1"/>
  <c r="K354" i="1" a="1"/>
  <c r="K354" i="1" s="1"/>
  <c r="L354" i="1" a="1"/>
  <c r="L354" i="1" s="1"/>
  <c r="M354" i="1" a="1"/>
  <c r="M354" i="1" s="1"/>
  <c r="R354" i="1" s="1"/>
  <c r="N354" i="1" a="1"/>
  <c r="N354" i="1" s="1"/>
  <c r="S354" i="1" s="1"/>
  <c r="O354" i="1" a="1"/>
  <c r="O354" i="1" s="1"/>
  <c r="T354" i="1" s="1"/>
  <c r="P354" i="1" a="1"/>
  <c r="P354" i="1" s="1"/>
  <c r="X354" i="1" s="1"/>
  <c r="Q354" i="1" a="1"/>
  <c r="Q354" i="1" s="1"/>
  <c r="U354" i="1" s="1"/>
  <c r="K355" i="1" a="1"/>
  <c r="K355" i="1" s="1"/>
  <c r="L355" i="1" a="1"/>
  <c r="L355" i="1" s="1"/>
  <c r="M355" i="1" a="1"/>
  <c r="M355" i="1" s="1"/>
  <c r="R355" i="1" s="1"/>
  <c r="N355" i="1" a="1"/>
  <c r="N355" i="1" s="1"/>
  <c r="S355" i="1" s="1"/>
  <c r="O355" i="1" a="1"/>
  <c r="O355" i="1" s="1"/>
  <c r="T355" i="1" s="1"/>
  <c r="P355" i="1" a="1"/>
  <c r="P355" i="1" s="1"/>
  <c r="X355" i="1" s="1"/>
  <c r="Q355" i="1" a="1"/>
  <c r="Q355" i="1" s="1"/>
  <c r="U355" i="1" s="1"/>
  <c r="K356" i="1" a="1"/>
  <c r="K356" i="1" s="1"/>
  <c r="L356" i="1" a="1"/>
  <c r="L356" i="1" s="1"/>
  <c r="M356" i="1" a="1"/>
  <c r="M356" i="1" s="1"/>
  <c r="R356" i="1" s="1"/>
  <c r="N356" i="1" a="1"/>
  <c r="N356" i="1" s="1"/>
  <c r="S356" i="1" s="1"/>
  <c r="O356" i="1" a="1"/>
  <c r="O356" i="1" s="1"/>
  <c r="T356" i="1" s="1"/>
  <c r="P356" i="1" a="1"/>
  <c r="P356" i="1" s="1"/>
  <c r="X356" i="1" s="1"/>
  <c r="Q356" i="1" a="1"/>
  <c r="Q356" i="1" s="1"/>
  <c r="U356" i="1" s="1"/>
  <c r="K357" i="1" a="1"/>
  <c r="K357" i="1" s="1"/>
  <c r="L357" i="1" a="1"/>
  <c r="L357" i="1" s="1"/>
  <c r="M357" i="1" a="1"/>
  <c r="M357" i="1" s="1"/>
  <c r="R357" i="1" s="1"/>
  <c r="N357" i="1" a="1"/>
  <c r="N357" i="1" s="1"/>
  <c r="S357" i="1" s="1"/>
  <c r="O357" i="1" a="1"/>
  <c r="O357" i="1" s="1"/>
  <c r="T357" i="1" s="1"/>
  <c r="P357" i="1" a="1"/>
  <c r="P357" i="1" s="1"/>
  <c r="X357" i="1" s="1"/>
  <c r="Q357" i="1" a="1"/>
  <c r="Q357" i="1" s="1"/>
  <c r="U357" i="1" s="1"/>
  <c r="K358" i="1" a="1"/>
  <c r="K358" i="1" s="1"/>
  <c r="L358" i="1" a="1"/>
  <c r="L358" i="1" s="1"/>
  <c r="M358" i="1" a="1"/>
  <c r="M358" i="1" s="1"/>
  <c r="R358" i="1" s="1"/>
  <c r="N358" i="1" a="1"/>
  <c r="N358" i="1" s="1"/>
  <c r="S358" i="1" s="1"/>
  <c r="O358" i="1" a="1"/>
  <c r="O358" i="1" s="1"/>
  <c r="T358" i="1" s="1"/>
  <c r="P358" i="1" a="1"/>
  <c r="P358" i="1" s="1"/>
  <c r="X358" i="1" s="1"/>
  <c r="Q358" i="1" a="1"/>
  <c r="Q358" i="1" s="1"/>
  <c r="U358" i="1" s="1"/>
  <c r="K359" i="1" a="1"/>
  <c r="K359" i="1" s="1"/>
  <c r="L359" i="1" a="1"/>
  <c r="L359" i="1" s="1"/>
  <c r="M359" i="1" a="1"/>
  <c r="M359" i="1" s="1"/>
  <c r="R359" i="1" s="1"/>
  <c r="N359" i="1" a="1"/>
  <c r="N359" i="1" s="1"/>
  <c r="S359" i="1" s="1"/>
  <c r="O359" i="1" a="1"/>
  <c r="O359" i="1" s="1"/>
  <c r="T359" i="1" s="1"/>
  <c r="P359" i="1" a="1"/>
  <c r="P359" i="1" s="1"/>
  <c r="X359" i="1" s="1"/>
  <c r="Q359" i="1" a="1"/>
  <c r="Q359" i="1" s="1"/>
  <c r="U359" i="1" s="1"/>
  <c r="K360" i="1" a="1"/>
  <c r="K360" i="1" s="1"/>
  <c r="L360" i="1" a="1"/>
  <c r="L360" i="1" s="1"/>
  <c r="M360" i="1" a="1"/>
  <c r="M360" i="1" s="1"/>
  <c r="R360" i="1" s="1"/>
  <c r="N360" i="1" a="1"/>
  <c r="N360" i="1" s="1"/>
  <c r="S360" i="1" s="1"/>
  <c r="O360" i="1" a="1"/>
  <c r="O360" i="1" s="1"/>
  <c r="T360" i="1" s="1"/>
  <c r="P360" i="1" a="1"/>
  <c r="P360" i="1" s="1"/>
  <c r="X360" i="1" s="1"/>
  <c r="Q360" i="1" a="1"/>
  <c r="Q360" i="1" s="1"/>
  <c r="U360" i="1" s="1"/>
  <c r="K361" i="1" a="1"/>
  <c r="K361" i="1" s="1"/>
  <c r="L361" i="1" a="1"/>
  <c r="L361" i="1" s="1"/>
  <c r="M361" i="1" a="1"/>
  <c r="M361" i="1" s="1"/>
  <c r="R361" i="1" s="1"/>
  <c r="N361" i="1" a="1"/>
  <c r="N361" i="1" s="1"/>
  <c r="S361" i="1" s="1"/>
  <c r="O361" i="1" a="1"/>
  <c r="O361" i="1" s="1"/>
  <c r="T361" i="1" s="1"/>
  <c r="P361" i="1" a="1"/>
  <c r="P361" i="1" s="1"/>
  <c r="X361" i="1" s="1"/>
  <c r="Q361" i="1" a="1"/>
  <c r="Q361" i="1" s="1"/>
  <c r="U361" i="1" s="1"/>
  <c r="K362" i="1" a="1"/>
  <c r="K362" i="1" s="1"/>
  <c r="L362" i="1" a="1"/>
  <c r="L362" i="1" s="1"/>
  <c r="M362" i="1" a="1"/>
  <c r="M362" i="1" s="1"/>
  <c r="R362" i="1" s="1"/>
  <c r="N362" i="1" a="1"/>
  <c r="N362" i="1" s="1"/>
  <c r="S362" i="1" s="1"/>
  <c r="O362" i="1" a="1"/>
  <c r="O362" i="1" s="1"/>
  <c r="T362" i="1" s="1"/>
  <c r="P362" i="1" a="1"/>
  <c r="P362" i="1" s="1"/>
  <c r="X362" i="1" s="1"/>
  <c r="Q362" i="1" a="1"/>
  <c r="Q362" i="1" s="1"/>
  <c r="U362" i="1" s="1"/>
  <c r="K363" i="1" a="1"/>
  <c r="K363" i="1" s="1"/>
  <c r="L363" i="1" a="1"/>
  <c r="L363" i="1" s="1"/>
  <c r="M363" i="1" a="1"/>
  <c r="M363" i="1" s="1"/>
  <c r="R363" i="1" s="1"/>
  <c r="N363" i="1" a="1"/>
  <c r="N363" i="1" s="1"/>
  <c r="S363" i="1" s="1"/>
  <c r="O363" i="1" a="1"/>
  <c r="O363" i="1" s="1"/>
  <c r="T363" i="1" s="1"/>
  <c r="P363" i="1" a="1"/>
  <c r="P363" i="1" s="1"/>
  <c r="X363" i="1" s="1"/>
  <c r="Q363" i="1" a="1"/>
  <c r="Q363" i="1" s="1"/>
  <c r="U363" i="1" s="1"/>
  <c r="K364" i="1" a="1"/>
  <c r="K364" i="1" s="1"/>
  <c r="L364" i="1" a="1"/>
  <c r="L364" i="1" s="1"/>
  <c r="M364" i="1" a="1"/>
  <c r="M364" i="1" s="1"/>
  <c r="R364" i="1" s="1"/>
  <c r="N364" i="1" a="1"/>
  <c r="N364" i="1" s="1"/>
  <c r="S364" i="1" s="1"/>
  <c r="O364" i="1" a="1"/>
  <c r="O364" i="1" s="1"/>
  <c r="T364" i="1" s="1"/>
  <c r="P364" i="1" a="1"/>
  <c r="P364" i="1" s="1"/>
  <c r="X364" i="1" s="1"/>
  <c r="Q364" i="1" a="1"/>
  <c r="Q364" i="1" s="1"/>
  <c r="U364" i="1" s="1"/>
  <c r="K365" i="1" a="1"/>
  <c r="K365" i="1" s="1"/>
  <c r="L365" i="1" a="1"/>
  <c r="L365" i="1" s="1"/>
  <c r="M365" i="1" a="1"/>
  <c r="M365" i="1" s="1"/>
  <c r="R365" i="1" s="1"/>
  <c r="N365" i="1" a="1"/>
  <c r="N365" i="1" s="1"/>
  <c r="S365" i="1" s="1"/>
  <c r="O365" i="1" a="1"/>
  <c r="O365" i="1" s="1"/>
  <c r="T365" i="1" s="1"/>
  <c r="P365" i="1" a="1"/>
  <c r="P365" i="1" s="1"/>
  <c r="X365" i="1" s="1"/>
  <c r="Q365" i="1" a="1"/>
  <c r="Q365" i="1" s="1"/>
  <c r="U365" i="1" s="1"/>
  <c r="K366" i="1" a="1"/>
  <c r="K366" i="1" s="1"/>
  <c r="L366" i="1" a="1"/>
  <c r="L366" i="1" s="1"/>
  <c r="M366" i="1" a="1"/>
  <c r="M366" i="1" s="1"/>
  <c r="R366" i="1" s="1"/>
  <c r="N366" i="1" a="1"/>
  <c r="N366" i="1" s="1"/>
  <c r="S366" i="1" s="1"/>
  <c r="O366" i="1" a="1"/>
  <c r="O366" i="1" s="1"/>
  <c r="T366" i="1" s="1"/>
  <c r="P366" i="1" a="1"/>
  <c r="P366" i="1" s="1"/>
  <c r="X366" i="1" s="1"/>
  <c r="Q366" i="1" a="1"/>
  <c r="Q366" i="1" s="1"/>
  <c r="U366" i="1" s="1"/>
  <c r="K367" i="1" a="1"/>
  <c r="K367" i="1" s="1"/>
  <c r="L367" i="1" a="1"/>
  <c r="L367" i="1" s="1"/>
  <c r="M367" i="1" a="1"/>
  <c r="M367" i="1" s="1"/>
  <c r="R367" i="1" s="1"/>
  <c r="N367" i="1" a="1"/>
  <c r="N367" i="1" s="1"/>
  <c r="S367" i="1" s="1"/>
  <c r="O367" i="1" a="1"/>
  <c r="O367" i="1" s="1"/>
  <c r="T367" i="1" s="1"/>
  <c r="P367" i="1" a="1"/>
  <c r="P367" i="1" s="1"/>
  <c r="X367" i="1" s="1"/>
  <c r="Q367" i="1" a="1"/>
  <c r="Q367" i="1" s="1"/>
  <c r="U367" i="1" s="1"/>
  <c r="K368" i="1" a="1"/>
  <c r="K368" i="1" s="1"/>
  <c r="L368" i="1" a="1"/>
  <c r="L368" i="1" s="1"/>
  <c r="M368" i="1" a="1"/>
  <c r="M368" i="1" s="1"/>
  <c r="R368" i="1" s="1"/>
  <c r="N368" i="1" a="1"/>
  <c r="N368" i="1" s="1"/>
  <c r="S368" i="1" s="1"/>
  <c r="O368" i="1" a="1"/>
  <c r="O368" i="1" s="1"/>
  <c r="T368" i="1" s="1"/>
  <c r="P368" i="1" a="1"/>
  <c r="P368" i="1" s="1"/>
  <c r="X368" i="1" s="1"/>
  <c r="Q368" i="1" a="1"/>
  <c r="Q368" i="1" s="1"/>
  <c r="U368" i="1" s="1"/>
  <c r="K369" i="1" a="1"/>
  <c r="K369" i="1" s="1"/>
  <c r="L369" i="1" a="1"/>
  <c r="L369" i="1" s="1"/>
  <c r="M369" i="1" a="1"/>
  <c r="M369" i="1" s="1"/>
  <c r="R369" i="1" s="1"/>
  <c r="N369" i="1" a="1"/>
  <c r="N369" i="1" s="1"/>
  <c r="S369" i="1" s="1"/>
  <c r="O369" i="1" a="1"/>
  <c r="O369" i="1" s="1"/>
  <c r="T369" i="1" s="1"/>
  <c r="P369" i="1" a="1"/>
  <c r="P369" i="1" s="1"/>
  <c r="X369" i="1" s="1"/>
  <c r="Q369" i="1" a="1"/>
  <c r="Q369" i="1" s="1"/>
  <c r="U369" i="1" s="1"/>
  <c r="K370" i="1" a="1"/>
  <c r="K370" i="1" s="1"/>
  <c r="L370" i="1" a="1"/>
  <c r="L370" i="1" s="1"/>
  <c r="M370" i="1" a="1"/>
  <c r="M370" i="1" s="1"/>
  <c r="R370" i="1" s="1"/>
  <c r="N370" i="1" a="1"/>
  <c r="N370" i="1" s="1"/>
  <c r="S370" i="1" s="1"/>
  <c r="O370" i="1" a="1"/>
  <c r="O370" i="1" s="1"/>
  <c r="T370" i="1" s="1"/>
  <c r="P370" i="1" a="1"/>
  <c r="P370" i="1" s="1"/>
  <c r="X370" i="1" s="1"/>
  <c r="Q370" i="1" a="1"/>
  <c r="Q370" i="1" s="1"/>
  <c r="U370" i="1" s="1"/>
  <c r="K371" i="1" a="1"/>
  <c r="K371" i="1" s="1"/>
  <c r="L371" i="1" a="1"/>
  <c r="L371" i="1" s="1"/>
  <c r="M371" i="1" a="1"/>
  <c r="M371" i="1" s="1"/>
  <c r="R371" i="1" s="1"/>
  <c r="N371" i="1" a="1"/>
  <c r="N371" i="1" s="1"/>
  <c r="S371" i="1" s="1"/>
  <c r="O371" i="1" a="1"/>
  <c r="O371" i="1" s="1"/>
  <c r="T371" i="1" s="1"/>
  <c r="P371" i="1" a="1"/>
  <c r="P371" i="1" s="1"/>
  <c r="X371" i="1" s="1"/>
  <c r="Q371" i="1" a="1"/>
  <c r="Q371" i="1" s="1"/>
  <c r="U371" i="1" s="1"/>
  <c r="K372" i="1" a="1"/>
  <c r="K372" i="1" s="1"/>
  <c r="L372" i="1" a="1"/>
  <c r="L372" i="1" s="1"/>
  <c r="M372" i="1" a="1"/>
  <c r="M372" i="1" s="1"/>
  <c r="R372" i="1" s="1"/>
  <c r="N372" i="1" a="1"/>
  <c r="N372" i="1" s="1"/>
  <c r="S372" i="1" s="1"/>
  <c r="O372" i="1" a="1"/>
  <c r="O372" i="1" s="1"/>
  <c r="T372" i="1" s="1"/>
  <c r="P372" i="1" a="1"/>
  <c r="P372" i="1" s="1"/>
  <c r="X372" i="1" s="1"/>
  <c r="Q372" i="1" a="1"/>
  <c r="Q372" i="1" s="1"/>
  <c r="U372" i="1" s="1"/>
  <c r="K373" i="1" a="1"/>
  <c r="K373" i="1" s="1"/>
  <c r="L373" i="1" a="1"/>
  <c r="L373" i="1" s="1"/>
  <c r="M373" i="1" a="1"/>
  <c r="M373" i="1" s="1"/>
  <c r="R373" i="1" s="1"/>
  <c r="N373" i="1" a="1"/>
  <c r="N373" i="1" s="1"/>
  <c r="S373" i="1" s="1"/>
  <c r="O373" i="1" a="1"/>
  <c r="O373" i="1" s="1"/>
  <c r="T373" i="1" s="1"/>
  <c r="P373" i="1" a="1"/>
  <c r="P373" i="1" s="1"/>
  <c r="X373" i="1" s="1"/>
  <c r="Q373" i="1" a="1"/>
  <c r="Q373" i="1" s="1"/>
  <c r="U373" i="1" s="1"/>
  <c r="K374" i="1" a="1"/>
  <c r="K374" i="1" s="1"/>
  <c r="L374" i="1" a="1"/>
  <c r="L374" i="1" s="1"/>
  <c r="M374" i="1" a="1"/>
  <c r="M374" i="1" s="1"/>
  <c r="R374" i="1" s="1"/>
  <c r="N374" i="1" a="1"/>
  <c r="N374" i="1" s="1"/>
  <c r="S374" i="1" s="1"/>
  <c r="O374" i="1" a="1"/>
  <c r="O374" i="1" s="1"/>
  <c r="T374" i="1" s="1"/>
  <c r="P374" i="1" a="1"/>
  <c r="P374" i="1" s="1"/>
  <c r="X374" i="1" s="1"/>
  <c r="Q374" i="1" a="1"/>
  <c r="Q374" i="1" s="1"/>
  <c r="U374" i="1" s="1"/>
  <c r="K375" i="1" a="1"/>
  <c r="K375" i="1" s="1"/>
  <c r="L375" i="1" a="1"/>
  <c r="L375" i="1" s="1"/>
  <c r="M375" i="1" a="1"/>
  <c r="M375" i="1" s="1"/>
  <c r="R375" i="1" s="1"/>
  <c r="N375" i="1" a="1"/>
  <c r="N375" i="1" s="1"/>
  <c r="S375" i="1" s="1"/>
  <c r="O375" i="1" a="1"/>
  <c r="O375" i="1" s="1"/>
  <c r="T375" i="1" s="1"/>
  <c r="P375" i="1" a="1"/>
  <c r="P375" i="1" s="1"/>
  <c r="X375" i="1" s="1"/>
  <c r="Q375" i="1" a="1"/>
  <c r="Q375" i="1" s="1"/>
  <c r="U375" i="1" s="1"/>
  <c r="K376" i="1" a="1"/>
  <c r="K376" i="1" s="1"/>
  <c r="L376" i="1" a="1"/>
  <c r="L376" i="1" s="1"/>
  <c r="M376" i="1" a="1"/>
  <c r="M376" i="1" s="1"/>
  <c r="R376" i="1" s="1"/>
  <c r="N376" i="1" a="1"/>
  <c r="N376" i="1" s="1"/>
  <c r="S376" i="1" s="1"/>
  <c r="O376" i="1" a="1"/>
  <c r="O376" i="1" s="1"/>
  <c r="T376" i="1" s="1"/>
  <c r="P376" i="1" a="1"/>
  <c r="P376" i="1" s="1"/>
  <c r="X376" i="1" s="1"/>
  <c r="Q376" i="1" a="1"/>
  <c r="Q376" i="1" s="1"/>
  <c r="U376" i="1" s="1"/>
  <c r="K377" i="1" a="1"/>
  <c r="K377" i="1" s="1"/>
  <c r="L377" i="1" a="1"/>
  <c r="L377" i="1" s="1"/>
  <c r="M377" i="1" a="1"/>
  <c r="M377" i="1" s="1"/>
  <c r="R377" i="1" s="1"/>
  <c r="N377" i="1" a="1"/>
  <c r="N377" i="1" s="1"/>
  <c r="S377" i="1" s="1"/>
  <c r="O377" i="1" a="1"/>
  <c r="O377" i="1" s="1"/>
  <c r="T377" i="1" s="1"/>
  <c r="P377" i="1" a="1"/>
  <c r="P377" i="1" s="1"/>
  <c r="X377" i="1" s="1"/>
  <c r="Q377" i="1" a="1"/>
  <c r="Q377" i="1" s="1"/>
  <c r="U377" i="1" s="1"/>
  <c r="K378" i="1" a="1"/>
  <c r="K378" i="1" s="1"/>
  <c r="L378" i="1" a="1"/>
  <c r="L378" i="1" s="1"/>
  <c r="M378" i="1" a="1"/>
  <c r="M378" i="1" s="1"/>
  <c r="R378" i="1" s="1"/>
  <c r="N378" i="1" a="1"/>
  <c r="N378" i="1" s="1"/>
  <c r="S378" i="1" s="1"/>
  <c r="O378" i="1" a="1"/>
  <c r="O378" i="1" s="1"/>
  <c r="T378" i="1" s="1"/>
  <c r="P378" i="1" a="1"/>
  <c r="P378" i="1" s="1"/>
  <c r="X378" i="1" s="1"/>
  <c r="Q378" i="1" a="1"/>
  <c r="Q378" i="1" s="1"/>
  <c r="U378" i="1" s="1"/>
  <c r="K379" i="1" a="1"/>
  <c r="K379" i="1" s="1"/>
  <c r="L379" i="1" a="1"/>
  <c r="L379" i="1" s="1"/>
  <c r="M379" i="1" a="1"/>
  <c r="M379" i="1" s="1"/>
  <c r="R379" i="1" s="1"/>
  <c r="N379" i="1" a="1"/>
  <c r="N379" i="1" s="1"/>
  <c r="S379" i="1" s="1"/>
  <c r="O379" i="1" a="1"/>
  <c r="O379" i="1" s="1"/>
  <c r="T379" i="1" s="1"/>
  <c r="P379" i="1" a="1"/>
  <c r="P379" i="1" s="1"/>
  <c r="X379" i="1" s="1"/>
  <c r="Q379" i="1" a="1"/>
  <c r="Q379" i="1" s="1"/>
  <c r="U379" i="1" s="1"/>
  <c r="K380" i="1" a="1"/>
  <c r="K380" i="1" s="1"/>
  <c r="L380" i="1" a="1"/>
  <c r="L380" i="1" s="1"/>
  <c r="M380" i="1" a="1"/>
  <c r="M380" i="1" s="1"/>
  <c r="R380" i="1" s="1"/>
  <c r="N380" i="1" a="1"/>
  <c r="N380" i="1" s="1"/>
  <c r="S380" i="1" s="1"/>
  <c r="O380" i="1" a="1"/>
  <c r="O380" i="1" s="1"/>
  <c r="T380" i="1" s="1"/>
  <c r="P380" i="1" a="1"/>
  <c r="P380" i="1" s="1"/>
  <c r="X380" i="1" s="1"/>
  <c r="Q380" i="1" a="1"/>
  <c r="Q380" i="1" s="1"/>
  <c r="U380" i="1" s="1"/>
  <c r="K381" i="1" a="1"/>
  <c r="K381" i="1" s="1"/>
  <c r="L381" i="1" a="1"/>
  <c r="L381" i="1" s="1"/>
  <c r="M381" i="1" a="1"/>
  <c r="M381" i="1" s="1"/>
  <c r="R381" i="1" s="1"/>
  <c r="N381" i="1" a="1"/>
  <c r="N381" i="1" s="1"/>
  <c r="S381" i="1" s="1"/>
  <c r="O381" i="1" a="1"/>
  <c r="O381" i="1" s="1"/>
  <c r="T381" i="1" s="1"/>
  <c r="P381" i="1" a="1"/>
  <c r="P381" i="1" s="1"/>
  <c r="X381" i="1" s="1"/>
  <c r="Q381" i="1" a="1"/>
  <c r="Q381" i="1" s="1"/>
  <c r="U381" i="1" s="1"/>
  <c r="K382" i="1" a="1"/>
  <c r="K382" i="1" s="1"/>
  <c r="L382" i="1" a="1"/>
  <c r="L382" i="1" s="1"/>
  <c r="M382" i="1" a="1"/>
  <c r="M382" i="1" s="1"/>
  <c r="R382" i="1" s="1"/>
  <c r="N382" i="1" a="1"/>
  <c r="N382" i="1" s="1"/>
  <c r="S382" i="1" s="1"/>
  <c r="O382" i="1" a="1"/>
  <c r="O382" i="1" s="1"/>
  <c r="T382" i="1" s="1"/>
  <c r="P382" i="1" a="1"/>
  <c r="P382" i="1" s="1"/>
  <c r="X382" i="1" s="1"/>
  <c r="Q382" i="1" a="1"/>
  <c r="Q382" i="1" s="1"/>
  <c r="U382" i="1" s="1"/>
  <c r="K383" i="1" a="1"/>
  <c r="K383" i="1" s="1"/>
  <c r="L383" i="1" a="1"/>
  <c r="L383" i="1" s="1"/>
  <c r="M383" i="1" a="1"/>
  <c r="M383" i="1" s="1"/>
  <c r="R383" i="1" s="1"/>
  <c r="N383" i="1" a="1"/>
  <c r="N383" i="1" s="1"/>
  <c r="S383" i="1" s="1"/>
  <c r="O383" i="1" a="1"/>
  <c r="O383" i="1" s="1"/>
  <c r="T383" i="1" s="1"/>
  <c r="P383" i="1" a="1"/>
  <c r="P383" i="1" s="1"/>
  <c r="X383" i="1" s="1"/>
  <c r="Q383" i="1" a="1"/>
  <c r="Q383" i="1" s="1"/>
  <c r="U383" i="1" s="1"/>
  <c r="K384" i="1" a="1"/>
  <c r="K384" i="1" s="1"/>
  <c r="L384" i="1" a="1"/>
  <c r="L384" i="1" s="1"/>
  <c r="M384" i="1" a="1"/>
  <c r="M384" i="1" s="1"/>
  <c r="R384" i="1" s="1"/>
  <c r="N384" i="1" a="1"/>
  <c r="N384" i="1" s="1"/>
  <c r="S384" i="1" s="1"/>
  <c r="O384" i="1" a="1"/>
  <c r="O384" i="1" s="1"/>
  <c r="T384" i="1" s="1"/>
  <c r="P384" i="1" a="1"/>
  <c r="P384" i="1" s="1"/>
  <c r="X384" i="1" s="1"/>
  <c r="Q384" i="1" a="1"/>
  <c r="Q384" i="1" s="1"/>
  <c r="U384" i="1" s="1"/>
  <c r="K385" i="1" a="1"/>
  <c r="K385" i="1" s="1"/>
  <c r="L385" i="1" a="1"/>
  <c r="L385" i="1" s="1"/>
  <c r="M385" i="1" a="1"/>
  <c r="M385" i="1" s="1"/>
  <c r="R385" i="1" s="1"/>
  <c r="N385" i="1" a="1"/>
  <c r="N385" i="1" s="1"/>
  <c r="S385" i="1" s="1"/>
  <c r="O385" i="1" a="1"/>
  <c r="O385" i="1" s="1"/>
  <c r="T385" i="1" s="1"/>
  <c r="P385" i="1" a="1"/>
  <c r="P385" i="1" s="1"/>
  <c r="X385" i="1" s="1"/>
  <c r="Q385" i="1" a="1"/>
  <c r="Q385" i="1" s="1"/>
  <c r="U385" i="1" s="1"/>
  <c r="K386" i="1" a="1"/>
  <c r="K386" i="1" s="1"/>
  <c r="L386" i="1" a="1"/>
  <c r="L386" i="1" s="1"/>
  <c r="M386" i="1" a="1"/>
  <c r="M386" i="1" s="1"/>
  <c r="R386" i="1" s="1"/>
  <c r="N386" i="1" a="1"/>
  <c r="N386" i="1" s="1"/>
  <c r="S386" i="1" s="1"/>
  <c r="O386" i="1" a="1"/>
  <c r="O386" i="1" s="1"/>
  <c r="T386" i="1" s="1"/>
  <c r="P386" i="1" a="1"/>
  <c r="P386" i="1" s="1"/>
  <c r="X386" i="1" s="1"/>
  <c r="Q386" i="1" a="1"/>
  <c r="Q386" i="1" s="1"/>
  <c r="U386" i="1" s="1"/>
  <c r="K387" i="1" a="1"/>
  <c r="K387" i="1" s="1"/>
  <c r="L387" i="1" a="1"/>
  <c r="L387" i="1" s="1"/>
  <c r="M387" i="1" a="1"/>
  <c r="M387" i="1" s="1"/>
  <c r="R387" i="1" s="1"/>
  <c r="N387" i="1" a="1"/>
  <c r="N387" i="1" s="1"/>
  <c r="S387" i="1" s="1"/>
  <c r="O387" i="1" a="1"/>
  <c r="O387" i="1" s="1"/>
  <c r="T387" i="1" s="1"/>
  <c r="P387" i="1" a="1"/>
  <c r="P387" i="1" s="1"/>
  <c r="X387" i="1" s="1"/>
  <c r="Q387" i="1" a="1"/>
  <c r="Q387" i="1" s="1"/>
  <c r="U387" i="1" s="1"/>
  <c r="K388" i="1" a="1"/>
  <c r="K388" i="1" s="1"/>
  <c r="L388" i="1" a="1"/>
  <c r="L388" i="1" s="1"/>
  <c r="M388" i="1" a="1"/>
  <c r="M388" i="1" s="1"/>
  <c r="R388" i="1" s="1"/>
  <c r="N388" i="1" a="1"/>
  <c r="N388" i="1" s="1"/>
  <c r="S388" i="1" s="1"/>
  <c r="O388" i="1" a="1"/>
  <c r="O388" i="1" s="1"/>
  <c r="T388" i="1" s="1"/>
  <c r="P388" i="1" a="1"/>
  <c r="P388" i="1" s="1"/>
  <c r="X388" i="1" s="1"/>
  <c r="Q388" i="1" a="1"/>
  <c r="Q388" i="1" s="1"/>
  <c r="U388" i="1" s="1"/>
  <c r="K389" i="1" a="1"/>
  <c r="K389" i="1" s="1"/>
  <c r="L389" i="1" a="1"/>
  <c r="L389" i="1" s="1"/>
  <c r="M389" i="1" a="1"/>
  <c r="M389" i="1" s="1"/>
  <c r="R389" i="1" s="1"/>
  <c r="N389" i="1" a="1"/>
  <c r="N389" i="1" s="1"/>
  <c r="S389" i="1" s="1"/>
  <c r="O389" i="1" a="1"/>
  <c r="O389" i="1" s="1"/>
  <c r="T389" i="1" s="1"/>
  <c r="P389" i="1" a="1"/>
  <c r="P389" i="1" s="1"/>
  <c r="X389" i="1" s="1"/>
  <c r="Q389" i="1" a="1"/>
  <c r="Q389" i="1" s="1"/>
  <c r="U389" i="1" s="1"/>
  <c r="K390" i="1" a="1"/>
  <c r="K390" i="1" s="1"/>
  <c r="L390" i="1" a="1"/>
  <c r="L390" i="1" s="1"/>
  <c r="M390" i="1" a="1"/>
  <c r="M390" i="1" s="1"/>
  <c r="R390" i="1" s="1"/>
  <c r="N390" i="1" a="1"/>
  <c r="N390" i="1" s="1"/>
  <c r="S390" i="1" s="1"/>
  <c r="O390" i="1" a="1"/>
  <c r="O390" i="1" s="1"/>
  <c r="T390" i="1" s="1"/>
  <c r="P390" i="1" a="1"/>
  <c r="P390" i="1" s="1"/>
  <c r="X390" i="1" s="1"/>
  <c r="Q390" i="1" a="1"/>
  <c r="Q390" i="1" s="1"/>
  <c r="U390" i="1" s="1"/>
  <c r="K391" i="1" a="1"/>
  <c r="K391" i="1" s="1"/>
  <c r="L391" i="1" a="1"/>
  <c r="L391" i="1" s="1"/>
  <c r="M391" i="1" a="1"/>
  <c r="M391" i="1" s="1"/>
  <c r="R391" i="1" s="1"/>
  <c r="N391" i="1" a="1"/>
  <c r="N391" i="1" s="1"/>
  <c r="S391" i="1" s="1"/>
  <c r="O391" i="1" a="1"/>
  <c r="O391" i="1" s="1"/>
  <c r="T391" i="1" s="1"/>
  <c r="P391" i="1" a="1"/>
  <c r="P391" i="1" s="1"/>
  <c r="X391" i="1" s="1"/>
  <c r="Q391" i="1" a="1"/>
  <c r="Q391" i="1" s="1"/>
  <c r="U391" i="1" s="1"/>
  <c r="K392" i="1" a="1"/>
  <c r="K392" i="1" s="1"/>
  <c r="L392" i="1" a="1"/>
  <c r="L392" i="1" s="1"/>
  <c r="M392" i="1" a="1"/>
  <c r="M392" i="1" s="1"/>
  <c r="R392" i="1" s="1"/>
  <c r="N392" i="1" a="1"/>
  <c r="N392" i="1" s="1"/>
  <c r="S392" i="1" s="1"/>
  <c r="O392" i="1" a="1"/>
  <c r="O392" i="1" s="1"/>
  <c r="T392" i="1" s="1"/>
  <c r="P392" i="1" a="1"/>
  <c r="P392" i="1" s="1"/>
  <c r="X392" i="1" s="1"/>
  <c r="Q392" i="1" a="1"/>
  <c r="Q392" i="1" s="1"/>
  <c r="U392" i="1" s="1"/>
  <c r="K393" i="1" a="1"/>
  <c r="K393" i="1" s="1"/>
  <c r="L393" i="1" a="1"/>
  <c r="L393" i="1" s="1"/>
  <c r="M393" i="1" a="1"/>
  <c r="M393" i="1" s="1"/>
  <c r="R393" i="1" s="1"/>
  <c r="N393" i="1" a="1"/>
  <c r="N393" i="1" s="1"/>
  <c r="S393" i="1" s="1"/>
  <c r="O393" i="1" a="1"/>
  <c r="O393" i="1" s="1"/>
  <c r="T393" i="1" s="1"/>
  <c r="P393" i="1" a="1"/>
  <c r="P393" i="1" s="1"/>
  <c r="X393" i="1" s="1"/>
  <c r="Q393" i="1" a="1"/>
  <c r="Q393" i="1" s="1"/>
  <c r="U393" i="1" s="1"/>
  <c r="K394" i="1" a="1"/>
  <c r="K394" i="1" s="1"/>
  <c r="L394" i="1" a="1"/>
  <c r="L394" i="1" s="1"/>
  <c r="M394" i="1" a="1"/>
  <c r="M394" i="1" s="1"/>
  <c r="R394" i="1" s="1"/>
  <c r="N394" i="1" a="1"/>
  <c r="N394" i="1" s="1"/>
  <c r="S394" i="1" s="1"/>
  <c r="O394" i="1" a="1"/>
  <c r="O394" i="1" s="1"/>
  <c r="T394" i="1" s="1"/>
  <c r="P394" i="1" a="1"/>
  <c r="P394" i="1" s="1"/>
  <c r="X394" i="1" s="1"/>
  <c r="Q394" i="1" a="1"/>
  <c r="Q394" i="1" s="1"/>
  <c r="U394" i="1" s="1"/>
  <c r="K395" i="1" a="1"/>
  <c r="K395" i="1" s="1"/>
  <c r="L395" i="1" a="1"/>
  <c r="L395" i="1" s="1"/>
  <c r="M395" i="1" a="1"/>
  <c r="M395" i="1" s="1"/>
  <c r="R395" i="1" s="1"/>
  <c r="N395" i="1" a="1"/>
  <c r="N395" i="1" s="1"/>
  <c r="S395" i="1" s="1"/>
  <c r="O395" i="1" a="1"/>
  <c r="O395" i="1" s="1"/>
  <c r="T395" i="1" s="1"/>
  <c r="P395" i="1" a="1"/>
  <c r="P395" i="1" s="1"/>
  <c r="X395" i="1" s="1"/>
  <c r="Q395" i="1" a="1"/>
  <c r="Q395" i="1" s="1"/>
  <c r="U395" i="1" s="1"/>
  <c r="K396" i="1" a="1"/>
  <c r="K396" i="1" s="1"/>
  <c r="L396" i="1" a="1"/>
  <c r="L396" i="1" s="1"/>
  <c r="M396" i="1" a="1"/>
  <c r="M396" i="1" s="1"/>
  <c r="R396" i="1" s="1"/>
  <c r="N396" i="1" a="1"/>
  <c r="N396" i="1" s="1"/>
  <c r="S396" i="1" s="1"/>
  <c r="O396" i="1" a="1"/>
  <c r="O396" i="1" s="1"/>
  <c r="T396" i="1" s="1"/>
  <c r="P396" i="1" a="1"/>
  <c r="P396" i="1" s="1"/>
  <c r="X396" i="1" s="1"/>
  <c r="Q396" i="1" a="1"/>
  <c r="Q396" i="1" s="1"/>
  <c r="U396" i="1" s="1"/>
  <c r="K397" i="1" a="1"/>
  <c r="K397" i="1" s="1"/>
  <c r="L397" i="1" a="1"/>
  <c r="L397" i="1" s="1"/>
  <c r="M397" i="1" a="1"/>
  <c r="M397" i="1" s="1"/>
  <c r="R397" i="1" s="1"/>
  <c r="N397" i="1" a="1"/>
  <c r="N397" i="1" s="1"/>
  <c r="S397" i="1" s="1"/>
  <c r="O397" i="1" a="1"/>
  <c r="O397" i="1" s="1"/>
  <c r="T397" i="1" s="1"/>
  <c r="P397" i="1" a="1"/>
  <c r="P397" i="1" s="1"/>
  <c r="X397" i="1" s="1"/>
  <c r="Q397" i="1" a="1"/>
  <c r="Q397" i="1" s="1"/>
  <c r="U397" i="1" s="1"/>
  <c r="K398" i="1" a="1"/>
  <c r="K398" i="1" s="1"/>
  <c r="L398" i="1" a="1"/>
  <c r="L398" i="1" s="1"/>
  <c r="M398" i="1" a="1"/>
  <c r="M398" i="1" s="1"/>
  <c r="R398" i="1" s="1"/>
  <c r="N398" i="1" a="1"/>
  <c r="N398" i="1" s="1"/>
  <c r="S398" i="1" s="1"/>
  <c r="O398" i="1" a="1"/>
  <c r="O398" i="1" s="1"/>
  <c r="T398" i="1" s="1"/>
  <c r="P398" i="1" a="1"/>
  <c r="P398" i="1" s="1"/>
  <c r="X398" i="1" s="1"/>
  <c r="Q398" i="1" a="1"/>
  <c r="Q398" i="1" s="1"/>
  <c r="U398" i="1" s="1"/>
  <c r="K399" i="1" a="1"/>
  <c r="K399" i="1" s="1"/>
  <c r="L399" i="1" a="1"/>
  <c r="L399" i="1" s="1"/>
  <c r="M399" i="1" a="1"/>
  <c r="M399" i="1" s="1"/>
  <c r="R399" i="1" s="1"/>
  <c r="N399" i="1" a="1"/>
  <c r="N399" i="1" s="1"/>
  <c r="S399" i="1" s="1"/>
  <c r="O399" i="1" a="1"/>
  <c r="O399" i="1" s="1"/>
  <c r="T399" i="1" s="1"/>
  <c r="P399" i="1" a="1"/>
  <c r="P399" i="1" s="1"/>
  <c r="X399" i="1" s="1"/>
  <c r="Q399" i="1" a="1"/>
  <c r="Q399" i="1" s="1"/>
  <c r="U399" i="1" s="1"/>
  <c r="K400" i="1" a="1"/>
  <c r="K400" i="1" s="1"/>
  <c r="L400" i="1" a="1"/>
  <c r="L400" i="1" s="1"/>
  <c r="M400" i="1" a="1"/>
  <c r="M400" i="1" s="1"/>
  <c r="R400" i="1" s="1"/>
  <c r="N400" i="1" a="1"/>
  <c r="N400" i="1" s="1"/>
  <c r="S400" i="1" s="1"/>
  <c r="O400" i="1" a="1"/>
  <c r="O400" i="1" s="1"/>
  <c r="T400" i="1" s="1"/>
  <c r="P400" i="1" a="1"/>
  <c r="P400" i="1" s="1"/>
  <c r="X400" i="1" s="1"/>
  <c r="Q400" i="1" a="1"/>
  <c r="Q400" i="1" s="1"/>
  <c r="U400" i="1" s="1"/>
  <c r="K401" i="1" a="1"/>
  <c r="K401" i="1" s="1"/>
  <c r="L401" i="1" a="1"/>
  <c r="L401" i="1" s="1"/>
  <c r="M401" i="1" a="1"/>
  <c r="M401" i="1" s="1"/>
  <c r="R401" i="1" s="1"/>
  <c r="N401" i="1" a="1"/>
  <c r="N401" i="1" s="1"/>
  <c r="S401" i="1" s="1"/>
  <c r="O401" i="1" a="1"/>
  <c r="O401" i="1" s="1"/>
  <c r="T401" i="1" s="1"/>
  <c r="P401" i="1" a="1"/>
  <c r="P401" i="1" s="1"/>
  <c r="X401" i="1" s="1"/>
  <c r="Q401" i="1" a="1"/>
  <c r="Q401" i="1" s="1"/>
  <c r="U401" i="1" s="1"/>
  <c r="K402" i="1" a="1"/>
  <c r="K402" i="1" s="1"/>
  <c r="L402" i="1" a="1"/>
  <c r="L402" i="1" s="1"/>
  <c r="M402" i="1" a="1"/>
  <c r="M402" i="1" s="1"/>
  <c r="R402" i="1" s="1"/>
  <c r="N402" i="1" a="1"/>
  <c r="N402" i="1" s="1"/>
  <c r="S402" i="1" s="1"/>
  <c r="O402" i="1" a="1"/>
  <c r="O402" i="1" s="1"/>
  <c r="T402" i="1" s="1"/>
  <c r="P402" i="1" a="1"/>
  <c r="P402" i="1" s="1"/>
  <c r="X402" i="1" s="1"/>
  <c r="Q402" i="1" a="1"/>
  <c r="Q402" i="1" s="1"/>
  <c r="U402" i="1" s="1"/>
  <c r="K403" i="1" a="1"/>
  <c r="K403" i="1" s="1"/>
  <c r="L403" i="1" a="1"/>
  <c r="L403" i="1" s="1"/>
  <c r="M403" i="1" a="1"/>
  <c r="M403" i="1" s="1"/>
  <c r="R403" i="1" s="1"/>
  <c r="N403" i="1" a="1"/>
  <c r="N403" i="1" s="1"/>
  <c r="S403" i="1" s="1"/>
  <c r="O403" i="1" a="1"/>
  <c r="O403" i="1" s="1"/>
  <c r="T403" i="1" s="1"/>
  <c r="P403" i="1" a="1"/>
  <c r="P403" i="1" s="1"/>
  <c r="X403" i="1" s="1"/>
  <c r="Q403" i="1" a="1"/>
  <c r="Q403" i="1" s="1"/>
  <c r="U403" i="1" s="1"/>
  <c r="K404" i="1" a="1"/>
  <c r="K404" i="1" s="1"/>
  <c r="L404" i="1" a="1"/>
  <c r="L404" i="1" s="1"/>
  <c r="M404" i="1" a="1"/>
  <c r="M404" i="1" s="1"/>
  <c r="R404" i="1" s="1"/>
  <c r="N404" i="1" a="1"/>
  <c r="N404" i="1" s="1"/>
  <c r="S404" i="1" s="1"/>
  <c r="O404" i="1" a="1"/>
  <c r="O404" i="1" s="1"/>
  <c r="T404" i="1" s="1"/>
  <c r="P404" i="1" a="1"/>
  <c r="P404" i="1" s="1"/>
  <c r="X404" i="1" s="1"/>
  <c r="Q404" i="1" a="1"/>
  <c r="Q404" i="1" s="1"/>
  <c r="U404" i="1" s="1"/>
  <c r="K405" i="1" a="1"/>
  <c r="K405" i="1" s="1"/>
  <c r="L405" i="1" a="1"/>
  <c r="L405" i="1" s="1"/>
  <c r="M405" i="1" a="1"/>
  <c r="M405" i="1" s="1"/>
  <c r="R405" i="1" s="1"/>
  <c r="N405" i="1" a="1"/>
  <c r="N405" i="1" s="1"/>
  <c r="S405" i="1" s="1"/>
  <c r="O405" i="1" a="1"/>
  <c r="O405" i="1" s="1"/>
  <c r="T405" i="1" s="1"/>
  <c r="P405" i="1" a="1"/>
  <c r="P405" i="1" s="1"/>
  <c r="X405" i="1" s="1"/>
  <c r="Q405" i="1" a="1"/>
  <c r="Q405" i="1" s="1"/>
  <c r="U405" i="1" s="1"/>
  <c r="K406" i="1" a="1"/>
  <c r="K406" i="1" s="1"/>
  <c r="L406" i="1" a="1"/>
  <c r="L406" i="1" s="1"/>
  <c r="M406" i="1" a="1"/>
  <c r="M406" i="1" s="1"/>
  <c r="R406" i="1" s="1"/>
  <c r="N406" i="1" a="1"/>
  <c r="N406" i="1" s="1"/>
  <c r="S406" i="1" s="1"/>
  <c r="O406" i="1" a="1"/>
  <c r="O406" i="1" s="1"/>
  <c r="T406" i="1" s="1"/>
  <c r="P406" i="1" a="1"/>
  <c r="P406" i="1" s="1"/>
  <c r="X406" i="1" s="1"/>
  <c r="Q406" i="1" a="1"/>
  <c r="Q406" i="1" s="1"/>
  <c r="U406" i="1" s="1"/>
  <c r="K407" i="1" a="1"/>
  <c r="K407" i="1" s="1"/>
  <c r="L407" i="1" a="1"/>
  <c r="L407" i="1" s="1"/>
  <c r="M407" i="1" a="1"/>
  <c r="M407" i="1" s="1"/>
  <c r="R407" i="1" s="1"/>
  <c r="N407" i="1" a="1"/>
  <c r="N407" i="1" s="1"/>
  <c r="S407" i="1" s="1"/>
  <c r="O407" i="1" a="1"/>
  <c r="O407" i="1" s="1"/>
  <c r="T407" i="1" s="1"/>
  <c r="P407" i="1" a="1"/>
  <c r="P407" i="1" s="1"/>
  <c r="X407" i="1" s="1"/>
  <c r="Q407" i="1" a="1"/>
  <c r="Q407" i="1" s="1"/>
  <c r="U407" i="1" s="1"/>
  <c r="K408" i="1" a="1"/>
  <c r="K408" i="1" s="1"/>
  <c r="L408" i="1" a="1"/>
  <c r="L408" i="1" s="1"/>
  <c r="M408" i="1" a="1"/>
  <c r="M408" i="1" s="1"/>
  <c r="R408" i="1" s="1"/>
  <c r="N408" i="1" a="1"/>
  <c r="N408" i="1" s="1"/>
  <c r="S408" i="1" s="1"/>
  <c r="O408" i="1" a="1"/>
  <c r="O408" i="1" s="1"/>
  <c r="T408" i="1" s="1"/>
  <c r="P408" i="1" a="1"/>
  <c r="P408" i="1" s="1"/>
  <c r="X408" i="1" s="1"/>
  <c r="Q408" i="1" a="1"/>
  <c r="Q408" i="1" s="1"/>
  <c r="U408" i="1" s="1"/>
  <c r="K409" i="1" a="1"/>
  <c r="K409" i="1" s="1"/>
  <c r="L409" i="1" a="1"/>
  <c r="L409" i="1" s="1"/>
  <c r="M409" i="1" a="1"/>
  <c r="M409" i="1" s="1"/>
  <c r="R409" i="1" s="1"/>
  <c r="N409" i="1" a="1"/>
  <c r="N409" i="1" s="1"/>
  <c r="S409" i="1" s="1"/>
  <c r="O409" i="1" a="1"/>
  <c r="O409" i="1" s="1"/>
  <c r="T409" i="1" s="1"/>
  <c r="P409" i="1" a="1"/>
  <c r="P409" i="1" s="1"/>
  <c r="X409" i="1" s="1"/>
  <c r="Q409" i="1" a="1"/>
  <c r="Q409" i="1" s="1"/>
  <c r="U409" i="1" s="1"/>
  <c r="K410" i="1" a="1"/>
  <c r="K410" i="1" s="1"/>
  <c r="L410" i="1" a="1"/>
  <c r="L410" i="1" s="1"/>
  <c r="M410" i="1" a="1"/>
  <c r="M410" i="1" s="1"/>
  <c r="R410" i="1" s="1"/>
  <c r="N410" i="1" a="1"/>
  <c r="N410" i="1" s="1"/>
  <c r="S410" i="1" s="1"/>
  <c r="O410" i="1" a="1"/>
  <c r="O410" i="1" s="1"/>
  <c r="T410" i="1" s="1"/>
  <c r="P410" i="1" a="1"/>
  <c r="P410" i="1" s="1"/>
  <c r="X410" i="1" s="1"/>
  <c r="Q410" i="1" a="1"/>
  <c r="Q410" i="1" s="1"/>
  <c r="U410" i="1" s="1"/>
  <c r="K411" i="1" a="1"/>
  <c r="K411" i="1" s="1"/>
  <c r="L411" i="1" a="1"/>
  <c r="L411" i="1" s="1"/>
  <c r="M411" i="1" a="1"/>
  <c r="M411" i="1" s="1"/>
  <c r="R411" i="1" s="1"/>
  <c r="N411" i="1" a="1"/>
  <c r="N411" i="1" s="1"/>
  <c r="S411" i="1" s="1"/>
  <c r="O411" i="1" a="1"/>
  <c r="O411" i="1" s="1"/>
  <c r="T411" i="1" s="1"/>
  <c r="P411" i="1" a="1"/>
  <c r="P411" i="1" s="1"/>
  <c r="X411" i="1" s="1"/>
  <c r="Q411" i="1" a="1"/>
  <c r="Q411" i="1" s="1"/>
  <c r="U411" i="1" s="1"/>
  <c r="K412" i="1" a="1"/>
  <c r="K412" i="1" s="1"/>
  <c r="L412" i="1" a="1"/>
  <c r="L412" i="1" s="1"/>
  <c r="M412" i="1" a="1"/>
  <c r="M412" i="1" s="1"/>
  <c r="R412" i="1" s="1"/>
  <c r="N412" i="1" a="1"/>
  <c r="N412" i="1" s="1"/>
  <c r="S412" i="1" s="1"/>
  <c r="O412" i="1" a="1"/>
  <c r="O412" i="1" s="1"/>
  <c r="T412" i="1" s="1"/>
  <c r="P412" i="1" a="1"/>
  <c r="P412" i="1" s="1"/>
  <c r="X412" i="1" s="1"/>
  <c r="Q412" i="1" a="1"/>
  <c r="Q412" i="1" s="1"/>
  <c r="U412" i="1" s="1"/>
  <c r="K413" i="1" a="1"/>
  <c r="K413" i="1" s="1"/>
  <c r="L413" i="1" a="1"/>
  <c r="L413" i="1" s="1"/>
  <c r="M413" i="1" a="1"/>
  <c r="M413" i="1" s="1"/>
  <c r="R413" i="1" s="1"/>
  <c r="N413" i="1" a="1"/>
  <c r="N413" i="1" s="1"/>
  <c r="S413" i="1" s="1"/>
  <c r="O413" i="1" a="1"/>
  <c r="O413" i="1" s="1"/>
  <c r="T413" i="1" s="1"/>
  <c r="P413" i="1" a="1"/>
  <c r="P413" i="1" s="1"/>
  <c r="X413" i="1" s="1"/>
  <c r="Q413" i="1" a="1"/>
  <c r="Q413" i="1" s="1"/>
  <c r="U413" i="1" s="1"/>
  <c r="K414" i="1" a="1"/>
  <c r="K414" i="1" s="1"/>
  <c r="L414" i="1" a="1"/>
  <c r="L414" i="1" s="1"/>
  <c r="M414" i="1" a="1"/>
  <c r="M414" i="1" s="1"/>
  <c r="R414" i="1" s="1"/>
  <c r="N414" i="1" a="1"/>
  <c r="N414" i="1" s="1"/>
  <c r="S414" i="1" s="1"/>
  <c r="O414" i="1" a="1"/>
  <c r="O414" i="1" s="1"/>
  <c r="T414" i="1" s="1"/>
  <c r="P414" i="1" a="1"/>
  <c r="P414" i="1" s="1"/>
  <c r="X414" i="1" s="1"/>
  <c r="Q414" i="1" a="1"/>
  <c r="Q414" i="1" s="1"/>
  <c r="U414" i="1" s="1"/>
  <c r="K415" i="1" a="1"/>
  <c r="K415" i="1" s="1"/>
  <c r="L415" i="1" a="1"/>
  <c r="L415" i="1" s="1"/>
  <c r="M415" i="1" a="1"/>
  <c r="M415" i="1" s="1"/>
  <c r="R415" i="1" s="1"/>
  <c r="N415" i="1" a="1"/>
  <c r="N415" i="1" s="1"/>
  <c r="S415" i="1" s="1"/>
  <c r="O415" i="1" a="1"/>
  <c r="O415" i="1" s="1"/>
  <c r="T415" i="1" s="1"/>
  <c r="P415" i="1" a="1"/>
  <c r="P415" i="1" s="1"/>
  <c r="X415" i="1" s="1"/>
  <c r="Q415" i="1" a="1"/>
  <c r="Q415" i="1" s="1"/>
  <c r="U415" i="1" s="1"/>
  <c r="K416" i="1" a="1"/>
  <c r="K416" i="1" s="1"/>
  <c r="L416" i="1" a="1"/>
  <c r="L416" i="1" s="1"/>
  <c r="M416" i="1" a="1"/>
  <c r="M416" i="1" s="1"/>
  <c r="R416" i="1" s="1"/>
  <c r="N416" i="1" a="1"/>
  <c r="N416" i="1" s="1"/>
  <c r="S416" i="1" s="1"/>
  <c r="O416" i="1" a="1"/>
  <c r="O416" i="1" s="1"/>
  <c r="T416" i="1" s="1"/>
  <c r="P416" i="1" a="1"/>
  <c r="P416" i="1" s="1"/>
  <c r="X416" i="1" s="1"/>
  <c r="Q416" i="1" a="1"/>
  <c r="Q416" i="1" s="1"/>
  <c r="U416" i="1" s="1"/>
  <c r="K417" i="1" a="1"/>
  <c r="K417" i="1" s="1"/>
  <c r="L417" i="1" a="1"/>
  <c r="L417" i="1" s="1"/>
  <c r="M417" i="1" a="1"/>
  <c r="M417" i="1" s="1"/>
  <c r="R417" i="1" s="1"/>
  <c r="N417" i="1" a="1"/>
  <c r="N417" i="1" s="1"/>
  <c r="S417" i="1" s="1"/>
  <c r="O417" i="1" a="1"/>
  <c r="O417" i="1" s="1"/>
  <c r="T417" i="1" s="1"/>
  <c r="P417" i="1" a="1"/>
  <c r="P417" i="1" s="1"/>
  <c r="X417" i="1" s="1"/>
  <c r="Q417" i="1" a="1"/>
  <c r="Q417" i="1" s="1"/>
  <c r="U417" i="1" s="1"/>
  <c r="K418" i="1" a="1"/>
  <c r="K418" i="1" s="1"/>
  <c r="L418" i="1" a="1"/>
  <c r="L418" i="1" s="1"/>
  <c r="M418" i="1" a="1"/>
  <c r="M418" i="1" s="1"/>
  <c r="R418" i="1" s="1"/>
  <c r="N418" i="1" a="1"/>
  <c r="N418" i="1" s="1"/>
  <c r="S418" i="1" s="1"/>
  <c r="O418" i="1" a="1"/>
  <c r="O418" i="1" s="1"/>
  <c r="T418" i="1" s="1"/>
  <c r="P418" i="1" a="1"/>
  <c r="P418" i="1" s="1"/>
  <c r="X418" i="1" s="1"/>
  <c r="Q418" i="1" a="1"/>
  <c r="Q418" i="1" s="1"/>
  <c r="U418" i="1" s="1"/>
  <c r="K419" i="1" a="1"/>
  <c r="K419" i="1" s="1"/>
  <c r="L419" i="1" a="1"/>
  <c r="L419" i="1" s="1"/>
  <c r="M419" i="1" a="1"/>
  <c r="M419" i="1" s="1"/>
  <c r="R419" i="1" s="1"/>
  <c r="N419" i="1" a="1"/>
  <c r="N419" i="1" s="1"/>
  <c r="S419" i="1" s="1"/>
  <c r="O419" i="1" a="1"/>
  <c r="O419" i="1" s="1"/>
  <c r="T419" i="1" s="1"/>
  <c r="P419" i="1" a="1"/>
  <c r="P419" i="1" s="1"/>
  <c r="X419" i="1" s="1"/>
  <c r="Q419" i="1" a="1"/>
  <c r="Q419" i="1" s="1"/>
  <c r="U419" i="1" s="1"/>
  <c r="K420" i="1" a="1"/>
  <c r="K420" i="1" s="1"/>
  <c r="L420" i="1" a="1"/>
  <c r="L420" i="1" s="1"/>
  <c r="M420" i="1" a="1"/>
  <c r="M420" i="1" s="1"/>
  <c r="R420" i="1" s="1"/>
  <c r="N420" i="1" a="1"/>
  <c r="N420" i="1" s="1"/>
  <c r="S420" i="1" s="1"/>
  <c r="O420" i="1" a="1"/>
  <c r="O420" i="1" s="1"/>
  <c r="T420" i="1" s="1"/>
  <c r="P420" i="1" a="1"/>
  <c r="P420" i="1" s="1"/>
  <c r="X420" i="1" s="1"/>
  <c r="Q420" i="1" a="1"/>
  <c r="Q420" i="1" s="1"/>
  <c r="U420" i="1" s="1"/>
  <c r="K421" i="1" a="1"/>
  <c r="K421" i="1" s="1"/>
  <c r="L421" i="1" a="1"/>
  <c r="L421" i="1" s="1"/>
  <c r="M421" i="1" a="1"/>
  <c r="M421" i="1" s="1"/>
  <c r="R421" i="1" s="1"/>
  <c r="N421" i="1" a="1"/>
  <c r="N421" i="1" s="1"/>
  <c r="S421" i="1" s="1"/>
  <c r="O421" i="1" a="1"/>
  <c r="O421" i="1" s="1"/>
  <c r="T421" i="1" s="1"/>
  <c r="P421" i="1" a="1"/>
  <c r="P421" i="1" s="1"/>
  <c r="X421" i="1" s="1"/>
  <c r="Q421" i="1" a="1"/>
  <c r="Q421" i="1" s="1"/>
  <c r="U421" i="1" s="1"/>
  <c r="K422" i="1" a="1"/>
  <c r="K422" i="1" s="1"/>
  <c r="L422" i="1" a="1"/>
  <c r="L422" i="1" s="1"/>
  <c r="M422" i="1" a="1"/>
  <c r="M422" i="1" s="1"/>
  <c r="R422" i="1" s="1"/>
  <c r="N422" i="1" a="1"/>
  <c r="N422" i="1" s="1"/>
  <c r="S422" i="1" s="1"/>
  <c r="O422" i="1" a="1"/>
  <c r="O422" i="1" s="1"/>
  <c r="T422" i="1" s="1"/>
  <c r="P422" i="1" a="1"/>
  <c r="P422" i="1" s="1"/>
  <c r="X422" i="1" s="1"/>
  <c r="Q422" i="1" a="1"/>
  <c r="Q422" i="1" s="1"/>
  <c r="U422" i="1" s="1"/>
  <c r="K423" i="1" a="1"/>
  <c r="K423" i="1" s="1"/>
  <c r="L423" i="1" a="1"/>
  <c r="L423" i="1" s="1"/>
  <c r="M423" i="1" a="1"/>
  <c r="M423" i="1" s="1"/>
  <c r="R423" i="1" s="1"/>
  <c r="N423" i="1" a="1"/>
  <c r="N423" i="1" s="1"/>
  <c r="S423" i="1" s="1"/>
  <c r="O423" i="1" a="1"/>
  <c r="O423" i="1" s="1"/>
  <c r="T423" i="1" s="1"/>
  <c r="P423" i="1" a="1"/>
  <c r="P423" i="1" s="1"/>
  <c r="X423" i="1" s="1"/>
  <c r="Q423" i="1" a="1"/>
  <c r="Q423" i="1" s="1"/>
  <c r="U423" i="1" s="1"/>
  <c r="K424" i="1" a="1"/>
  <c r="K424" i="1" s="1"/>
  <c r="L424" i="1" a="1"/>
  <c r="L424" i="1" s="1"/>
  <c r="M424" i="1" a="1"/>
  <c r="M424" i="1" s="1"/>
  <c r="R424" i="1" s="1"/>
  <c r="N424" i="1" a="1"/>
  <c r="N424" i="1" s="1"/>
  <c r="S424" i="1" s="1"/>
  <c r="O424" i="1" a="1"/>
  <c r="O424" i="1" s="1"/>
  <c r="T424" i="1" s="1"/>
  <c r="P424" i="1" a="1"/>
  <c r="P424" i="1" s="1"/>
  <c r="X424" i="1" s="1"/>
  <c r="Q424" i="1" a="1"/>
  <c r="Q424" i="1" s="1"/>
  <c r="U424" i="1" s="1"/>
  <c r="K425" i="1" a="1"/>
  <c r="K425" i="1" s="1"/>
  <c r="L425" i="1" a="1"/>
  <c r="L425" i="1" s="1"/>
  <c r="M425" i="1" a="1"/>
  <c r="M425" i="1" s="1"/>
  <c r="R425" i="1" s="1"/>
  <c r="N425" i="1" a="1"/>
  <c r="N425" i="1" s="1"/>
  <c r="S425" i="1" s="1"/>
  <c r="O425" i="1" a="1"/>
  <c r="O425" i="1" s="1"/>
  <c r="T425" i="1" s="1"/>
  <c r="P425" i="1" a="1"/>
  <c r="P425" i="1" s="1"/>
  <c r="X425" i="1" s="1"/>
  <c r="Q425" i="1" a="1"/>
  <c r="Q425" i="1" s="1"/>
  <c r="U425" i="1" s="1"/>
  <c r="K426" i="1" a="1"/>
  <c r="K426" i="1" s="1"/>
  <c r="L426" i="1" a="1"/>
  <c r="L426" i="1" s="1"/>
  <c r="M426" i="1" a="1"/>
  <c r="M426" i="1" s="1"/>
  <c r="R426" i="1" s="1"/>
  <c r="N426" i="1" a="1"/>
  <c r="N426" i="1" s="1"/>
  <c r="S426" i="1" s="1"/>
  <c r="O426" i="1" a="1"/>
  <c r="O426" i="1" s="1"/>
  <c r="T426" i="1" s="1"/>
  <c r="P426" i="1" a="1"/>
  <c r="P426" i="1" s="1"/>
  <c r="X426" i="1" s="1"/>
  <c r="Q426" i="1" a="1"/>
  <c r="Q426" i="1" s="1"/>
  <c r="U426" i="1" s="1"/>
  <c r="K427" i="1" a="1"/>
  <c r="K427" i="1" s="1"/>
  <c r="L427" i="1" a="1"/>
  <c r="L427" i="1" s="1"/>
  <c r="M427" i="1" a="1"/>
  <c r="M427" i="1" s="1"/>
  <c r="R427" i="1" s="1"/>
  <c r="N427" i="1" a="1"/>
  <c r="N427" i="1" s="1"/>
  <c r="S427" i="1" s="1"/>
  <c r="O427" i="1" a="1"/>
  <c r="O427" i="1" s="1"/>
  <c r="T427" i="1" s="1"/>
  <c r="P427" i="1" a="1"/>
  <c r="P427" i="1" s="1"/>
  <c r="X427" i="1" s="1"/>
  <c r="Q427" i="1" a="1"/>
  <c r="Q427" i="1" s="1"/>
  <c r="U427" i="1" s="1"/>
  <c r="K428" i="1" a="1"/>
  <c r="K428" i="1" s="1"/>
  <c r="L428" i="1" a="1"/>
  <c r="L428" i="1" s="1"/>
  <c r="M428" i="1" a="1"/>
  <c r="M428" i="1" s="1"/>
  <c r="R428" i="1" s="1"/>
  <c r="N428" i="1" a="1"/>
  <c r="N428" i="1" s="1"/>
  <c r="S428" i="1" s="1"/>
  <c r="O428" i="1" a="1"/>
  <c r="O428" i="1" s="1"/>
  <c r="T428" i="1" s="1"/>
  <c r="P428" i="1" a="1"/>
  <c r="P428" i="1" s="1"/>
  <c r="X428" i="1" s="1"/>
  <c r="Q428" i="1" a="1"/>
  <c r="Q428" i="1" s="1"/>
  <c r="U428" i="1" s="1"/>
  <c r="K429" i="1" a="1"/>
  <c r="K429" i="1" s="1"/>
  <c r="L429" i="1" a="1"/>
  <c r="L429" i="1" s="1"/>
  <c r="M429" i="1" a="1"/>
  <c r="M429" i="1" s="1"/>
  <c r="R429" i="1" s="1"/>
  <c r="N429" i="1" a="1"/>
  <c r="N429" i="1" s="1"/>
  <c r="S429" i="1" s="1"/>
  <c r="O429" i="1" a="1"/>
  <c r="O429" i="1" s="1"/>
  <c r="T429" i="1" s="1"/>
  <c r="P429" i="1" a="1"/>
  <c r="P429" i="1" s="1"/>
  <c r="X429" i="1" s="1"/>
  <c r="Q429" i="1" a="1"/>
  <c r="Q429" i="1" s="1"/>
  <c r="U429" i="1" s="1"/>
  <c r="K430" i="1" a="1"/>
  <c r="K430" i="1" s="1"/>
  <c r="L430" i="1" a="1"/>
  <c r="L430" i="1" s="1"/>
  <c r="M430" i="1" a="1"/>
  <c r="M430" i="1" s="1"/>
  <c r="R430" i="1" s="1"/>
  <c r="N430" i="1" a="1"/>
  <c r="N430" i="1" s="1"/>
  <c r="S430" i="1" s="1"/>
  <c r="O430" i="1" a="1"/>
  <c r="O430" i="1" s="1"/>
  <c r="T430" i="1" s="1"/>
  <c r="P430" i="1" a="1"/>
  <c r="P430" i="1" s="1"/>
  <c r="X430" i="1" s="1"/>
  <c r="Q430" i="1" a="1"/>
  <c r="Q430" i="1" s="1"/>
  <c r="U430" i="1" s="1"/>
  <c r="K431" i="1" a="1"/>
  <c r="K431" i="1" s="1"/>
  <c r="L431" i="1" a="1"/>
  <c r="L431" i="1" s="1"/>
  <c r="M431" i="1" a="1"/>
  <c r="M431" i="1" s="1"/>
  <c r="R431" i="1" s="1"/>
  <c r="N431" i="1" a="1"/>
  <c r="N431" i="1" s="1"/>
  <c r="S431" i="1" s="1"/>
  <c r="O431" i="1" a="1"/>
  <c r="O431" i="1" s="1"/>
  <c r="T431" i="1" s="1"/>
  <c r="P431" i="1" a="1"/>
  <c r="P431" i="1" s="1"/>
  <c r="X431" i="1" s="1"/>
  <c r="Q431" i="1" a="1"/>
  <c r="Q431" i="1" s="1"/>
  <c r="U431" i="1" s="1"/>
  <c r="K432" i="1" a="1"/>
  <c r="K432" i="1" s="1"/>
  <c r="L432" i="1" a="1"/>
  <c r="L432" i="1" s="1"/>
  <c r="M432" i="1" a="1"/>
  <c r="M432" i="1" s="1"/>
  <c r="R432" i="1" s="1"/>
  <c r="N432" i="1" a="1"/>
  <c r="N432" i="1" s="1"/>
  <c r="S432" i="1" s="1"/>
  <c r="O432" i="1" a="1"/>
  <c r="O432" i="1" s="1"/>
  <c r="T432" i="1" s="1"/>
  <c r="P432" i="1" a="1"/>
  <c r="P432" i="1" s="1"/>
  <c r="X432" i="1" s="1"/>
  <c r="Q432" i="1" a="1"/>
  <c r="Q432" i="1" s="1"/>
  <c r="U432" i="1" s="1"/>
  <c r="K433" i="1" a="1"/>
  <c r="K433" i="1" s="1"/>
  <c r="L433" i="1" a="1"/>
  <c r="L433" i="1" s="1"/>
  <c r="M433" i="1" a="1"/>
  <c r="M433" i="1" s="1"/>
  <c r="R433" i="1" s="1"/>
  <c r="N433" i="1" a="1"/>
  <c r="N433" i="1" s="1"/>
  <c r="S433" i="1" s="1"/>
  <c r="O433" i="1" a="1"/>
  <c r="O433" i="1" s="1"/>
  <c r="T433" i="1" s="1"/>
  <c r="P433" i="1" a="1"/>
  <c r="P433" i="1" s="1"/>
  <c r="X433" i="1" s="1"/>
  <c r="Q433" i="1" a="1"/>
  <c r="Q433" i="1" s="1"/>
  <c r="U433" i="1" s="1"/>
  <c r="K434" i="1" a="1"/>
  <c r="K434" i="1" s="1"/>
  <c r="L434" i="1" a="1"/>
  <c r="L434" i="1" s="1"/>
  <c r="M434" i="1" a="1"/>
  <c r="M434" i="1" s="1"/>
  <c r="R434" i="1" s="1"/>
  <c r="N434" i="1" a="1"/>
  <c r="N434" i="1" s="1"/>
  <c r="S434" i="1" s="1"/>
  <c r="O434" i="1" a="1"/>
  <c r="O434" i="1" s="1"/>
  <c r="T434" i="1" s="1"/>
  <c r="P434" i="1" a="1"/>
  <c r="P434" i="1" s="1"/>
  <c r="X434" i="1" s="1"/>
  <c r="Q434" i="1" a="1"/>
  <c r="Q434" i="1" s="1"/>
  <c r="U434" i="1" s="1"/>
  <c r="K435" i="1" a="1"/>
  <c r="K435" i="1" s="1"/>
  <c r="L435" i="1" a="1"/>
  <c r="L435" i="1" s="1"/>
  <c r="M435" i="1" a="1"/>
  <c r="M435" i="1" s="1"/>
  <c r="R435" i="1" s="1"/>
  <c r="N435" i="1" a="1"/>
  <c r="N435" i="1" s="1"/>
  <c r="S435" i="1" s="1"/>
  <c r="O435" i="1" a="1"/>
  <c r="O435" i="1" s="1"/>
  <c r="T435" i="1" s="1"/>
  <c r="P435" i="1" a="1"/>
  <c r="P435" i="1" s="1"/>
  <c r="X435" i="1" s="1"/>
  <c r="Q435" i="1" a="1"/>
  <c r="Q435" i="1" s="1"/>
  <c r="U435" i="1" s="1"/>
  <c r="K436" i="1" a="1"/>
  <c r="K436" i="1" s="1"/>
  <c r="L436" i="1" a="1"/>
  <c r="L436" i="1" s="1"/>
  <c r="M436" i="1" a="1"/>
  <c r="M436" i="1" s="1"/>
  <c r="R436" i="1" s="1"/>
  <c r="N436" i="1" a="1"/>
  <c r="N436" i="1" s="1"/>
  <c r="S436" i="1" s="1"/>
  <c r="O436" i="1" a="1"/>
  <c r="O436" i="1" s="1"/>
  <c r="T436" i="1" s="1"/>
  <c r="P436" i="1" a="1"/>
  <c r="P436" i="1" s="1"/>
  <c r="X436" i="1" s="1"/>
  <c r="Q436" i="1" a="1"/>
  <c r="Q436" i="1" s="1"/>
  <c r="U436" i="1" s="1"/>
  <c r="K437" i="1" a="1"/>
  <c r="K437" i="1" s="1"/>
  <c r="L437" i="1" a="1"/>
  <c r="L437" i="1" s="1"/>
  <c r="M437" i="1" a="1"/>
  <c r="M437" i="1" s="1"/>
  <c r="R437" i="1" s="1"/>
  <c r="N437" i="1" a="1"/>
  <c r="N437" i="1" s="1"/>
  <c r="S437" i="1" s="1"/>
  <c r="O437" i="1" a="1"/>
  <c r="O437" i="1" s="1"/>
  <c r="T437" i="1" s="1"/>
  <c r="P437" i="1" a="1"/>
  <c r="P437" i="1" s="1"/>
  <c r="X437" i="1" s="1"/>
  <c r="Q437" i="1" a="1"/>
  <c r="Q437" i="1" s="1"/>
  <c r="U437" i="1" s="1"/>
  <c r="K438" i="1" a="1"/>
  <c r="K438" i="1" s="1"/>
  <c r="L438" i="1" a="1"/>
  <c r="L438" i="1" s="1"/>
  <c r="M438" i="1" a="1"/>
  <c r="M438" i="1" s="1"/>
  <c r="R438" i="1" s="1"/>
  <c r="N438" i="1" a="1"/>
  <c r="N438" i="1" s="1"/>
  <c r="S438" i="1" s="1"/>
  <c r="O438" i="1" a="1"/>
  <c r="O438" i="1" s="1"/>
  <c r="T438" i="1" s="1"/>
  <c r="P438" i="1" a="1"/>
  <c r="P438" i="1" s="1"/>
  <c r="X438" i="1" s="1"/>
  <c r="Q438" i="1" a="1"/>
  <c r="Q438" i="1" s="1"/>
  <c r="U438" i="1" s="1"/>
  <c r="K439" i="1" a="1"/>
  <c r="K439" i="1" s="1"/>
  <c r="L439" i="1" a="1"/>
  <c r="L439" i="1" s="1"/>
  <c r="M439" i="1" a="1"/>
  <c r="M439" i="1" s="1"/>
  <c r="R439" i="1" s="1"/>
  <c r="N439" i="1" a="1"/>
  <c r="N439" i="1" s="1"/>
  <c r="S439" i="1" s="1"/>
  <c r="O439" i="1" a="1"/>
  <c r="O439" i="1" s="1"/>
  <c r="T439" i="1" s="1"/>
  <c r="P439" i="1" a="1"/>
  <c r="P439" i="1" s="1"/>
  <c r="X439" i="1" s="1"/>
  <c r="Q439" i="1" a="1"/>
  <c r="Q439" i="1" s="1"/>
  <c r="U439" i="1" s="1"/>
  <c r="K440" i="1" a="1"/>
  <c r="K440" i="1" s="1"/>
  <c r="L440" i="1" a="1"/>
  <c r="L440" i="1" s="1"/>
  <c r="M440" i="1" a="1"/>
  <c r="M440" i="1" s="1"/>
  <c r="R440" i="1" s="1"/>
  <c r="N440" i="1" a="1"/>
  <c r="N440" i="1" s="1"/>
  <c r="S440" i="1" s="1"/>
  <c r="O440" i="1" a="1"/>
  <c r="O440" i="1" s="1"/>
  <c r="T440" i="1" s="1"/>
  <c r="P440" i="1" a="1"/>
  <c r="P440" i="1" s="1"/>
  <c r="X440" i="1" s="1"/>
  <c r="Q440" i="1" a="1"/>
  <c r="Q440" i="1" s="1"/>
  <c r="U440" i="1" s="1"/>
  <c r="K441" i="1" a="1"/>
  <c r="K441" i="1" s="1"/>
  <c r="L441" i="1" a="1"/>
  <c r="L441" i="1" s="1"/>
  <c r="M441" i="1" a="1"/>
  <c r="M441" i="1" s="1"/>
  <c r="R441" i="1" s="1"/>
  <c r="N441" i="1" a="1"/>
  <c r="N441" i="1" s="1"/>
  <c r="S441" i="1" s="1"/>
  <c r="O441" i="1" a="1"/>
  <c r="O441" i="1" s="1"/>
  <c r="T441" i="1" s="1"/>
  <c r="P441" i="1" a="1"/>
  <c r="P441" i="1" s="1"/>
  <c r="X441" i="1" s="1"/>
  <c r="Q441" i="1" a="1"/>
  <c r="Q441" i="1" s="1"/>
  <c r="U441" i="1" s="1"/>
  <c r="K442" i="1" a="1"/>
  <c r="K442" i="1" s="1"/>
  <c r="L442" i="1" a="1"/>
  <c r="L442" i="1" s="1"/>
  <c r="M442" i="1" a="1"/>
  <c r="M442" i="1" s="1"/>
  <c r="R442" i="1" s="1"/>
  <c r="N442" i="1" a="1"/>
  <c r="N442" i="1" s="1"/>
  <c r="S442" i="1" s="1"/>
  <c r="O442" i="1" a="1"/>
  <c r="O442" i="1" s="1"/>
  <c r="T442" i="1" s="1"/>
  <c r="P442" i="1" a="1"/>
  <c r="P442" i="1" s="1"/>
  <c r="X442" i="1" s="1"/>
  <c r="Q442" i="1" a="1"/>
  <c r="Q442" i="1" s="1"/>
  <c r="U442" i="1" s="1"/>
  <c r="K443" i="1" a="1"/>
  <c r="K443" i="1" s="1"/>
  <c r="L443" i="1" a="1"/>
  <c r="L443" i="1" s="1"/>
  <c r="M443" i="1" a="1"/>
  <c r="M443" i="1" s="1"/>
  <c r="R443" i="1" s="1"/>
  <c r="N443" i="1" a="1"/>
  <c r="N443" i="1" s="1"/>
  <c r="S443" i="1" s="1"/>
  <c r="O443" i="1" a="1"/>
  <c r="O443" i="1" s="1"/>
  <c r="T443" i="1" s="1"/>
  <c r="P443" i="1" a="1"/>
  <c r="P443" i="1" s="1"/>
  <c r="X443" i="1" s="1"/>
  <c r="Q443" i="1" a="1"/>
  <c r="Q443" i="1" s="1"/>
  <c r="U443" i="1" s="1"/>
  <c r="K444" i="1" a="1"/>
  <c r="K444" i="1" s="1"/>
  <c r="L444" i="1" a="1"/>
  <c r="L444" i="1" s="1"/>
  <c r="M444" i="1" a="1"/>
  <c r="M444" i="1" s="1"/>
  <c r="R444" i="1" s="1"/>
  <c r="N444" i="1" a="1"/>
  <c r="N444" i="1" s="1"/>
  <c r="S444" i="1" s="1"/>
  <c r="O444" i="1" a="1"/>
  <c r="O444" i="1" s="1"/>
  <c r="T444" i="1" s="1"/>
  <c r="P444" i="1" a="1"/>
  <c r="P444" i="1" s="1"/>
  <c r="X444" i="1" s="1"/>
  <c r="Q444" i="1" a="1"/>
  <c r="Q444" i="1" s="1"/>
  <c r="U444" i="1" s="1"/>
  <c r="K445" i="1" a="1"/>
  <c r="K445" i="1" s="1"/>
  <c r="L445" i="1" a="1"/>
  <c r="L445" i="1" s="1"/>
  <c r="M445" i="1" a="1"/>
  <c r="M445" i="1" s="1"/>
  <c r="R445" i="1" s="1"/>
  <c r="N445" i="1" a="1"/>
  <c r="N445" i="1" s="1"/>
  <c r="S445" i="1" s="1"/>
  <c r="O445" i="1" a="1"/>
  <c r="O445" i="1" s="1"/>
  <c r="T445" i="1" s="1"/>
  <c r="P445" i="1" a="1"/>
  <c r="P445" i="1" s="1"/>
  <c r="X445" i="1" s="1"/>
  <c r="Q445" i="1" a="1"/>
  <c r="Q445" i="1" s="1"/>
  <c r="U445" i="1" s="1"/>
  <c r="K446" i="1" a="1"/>
  <c r="K446" i="1" s="1"/>
  <c r="L446" i="1" a="1"/>
  <c r="L446" i="1" s="1"/>
  <c r="M446" i="1" a="1"/>
  <c r="M446" i="1" s="1"/>
  <c r="R446" i="1" s="1"/>
  <c r="N446" i="1" a="1"/>
  <c r="N446" i="1" s="1"/>
  <c r="S446" i="1" s="1"/>
  <c r="O446" i="1" a="1"/>
  <c r="O446" i="1" s="1"/>
  <c r="T446" i="1" s="1"/>
  <c r="P446" i="1" a="1"/>
  <c r="P446" i="1" s="1"/>
  <c r="X446" i="1" s="1"/>
  <c r="Q446" i="1" a="1"/>
  <c r="Q446" i="1" s="1"/>
  <c r="U446" i="1" s="1"/>
  <c r="K447" i="1" a="1"/>
  <c r="K447" i="1" s="1"/>
  <c r="L447" i="1" a="1"/>
  <c r="L447" i="1" s="1"/>
  <c r="M447" i="1" a="1"/>
  <c r="M447" i="1" s="1"/>
  <c r="R447" i="1" s="1"/>
  <c r="N447" i="1" a="1"/>
  <c r="N447" i="1" s="1"/>
  <c r="S447" i="1" s="1"/>
  <c r="O447" i="1" a="1"/>
  <c r="O447" i="1" s="1"/>
  <c r="T447" i="1" s="1"/>
  <c r="P447" i="1" a="1"/>
  <c r="P447" i="1" s="1"/>
  <c r="X447" i="1" s="1"/>
  <c r="Q447" i="1" a="1"/>
  <c r="Q447" i="1" s="1"/>
  <c r="U447" i="1" s="1"/>
  <c r="K448" i="1" a="1"/>
  <c r="K448" i="1" s="1"/>
  <c r="L448" i="1" a="1"/>
  <c r="L448" i="1" s="1"/>
  <c r="M448" i="1" a="1"/>
  <c r="M448" i="1" s="1"/>
  <c r="R448" i="1" s="1"/>
  <c r="N448" i="1" a="1"/>
  <c r="N448" i="1" s="1"/>
  <c r="S448" i="1" s="1"/>
  <c r="O448" i="1" a="1"/>
  <c r="O448" i="1" s="1"/>
  <c r="T448" i="1" s="1"/>
  <c r="P448" i="1" a="1"/>
  <c r="P448" i="1" s="1"/>
  <c r="X448" i="1" s="1"/>
  <c r="Q448" i="1" a="1"/>
  <c r="Q448" i="1" s="1"/>
  <c r="U448" i="1" s="1"/>
  <c r="K449" i="1" a="1"/>
  <c r="K449" i="1" s="1"/>
  <c r="L449" i="1" a="1"/>
  <c r="L449" i="1" s="1"/>
  <c r="M449" i="1" a="1"/>
  <c r="M449" i="1" s="1"/>
  <c r="R449" i="1" s="1"/>
  <c r="N449" i="1" a="1"/>
  <c r="N449" i="1" s="1"/>
  <c r="S449" i="1" s="1"/>
  <c r="O449" i="1" a="1"/>
  <c r="O449" i="1" s="1"/>
  <c r="T449" i="1" s="1"/>
  <c r="P449" i="1" a="1"/>
  <c r="P449" i="1" s="1"/>
  <c r="X449" i="1" s="1"/>
  <c r="Q449" i="1" a="1"/>
  <c r="Q449" i="1" s="1"/>
  <c r="U449" i="1" s="1"/>
  <c r="K450" i="1" a="1"/>
  <c r="K450" i="1" s="1"/>
  <c r="L450" i="1" a="1"/>
  <c r="L450" i="1" s="1"/>
  <c r="M450" i="1" a="1"/>
  <c r="M450" i="1" s="1"/>
  <c r="R450" i="1" s="1"/>
  <c r="N450" i="1" a="1"/>
  <c r="N450" i="1" s="1"/>
  <c r="S450" i="1" s="1"/>
  <c r="O450" i="1" a="1"/>
  <c r="O450" i="1" s="1"/>
  <c r="T450" i="1" s="1"/>
  <c r="P450" i="1" a="1"/>
  <c r="P450" i="1" s="1"/>
  <c r="X450" i="1" s="1"/>
  <c r="Q450" i="1" a="1"/>
  <c r="Q450" i="1" s="1"/>
  <c r="U450" i="1" s="1"/>
  <c r="K451" i="1" a="1"/>
  <c r="K451" i="1" s="1"/>
  <c r="L451" i="1" a="1"/>
  <c r="L451" i="1" s="1"/>
  <c r="M451" i="1" a="1"/>
  <c r="M451" i="1" s="1"/>
  <c r="R451" i="1" s="1"/>
  <c r="N451" i="1" a="1"/>
  <c r="N451" i="1" s="1"/>
  <c r="S451" i="1" s="1"/>
  <c r="O451" i="1" a="1"/>
  <c r="O451" i="1" s="1"/>
  <c r="T451" i="1" s="1"/>
  <c r="P451" i="1" a="1"/>
  <c r="P451" i="1" s="1"/>
  <c r="X451" i="1" s="1"/>
  <c r="Q451" i="1" a="1"/>
  <c r="Q451" i="1" s="1"/>
  <c r="U451" i="1" s="1"/>
  <c r="K452" i="1" a="1"/>
  <c r="K452" i="1" s="1"/>
  <c r="L452" i="1" a="1"/>
  <c r="L452" i="1" s="1"/>
  <c r="M452" i="1" a="1"/>
  <c r="M452" i="1" s="1"/>
  <c r="R452" i="1" s="1"/>
  <c r="N452" i="1" a="1"/>
  <c r="N452" i="1" s="1"/>
  <c r="S452" i="1" s="1"/>
  <c r="O452" i="1" a="1"/>
  <c r="O452" i="1" s="1"/>
  <c r="T452" i="1" s="1"/>
  <c r="P452" i="1" a="1"/>
  <c r="P452" i="1" s="1"/>
  <c r="X452" i="1" s="1"/>
  <c r="Q452" i="1" a="1"/>
  <c r="Q452" i="1" s="1"/>
  <c r="U452" i="1" s="1"/>
  <c r="K453" i="1" a="1"/>
  <c r="K453" i="1" s="1"/>
  <c r="L453" i="1" a="1"/>
  <c r="L453" i="1" s="1"/>
  <c r="M453" i="1" a="1"/>
  <c r="M453" i="1" s="1"/>
  <c r="R453" i="1" s="1"/>
  <c r="N453" i="1" a="1"/>
  <c r="N453" i="1" s="1"/>
  <c r="S453" i="1" s="1"/>
  <c r="O453" i="1" a="1"/>
  <c r="O453" i="1" s="1"/>
  <c r="T453" i="1" s="1"/>
  <c r="P453" i="1" a="1"/>
  <c r="P453" i="1" s="1"/>
  <c r="X453" i="1" s="1"/>
  <c r="Q453" i="1" a="1"/>
  <c r="Q453" i="1" s="1"/>
  <c r="U453" i="1" s="1"/>
  <c r="K454" i="1" a="1"/>
  <c r="K454" i="1" s="1"/>
  <c r="L454" i="1" a="1"/>
  <c r="L454" i="1" s="1"/>
  <c r="M454" i="1" a="1"/>
  <c r="M454" i="1" s="1"/>
  <c r="R454" i="1" s="1"/>
  <c r="N454" i="1" a="1"/>
  <c r="N454" i="1" s="1"/>
  <c r="S454" i="1" s="1"/>
  <c r="O454" i="1" a="1"/>
  <c r="O454" i="1" s="1"/>
  <c r="T454" i="1" s="1"/>
  <c r="P454" i="1" a="1"/>
  <c r="P454" i="1" s="1"/>
  <c r="X454" i="1" s="1"/>
  <c r="Q454" i="1" a="1"/>
  <c r="Q454" i="1" s="1"/>
  <c r="U454" i="1" s="1"/>
  <c r="K455" i="1" a="1"/>
  <c r="K455" i="1" s="1"/>
  <c r="L455" i="1" a="1"/>
  <c r="L455" i="1" s="1"/>
  <c r="M455" i="1" a="1"/>
  <c r="M455" i="1" s="1"/>
  <c r="R455" i="1" s="1"/>
  <c r="N455" i="1" a="1"/>
  <c r="N455" i="1" s="1"/>
  <c r="S455" i="1" s="1"/>
  <c r="O455" i="1" a="1"/>
  <c r="O455" i="1" s="1"/>
  <c r="T455" i="1" s="1"/>
  <c r="P455" i="1" a="1"/>
  <c r="P455" i="1" s="1"/>
  <c r="X455" i="1" s="1"/>
  <c r="Q455" i="1" a="1"/>
  <c r="Q455" i="1" s="1"/>
  <c r="U455" i="1" s="1"/>
  <c r="K456" i="1" a="1"/>
  <c r="K456" i="1" s="1"/>
  <c r="L456" i="1" a="1"/>
  <c r="L456" i="1" s="1"/>
  <c r="M456" i="1" a="1"/>
  <c r="M456" i="1" s="1"/>
  <c r="R456" i="1" s="1"/>
  <c r="N456" i="1" a="1"/>
  <c r="N456" i="1" s="1"/>
  <c r="S456" i="1" s="1"/>
  <c r="O456" i="1" a="1"/>
  <c r="O456" i="1" s="1"/>
  <c r="T456" i="1" s="1"/>
  <c r="P456" i="1" a="1"/>
  <c r="P456" i="1" s="1"/>
  <c r="X456" i="1" s="1"/>
  <c r="Q456" i="1" a="1"/>
  <c r="Q456" i="1" s="1"/>
  <c r="U456" i="1" s="1"/>
  <c r="K457" i="1" a="1"/>
  <c r="K457" i="1" s="1"/>
  <c r="L457" i="1" a="1"/>
  <c r="L457" i="1" s="1"/>
  <c r="M457" i="1" a="1"/>
  <c r="M457" i="1" s="1"/>
  <c r="R457" i="1" s="1"/>
  <c r="N457" i="1" a="1"/>
  <c r="N457" i="1" s="1"/>
  <c r="S457" i="1" s="1"/>
  <c r="O457" i="1" a="1"/>
  <c r="O457" i="1" s="1"/>
  <c r="T457" i="1" s="1"/>
  <c r="P457" i="1" a="1"/>
  <c r="P457" i="1" s="1"/>
  <c r="X457" i="1" s="1"/>
  <c r="Q457" i="1" a="1"/>
  <c r="Q457" i="1" s="1"/>
  <c r="U457" i="1" s="1"/>
  <c r="K458" i="1" a="1"/>
  <c r="K458" i="1" s="1"/>
  <c r="L458" i="1" a="1"/>
  <c r="L458" i="1" s="1"/>
  <c r="M458" i="1" a="1"/>
  <c r="M458" i="1" s="1"/>
  <c r="R458" i="1" s="1"/>
  <c r="N458" i="1" a="1"/>
  <c r="N458" i="1" s="1"/>
  <c r="S458" i="1" s="1"/>
  <c r="O458" i="1" a="1"/>
  <c r="O458" i="1" s="1"/>
  <c r="T458" i="1" s="1"/>
  <c r="P458" i="1" a="1"/>
  <c r="P458" i="1" s="1"/>
  <c r="X458" i="1" s="1"/>
  <c r="Q458" i="1" a="1"/>
  <c r="Q458" i="1" s="1"/>
  <c r="U458" i="1" s="1"/>
  <c r="K459" i="1" a="1"/>
  <c r="K459" i="1" s="1"/>
  <c r="L459" i="1" a="1"/>
  <c r="L459" i="1" s="1"/>
  <c r="M459" i="1" a="1"/>
  <c r="M459" i="1" s="1"/>
  <c r="R459" i="1" s="1"/>
  <c r="N459" i="1" a="1"/>
  <c r="N459" i="1" s="1"/>
  <c r="S459" i="1" s="1"/>
  <c r="O459" i="1" a="1"/>
  <c r="O459" i="1" s="1"/>
  <c r="T459" i="1" s="1"/>
  <c r="P459" i="1" a="1"/>
  <c r="P459" i="1" s="1"/>
  <c r="X459" i="1" s="1"/>
  <c r="Q459" i="1" a="1"/>
  <c r="Q459" i="1" s="1"/>
  <c r="U459" i="1" s="1"/>
  <c r="K460" i="1" a="1"/>
  <c r="K460" i="1" s="1"/>
  <c r="L460" i="1" a="1"/>
  <c r="L460" i="1" s="1"/>
  <c r="M460" i="1" a="1"/>
  <c r="M460" i="1" s="1"/>
  <c r="R460" i="1" s="1"/>
  <c r="N460" i="1" a="1"/>
  <c r="N460" i="1" s="1"/>
  <c r="S460" i="1" s="1"/>
  <c r="O460" i="1" a="1"/>
  <c r="O460" i="1" s="1"/>
  <c r="T460" i="1" s="1"/>
  <c r="P460" i="1" a="1"/>
  <c r="P460" i="1" s="1"/>
  <c r="X460" i="1" s="1"/>
  <c r="Q460" i="1" a="1"/>
  <c r="Q460" i="1" s="1"/>
  <c r="U460" i="1" s="1"/>
  <c r="K461" i="1" a="1"/>
  <c r="K461" i="1" s="1"/>
  <c r="L461" i="1" a="1"/>
  <c r="L461" i="1" s="1"/>
  <c r="M461" i="1" a="1"/>
  <c r="M461" i="1" s="1"/>
  <c r="R461" i="1" s="1"/>
  <c r="N461" i="1" a="1"/>
  <c r="N461" i="1" s="1"/>
  <c r="S461" i="1" s="1"/>
  <c r="O461" i="1" a="1"/>
  <c r="O461" i="1" s="1"/>
  <c r="T461" i="1" s="1"/>
  <c r="P461" i="1" a="1"/>
  <c r="P461" i="1" s="1"/>
  <c r="X461" i="1" s="1"/>
  <c r="Q461" i="1" a="1"/>
  <c r="Q461" i="1" s="1"/>
  <c r="U461" i="1" s="1"/>
  <c r="K462" i="1" a="1"/>
  <c r="K462" i="1" s="1"/>
  <c r="L462" i="1" a="1"/>
  <c r="L462" i="1" s="1"/>
  <c r="M462" i="1" a="1"/>
  <c r="M462" i="1" s="1"/>
  <c r="R462" i="1" s="1"/>
  <c r="N462" i="1" a="1"/>
  <c r="N462" i="1" s="1"/>
  <c r="S462" i="1" s="1"/>
  <c r="O462" i="1" a="1"/>
  <c r="O462" i="1" s="1"/>
  <c r="T462" i="1" s="1"/>
  <c r="P462" i="1" a="1"/>
  <c r="P462" i="1" s="1"/>
  <c r="X462" i="1" s="1"/>
  <c r="Q462" i="1" a="1"/>
  <c r="Q462" i="1" s="1"/>
  <c r="U462" i="1" s="1"/>
  <c r="K463" i="1" a="1"/>
  <c r="K463" i="1" s="1"/>
  <c r="L463" i="1" a="1"/>
  <c r="L463" i="1" s="1"/>
  <c r="M463" i="1" a="1"/>
  <c r="M463" i="1" s="1"/>
  <c r="R463" i="1" s="1"/>
  <c r="N463" i="1" a="1"/>
  <c r="N463" i="1" s="1"/>
  <c r="S463" i="1" s="1"/>
  <c r="O463" i="1" a="1"/>
  <c r="O463" i="1" s="1"/>
  <c r="T463" i="1" s="1"/>
  <c r="P463" i="1" a="1"/>
  <c r="P463" i="1" s="1"/>
  <c r="X463" i="1" s="1"/>
  <c r="Q463" i="1" a="1"/>
  <c r="Q463" i="1" s="1"/>
  <c r="U463" i="1" s="1"/>
  <c r="K464" i="1" a="1"/>
  <c r="K464" i="1" s="1"/>
  <c r="L464" i="1" a="1"/>
  <c r="L464" i="1" s="1"/>
  <c r="M464" i="1" a="1"/>
  <c r="M464" i="1" s="1"/>
  <c r="R464" i="1" s="1"/>
  <c r="N464" i="1" a="1"/>
  <c r="N464" i="1" s="1"/>
  <c r="S464" i="1" s="1"/>
  <c r="O464" i="1" a="1"/>
  <c r="O464" i="1" s="1"/>
  <c r="T464" i="1" s="1"/>
  <c r="P464" i="1" a="1"/>
  <c r="P464" i="1" s="1"/>
  <c r="X464" i="1" s="1"/>
  <c r="Q464" i="1" a="1"/>
  <c r="Q464" i="1" s="1"/>
  <c r="U464" i="1" s="1"/>
  <c r="K465" i="1" a="1"/>
  <c r="K465" i="1" s="1"/>
  <c r="L465" i="1" a="1"/>
  <c r="L465" i="1" s="1"/>
  <c r="M465" i="1" a="1"/>
  <c r="M465" i="1" s="1"/>
  <c r="R465" i="1" s="1"/>
  <c r="N465" i="1" a="1"/>
  <c r="N465" i="1" s="1"/>
  <c r="S465" i="1" s="1"/>
  <c r="O465" i="1" a="1"/>
  <c r="O465" i="1" s="1"/>
  <c r="T465" i="1" s="1"/>
  <c r="P465" i="1" a="1"/>
  <c r="P465" i="1" s="1"/>
  <c r="X465" i="1" s="1"/>
  <c r="Q465" i="1" a="1"/>
  <c r="Q465" i="1" s="1"/>
  <c r="U465" i="1" s="1"/>
  <c r="K466" i="1" a="1"/>
  <c r="K466" i="1" s="1"/>
  <c r="L466" i="1" a="1"/>
  <c r="L466" i="1" s="1"/>
  <c r="M466" i="1" a="1"/>
  <c r="M466" i="1" s="1"/>
  <c r="R466" i="1" s="1"/>
  <c r="N466" i="1" a="1"/>
  <c r="N466" i="1" s="1"/>
  <c r="S466" i="1" s="1"/>
  <c r="O466" i="1" a="1"/>
  <c r="O466" i="1" s="1"/>
  <c r="T466" i="1" s="1"/>
  <c r="P466" i="1" a="1"/>
  <c r="P466" i="1" s="1"/>
  <c r="X466" i="1" s="1"/>
  <c r="Q466" i="1" a="1"/>
  <c r="Q466" i="1" s="1"/>
  <c r="U466" i="1" s="1"/>
  <c r="K467" i="1" a="1"/>
  <c r="K467" i="1" s="1"/>
  <c r="L467" i="1" a="1"/>
  <c r="L467" i="1" s="1"/>
  <c r="M467" i="1" a="1"/>
  <c r="M467" i="1" s="1"/>
  <c r="R467" i="1" s="1"/>
  <c r="N467" i="1" a="1"/>
  <c r="N467" i="1" s="1"/>
  <c r="S467" i="1" s="1"/>
  <c r="O467" i="1" a="1"/>
  <c r="O467" i="1" s="1"/>
  <c r="T467" i="1" s="1"/>
  <c r="P467" i="1" a="1"/>
  <c r="P467" i="1" s="1"/>
  <c r="X467" i="1" s="1"/>
  <c r="Q467" i="1" a="1"/>
  <c r="Q467" i="1" s="1"/>
  <c r="U467" i="1" s="1"/>
  <c r="K468" i="1" a="1"/>
  <c r="K468" i="1" s="1"/>
  <c r="L468" i="1" a="1"/>
  <c r="L468" i="1" s="1"/>
  <c r="M468" i="1" a="1"/>
  <c r="M468" i="1" s="1"/>
  <c r="R468" i="1" s="1"/>
  <c r="N468" i="1" a="1"/>
  <c r="N468" i="1" s="1"/>
  <c r="S468" i="1" s="1"/>
  <c r="O468" i="1" a="1"/>
  <c r="O468" i="1" s="1"/>
  <c r="T468" i="1" s="1"/>
  <c r="P468" i="1" a="1"/>
  <c r="P468" i="1" s="1"/>
  <c r="X468" i="1" s="1"/>
  <c r="Q468" i="1" a="1"/>
  <c r="Q468" i="1" s="1"/>
  <c r="U468" i="1" s="1"/>
  <c r="K469" i="1" a="1"/>
  <c r="K469" i="1" s="1"/>
  <c r="L469" i="1" a="1"/>
  <c r="L469" i="1" s="1"/>
  <c r="M469" i="1" a="1"/>
  <c r="M469" i="1" s="1"/>
  <c r="R469" i="1" s="1"/>
  <c r="N469" i="1" a="1"/>
  <c r="N469" i="1" s="1"/>
  <c r="S469" i="1" s="1"/>
  <c r="O469" i="1" a="1"/>
  <c r="O469" i="1" s="1"/>
  <c r="T469" i="1" s="1"/>
  <c r="P469" i="1" a="1"/>
  <c r="P469" i="1" s="1"/>
  <c r="X469" i="1" s="1"/>
  <c r="Q469" i="1" a="1"/>
  <c r="Q469" i="1" s="1"/>
  <c r="U469" i="1" s="1"/>
  <c r="K470" i="1" a="1"/>
  <c r="K470" i="1" s="1"/>
  <c r="L470" i="1" a="1"/>
  <c r="L470" i="1" s="1"/>
  <c r="M470" i="1" a="1"/>
  <c r="M470" i="1" s="1"/>
  <c r="R470" i="1" s="1"/>
  <c r="N470" i="1" a="1"/>
  <c r="N470" i="1" s="1"/>
  <c r="S470" i="1" s="1"/>
  <c r="O470" i="1" a="1"/>
  <c r="O470" i="1" s="1"/>
  <c r="T470" i="1" s="1"/>
  <c r="P470" i="1" a="1"/>
  <c r="P470" i="1" s="1"/>
  <c r="X470" i="1" s="1"/>
  <c r="Q470" i="1" a="1"/>
  <c r="Q470" i="1" s="1"/>
  <c r="U470" i="1" s="1"/>
  <c r="K471" i="1" a="1"/>
  <c r="K471" i="1" s="1"/>
  <c r="L471" i="1" a="1"/>
  <c r="L471" i="1" s="1"/>
  <c r="M471" i="1" a="1"/>
  <c r="M471" i="1" s="1"/>
  <c r="R471" i="1" s="1"/>
  <c r="N471" i="1" a="1"/>
  <c r="N471" i="1" s="1"/>
  <c r="S471" i="1" s="1"/>
  <c r="O471" i="1" a="1"/>
  <c r="O471" i="1" s="1"/>
  <c r="T471" i="1" s="1"/>
  <c r="P471" i="1" a="1"/>
  <c r="P471" i="1" s="1"/>
  <c r="X471" i="1" s="1"/>
  <c r="Q471" i="1" a="1"/>
  <c r="Q471" i="1" s="1"/>
  <c r="U471" i="1" s="1"/>
  <c r="K472" i="1" a="1"/>
  <c r="K472" i="1" s="1"/>
  <c r="L472" i="1" a="1"/>
  <c r="L472" i="1" s="1"/>
  <c r="M472" i="1" a="1"/>
  <c r="M472" i="1" s="1"/>
  <c r="R472" i="1" s="1"/>
  <c r="N472" i="1" a="1"/>
  <c r="N472" i="1" s="1"/>
  <c r="S472" i="1" s="1"/>
  <c r="O472" i="1" a="1"/>
  <c r="O472" i="1" s="1"/>
  <c r="T472" i="1" s="1"/>
  <c r="P472" i="1" a="1"/>
  <c r="P472" i="1" s="1"/>
  <c r="X472" i="1" s="1"/>
  <c r="Q472" i="1" a="1"/>
  <c r="Q472" i="1" s="1"/>
  <c r="U472" i="1" s="1"/>
  <c r="K473" i="1" a="1"/>
  <c r="K473" i="1" s="1"/>
  <c r="L473" i="1" a="1"/>
  <c r="L473" i="1" s="1"/>
  <c r="M473" i="1" a="1"/>
  <c r="M473" i="1" s="1"/>
  <c r="R473" i="1" s="1"/>
  <c r="N473" i="1" a="1"/>
  <c r="N473" i="1" s="1"/>
  <c r="S473" i="1" s="1"/>
  <c r="O473" i="1" a="1"/>
  <c r="O473" i="1" s="1"/>
  <c r="T473" i="1" s="1"/>
  <c r="P473" i="1" a="1"/>
  <c r="P473" i="1" s="1"/>
  <c r="X473" i="1" s="1"/>
  <c r="Q473" i="1" a="1"/>
  <c r="Q473" i="1" s="1"/>
  <c r="U473" i="1" s="1"/>
  <c r="K474" i="1" a="1"/>
  <c r="K474" i="1" s="1"/>
  <c r="L474" i="1" a="1"/>
  <c r="L474" i="1" s="1"/>
  <c r="M474" i="1" a="1"/>
  <c r="M474" i="1" s="1"/>
  <c r="R474" i="1" s="1"/>
  <c r="N474" i="1" a="1"/>
  <c r="N474" i="1" s="1"/>
  <c r="S474" i="1" s="1"/>
  <c r="O474" i="1" a="1"/>
  <c r="O474" i="1" s="1"/>
  <c r="T474" i="1" s="1"/>
  <c r="P474" i="1" a="1"/>
  <c r="P474" i="1" s="1"/>
  <c r="X474" i="1" s="1"/>
  <c r="Q474" i="1" a="1"/>
  <c r="Q474" i="1" s="1"/>
  <c r="U474" i="1" s="1"/>
  <c r="K475" i="1" a="1"/>
  <c r="K475" i="1" s="1"/>
  <c r="L475" i="1" a="1"/>
  <c r="L475" i="1" s="1"/>
  <c r="M475" i="1" a="1"/>
  <c r="M475" i="1" s="1"/>
  <c r="R475" i="1" s="1"/>
  <c r="N475" i="1" a="1"/>
  <c r="N475" i="1" s="1"/>
  <c r="S475" i="1" s="1"/>
  <c r="O475" i="1" a="1"/>
  <c r="O475" i="1" s="1"/>
  <c r="T475" i="1" s="1"/>
  <c r="P475" i="1" a="1"/>
  <c r="P475" i="1" s="1"/>
  <c r="X475" i="1" s="1"/>
  <c r="Q475" i="1" a="1"/>
  <c r="Q475" i="1" s="1"/>
  <c r="U475" i="1" s="1"/>
  <c r="K476" i="1" a="1"/>
  <c r="K476" i="1" s="1"/>
  <c r="L476" i="1" a="1"/>
  <c r="L476" i="1" s="1"/>
  <c r="M476" i="1" a="1"/>
  <c r="M476" i="1" s="1"/>
  <c r="R476" i="1" s="1"/>
  <c r="N476" i="1" a="1"/>
  <c r="N476" i="1" s="1"/>
  <c r="S476" i="1" s="1"/>
  <c r="O476" i="1" a="1"/>
  <c r="O476" i="1" s="1"/>
  <c r="T476" i="1" s="1"/>
  <c r="P476" i="1" a="1"/>
  <c r="P476" i="1" s="1"/>
  <c r="X476" i="1" s="1"/>
  <c r="Q476" i="1" a="1"/>
  <c r="Q476" i="1" s="1"/>
  <c r="U476" i="1" s="1"/>
  <c r="K477" i="1" a="1"/>
  <c r="K477" i="1" s="1"/>
  <c r="L477" i="1" a="1"/>
  <c r="L477" i="1" s="1"/>
  <c r="M477" i="1" a="1"/>
  <c r="M477" i="1" s="1"/>
  <c r="R477" i="1" s="1"/>
  <c r="N477" i="1" a="1"/>
  <c r="N477" i="1" s="1"/>
  <c r="S477" i="1" s="1"/>
  <c r="O477" i="1" a="1"/>
  <c r="O477" i="1" s="1"/>
  <c r="T477" i="1" s="1"/>
  <c r="P477" i="1" a="1"/>
  <c r="P477" i="1" s="1"/>
  <c r="X477" i="1" s="1"/>
  <c r="Q477" i="1" a="1"/>
  <c r="Q477" i="1" s="1"/>
  <c r="U477" i="1" s="1"/>
  <c r="K478" i="1" a="1"/>
  <c r="K478" i="1" s="1"/>
  <c r="L478" i="1" a="1"/>
  <c r="L478" i="1" s="1"/>
  <c r="M478" i="1" a="1"/>
  <c r="M478" i="1" s="1"/>
  <c r="R478" i="1" s="1"/>
  <c r="N478" i="1" a="1"/>
  <c r="N478" i="1" s="1"/>
  <c r="S478" i="1" s="1"/>
  <c r="O478" i="1" a="1"/>
  <c r="O478" i="1" s="1"/>
  <c r="T478" i="1" s="1"/>
  <c r="P478" i="1" a="1"/>
  <c r="P478" i="1" s="1"/>
  <c r="X478" i="1" s="1"/>
  <c r="Q478" i="1" a="1"/>
  <c r="Q478" i="1" s="1"/>
  <c r="U478" i="1" s="1"/>
  <c r="K479" i="1" a="1"/>
  <c r="K479" i="1" s="1"/>
  <c r="L479" i="1" a="1"/>
  <c r="L479" i="1" s="1"/>
  <c r="M479" i="1" a="1"/>
  <c r="M479" i="1" s="1"/>
  <c r="R479" i="1" s="1"/>
  <c r="N479" i="1" a="1"/>
  <c r="N479" i="1" s="1"/>
  <c r="S479" i="1" s="1"/>
  <c r="O479" i="1" a="1"/>
  <c r="O479" i="1" s="1"/>
  <c r="T479" i="1" s="1"/>
  <c r="P479" i="1" a="1"/>
  <c r="P479" i="1" s="1"/>
  <c r="X479" i="1" s="1"/>
  <c r="Q479" i="1" a="1"/>
  <c r="Q479" i="1" s="1"/>
  <c r="U479" i="1" s="1"/>
  <c r="K480" i="1" a="1"/>
  <c r="K480" i="1" s="1"/>
  <c r="L480" i="1" a="1"/>
  <c r="L480" i="1" s="1"/>
  <c r="M480" i="1" a="1"/>
  <c r="M480" i="1" s="1"/>
  <c r="R480" i="1" s="1"/>
  <c r="N480" i="1" a="1"/>
  <c r="N480" i="1" s="1"/>
  <c r="S480" i="1" s="1"/>
  <c r="O480" i="1" a="1"/>
  <c r="O480" i="1" s="1"/>
  <c r="T480" i="1" s="1"/>
  <c r="P480" i="1" a="1"/>
  <c r="P480" i="1" s="1"/>
  <c r="X480" i="1" s="1"/>
  <c r="Q480" i="1" a="1"/>
  <c r="Q480" i="1" s="1"/>
  <c r="U480" i="1" s="1"/>
  <c r="K481" i="1" a="1"/>
  <c r="K481" i="1" s="1"/>
  <c r="L481" i="1" a="1"/>
  <c r="L481" i="1" s="1"/>
  <c r="M481" i="1" a="1"/>
  <c r="M481" i="1" s="1"/>
  <c r="R481" i="1" s="1"/>
  <c r="N481" i="1" a="1"/>
  <c r="N481" i="1" s="1"/>
  <c r="S481" i="1" s="1"/>
  <c r="O481" i="1" a="1"/>
  <c r="O481" i="1" s="1"/>
  <c r="T481" i="1" s="1"/>
  <c r="P481" i="1" a="1"/>
  <c r="P481" i="1" s="1"/>
  <c r="X481" i="1" s="1"/>
  <c r="Q481" i="1" a="1"/>
  <c r="Q481" i="1" s="1"/>
  <c r="U481" i="1" s="1"/>
  <c r="K482" i="1" a="1"/>
  <c r="K482" i="1" s="1"/>
  <c r="L482" i="1" a="1"/>
  <c r="L482" i="1" s="1"/>
  <c r="M482" i="1" a="1"/>
  <c r="M482" i="1" s="1"/>
  <c r="R482" i="1" s="1"/>
  <c r="N482" i="1" a="1"/>
  <c r="N482" i="1" s="1"/>
  <c r="S482" i="1" s="1"/>
  <c r="O482" i="1" a="1"/>
  <c r="O482" i="1" s="1"/>
  <c r="T482" i="1" s="1"/>
  <c r="P482" i="1" a="1"/>
  <c r="P482" i="1" s="1"/>
  <c r="X482" i="1" s="1"/>
  <c r="Q482" i="1" a="1"/>
  <c r="Q482" i="1" s="1"/>
  <c r="U482" i="1" s="1"/>
  <c r="K483" i="1" a="1"/>
  <c r="K483" i="1" s="1"/>
  <c r="L483" i="1" a="1"/>
  <c r="L483" i="1" s="1"/>
  <c r="M483" i="1" a="1"/>
  <c r="M483" i="1" s="1"/>
  <c r="R483" i="1" s="1"/>
  <c r="N483" i="1" a="1"/>
  <c r="N483" i="1" s="1"/>
  <c r="S483" i="1" s="1"/>
  <c r="O483" i="1" a="1"/>
  <c r="O483" i="1" s="1"/>
  <c r="T483" i="1" s="1"/>
  <c r="P483" i="1" a="1"/>
  <c r="P483" i="1" s="1"/>
  <c r="X483" i="1" s="1"/>
  <c r="Q483" i="1" a="1"/>
  <c r="Q483" i="1" s="1"/>
  <c r="U483" i="1" s="1"/>
  <c r="K484" i="1" a="1"/>
  <c r="K484" i="1" s="1"/>
  <c r="L484" i="1" a="1"/>
  <c r="L484" i="1" s="1"/>
  <c r="M484" i="1" a="1"/>
  <c r="M484" i="1" s="1"/>
  <c r="R484" i="1" s="1"/>
  <c r="N484" i="1" a="1"/>
  <c r="N484" i="1" s="1"/>
  <c r="S484" i="1" s="1"/>
  <c r="O484" i="1" a="1"/>
  <c r="O484" i="1" s="1"/>
  <c r="T484" i="1" s="1"/>
  <c r="P484" i="1" a="1"/>
  <c r="P484" i="1" s="1"/>
  <c r="X484" i="1" s="1"/>
  <c r="Q484" i="1" a="1"/>
  <c r="Q484" i="1" s="1"/>
  <c r="U484" i="1" s="1"/>
  <c r="K485" i="1" a="1"/>
  <c r="K485" i="1" s="1"/>
  <c r="L485" i="1" a="1"/>
  <c r="L485" i="1" s="1"/>
  <c r="M485" i="1" a="1"/>
  <c r="M485" i="1" s="1"/>
  <c r="R485" i="1" s="1"/>
  <c r="N485" i="1" a="1"/>
  <c r="N485" i="1" s="1"/>
  <c r="S485" i="1" s="1"/>
  <c r="O485" i="1" a="1"/>
  <c r="O485" i="1" s="1"/>
  <c r="T485" i="1" s="1"/>
  <c r="P485" i="1" a="1"/>
  <c r="P485" i="1" s="1"/>
  <c r="X485" i="1" s="1"/>
  <c r="Q485" i="1" a="1"/>
  <c r="Q485" i="1" s="1"/>
  <c r="U485" i="1" s="1"/>
  <c r="K486" i="1" a="1"/>
  <c r="K486" i="1" s="1"/>
  <c r="L486" i="1" a="1"/>
  <c r="L486" i="1" s="1"/>
  <c r="M486" i="1" a="1"/>
  <c r="M486" i="1" s="1"/>
  <c r="R486" i="1" s="1"/>
  <c r="N486" i="1" a="1"/>
  <c r="N486" i="1" s="1"/>
  <c r="S486" i="1" s="1"/>
  <c r="O486" i="1" a="1"/>
  <c r="O486" i="1" s="1"/>
  <c r="T486" i="1" s="1"/>
  <c r="P486" i="1" a="1"/>
  <c r="P486" i="1" s="1"/>
  <c r="X486" i="1" s="1"/>
  <c r="Q486" i="1" a="1"/>
  <c r="Q486" i="1" s="1"/>
  <c r="U486" i="1" s="1"/>
  <c r="K487" i="1" a="1"/>
  <c r="K487" i="1" s="1"/>
  <c r="L487" i="1" a="1"/>
  <c r="L487" i="1" s="1"/>
  <c r="M487" i="1" a="1"/>
  <c r="M487" i="1" s="1"/>
  <c r="R487" i="1" s="1"/>
  <c r="N487" i="1" a="1"/>
  <c r="N487" i="1" s="1"/>
  <c r="S487" i="1" s="1"/>
  <c r="O487" i="1" a="1"/>
  <c r="O487" i="1" s="1"/>
  <c r="T487" i="1" s="1"/>
  <c r="P487" i="1" a="1"/>
  <c r="P487" i="1" s="1"/>
  <c r="X487" i="1" s="1"/>
  <c r="Q487" i="1" a="1"/>
  <c r="Q487" i="1" s="1"/>
  <c r="U487" i="1" s="1"/>
  <c r="K488" i="1" a="1"/>
  <c r="K488" i="1" s="1"/>
  <c r="L488" i="1" a="1"/>
  <c r="L488" i="1" s="1"/>
  <c r="M488" i="1" a="1"/>
  <c r="M488" i="1" s="1"/>
  <c r="R488" i="1" s="1"/>
  <c r="N488" i="1" a="1"/>
  <c r="N488" i="1" s="1"/>
  <c r="S488" i="1" s="1"/>
  <c r="O488" i="1" a="1"/>
  <c r="O488" i="1" s="1"/>
  <c r="T488" i="1" s="1"/>
  <c r="P488" i="1" a="1"/>
  <c r="P488" i="1" s="1"/>
  <c r="X488" i="1" s="1"/>
  <c r="Q488" i="1" a="1"/>
  <c r="Q488" i="1" s="1"/>
  <c r="U488" i="1" s="1"/>
  <c r="K489" i="1" a="1"/>
  <c r="K489" i="1" s="1"/>
  <c r="L489" i="1" a="1"/>
  <c r="L489" i="1" s="1"/>
  <c r="M489" i="1" a="1"/>
  <c r="M489" i="1" s="1"/>
  <c r="R489" i="1" s="1"/>
  <c r="N489" i="1" a="1"/>
  <c r="N489" i="1" s="1"/>
  <c r="S489" i="1" s="1"/>
  <c r="O489" i="1" a="1"/>
  <c r="O489" i="1" s="1"/>
  <c r="T489" i="1" s="1"/>
  <c r="P489" i="1" a="1"/>
  <c r="P489" i="1" s="1"/>
  <c r="X489" i="1" s="1"/>
  <c r="Q489" i="1" a="1"/>
  <c r="Q489" i="1" s="1"/>
  <c r="U489" i="1" s="1"/>
  <c r="K490" i="1" a="1"/>
  <c r="K490" i="1" s="1"/>
  <c r="L490" i="1" a="1"/>
  <c r="L490" i="1" s="1"/>
  <c r="M490" i="1" a="1"/>
  <c r="M490" i="1" s="1"/>
  <c r="R490" i="1" s="1"/>
  <c r="N490" i="1" a="1"/>
  <c r="N490" i="1" s="1"/>
  <c r="S490" i="1" s="1"/>
  <c r="O490" i="1" a="1"/>
  <c r="O490" i="1" s="1"/>
  <c r="T490" i="1" s="1"/>
  <c r="P490" i="1" a="1"/>
  <c r="P490" i="1" s="1"/>
  <c r="X490" i="1" s="1"/>
  <c r="Q490" i="1" a="1"/>
  <c r="Q490" i="1" s="1"/>
  <c r="U490" i="1" s="1"/>
  <c r="K491" i="1" a="1"/>
  <c r="K491" i="1" s="1"/>
  <c r="L491" i="1" a="1"/>
  <c r="L491" i="1" s="1"/>
  <c r="M491" i="1" a="1"/>
  <c r="M491" i="1" s="1"/>
  <c r="R491" i="1" s="1"/>
  <c r="N491" i="1" a="1"/>
  <c r="N491" i="1" s="1"/>
  <c r="S491" i="1" s="1"/>
  <c r="O491" i="1" a="1"/>
  <c r="O491" i="1" s="1"/>
  <c r="T491" i="1" s="1"/>
  <c r="P491" i="1" a="1"/>
  <c r="P491" i="1" s="1"/>
  <c r="X491" i="1" s="1"/>
  <c r="Q491" i="1" a="1"/>
  <c r="Q491" i="1" s="1"/>
  <c r="U491" i="1" s="1"/>
  <c r="K492" i="1" a="1"/>
  <c r="K492" i="1" s="1"/>
  <c r="L492" i="1" a="1"/>
  <c r="L492" i="1" s="1"/>
  <c r="M492" i="1" a="1"/>
  <c r="M492" i="1" s="1"/>
  <c r="R492" i="1" s="1"/>
  <c r="N492" i="1" a="1"/>
  <c r="N492" i="1" s="1"/>
  <c r="S492" i="1" s="1"/>
  <c r="O492" i="1" a="1"/>
  <c r="O492" i="1" s="1"/>
  <c r="T492" i="1" s="1"/>
  <c r="P492" i="1" a="1"/>
  <c r="P492" i="1" s="1"/>
  <c r="X492" i="1" s="1"/>
  <c r="Q492" i="1" a="1"/>
  <c r="Q492" i="1" s="1"/>
  <c r="U492" i="1" s="1"/>
  <c r="K493" i="1" a="1"/>
  <c r="K493" i="1" s="1"/>
  <c r="L493" i="1" a="1"/>
  <c r="L493" i="1" s="1"/>
  <c r="M493" i="1" a="1"/>
  <c r="M493" i="1" s="1"/>
  <c r="R493" i="1" s="1"/>
  <c r="N493" i="1" a="1"/>
  <c r="N493" i="1" s="1"/>
  <c r="S493" i="1" s="1"/>
  <c r="O493" i="1" a="1"/>
  <c r="O493" i="1" s="1"/>
  <c r="T493" i="1" s="1"/>
  <c r="P493" i="1" a="1"/>
  <c r="P493" i="1" s="1"/>
  <c r="X493" i="1" s="1"/>
  <c r="Q493" i="1" a="1"/>
  <c r="Q493" i="1" s="1"/>
  <c r="U493" i="1" s="1"/>
  <c r="K494" i="1" a="1"/>
  <c r="K494" i="1" s="1"/>
  <c r="L494" i="1" a="1"/>
  <c r="L494" i="1" s="1"/>
  <c r="M494" i="1" a="1"/>
  <c r="M494" i="1" s="1"/>
  <c r="R494" i="1" s="1"/>
  <c r="N494" i="1" a="1"/>
  <c r="N494" i="1" s="1"/>
  <c r="S494" i="1" s="1"/>
  <c r="O494" i="1" a="1"/>
  <c r="O494" i="1" s="1"/>
  <c r="T494" i="1" s="1"/>
  <c r="P494" i="1" a="1"/>
  <c r="P494" i="1" s="1"/>
  <c r="X494" i="1" s="1"/>
  <c r="Q494" i="1" a="1"/>
  <c r="Q494" i="1" s="1"/>
  <c r="U494" i="1" s="1"/>
  <c r="K495" i="1" a="1"/>
  <c r="K495" i="1" s="1"/>
  <c r="L495" i="1" a="1"/>
  <c r="L495" i="1" s="1"/>
  <c r="M495" i="1" a="1"/>
  <c r="M495" i="1" s="1"/>
  <c r="R495" i="1" s="1"/>
  <c r="N495" i="1" a="1"/>
  <c r="N495" i="1" s="1"/>
  <c r="S495" i="1" s="1"/>
  <c r="O495" i="1" a="1"/>
  <c r="O495" i="1" s="1"/>
  <c r="T495" i="1" s="1"/>
  <c r="P495" i="1" a="1"/>
  <c r="P495" i="1" s="1"/>
  <c r="X495" i="1" s="1"/>
  <c r="Q495" i="1" a="1"/>
  <c r="Q495" i="1" s="1"/>
  <c r="U495" i="1" s="1"/>
  <c r="K496" i="1" a="1"/>
  <c r="K496" i="1" s="1"/>
  <c r="L496" i="1" a="1"/>
  <c r="L496" i="1" s="1"/>
  <c r="M496" i="1" a="1"/>
  <c r="M496" i="1" s="1"/>
  <c r="R496" i="1" s="1"/>
  <c r="N496" i="1" a="1"/>
  <c r="N496" i="1" s="1"/>
  <c r="S496" i="1" s="1"/>
  <c r="O496" i="1" a="1"/>
  <c r="O496" i="1" s="1"/>
  <c r="T496" i="1" s="1"/>
  <c r="P496" i="1" a="1"/>
  <c r="P496" i="1" s="1"/>
  <c r="X496" i="1" s="1"/>
  <c r="Q496" i="1" a="1"/>
  <c r="Q496" i="1" s="1"/>
  <c r="U496" i="1" s="1"/>
  <c r="K497" i="1" a="1"/>
  <c r="K497" i="1" s="1"/>
  <c r="L497" i="1" a="1"/>
  <c r="L497" i="1" s="1"/>
  <c r="M497" i="1" a="1"/>
  <c r="M497" i="1" s="1"/>
  <c r="R497" i="1" s="1"/>
  <c r="N497" i="1" a="1"/>
  <c r="N497" i="1" s="1"/>
  <c r="S497" i="1" s="1"/>
  <c r="O497" i="1" a="1"/>
  <c r="O497" i="1" s="1"/>
  <c r="T497" i="1" s="1"/>
  <c r="P497" i="1" a="1"/>
  <c r="P497" i="1" s="1"/>
  <c r="X497" i="1" s="1"/>
  <c r="Q497" i="1" a="1"/>
  <c r="Q497" i="1" s="1"/>
  <c r="U497" i="1" s="1"/>
  <c r="K498" i="1" a="1"/>
  <c r="K498" i="1" s="1"/>
  <c r="L498" i="1" a="1"/>
  <c r="L498" i="1" s="1"/>
  <c r="M498" i="1" a="1"/>
  <c r="M498" i="1" s="1"/>
  <c r="R498" i="1" s="1"/>
  <c r="N498" i="1" a="1"/>
  <c r="N498" i="1" s="1"/>
  <c r="S498" i="1" s="1"/>
  <c r="O498" i="1" a="1"/>
  <c r="O498" i="1" s="1"/>
  <c r="T498" i="1" s="1"/>
  <c r="P498" i="1" a="1"/>
  <c r="P498" i="1" s="1"/>
  <c r="X498" i="1" s="1"/>
  <c r="Q498" i="1" a="1"/>
  <c r="Q498" i="1" s="1"/>
  <c r="U498" i="1" s="1"/>
  <c r="K499" i="1" a="1"/>
  <c r="K499" i="1" s="1"/>
  <c r="L499" i="1" a="1"/>
  <c r="L499" i="1" s="1"/>
  <c r="M499" i="1" a="1"/>
  <c r="M499" i="1" s="1"/>
  <c r="R499" i="1" s="1"/>
  <c r="N499" i="1" a="1"/>
  <c r="N499" i="1" s="1"/>
  <c r="S499" i="1" s="1"/>
  <c r="O499" i="1" a="1"/>
  <c r="O499" i="1" s="1"/>
  <c r="T499" i="1" s="1"/>
  <c r="P499" i="1" a="1"/>
  <c r="P499" i="1" s="1"/>
  <c r="X499" i="1" s="1"/>
  <c r="Q499" i="1" a="1"/>
  <c r="Q499" i="1" s="1"/>
  <c r="U499" i="1" s="1"/>
  <c r="K500" i="1" a="1"/>
  <c r="K500" i="1" s="1"/>
  <c r="L500" i="1" a="1"/>
  <c r="L500" i="1" s="1"/>
  <c r="M500" i="1" a="1"/>
  <c r="M500" i="1" s="1"/>
  <c r="R500" i="1" s="1"/>
  <c r="N500" i="1" a="1"/>
  <c r="N500" i="1" s="1"/>
  <c r="S500" i="1" s="1"/>
  <c r="O500" i="1" a="1"/>
  <c r="O500" i="1" s="1"/>
  <c r="T500" i="1" s="1"/>
  <c r="P500" i="1" a="1"/>
  <c r="P500" i="1" s="1"/>
  <c r="X500" i="1" s="1"/>
  <c r="Q500" i="1" a="1"/>
  <c r="Q500" i="1" s="1"/>
  <c r="U500" i="1" s="1"/>
  <c r="K501" i="1" a="1"/>
  <c r="K501" i="1" s="1"/>
  <c r="L501" i="1" a="1"/>
  <c r="L501" i="1" s="1"/>
  <c r="M501" i="1" a="1"/>
  <c r="M501" i="1" s="1"/>
  <c r="R501" i="1" s="1"/>
  <c r="N501" i="1" a="1"/>
  <c r="N501" i="1" s="1"/>
  <c r="S501" i="1" s="1"/>
  <c r="O501" i="1" a="1"/>
  <c r="O501" i="1" s="1"/>
  <c r="T501" i="1" s="1"/>
  <c r="P501" i="1" a="1"/>
  <c r="P501" i="1" s="1"/>
  <c r="X501" i="1" s="1"/>
  <c r="Q501" i="1" a="1"/>
  <c r="Q501" i="1" s="1"/>
  <c r="U501" i="1" s="1"/>
  <c r="K502" i="1" a="1"/>
  <c r="K502" i="1" s="1"/>
  <c r="L502" i="1" a="1"/>
  <c r="L502" i="1" s="1"/>
  <c r="M502" i="1" a="1"/>
  <c r="M502" i="1" s="1"/>
  <c r="R502" i="1" s="1"/>
  <c r="N502" i="1" a="1"/>
  <c r="N502" i="1" s="1"/>
  <c r="S502" i="1" s="1"/>
  <c r="O502" i="1" a="1"/>
  <c r="O502" i="1" s="1"/>
  <c r="T502" i="1" s="1"/>
  <c r="P502" i="1" a="1"/>
  <c r="P502" i="1" s="1"/>
  <c r="X502" i="1" s="1"/>
  <c r="Q502" i="1" a="1"/>
  <c r="Q502" i="1" s="1"/>
  <c r="U502" i="1" s="1"/>
  <c r="K503" i="1" a="1"/>
  <c r="K503" i="1" s="1"/>
  <c r="L503" i="1" a="1"/>
  <c r="L503" i="1" s="1"/>
  <c r="M503" i="1" a="1"/>
  <c r="M503" i="1" s="1"/>
  <c r="R503" i="1" s="1"/>
  <c r="N503" i="1" a="1"/>
  <c r="N503" i="1" s="1"/>
  <c r="S503" i="1" s="1"/>
  <c r="O503" i="1" a="1"/>
  <c r="O503" i="1" s="1"/>
  <c r="T503" i="1" s="1"/>
  <c r="P503" i="1" a="1"/>
  <c r="P503" i="1" s="1"/>
  <c r="X503" i="1" s="1"/>
  <c r="Q503" i="1" a="1"/>
  <c r="Q503" i="1" s="1"/>
  <c r="U503" i="1" s="1"/>
  <c r="K504" i="1" a="1"/>
  <c r="K504" i="1" s="1"/>
  <c r="L504" i="1" a="1"/>
  <c r="L504" i="1" s="1"/>
  <c r="M504" i="1" a="1"/>
  <c r="M504" i="1" s="1"/>
  <c r="R504" i="1" s="1"/>
  <c r="N504" i="1" a="1"/>
  <c r="N504" i="1" s="1"/>
  <c r="S504" i="1" s="1"/>
  <c r="O504" i="1" a="1"/>
  <c r="O504" i="1" s="1"/>
  <c r="T504" i="1" s="1"/>
  <c r="P504" i="1" a="1"/>
  <c r="P504" i="1" s="1"/>
  <c r="X504" i="1" s="1"/>
  <c r="Q504" i="1" a="1"/>
  <c r="Q504" i="1" s="1"/>
  <c r="U504" i="1" s="1"/>
  <c r="K505" i="1" a="1"/>
  <c r="K505" i="1" s="1"/>
  <c r="L505" i="1" a="1"/>
  <c r="L505" i="1" s="1"/>
  <c r="M505" i="1" a="1"/>
  <c r="M505" i="1" s="1"/>
  <c r="R505" i="1" s="1"/>
  <c r="N505" i="1" a="1"/>
  <c r="N505" i="1" s="1"/>
  <c r="S505" i="1" s="1"/>
  <c r="O505" i="1" a="1"/>
  <c r="O505" i="1" s="1"/>
  <c r="T505" i="1" s="1"/>
  <c r="P505" i="1" a="1"/>
  <c r="P505" i="1" s="1"/>
  <c r="X505" i="1" s="1"/>
  <c r="Q505" i="1" a="1"/>
  <c r="Q505" i="1" s="1"/>
  <c r="U505" i="1" s="1"/>
  <c r="K506" i="1" a="1"/>
  <c r="K506" i="1" s="1"/>
  <c r="L506" i="1" a="1"/>
  <c r="L506" i="1" s="1"/>
  <c r="M506" i="1" a="1"/>
  <c r="M506" i="1" s="1"/>
  <c r="R506" i="1" s="1"/>
  <c r="N506" i="1" a="1"/>
  <c r="N506" i="1" s="1"/>
  <c r="S506" i="1" s="1"/>
  <c r="O506" i="1" a="1"/>
  <c r="O506" i="1" s="1"/>
  <c r="T506" i="1" s="1"/>
  <c r="P506" i="1" a="1"/>
  <c r="P506" i="1" s="1"/>
  <c r="X506" i="1" s="1"/>
  <c r="Q506" i="1" a="1"/>
  <c r="Q506" i="1" s="1"/>
  <c r="U506" i="1" s="1"/>
  <c r="K507" i="1" a="1"/>
  <c r="K507" i="1" s="1"/>
  <c r="L507" i="1" a="1"/>
  <c r="L507" i="1" s="1"/>
  <c r="M507" i="1" a="1"/>
  <c r="M507" i="1" s="1"/>
  <c r="R507" i="1" s="1"/>
  <c r="N507" i="1" a="1"/>
  <c r="N507" i="1" s="1"/>
  <c r="S507" i="1" s="1"/>
  <c r="O507" i="1" a="1"/>
  <c r="O507" i="1" s="1"/>
  <c r="T507" i="1" s="1"/>
  <c r="P507" i="1" a="1"/>
  <c r="P507" i="1" s="1"/>
  <c r="X507" i="1" s="1"/>
  <c r="Q507" i="1" a="1"/>
  <c r="Q507" i="1" s="1"/>
  <c r="U507" i="1" s="1"/>
  <c r="K508" i="1" a="1"/>
  <c r="K508" i="1" s="1"/>
  <c r="L508" i="1" a="1"/>
  <c r="L508" i="1" s="1"/>
  <c r="M508" i="1" a="1"/>
  <c r="M508" i="1" s="1"/>
  <c r="R508" i="1" s="1"/>
  <c r="N508" i="1" a="1"/>
  <c r="N508" i="1" s="1"/>
  <c r="S508" i="1" s="1"/>
  <c r="O508" i="1" a="1"/>
  <c r="O508" i="1" s="1"/>
  <c r="T508" i="1" s="1"/>
  <c r="P508" i="1" a="1"/>
  <c r="P508" i="1" s="1"/>
  <c r="X508" i="1" s="1"/>
  <c r="Q508" i="1" a="1"/>
  <c r="Q508" i="1" s="1"/>
  <c r="U508" i="1" s="1"/>
  <c r="K509" i="1" a="1"/>
  <c r="K509" i="1" s="1"/>
  <c r="L509" i="1" a="1"/>
  <c r="L509" i="1" s="1"/>
  <c r="M509" i="1" a="1"/>
  <c r="M509" i="1" s="1"/>
  <c r="R509" i="1" s="1"/>
  <c r="N509" i="1" a="1"/>
  <c r="N509" i="1" s="1"/>
  <c r="S509" i="1" s="1"/>
  <c r="O509" i="1" a="1"/>
  <c r="O509" i="1" s="1"/>
  <c r="T509" i="1" s="1"/>
  <c r="P509" i="1" a="1"/>
  <c r="P509" i="1" s="1"/>
  <c r="X509" i="1" s="1"/>
  <c r="Q509" i="1" a="1"/>
  <c r="Q509" i="1" s="1"/>
  <c r="U509" i="1" s="1"/>
  <c r="K510" i="1" a="1"/>
  <c r="K510" i="1" s="1"/>
  <c r="L510" i="1" a="1"/>
  <c r="L510" i="1" s="1"/>
  <c r="M510" i="1" a="1"/>
  <c r="M510" i="1" s="1"/>
  <c r="R510" i="1" s="1"/>
  <c r="N510" i="1" a="1"/>
  <c r="N510" i="1" s="1"/>
  <c r="S510" i="1" s="1"/>
  <c r="O510" i="1" a="1"/>
  <c r="O510" i="1" s="1"/>
  <c r="T510" i="1" s="1"/>
  <c r="P510" i="1" a="1"/>
  <c r="P510" i="1" s="1"/>
  <c r="X510" i="1" s="1"/>
  <c r="Q510" i="1" a="1"/>
  <c r="Q510" i="1" s="1"/>
  <c r="U510" i="1" s="1"/>
  <c r="K511" i="1" a="1"/>
  <c r="K511" i="1" s="1"/>
  <c r="L511" i="1" a="1"/>
  <c r="L511" i="1" s="1"/>
  <c r="M511" i="1" a="1"/>
  <c r="M511" i="1" s="1"/>
  <c r="R511" i="1" s="1"/>
  <c r="N511" i="1" a="1"/>
  <c r="N511" i="1" s="1"/>
  <c r="S511" i="1" s="1"/>
  <c r="O511" i="1" a="1"/>
  <c r="O511" i="1" s="1"/>
  <c r="T511" i="1" s="1"/>
  <c r="P511" i="1" a="1"/>
  <c r="P511" i="1" s="1"/>
  <c r="X511" i="1" s="1"/>
  <c r="Q511" i="1" a="1"/>
  <c r="Q511" i="1" s="1"/>
  <c r="U511" i="1" s="1"/>
  <c r="K512" i="1" a="1"/>
  <c r="K512" i="1" s="1"/>
  <c r="L512" i="1" a="1"/>
  <c r="L512" i="1" s="1"/>
  <c r="M512" i="1" a="1"/>
  <c r="M512" i="1" s="1"/>
  <c r="R512" i="1" s="1"/>
  <c r="N512" i="1" a="1"/>
  <c r="N512" i="1" s="1"/>
  <c r="S512" i="1" s="1"/>
  <c r="O512" i="1" a="1"/>
  <c r="O512" i="1" s="1"/>
  <c r="T512" i="1" s="1"/>
  <c r="P512" i="1" a="1"/>
  <c r="P512" i="1" s="1"/>
  <c r="X512" i="1" s="1"/>
  <c r="Q512" i="1" a="1"/>
  <c r="Q512" i="1" s="1"/>
  <c r="U512" i="1" s="1"/>
  <c r="K513" i="1" a="1"/>
  <c r="K513" i="1" s="1"/>
  <c r="L513" i="1" a="1"/>
  <c r="L513" i="1" s="1"/>
  <c r="M513" i="1" a="1"/>
  <c r="M513" i="1" s="1"/>
  <c r="R513" i="1" s="1"/>
  <c r="N513" i="1" a="1"/>
  <c r="N513" i="1" s="1"/>
  <c r="S513" i="1" s="1"/>
  <c r="O513" i="1" a="1"/>
  <c r="O513" i="1" s="1"/>
  <c r="T513" i="1" s="1"/>
  <c r="P513" i="1" a="1"/>
  <c r="P513" i="1" s="1"/>
  <c r="X513" i="1" s="1"/>
  <c r="Q513" i="1" a="1"/>
  <c r="Q513" i="1" s="1"/>
  <c r="U513" i="1" s="1"/>
  <c r="K514" i="1" a="1"/>
  <c r="K514" i="1" s="1"/>
  <c r="L514" i="1" a="1"/>
  <c r="L514" i="1" s="1"/>
  <c r="M514" i="1" a="1"/>
  <c r="M514" i="1" s="1"/>
  <c r="R514" i="1" s="1"/>
  <c r="N514" i="1" a="1"/>
  <c r="N514" i="1" s="1"/>
  <c r="S514" i="1" s="1"/>
  <c r="O514" i="1" a="1"/>
  <c r="O514" i="1" s="1"/>
  <c r="T514" i="1" s="1"/>
  <c r="P514" i="1" a="1"/>
  <c r="P514" i="1" s="1"/>
  <c r="X514" i="1" s="1"/>
  <c r="Q514" i="1" a="1"/>
  <c r="Q514" i="1" s="1"/>
  <c r="U514" i="1" s="1"/>
  <c r="K515" i="1" a="1"/>
  <c r="K515" i="1" s="1"/>
  <c r="L515" i="1" a="1"/>
  <c r="L515" i="1" s="1"/>
  <c r="M515" i="1" a="1"/>
  <c r="M515" i="1" s="1"/>
  <c r="R515" i="1" s="1"/>
  <c r="N515" i="1" a="1"/>
  <c r="N515" i="1" s="1"/>
  <c r="S515" i="1" s="1"/>
  <c r="O515" i="1" a="1"/>
  <c r="O515" i="1" s="1"/>
  <c r="T515" i="1" s="1"/>
  <c r="P515" i="1" a="1"/>
  <c r="P515" i="1" s="1"/>
  <c r="X515" i="1" s="1"/>
  <c r="Q515" i="1" a="1"/>
  <c r="Q515" i="1" s="1"/>
  <c r="U515" i="1" s="1"/>
  <c r="K516" i="1" a="1"/>
  <c r="K516" i="1" s="1"/>
  <c r="L516" i="1" a="1"/>
  <c r="L516" i="1" s="1"/>
  <c r="M516" i="1" a="1"/>
  <c r="M516" i="1" s="1"/>
  <c r="R516" i="1" s="1"/>
  <c r="N516" i="1" a="1"/>
  <c r="N516" i="1" s="1"/>
  <c r="S516" i="1" s="1"/>
  <c r="O516" i="1" a="1"/>
  <c r="O516" i="1" s="1"/>
  <c r="T516" i="1" s="1"/>
  <c r="P516" i="1" a="1"/>
  <c r="P516" i="1" s="1"/>
  <c r="X516" i="1" s="1"/>
  <c r="Q516" i="1" a="1"/>
  <c r="Q516" i="1" s="1"/>
  <c r="U516" i="1" s="1"/>
  <c r="K517" i="1" a="1"/>
  <c r="K517" i="1" s="1"/>
  <c r="L517" i="1" a="1"/>
  <c r="L517" i="1" s="1"/>
  <c r="M517" i="1" a="1"/>
  <c r="M517" i="1" s="1"/>
  <c r="R517" i="1" s="1"/>
  <c r="N517" i="1" a="1"/>
  <c r="N517" i="1" s="1"/>
  <c r="S517" i="1" s="1"/>
  <c r="O517" i="1" a="1"/>
  <c r="O517" i="1" s="1"/>
  <c r="T517" i="1" s="1"/>
  <c r="P517" i="1" a="1"/>
  <c r="P517" i="1" s="1"/>
  <c r="X517" i="1" s="1"/>
  <c r="Q517" i="1" a="1"/>
  <c r="Q517" i="1" s="1"/>
  <c r="U517" i="1" s="1"/>
  <c r="K518" i="1" a="1"/>
  <c r="K518" i="1" s="1"/>
  <c r="L518" i="1" a="1"/>
  <c r="L518" i="1" s="1"/>
  <c r="M518" i="1" a="1"/>
  <c r="M518" i="1" s="1"/>
  <c r="R518" i="1" s="1"/>
  <c r="N518" i="1" a="1"/>
  <c r="N518" i="1" s="1"/>
  <c r="S518" i="1" s="1"/>
  <c r="O518" i="1" a="1"/>
  <c r="O518" i="1" s="1"/>
  <c r="T518" i="1" s="1"/>
  <c r="P518" i="1" a="1"/>
  <c r="P518" i="1" s="1"/>
  <c r="X518" i="1" s="1"/>
  <c r="Q518" i="1" a="1"/>
  <c r="Q518" i="1" s="1"/>
  <c r="U518" i="1" s="1"/>
  <c r="K519" i="1" a="1"/>
  <c r="K519" i="1" s="1"/>
  <c r="L519" i="1" a="1"/>
  <c r="L519" i="1" s="1"/>
  <c r="M519" i="1" a="1"/>
  <c r="M519" i="1" s="1"/>
  <c r="R519" i="1" s="1"/>
  <c r="N519" i="1" a="1"/>
  <c r="N519" i="1" s="1"/>
  <c r="S519" i="1" s="1"/>
  <c r="O519" i="1" a="1"/>
  <c r="O519" i="1" s="1"/>
  <c r="T519" i="1" s="1"/>
  <c r="P519" i="1" a="1"/>
  <c r="P519" i="1" s="1"/>
  <c r="X519" i="1" s="1"/>
  <c r="Q519" i="1" a="1"/>
  <c r="Q519" i="1" s="1"/>
  <c r="U519" i="1" s="1"/>
  <c r="K520" i="1" a="1"/>
  <c r="K520" i="1" s="1"/>
  <c r="L520" i="1" a="1"/>
  <c r="L520" i="1" s="1"/>
  <c r="M520" i="1" a="1"/>
  <c r="M520" i="1" s="1"/>
  <c r="R520" i="1" s="1"/>
  <c r="N520" i="1" a="1"/>
  <c r="N520" i="1" s="1"/>
  <c r="S520" i="1" s="1"/>
  <c r="O520" i="1" a="1"/>
  <c r="O520" i="1" s="1"/>
  <c r="T520" i="1" s="1"/>
  <c r="P520" i="1" a="1"/>
  <c r="P520" i="1" s="1"/>
  <c r="X520" i="1" s="1"/>
  <c r="Q520" i="1" a="1"/>
  <c r="Q520" i="1" s="1"/>
  <c r="U520" i="1" s="1"/>
  <c r="K521" i="1" a="1"/>
  <c r="K521" i="1" s="1"/>
  <c r="L521" i="1" a="1"/>
  <c r="L521" i="1" s="1"/>
  <c r="M521" i="1" a="1"/>
  <c r="M521" i="1" s="1"/>
  <c r="R521" i="1" s="1"/>
  <c r="N521" i="1" a="1"/>
  <c r="N521" i="1" s="1"/>
  <c r="S521" i="1" s="1"/>
  <c r="O521" i="1" a="1"/>
  <c r="O521" i="1" s="1"/>
  <c r="T521" i="1" s="1"/>
  <c r="P521" i="1" a="1"/>
  <c r="P521" i="1" s="1"/>
  <c r="X521" i="1" s="1"/>
  <c r="Q521" i="1" a="1"/>
  <c r="Q521" i="1" s="1"/>
  <c r="U521" i="1" s="1"/>
  <c r="K522" i="1" a="1"/>
  <c r="K522" i="1" s="1"/>
  <c r="L522" i="1" a="1"/>
  <c r="L522" i="1" s="1"/>
  <c r="M522" i="1" a="1"/>
  <c r="M522" i="1" s="1"/>
  <c r="R522" i="1" s="1"/>
  <c r="N522" i="1" a="1"/>
  <c r="N522" i="1" s="1"/>
  <c r="S522" i="1" s="1"/>
  <c r="O522" i="1" a="1"/>
  <c r="O522" i="1" s="1"/>
  <c r="T522" i="1" s="1"/>
  <c r="P522" i="1" a="1"/>
  <c r="P522" i="1" s="1"/>
  <c r="X522" i="1" s="1"/>
  <c r="Q522" i="1" a="1"/>
  <c r="Q522" i="1" s="1"/>
  <c r="U522" i="1" s="1"/>
  <c r="K523" i="1" a="1"/>
  <c r="K523" i="1" s="1"/>
  <c r="L523" i="1" a="1"/>
  <c r="L523" i="1" s="1"/>
  <c r="M523" i="1" a="1"/>
  <c r="M523" i="1" s="1"/>
  <c r="R523" i="1" s="1"/>
  <c r="N523" i="1" a="1"/>
  <c r="N523" i="1" s="1"/>
  <c r="S523" i="1" s="1"/>
  <c r="O523" i="1" a="1"/>
  <c r="O523" i="1" s="1"/>
  <c r="T523" i="1" s="1"/>
  <c r="P523" i="1" a="1"/>
  <c r="P523" i="1" s="1"/>
  <c r="X523" i="1" s="1"/>
  <c r="Q523" i="1" a="1"/>
  <c r="Q523" i="1" s="1"/>
  <c r="U523" i="1" s="1"/>
  <c r="K524" i="1" a="1"/>
  <c r="K524" i="1" s="1"/>
  <c r="L524" i="1" a="1"/>
  <c r="L524" i="1" s="1"/>
  <c r="M524" i="1" a="1"/>
  <c r="M524" i="1" s="1"/>
  <c r="R524" i="1" s="1"/>
  <c r="N524" i="1" a="1"/>
  <c r="N524" i="1" s="1"/>
  <c r="S524" i="1" s="1"/>
  <c r="O524" i="1" a="1"/>
  <c r="O524" i="1" s="1"/>
  <c r="T524" i="1" s="1"/>
  <c r="P524" i="1" a="1"/>
  <c r="P524" i="1" s="1"/>
  <c r="X524" i="1" s="1"/>
  <c r="Q524" i="1" a="1"/>
  <c r="Q524" i="1" s="1"/>
  <c r="U524" i="1" s="1"/>
  <c r="K525" i="1" a="1"/>
  <c r="K525" i="1" s="1"/>
  <c r="L525" i="1" a="1"/>
  <c r="L525" i="1" s="1"/>
  <c r="M525" i="1" a="1"/>
  <c r="M525" i="1" s="1"/>
  <c r="R525" i="1" s="1"/>
  <c r="N525" i="1" a="1"/>
  <c r="N525" i="1" s="1"/>
  <c r="S525" i="1" s="1"/>
  <c r="O525" i="1" a="1"/>
  <c r="O525" i="1" s="1"/>
  <c r="T525" i="1" s="1"/>
  <c r="P525" i="1" a="1"/>
  <c r="P525" i="1" s="1"/>
  <c r="X525" i="1" s="1"/>
  <c r="Q525" i="1" a="1"/>
  <c r="Q525" i="1" s="1"/>
  <c r="U525" i="1" s="1"/>
  <c r="K526" i="1" a="1"/>
  <c r="K526" i="1" s="1"/>
  <c r="L526" i="1" a="1"/>
  <c r="L526" i="1" s="1"/>
  <c r="M526" i="1" a="1"/>
  <c r="M526" i="1" s="1"/>
  <c r="R526" i="1" s="1"/>
  <c r="N526" i="1" a="1"/>
  <c r="N526" i="1" s="1"/>
  <c r="S526" i="1" s="1"/>
  <c r="O526" i="1" a="1"/>
  <c r="O526" i="1" s="1"/>
  <c r="T526" i="1" s="1"/>
  <c r="P526" i="1" a="1"/>
  <c r="P526" i="1" s="1"/>
  <c r="X526" i="1" s="1"/>
  <c r="Q526" i="1" a="1"/>
  <c r="Q526" i="1" s="1"/>
  <c r="U526" i="1" s="1"/>
  <c r="K527" i="1" a="1"/>
  <c r="K527" i="1" s="1"/>
  <c r="L527" i="1" a="1"/>
  <c r="L527" i="1" s="1"/>
  <c r="M527" i="1" a="1"/>
  <c r="M527" i="1" s="1"/>
  <c r="R527" i="1" s="1"/>
  <c r="N527" i="1" a="1"/>
  <c r="N527" i="1" s="1"/>
  <c r="S527" i="1" s="1"/>
  <c r="O527" i="1" a="1"/>
  <c r="O527" i="1" s="1"/>
  <c r="T527" i="1" s="1"/>
  <c r="P527" i="1" a="1"/>
  <c r="P527" i="1" s="1"/>
  <c r="X527" i="1" s="1"/>
  <c r="Q527" i="1" a="1"/>
  <c r="Q527" i="1" s="1"/>
  <c r="U527" i="1" s="1"/>
  <c r="K528" i="1" a="1"/>
  <c r="K528" i="1" s="1"/>
  <c r="L528" i="1" a="1"/>
  <c r="L528" i="1" s="1"/>
  <c r="M528" i="1" a="1"/>
  <c r="M528" i="1" s="1"/>
  <c r="R528" i="1" s="1"/>
  <c r="N528" i="1" a="1"/>
  <c r="N528" i="1" s="1"/>
  <c r="S528" i="1" s="1"/>
  <c r="O528" i="1" a="1"/>
  <c r="O528" i="1" s="1"/>
  <c r="T528" i="1" s="1"/>
  <c r="P528" i="1" a="1"/>
  <c r="P528" i="1" s="1"/>
  <c r="X528" i="1" s="1"/>
  <c r="Q528" i="1" a="1"/>
  <c r="Q528" i="1" s="1"/>
  <c r="U528" i="1" s="1"/>
  <c r="K529" i="1" a="1"/>
  <c r="K529" i="1" s="1"/>
  <c r="L529" i="1" a="1"/>
  <c r="L529" i="1" s="1"/>
  <c r="M529" i="1" a="1"/>
  <c r="M529" i="1" s="1"/>
  <c r="R529" i="1" s="1"/>
  <c r="N529" i="1" a="1"/>
  <c r="N529" i="1" s="1"/>
  <c r="S529" i="1" s="1"/>
  <c r="O529" i="1" a="1"/>
  <c r="O529" i="1" s="1"/>
  <c r="T529" i="1" s="1"/>
  <c r="P529" i="1" a="1"/>
  <c r="P529" i="1" s="1"/>
  <c r="X529" i="1" s="1"/>
  <c r="Q529" i="1" a="1"/>
  <c r="Q529" i="1" s="1"/>
  <c r="U529" i="1" s="1"/>
  <c r="K530" i="1" a="1"/>
  <c r="K530" i="1" s="1"/>
  <c r="L530" i="1" a="1"/>
  <c r="L530" i="1" s="1"/>
  <c r="M530" i="1" a="1"/>
  <c r="M530" i="1" s="1"/>
  <c r="R530" i="1" s="1"/>
  <c r="N530" i="1" a="1"/>
  <c r="N530" i="1" s="1"/>
  <c r="S530" i="1" s="1"/>
  <c r="O530" i="1" a="1"/>
  <c r="O530" i="1" s="1"/>
  <c r="T530" i="1" s="1"/>
  <c r="P530" i="1" a="1"/>
  <c r="P530" i="1" s="1"/>
  <c r="X530" i="1" s="1"/>
  <c r="Q530" i="1" a="1"/>
  <c r="Q530" i="1" s="1"/>
  <c r="U530" i="1" s="1"/>
  <c r="K531" i="1" a="1"/>
  <c r="K531" i="1" s="1"/>
  <c r="L531" i="1" a="1"/>
  <c r="L531" i="1" s="1"/>
  <c r="M531" i="1" a="1"/>
  <c r="M531" i="1" s="1"/>
  <c r="R531" i="1" s="1"/>
  <c r="N531" i="1" a="1"/>
  <c r="N531" i="1" s="1"/>
  <c r="S531" i="1" s="1"/>
  <c r="O531" i="1" a="1"/>
  <c r="O531" i="1" s="1"/>
  <c r="T531" i="1" s="1"/>
  <c r="P531" i="1" a="1"/>
  <c r="P531" i="1" s="1"/>
  <c r="X531" i="1" s="1"/>
  <c r="Q531" i="1" a="1"/>
  <c r="Q531" i="1" s="1"/>
  <c r="U531" i="1" s="1"/>
  <c r="K532" i="1" a="1"/>
  <c r="K532" i="1" s="1"/>
  <c r="L532" i="1" a="1"/>
  <c r="L532" i="1" s="1"/>
  <c r="M532" i="1" a="1"/>
  <c r="M532" i="1" s="1"/>
  <c r="R532" i="1" s="1"/>
  <c r="N532" i="1" a="1"/>
  <c r="N532" i="1" s="1"/>
  <c r="S532" i="1" s="1"/>
  <c r="O532" i="1" a="1"/>
  <c r="O532" i="1" s="1"/>
  <c r="T532" i="1" s="1"/>
  <c r="P532" i="1" a="1"/>
  <c r="P532" i="1" s="1"/>
  <c r="X532" i="1" s="1"/>
  <c r="Q532" i="1" a="1"/>
  <c r="Q532" i="1" s="1"/>
  <c r="U532" i="1" s="1"/>
  <c r="K533" i="1" a="1"/>
  <c r="K533" i="1" s="1"/>
  <c r="L533" i="1" a="1"/>
  <c r="L533" i="1" s="1"/>
  <c r="M533" i="1" a="1"/>
  <c r="M533" i="1" s="1"/>
  <c r="R533" i="1" s="1"/>
  <c r="N533" i="1" a="1"/>
  <c r="N533" i="1" s="1"/>
  <c r="S533" i="1" s="1"/>
  <c r="O533" i="1" a="1"/>
  <c r="O533" i="1" s="1"/>
  <c r="T533" i="1" s="1"/>
  <c r="P533" i="1" a="1"/>
  <c r="P533" i="1" s="1"/>
  <c r="X533" i="1" s="1"/>
  <c r="Q533" i="1" a="1"/>
  <c r="Q533" i="1" s="1"/>
  <c r="U533" i="1" s="1"/>
  <c r="K534" i="1" a="1"/>
  <c r="K534" i="1" s="1"/>
  <c r="L534" i="1" a="1"/>
  <c r="L534" i="1" s="1"/>
  <c r="M534" i="1" a="1"/>
  <c r="M534" i="1" s="1"/>
  <c r="R534" i="1" s="1"/>
  <c r="N534" i="1" a="1"/>
  <c r="N534" i="1" s="1"/>
  <c r="S534" i="1" s="1"/>
  <c r="O534" i="1" a="1"/>
  <c r="O534" i="1" s="1"/>
  <c r="T534" i="1" s="1"/>
  <c r="P534" i="1" a="1"/>
  <c r="P534" i="1" s="1"/>
  <c r="X534" i="1" s="1"/>
  <c r="Q534" i="1" a="1"/>
  <c r="Q534" i="1" s="1"/>
  <c r="U534" i="1" s="1"/>
  <c r="K535" i="1" a="1"/>
  <c r="K535" i="1" s="1"/>
  <c r="L535" i="1" a="1"/>
  <c r="L535" i="1" s="1"/>
  <c r="M535" i="1" a="1"/>
  <c r="M535" i="1" s="1"/>
  <c r="R535" i="1" s="1"/>
  <c r="N535" i="1" a="1"/>
  <c r="N535" i="1" s="1"/>
  <c r="S535" i="1" s="1"/>
  <c r="O535" i="1" a="1"/>
  <c r="O535" i="1" s="1"/>
  <c r="T535" i="1" s="1"/>
  <c r="P535" i="1" a="1"/>
  <c r="P535" i="1" s="1"/>
  <c r="X535" i="1" s="1"/>
  <c r="Q535" i="1" a="1"/>
  <c r="Q535" i="1" s="1"/>
  <c r="U535" i="1" s="1"/>
  <c r="K536" i="1" a="1"/>
  <c r="K536" i="1" s="1"/>
  <c r="L536" i="1" a="1"/>
  <c r="L536" i="1" s="1"/>
  <c r="M536" i="1" a="1"/>
  <c r="M536" i="1" s="1"/>
  <c r="R536" i="1" s="1"/>
  <c r="N536" i="1" a="1"/>
  <c r="N536" i="1" s="1"/>
  <c r="S536" i="1" s="1"/>
  <c r="O536" i="1" a="1"/>
  <c r="O536" i="1" s="1"/>
  <c r="T536" i="1" s="1"/>
  <c r="P536" i="1" a="1"/>
  <c r="P536" i="1" s="1"/>
  <c r="X536" i="1" s="1"/>
  <c r="Q536" i="1" a="1"/>
  <c r="Q536" i="1" s="1"/>
  <c r="U536" i="1" s="1"/>
  <c r="K537" i="1" a="1"/>
  <c r="K537" i="1" s="1"/>
  <c r="L537" i="1" a="1"/>
  <c r="L537" i="1" s="1"/>
  <c r="M537" i="1" a="1"/>
  <c r="M537" i="1" s="1"/>
  <c r="R537" i="1" s="1"/>
  <c r="N537" i="1" a="1"/>
  <c r="N537" i="1" s="1"/>
  <c r="S537" i="1" s="1"/>
  <c r="O537" i="1" a="1"/>
  <c r="O537" i="1" s="1"/>
  <c r="T537" i="1" s="1"/>
  <c r="P537" i="1" a="1"/>
  <c r="P537" i="1" s="1"/>
  <c r="X537" i="1" s="1"/>
  <c r="Q537" i="1" a="1"/>
  <c r="Q537" i="1" s="1"/>
  <c r="U537" i="1" s="1"/>
  <c r="K538" i="1" a="1"/>
  <c r="K538" i="1" s="1"/>
  <c r="L538" i="1" a="1"/>
  <c r="L538" i="1" s="1"/>
  <c r="M538" i="1" a="1"/>
  <c r="M538" i="1" s="1"/>
  <c r="R538" i="1" s="1"/>
  <c r="N538" i="1" a="1"/>
  <c r="N538" i="1" s="1"/>
  <c r="S538" i="1" s="1"/>
  <c r="O538" i="1" a="1"/>
  <c r="O538" i="1" s="1"/>
  <c r="T538" i="1" s="1"/>
  <c r="P538" i="1" a="1"/>
  <c r="P538" i="1" s="1"/>
  <c r="X538" i="1" s="1"/>
  <c r="Q538" i="1" a="1"/>
  <c r="Q538" i="1" s="1"/>
  <c r="U538" i="1" s="1"/>
  <c r="K539" i="1" a="1"/>
  <c r="K539" i="1" s="1"/>
  <c r="L539" i="1" a="1"/>
  <c r="L539" i="1" s="1"/>
  <c r="M539" i="1" a="1"/>
  <c r="M539" i="1" s="1"/>
  <c r="R539" i="1" s="1"/>
  <c r="N539" i="1" a="1"/>
  <c r="N539" i="1" s="1"/>
  <c r="S539" i="1" s="1"/>
  <c r="O539" i="1" a="1"/>
  <c r="O539" i="1" s="1"/>
  <c r="T539" i="1" s="1"/>
  <c r="P539" i="1" a="1"/>
  <c r="P539" i="1" s="1"/>
  <c r="X539" i="1" s="1"/>
  <c r="Q539" i="1" a="1"/>
  <c r="Q539" i="1" s="1"/>
  <c r="U539" i="1" s="1"/>
  <c r="K540" i="1" a="1"/>
  <c r="K540" i="1" s="1"/>
  <c r="L540" i="1" a="1"/>
  <c r="L540" i="1" s="1"/>
  <c r="M540" i="1" a="1"/>
  <c r="M540" i="1" s="1"/>
  <c r="R540" i="1" s="1"/>
  <c r="N540" i="1" a="1"/>
  <c r="N540" i="1" s="1"/>
  <c r="S540" i="1" s="1"/>
  <c r="O540" i="1" a="1"/>
  <c r="O540" i="1" s="1"/>
  <c r="T540" i="1" s="1"/>
  <c r="P540" i="1" a="1"/>
  <c r="P540" i="1" s="1"/>
  <c r="X540" i="1" s="1"/>
  <c r="Q540" i="1" a="1"/>
  <c r="Q540" i="1" s="1"/>
  <c r="U540" i="1" s="1"/>
  <c r="K541" i="1" a="1"/>
  <c r="K541" i="1" s="1"/>
  <c r="L541" i="1" a="1"/>
  <c r="L541" i="1" s="1"/>
  <c r="M541" i="1" a="1"/>
  <c r="M541" i="1" s="1"/>
  <c r="R541" i="1" s="1"/>
  <c r="N541" i="1" a="1"/>
  <c r="N541" i="1" s="1"/>
  <c r="S541" i="1" s="1"/>
  <c r="O541" i="1" a="1"/>
  <c r="O541" i="1" s="1"/>
  <c r="T541" i="1" s="1"/>
  <c r="P541" i="1" a="1"/>
  <c r="P541" i="1" s="1"/>
  <c r="X541" i="1" s="1"/>
  <c r="Q541" i="1" a="1"/>
  <c r="Q541" i="1" s="1"/>
  <c r="U541" i="1" s="1"/>
  <c r="K542" i="1" a="1"/>
  <c r="K542" i="1" s="1"/>
  <c r="L542" i="1" a="1"/>
  <c r="L542" i="1" s="1"/>
  <c r="M542" i="1" a="1"/>
  <c r="M542" i="1" s="1"/>
  <c r="R542" i="1" s="1"/>
  <c r="N542" i="1" a="1"/>
  <c r="N542" i="1" s="1"/>
  <c r="S542" i="1" s="1"/>
  <c r="O542" i="1" a="1"/>
  <c r="O542" i="1" s="1"/>
  <c r="T542" i="1" s="1"/>
  <c r="P542" i="1" a="1"/>
  <c r="P542" i="1" s="1"/>
  <c r="X542" i="1" s="1"/>
  <c r="Q542" i="1" a="1"/>
  <c r="Q542" i="1" s="1"/>
  <c r="U542" i="1" s="1"/>
  <c r="K543" i="1" a="1"/>
  <c r="K543" i="1" s="1"/>
  <c r="L543" i="1" a="1"/>
  <c r="L543" i="1" s="1"/>
  <c r="M543" i="1" a="1"/>
  <c r="M543" i="1" s="1"/>
  <c r="R543" i="1" s="1"/>
  <c r="N543" i="1" a="1"/>
  <c r="N543" i="1" s="1"/>
  <c r="S543" i="1" s="1"/>
  <c r="O543" i="1" a="1"/>
  <c r="O543" i="1" s="1"/>
  <c r="T543" i="1" s="1"/>
  <c r="P543" i="1" a="1"/>
  <c r="P543" i="1" s="1"/>
  <c r="X543" i="1" s="1"/>
  <c r="Q543" i="1" a="1"/>
  <c r="Q543" i="1" s="1"/>
  <c r="U543" i="1" s="1"/>
  <c r="K544" i="1" a="1"/>
  <c r="K544" i="1" s="1"/>
  <c r="L544" i="1" a="1"/>
  <c r="L544" i="1" s="1"/>
  <c r="M544" i="1" a="1"/>
  <c r="M544" i="1" s="1"/>
  <c r="R544" i="1" s="1"/>
  <c r="N544" i="1" a="1"/>
  <c r="N544" i="1" s="1"/>
  <c r="S544" i="1" s="1"/>
  <c r="O544" i="1" a="1"/>
  <c r="O544" i="1" s="1"/>
  <c r="T544" i="1" s="1"/>
  <c r="P544" i="1" a="1"/>
  <c r="P544" i="1" s="1"/>
  <c r="X544" i="1" s="1"/>
  <c r="Q544" i="1" a="1"/>
  <c r="Q544" i="1" s="1"/>
  <c r="U544" i="1" s="1"/>
  <c r="K545" i="1" a="1"/>
  <c r="K545" i="1" s="1"/>
  <c r="L545" i="1" a="1"/>
  <c r="L545" i="1" s="1"/>
  <c r="M545" i="1" a="1"/>
  <c r="M545" i="1" s="1"/>
  <c r="R545" i="1" s="1"/>
  <c r="N545" i="1" a="1"/>
  <c r="N545" i="1" s="1"/>
  <c r="S545" i="1" s="1"/>
  <c r="O545" i="1" a="1"/>
  <c r="O545" i="1" s="1"/>
  <c r="T545" i="1" s="1"/>
  <c r="P545" i="1" a="1"/>
  <c r="P545" i="1" s="1"/>
  <c r="X545" i="1" s="1"/>
  <c r="Q545" i="1" a="1"/>
  <c r="Q545" i="1" s="1"/>
  <c r="U545" i="1" s="1"/>
  <c r="K546" i="1" a="1"/>
  <c r="K546" i="1" s="1"/>
  <c r="L546" i="1" a="1"/>
  <c r="L546" i="1" s="1"/>
  <c r="M546" i="1" a="1"/>
  <c r="M546" i="1" s="1"/>
  <c r="R546" i="1" s="1"/>
  <c r="N546" i="1" a="1"/>
  <c r="N546" i="1" s="1"/>
  <c r="S546" i="1" s="1"/>
  <c r="O546" i="1" a="1"/>
  <c r="O546" i="1" s="1"/>
  <c r="T546" i="1" s="1"/>
  <c r="P546" i="1" a="1"/>
  <c r="P546" i="1" s="1"/>
  <c r="X546" i="1" s="1"/>
  <c r="Q546" i="1" a="1"/>
  <c r="Q546" i="1" s="1"/>
  <c r="U546" i="1" s="1"/>
  <c r="K547" i="1" a="1"/>
  <c r="K547" i="1" s="1"/>
  <c r="L547" i="1" a="1"/>
  <c r="L547" i="1" s="1"/>
  <c r="M547" i="1" a="1"/>
  <c r="M547" i="1" s="1"/>
  <c r="R547" i="1" s="1"/>
  <c r="N547" i="1" a="1"/>
  <c r="N547" i="1" s="1"/>
  <c r="S547" i="1" s="1"/>
  <c r="O547" i="1" a="1"/>
  <c r="O547" i="1" s="1"/>
  <c r="T547" i="1" s="1"/>
  <c r="P547" i="1" a="1"/>
  <c r="P547" i="1" s="1"/>
  <c r="X547" i="1" s="1"/>
  <c r="Q547" i="1" a="1"/>
  <c r="Q547" i="1" s="1"/>
  <c r="U547" i="1" s="1"/>
  <c r="K548" i="1" a="1"/>
  <c r="K548" i="1" s="1"/>
  <c r="L548" i="1" a="1"/>
  <c r="L548" i="1" s="1"/>
  <c r="M548" i="1" a="1"/>
  <c r="M548" i="1" s="1"/>
  <c r="R548" i="1" s="1"/>
  <c r="N548" i="1" a="1"/>
  <c r="N548" i="1" s="1"/>
  <c r="S548" i="1" s="1"/>
  <c r="O548" i="1" a="1"/>
  <c r="O548" i="1" s="1"/>
  <c r="T548" i="1" s="1"/>
  <c r="P548" i="1" a="1"/>
  <c r="P548" i="1" s="1"/>
  <c r="X548" i="1" s="1"/>
  <c r="Q548" i="1" a="1"/>
  <c r="Q548" i="1" s="1"/>
  <c r="U548" i="1" s="1"/>
  <c r="K549" i="1" a="1"/>
  <c r="K549" i="1" s="1"/>
  <c r="L549" i="1" a="1"/>
  <c r="L549" i="1" s="1"/>
  <c r="M549" i="1" a="1"/>
  <c r="M549" i="1" s="1"/>
  <c r="R549" i="1" s="1"/>
  <c r="N549" i="1" a="1"/>
  <c r="N549" i="1" s="1"/>
  <c r="S549" i="1" s="1"/>
  <c r="O549" i="1" a="1"/>
  <c r="O549" i="1" s="1"/>
  <c r="T549" i="1" s="1"/>
  <c r="P549" i="1" a="1"/>
  <c r="P549" i="1" s="1"/>
  <c r="X549" i="1" s="1"/>
  <c r="Q549" i="1" a="1"/>
  <c r="Q549" i="1" s="1"/>
  <c r="U549" i="1" s="1"/>
  <c r="K550" i="1" a="1"/>
  <c r="K550" i="1" s="1"/>
  <c r="L550" i="1" a="1"/>
  <c r="L550" i="1" s="1"/>
  <c r="M550" i="1" a="1"/>
  <c r="M550" i="1" s="1"/>
  <c r="R550" i="1" s="1"/>
  <c r="N550" i="1" a="1"/>
  <c r="N550" i="1" s="1"/>
  <c r="S550" i="1" s="1"/>
  <c r="O550" i="1" a="1"/>
  <c r="O550" i="1" s="1"/>
  <c r="T550" i="1" s="1"/>
  <c r="P550" i="1" a="1"/>
  <c r="P550" i="1" s="1"/>
  <c r="X550" i="1" s="1"/>
  <c r="Q550" i="1" a="1"/>
  <c r="Q550" i="1" s="1"/>
  <c r="U550" i="1" s="1"/>
  <c r="K551" i="1" a="1"/>
  <c r="K551" i="1" s="1"/>
  <c r="L551" i="1" a="1"/>
  <c r="L551" i="1" s="1"/>
  <c r="M551" i="1" a="1"/>
  <c r="M551" i="1" s="1"/>
  <c r="R551" i="1" s="1"/>
  <c r="N551" i="1" a="1"/>
  <c r="N551" i="1" s="1"/>
  <c r="S551" i="1" s="1"/>
  <c r="O551" i="1" a="1"/>
  <c r="O551" i="1" s="1"/>
  <c r="T551" i="1" s="1"/>
  <c r="P551" i="1" a="1"/>
  <c r="P551" i="1" s="1"/>
  <c r="X551" i="1" s="1"/>
  <c r="Q551" i="1" a="1"/>
  <c r="Q551" i="1" s="1"/>
  <c r="U551" i="1" s="1"/>
  <c r="K552" i="1" a="1"/>
  <c r="K552" i="1" s="1"/>
  <c r="L552" i="1" a="1"/>
  <c r="L552" i="1" s="1"/>
  <c r="M552" i="1" a="1"/>
  <c r="M552" i="1" s="1"/>
  <c r="R552" i="1" s="1"/>
  <c r="N552" i="1" a="1"/>
  <c r="N552" i="1" s="1"/>
  <c r="S552" i="1" s="1"/>
  <c r="O552" i="1" a="1"/>
  <c r="O552" i="1" s="1"/>
  <c r="T552" i="1" s="1"/>
  <c r="P552" i="1" a="1"/>
  <c r="P552" i="1" s="1"/>
  <c r="X552" i="1" s="1"/>
  <c r="Q552" i="1" a="1"/>
  <c r="Q552" i="1" s="1"/>
  <c r="U552" i="1" s="1"/>
  <c r="K553" i="1" a="1"/>
  <c r="K553" i="1" s="1"/>
  <c r="L553" i="1" a="1"/>
  <c r="L553" i="1" s="1"/>
  <c r="M553" i="1" a="1"/>
  <c r="M553" i="1" s="1"/>
  <c r="R553" i="1" s="1"/>
  <c r="N553" i="1" a="1"/>
  <c r="N553" i="1" s="1"/>
  <c r="S553" i="1" s="1"/>
  <c r="O553" i="1" a="1"/>
  <c r="O553" i="1" s="1"/>
  <c r="T553" i="1" s="1"/>
  <c r="P553" i="1" a="1"/>
  <c r="P553" i="1" s="1"/>
  <c r="X553" i="1" s="1"/>
  <c r="Q553" i="1" a="1"/>
  <c r="Q553" i="1" s="1"/>
  <c r="U553" i="1" s="1"/>
  <c r="K554" i="1" a="1"/>
  <c r="K554" i="1" s="1"/>
  <c r="L554" i="1" a="1"/>
  <c r="L554" i="1" s="1"/>
  <c r="M554" i="1" a="1"/>
  <c r="M554" i="1" s="1"/>
  <c r="R554" i="1" s="1"/>
  <c r="N554" i="1" a="1"/>
  <c r="N554" i="1" s="1"/>
  <c r="S554" i="1" s="1"/>
  <c r="O554" i="1" a="1"/>
  <c r="O554" i="1" s="1"/>
  <c r="T554" i="1" s="1"/>
  <c r="P554" i="1" a="1"/>
  <c r="P554" i="1" s="1"/>
  <c r="X554" i="1" s="1"/>
  <c r="Q554" i="1" a="1"/>
  <c r="Q554" i="1" s="1"/>
  <c r="U554" i="1" s="1"/>
  <c r="K555" i="1" a="1"/>
  <c r="K555" i="1" s="1"/>
  <c r="L555" i="1" a="1"/>
  <c r="L555" i="1" s="1"/>
  <c r="M555" i="1" a="1"/>
  <c r="M555" i="1" s="1"/>
  <c r="R555" i="1" s="1"/>
  <c r="N555" i="1" a="1"/>
  <c r="N555" i="1" s="1"/>
  <c r="S555" i="1" s="1"/>
  <c r="O555" i="1" a="1"/>
  <c r="O555" i="1" s="1"/>
  <c r="T555" i="1" s="1"/>
  <c r="P555" i="1" a="1"/>
  <c r="P555" i="1" s="1"/>
  <c r="X555" i="1" s="1"/>
  <c r="Q555" i="1" a="1"/>
  <c r="Q555" i="1" s="1"/>
  <c r="U555" i="1" s="1"/>
  <c r="K556" i="1" a="1"/>
  <c r="K556" i="1" s="1"/>
  <c r="L556" i="1" a="1"/>
  <c r="L556" i="1" s="1"/>
  <c r="M556" i="1" a="1"/>
  <c r="M556" i="1" s="1"/>
  <c r="R556" i="1" s="1"/>
  <c r="N556" i="1" a="1"/>
  <c r="N556" i="1" s="1"/>
  <c r="S556" i="1" s="1"/>
  <c r="O556" i="1" a="1"/>
  <c r="O556" i="1" s="1"/>
  <c r="T556" i="1" s="1"/>
  <c r="P556" i="1" a="1"/>
  <c r="P556" i="1" s="1"/>
  <c r="X556" i="1" s="1"/>
  <c r="Q556" i="1" a="1"/>
  <c r="Q556" i="1" s="1"/>
  <c r="U556" i="1" s="1"/>
  <c r="K557" i="1" a="1"/>
  <c r="K557" i="1" s="1"/>
  <c r="L557" i="1" a="1"/>
  <c r="L557" i="1" s="1"/>
  <c r="M557" i="1" a="1"/>
  <c r="M557" i="1" s="1"/>
  <c r="R557" i="1" s="1"/>
  <c r="N557" i="1" a="1"/>
  <c r="N557" i="1" s="1"/>
  <c r="S557" i="1" s="1"/>
  <c r="O557" i="1" a="1"/>
  <c r="O557" i="1" s="1"/>
  <c r="T557" i="1" s="1"/>
  <c r="P557" i="1" a="1"/>
  <c r="P557" i="1" s="1"/>
  <c r="X557" i="1" s="1"/>
  <c r="Q557" i="1" a="1"/>
  <c r="Q557" i="1" s="1"/>
  <c r="U557" i="1" s="1"/>
  <c r="K558" i="1" a="1"/>
  <c r="K558" i="1" s="1"/>
  <c r="L558" i="1" a="1"/>
  <c r="L558" i="1" s="1"/>
  <c r="M558" i="1" a="1"/>
  <c r="M558" i="1" s="1"/>
  <c r="R558" i="1" s="1"/>
  <c r="N558" i="1" a="1"/>
  <c r="N558" i="1" s="1"/>
  <c r="S558" i="1" s="1"/>
  <c r="O558" i="1" a="1"/>
  <c r="O558" i="1" s="1"/>
  <c r="T558" i="1" s="1"/>
  <c r="P558" i="1" a="1"/>
  <c r="P558" i="1" s="1"/>
  <c r="X558" i="1" s="1"/>
  <c r="Q558" i="1" a="1"/>
  <c r="Q558" i="1" s="1"/>
  <c r="U558" i="1" s="1"/>
  <c r="K559" i="1" a="1"/>
  <c r="K559" i="1" s="1"/>
  <c r="L559" i="1" a="1"/>
  <c r="L559" i="1" s="1"/>
  <c r="M559" i="1" a="1"/>
  <c r="M559" i="1" s="1"/>
  <c r="R559" i="1" s="1"/>
  <c r="N559" i="1" a="1"/>
  <c r="N559" i="1" s="1"/>
  <c r="S559" i="1" s="1"/>
  <c r="O559" i="1" a="1"/>
  <c r="O559" i="1" s="1"/>
  <c r="T559" i="1" s="1"/>
  <c r="P559" i="1" a="1"/>
  <c r="P559" i="1" s="1"/>
  <c r="X559" i="1" s="1"/>
  <c r="Q559" i="1" a="1"/>
  <c r="Q559" i="1" s="1"/>
  <c r="U559" i="1" s="1"/>
  <c r="K560" i="1" a="1"/>
  <c r="K560" i="1" s="1"/>
  <c r="L560" i="1" a="1"/>
  <c r="L560" i="1" s="1"/>
  <c r="M560" i="1" a="1"/>
  <c r="M560" i="1" s="1"/>
  <c r="R560" i="1" s="1"/>
  <c r="N560" i="1" a="1"/>
  <c r="N560" i="1" s="1"/>
  <c r="S560" i="1" s="1"/>
  <c r="O560" i="1" a="1"/>
  <c r="O560" i="1" s="1"/>
  <c r="T560" i="1" s="1"/>
  <c r="P560" i="1" a="1"/>
  <c r="P560" i="1" s="1"/>
  <c r="X560" i="1" s="1"/>
  <c r="Q560" i="1" a="1"/>
  <c r="Q560" i="1" s="1"/>
  <c r="U560" i="1" s="1"/>
  <c r="K561" i="1" a="1"/>
  <c r="K561" i="1" s="1"/>
  <c r="L561" i="1" a="1"/>
  <c r="L561" i="1" s="1"/>
  <c r="M561" i="1" a="1"/>
  <c r="M561" i="1" s="1"/>
  <c r="R561" i="1" s="1"/>
  <c r="N561" i="1" a="1"/>
  <c r="N561" i="1" s="1"/>
  <c r="S561" i="1" s="1"/>
  <c r="O561" i="1" a="1"/>
  <c r="O561" i="1" s="1"/>
  <c r="T561" i="1" s="1"/>
  <c r="P561" i="1" a="1"/>
  <c r="P561" i="1" s="1"/>
  <c r="X561" i="1" s="1"/>
  <c r="Q561" i="1" a="1"/>
  <c r="Q561" i="1" s="1"/>
  <c r="U561" i="1" s="1"/>
  <c r="K562" i="1" a="1"/>
  <c r="K562" i="1" s="1"/>
  <c r="L562" i="1" a="1"/>
  <c r="L562" i="1" s="1"/>
  <c r="M562" i="1" a="1"/>
  <c r="M562" i="1" s="1"/>
  <c r="R562" i="1" s="1"/>
  <c r="N562" i="1" a="1"/>
  <c r="N562" i="1" s="1"/>
  <c r="S562" i="1" s="1"/>
  <c r="O562" i="1" a="1"/>
  <c r="O562" i="1" s="1"/>
  <c r="T562" i="1" s="1"/>
  <c r="P562" i="1" a="1"/>
  <c r="P562" i="1" s="1"/>
  <c r="X562" i="1" s="1"/>
  <c r="Q562" i="1" a="1"/>
  <c r="Q562" i="1" s="1"/>
  <c r="U562" i="1" s="1"/>
  <c r="K563" i="1" a="1"/>
  <c r="K563" i="1" s="1"/>
  <c r="L563" i="1" a="1"/>
  <c r="L563" i="1" s="1"/>
  <c r="M563" i="1" a="1"/>
  <c r="M563" i="1" s="1"/>
  <c r="R563" i="1" s="1"/>
  <c r="N563" i="1" a="1"/>
  <c r="N563" i="1" s="1"/>
  <c r="S563" i="1" s="1"/>
  <c r="O563" i="1" a="1"/>
  <c r="O563" i="1" s="1"/>
  <c r="T563" i="1" s="1"/>
  <c r="P563" i="1" a="1"/>
  <c r="P563" i="1" s="1"/>
  <c r="X563" i="1" s="1"/>
  <c r="Q563" i="1" a="1"/>
  <c r="Q563" i="1" s="1"/>
  <c r="U563" i="1" s="1"/>
  <c r="K564" i="1" a="1"/>
  <c r="K564" i="1" s="1"/>
  <c r="L564" i="1" a="1"/>
  <c r="L564" i="1" s="1"/>
  <c r="M564" i="1" a="1"/>
  <c r="M564" i="1" s="1"/>
  <c r="R564" i="1" s="1"/>
  <c r="N564" i="1" a="1"/>
  <c r="N564" i="1" s="1"/>
  <c r="S564" i="1" s="1"/>
  <c r="O564" i="1" a="1"/>
  <c r="O564" i="1" s="1"/>
  <c r="T564" i="1" s="1"/>
  <c r="P564" i="1" a="1"/>
  <c r="P564" i="1" s="1"/>
  <c r="X564" i="1" s="1"/>
  <c r="Q564" i="1" a="1"/>
  <c r="Q564" i="1" s="1"/>
  <c r="U564" i="1" s="1"/>
  <c r="K565" i="1" a="1"/>
  <c r="K565" i="1" s="1"/>
  <c r="L565" i="1" a="1"/>
  <c r="L565" i="1" s="1"/>
  <c r="M565" i="1" a="1"/>
  <c r="M565" i="1" s="1"/>
  <c r="R565" i="1" s="1"/>
  <c r="N565" i="1" a="1"/>
  <c r="N565" i="1" s="1"/>
  <c r="S565" i="1" s="1"/>
  <c r="O565" i="1" a="1"/>
  <c r="O565" i="1" s="1"/>
  <c r="T565" i="1" s="1"/>
  <c r="P565" i="1" a="1"/>
  <c r="P565" i="1" s="1"/>
  <c r="X565" i="1" s="1"/>
  <c r="Q565" i="1" a="1"/>
  <c r="Q565" i="1" s="1"/>
  <c r="U565" i="1" s="1"/>
  <c r="K566" i="1" a="1"/>
  <c r="K566" i="1" s="1"/>
  <c r="L566" i="1" a="1"/>
  <c r="L566" i="1" s="1"/>
  <c r="M566" i="1" a="1"/>
  <c r="M566" i="1" s="1"/>
  <c r="R566" i="1" s="1"/>
  <c r="N566" i="1" a="1"/>
  <c r="N566" i="1" s="1"/>
  <c r="S566" i="1" s="1"/>
  <c r="O566" i="1" a="1"/>
  <c r="O566" i="1" s="1"/>
  <c r="T566" i="1" s="1"/>
  <c r="P566" i="1" a="1"/>
  <c r="P566" i="1" s="1"/>
  <c r="X566" i="1" s="1"/>
  <c r="Q566" i="1" a="1"/>
  <c r="Q566" i="1" s="1"/>
  <c r="U566" i="1" s="1"/>
  <c r="K567" i="1" a="1"/>
  <c r="K567" i="1" s="1"/>
  <c r="L567" i="1" a="1"/>
  <c r="L567" i="1" s="1"/>
  <c r="M567" i="1" a="1"/>
  <c r="M567" i="1" s="1"/>
  <c r="R567" i="1" s="1"/>
  <c r="N567" i="1" a="1"/>
  <c r="N567" i="1" s="1"/>
  <c r="S567" i="1" s="1"/>
  <c r="O567" i="1" a="1"/>
  <c r="O567" i="1" s="1"/>
  <c r="T567" i="1" s="1"/>
  <c r="P567" i="1" a="1"/>
  <c r="P567" i="1" s="1"/>
  <c r="X567" i="1" s="1"/>
  <c r="Q567" i="1" a="1"/>
  <c r="Q567" i="1" s="1"/>
  <c r="U567" i="1" s="1"/>
  <c r="K568" i="1" a="1"/>
  <c r="K568" i="1" s="1"/>
  <c r="L568" i="1" a="1"/>
  <c r="L568" i="1" s="1"/>
  <c r="M568" i="1" a="1"/>
  <c r="M568" i="1" s="1"/>
  <c r="R568" i="1" s="1"/>
  <c r="N568" i="1" a="1"/>
  <c r="N568" i="1" s="1"/>
  <c r="S568" i="1" s="1"/>
  <c r="O568" i="1" a="1"/>
  <c r="O568" i="1" s="1"/>
  <c r="T568" i="1" s="1"/>
  <c r="P568" i="1" a="1"/>
  <c r="P568" i="1" s="1"/>
  <c r="X568" i="1" s="1"/>
  <c r="Q568" i="1" a="1"/>
  <c r="Q568" i="1" s="1"/>
  <c r="U568" i="1" s="1"/>
  <c r="K569" i="1" a="1"/>
  <c r="K569" i="1" s="1"/>
  <c r="L569" i="1" a="1"/>
  <c r="L569" i="1" s="1"/>
  <c r="M569" i="1" a="1"/>
  <c r="M569" i="1" s="1"/>
  <c r="R569" i="1" s="1"/>
  <c r="N569" i="1" a="1"/>
  <c r="N569" i="1" s="1"/>
  <c r="S569" i="1" s="1"/>
  <c r="O569" i="1" a="1"/>
  <c r="O569" i="1" s="1"/>
  <c r="T569" i="1" s="1"/>
  <c r="P569" i="1" a="1"/>
  <c r="P569" i="1" s="1"/>
  <c r="X569" i="1" s="1"/>
  <c r="Q569" i="1" a="1"/>
  <c r="Q569" i="1" s="1"/>
  <c r="U569" i="1" s="1"/>
  <c r="K570" i="1" a="1"/>
  <c r="K570" i="1" s="1"/>
  <c r="L570" i="1" a="1"/>
  <c r="L570" i="1" s="1"/>
  <c r="M570" i="1" a="1"/>
  <c r="M570" i="1" s="1"/>
  <c r="R570" i="1" s="1"/>
  <c r="N570" i="1" a="1"/>
  <c r="N570" i="1" s="1"/>
  <c r="S570" i="1" s="1"/>
  <c r="O570" i="1" a="1"/>
  <c r="O570" i="1" s="1"/>
  <c r="T570" i="1" s="1"/>
  <c r="P570" i="1" a="1"/>
  <c r="P570" i="1" s="1"/>
  <c r="X570" i="1" s="1"/>
  <c r="Q570" i="1" a="1"/>
  <c r="Q570" i="1" s="1"/>
  <c r="U570" i="1" s="1"/>
  <c r="K571" i="1" a="1"/>
  <c r="K571" i="1" s="1"/>
  <c r="L571" i="1" a="1"/>
  <c r="L571" i="1" s="1"/>
  <c r="M571" i="1" a="1"/>
  <c r="M571" i="1" s="1"/>
  <c r="R571" i="1" s="1"/>
  <c r="N571" i="1" a="1"/>
  <c r="N571" i="1" s="1"/>
  <c r="S571" i="1" s="1"/>
  <c r="O571" i="1" a="1"/>
  <c r="O571" i="1" s="1"/>
  <c r="T571" i="1" s="1"/>
  <c r="P571" i="1" a="1"/>
  <c r="P571" i="1" s="1"/>
  <c r="X571" i="1" s="1"/>
  <c r="Q571" i="1" a="1"/>
  <c r="Q571" i="1" s="1"/>
  <c r="U571" i="1" s="1"/>
  <c r="K572" i="1" a="1"/>
  <c r="K572" i="1" s="1"/>
  <c r="L572" i="1" a="1"/>
  <c r="L572" i="1" s="1"/>
  <c r="M572" i="1" a="1"/>
  <c r="M572" i="1" s="1"/>
  <c r="R572" i="1" s="1"/>
  <c r="N572" i="1" a="1"/>
  <c r="N572" i="1" s="1"/>
  <c r="S572" i="1" s="1"/>
  <c r="O572" i="1" a="1"/>
  <c r="O572" i="1" s="1"/>
  <c r="T572" i="1" s="1"/>
  <c r="P572" i="1" a="1"/>
  <c r="P572" i="1" s="1"/>
  <c r="X572" i="1" s="1"/>
  <c r="Q572" i="1" a="1"/>
  <c r="Q572" i="1" s="1"/>
  <c r="U572" i="1" s="1"/>
  <c r="K573" i="1" a="1"/>
  <c r="K573" i="1" s="1"/>
  <c r="L573" i="1" a="1"/>
  <c r="L573" i="1" s="1"/>
  <c r="M573" i="1" a="1"/>
  <c r="M573" i="1" s="1"/>
  <c r="R573" i="1" s="1"/>
  <c r="N573" i="1" a="1"/>
  <c r="N573" i="1" s="1"/>
  <c r="S573" i="1" s="1"/>
  <c r="O573" i="1" a="1"/>
  <c r="O573" i="1" s="1"/>
  <c r="T573" i="1" s="1"/>
  <c r="P573" i="1" a="1"/>
  <c r="P573" i="1" s="1"/>
  <c r="X573" i="1" s="1"/>
  <c r="Q573" i="1" a="1"/>
  <c r="Q573" i="1" s="1"/>
  <c r="U573" i="1" s="1"/>
  <c r="K574" i="1" a="1"/>
  <c r="K574" i="1" s="1"/>
  <c r="L574" i="1" a="1"/>
  <c r="L574" i="1" s="1"/>
  <c r="M574" i="1" a="1"/>
  <c r="M574" i="1" s="1"/>
  <c r="R574" i="1" s="1"/>
  <c r="N574" i="1" a="1"/>
  <c r="N574" i="1" s="1"/>
  <c r="S574" i="1" s="1"/>
  <c r="O574" i="1" a="1"/>
  <c r="O574" i="1" s="1"/>
  <c r="T574" i="1" s="1"/>
  <c r="P574" i="1" a="1"/>
  <c r="P574" i="1" s="1"/>
  <c r="X574" i="1" s="1"/>
  <c r="Q574" i="1" a="1"/>
  <c r="Q574" i="1" s="1"/>
  <c r="U574" i="1" s="1"/>
  <c r="K575" i="1" a="1"/>
  <c r="K575" i="1" s="1"/>
  <c r="L575" i="1" a="1"/>
  <c r="L575" i="1" s="1"/>
  <c r="M575" i="1" a="1"/>
  <c r="M575" i="1" s="1"/>
  <c r="R575" i="1" s="1"/>
  <c r="N575" i="1" a="1"/>
  <c r="N575" i="1" s="1"/>
  <c r="S575" i="1" s="1"/>
  <c r="O575" i="1" a="1"/>
  <c r="O575" i="1" s="1"/>
  <c r="T575" i="1" s="1"/>
  <c r="P575" i="1" a="1"/>
  <c r="P575" i="1" s="1"/>
  <c r="X575" i="1" s="1"/>
  <c r="Q575" i="1" a="1"/>
  <c r="Q575" i="1" s="1"/>
  <c r="U575" i="1" s="1"/>
  <c r="K576" i="1" a="1"/>
  <c r="K576" i="1" s="1"/>
  <c r="L576" i="1" a="1"/>
  <c r="L576" i="1" s="1"/>
  <c r="M576" i="1" a="1"/>
  <c r="M576" i="1" s="1"/>
  <c r="R576" i="1" s="1"/>
  <c r="N576" i="1" a="1"/>
  <c r="N576" i="1" s="1"/>
  <c r="S576" i="1" s="1"/>
  <c r="O576" i="1" a="1"/>
  <c r="O576" i="1" s="1"/>
  <c r="T576" i="1" s="1"/>
  <c r="P576" i="1" a="1"/>
  <c r="P576" i="1" s="1"/>
  <c r="X576" i="1" s="1"/>
  <c r="Q576" i="1" a="1"/>
  <c r="Q576" i="1" s="1"/>
  <c r="U576" i="1" s="1"/>
  <c r="K577" i="1" a="1"/>
  <c r="K577" i="1" s="1"/>
  <c r="L577" i="1" a="1"/>
  <c r="L577" i="1" s="1"/>
  <c r="M577" i="1" a="1"/>
  <c r="M577" i="1" s="1"/>
  <c r="R577" i="1" s="1"/>
  <c r="N577" i="1" a="1"/>
  <c r="N577" i="1" s="1"/>
  <c r="S577" i="1" s="1"/>
  <c r="O577" i="1" a="1"/>
  <c r="O577" i="1" s="1"/>
  <c r="T577" i="1" s="1"/>
  <c r="P577" i="1" a="1"/>
  <c r="P577" i="1" s="1"/>
  <c r="X577" i="1" s="1"/>
  <c r="Q577" i="1" a="1"/>
  <c r="Q577" i="1" s="1"/>
  <c r="U577" i="1" s="1"/>
  <c r="K578" i="1" a="1"/>
  <c r="K578" i="1" s="1"/>
  <c r="L578" i="1" a="1"/>
  <c r="L578" i="1" s="1"/>
  <c r="M578" i="1" a="1"/>
  <c r="M578" i="1" s="1"/>
  <c r="R578" i="1" s="1"/>
  <c r="N578" i="1" a="1"/>
  <c r="N578" i="1" s="1"/>
  <c r="S578" i="1" s="1"/>
  <c r="O578" i="1" a="1"/>
  <c r="O578" i="1" s="1"/>
  <c r="T578" i="1" s="1"/>
  <c r="P578" i="1" a="1"/>
  <c r="P578" i="1" s="1"/>
  <c r="X578" i="1" s="1"/>
  <c r="Q578" i="1" a="1"/>
  <c r="Q578" i="1" s="1"/>
  <c r="U578" i="1" s="1"/>
  <c r="K579" i="1" a="1"/>
  <c r="K579" i="1" s="1"/>
  <c r="L579" i="1" a="1"/>
  <c r="L579" i="1" s="1"/>
  <c r="M579" i="1" a="1"/>
  <c r="M579" i="1" s="1"/>
  <c r="R579" i="1" s="1"/>
  <c r="N579" i="1" a="1"/>
  <c r="N579" i="1" s="1"/>
  <c r="S579" i="1" s="1"/>
  <c r="O579" i="1" a="1"/>
  <c r="O579" i="1" s="1"/>
  <c r="T579" i="1" s="1"/>
  <c r="P579" i="1" a="1"/>
  <c r="P579" i="1" s="1"/>
  <c r="X579" i="1" s="1"/>
  <c r="Q579" i="1" a="1"/>
  <c r="Q579" i="1" s="1"/>
  <c r="U579" i="1" s="1"/>
  <c r="K580" i="1" a="1"/>
  <c r="K580" i="1" s="1"/>
  <c r="L580" i="1" a="1"/>
  <c r="L580" i="1" s="1"/>
  <c r="M580" i="1" a="1"/>
  <c r="M580" i="1" s="1"/>
  <c r="R580" i="1" s="1"/>
  <c r="N580" i="1" a="1"/>
  <c r="N580" i="1" s="1"/>
  <c r="S580" i="1" s="1"/>
  <c r="O580" i="1" a="1"/>
  <c r="O580" i="1" s="1"/>
  <c r="T580" i="1" s="1"/>
  <c r="P580" i="1" a="1"/>
  <c r="P580" i="1" s="1"/>
  <c r="X580" i="1" s="1"/>
  <c r="Q580" i="1" a="1"/>
  <c r="Q580" i="1" s="1"/>
  <c r="U580" i="1" s="1"/>
  <c r="K581" i="1" a="1"/>
  <c r="K581" i="1" s="1"/>
  <c r="L581" i="1" a="1"/>
  <c r="L581" i="1" s="1"/>
  <c r="M581" i="1" a="1"/>
  <c r="M581" i="1" s="1"/>
  <c r="R581" i="1" s="1"/>
  <c r="N581" i="1" a="1"/>
  <c r="N581" i="1" s="1"/>
  <c r="S581" i="1" s="1"/>
  <c r="O581" i="1" a="1"/>
  <c r="O581" i="1" s="1"/>
  <c r="T581" i="1" s="1"/>
  <c r="P581" i="1" a="1"/>
  <c r="P581" i="1" s="1"/>
  <c r="X581" i="1" s="1"/>
  <c r="Q581" i="1" a="1"/>
  <c r="Q581" i="1" s="1"/>
  <c r="U581" i="1" s="1"/>
  <c r="K582" i="1" a="1"/>
  <c r="K582" i="1" s="1"/>
  <c r="L582" i="1" a="1"/>
  <c r="L582" i="1" s="1"/>
  <c r="M582" i="1" a="1"/>
  <c r="M582" i="1" s="1"/>
  <c r="R582" i="1" s="1"/>
  <c r="N582" i="1" a="1"/>
  <c r="N582" i="1" s="1"/>
  <c r="S582" i="1" s="1"/>
  <c r="O582" i="1" a="1"/>
  <c r="O582" i="1" s="1"/>
  <c r="T582" i="1" s="1"/>
  <c r="P582" i="1" a="1"/>
  <c r="P582" i="1" s="1"/>
  <c r="X582" i="1" s="1"/>
  <c r="Q582" i="1" a="1"/>
  <c r="Q582" i="1" s="1"/>
  <c r="U582" i="1" s="1"/>
  <c r="K583" i="1" a="1"/>
  <c r="K583" i="1" s="1"/>
  <c r="L583" i="1" a="1"/>
  <c r="L583" i="1" s="1"/>
  <c r="M583" i="1" a="1"/>
  <c r="M583" i="1" s="1"/>
  <c r="R583" i="1" s="1"/>
  <c r="N583" i="1" a="1"/>
  <c r="N583" i="1" s="1"/>
  <c r="S583" i="1" s="1"/>
  <c r="O583" i="1" a="1"/>
  <c r="O583" i="1" s="1"/>
  <c r="T583" i="1" s="1"/>
  <c r="P583" i="1" a="1"/>
  <c r="P583" i="1" s="1"/>
  <c r="X583" i="1" s="1"/>
  <c r="Q583" i="1" a="1"/>
  <c r="Q583" i="1" s="1"/>
  <c r="U583" i="1" s="1"/>
  <c r="K584" i="1" a="1"/>
  <c r="K584" i="1" s="1"/>
  <c r="L584" i="1" a="1"/>
  <c r="L584" i="1" s="1"/>
  <c r="M584" i="1" a="1"/>
  <c r="M584" i="1" s="1"/>
  <c r="R584" i="1" s="1"/>
  <c r="N584" i="1" a="1"/>
  <c r="N584" i="1" s="1"/>
  <c r="S584" i="1" s="1"/>
  <c r="O584" i="1" a="1"/>
  <c r="O584" i="1" s="1"/>
  <c r="T584" i="1" s="1"/>
  <c r="P584" i="1" a="1"/>
  <c r="P584" i="1" s="1"/>
  <c r="X584" i="1" s="1"/>
  <c r="Q584" i="1" a="1"/>
  <c r="Q584" i="1" s="1"/>
  <c r="U584" i="1" s="1"/>
  <c r="K585" i="1" a="1"/>
  <c r="K585" i="1" s="1"/>
  <c r="L585" i="1" a="1"/>
  <c r="L585" i="1" s="1"/>
  <c r="M585" i="1" a="1"/>
  <c r="M585" i="1" s="1"/>
  <c r="R585" i="1" s="1"/>
  <c r="N585" i="1" a="1"/>
  <c r="N585" i="1" s="1"/>
  <c r="S585" i="1" s="1"/>
  <c r="O585" i="1" a="1"/>
  <c r="O585" i="1" s="1"/>
  <c r="T585" i="1" s="1"/>
  <c r="P585" i="1" a="1"/>
  <c r="P585" i="1" s="1"/>
  <c r="X585" i="1" s="1"/>
  <c r="Q585" i="1" a="1"/>
  <c r="Q585" i="1" s="1"/>
  <c r="U585" i="1" s="1"/>
  <c r="K586" i="1" a="1"/>
  <c r="K586" i="1" s="1"/>
  <c r="L586" i="1" a="1"/>
  <c r="L586" i="1" s="1"/>
  <c r="M586" i="1" a="1"/>
  <c r="M586" i="1" s="1"/>
  <c r="R586" i="1" s="1"/>
  <c r="N586" i="1" a="1"/>
  <c r="N586" i="1" s="1"/>
  <c r="S586" i="1" s="1"/>
  <c r="O586" i="1" a="1"/>
  <c r="O586" i="1" s="1"/>
  <c r="T586" i="1" s="1"/>
  <c r="P586" i="1" a="1"/>
  <c r="P586" i="1" s="1"/>
  <c r="X586" i="1" s="1"/>
  <c r="Q586" i="1" a="1"/>
  <c r="Q586" i="1" s="1"/>
  <c r="U586" i="1" s="1"/>
  <c r="K587" i="1" a="1"/>
  <c r="K587" i="1" s="1"/>
  <c r="L587" i="1" a="1"/>
  <c r="L587" i="1" s="1"/>
  <c r="M587" i="1" a="1"/>
  <c r="M587" i="1" s="1"/>
  <c r="R587" i="1" s="1"/>
  <c r="N587" i="1" a="1"/>
  <c r="N587" i="1" s="1"/>
  <c r="S587" i="1" s="1"/>
  <c r="O587" i="1" a="1"/>
  <c r="O587" i="1" s="1"/>
  <c r="T587" i="1" s="1"/>
  <c r="P587" i="1" a="1"/>
  <c r="P587" i="1" s="1"/>
  <c r="X587" i="1" s="1"/>
  <c r="Q587" i="1" a="1"/>
  <c r="Q587" i="1" s="1"/>
  <c r="U587" i="1" s="1"/>
  <c r="K588" i="1" a="1"/>
  <c r="K588" i="1" s="1"/>
  <c r="L588" i="1" a="1"/>
  <c r="L588" i="1" s="1"/>
  <c r="M588" i="1" a="1"/>
  <c r="M588" i="1" s="1"/>
  <c r="R588" i="1" s="1"/>
  <c r="N588" i="1" a="1"/>
  <c r="N588" i="1" s="1"/>
  <c r="S588" i="1" s="1"/>
  <c r="O588" i="1" a="1"/>
  <c r="O588" i="1" s="1"/>
  <c r="T588" i="1" s="1"/>
  <c r="P588" i="1" a="1"/>
  <c r="P588" i="1" s="1"/>
  <c r="X588" i="1" s="1"/>
  <c r="Q588" i="1" a="1"/>
  <c r="Q588" i="1" s="1"/>
  <c r="U588" i="1" s="1"/>
  <c r="K589" i="1" a="1"/>
  <c r="K589" i="1" s="1"/>
  <c r="L589" i="1" a="1"/>
  <c r="L589" i="1" s="1"/>
  <c r="M589" i="1" a="1"/>
  <c r="M589" i="1" s="1"/>
  <c r="R589" i="1" s="1"/>
  <c r="N589" i="1" a="1"/>
  <c r="N589" i="1" s="1"/>
  <c r="S589" i="1" s="1"/>
  <c r="O589" i="1" a="1"/>
  <c r="O589" i="1" s="1"/>
  <c r="T589" i="1" s="1"/>
  <c r="P589" i="1" a="1"/>
  <c r="P589" i="1" s="1"/>
  <c r="X589" i="1" s="1"/>
  <c r="Q589" i="1" a="1"/>
  <c r="Q589" i="1" s="1"/>
  <c r="U589" i="1" s="1"/>
  <c r="K590" i="1" a="1"/>
  <c r="K590" i="1" s="1"/>
  <c r="L590" i="1" a="1"/>
  <c r="L590" i="1" s="1"/>
  <c r="M590" i="1" a="1"/>
  <c r="M590" i="1" s="1"/>
  <c r="R590" i="1" s="1"/>
  <c r="N590" i="1" a="1"/>
  <c r="N590" i="1" s="1"/>
  <c r="S590" i="1" s="1"/>
  <c r="O590" i="1" a="1"/>
  <c r="O590" i="1" s="1"/>
  <c r="T590" i="1" s="1"/>
  <c r="P590" i="1" a="1"/>
  <c r="P590" i="1" s="1"/>
  <c r="X590" i="1" s="1"/>
  <c r="Q590" i="1" a="1"/>
  <c r="Q590" i="1" s="1"/>
  <c r="U590" i="1" s="1"/>
  <c r="K591" i="1" a="1"/>
  <c r="K591" i="1" s="1"/>
  <c r="L591" i="1" a="1"/>
  <c r="L591" i="1" s="1"/>
  <c r="M591" i="1" a="1"/>
  <c r="M591" i="1" s="1"/>
  <c r="R591" i="1" s="1"/>
  <c r="N591" i="1" a="1"/>
  <c r="N591" i="1" s="1"/>
  <c r="S591" i="1" s="1"/>
  <c r="O591" i="1" a="1"/>
  <c r="O591" i="1" s="1"/>
  <c r="T591" i="1" s="1"/>
  <c r="P591" i="1" a="1"/>
  <c r="P591" i="1" s="1"/>
  <c r="X591" i="1" s="1"/>
  <c r="Q591" i="1" a="1"/>
  <c r="Q591" i="1" s="1"/>
  <c r="U591" i="1" s="1"/>
  <c r="K592" i="1" a="1"/>
  <c r="K592" i="1" s="1"/>
  <c r="L592" i="1" a="1"/>
  <c r="L592" i="1" s="1"/>
  <c r="M592" i="1" a="1"/>
  <c r="M592" i="1" s="1"/>
  <c r="R592" i="1" s="1"/>
  <c r="N592" i="1" a="1"/>
  <c r="N592" i="1" s="1"/>
  <c r="S592" i="1" s="1"/>
  <c r="O592" i="1" a="1"/>
  <c r="O592" i="1" s="1"/>
  <c r="T592" i="1" s="1"/>
  <c r="P592" i="1" a="1"/>
  <c r="P592" i="1" s="1"/>
  <c r="X592" i="1" s="1"/>
  <c r="Q592" i="1" a="1"/>
  <c r="Q592" i="1" s="1"/>
  <c r="U592" i="1" s="1"/>
  <c r="K593" i="1" a="1"/>
  <c r="K593" i="1" s="1"/>
  <c r="L593" i="1" a="1"/>
  <c r="L593" i="1" s="1"/>
  <c r="M593" i="1" a="1"/>
  <c r="M593" i="1" s="1"/>
  <c r="R593" i="1" s="1"/>
  <c r="N593" i="1" a="1"/>
  <c r="N593" i="1" s="1"/>
  <c r="S593" i="1" s="1"/>
  <c r="O593" i="1" a="1"/>
  <c r="O593" i="1" s="1"/>
  <c r="T593" i="1" s="1"/>
  <c r="P593" i="1" a="1"/>
  <c r="P593" i="1" s="1"/>
  <c r="X593" i="1" s="1"/>
  <c r="Q593" i="1" a="1"/>
  <c r="Q593" i="1" s="1"/>
  <c r="U593" i="1" s="1"/>
  <c r="K594" i="1" a="1"/>
  <c r="K594" i="1" s="1"/>
  <c r="L594" i="1" a="1"/>
  <c r="L594" i="1" s="1"/>
  <c r="M594" i="1" a="1"/>
  <c r="M594" i="1" s="1"/>
  <c r="R594" i="1" s="1"/>
  <c r="N594" i="1" a="1"/>
  <c r="N594" i="1" s="1"/>
  <c r="S594" i="1" s="1"/>
  <c r="O594" i="1" a="1"/>
  <c r="O594" i="1" s="1"/>
  <c r="T594" i="1" s="1"/>
  <c r="P594" i="1" a="1"/>
  <c r="P594" i="1" s="1"/>
  <c r="X594" i="1" s="1"/>
  <c r="Q594" i="1" a="1"/>
  <c r="Q594" i="1" s="1"/>
  <c r="U594" i="1" s="1"/>
  <c r="K595" i="1" a="1"/>
  <c r="K595" i="1" s="1"/>
  <c r="L595" i="1" a="1"/>
  <c r="L595" i="1" s="1"/>
  <c r="M595" i="1" a="1"/>
  <c r="M595" i="1" s="1"/>
  <c r="R595" i="1" s="1"/>
  <c r="N595" i="1" a="1"/>
  <c r="N595" i="1" s="1"/>
  <c r="S595" i="1" s="1"/>
  <c r="O595" i="1" a="1"/>
  <c r="O595" i="1" s="1"/>
  <c r="T595" i="1" s="1"/>
  <c r="P595" i="1" a="1"/>
  <c r="P595" i="1" s="1"/>
  <c r="X595" i="1" s="1"/>
  <c r="Q595" i="1" a="1"/>
  <c r="Q595" i="1" s="1"/>
  <c r="U595" i="1" s="1"/>
  <c r="K596" i="1" a="1"/>
  <c r="K596" i="1" s="1"/>
  <c r="L596" i="1" a="1"/>
  <c r="L596" i="1" s="1"/>
  <c r="M596" i="1" a="1"/>
  <c r="M596" i="1" s="1"/>
  <c r="R596" i="1" s="1"/>
  <c r="N596" i="1" a="1"/>
  <c r="N596" i="1" s="1"/>
  <c r="S596" i="1" s="1"/>
  <c r="O596" i="1" a="1"/>
  <c r="O596" i="1" s="1"/>
  <c r="T596" i="1" s="1"/>
  <c r="P596" i="1" a="1"/>
  <c r="P596" i="1" s="1"/>
  <c r="X596" i="1" s="1"/>
  <c r="Q596" i="1" a="1"/>
  <c r="Q596" i="1" s="1"/>
  <c r="U596" i="1" s="1"/>
  <c r="K597" i="1" a="1"/>
  <c r="K597" i="1" s="1"/>
  <c r="L597" i="1" a="1"/>
  <c r="L597" i="1" s="1"/>
  <c r="M597" i="1" a="1"/>
  <c r="M597" i="1" s="1"/>
  <c r="R597" i="1" s="1"/>
  <c r="N597" i="1" a="1"/>
  <c r="N597" i="1" s="1"/>
  <c r="S597" i="1" s="1"/>
  <c r="O597" i="1" a="1"/>
  <c r="O597" i="1" s="1"/>
  <c r="T597" i="1" s="1"/>
  <c r="P597" i="1" a="1"/>
  <c r="P597" i="1" s="1"/>
  <c r="X597" i="1" s="1"/>
  <c r="Q597" i="1" a="1"/>
  <c r="Q597" i="1" s="1"/>
  <c r="U597" i="1" s="1"/>
  <c r="K598" i="1" a="1"/>
  <c r="K598" i="1" s="1"/>
  <c r="L598" i="1" a="1"/>
  <c r="L598" i="1" s="1"/>
  <c r="M598" i="1" a="1"/>
  <c r="M598" i="1" s="1"/>
  <c r="R598" i="1" s="1"/>
  <c r="N598" i="1" a="1"/>
  <c r="N598" i="1" s="1"/>
  <c r="S598" i="1" s="1"/>
  <c r="O598" i="1" a="1"/>
  <c r="O598" i="1" s="1"/>
  <c r="T598" i="1" s="1"/>
  <c r="P598" i="1" a="1"/>
  <c r="P598" i="1" s="1"/>
  <c r="X598" i="1" s="1"/>
  <c r="Q598" i="1" a="1"/>
  <c r="Q598" i="1" s="1"/>
  <c r="U598" i="1" s="1"/>
  <c r="K599" i="1" a="1"/>
  <c r="K599" i="1" s="1"/>
  <c r="L599" i="1" a="1"/>
  <c r="L599" i="1" s="1"/>
  <c r="M599" i="1" a="1"/>
  <c r="M599" i="1" s="1"/>
  <c r="R599" i="1" s="1"/>
  <c r="N599" i="1" a="1"/>
  <c r="N599" i="1" s="1"/>
  <c r="S599" i="1" s="1"/>
  <c r="O599" i="1" a="1"/>
  <c r="O599" i="1" s="1"/>
  <c r="T599" i="1" s="1"/>
  <c r="P599" i="1" a="1"/>
  <c r="P599" i="1" s="1"/>
  <c r="X599" i="1" s="1"/>
  <c r="Q599" i="1" a="1"/>
  <c r="Q599" i="1" s="1"/>
  <c r="U599" i="1" s="1"/>
  <c r="K600" i="1" a="1"/>
  <c r="K600" i="1" s="1"/>
  <c r="L600" i="1" a="1"/>
  <c r="L600" i="1" s="1"/>
  <c r="M600" i="1" a="1"/>
  <c r="M600" i="1" s="1"/>
  <c r="R600" i="1" s="1"/>
  <c r="N600" i="1" a="1"/>
  <c r="N600" i="1" s="1"/>
  <c r="S600" i="1" s="1"/>
  <c r="O600" i="1" a="1"/>
  <c r="O600" i="1" s="1"/>
  <c r="T600" i="1" s="1"/>
  <c r="P600" i="1" a="1"/>
  <c r="P600" i="1" s="1"/>
  <c r="X600" i="1" s="1"/>
  <c r="Q600" i="1" a="1"/>
  <c r="Q600" i="1" s="1"/>
  <c r="U600" i="1" s="1"/>
  <c r="K601" i="1" a="1"/>
  <c r="K601" i="1" s="1"/>
  <c r="L601" i="1" a="1"/>
  <c r="L601" i="1" s="1"/>
  <c r="M601" i="1" a="1"/>
  <c r="M601" i="1" s="1"/>
  <c r="R601" i="1" s="1"/>
  <c r="N601" i="1" a="1"/>
  <c r="N601" i="1" s="1"/>
  <c r="S601" i="1" s="1"/>
  <c r="O601" i="1" a="1"/>
  <c r="O601" i="1" s="1"/>
  <c r="T601" i="1" s="1"/>
  <c r="P601" i="1" a="1"/>
  <c r="P601" i="1" s="1"/>
  <c r="X601" i="1" s="1"/>
  <c r="Q601" i="1" a="1"/>
  <c r="Q601" i="1" s="1"/>
  <c r="U601" i="1" s="1"/>
  <c r="K602" i="1" a="1"/>
  <c r="K602" i="1" s="1"/>
  <c r="L602" i="1" a="1"/>
  <c r="L602" i="1" s="1"/>
  <c r="M602" i="1" a="1"/>
  <c r="M602" i="1" s="1"/>
  <c r="R602" i="1" s="1"/>
  <c r="N602" i="1" a="1"/>
  <c r="N602" i="1" s="1"/>
  <c r="S602" i="1" s="1"/>
  <c r="O602" i="1" a="1"/>
  <c r="O602" i="1" s="1"/>
  <c r="T602" i="1" s="1"/>
  <c r="P602" i="1" a="1"/>
  <c r="P602" i="1" s="1"/>
  <c r="X602" i="1" s="1"/>
  <c r="Q602" i="1" a="1"/>
  <c r="Q602" i="1" s="1"/>
  <c r="U602" i="1" s="1"/>
  <c r="K603" i="1" a="1"/>
  <c r="K603" i="1" s="1"/>
  <c r="L603" i="1" a="1"/>
  <c r="L603" i="1" s="1"/>
  <c r="M603" i="1" a="1"/>
  <c r="M603" i="1" s="1"/>
  <c r="R603" i="1" s="1"/>
  <c r="N603" i="1" a="1"/>
  <c r="N603" i="1" s="1"/>
  <c r="S603" i="1" s="1"/>
  <c r="O603" i="1" a="1"/>
  <c r="O603" i="1" s="1"/>
  <c r="T603" i="1" s="1"/>
  <c r="P603" i="1" a="1"/>
  <c r="P603" i="1" s="1"/>
  <c r="X603" i="1" s="1"/>
  <c r="Q603" i="1" a="1"/>
  <c r="Q603" i="1" s="1"/>
  <c r="U603" i="1" s="1"/>
  <c r="K604" i="1" a="1"/>
  <c r="K604" i="1" s="1"/>
  <c r="L604" i="1" a="1"/>
  <c r="L604" i="1" s="1"/>
  <c r="M604" i="1" a="1"/>
  <c r="M604" i="1" s="1"/>
  <c r="R604" i="1" s="1"/>
  <c r="N604" i="1" a="1"/>
  <c r="N604" i="1" s="1"/>
  <c r="S604" i="1" s="1"/>
  <c r="O604" i="1" a="1"/>
  <c r="O604" i="1" s="1"/>
  <c r="T604" i="1" s="1"/>
  <c r="P604" i="1" a="1"/>
  <c r="P604" i="1" s="1"/>
  <c r="X604" i="1" s="1"/>
  <c r="Q604" i="1" a="1"/>
  <c r="Q604" i="1" s="1"/>
  <c r="U604" i="1" s="1"/>
  <c r="K605" i="1" a="1"/>
  <c r="K605" i="1" s="1"/>
  <c r="L605" i="1" a="1"/>
  <c r="L605" i="1" s="1"/>
  <c r="M605" i="1" a="1"/>
  <c r="M605" i="1" s="1"/>
  <c r="R605" i="1" s="1"/>
  <c r="N605" i="1" a="1"/>
  <c r="N605" i="1" s="1"/>
  <c r="S605" i="1" s="1"/>
  <c r="O605" i="1" a="1"/>
  <c r="O605" i="1" s="1"/>
  <c r="T605" i="1" s="1"/>
  <c r="P605" i="1" a="1"/>
  <c r="P605" i="1" s="1"/>
  <c r="X605" i="1" s="1"/>
  <c r="Q605" i="1" a="1"/>
  <c r="Q605" i="1" s="1"/>
  <c r="U605" i="1" s="1"/>
  <c r="K606" i="1" a="1"/>
  <c r="K606" i="1" s="1"/>
  <c r="L606" i="1" a="1"/>
  <c r="L606" i="1" s="1"/>
  <c r="M606" i="1" a="1"/>
  <c r="M606" i="1" s="1"/>
  <c r="R606" i="1" s="1"/>
  <c r="N606" i="1" a="1"/>
  <c r="N606" i="1" s="1"/>
  <c r="S606" i="1" s="1"/>
  <c r="O606" i="1" a="1"/>
  <c r="O606" i="1" s="1"/>
  <c r="T606" i="1" s="1"/>
  <c r="P606" i="1" a="1"/>
  <c r="P606" i="1" s="1"/>
  <c r="X606" i="1" s="1"/>
  <c r="Q606" i="1" a="1"/>
  <c r="Q606" i="1" s="1"/>
  <c r="U606" i="1" s="1"/>
  <c r="K607" i="1" a="1"/>
  <c r="K607" i="1" s="1"/>
  <c r="L607" i="1" a="1"/>
  <c r="L607" i="1" s="1"/>
  <c r="M607" i="1" a="1"/>
  <c r="M607" i="1" s="1"/>
  <c r="R607" i="1" s="1"/>
  <c r="N607" i="1" a="1"/>
  <c r="N607" i="1" s="1"/>
  <c r="S607" i="1" s="1"/>
  <c r="O607" i="1" a="1"/>
  <c r="O607" i="1" s="1"/>
  <c r="T607" i="1" s="1"/>
  <c r="P607" i="1" a="1"/>
  <c r="P607" i="1" s="1"/>
  <c r="X607" i="1" s="1"/>
  <c r="Q607" i="1" a="1"/>
  <c r="Q607" i="1" s="1"/>
  <c r="U607" i="1" s="1"/>
  <c r="K608" i="1" a="1"/>
  <c r="K608" i="1" s="1"/>
  <c r="L608" i="1" a="1"/>
  <c r="L608" i="1" s="1"/>
  <c r="M608" i="1" a="1"/>
  <c r="M608" i="1" s="1"/>
  <c r="R608" i="1" s="1"/>
  <c r="N608" i="1" a="1"/>
  <c r="N608" i="1" s="1"/>
  <c r="S608" i="1" s="1"/>
  <c r="O608" i="1" a="1"/>
  <c r="O608" i="1" s="1"/>
  <c r="T608" i="1" s="1"/>
  <c r="P608" i="1" a="1"/>
  <c r="P608" i="1" s="1"/>
  <c r="X608" i="1" s="1"/>
  <c r="Q608" i="1" a="1"/>
  <c r="Q608" i="1" s="1"/>
  <c r="U608" i="1" s="1"/>
  <c r="K609" i="1" a="1"/>
  <c r="K609" i="1" s="1"/>
  <c r="L609" i="1" a="1"/>
  <c r="L609" i="1" s="1"/>
  <c r="M609" i="1" a="1"/>
  <c r="M609" i="1" s="1"/>
  <c r="R609" i="1" s="1"/>
  <c r="N609" i="1" a="1"/>
  <c r="N609" i="1" s="1"/>
  <c r="S609" i="1" s="1"/>
  <c r="O609" i="1" a="1"/>
  <c r="O609" i="1" s="1"/>
  <c r="T609" i="1" s="1"/>
  <c r="P609" i="1" a="1"/>
  <c r="P609" i="1" s="1"/>
  <c r="X609" i="1" s="1"/>
  <c r="Q609" i="1" a="1"/>
  <c r="Q609" i="1" s="1"/>
  <c r="U609" i="1" s="1"/>
  <c r="K610" i="1" a="1"/>
  <c r="K610" i="1" s="1"/>
  <c r="L610" i="1" a="1"/>
  <c r="L610" i="1" s="1"/>
  <c r="M610" i="1" a="1"/>
  <c r="M610" i="1" s="1"/>
  <c r="R610" i="1" s="1"/>
  <c r="N610" i="1" a="1"/>
  <c r="N610" i="1" s="1"/>
  <c r="S610" i="1" s="1"/>
  <c r="O610" i="1" a="1"/>
  <c r="O610" i="1" s="1"/>
  <c r="T610" i="1" s="1"/>
  <c r="P610" i="1" a="1"/>
  <c r="P610" i="1" s="1"/>
  <c r="X610" i="1" s="1"/>
  <c r="Q610" i="1" a="1"/>
  <c r="Q610" i="1" s="1"/>
  <c r="U610" i="1" s="1"/>
  <c r="K611" i="1" a="1"/>
  <c r="K611" i="1" s="1"/>
  <c r="L611" i="1" a="1"/>
  <c r="L611" i="1" s="1"/>
  <c r="M611" i="1" a="1"/>
  <c r="M611" i="1" s="1"/>
  <c r="R611" i="1" s="1"/>
  <c r="N611" i="1" a="1"/>
  <c r="N611" i="1" s="1"/>
  <c r="S611" i="1" s="1"/>
  <c r="O611" i="1" a="1"/>
  <c r="O611" i="1" s="1"/>
  <c r="T611" i="1" s="1"/>
  <c r="P611" i="1" a="1"/>
  <c r="P611" i="1" s="1"/>
  <c r="X611" i="1" s="1"/>
  <c r="Q611" i="1" a="1"/>
  <c r="Q611" i="1" s="1"/>
  <c r="U611" i="1" s="1"/>
  <c r="K612" i="1" a="1"/>
  <c r="K612" i="1" s="1"/>
  <c r="L612" i="1" a="1"/>
  <c r="L612" i="1" s="1"/>
  <c r="M612" i="1" a="1"/>
  <c r="M612" i="1" s="1"/>
  <c r="R612" i="1" s="1"/>
  <c r="N612" i="1" a="1"/>
  <c r="N612" i="1" s="1"/>
  <c r="S612" i="1" s="1"/>
  <c r="O612" i="1" a="1"/>
  <c r="O612" i="1" s="1"/>
  <c r="T612" i="1" s="1"/>
  <c r="P612" i="1" a="1"/>
  <c r="P612" i="1" s="1"/>
  <c r="X612" i="1" s="1"/>
  <c r="Q612" i="1" a="1"/>
  <c r="Q612" i="1" s="1"/>
  <c r="U612" i="1" s="1"/>
  <c r="K613" i="1" a="1"/>
  <c r="K613" i="1" s="1"/>
  <c r="L613" i="1" a="1"/>
  <c r="L613" i="1" s="1"/>
  <c r="M613" i="1" a="1"/>
  <c r="M613" i="1" s="1"/>
  <c r="R613" i="1" s="1"/>
  <c r="N613" i="1" a="1"/>
  <c r="N613" i="1" s="1"/>
  <c r="S613" i="1" s="1"/>
  <c r="O613" i="1" a="1"/>
  <c r="O613" i="1" s="1"/>
  <c r="T613" i="1" s="1"/>
  <c r="P613" i="1" a="1"/>
  <c r="P613" i="1" s="1"/>
  <c r="X613" i="1" s="1"/>
  <c r="Q613" i="1" a="1"/>
  <c r="Q613" i="1" s="1"/>
  <c r="U613" i="1" s="1"/>
  <c r="K614" i="1" a="1"/>
  <c r="K614" i="1" s="1"/>
  <c r="L614" i="1" a="1"/>
  <c r="L614" i="1" s="1"/>
  <c r="M614" i="1" a="1"/>
  <c r="M614" i="1" s="1"/>
  <c r="R614" i="1" s="1"/>
  <c r="N614" i="1" a="1"/>
  <c r="N614" i="1" s="1"/>
  <c r="S614" i="1" s="1"/>
  <c r="O614" i="1" a="1"/>
  <c r="O614" i="1" s="1"/>
  <c r="T614" i="1" s="1"/>
  <c r="P614" i="1" a="1"/>
  <c r="P614" i="1" s="1"/>
  <c r="X614" i="1" s="1"/>
  <c r="Q614" i="1" a="1"/>
  <c r="Q614" i="1" s="1"/>
  <c r="U614" i="1" s="1"/>
  <c r="K615" i="1" a="1"/>
  <c r="K615" i="1" s="1"/>
  <c r="L615" i="1" a="1"/>
  <c r="L615" i="1" s="1"/>
  <c r="M615" i="1" a="1"/>
  <c r="M615" i="1" s="1"/>
  <c r="R615" i="1" s="1"/>
  <c r="N615" i="1" a="1"/>
  <c r="N615" i="1" s="1"/>
  <c r="S615" i="1" s="1"/>
  <c r="O615" i="1" a="1"/>
  <c r="O615" i="1" s="1"/>
  <c r="T615" i="1" s="1"/>
  <c r="P615" i="1" a="1"/>
  <c r="P615" i="1" s="1"/>
  <c r="X615" i="1" s="1"/>
  <c r="Q615" i="1" a="1"/>
  <c r="Q615" i="1" s="1"/>
  <c r="U615" i="1" s="1"/>
  <c r="K616" i="1" a="1"/>
  <c r="K616" i="1" s="1"/>
  <c r="L616" i="1" a="1"/>
  <c r="L616" i="1" s="1"/>
  <c r="M616" i="1" a="1"/>
  <c r="M616" i="1" s="1"/>
  <c r="R616" i="1" s="1"/>
  <c r="N616" i="1" a="1"/>
  <c r="N616" i="1" s="1"/>
  <c r="S616" i="1" s="1"/>
  <c r="O616" i="1" a="1"/>
  <c r="O616" i="1" s="1"/>
  <c r="T616" i="1" s="1"/>
  <c r="P616" i="1" a="1"/>
  <c r="P616" i="1" s="1"/>
  <c r="X616" i="1" s="1"/>
  <c r="Q616" i="1" a="1"/>
  <c r="Q616" i="1" s="1"/>
  <c r="U616" i="1" s="1"/>
  <c r="K617" i="1" a="1"/>
  <c r="K617" i="1" s="1"/>
  <c r="L617" i="1" a="1"/>
  <c r="L617" i="1" s="1"/>
  <c r="M617" i="1" a="1"/>
  <c r="M617" i="1" s="1"/>
  <c r="R617" i="1" s="1"/>
  <c r="N617" i="1" a="1"/>
  <c r="N617" i="1" s="1"/>
  <c r="S617" i="1" s="1"/>
  <c r="O617" i="1" a="1"/>
  <c r="O617" i="1" s="1"/>
  <c r="T617" i="1" s="1"/>
  <c r="P617" i="1" a="1"/>
  <c r="P617" i="1" s="1"/>
  <c r="X617" i="1" s="1"/>
  <c r="Q617" i="1" a="1"/>
  <c r="Q617" i="1" s="1"/>
  <c r="U617" i="1" s="1"/>
  <c r="K618" i="1" a="1"/>
  <c r="K618" i="1" s="1"/>
  <c r="L618" i="1" a="1"/>
  <c r="L618" i="1" s="1"/>
  <c r="M618" i="1" a="1"/>
  <c r="M618" i="1" s="1"/>
  <c r="R618" i="1" s="1"/>
  <c r="N618" i="1" a="1"/>
  <c r="N618" i="1" s="1"/>
  <c r="S618" i="1" s="1"/>
  <c r="O618" i="1" a="1"/>
  <c r="O618" i="1" s="1"/>
  <c r="T618" i="1" s="1"/>
  <c r="P618" i="1" a="1"/>
  <c r="P618" i="1" s="1"/>
  <c r="X618" i="1" s="1"/>
  <c r="Q618" i="1" a="1"/>
  <c r="Q618" i="1" s="1"/>
  <c r="U618" i="1" s="1"/>
  <c r="K619" i="1" a="1"/>
  <c r="K619" i="1" s="1"/>
  <c r="L619" i="1" a="1"/>
  <c r="L619" i="1" s="1"/>
  <c r="M619" i="1" a="1"/>
  <c r="M619" i="1" s="1"/>
  <c r="R619" i="1" s="1"/>
  <c r="N619" i="1" a="1"/>
  <c r="N619" i="1" s="1"/>
  <c r="S619" i="1" s="1"/>
  <c r="O619" i="1" a="1"/>
  <c r="O619" i="1" s="1"/>
  <c r="T619" i="1" s="1"/>
  <c r="P619" i="1" a="1"/>
  <c r="P619" i="1" s="1"/>
  <c r="X619" i="1" s="1"/>
  <c r="Q619" i="1" a="1"/>
  <c r="Q619" i="1" s="1"/>
  <c r="U619" i="1" s="1"/>
  <c r="K620" i="1" a="1"/>
  <c r="K620" i="1" s="1"/>
  <c r="L620" i="1" a="1"/>
  <c r="L620" i="1" s="1"/>
  <c r="M620" i="1" a="1"/>
  <c r="M620" i="1" s="1"/>
  <c r="R620" i="1" s="1"/>
  <c r="N620" i="1" a="1"/>
  <c r="N620" i="1" s="1"/>
  <c r="S620" i="1" s="1"/>
  <c r="O620" i="1" a="1"/>
  <c r="O620" i="1" s="1"/>
  <c r="T620" i="1" s="1"/>
  <c r="P620" i="1" a="1"/>
  <c r="P620" i="1" s="1"/>
  <c r="X620" i="1" s="1"/>
  <c r="Q620" i="1" a="1"/>
  <c r="Q620" i="1" s="1"/>
  <c r="U620" i="1" s="1"/>
  <c r="K621" i="1" a="1"/>
  <c r="K621" i="1" s="1"/>
  <c r="L621" i="1" a="1"/>
  <c r="L621" i="1" s="1"/>
  <c r="M621" i="1" a="1"/>
  <c r="M621" i="1" s="1"/>
  <c r="R621" i="1" s="1"/>
  <c r="N621" i="1" a="1"/>
  <c r="N621" i="1" s="1"/>
  <c r="S621" i="1" s="1"/>
  <c r="O621" i="1" a="1"/>
  <c r="O621" i="1" s="1"/>
  <c r="T621" i="1" s="1"/>
  <c r="P621" i="1" a="1"/>
  <c r="P621" i="1" s="1"/>
  <c r="X621" i="1" s="1"/>
  <c r="Q621" i="1" a="1"/>
  <c r="Q621" i="1" s="1"/>
  <c r="U621" i="1" s="1"/>
  <c r="K622" i="1" a="1"/>
  <c r="K622" i="1" s="1"/>
  <c r="L622" i="1" a="1"/>
  <c r="L622" i="1" s="1"/>
  <c r="M622" i="1" a="1"/>
  <c r="M622" i="1" s="1"/>
  <c r="R622" i="1" s="1"/>
  <c r="N622" i="1" a="1"/>
  <c r="N622" i="1" s="1"/>
  <c r="S622" i="1" s="1"/>
  <c r="O622" i="1" a="1"/>
  <c r="O622" i="1" s="1"/>
  <c r="T622" i="1" s="1"/>
  <c r="P622" i="1" a="1"/>
  <c r="P622" i="1" s="1"/>
  <c r="X622" i="1" s="1"/>
  <c r="Q622" i="1" a="1"/>
  <c r="Q622" i="1" s="1"/>
  <c r="U622" i="1" s="1"/>
  <c r="K623" i="1" a="1"/>
  <c r="K623" i="1" s="1"/>
  <c r="L623" i="1" a="1"/>
  <c r="L623" i="1" s="1"/>
  <c r="M623" i="1" a="1"/>
  <c r="M623" i="1" s="1"/>
  <c r="R623" i="1" s="1"/>
  <c r="N623" i="1" a="1"/>
  <c r="N623" i="1" s="1"/>
  <c r="S623" i="1" s="1"/>
  <c r="O623" i="1" a="1"/>
  <c r="O623" i="1" s="1"/>
  <c r="T623" i="1" s="1"/>
  <c r="P623" i="1" a="1"/>
  <c r="P623" i="1" s="1"/>
  <c r="X623" i="1" s="1"/>
  <c r="Q623" i="1" a="1"/>
  <c r="Q623" i="1" s="1"/>
  <c r="U623" i="1" s="1"/>
  <c r="K624" i="1" a="1"/>
  <c r="K624" i="1" s="1"/>
  <c r="L624" i="1" a="1"/>
  <c r="L624" i="1" s="1"/>
  <c r="M624" i="1" a="1"/>
  <c r="M624" i="1" s="1"/>
  <c r="R624" i="1" s="1"/>
  <c r="N624" i="1" a="1"/>
  <c r="N624" i="1" s="1"/>
  <c r="S624" i="1" s="1"/>
  <c r="O624" i="1" a="1"/>
  <c r="O624" i="1" s="1"/>
  <c r="T624" i="1" s="1"/>
  <c r="P624" i="1" a="1"/>
  <c r="P624" i="1" s="1"/>
  <c r="X624" i="1" s="1"/>
  <c r="Q624" i="1" a="1"/>
  <c r="Q624" i="1" s="1"/>
  <c r="U624" i="1" s="1"/>
  <c r="K625" i="1" a="1"/>
  <c r="K625" i="1" s="1"/>
  <c r="L625" i="1" a="1"/>
  <c r="L625" i="1" s="1"/>
  <c r="M625" i="1" a="1"/>
  <c r="M625" i="1" s="1"/>
  <c r="R625" i="1" s="1"/>
  <c r="N625" i="1" a="1"/>
  <c r="N625" i="1" s="1"/>
  <c r="S625" i="1" s="1"/>
  <c r="O625" i="1" a="1"/>
  <c r="O625" i="1" s="1"/>
  <c r="T625" i="1" s="1"/>
  <c r="P625" i="1" a="1"/>
  <c r="P625" i="1" s="1"/>
  <c r="X625" i="1" s="1"/>
  <c r="Q625" i="1" a="1"/>
  <c r="Q625" i="1" s="1"/>
  <c r="U625" i="1" s="1"/>
  <c r="K626" i="1" a="1"/>
  <c r="K626" i="1" s="1"/>
  <c r="L626" i="1" a="1"/>
  <c r="L626" i="1" s="1"/>
  <c r="M626" i="1" a="1"/>
  <c r="M626" i="1" s="1"/>
  <c r="R626" i="1" s="1"/>
  <c r="N626" i="1" a="1"/>
  <c r="N626" i="1" s="1"/>
  <c r="S626" i="1" s="1"/>
  <c r="O626" i="1" a="1"/>
  <c r="O626" i="1" s="1"/>
  <c r="T626" i="1" s="1"/>
  <c r="P626" i="1" a="1"/>
  <c r="P626" i="1" s="1"/>
  <c r="X626" i="1" s="1"/>
  <c r="Q626" i="1" a="1"/>
  <c r="Q626" i="1" s="1"/>
  <c r="U626" i="1" s="1"/>
  <c r="K627" i="1" a="1"/>
  <c r="K627" i="1" s="1"/>
  <c r="L627" i="1" a="1"/>
  <c r="L627" i="1" s="1"/>
  <c r="M627" i="1" a="1"/>
  <c r="M627" i="1" s="1"/>
  <c r="R627" i="1" s="1"/>
  <c r="N627" i="1" a="1"/>
  <c r="N627" i="1" s="1"/>
  <c r="S627" i="1" s="1"/>
  <c r="O627" i="1" a="1"/>
  <c r="O627" i="1" s="1"/>
  <c r="T627" i="1" s="1"/>
  <c r="P627" i="1" a="1"/>
  <c r="P627" i="1" s="1"/>
  <c r="X627" i="1" s="1"/>
  <c r="Q627" i="1" a="1"/>
  <c r="Q627" i="1" s="1"/>
  <c r="U627" i="1" s="1"/>
  <c r="K628" i="1" a="1"/>
  <c r="K628" i="1" s="1"/>
  <c r="L628" i="1" a="1"/>
  <c r="L628" i="1" s="1"/>
  <c r="M628" i="1" a="1"/>
  <c r="M628" i="1" s="1"/>
  <c r="R628" i="1" s="1"/>
  <c r="N628" i="1" a="1"/>
  <c r="N628" i="1" s="1"/>
  <c r="S628" i="1" s="1"/>
  <c r="O628" i="1" a="1"/>
  <c r="O628" i="1" s="1"/>
  <c r="T628" i="1" s="1"/>
  <c r="P628" i="1" a="1"/>
  <c r="P628" i="1" s="1"/>
  <c r="X628" i="1" s="1"/>
  <c r="Q628" i="1" a="1"/>
  <c r="Q628" i="1" s="1"/>
  <c r="U628" i="1" s="1"/>
  <c r="K629" i="1" a="1"/>
  <c r="K629" i="1" s="1"/>
  <c r="L629" i="1" a="1"/>
  <c r="L629" i="1" s="1"/>
  <c r="M629" i="1" a="1"/>
  <c r="M629" i="1" s="1"/>
  <c r="R629" i="1" s="1"/>
  <c r="N629" i="1" a="1"/>
  <c r="N629" i="1" s="1"/>
  <c r="S629" i="1" s="1"/>
  <c r="O629" i="1" a="1"/>
  <c r="O629" i="1" s="1"/>
  <c r="T629" i="1" s="1"/>
  <c r="P629" i="1" a="1"/>
  <c r="P629" i="1" s="1"/>
  <c r="X629" i="1" s="1"/>
  <c r="Q629" i="1" a="1"/>
  <c r="Q629" i="1" s="1"/>
  <c r="U629" i="1" s="1"/>
  <c r="K630" i="1" a="1"/>
  <c r="K630" i="1" s="1"/>
  <c r="L630" i="1" a="1"/>
  <c r="L630" i="1" s="1"/>
  <c r="M630" i="1" a="1"/>
  <c r="M630" i="1" s="1"/>
  <c r="R630" i="1" s="1"/>
  <c r="N630" i="1" a="1"/>
  <c r="N630" i="1" s="1"/>
  <c r="S630" i="1" s="1"/>
  <c r="O630" i="1" a="1"/>
  <c r="O630" i="1" s="1"/>
  <c r="T630" i="1" s="1"/>
  <c r="P630" i="1" a="1"/>
  <c r="P630" i="1" s="1"/>
  <c r="X630" i="1" s="1"/>
  <c r="Q630" i="1" a="1"/>
  <c r="Q630" i="1" s="1"/>
  <c r="U630" i="1" s="1"/>
  <c r="K631" i="1" a="1"/>
  <c r="K631" i="1" s="1"/>
  <c r="L631" i="1" a="1"/>
  <c r="L631" i="1" s="1"/>
  <c r="M631" i="1" a="1"/>
  <c r="M631" i="1" s="1"/>
  <c r="R631" i="1" s="1"/>
  <c r="N631" i="1" a="1"/>
  <c r="N631" i="1" s="1"/>
  <c r="S631" i="1" s="1"/>
  <c r="O631" i="1" a="1"/>
  <c r="O631" i="1" s="1"/>
  <c r="T631" i="1" s="1"/>
  <c r="P631" i="1" a="1"/>
  <c r="P631" i="1" s="1"/>
  <c r="X631" i="1" s="1"/>
  <c r="Q631" i="1" a="1"/>
  <c r="Q631" i="1" s="1"/>
  <c r="U631" i="1" s="1"/>
  <c r="K632" i="1" a="1"/>
  <c r="K632" i="1" s="1"/>
  <c r="L632" i="1" a="1"/>
  <c r="L632" i="1" s="1"/>
  <c r="M632" i="1" a="1"/>
  <c r="M632" i="1" s="1"/>
  <c r="R632" i="1" s="1"/>
  <c r="N632" i="1" a="1"/>
  <c r="N632" i="1" s="1"/>
  <c r="S632" i="1" s="1"/>
  <c r="O632" i="1" a="1"/>
  <c r="O632" i="1" s="1"/>
  <c r="T632" i="1" s="1"/>
  <c r="P632" i="1" a="1"/>
  <c r="P632" i="1" s="1"/>
  <c r="X632" i="1" s="1"/>
  <c r="Q632" i="1" a="1"/>
  <c r="Q632" i="1" s="1"/>
  <c r="U632" i="1" s="1"/>
  <c r="K633" i="1" a="1"/>
  <c r="K633" i="1" s="1"/>
  <c r="L633" i="1" a="1"/>
  <c r="L633" i="1" s="1"/>
  <c r="M633" i="1" a="1"/>
  <c r="M633" i="1" s="1"/>
  <c r="R633" i="1" s="1"/>
  <c r="N633" i="1" a="1"/>
  <c r="N633" i="1" s="1"/>
  <c r="S633" i="1" s="1"/>
  <c r="O633" i="1" a="1"/>
  <c r="O633" i="1" s="1"/>
  <c r="T633" i="1" s="1"/>
  <c r="P633" i="1" a="1"/>
  <c r="P633" i="1" s="1"/>
  <c r="X633" i="1" s="1"/>
  <c r="Q633" i="1" a="1"/>
  <c r="Q633" i="1" s="1"/>
  <c r="U633" i="1" s="1"/>
  <c r="K634" i="1" a="1"/>
  <c r="K634" i="1" s="1"/>
  <c r="L634" i="1" a="1"/>
  <c r="L634" i="1" s="1"/>
  <c r="M634" i="1" a="1"/>
  <c r="M634" i="1" s="1"/>
  <c r="R634" i="1" s="1"/>
  <c r="N634" i="1" a="1"/>
  <c r="N634" i="1" s="1"/>
  <c r="S634" i="1" s="1"/>
  <c r="O634" i="1" a="1"/>
  <c r="O634" i="1" s="1"/>
  <c r="T634" i="1" s="1"/>
  <c r="P634" i="1" a="1"/>
  <c r="P634" i="1" s="1"/>
  <c r="X634" i="1" s="1"/>
  <c r="Q634" i="1" a="1"/>
  <c r="Q634" i="1" s="1"/>
  <c r="U634" i="1" s="1"/>
  <c r="K635" i="1" a="1"/>
  <c r="K635" i="1" s="1"/>
  <c r="L635" i="1" a="1"/>
  <c r="L635" i="1" s="1"/>
  <c r="M635" i="1" a="1"/>
  <c r="M635" i="1" s="1"/>
  <c r="R635" i="1" s="1"/>
  <c r="N635" i="1" a="1"/>
  <c r="N635" i="1" s="1"/>
  <c r="S635" i="1" s="1"/>
  <c r="O635" i="1" a="1"/>
  <c r="O635" i="1" s="1"/>
  <c r="T635" i="1" s="1"/>
  <c r="P635" i="1" a="1"/>
  <c r="P635" i="1" s="1"/>
  <c r="X635" i="1" s="1"/>
  <c r="Q635" i="1" a="1"/>
  <c r="Q635" i="1" s="1"/>
  <c r="U635" i="1" s="1"/>
  <c r="K636" i="1" a="1"/>
  <c r="K636" i="1" s="1"/>
  <c r="L636" i="1" a="1"/>
  <c r="L636" i="1" s="1"/>
  <c r="M636" i="1" a="1"/>
  <c r="M636" i="1" s="1"/>
  <c r="R636" i="1" s="1"/>
  <c r="N636" i="1" a="1"/>
  <c r="N636" i="1" s="1"/>
  <c r="S636" i="1" s="1"/>
  <c r="O636" i="1" a="1"/>
  <c r="O636" i="1" s="1"/>
  <c r="T636" i="1" s="1"/>
  <c r="P636" i="1" a="1"/>
  <c r="P636" i="1" s="1"/>
  <c r="X636" i="1" s="1"/>
  <c r="Q636" i="1" a="1"/>
  <c r="Q636" i="1" s="1"/>
  <c r="U636" i="1" s="1"/>
  <c r="K637" i="1" a="1"/>
  <c r="K637" i="1" s="1"/>
  <c r="L637" i="1" a="1"/>
  <c r="L637" i="1" s="1"/>
  <c r="M637" i="1" a="1"/>
  <c r="M637" i="1" s="1"/>
  <c r="R637" i="1" s="1"/>
  <c r="N637" i="1" a="1"/>
  <c r="N637" i="1" s="1"/>
  <c r="S637" i="1" s="1"/>
  <c r="O637" i="1" a="1"/>
  <c r="O637" i="1" s="1"/>
  <c r="T637" i="1" s="1"/>
  <c r="P637" i="1" a="1"/>
  <c r="P637" i="1" s="1"/>
  <c r="X637" i="1" s="1"/>
  <c r="Q637" i="1" a="1"/>
  <c r="Q637" i="1" s="1"/>
  <c r="U637" i="1" s="1"/>
  <c r="K638" i="1" a="1"/>
  <c r="K638" i="1" s="1"/>
  <c r="L638" i="1" a="1"/>
  <c r="L638" i="1" s="1"/>
  <c r="M638" i="1" a="1"/>
  <c r="M638" i="1" s="1"/>
  <c r="R638" i="1" s="1"/>
  <c r="N638" i="1" a="1"/>
  <c r="N638" i="1" s="1"/>
  <c r="S638" i="1" s="1"/>
  <c r="O638" i="1" a="1"/>
  <c r="O638" i="1" s="1"/>
  <c r="T638" i="1" s="1"/>
  <c r="P638" i="1" a="1"/>
  <c r="P638" i="1" s="1"/>
  <c r="X638" i="1" s="1"/>
  <c r="Q638" i="1" a="1"/>
  <c r="Q638" i="1" s="1"/>
  <c r="U638" i="1" s="1"/>
  <c r="K639" i="1" a="1"/>
  <c r="K639" i="1" s="1"/>
  <c r="L639" i="1" a="1"/>
  <c r="L639" i="1" s="1"/>
  <c r="M639" i="1" a="1"/>
  <c r="M639" i="1" s="1"/>
  <c r="R639" i="1" s="1"/>
  <c r="N639" i="1" a="1"/>
  <c r="N639" i="1" s="1"/>
  <c r="S639" i="1" s="1"/>
  <c r="O639" i="1" a="1"/>
  <c r="O639" i="1" s="1"/>
  <c r="T639" i="1" s="1"/>
  <c r="P639" i="1" a="1"/>
  <c r="P639" i="1" s="1"/>
  <c r="X639" i="1" s="1"/>
  <c r="Q639" i="1" a="1"/>
  <c r="Q639" i="1" s="1"/>
  <c r="U639" i="1" s="1"/>
  <c r="K640" i="1" a="1"/>
  <c r="K640" i="1" s="1"/>
  <c r="L640" i="1" a="1"/>
  <c r="L640" i="1" s="1"/>
  <c r="M640" i="1" a="1"/>
  <c r="M640" i="1" s="1"/>
  <c r="R640" i="1" s="1"/>
  <c r="N640" i="1" a="1"/>
  <c r="N640" i="1" s="1"/>
  <c r="S640" i="1" s="1"/>
  <c r="O640" i="1" a="1"/>
  <c r="O640" i="1" s="1"/>
  <c r="T640" i="1" s="1"/>
  <c r="P640" i="1" a="1"/>
  <c r="P640" i="1" s="1"/>
  <c r="X640" i="1" s="1"/>
  <c r="Q640" i="1" a="1"/>
  <c r="Q640" i="1" s="1"/>
  <c r="U640" i="1" s="1"/>
  <c r="K641" i="1" a="1"/>
  <c r="K641" i="1" s="1"/>
  <c r="L641" i="1" a="1"/>
  <c r="L641" i="1" s="1"/>
  <c r="M641" i="1" a="1"/>
  <c r="M641" i="1" s="1"/>
  <c r="R641" i="1" s="1"/>
  <c r="N641" i="1" a="1"/>
  <c r="N641" i="1" s="1"/>
  <c r="S641" i="1" s="1"/>
  <c r="O641" i="1" a="1"/>
  <c r="O641" i="1" s="1"/>
  <c r="T641" i="1" s="1"/>
  <c r="P641" i="1" a="1"/>
  <c r="P641" i="1" s="1"/>
  <c r="X641" i="1" s="1"/>
  <c r="Q641" i="1" a="1"/>
  <c r="Q641" i="1" s="1"/>
  <c r="U641" i="1" s="1"/>
  <c r="K642" i="1" a="1"/>
  <c r="K642" i="1" s="1"/>
  <c r="L642" i="1" a="1"/>
  <c r="L642" i="1" s="1"/>
  <c r="M642" i="1" a="1"/>
  <c r="M642" i="1" s="1"/>
  <c r="R642" i="1" s="1"/>
  <c r="N642" i="1" a="1"/>
  <c r="N642" i="1" s="1"/>
  <c r="S642" i="1" s="1"/>
  <c r="O642" i="1" a="1"/>
  <c r="O642" i="1" s="1"/>
  <c r="T642" i="1" s="1"/>
  <c r="P642" i="1" a="1"/>
  <c r="P642" i="1" s="1"/>
  <c r="X642" i="1" s="1"/>
  <c r="Q642" i="1" a="1"/>
  <c r="Q642" i="1" s="1"/>
  <c r="U642" i="1" s="1"/>
  <c r="K643" i="1" a="1"/>
  <c r="K643" i="1" s="1"/>
  <c r="L643" i="1" a="1"/>
  <c r="L643" i="1" s="1"/>
  <c r="M643" i="1" a="1"/>
  <c r="M643" i="1" s="1"/>
  <c r="R643" i="1" s="1"/>
  <c r="N643" i="1" a="1"/>
  <c r="N643" i="1" s="1"/>
  <c r="S643" i="1" s="1"/>
  <c r="O643" i="1" a="1"/>
  <c r="O643" i="1" s="1"/>
  <c r="T643" i="1" s="1"/>
  <c r="P643" i="1" a="1"/>
  <c r="P643" i="1" s="1"/>
  <c r="X643" i="1" s="1"/>
  <c r="Q643" i="1" a="1"/>
  <c r="Q643" i="1" s="1"/>
  <c r="U643" i="1" s="1"/>
  <c r="K644" i="1" a="1"/>
  <c r="K644" i="1" s="1"/>
  <c r="L644" i="1" a="1"/>
  <c r="L644" i="1" s="1"/>
  <c r="M644" i="1" a="1"/>
  <c r="M644" i="1" s="1"/>
  <c r="R644" i="1" s="1"/>
  <c r="N644" i="1" a="1"/>
  <c r="N644" i="1" s="1"/>
  <c r="S644" i="1" s="1"/>
  <c r="O644" i="1" a="1"/>
  <c r="O644" i="1" s="1"/>
  <c r="T644" i="1" s="1"/>
  <c r="P644" i="1" a="1"/>
  <c r="P644" i="1" s="1"/>
  <c r="X644" i="1" s="1"/>
  <c r="Q644" i="1" a="1"/>
  <c r="Q644" i="1" s="1"/>
  <c r="U644" i="1" s="1"/>
  <c r="K645" i="1" a="1"/>
  <c r="K645" i="1" s="1"/>
  <c r="L645" i="1" a="1"/>
  <c r="L645" i="1" s="1"/>
  <c r="M645" i="1" a="1"/>
  <c r="M645" i="1" s="1"/>
  <c r="R645" i="1" s="1"/>
  <c r="N645" i="1" a="1"/>
  <c r="N645" i="1" s="1"/>
  <c r="S645" i="1" s="1"/>
  <c r="O645" i="1" a="1"/>
  <c r="O645" i="1" s="1"/>
  <c r="T645" i="1" s="1"/>
  <c r="P645" i="1" a="1"/>
  <c r="P645" i="1" s="1"/>
  <c r="X645" i="1" s="1"/>
  <c r="Q645" i="1" a="1"/>
  <c r="Q645" i="1" s="1"/>
  <c r="U645" i="1" s="1"/>
  <c r="K646" i="1" a="1"/>
  <c r="K646" i="1" s="1"/>
  <c r="L646" i="1" a="1"/>
  <c r="L646" i="1" s="1"/>
  <c r="M646" i="1" a="1"/>
  <c r="M646" i="1" s="1"/>
  <c r="R646" i="1" s="1"/>
  <c r="N646" i="1" a="1"/>
  <c r="N646" i="1" s="1"/>
  <c r="S646" i="1" s="1"/>
  <c r="O646" i="1" a="1"/>
  <c r="O646" i="1" s="1"/>
  <c r="T646" i="1" s="1"/>
  <c r="P646" i="1" a="1"/>
  <c r="P646" i="1" s="1"/>
  <c r="X646" i="1" s="1"/>
  <c r="Q646" i="1" a="1"/>
  <c r="Q646" i="1" s="1"/>
  <c r="U646" i="1" s="1"/>
  <c r="K647" i="1" a="1"/>
  <c r="K647" i="1" s="1"/>
  <c r="L647" i="1" a="1"/>
  <c r="L647" i="1" s="1"/>
  <c r="M647" i="1" a="1"/>
  <c r="M647" i="1" s="1"/>
  <c r="R647" i="1" s="1"/>
  <c r="N647" i="1" a="1"/>
  <c r="N647" i="1" s="1"/>
  <c r="S647" i="1" s="1"/>
  <c r="O647" i="1" a="1"/>
  <c r="O647" i="1" s="1"/>
  <c r="T647" i="1" s="1"/>
  <c r="P647" i="1" a="1"/>
  <c r="P647" i="1" s="1"/>
  <c r="X647" i="1" s="1"/>
  <c r="Q647" i="1" a="1"/>
  <c r="Q647" i="1" s="1"/>
  <c r="U647" i="1" s="1"/>
  <c r="K648" i="1" a="1"/>
  <c r="K648" i="1" s="1"/>
  <c r="L648" i="1" a="1"/>
  <c r="L648" i="1" s="1"/>
  <c r="M648" i="1" a="1"/>
  <c r="M648" i="1" s="1"/>
  <c r="R648" i="1" s="1"/>
  <c r="N648" i="1" a="1"/>
  <c r="N648" i="1" s="1"/>
  <c r="S648" i="1" s="1"/>
  <c r="O648" i="1" a="1"/>
  <c r="O648" i="1" s="1"/>
  <c r="T648" i="1" s="1"/>
  <c r="P648" i="1" a="1"/>
  <c r="P648" i="1" s="1"/>
  <c r="X648" i="1" s="1"/>
  <c r="Q648" i="1" a="1"/>
  <c r="Q648" i="1" s="1"/>
  <c r="U648" i="1" s="1"/>
  <c r="K649" i="1" a="1"/>
  <c r="K649" i="1" s="1"/>
  <c r="L649" i="1" a="1"/>
  <c r="L649" i="1" s="1"/>
  <c r="M649" i="1" a="1"/>
  <c r="M649" i="1" s="1"/>
  <c r="R649" i="1" s="1"/>
  <c r="N649" i="1" a="1"/>
  <c r="N649" i="1" s="1"/>
  <c r="S649" i="1" s="1"/>
  <c r="O649" i="1" a="1"/>
  <c r="O649" i="1" s="1"/>
  <c r="T649" i="1" s="1"/>
  <c r="P649" i="1" a="1"/>
  <c r="P649" i="1" s="1"/>
  <c r="X649" i="1" s="1"/>
  <c r="Q649" i="1" a="1"/>
  <c r="Q649" i="1" s="1"/>
  <c r="U649" i="1" s="1"/>
  <c r="K650" i="1" a="1"/>
  <c r="K650" i="1" s="1"/>
  <c r="L650" i="1" a="1"/>
  <c r="L650" i="1" s="1"/>
  <c r="M650" i="1" a="1"/>
  <c r="M650" i="1" s="1"/>
  <c r="R650" i="1" s="1"/>
  <c r="N650" i="1" a="1"/>
  <c r="N650" i="1" s="1"/>
  <c r="S650" i="1" s="1"/>
  <c r="O650" i="1" a="1"/>
  <c r="O650" i="1" s="1"/>
  <c r="T650" i="1" s="1"/>
  <c r="P650" i="1" a="1"/>
  <c r="P650" i="1" s="1"/>
  <c r="X650" i="1" s="1"/>
  <c r="Q650" i="1" a="1"/>
  <c r="Q650" i="1" s="1"/>
  <c r="U650" i="1" s="1"/>
  <c r="K651" i="1" a="1"/>
  <c r="K651" i="1" s="1"/>
  <c r="L651" i="1" a="1"/>
  <c r="L651" i="1" s="1"/>
  <c r="M651" i="1" a="1"/>
  <c r="M651" i="1" s="1"/>
  <c r="R651" i="1" s="1"/>
  <c r="N651" i="1" a="1"/>
  <c r="N651" i="1" s="1"/>
  <c r="S651" i="1" s="1"/>
  <c r="O651" i="1" a="1"/>
  <c r="O651" i="1" s="1"/>
  <c r="T651" i="1" s="1"/>
  <c r="P651" i="1" a="1"/>
  <c r="P651" i="1" s="1"/>
  <c r="X651" i="1" s="1"/>
  <c r="Q651" i="1" a="1"/>
  <c r="Q651" i="1" s="1"/>
  <c r="U651" i="1" s="1"/>
  <c r="K652" i="1" a="1"/>
  <c r="K652" i="1" s="1"/>
  <c r="L652" i="1" a="1"/>
  <c r="L652" i="1" s="1"/>
  <c r="M652" i="1" a="1"/>
  <c r="M652" i="1" s="1"/>
  <c r="R652" i="1" s="1"/>
  <c r="N652" i="1" a="1"/>
  <c r="N652" i="1" s="1"/>
  <c r="S652" i="1" s="1"/>
  <c r="O652" i="1" a="1"/>
  <c r="O652" i="1" s="1"/>
  <c r="T652" i="1" s="1"/>
  <c r="P652" i="1" a="1"/>
  <c r="P652" i="1" s="1"/>
  <c r="X652" i="1" s="1"/>
  <c r="Q652" i="1" a="1"/>
  <c r="Q652" i="1" s="1"/>
  <c r="U652" i="1" s="1"/>
  <c r="K653" i="1" a="1"/>
  <c r="K653" i="1" s="1"/>
  <c r="L653" i="1" a="1"/>
  <c r="L653" i="1" s="1"/>
  <c r="M653" i="1" a="1"/>
  <c r="M653" i="1" s="1"/>
  <c r="R653" i="1" s="1"/>
  <c r="N653" i="1" a="1"/>
  <c r="N653" i="1" s="1"/>
  <c r="S653" i="1" s="1"/>
  <c r="O653" i="1" a="1"/>
  <c r="O653" i="1" s="1"/>
  <c r="T653" i="1" s="1"/>
  <c r="P653" i="1" a="1"/>
  <c r="P653" i="1" s="1"/>
  <c r="X653" i="1" s="1"/>
  <c r="Q653" i="1" a="1"/>
  <c r="Q653" i="1" s="1"/>
  <c r="U653" i="1" s="1"/>
  <c r="K654" i="1" a="1"/>
  <c r="K654" i="1" s="1"/>
  <c r="L654" i="1" a="1"/>
  <c r="L654" i="1" s="1"/>
  <c r="M654" i="1" a="1"/>
  <c r="M654" i="1" s="1"/>
  <c r="R654" i="1" s="1"/>
  <c r="N654" i="1" a="1"/>
  <c r="N654" i="1" s="1"/>
  <c r="S654" i="1" s="1"/>
  <c r="O654" i="1" a="1"/>
  <c r="O654" i="1" s="1"/>
  <c r="T654" i="1" s="1"/>
  <c r="P654" i="1" a="1"/>
  <c r="P654" i="1" s="1"/>
  <c r="X654" i="1" s="1"/>
  <c r="Q654" i="1" a="1"/>
  <c r="Q654" i="1" s="1"/>
  <c r="U654" i="1" s="1"/>
  <c r="K655" i="1" a="1"/>
  <c r="K655" i="1" s="1"/>
  <c r="L655" i="1" a="1"/>
  <c r="L655" i="1" s="1"/>
  <c r="M655" i="1" a="1"/>
  <c r="M655" i="1" s="1"/>
  <c r="R655" i="1" s="1"/>
  <c r="N655" i="1" a="1"/>
  <c r="N655" i="1" s="1"/>
  <c r="S655" i="1" s="1"/>
  <c r="O655" i="1" a="1"/>
  <c r="O655" i="1" s="1"/>
  <c r="T655" i="1" s="1"/>
  <c r="P655" i="1" a="1"/>
  <c r="P655" i="1" s="1"/>
  <c r="X655" i="1" s="1"/>
  <c r="Q655" i="1" a="1"/>
  <c r="Q655" i="1" s="1"/>
  <c r="U655" i="1" s="1"/>
  <c r="K656" i="1" a="1"/>
  <c r="K656" i="1" s="1"/>
  <c r="L656" i="1" a="1"/>
  <c r="L656" i="1" s="1"/>
  <c r="M656" i="1" a="1"/>
  <c r="M656" i="1" s="1"/>
  <c r="R656" i="1" s="1"/>
  <c r="N656" i="1" a="1"/>
  <c r="N656" i="1" s="1"/>
  <c r="S656" i="1" s="1"/>
  <c r="O656" i="1" a="1"/>
  <c r="O656" i="1" s="1"/>
  <c r="T656" i="1" s="1"/>
  <c r="P656" i="1" a="1"/>
  <c r="P656" i="1" s="1"/>
  <c r="X656" i="1" s="1"/>
  <c r="Q656" i="1" a="1"/>
  <c r="Q656" i="1" s="1"/>
  <c r="U656" i="1" s="1"/>
  <c r="K657" i="1" a="1"/>
  <c r="K657" i="1" s="1"/>
  <c r="L657" i="1" a="1"/>
  <c r="L657" i="1" s="1"/>
  <c r="M657" i="1" a="1"/>
  <c r="M657" i="1" s="1"/>
  <c r="R657" i="1" s="1"/>
  <c r="N657" i="1" a="1"/>
  <c r="N657" i="1" s="1"/>
  <c r="S657" i="1" s="1"/>
  <c r="O657" i="1" a="1"/>
  <c r="O657" i="1" s="1"/>
  <c r="T657" i="1" s="1"/>
  <c r="P657" i="1" a="1"/>
  <c r="P657" i="1" s="1"/>
  <c r="X657" i="1" s="1"/>
  <c r="Q657" i="1" a="1"/>
  <c r="Q657" i="1" s="1"/>
  <c r="U657" i="1" s="1"/>
  <c r="K658" i="1" a="1"/>
  <c r="K658" i="1" s="1"/>
  <c r="L658" i="1" a="1"/>
  <c r="L658" i="1" s="1"/>
  <c r="M658" i="1" a="1"/>
  <c r="M658" i="1" s="1"/>
  <c r="R658" i="1" s="1"/>
  <c r="N658" i="1" a="1"/>
  <c r="N658" i="1" s="1"/>
  <c r="S658" i="1" s="1"/>
  <c r="O658" i="1" a="1"/>
  <c r="O658" i="1" s="1"/>
  <c r="T658" i="1" s="1"/>
  <c r="P658" i="1" a="1"/>
  <c r="P658" i="1" s="1"/>
  <c r="X658" i="1" s="1"/>
  <c r="Q658" i="1" a="1"/>
  <c r="Q658" i="1" s="1"/>
  <c r="U658" i="1" s="1"/>
  <c r="K659" i="1" a="1"/>
  <c r="K659" i="1" s="1"/>
  <c r="L659" i="1" a="1"/>
  <c r="L659" i="1" s="1"/>
  <c r="M659" i="1" a="1"/>
  <c r="M659" i="1" s="1"/>
  <c r="R659" i="1" s="1"/>
  <c r="N659" i="1" a="1"/>
  <c r="N659" i="1" s="1"/>
  <c r="S659" i="1" s="1"/>
  <c r="O659" i="1" a="1"/>
  <c r="O659" i="1" s="1"/>
  <c r="T659" i="1" s="1"/>
  <c r="P659" i="1" a="1"/>
  <c r="P659" i="1" s="1"/>
  <c r="X659" i="1" s="1"/>
  <c r="Q659" i="1" a="1"/>
  <c r="Q659" i="1" s="1"/>
  <c r="U659" i="1" s="1"/>
  <c r="K660" i="1" a="1"/>
  <c r="K660" i="1" s="1"/>
  <c r="L660" i="1" a="1"/>
  <c r="L660" i="1" s="1"/>
  <c r="M660" i="1" a="1"/>
  <c r="M660" i="1" s="1"/>
  <c r="R660" i="1" s="1"/>
  <c r="N660" i="1" a="1"/>
  <c r="N660" i="1" s="1"/>
  <c r="S660" i="1" s="1"/>
  <c r="O660" i="1" a="1"/>
  <c r="O660" i="1" s="1"/>
  <c r="T660" i="1" s="1"/>
  <c r="P660" i="1" a="1"/>
  <c r="P660" i="1" s="1"/>
  <c r="X660" i="1" s="1"/>
  <c r="Q660" i="1" a="1"/>
  <c r="Q660" i="1" s="1"/>
  <c r="U660" i="1" s="1"/>
  <c r="K661" i="1" a="1"/>
  <c r="K661" i="1" s="1"/>
  <c r="L661" i="1" a="1"/>
  <c r="L661" i="1" s="1"/>
  <c r="M661" i="1" a="1"/>
  <c r="M661" i="1" s="1"/>
  <c r="R661" i="1" s="1"/>
  <c r="N661" i="1" a="1"/>
  <c r="N661" i="1" s="1"/>
  <c r="S661" i="1" s="1"/>
  <c r="O661" i="1" a="1"/>
  <c r="O661" i="1" s="1"/>
  <c r="T661" i="1" s="1"/>
  <c r="P661" i="1" a="1"/>
  <c r="P661" i="1" s="1"/>
  <c r="X661" i="1" s="1"/>
  <c r="Q661" i="1" a="1"/>
  <c r="Q661" i="1" s="1"/>
  <c r="U661" i="1" s="1"/>
  <c r="K662" i="1" a="1"/>
  <c r="K662" i="1" s="1"/>
  <c r="L662" i="1" a="1"/>
  <c r="L662" i="1" s="1"/>
  <c r="M662" i="1" a="1"/>
  <c r="M662" i="1" s="1"/>
  <c r="R662" i="1" s="1"/>
  <c r="N662" i="1" a="1"/>
  <c r="N662" i="1" s="1"/>
  <c r="S662" i="1" s="1"/>
  <c r="O662" i="1" a="1"/>
  <c r="O662" i="1" s="1"/>
  <c r="T662" i="1" s="1"/>
  <c r="P662" i="1" a="1"/>
  <c r="P662" i="1" s="1"/>
  <c r="X662" i="1" s="1"/>
  <c r="Q662" i="1" a="1"/>
  <c r="Q662" i="1" s="1"/>
  <c r="U662" i="1" s="1"/>
  <c r="K663" i="1" a="1"/>
  <c r="K663" i="1" s="1"/>
  <c r="L663" i="1" a="1"/>
  <c r="L663" i="1" s="1"/>
  <c r="M663" i="1" a="1"/>
  <c r="M663" i="1" s="1"/>
  <c r="R663" i="1" s="1"/>
  <c r="N663" i="1" a="1"/>
  <c r="N663" i="1" s="1"/>
  <c r="S663" i="1" s="1"/>
  <c r="O663" i="1" a="1"/>
  <c r="O663" i="1" s="1"/>
  <c r="T663" i="1" s="1"/>
  <c r="P663" i="1" a="1"/>
  <c r="P663" i="1" s="1"/>
  <c r="X663" i="1" s="1"/>
  <c r="Q663" i="1" a="1"/>
  <c r="Q663" i="1" s="1"/>
  <c r="U663" i="1" s="1"/>
  <c r="K664" i="1" a="1"/>
  <c r="K664" i="1" s="1"/>
  <c r="L664" i="1" a="1"/>
  <c r="L664" i="1" s="1"/>
  <c r="M664" i="1" a="1"/>
  <c r="M664" i="1" s="1"/>
  <c r="R664" i="1" s="1"/>
  <c r="N664" i="1" a="1"/>
  <c r="N664" i="1" s="1"/>
  <c r="S664" i="1" s="1"/>
  <c r="O664" i="1" a="1"/>
  <c r="O664" i="1" s="1"/>
  <c r="T664" i="1" s="1"/>
  <c r="P664" i="1" a="1"/>
  <c r="P664" i="1" s="1"/>
  <c r="X664" i="1" s="1"/>
  <c r="Q664" i="1" a="1"/>
  <c r="Q664" i="1" s="1"/>
  <c r="U664" i="1" s="1"/>
  <c r="K665" i="1" a="1"/>
  <c r="K665" i="1" s="1"/>
  <c r="L665" i="1" a="1"/>
  <c r="L665" i="1" s="1"/>
  <c r="M665" i="1" a="1"/>
  <c r="M665" i="1" s="1"/>
  <c r="R665" i="1" s="1"/>
  <c r="N665" i="1" a="1"/>
  <c r="N665" i="1" s="1"/>
  <c r="S665" i="1" s="1"/>
  <c r="O665" i="1" a="1"/>
  <c r="O665" i="1" s="1"/>
  <c r="T665" i="1" s="1"/>
  <c r="P665" i="1" a="1"/>
  <c r="P665" i="1" s="1"/>
  <c r="X665" i="1" s="1"/>
  <c r="Q665" i="1" a="1"/>
  <c r="Q665" i="1" s="1"/>
  <c r="U665" i="1" s="1"/>
  <c r="K666" i="1" a="1"/>
  <c r="K666" i="1" s="1"/>
  <c r="L666" i="1" a="1"/>
  <c r="L666" i="1" s="1"/>
  <c r="M666" i="1" a="1"/>
  <c r="M666" i="1" s="1"/>
  <c r="R666" i="1" s="1"/>
  <c r="N666" i="1" a="1"/>
  <c r="N666" i="1" s="1"/>
  <c r="S666" i="1" s="1"/>
  <c r="O666" i="1" a="1"/>
  <c r="O666" i="1" s="1"/>
  <c r="T666" i="1" s="1"/>
  <c r="P666" i="1" a="1"/>
  <c r="P666" i="1" s="1"/>
  <c r="X666" i="1" s="1"/>
  <c r="Q666" i="1" a="1"/>
  <c r="Q666" i="1" s="1"/>
  <c r="U666" i="1" s="1"/>
  <c r="K667" i="1" a="1"/>
  <c r="K667" i="1" s="1"/>
  <c r="L667" i="1" a="1"/>
  <c r="L667" i="1" s="1"/>
  <c r="M667" i="1" a="1"/>
  <c r="M667" i="1" s="1"/>
  <c r="R667" i="1" s="1"/>
  <c r="N667" i="1" a="1"/>
  <c r="N667" i="1" s="1"/>
  <c r="S667" i="1" s="1"/>
  <c r="O667" i="1" a="1"/>
  <c r="O667" i="1" s="1"/>
  <c r="T667" i="1" s="1"/>
  <c r="P667" i="1" a="1"/>
  <c r="P667" i="1" s="1"/>
  <c r="X667" i="1" s="1"/>
  <c r="Q667" i="1" a="1"/>
  <c r="Q667" i="1" s="1"/>
  <c r="U667" i="1" s="1"/>
  <c r="K668" i="1" a="1"/>
  <c r="K668" i="1" s="1"/>
  <c r="L668" i="1" a="1"/>
  <c r="L668" i="1" s="1"/>
  <c r="M668" i="1" a="1"/>
  <c r="M668" i="1" s="1"/>
  <c r="R668" i="1" s="1"/>
  <c r="N668" i="1" a="1"/>
  <c r="N668" i="1" s="1"/>
  <c r="S668" i="1" s="1"/>
  <c r="O668" i="1" a="1"/>
  <c r="O668" i="1" s="1"/>
  <c r="T668" i="1" s="1"/>
  <c r="P668" i="1" a="1"/>
  <c r="P668" i="1" s="1"/>
  <c r="X668" i="1" s="1"/>
  <c r="Q668" i="1" a="1"/>
  <c r="Q668" i="1" s="1"/>
  <c r="U668" i="1" s="1"/>
  <c r="K669" i="1" a="1"/>
  <c r="K669" i="1" s="1"/>
  <c r="L669" i="1" a="1"/>
  <c r="L669" i="1" s="1"/>
  <c r="M669" i="1" a="1"/>
  <c r="M669" i="1" s="1"/>
  <c r="R669" i="1" s="1"/>
  <c r="N669" i="1" a="1"/>
  <c r="N669" i="1" s="1"/>
  <c r="S669" i="1" s="1"/>
  <c r="O669" i="1" a="1"/>
  <c r="O669" i="1" s="1"/>
  <c r="T669" i="1" s="1"/>
  <c r="P669" i="1" a="1"/>
  <c r="P669" i="1" s="1"/>
  <c r="X669" i="1" s="1"/>
  <c r="Q669" i="1" a="1"/>
  <c r="Q669" i="1" s="1"/>
  <c r="U669" i="1" s="1"/>
  <c r="K670" i="1" a="1"/>
  <c r="K670" i="1" s="1"/>
  <c r="L670" i="1" a="1"/>
  <c r="L670" i="1" s="1"/>
  <c r="M670" i="1" a="1"/>
  <c r="M670" i="1" s="1"/>
  <c r="R670" i="1" s="1"/>
  <c r="N670" i="1" a="1"/>
  <c r="N670" i="1" s="1"/>
  <c r="S670" i="1" s="1"/>
  <c r="O670" i="1" a="1"/>
  <c r="O670" i="1" s="1"/>
  <c r="T670" i="1" s="1"/>
  <c r="P670" i="1" a="1"/>
  <c r="P670" i="1" s="1"/>
  <c r="X670" i="1" s="1"/>
  <c r="Q670" i="1" a="1"/>
  <c r="Q670" i="1" s="1"/>
  <c r="U670" i="1" s="1"/>
  <c r="K671" i="1" a="1"/>
  <c r="K671" i="1" s="1"/>
  <c r="L671" i="1" a="1"/>
  <c r="L671" i="1" s="1"/>
  <c r="M671" i="1" a="1"/>
  <c r="M671" i="1" s="1"/>
  <c r="R671" i="1" s="1"/>
  <c r="N671" i="1" a="1"/>
  <c r="N671" i="1" s="1"/>
  <c r="S671" i="1" s="1"/>
  <c r="O671" i="1" a="1"/>
  <c r="O671" i="1" s="1"/>
  <c r="T671" i="1" s="1"/>
  <c r="P671" i="1" a="1"/>
  <c r="P671" i="1" s="1"/>
  <c r="X671" i="1" s="1"/>
  <c r="Q671" i="1" a="1"/>
  <c r="Q671" i="1" s="1"/>
  <c r="U671" i="1" s="1"/>
  <c r="K672" i="1" a="1"/>
  <c r="K672" i="1" s="1"/>
  <c r="L672" i="1" a="1"/>
  <c r="L672" i="1" s="1"/>
  <c r="M672" i="1" a="1"/>
  <c r="M672" i="1" s="1"/>
  <c r="R672" i="1" s="1"/>
  <c r="N672" i="1" a="1"/>
  <c r="N672" i="1" s="1"/>
  <c r="S672" i="1" s="1"/>
  <c r="O672" i="1" a="1"/>
  <c r="O672" i="1" s="1"/>
  <c r="T672" i="1" s="1"/>
  <c r="P672" i="1" a="1"/>
  <c r="P672" i="1" s="1"/>
  <c r="X672" i="1" s="1"/>
  <c r="Q672" i="1" a="1"/>
  <c r="Q672" i="1" s="1"/>
  <c r="U672" i="1" s="1"/>
  <c r="K673" i="1" a="1"/>
  <c r="K673" i="1" s="1"/>
  <c r="L673" i="1" a="1"/>
  <c r="L673" i="1" s="1"/>
  <c r="M673" i="1" a="1"/>
  <c r="M673" i="1" s="1"/>
  <c r="R673" i="1" s="1"/>
  <c r="N673" i="1" a="1"/>
  <c r="N673" i="1" s="1"/>
  <c r="S673" i="1" s="1"/>
  <c r="O673" i="1" a="1"/>
  <c r="O673" i="1" s="1"/>
  <c r="T673" i="1" s="1"/>
  <c r="P673" i="1" a="1"/>
  <c r="P673" i="1" s="1"/>
  <c r="X673" i="1" s="1"/>
  <c r="Q673" i="1" a="1"/>
  <c r="Q673" i="1" s="1"/>
  <c r="U673" i="1" s="1"/>
  <c r="K674" i="1" a="1"/>
  <c r="K674" i="1" s="1"/>
  <c r="L674" i="1" a="1"/>
  <c r="L674" i="1" s="1"/>
  <c r="M674" i="1" a="1"/>
  <c r="M674" i="1" s="1"/>
  <c r="R674" i="1" s="1"/>
  <c r="N674" i="1" a="1"/>
  <c r="N674" i="1" s="1"/>
  <c r="S674" i="1" s="1"/>
  <c r="O674" i="1" a="1"/>
  <c r="O674" i="1" s="1"/>
  <c r="T674" i="1" s="1"/>
  <c r="P674" i="1" a="1"/>
  <c r="P674" i="1" s="1"/>
  <c r="X674" i="1" s="1"/>
  <c r="Q674" i="1" a="1"/>
  <c r="Q674" i="1" s="1"/>
  <c r="U674" i="1" s="1"/>
  <c r="K675" i="1" a="1"/>
  <c r="K675" i="1" s="1"/>
  <c r="L675" i="1" a="1"/>
  <c r="L675" i="1" s="1"/>
  <c r="M675" i="1" a="1"/>
  <c r="M675" i="1" s="1"/>
  <c r="R675" i="1" s="1"/>
  <c r="N675" i="1" a="1"/>
  <c r="N675" i="1" s="1"/>
  <c r="S675" i="1" s="1"/>
  <c r="O675" i="1" a="1"/>
  <c r="O675" i="1" s="1"/>
  <c r="T675" i="1" s="1"/>
  <c r="P675" i="1" a="1"/>
  <c r="P675" i="1" s="1"/>
  <c r="X675" i="1" s="1"/>
  <c r="Q675" i="1" a="1"/>
  <c r="Q675" i="1" s="1"/>
  <c r="U675" i="1" s="1"/>
  <c r="K676" i="1" a="1"/>
  <c r="K676" i="1" s="1"/>
  <c r="L676" i="1" a="1"/>
  <c r="L676" i="1" s="1"/>
  <c r="M676" i="1" a="1"/>
  <c r="M676" i="1" s="1"/>
  <c r="R676" i="1" s="1"/>
  <c r="N676" i="1" a="1"/>
  <c r="N676" i="1" s="1"/>
  <c r="S676" i="1" s="1"/>
  <c r="O676" i="1" a="1"/>
  <c r="O676" i="1" s="1"/>
  <c r="T676" i="1" s="1"/>
  <c r="P676" i="1" a="1"/>
  <c r="P676" i="1" s="1"/>
  <c r="X676" i="1" s="1"/>
  <c r="Q676" i="1" a="1"/>
  <c r="Q676" i="1" s="1"/>
  <c r="U676" i="1" s="1"/>
  <c r="K677" i="1" a="1"/>
  <c r="K677" i="1" s="1"/>
  <c r="L677" i="1" a="1"/>
  <c r="L677" i="1" s="1"/>
  <c r="M677" i="1" a="1"/>
  <c r="M677" i="1" s="1"/>
  <c r="R677" i="1" s="1"/>
  <c r="N677" i="1" a="1"/>
  <c r="N677" i="1" s="1"/>
  <c r="S677" i="1" s="1"/>
  <c r="O677" i="1" a="1"/>
  <c r="O677" i="1" s="1"/>
  <c r="T677" i="1" s="1"/>
  <c r="P677" i="1" a="1"/>
  <c r="P677" i="1" s="1"/>
  <c r="X677" i="1" s="1"/>
  <c r="Q677" i="1" a="1"/>
  <c r="Q677" i="1" s="1"/>
  <c r="U677" i="1" s="1"/>
  <c r="K678" i="1" a="1"/>
  <c r="K678" i="1" s="1"/>
  <c r="L678" i="1" a="1"/>
  <c r="L678" i="1" s="1"/>
  <c r="M678" i="1" a="1"/>
  <c r="M678" i="1" s="1"/>
  <c r="R678" i="1" s="1"/>
  <c r="N678" i="1" a="1"/>
  <c r="N678" i="1" s="1"/>
  <c r="S678" i="1" s="1"/>
  <c r="O678" i="1" a="1"/>
  <c r="O678" i="1" s="1"/>
  <c r="T678" i="1" s="1"/>
  <c r="P678" i="1" a="1"/>
  <c r="P678" i="1" s="1"/>
  <c r="X678" i="1" s="1"/>
  <c r="Q678" i="1" a="1"/>
  <c r="Q678" i="1" s="1"/>
  <c r="U678" i="1" s="1"/>
  <c r="K679" i="1" a="1"/>
  <c r="K679" i="1" s="1"/>
  <c r="L679" i="1" a="1"/>
  <c r="L679" i="1" s="1"/>
  <c r="M679" i="1" a="1"/>
  <c r="M679" i="1" s="1"/>
  <c r="R679" i="1" s="1"/>
  <c r="N679" i="1" a="1"/>
  <c r="N679" i="1" s="1"/>
  <c r="S679" i="1" s="1"/>
  <c r="O679" i="1" a="1"/>
  <c r="O679" i="1" s="1"/>
  <c r="T679" i="1" s="1"/>
  <c r="P679" i="1" a="1"/>
  <c r="P679" i="1" s="1"/>
  <c r="X679" i="1" s="1"/>
  <c r="Q679" i="1" a="1"/>
  <c r="Q679" i="1" s="1"/>
  <c r="U679" i="1" s="1"/>
  <c r="K680" i="1" a="1"/>
  <c r="K680" i="1" s="1"/>
  <c r="L680" i="1" a="1"/>
  <c r="L680" i="1" s="1"/>
  <c r="M680" i="1" a="1"/>
  <c r="M680" i="1" s="1"/>
  <c r="R680" i="1" s="1"/>
  <c r="N680" i="1" a="1"/>
  <c r="N680" i="1" s="1"/>
  <c r="S680" i="1" s="1"/>
  <c r="O680" i="1" a="1"/>
  <c r="O680" i="1" s="1"/>
  <c r="T680" i="1" s="1"/>
  <c r="P680" i="1" a="1"/>
  <c r="P680" i="1" s="1"/>
  <c r="X680" i="1" s="1"/>
  <c r="Q680" i="1" a="1"/>
  <c r="Q680" i="1" s="1"/>
  <c r="U680" i="1" s="1"/>
  <c r="K681" i="1" a="1"/>
  <c r="K681" i="1" s="1"/>
  <c r="L681" i="1" a="1"/>
  <c r="L681" i="1" s="1"/>
  <c r="M681" i="1" a="1"/>
  <c r="M681" i="1" s="1"/>
  <c r="R681" i="1" s="1"/>
  <c r="N681" i="1" a="1"/>
  <c r="N681" i="1" s="1"/>
  <c r="S681" i="1" s="1"/>
  <c r="O681" i="1" a="1"/>
  <c r="O681" i="1" s="1"/>
  <c r="T681" i="1" s="1"/>
  <c r="P681" i="1" a="1"/>
  <c r="P681" i="1" s="1"/>
  <c r="X681" i="1" s="1"/>
  <c r="Q681" i="1" a="1"/>
  <c r="Q681" i="1" s="1"/>
  <c r="U681" i="1" s="1"/>
  <c r="K682" i="1" a="1"/>
  <c r="K682" i="1" s="1"/>
  <c r="L682" i="1" a="1"/>
  <c r="L682" i="1" s="1"/>
  <c r="M682" i="1" a="1"/>
  <c r="M682" i="1" s="1"/>
  <c r="R682" i="1" s="1"/>
  <c r="N682" i="1" a="1"/>
  <c r="N682" i="1" s="1"/>
  <c r="S682" i="1" s="1"/>
  <c r="O682" i="1" a="1"/>
  <c r="O682" i="1" s="1"/>
  <c r="T682" i="1" s="1"/>
  <c r="P682" i="1" a="1"/>
  <c r="P682" i="1" s="1"/>
  <c r="X682" i="1" s="1"/>
  <c r="Q682" i="1" a="1"/>
  <c r="Q682" i="1" s="1"/>
  <c r="U682" i="1" s="1"/>
  <c r="K683" i="1" a="1"/>
  <c r="K683" i="1" s="1"/>
  <c r="L683" i="1" a="1"/>
  <c r="L683" i="1" s="1"/>
  <c r="M683" i="1" a="1"/>
  <c r="M683" i="1" s="1"/>
  <c r="R683" i="1" s="1"/>
  <c r="N683" i="1" a="1"/>
  <c r="N683" i="1" s="1"/>
  <c r="S683" i="1" s="1"/>
  <c r="O683" i="1" a="1"/>
  <c r="O683" i="1" s="1"/>
  <c r="T683" i="1" s="1"/>
  <c r="P683" i="1" a="1"/>
  <c r="P683" i="1" s="1"/>
  <c r="X683" i="1" s="1"/>
  <c r="Q683" i="1" a="1"/>
  <c r="Q683" i="1" s="1"/>
  <c r="U683" i="1" s="1"/>
  <c r="K684" i="1" a="1"/>
  <c r="K684" i="1" s="1"/>
  <c r="L684" i="1" a="1"/>
  <c r="L684" i="1" s="1"/>
  <c r="M684" i="1" a="1"/>
  <c r="M684" i="1" s="1"/>
  <c r="R684" i="1" s="1"/>
  <c r="N684" i="1" a="1"/>
  <c r="N684" i="1" s="1"/>
  <c r="S684" i="1" s="1"/>
  <c r="O684" i="1" a="1"/>
  <c r="O684" i="1" s="1"/>
  <c r="T684" i="1" s="1"/>
  <c r="P684" i="1" a="1"/>
  <c r="P684" i="1" s="1"/>
  <c r="X684" i="1" s="1"/>
  <c r="Q684" i="1" a="1"/>
  <c r="Q684" i="1" s="1"/>
  <c r="U684" i="1" s="1"/>
  <c r="K685" i="1" a="1"/>
  <c r="K685" i="1" s="1"/>
  <c r="L685" i="1" a="1"/>
  <c r="L685" i="1" s="1"/>
  <c r="M685" i="1" a="1"/>
  <c r="M685" i="1" s="1"/>
  <c r="R685" i="1" s="1"/>
  <c r="N685" i="1" a="1"/>
  <c r="N685" i="1" s="1"/>
  <c r="S685" i="1" s="1"/>
  <c r="O685" i="1" a="1"/>
  <c r="O685" i="1" s="1"/>
  <c r="T685" i="1" s="1"/>
  <c r="P685" i="1" a="1"/>
  <c r="P685" i="1" s="1"/>
  <c r="X685" i="1" s="1"/>
  <c r="Q685" i="1" a="1"/>
  <c r="Q685" i="1" s="1"/>
  <c r="U685" i="1" s="1"/>
  <c r="K686" i="1" a="1"/>
  <c r="K686" i="1" s="1"/>
  <c r="L686" i="1" a="1"/>
  <c r="L686" i="1" s="1"/>
  <c r="M686" i="1" a="1"/>
  <c r="M686" i="1" s="1"/>
  <c r="R686" i="1" s="1"/>
  <c r="N686" i="1" a="1"/>
  <c r="N686" i="1" s="1"/>
  <c r="S686" i="1" s="1"/>
  <c r="O686" i="1" a="1"/>
  <c r="O686" i="1" s="1"/>
  <c r="T686" i="1" s="1"/>
  <c r="P686" i="1" a="1"/>
  <c r="P686" i="1" s="1"/>
  <c r="X686" i="1" s="1"/>
  <c r="Q686" i="1" a="1"/>
  <c r="Q686" i="1" s="1"/>
  <c r="U686" i="1" s="1"/>
  <c r="K687" i="1" a="1"/>
  <c r="K687" i="1" s="1"/>
  <c r="L687" i="1" a="1"/>
  <c r="L687" i="1" s="1"/>
  <c r="M687" i="1" a="1"/>
  <c r="M687" i="1" s="1"/>
  <c r="R687" i="1" s="1"/>
  <c r="N687" i="1" a="1"/>
  <c r="N687" i="1" s="1"/>
  <c r="S687" i="1" s="1"/>
  <c r="O687" i="1" a="1"/>
  <c r="O687" i="1" s="1"/>
  <c r="T687" i="1" s="1"/>
  <c r="P687" i="1" a="1"/>
  <c r="P687" i="1" s="1"/>
  <c r="X687" i="1" s="1"/>
  <c r="Q687" i="1" a="1"/>
  <c r="Q687" i="1" s="1"/>
  <c r="U687" i="1" s="1"/>
  <c r="K688" i="1" a="1"/>
  <c r="K688" i="1" s="1"/>
  <c r="L688" i="1" a="1"/>
  <c r="L688" i="1" s="1"/>
  <c r="M688" i="1" a="1"/>
  <c r="M688" i="1" s="1"/>
  <c r="R688" i="1" s="1"/>
  <c r="N688" i="1" a="1"/>
  <c r="N688" i="1" s="1"/>
  <c r="S688" i="1" s="1"/>
  <c r="O688" i="1" a="1"/>
  <c r="O688" i="1" s="1"/>
  <c r="T688" i="1" s="1"/>
  <c r="P688" i="1" a="1"/>
  <c r="P688" i="1" s="1"/>
  <c r="X688" i="1" s="1"/>
  <c r="Q688" i="1" a="1"/>
  <c r="Q688" i="1" s="1"/>
  <c r="U688" i="1" s="1"/>
  <c r="K689" i="1" a="1"/>
  <c r="K689" i="1" s="1"/>
  <c r="L689" i="1" a="1"/>
  <c r="L689" i="1" s="1"/>
  <c r="M689" i="1" a="1"/>
  <c r="M689" i="1" s="1"/>
  <c r="R689" i="1" s="1"/>
  <c r="N689" i="1" a="1"/>
  <c r="N689" i="1" s="1"/>
  <c r="S689" i="1" s="1"/>
  <c r="O689" i="1" a="1"/>
  <c r="O689" i="1" s="1"/>
  <c r="T689" i="1" s="1"/>
  <c r="P689" i="1" a="1"/>
  <c r="P689" i="1" s="1"/>
  <c r="X689" i="1" s="1"/>
  <c r="Q689" i="1" a="1"/>
  <c r="Q689" i="1" s="1"/>
  <c r="U689" i="1" s="1"/>
  <c r="K690" i="1" a="1"/>
  <c r="K690" i="1" s="1"/>
  <c r="L690" i="1" a="1"/>
  <c r="L690" i="1" s="1"/>
  <c r="M690" i="1" a="1"/>
  <c r="M690" i="1" s="1"/>
  <c r="R690" i="1" s="1"/>
  <c r="N690" i="1" a="1"/>
  <c r="N690" i="1" s="1"/>
  <c r="S690" i="1" s="1"/>
  <c r="O690" i="1" a="1"/>
  <c r="O690" i="1" s="1"/>
  <c r="T690" i="1" s="1"/>
  <c r="P690" i="1" a="1"/>
  <c r="P690" i="1" s="1"/>
  <c r="X690" i="1" s="1"/>
  <c r="Q690" i="1" a="1"/>
  <c r="Q690" i="1" s="1"/>
  <c r="U690" i="1" s="1"/>
  <c r="K691" i="1" a="1"/>
  <c r="K691" i="1" s="1"/>
  <c r="L691" i="1" a="1"/>
  <c r="L691" i="1" s="1"/>
  <c r="M691" i="1" a="1"/>
  <c r="M691" i="1" s="1"/>
  <c r="R691" i="1" s="1"/>
  <c r="N691" i="1" a="1"/>
  <c r="N691" i="1" s="1"/>
  <c r="S691" i="1" s="1"/>
  <c r="O691" i="1" a="1"/>
  <c r="O691" i="1" s="1"/>
  <c r="T691" i="1" s="1"/>
  <c r="P691" i="1" a="1"/>
  <c r="P691" i="1" s="1"/>
  <c r="X691" i="1" s="1"/>
  <c r="Q691" i="1" a="1"/>
  <c r="Q691" i="1" s="1"/>
  <c r="U691" i="1" s="1"/>
  <c r="K692" i="1" a="1"/>
  <c r="K692" i="1" s="1"/>
  <c r="L692" i="1" a="1"/>
  <c r="L692" i="1" s="1"/>
  <c r="M692" i="1" a="1"/>
  <c r="M692" i="1" s="1"/>
  <c r="R692" i="1" s="1"/>
  <c r="N692" i="1" a="1"/>
  <c r="N692" i="1" s="1"/>
  <c r="S692" i="1" s="1"/>
  <c r="O692" i="1" a="1"/>
  <c r="O692" i="1" s="1"/>
  <c r="T692" i="1" s="1"/>
  <c r="P692" i="1" a="1"/>
  <c r="P692" i="1" s="1"/>
  <c r="X692" i="1" s="1"/>
  <c r="Q692" i="1" a="1"/>
  <c r="Q692" i="1" s="1"/>
  <c r="U692" i="1" s="1"/>
  <c r="K693" i="1" a="1"/>
  <c r="K693" i="1" s="1"/>
  <c r="L693" i="1" a="1"/>
  <c r="L693" i="1" s="1"/>
  <c r="M693" i="1" a="1"/>
  <c r="M693" i="1" s="1"/>
  <c r="R693" i="1" s="1"/>
  <c r="N693" i="1" a="1"/>
  <c r="N693" i="1" s="1"/>
  <c r="S693" i="1" s="1"/>
  <c r="O693" i="1" a="1"/>
  <c r="O693" i="1" s="1"/>
  <c r="T693" i="1" s="1"/>
  <c r="P693" i="1" a="1"/>
  <c r="P693" i="1" s="1"/>
  <c r="X693" i="1" s="1"/>
  <c r="Q693" i="1" a="1"/>
  <c r="Q693" i="1" s="1"/>
  <c r="U693" i="1" s="1"/>
  <c r="K694" i="1" a="1"/>
  <c r="K694" i="1" s="1"/>
  <c r="L694" i="1" a="1"/>
  <c r="L694" i="1" s="1"/>
  <c r="M694" i="1" a="1"/>
  <c r="M694" i="1" s="1"/>
  <c r="R694" i="1" s="1"/>
  <c r="N694" i="1" a="1"/>
  <c r="N694" i="1" s="1"/>
  <c r="S694" i="1" s="1"/>
  <c r="O694" i="1" a="1"/>
  <c r="O694" i="1" s="1"/>
  <c r="T694" i="1" s="1"/>
  <c r="P694" i="1" a="1"/>
  <c r="P694" i="1" s="1"/>
  <c r="X694" i="1" s="1"/>
  <c r="Q694" i="1" a="1"/>
  <c r="Q694" i="1" s="1"/>
  <c r="U694" i="1" s="1"/>
  <c r="K695" i="1" a="1"/>
  <c r="K695" i="1" s="1"/>
  <c r="L695" i="1" a="1"/>
  <c r="L695" i="1" s="1"/>
  <c r="M695" i="1" a="1"/>
  <c r="M695" i="1" s="1"/>
  <c r="R695" i="1" s="1"/>
  <c r="N695" i="1" a="1"/>
  <c r="N695" i="1" s="1"/>
  <c r="S695" i="1" s="1"/>
  <c r="O695" i="1" a="1"/>
  <c r="O695" i="1" s="1"/>
  <c r="T695" i="1" s="1"/>
  <c r="P695" i="1" a="1"/>
  <c r="P695" i="1" s="1"/>
  <c r="X695" i="1" s="1"/>
  <c r="Q695" i="1" a="1"/>
  <c r="Q695" i="1" s="1"/>
  <c r="U695" i="1" s="1"/>
  <c r="K696" i="1" a="1"/>
  <c r="K696" i="1" s="1"/>
  <c r="L696" i="1" a="1"/>
  <c r="L696" i="1" s="1"/>
  <c r="M696" i="1" a="1"/>
  <c r="M696" i="1" s="1"/>
  <c r="R696" i="1" s="1"/>
  <c r="N696" i="1" a="1"/>
  <c r="N696" i="1" s="1"/>
  <c r="S696" i="1" s="1"/>
  <c r="O696" i="1" a="1"/>
  <c r="O696" i="1" s="1"/>
  <c r="T696" i="1" s="1"/>
  <c r="P696" i="1" a="1"/>
  <c r="P696" i="1" s="1"/>
  <c r="X696" i="1" s="1"/>
  <c r="Q696" i="1" a="1"/>
  <c r="Q696" i="1" s="1"/>
  <c r="U696" i="1" s="1"/>
  <c r="K697" i="1" a="1"/>
  <c r="K697" i="1" s="1"/>
  <c r="L697" i="1" a="1"/>
  <c r="L697" i="1" s="1"/>
  <c r="M697" i="1" a="1"/>
  <c r="M697" i="1" s="1"/>
  <c r="R697" i="1" s="1"/>
  <c r="N697" i="1" a="1"/>
  <c r="N697" i="1" s="1"/>
  <c r="S697" i="1" s="1"/>
  <c r="O697" i="1" a="1"/>
  <c r="O697" i="1" s="1"/>
  <c r="T697" i="1" s="1"/>
  <c r="P697" i="1" a="1"/>
  <c r="P697" i="1" s="1"/>
  <c r="X697" i="1" s="1"/>
  <c r="Q697" i="1" a="1"/>
  <c r="Q697" i="1" s="1"/>
  <c r="U697" i="1" s="1"/>
  <c r="K698" i="1" a="1"/>
  <c r="K698" i="1" s="1"/>
  <c r="L698" i="1" a="1"/>
  <c r="L698" i="1" s="1"/>
  <c r="M698" i="1" a="1"/>
  <c r="M698" i="1" s="1"/>
  <c r="R698" i="1" s="1"/>
  <c r="N698" i="1" a="1"/>
  <c r="N698" i="1" s="1"/>
  <c r="S698" i="1" s="1"/>
  <c r="O698" i="1" a="1"/>
  <c r="O698" i="1" s="1"/>
  <c r="T698" i="1" s="1"/>
  <c r="P698" i="1" a="1"/>
  <c r="P698" i="1" s="1"/>
  <c r="X698" i="1" s="1"/>
  <c r="Q698" i="1" a="1"/>
  <c r="Q698" i="1" s="1"/>
  <c r="U698" i="1" s="1"/>
  <c r="K699" i="1" a="1"/>
  <c r="K699" i="1" s="1"/>
  <c r="L699" i="1" a="1"/>
  <c r="L699" i="1" s="1"/>
  <c r="M699" i="1" a="1"/>
  <c r="M699" i="1" s="1"/>
  <c r="R699" i="1" s="1"/>
  <c r="N699" i="1" a="1"/>
  <c r="N699" i="1" s="1"/>
  <c r="S699" i="1" s="1"/>
  <c r="O699" i="1" a="1"/>
  <c r="O699" i="1" s="1"/>
  <c r="T699" i="1" s="1"/>
  <c r="P699" i="1" a="1"/>
  <c r="P699" i="1" s="1"/>
  <c r="X699" i="1" s="1"/>
  <c r="Q699" i="1" a="1"/>
  <c r="Q699" i="1" s="1"/>
  <c r="U699" i="1" s="1"/>
  <c r="K700" i="1" a="1"/>
  <c r="K700" i="1" s="1"/>
  <c r="L700" i="1" a="1"/>
  <c r="L700" i="1" s="1"/>
  <c r="M700" i="1" a="1"/>
  <c r="M700" i="1" s="1"/>
  <c r="R700" i="1" s="1"/>
  <c r="N700" i="1" a="1"/>
  <c r="N700" i="1" s="1"/>
  <c r="S700" i="1" s="1"/>
  <c r="O700" i="1" a="1"/>
  <c r="O700" i="1" s="1"/>
  <c r="T700" i="1" s="1"/>
  <c r="P700" i="1" a="1"/>
  <c r="P700" i="1" s="1"/>
  <c r="X700" i="1" s="1"/>
  <c r="Q700" i="1" a="1"/>
  <c r="Q700" i="1" s="1"/>
  <c r="U700" i="1" s="1"/>
  <c r="K701" i="1" a="1"/>
  <c r="K701" i="1" s="1"/>
  <c r="L701" i="1" a="1"/>
  <c r="L701" i="1" s="1"/>
  <c r="M701" i="1" a="1"/>
  <c r="M701" i="1" s="1"/>
  <c r="R701" i="1" s="1"/>
  <c r="N701" i="1" a="1"/>
  <c r="N701" i="1" s="1"/>
  <c r="S701" i="1" s="1"/>
  <c r="O701" i="1" a="1"/>
  <c r="O701" i="1" s="1"/>
  <c r="T701" i="1" s="1"/>
  <c r="P701" i="1" a="1"/>
  <c r="P701" i="1" s="1"/>
  <c r="X701" i="1" s="1"/>
  <c r="Q701" i="1" a="1"/>
  <c r="Q701" i="1" s="1"/>
  <c r="U701" i="1" s="1"/>
  <c r="K702" i="1" a="1"/>
  <c r="K702" i="1" s="1"/>
  <c r="L702" i="1" a="1"/>
  <c r="L702" i="1" s="1"/>
  <c r="M702" i="1" a="1"/>
  <c r="M702" i="1" s="1"/>
  <c r="R702" i="1" s="1"/>
  <c r="N702" i="1" a="1"/>
  <c r="N702" i="1" s="1"/>
  <c r="S702" i="1" s="1"/>
  <c r="O702" i="1" a="1"/>
  <c r="O702" i="1" s="1"/>
  <c r="T702" i="1" s="1"/>
  <c r="P702" i="1" a="1"/>
  <c r="P702" i="1" s="1"/>
  <c r="X702" i="1" s="1"/>
  <c r="Q702" i="1" a="1"/>
  <c r="Q702" i="1" s="1"/>
  <c r="U702" i="1" s="1"/>
  <c r="K703" i="1" a="1"/>
  <c r="K703" i="1" s="1"/>
  <c r="L703" i="1" a="1"/>
  <c r="L703" i="1" s="1"/>
  <c r="M703" i="1" a="1"/>
  <c r="M703" i="1" s="1"/>
  <c r="R703" i="1" s="1"/>
  <c r="N703" i="1" a="1"/>
  <c r="N703" i="1" s="1"/>
  <c r="S703" i="1" s="1"/>
  <c r="O703" i="1" a="1"/>
  <c r="O703" i="1" s="1"/>
  <c r="T703" i="1" s="1"/>
  <c r="P703" i="1" a="1"/>
  <c r="P703" i="1" s="1"/>
  <c r="X703" i="1" s="1"/>
  <c r="Q703" i="1" a="1"/>
  <c r="Q703" i="1" s="1"/>
  <c r="U703" i="1" s="1"/>
  <c r="K704" i="1" a="1"/>
  <c r="K704" i="1" s="1"/>
  <c r="L704" i="1" a="1"/>
  <c r="L704" i="1" s="1"/>
  <c r="M704" i="1" a="1"/>
  <c r="M704" i="1" s="1"/>
  <c r="R704" i="1" s="1"/>
  <c r="N704" i="1" a="1"/>
  <c r="N704" i="1" s="1"/>
  <c r="S704" i="1" s="1"/>
  <c r="O704" i="1" a="1"/>
  <c r="O704" i="1" s="1"/>
  <c r="T704" i="1" s="1"/>
  <c r="P704" i="1" a="1"/>
  <c r="P704" i="1" s="1"/>
  <c r="X704" i="1" s="1"/>
  <c r="Q704" i="1" a="1"/>
  <c r="Q704" i="1" s="1"/>
  <c r="U704" i="1" s="1"/>
  <c r="K705" i="1" a="1"/>
  <c r="K705" i="1" s="1"/>
  <c r="L705" i="1" a="1"/>
  <c r="L705" i="1" s="1"/>
  <c r="M705" i="1" a="1"/>
  <c r="M705" i="1" s="1"/>
  <c r="R705" i="1" s="1"/>
  <c r="N705" i="1" a="1"/>
  <c r="N705" i="1" s="1"/>
  <c r="S705" i="1" s="1"/>
  <c r="O705" i="1" a="1"/>
  <c r="O705" i="1" s="1"/>
  <c r="T705" i="1" s="1"/>
  <c r="P705" i="1" a="1"/>
  <c r="P705" i="1" s="1"/>
  <c r="X705" i="1" s="1"/>
  <c r="Q705" i="1" a="1"/>
  <c r="Q705" i="1" s="1"/>
  <c r="U705" i="1" s="1"/>
  <c r="K706" i="1" a="1"/>
  <c r="K706" i="1" s="1"/>
  <c r="L706" i="1" a="1"/>
  <c r="L706" i="1" s="1"/>
  <c r="M706" i="1" a="1"/>
  <c r="M706" i="1" s="1"/>
  <c r="R706" i="1" s="1"/>
  <c r="N706" i="1" a="1"/>
  <c r="N706" i="1" s="1"/>
  <c r="S706" i="1" s="1"/>
  <c r="O706" i="1" a="1"/>
  <c r="O706" i="1" s="1"/>
  <c r="T706" i="1" s="1"/>
  <c r="P706" i="1" a="1"/>
  <c r="P706" i="1" s="1"/>
  <c r="X706" i="1" s="1"/>
  <c r="Q706" i="1" a="1"/>
  <c r="Q706" i="1" s="1"/>
  <c r="U706" i="1" s="1"/>
  <c r="K707" i="1" a="1"/>
  <c r="K707" i="1" s="1"/>
  <c r="L707" i="1" a="1"/>
  <c r="L707" i="1" s="1"/>
  <c r="M707" i="1" a="1"/>
  <c r="M707" i="1" s="1"/>
  <c r="R707" i="1" s="1"/>
  <c r="N707" i="1" a="1"/>
  <c r="N707" i="1" s="1"/>
  <c r="S707" i="1" s="1"/>
  <c r="O707" i="1" a="1"/>
  <c r="O707" i="1" s="1"/>
  <c r="T707" i="1" s="1"/>
  <c r="P707" i="1" a="1"/>
  <c r="P707" i="1" s="1"/>
  <c r="X707" i="1" s="1"/>
  <c r="Q707" i="1" a="1"/>
  <c r="Q707" i="1" s="1"/>
  <c r="U707" i="1" s="1"/>
  <c r="K708" i="1" a="1"/>
  <c r="K708" i="1" s="1"/>
  <c r="L708" i="1" a="1"/>
  <c r="L708" i="1" s="1"/>
  <c r="M708" i="1" a="1"/>
  <c r="M708" i="1" s="1"/>
  <c r="R708" i="1" s="1"/>
  <c r="N708" i="1" a="1"/>
  <c r="N708" i="1" s="1"/>
  <c r="S708" i="1" s="1"/>
  <c r="O708" i="1" a="1"/>
  <c r="O708" i="1" s="1"/>
  <c r="T708" i="1" s="1"/>
  <c r="P708" i="1" a="1"/>
  <c r="P708" i="1" s="1"/>
  <c r="X708" i="1" s="1"/>
  <c r="Q708" i="1" a="1"/>
  <c r="Q708" i="1" s="1"/>
  <c r="U708" i="1" s="1"/>
  <c r="K709" i="1" a="1"/>
  <c r="K709" i="1" s="1"/>
  <c r="L709" i="1" a="1"/>
  <c r="L709" i="1" s="1"/>
  <c r="M709" i="1" a="1"/>
  <c r="M709" i="1" s="1"/>
  <c r="R709" i="1" s="1"/>
  <c r="N709" i="1" a="1"/>
  <c r="N709" i="1" s="1"/>
  <c r="S709" i="1" s="1"/>
  <c r="O709" i="1" a="1"/>
  <c r="O709" i="1" s="1"/>
  <c r="T709" i="1" s="1"/>
  <c r="P709" i="1" a="1"/>
  <c r="P709" i="1" s="1"/>
  <c r="X709" i="1" s="1"/>
  <c r="Q709" i="1" a="1"/>
  <c r="Q709" i="1" s="1"/>
  <c r="U709" i="1" s="1"/>
  <c r="K710" i="1" a="1"/>
  <c r="K710" i="1" s="1"/>
  <c r="L710" i="1" a="1"/>
  <c r="L710" i="1" s="1"/>
  <c r="M710" i="1" a="1"/>
  <c r="M710" i="1" s="1"/>
  <c r="R710" i="1" s="1"/>
  <c r="N710" i="1" a="1"/>
  <c r="N710" i="1" s="1"/>
  <c r="S710" i="1" s="1"/>
  <c r="O710" i="1" a="1"/>
  <c r="O710" i="1" s="1"/>
  <c r="T710" i="1" s="1"/>
  <c r="P710" i="1" a="1"/>
  <c r="P710" i="1" s="1"/>
  <c r="X710" i="1" s="1"/>
  <c r="Q710" i="1" a="1"/>
  <c r="Q710" i="1" s="1"/>
  <c r="U710" i="1" s="1"/>
  <c r="K711" i="1" a="1"/>
  <c r="K711" i="1" s="1"/>
  <c r="L711" i="1" a="1"/>
  <c r="L711" i="1" s="1"/>
  <c r="M711" i="1" a="1"/>
  <c r="M711" i="1" s="1"/>
  <c r="R711" i="1" s="1"/>
  <c r="N711" i="1" a="1"/>
  <c r="N711" i="1" s="1"/>
  <c r="S711" i="1" s="1"/>
  <c r="O711" i="1" a="1"/>
  <c r="O711" i="1" s="1"/>
  <c r="T711" i="1" s="1"/>
  <c r="P711" i="1" a="1"/>
  <c r="P711" i="1" s="1"/>
  <c r="X711" i="1" s="1"/>
  <c r="Q711" i="1" a="1"/>
  <c r="Q711" i="1" s="1"/>
  <c r="U711" i="1" s="1"/>
  <c r="K712" i="1" a="1"/>
  <c r="K712" i="1" s="1"/>
  <c r="L712" i="1" a="1"/>
  <c r="L712" i="1" s="1"/>
  <c r="M712" i="1" a="1"/>
  <c r="M712" i="1" s="1"/>
  <c r="R712" i="1" s="1"/>
  <c r="N712" i="1" a="1"/>
  <c r="N712" i="1" s="1"/>
  <c r="S712" i="1" s="1"/>
  <c r="O712" i="1" a="1"/>
  <c r="O712" i="1" s="1"/>
  <c r="T712" i="1" s="1"/>
  <c r="P712" i="1" a="1"/>
  <c r="P712" i="1" s="1"/>
  <c r="X712" i="1" s="1"/>
  <c r="Q712" i="1" a="1"/>
  <c r="Q712" i="1" s="1"/>
  <c r="U712" i="1" s="1"/>
  <c r="K713" i="1" a="1"/>
  <c r="K713" i="1" s="1"/>
  <c r="L713" i="1" a="1"/>
  <c r="L713" i="1" s="1"/>
  <c r="M713" i="1" a="1"/>
  <c r="M713" i="1" s="1"/>
  <c r="R713" i="1" s="1"/>
  <c r="N713" i="1" a="1"/>
  <c r="N713" i="1" s="1"/>
  <c r="S713" i="1" s="1"/>
  <c r="O713" i="1" a="1"/>
  <c r="O713" i="1" s="1"/>
  <c r="T713" i="1" s="1"/>
  <c r="P713" i="1" a="1"/>
  <c r="P713" i="1" s="1"/>
  <c r="X713" i="1" s="1"/>
  <c r="Q713" i="1" a="1"/>
  <c r="Q713" i="1" s="1"/>
  <c r="U713" i="1" s="1"/>
  <c r="K714" i="1" a="1"/>
  <c r="K714" i="1" s="1"/>
  <c r="L714" i="1" a="1"/>
  <c r="L714" i="1" s="1"/>
  <c r="M714" i="1" a="1"/>
  <c r="M714" i="1" s="1"/>
  <c r="R714" i="1" s="1"/>
  <c r="N714" i="1" a="1"/>
  <c r="N714" i="1" s="1"/>
  <c r="S714" i="1" s="1"/>
  <c r="O714" i="1" a="1"/>
  <c r="O714" i="1" s="1"/>
  <c r="T714" i="1" s="1"/>
  <c r="P714" i="1" a="1"/>
  <c r="P714" i="1" s="1"/>
  <c r="X714" i="1" s="1"/>
  <c r="Q714" i="1" a="1"/>
  <c r="Q714" i="1" s="1"/>
  <c r="U714" i="1" s="1"/>
  <c r="K715" i="1" a="1"/>
  <c r="K715" i="1" s="1"/>
  <c r="L715" i="1" a="1"/>
  <c r="L715" i="1" s="1"/>
  <c r="M715" i="1" a="1"/>
  <c r="M715" i="1" s="1"/>
  <c r="R715" i="1" s="1"/>
  <c r="N715" i="1" a="1"/>
  <c r="N715" i="1" s="1"/>
  <c r="S715" i="1" s="1"/>
  <c r="O715" i="1" a="1"/>
  <c r="O715" i="1" s="1"/>
  <c r="T715" i="1" s="1"/>
  <c r="P715" i="1" a="1"/>
  <c r="P715" i="1" s="1"/>
  <c r="X715" i="1" s="1"/>
  <c r="Q715" i="1" a="1"/>
  <c r="Q715" i="1" s="1"/>
  <c r="U715" i="1" s="1"/>
  <c r="K716" i="1" a="1"/>
  <c r="K716" i="1" s="1"/>
  <c r="L716" i="1" a="1"/>
  <c r="L716" i="1" s="1"/>
  <c r="M716" i="1" a="1"/>
  <c r="M716" i="1" s="1"/>
  <c r="R716" i="1" s="1"/>
  <c r="N716" i="1" a="1"/>
  <c r="N716" i="1" s="1"/>
  <c r="S716" i="1" s="1"/>
  <c r="O716" i="1" a="1"/>
  <c r="O716" i="1" s="1"/>
  <c r="T716" i="1" s="1"/>
  <c r="P716" i="1" a="1"/>
  <c r="P716" i="1" s="1"/>
  <c r="X716" i="1" s="1"/>
  <c r="Q716" i="1" a="1"/>
  <c r="Q716" i="1" s="1"/>
  <c r="U716" i="1" s="1"/>
  <c r="K717" i="1" a="1"/>
  <c r="K717" i="1" s="1"/>
  <c r="L717" i="1" a="1"/>
  <c r="L717" i="1" s="1"/>
  <c r="M717" i="1" a="1"/>
  <c r="M717" i="1" s="1"/>
  <c r="R717" i="1" s="1"/>
  <c r="N717" i="1" a="1"/>
  <c r="N717" i="1" s="1"/>
  <c r="S717" i="1" s="1"/>
  <c r="O717" i="1" a="1"/>
  <c r="O717" i="1" s="1"/>
  <c r="T717" i="1" s="1"/>
  <c r="P717" i="1" a="1"/>
  <c r="P717" i="1" s="1"/>
  <c r="X717" i="1" s="1"/>
  <c r="Q717" i="1" a="1"/>
  <c r="Q717" i="1" s="1"/>
  <c r="U717" i="1" s="1"/>
  <c r="K718" i="1" a="1"/>
  <c r="K718" i="1" s="1"/>
  <c r="L718" i="1" a="1"/>
  <c r="L718" i="1" s="1"/>
  <c r="M718" i="1" a="1"/>
  <c r="M718" i="1" s="1"/>
  <c r="R718" i="1" s="1"/>
  <c r="N718" i="1" a="1"/>
  <c r="N718" i="1" s="1"/>
  <c r="S718" i="1" s="1"/>
  <c r="O718" i="1" a="1"/>
  <c r="O718" i="1" s="1"/>
  <c r="T718" i="1" s="1"/>
  <c r="P718" i="1" a="1"/>
  <c r="P718" i="1" s="1"/>
  <c r="X718" i="1" s="1"/>
  <c r="Q718" i="1" a="1"/>
  <c r="Q718" i="1" s="1"/>
  <c r="U718" i="1" s="1"/>
  <c r="K719" i="1" a="1"/>
  <c r="K719" i="1" s="1"/>
  <c r="L719" i="1" a="1"/>
  <c r="L719" i="1" s="1"/>
  <c r="M719" i="1" a="1"/>
  <c r="M719" i="1" s="1"/>
  <c r="R719" i="1" s="1"/>
  <c r="N719" i="1" a="1"/>
  <c r="N719" i="1" s="1"/>
  <c r="S719" i="1" s="1"/>
  <c r="O719" i="1" a="1"/>
  <c r="O719" i="1" s="1"/>
  <c r="T719" i="1" s="1"/>
  <c r="P719" i="1" a="1"/>
  <c r="P719" i="1" s="1"/>
  <c r="X719" i="1" s="1"/>
  <c r="Q719" i="1" a="1"/>
  <c r="Q719" i="1" s="1"/>
  <c r="U719" i="1" s="1"/>
  <c r="K720" i="1" a="1"/>
  <c r="K720" i="1" s="1"/>
  <c r="L720" i="1" a="1"/>
  <c r="L720" i="1" s="1"/>
  <c r="M720" i="1" a="1"/>
  <c r="M720" i="1" s="1"/>
  <c r="R720" i="1" s="1"/>
  <c r="N720" i="1" a="1"/>
  <c r="N720" i="1" s="1"/>
  <c r="S720" i="1" s="1"/>
  <c r="O720" i="1" a="1"/>
  <c r="O720" i="1" s="1"/>
  <c r="T720" i="1" s="1"/>
  <c r="P720" i="1" a="1"/>
  <c r="P720" i="1" s="1"/>
  <c r="X720" i="1" s="1"/>
  <c r="Q720" i="1" a="1"/>
  <c r="Q720" i="1" s="1"/>
  <c r="U720" i="1" s="1"/>
  <c r="K721" i="1" a="1"/>
  <c r="K721" i="1" s="1"/>
  <c r="L721" i="1" a="1"/>
  <c r="L721" i="1" s="1"/>
  <c r="M721" i="1" a="1"/>
  <c r="M721" i="1" s="1"/>
  <c r="R721" i="1" s="1"/>
  <c r="N721" i="1" a="1"/>
  <c r="N721" i="1" s="1"/>
  <c r="S721" i="1" s="1"/>
  <c r="O721" i="1" a="1"/>
  <c r="O721" i="1" s="1"/>
  <c r="T721" i="1" s="1"/>
  <c r="P721" i="1" a="1"/>
  <c r="P721" i="1" s="1"/>
  <c r="X721" i="1" s="1"/>
  <c r="Q721" i="1" a="1"/>
  <c r="Q721" i="1" s="1"/>
  <c r="U721" i="1" s="1"/>
  <c r="K722" i="1" a="1"/>
  <c r="K722" i="1" s="1"/>
  <c r="L722" i="1" a="1"/>
  <c r="L722" i="1" s="1"/>
  <c r="M722" i="1" a="1"/>
  <c r="M722" i="1" s="1"/>
  <c r="R722" i="1" s="1"/>
  <c r="N722" i="1" a="1"/>
  <c r="N722" i="1" s="1"/>
  <c r="S722" i="1" s="1"/>
  <c r="O722" i="1" a="1"/>
  <c r="O722" i="1" s="1"/>
  <c r="T722" i="1" s="1"/>
  <c r="P722" i="1" a="1"/>
  <c r="P722" i="1" s="1"/>
  <c r="X722" i="1" s="1"/>
  <c r="Q722" i="1" a="1"/>
  <c r="Q722" i="1" s="1"/>
  <c r="U722" i="1" s="1"/>
  <c r="K723" i="1" a="1"/>
  <c r="K723" i="1" s="1"/>
  <c r="L723" i="1" a="1"/>
  <c r="L723" i="1" s="1"/>
  <c r="M723" i="1" a="1"/>
  <c r="M723" i="1" s="1"/>
  <c r="R723" i="1" s="1"/>
  <c r="N723" i="1" a="1"/>
  <c r="N723" i="1" s="1"/>
  <c r="S723" i="1" s="1"/>
  <c r="O723" i="1" a="1"/>
  <c r="O723" i="1" s="1"/>
  <c r="T723" i="1" s="1"/>
  <c r="P723" i="1" a="1"/>
  <c r="P723" i="1" s="1"/>
  <c r="X723" i="1" s="1"/>
  <c r="Q723" i="1" a="1"/>
  <c r="Q723" i="1" s="1"/>
  <c r="U723" i="1" s="1"/>
  <c r="K724" i="1" a="1"/>
  <c r="K724" i="1" s="1"/>
  <c r="L724" i="1" a="1"/>
  <c r="L724" i="1" s="1"/>
  <c r="M724" i="1" a="1"/>
  <c r="M724" i="1" s="1"/>
  <c r="R724" i="1" s="1"/>
  <c r="N724" i="1" a="1"/>
  <c r="N724" i="1" s="1"/>
  <c r="S724" i="1" s="1"/>
  <c r="O724" i="1" a="1"/>
  <c r="O724" i="1" s="1"/>
  <c r="T724" i="1" s="1"/>
  <c r="P724" i="1" a="1"/>
  <c r="P724" i="1" s="1"/>
  <c r="X724" i="1" s="1"/>
  <c r="Q724" i="1" a="1"/>
  <c r="Q724" i="1" s="1"/>
  <c r="U724" i="1" s="1"/>
  <c r="K725" i="1" a="1"/>
  <c r="K725" i="1" s="1"/>
  <c r="L725" i="1" a="1"/>
  <c r="L725" i="1" s="1"/>
  <c r="M725" i="1" a="1"/>
  <c r="M725" i="1" s="1"/>
  <c r="R725" i="1" s="1"/>
  <c r="N725" i="1" a="1"/>
  <c r="N725" i="1" s="1"/>
  <c r="S725" i="1" s="1"/>
  <c r="O725" i="1" a="1"/>
  <c r="O725" i="1" s="1"/>
  <c r="T725" i="1" s="1"/>
  <c r="P725" i="1" a="1"/>
  <c r="P725" i="1" s="1"/>
  <c r="X725" i="1" s="1"/>
  <c r="Q725" i="1" a="1"/>
  <c r="Q725" i="1" s="1"/>
  <c r="U725" i="1" s="1"/>
  <c r="K726" i="1" a="1"/>
  <c r="K726" i="1" s="1"/>
  <c r="L726" i="1" a="1"/>
  <c r="L726" i="1" s="1"/>
  <c r="M726" i="1" a="1"/>
  <c r="M726" i="1" s="1"/>
  <c r="R726" i="1" s="1"/>
  <c r="N726" i="1" a="1"/>
  <c r="N726" i="1" s="1"/>
  <c r="S726" i="1" s="1"/>
  <c r="O726" i="1" a="1"/>
  <c r="O726" i="1" s="1"/>
  <c r="T726" i="1" s="1"/>
  <c r="P726" i="1" a="1"/>
  <c r="P726" i="1" s="1"/>
  <c r="X726" i="1" s="1"/>
  <c r="Q726" i="1" a="1"/>
  <c r="Q726" i="1" s="1"/>
  <c r="U726" i="1" s="1"/>
  <c r="K727" i="1" a="1"/>
  <c r="K727" i="1" s="1"/>
  <c r="L727" i="1" a="1"/>
  <c r="L727" i="1" s="1"/>
  <c r="M727" i="1" a="1"/>
  <c r="M727" i="1" s="1"/>
  <c r="R727" i="1" s="1"/>
  <c r="N727" i="1" a="1"/>
  <c r="N727" i="1" s="1"/>
  <c r="S727" i="1" s="1"/>
  <c r="O727" i="1" a="1"/>
  <c r="O727" i="1" s="1"/>
  <c r="T727" i="1" s="1"/>
  <c r="P727" i="1" a="1"/>
  <c r="P727" i="1" s="1"/>
  <c r="X727" i="1" s="1"/>
  <c r="Q727" i="1" a="1"/>
  <c r="Q727" i="1" s="1"/>
  <c r="U727" i="1" s="1"/>
  <c r="K728" i="1" a="1"/>
  <c r="K728" i="1" s="1"/>
  <c r="L728" i="1" a="1"/>
  <c r="L728" i="1" s="1"/>
  <c r="M728" i="1" a="1"/>
  <c r="M728" i="1" s="1"/>
  <c r="R728" i="1" s="1"/>
  <c r="N728" i="1" a="1"/>
  <c r="N728" i="1" s="1"/>
  <c r="S728" i="1" s="1"/>
  <c r="O728" i="1" a="1"/>
  <c r="O728" i="1" s="1"/>
  <c r="T728" i="1" s="1"/>
  <c r="P728" i="1" a="1"/>
  <c r="P728" i="1" s="1"/>
  <c r="X728" i="1" s="1"/>
  <c r="Q728" i="1" a="1"/>
  <c r="Q728" i="1" s="1"/>
  <c r="U728" i="1" s="1"/>
  <c r="K729" i="1" a="1"/>
  <c r="K729" i="1" s="1"/>
  <c r="L729" i="1" a="1"/>
  <c r="L729" i="1" s="1"/>
  <c r="M729" i="1" a="1"/>
  <c r="M729" i="1" s="1"/>
  <c r="R729" i="1" s="1"/>
  <c r="N729" i="1" a="1"/>
  <c r="N729" i="1" s="1"/>
  <c r="S729" i="1" s="1"/>
  <c r="O729" i="1" a="1"/>
  <c r="O729" i="1" s="1"/>
  <c r="T729" i="1" s="1"/>
  <c r="P729" i="1" a="1"/>
  <c r="P729" i="1" s="1"/>
  <c r="X729" i="1" s="1"/>
  <c r="Q729" i="1" a="1"/>
  <c r="Q729" i="1" s="1"/>
  <c r="U729" i="1" s="1"/>
  <c r="K730" i="1" a="1"/>
  <c r="K730" i="1" s="1"/>
  <c r="L730" i="1" a="1"/>
  <c r="L730" i="1" s="1"/>
  <c r="M730" i="1" a="1"/>
  <c r="M730" i="1" s="1"/>
  <c r="R730" i="1" s="1"/>
  <c r="N730" i="1" a="1"/>
  <c r="N730" i="1" s="1"/>
  <c r="S730" i="1" s="1"/>
  <c r="O730" i="1" a="1"/>
  <c r="O730" i="1" s="1"/>
  <c r="T730" i="1" s="1"/>
  <c r="P730" i="1" a="1"/>
  <c r="P730" i="1" s="1"/>
  <c r="X730" i="1" s="1"/>
  <c r="Q730" i="1" a="1"/>
  <c r="Q730" i="1" s="1"/>
  <c r="U730" i="1" s="1"/>
  <c r="K731" i="1" a="1"/>
  <c r="K731" i="1" s="1"/>
  <c r="L731" i="1" a="1"/>
  <c r="L731" i="1" s="1"/>
  <c r="M731" i="1" a="1"/>
  <c r="M731" i="1" s="1"/>
  <c r="R731" i="1" s="1"/>
  <c r="N731" i="1" a="1"/>
  <c r="N731" i="1" s="1"/>
  <c r="S731" i="1" s="1"/>
  <c r="O731" i="1" a="1"/>
  <c r="O731" i="1" s="1"/>
  <c r="T731" i="1" s="1"/>
  <c r="P731" i="1" a="1"/>
  <c r="P731" i="1" s="1"/>
  <c r="X731" i="1" s="1"/>
  <c r="Q731" i="1" a="1"/>
  <c r="Q731" i="1" s="1"/>
  <c r="U731" i="1" s="1"/>
  <c r="K732" i="1" a="1"/>
  <c r="K732" i="1" s="1"/>
  <c r="L732" i="1" a="1"/>
  <c r="L732" i="1" s="1"/>
  <c r="M732" i="1" a="1"/>
  <c r="M732" i="1" s="1"/>
  <c r="R732" i="1" s="1"/>
  <c r="N732" i="1" a="1"/>
  <c r="N732" i="1" s="1"/>
  <c r="S732" i="1" s="1"/>
  <c r="O732" i="1" a="1"/>
  <c r="O732" i="1" s="1"/>
  <c r="T732" i="1" s="1"/>
  <c r="P732" i="1" a="1"/>
  <c r="P732" i="1" s="1"/>
  <c r="X732" i="1" s="1"/>
  <c r="Q732" i="1" a="1"/>
  <c r="Q732" i="1" s="1"/>
  <c r="U732" i="1" s="1"/>
  <c r="K733" i="1" a="1"/>
  <c r="K733" i="1" s="1"/>
  <c r="L733" i="1" a="1"/>
  <c r="L733" i="1" s="1"/>
  <c r="M733" i="1" a="1"/>
  <c r="M733" i="1" s="1"/>
  <c r="R733" i="1" s="1"/>
  <c r="N733" i="1" a="1"/>
  <c r="N733" i="1" s="1"/>
  <c r="S733" i="1" s="1"/>
  <c r="O733" i="1" a="1"/>
  <c r="O733" i="1" s="1"/>
  <c r="T733" i="1" s="1"/>
  <c r="P733" i="1" a="1"/>
  <c r="P733" i="1" s="1"/>
  <c r="X733" i="1" s="1"/>
  <c r="Q733" i="1" a="1"/>
  <c r="Q733" i="1" s="1"/>
  <c r="U733" i="1" s="1"/>
  <c r="K734" i="1" a="1"/>
  <c r="K734" i="1" s="1"/>
  <c r="L734" i="1" a="1"/>
  <c r="L734" i="1" s="1"/>
  <c r="M734" i="1" a="1"/>
  <c r="M734" i="1" s="1"/>
  <c r="R734" i="1" s="1"/>
  <c r="N734" i="1" a="1"/>
  <c r="N734" i="1" s="1"/>
  <c r="S734" i="1" s="1"/>
  <c r="O734" i="1" a="1"/>
  <c r="O734" i="1" s="1"/>
  <c r="T734" i="1" s="1"/>
  <c r="P734" i="1" a="1"/>
  <c r="P734" i="1" s="1"/>
  <c r="X734" i="1" s="1"/>
  <c r="Q734" i="1" a="1"/>
  <c r="Q734" i="1" s="1"/>
  <c r="U734" i="1" s="1"/>
  <c r="K735" i="1" a="1"/>
  <c r="K735" i="1" s="1"/>
  <c r="L735" i="1" a="1"/>
  <c r="L735" i="1" s="1"/>
  <c r="M735" i="1" a="1"/>
  <c r="M735" i="1" s="1"/>
  <c r="R735" i="1" s="1"/>
  <c r="N735" i="1" a="1"/>
  <c r="N735" i="1" s="1"/>
  <c r="S735" i="1" s="1"/>
  <c r="O735" i="1" a="1"/>
  <c r="O735" i="1" s="1"/>
  <c r="T735" i="1" s="1"/>
  <c r="P735" i="1" a="1"/>
  <c r="P735" i="1" s="1"/>
  <c r="X735" i="1" s="1"/>
  <c r="Q735" i="1" a="1"/>
  <c r="Q735" i="1" s="1"/>
  <c r="U735" i="1" s="1"/>
  <c r="K736" i="1" a="1"/>
  <c r="K736" i="1" s="1"/>
  <c r="L736" i="1" a="1"/>
  <c r="L736" i="1" s="1"/>
  <c r="M736" i="1" a="1"/>
  <c r="M736" i="1" s="1"/>
  <c r="R736" i="1" s="1"/>
  <c r="N736" i="1" a="1"/>
  <c r="N736" i="1" s="1"/>
  <c r="S736" i="1" s="1"/>
  <c r="O736" i="1" a="1"/>
  <c r="O736" i="1" s="1"/>
  <c r="T736" i="1" s="1"/>
  <c r="P736" i="1" a="1"/>
  <c r="P736" i="1" s="1"/>
  <c r="X736" i="1" s="1"/>
  <c r="Q736" i="1" a="1"/>
  <c r="Q736" i="1" s="1"/>
  <c r="U736" i="1" s="1"/>
  <c r="K737" i="1" a="1"/>
  <c r="K737" i="1" s="1"/>
  <c r="L737" i="1" a="1"/>
  <c r="L737" i="1" s="1"/>
  <c r="M737" i="1" a="1"/>
  <c r="M737" i="1" s="1"/>
  <c r="R737" i="1" s="1"/>
  <c r="N737" i="1" a="1"/>
  <c r="N737" i="1" s="1"/>
  <c r="S737" i="1" s="1"/>
  <c r="O737" i="1" a="1"/>
  <c r="O737" i="1" s="1"/>
  <c r="T737" i="1" s="1"/>
  <c r="P737" i="1" a="1"/>
  <c r="P737" i="1" s="1"/>
  <c r="X737" i="1" s="1"/>
  <c r="Q737" i="1" a="1"/>
  <c r="Q737" i="1" s="1"/>
  <c r="U737" i="1" s="1"/>
  <c r="K738" i="1" a="1"/>
  <c r="K738" i="1" s="1"/>
  <c r="L738" i="1" a="1"/>
  <c r="L738" i="1" s="1"/>
  <c r="M738" i="1" a="1"/>
  <c r="M738" i="1" s="1"/>
  <c r="R738" i="1" s="1"/>
  <c r="N738" i="1" a="1"/>
  <c r="N738" i="1" s="1"/>
  <c r="S738" i="1" s="1"/>
  <c r="O738" i="1" a="1"/>
  <c r="O738" i="1" s="1"/>
  <c r="T738" i="1" s="1"/>
  <c r="P738" i="1" a="1"/>
  <c r="P738" i="1" s="1"/>
  <c r="X738" i="1" s="1"/>
  <c r="Q738" i="1" a="1"/>
  <c r="Q738" i="1" s="1"/>
  <c r="U738" i="1" s="1"/>
  <c r="K739" i="1" a="1"/>
  <c r="K739" i="1" s="1"/>
  <c r="L739" i="1" a="1"/>
  <c r="L739" i="1" s="1"/>
  <c r="M739" i="1" a="1"/>
  <c r="M739" i="1" s="1"/>
  <c r="R739" i="1" s="1"/>
  <c r="N739" i="1" a="1"/>
  <c r="N739" i="1" s="1"/>
  <c r="S739" i="1" s="1"/>
  <c r="O739" i="1" a="1"/>
  <c r="O739" i="1" s="1"/>
  <c r="T739" i="1" s="1"/>
  <c r="P739" i="1" a="1"/>
  <c r="P739" i="1" s="1"/>
  <c r="X739" i="1" s="1"/>
  <c r="Q739" i="1" a="1"/>
  <c r="Q739" i="1" s="1"/>
  <c r="U739" i="1" s="1"/>
  <c r="K740" i="1" a="1"/>
  <c r="K740" i="1" s="1"/>
  <c r="L740" i="1" a="1"/>
  <c r="L740" i="1" s="1"/>
  <c r="M740" i="1" a="1"/>
  <c r="M740" i="1" s="1"/>
  <c r="R740" i="1" s="1"/>
  <c r="N740" i="1" a="1"/>
  <c r="N740" i="1" s="1"/>
  <c r="S740" i="1" s="1"/>
  <c r="O740" i="1" a="1"/>
  <c r="O740" i="1" s="1"/>
  <c r="T740" i="1" s="1"/>
  <c r="P740" i="1" a="1"/>
  <c r="P740" i="1" s="1"/>
  <c r="X740" i="1" s="1"/>
  <c r="Q740" i="1" a="1"/>
  <c r="Q740" i="1" s="1"/>
  <c r="U740" i="1" s="1"/>
  <c r="K741" i="1" a="1"/>
  <c r="K741" i="1" s="1"/>
  <c r="L741" i="1" a="1"/>
  <c r="L741" i="1" s="1"/>
  <c r="M741" i="1" a="1"/>
  <c r="M741" i="1" s="1"/>
  <c r="R741" i="1" s="1"/>
  <c r="N741" i="1" a="1"/>
  <c r="N741" i="1" s="1"/>
  <c r="S741" i="1" s="1"/>
  <c r="O741" i="1" a="1"/>
  <c r="O741" i="1" s="1"/>
  <c r="T741" i="1" s="1"/>
  <c r="P741" i="1" a="1"/>
  <c r="P741" i="1" s="1"/>
  <c r="X741" i="1" s="1"/>
  <c r="Q741" i="1" a="1"/>
  <c r="Q741" i="1" s="1"/>
  <c r="U741" i="1" s="1"/>
  <c r="K742" i="1" a="1"/>
  <c r="K742" i="1" s="1"/>
  <c r="L742" i="1" a="1"/>
  <c r="L742" i="1" s="1"/>
  <c r="M742" i="1" a="1"/>
  <c r="M742" i="1" s="1"/>
  <c r="R742" i="1" s="1"/>
  <c r="N742" i="1" a="1"/>
  <c r="N742" i="1" s="1"/>
  <c r="S742" i="1" s="1"/>
  <c r="O742" i="1" a="1"/>
  <c r="O742" i="1" s="1"/>
  <c r="T742" i="1" s="1"/>
  <c r="P742" i="1" a="1"/>
  <c r="P742" i="1" s="1"/>
  <c r="X742" i="1" s="1"/>
  <c r="Q742" i="1" a="1"/>
  <c r="Q742" i="1" s="1"/>
  <c r="U742" i="1" s="1"/>
  <c r="K743" i="1" a="1"/>
  <c r="K743" i="1" s="1"/>
  <c r="L743" i="1" a="1"/>
  <c r="L743" i="1" s="1"/>
  <c r="M743" i="1" a="1"/>
  <c r="M743" i="1" s="1"/>
  <c r="R743" i="1" s="1"/>
  <c r="N743" i="1" a="1"/>
  <c r="N743" i="1" s="1"/>
  <c r="S743" i="1" s="1"/>
  <c r="O743" i="1" a="1"/>
  <c r="O743" i="1" s="1"/>
  <c r="T743" i="1" s="1"/>
  <c r="P743" i="1" a="1"/>
  <c r="P743" i="1" s="1"/>
  <c r="X743" i="1" s="1"/>
  <c r="Q743" i="1" a="1"/>
  <c r="Q743" i="1" s="1"/>
  <c r="U743" i="1" s="1"/>
  <c r="K744" i="1" a="1"/>
  <c r="K744" i="1" s="1"/>
  <c r="L744" i="1" a="1"/>
  <c r="L744" i="1" s="1"/>
  <c r="M744" i="1" a="1"/>
  <c r="M744" i="1" s="1"/>
  <c r="R744" i="1" s="1"/>
  <c r="N744" i="1" a="1"/>
  <c r="N744" i="1" s="1"/>
  <c r="S744" i="1" s="1"/>
  <c r="O744" i="1" a="1"/>
  <c r="O744" i="1" s="1"/>
  <c r="T744" i="1" s="1"/>
  <c r="P744" i="1" a="1"/>
  <c r="P744" i="1" s="1"/>
  <c r="X744" i="1" s="1"/>
  <c r="Q744" i="1" a="1"/>
  <c r="Q744" i="1" s="1"/>
  <c r="U744" i="1" s="1"/>
  <c r="K745" i="1" a="1"/>
  <c r="K745" i="1" s="1"/>
  <c r="L745" i="1" a="1"/>
  <c r="L745" i="1" s="1"/>
  <c r="M745" i="1" a="1"/>
  <c r="M745" i="1" s="1"/>
  <c r="R745" i="1" s="1"/>
  <c r="N745" i="1" a="1"/>
  <c r="N745" i="1" s="1"/>
  <c r="S745" i="1" s="1"/>
  <c r="O745" i="1" a="1"/>
  <c r="O745" i="1" s="1"/>
  <c r="T745" i="1" s="1"/>
  <c r="P745" i="1" a="1"/>
  <c r="P745" i="1" s="1"/>
  <c r="X745" i="1" s="1"/>
  <c r="Q745" i="1" a="1"/>
  <c r="Q745" i="1" s="1"/>
  <c r="U745" i="1" s="1"/>
  <c r="K746" i="1" a="1"/>
  <c r="K746" i="1" s="1"/>
  <c r="L746" i="1" a="1"/>
  <c r="L746" i="1" s="1"/>
  <c r="M746" i="1" a="1"/>
  <c r="M746" i="1" s="1"/>
  <c r="R746" i="1" s="1"/>
  <c r="N746" i="1" a="1"/>
  <c r="N746" i="1" s="1"/>
  <c r="S746" i="1" s="1"/>
  <c r="O746" i="1" a="1"/>
  <c r="O746" i="1" s="1"/>
  <c r="T746" i="1" s="1"/>
  <c r="P746" i="1" a="1"/>
  <c r="P746" i="1" s="1"/>
  <c r="X746" i="1" s="1"/>
  <c r="Q746" i="1" a="1"/>
  <c r="Q746" i="1" s="1"/>
  <c r="U746" i="1" s="1"/>
  <c r="K747" i="1" a="1"/>
  <c r="K747" i="1" s="1"/>
  <c r="L747" i="1" a="1"/>
  <c r="L747" i="1" s="1"/>
  <c r="M747" i="1" a="1"/>
  <c r="M747" i="1" s="1"/>
  <c r="R747" i="1" s="1"/>
  <c r="N747" i="1" a="1"/>
  <c r="N747" i="1" s="1"/>
  <c r="S747" i="1" s="1"/>
  <c r="O747" i="1" a="1"/>
  <c r="O747" i="1" s="1"/>
  <c r="T747" i="1" s="1"/>
  <c r="P747" i="1" a="1"/>
  <c r="P747" i="1" s="1"/>
  <c r="X747" i="1" s="1"/>
  <c r="Q747" i="1" a="1"/>
  <c r="Q747" i="1" s="1"/>
  <c r="U747" i="1" s="1"/>
  <c r="K748" i="1" a="1"/>
  <c r="K748" i="1" s="1"/>
  <c r="L748" i="1" a="1"/>
  <c r="L748" i="1" s="1"/>
  <c r="M748" i="1" a="1"/>
  <c r="M748" i="1" s="1"/>
  <c r="R748" i="1" s="1"/>
  <c r="N748" i="1" a="1"/>
  <c r="N748" i="1" s="1"/>
  <c r="S748" i="1" s="1"/>
  <c r="O748" i="1" a="1"/>
  <c r="O748" i="1" s="1"/>
  <c r="T748" i="1" s="1"/>
  <c r="P748" i="1" a="1"/>
  <c r="P748" i="1" s="1"/>
  <c r="X748" i="1" s="1"/>
  <c r="Q748" i="1" a="1"/>
  <c r="Q748" i="1" s="1"/>
  <c r="U748" i="1" s="1"/>
  <c r="K749" i="1" a="1"/>
  <c r="K749" i="1" s="1"/>
  <c r="L749" i="1" a="1"/>
  <c r="L749" i="1" s="1"/>
  <c r="M749" i="1" a="1"/>
  <c r="M749" i="1" s="1"/>
  <c r="R749" i="1" s="1"/>
  <c r="N749" i="1" a="1"/>
  <c r="N749" i="1" s="1"/>
  <c r="S749" i="1" s="1"/>
  <c r="O749" i="1" a="1"/>
  <c r="O749" i="1" s="1"/>
  <c r="T749" i="1" s="1"/>
  <c r="P749" i="1" a="1"/>
  <c r="P749" i="1" s="1"/>
  <c r="X749" i="1" s="1"/>
  <c r="Q749" i="1" a="1"/>
  <c r="Q749" i="1" s="1"/>
  <c r="U749" i="1" s="1"/>
  <c r="K750" i="1" a="1"/>
  <c r="K750" i="1" s="1"/>
  <c r="L750" i="1" a="1"/>
  <c r="L750" i="1" s="1"/>
  <c r="M750" i="1" a="1"/>
  <c r="M750" i="1" s="1"/>
  <c r="R750" i="1" s="1"/>
  <c r="N750" i="1" a="1"/>
  <c r="N750" i="1" s="1"/>
  <c r="S750" i="1" s="1"/>
  <c r="O750" i="1" a="1"/>
  <c r="O750" i="1" s="1"/>
  <c r="T750" i="1" s="1"/>
  <c r="P750" i="1" a="1"/>
  <c r="P750" i="1" s="1"/>
  <c r="X750" i="1" s="1"/>
  <c r="Q750" i="1" a="1"/>
  <c r="Q750" i="1" s="1"/>
  <c r="U750" i="1" s="1"/>
  <c r="K751" i="1" a="1"/>
  <c r="K751" i="1" s="1"/>
  <c r="L751" i="1" a="1"/>
  <c r="L751" i="1" s="1"/>
  <c r="M751" i="1" a="1"/>
  <c r="M751" i="1" s="1"/>
  <c r="R751" i="1" s="1"/>
  <c r="N751" i="1" a="1"/>
  <c r="N751" i="1" s="1"/>
  <c r="S751" i="1" s="1"/>
  <c r="O751" i="1" a="1"/>
  <c r="O751" i="1" s="1"/>
  <c r="T751" i="1" s="1"/>
  <c r="P751" i="1" a="1"/>
  <c r="P751" i="1" s="1"/>
  <c r="X751" i="1" s="1"/>
  <c r="Q751" i="1" a="1"/>
  <c r="Q751" i="1" s="1"/>
  <c r="U751" i="1" s="1"/>
  <c r="K752" i="1" a="1"/>
  <c r="K752" i="1" s="1"/>
  <c r="L752" i="1" a="1"/>
  <c r="L752" i="1" s="1"/>
  <c r="M752" i="1" a="1"/>
  <c r="M752" i="1" s="1"/>
  <c r="R752" i="1" s="1"/>
  <c r="N752" i="1" a="1"/>
  <c r="N752" i="1" s="1"/>
  <c r="S752" i="1" s="1"/>
  <c r="O752" i="1" a="1"/>
  <c r="O752" i="1" s="1"/>
  <c r="T752" i="1" s="1"/>
  <c r="P752" i="1" a="1"/>
  <c r="P752" i="1" s="1"/>
  <c r="X752" i="1" s="1"/>
  <c r="Q752" i="1" a="1"/>
  <c r="Q752" i="1" s="1"/>
  <c r="U752" i="1" s="1"/>
  <c r="K753" i="1" a="1"/>
  <c r="K753" i="1" s="1"/>
  <c r="L753" i="1" a="1"/>
  <c r="L753" i="1" s="1"/>
  <c r="M753" i="1" a="1"/>
  <c r="M753" i="1" s="1"/>
  <c r="R753" i="1" s="1"/>
  <c r="N753" i="1" a="1"/>
  <c r="N753" i="1" s="1"/>
  <c r="S753" i="1" s="1"/>
  <c r="O753" i="1" a="1"/>
  <c r="O753" i="1" s="1"/>
  <c r="T753" i="1" s="1"/>
  <c r="P753" i="1" a="1"/>
  <c r="P753" i="1" s="1"/>
  <c r="X753" i="1" s="1"/>
  <c r="Q753" i="1" a="1"/>
  <c r="Q753" i="1" s="1"/>
  <c r="U753" i="1" s="1"/>
  <c r="K754" i="1" a="1"/>
  <c r="K754" i="1" s="1"/>
  <c r="L754" i="1" a="1"/>
  <c r="L754" i="1" s="1"/>
  <c r="M754" i="1" a="1"/>
  <c r="M754" i="1" s="1"/>
  <c r="R754" i="1" s="1"/>
  <c r="N754" i="1" a="1"/>
  <c r="N754" i="1" s="1"/>
  <c r="S754" i="1" s="1"/>
  <c r="O754" i="1" a="1"/>
  <c r="O754" i="1" s="1"/>
  <c r="T754" i="1" s="1"/>
  <c r="P754" i="1" a="1"/>
  <c r="P754" i="1" s="1"/>
  <c r="X754" i="1" s="1"/>
  <c r="Q754" i="1" a="1"/>
  <c r="Q754" i="1" s="1"/>
  <c r="U754" i="1" s="1"/>
  <c r="K755" i="1" a="1"/>
  <c r="K755" i="1" s="1"/>
  <c r="L755" i="1" a="1"/>
  <c r="L755" i="1" s="1"/>
  <c r="M755" i="1" a="1"/>
  <c r="M755" i="1" s="1"/>
  <c r="R755" i="1" s="1"/>
  <c r="N755" i="1" a="1"/>
  <c r="N755" i="1" s="1"/>
  <c r="S755" i="1" s="1"/>
  <c r="O755" i="1" a="1"/>
  <c r="O755" i="1" s="1"/>
  <c r="T755" i="1" s="1"/>
  <c r="P755" i="1" a="1"/>
  <c r="P755" i="1" s="1"/>
  <c r="X755" i="1" s="1"/>
  <c r="Q755" i="1" a="1"/>
  <c r="Q755" i="1" s="1"/>
  <c r="U755" i="1" s="1"/>
  <c r="K756" i="1" a="1"/>
  <c r="K756" i="1" s="1"/>
  <c r="L756" i="1" a="1"/>
  <c r="L756" i="1" s="1"/>
  <c r="M756" i="1" a="1"/>
  <c r="M756" i="1" s="1"/>
  <c r="R756" i="1" s="1"/>
  <c r="N756" i="1" a="1"/>
  <c r="N756" i="1" s="1"/>
  <c r="S756" i="1" s="1"/>
  <c r="O756" i="1" a="1"/>
  <c r="O756" i="1" s="1"/>
  <c r="T756" i="1" s="1"/>
  <c r="P756" i="1" a="1"/>
  <c r="P756" i="1" s="1"/>
  <c r="X756" i="1" s="1"/>
  <c r="Q756" i="1" a="1"/>
  <c r="Q756" i="1" s="1"/>
  <c r="U756" i="1" s="1"/>
  <c r="K757" i="1" a="1"/>
  <c r="K757" i="1" s="1"/>
  <c r="L757" i="1" a="1"/>
  <c r="L757" i="1" s="1"/>
  <c r="M757" i="1" a="1"/>
  <c r="M757" i="1" s="1"/>
  <c r="R757" i="1" s="1"/>
  <c r="N757" i="1" a="1"/>
  <c r="N757" i="1" s="1"/>
  <c r="S757" i="1" s="1"/>
  <c r="O757" i="1" a="1"/>
  <c r="O757" i="1" s="1"/>
  <c r="T757" i="1" s="1"/>
  <c r="P757" i="1" a="1"/>
  <c r="P757" i="1" s="1"/>
  <c r="X757" i="1" s="1"/>
  <c r="Q757" i="1" a="1"/>
  <c r="Q757" i="1" s="1"/>
  <c r="U757" i="1" s="1"/>
  <c r="K758" i="1" a="1"/>
  <c r="K758" i="1" s="1"/>
  <c r="L758" i="1" a="1"/>
  <c r="L758" i="1" s="1"/>
  <c r="M758" i="1" a="1"/>
  <c r="M758" i="1" s="1"/>
  <c r="R758" i="1" s="1"/>
  <c r="N758" i="1" a="1"/>
  <c r="N758" i="1" s="1"/>
  <c r="S758" i="1" s="1"/>
  <c r="O758" i="1" a="1"/>
  <c r="O758" i="1" s="1"/>
  <c r="T758" i="1" s="1"/>
  <c r="P758" i="1" a="1"/>
  <c r="P758" i="1" s="1"/>
  <c r="X758" i="1" s="1"/>
  <c r="Q758" i="1" a="1"/>
  <c r="Q758" i="1" s="1"/>
  <c r="U758" i="1" s="1"/>
  <c r="K759" i="1" a="1"/>
  <c r="K759" i="1" s="1"/>
  <c r="L759" i="1" a="1"/>
  <c r="L759" i="1" s="1"/>
  <c r="M759" i="1" a="1"/>
  <c r="M759" i="1" s="1"/>
  <c r="R759" i="1" s="1"/>
  <c r="N759" i="1" a="1"/>
  <c r="N759" i="1" s="1"/>
  <c r="S759" i="1" s="1"/>
  <c r="O759" i="1" a="1"/>
  <c r="O759" i="1" s="1"/>
  <c r="T759" i="1" s="1"/>
  <c r="P759" i="1" a="1"/>
  <c r="P759" i="1" s="1"/>
  <c r="X759" i="1" s="1"/>
  <c r="Q759" i="1" a="1"/>
  <c r="Q759" i="1" s="1"/>
  <c r="U759" i="1" s="1"/>
  <c r="K760" i="1" a="1"/>
  <c r="K760" i="1" s="1"/>
  <c r="L760" i="1" a="1"/>
  <c r="L760" i="1" s="1"/>
  <c r="M760" i="1" a="1"/>
  <c r="M760" i="1" s="1"/>
  <c r="R760" i="1" s="1"/>
  <c r="N760" i="1" a="1"/>
  <c r="N760" i="1" s="1"/>
  <c r="S760" i="1" s="1"/>
  <c r="O760" i="1" a="1"/>
  <c r="O760" i="1" s="1"/>
  <c r="T760" i="1" s="1"/>
  <c r="P760" i="1" a="1"/>
  <c r="P760" i="1" s="1"/>
  <c r="X760" i="1" s="1"/>
  <c r="Q760" i="1" a="1"/>
  <c r="Q760" i="1" s="1"/>
  <c r="U760" i="1" s="1"/>
  <c r="K761" i="1" a="1"/>
  <c r="K761" i="1" s="1"/>
  <c r="L761" i="1" a="1"/>
  <c r="L761" i="1" s="1"/>
  <c r="M761" i="1" a="1"/>
  <c r="M761" i="1" s="1"/>
  <c r="R761" i="1" s="1"/>
  <c r="N761" i="1" a="1"/>
  <c r="N761" i="1" s="1"/>
  <c r="S761" i="1" s="1"/>
  <c r="O761" i="1" a="1"/>
  <c r="O761" i="1" s="1"/>
  <c r="T761" i="1" s="1"/>
  <c r="P761" i="1" a="1"/>
  <c r="P761" i="1" s="1"/>
  <c r="X761" i="1" s="1"/>
  <c r="Q761" i="1" a="1"/>
  <c r="Q761" i="1" s="1"/>
  <c r="U761" i="1" s="1"/>
  <c r="K762" i="1" a="1"/>
  <c r="K762" i="1" s="1"/>
  <c r="L762" i="1" a="1"/>
  <c r="L762" i="1" s="1"/>
  <c r="M762" i="1" a="1"/>
  <c r="M762" i="1" s="1"/>
  <c r="R762" i="1" s="1"/>
  <c r="N762" i="1" a="1"/>
  <c r="N762" i="1" s="1"/>
  <c r="S762" i="1" s="1"/>
  <c r="O762" i="1" a="1"/>
  <c r="O762" i="1" s="1"/>
  <c r="T762" i="1" s="1"/>
  <c r="P762" i="1" a="1"/>
  <c r="P762" i="1" s="1"/>
  <c r="X762" i="1" s="1"/>
  <c r="Q762" i="1" a="1"/>
  <c r="Q762" i="1" s="1"/>
  <c r="U762" i="1" s="1"/>
  <c r="K763" i="1" a="1"/>
  <c r="K763" i="1" s="1"/>
  <c r="L763" i="1" a="1"/>
  <c r="L763" i="1" s="1"/>
  <c r="M763" i="1" a="1"/>
  <c r="M763" i="1" s="1"/>
  <c r="R763" i="1" s="1"/>
  <c r="N763" i="1" a="1"/>
  <c r="N763" i="1" s="1"/>
  <c r="S763" i="1" s="1"/>
  <c r="O763" i="1" a="1"/>
  <c r="O763" i="1" s="1"/>
  <c r="T763" i="1" s="1"/>
  <c r="P763" i="1" a="1"/>
  <c r="P763" i="1" s="1"/>
  <c r="X763" i="1" s="1"/>
  <c r="Q763" i="1" a="1"/>
  <c r="Q763" i="1" s="1"/>
  <c r="U763" i="1" s="1"/>
  <c r="K764" i="1" a="1"/>
  <c r="K764" i="1" s="1"/>
  <c r="L764" i="1" a="1"/>
  <c r="L764" i="1" s="1"/>
  <c r="M764" i="1" a="1"/>
  <c r="M764" i="1" s="1"/>
  <c r="R764" i="1" s="1"/>
  <c r="N764" i="1" a="1"/>
  <c r="N764" i="1" s="1"/>
  <c r="S764" i="1" s="1"/>
  <c r="O764" i="1" a="1"/>
  <c r="O764" i="1" s="1"/>
  <c r="T764" i="1" s="1"/>
  <c r="P764" i="1" a="1"/>
  <c r="P764" i="1" s="1"/>
  <c r="X764" i="1" s="1"/>
  <c r="Q764" i="1" a="1"/>
  <c r="Q764" i="1" s="1"/>
  <c r="U764" i="1" s="1"/>
  <c r="K765" i="1" a="1"/>
  <c r="K765" i="1" s="1"/>
  <c r="L765" i="1" a="1"/>
  <c r="L765" i="1" s="1"/>
  <c r="M765" i="1" a="1"/>
  <c r="M765" i="1" s="1"/>
  <c r="R765" i="1" s="1"/>
  <c r="N765" i="1" a="1"/>
  <c r="N765" i="1" s="1"/>
  <c r="S765" i="1" s="1"/>
  <c r="O765" i="1" a="1"/>
  <c r="O765" i="1" s="1"/>
  <c r="T765" i="1" s="1"/>
  <c r="P765" i="1" a="1"/>
  <c r="P765" i="1" s="1"/>
  <c r="X765" i="1" s="1"/>
  <c r="Q765" i="1" a="1"/>
  <c r="Q765" i="1" s="1"/>
  <c r="U765" i="1" s="1"/>
  <c r="K766" i="1" a="1"/>
  <c r="K766" i="1" s="1"/>
  <c r="L766" i="1" a="1"/>
  <c r="L766" i="1" s="1"/>
  <c r="M766" i="1" a="1"/>
  <c r="M766" i="1" s="1"/>
  <c r="R766" i="1" s="1"/>
  <c r="N766" i="1" a="1"/>
  <c r="N766" i="1" s="1"/>
  <c r="S766" i="1" s="1"/>
  <c r="O766" i="1" a="1"/>
  <c r="O766" i="1" s="1"/>
  <c r="T766" i="1" s="1"/>
  <c r="P766" i="1" a="1"/>
  <c r="P766" i="1" s="1"/>
  <c r="X766" i="1" s="1"/>
  <c r="Q766" i="1" a="1"/>
  <c r="Q766" i="1" s="1"/>
  <c r="U766" i="1" s="1"/>
  <c r="K767" i="1" a="1"/>
  <c r="K767" i="1" s="1"/>
  <c r="L767" i="1" a="1"/>
  <c r="L767" i="1" s="1"/>
  <c r="M767" i="1" a="1"/>
  <c r="M767" i="1" s="1"/>
  <c r="R767" i="1" s="1"/>
  <c r="N767" i="1" a="1"/>
  <c r="N767" i="1" s="1"/>
  <c r="S767" i="1" s="1"/>
  <c r="O767" i="1" a="1"/>
  <c r="O767" i="1" s="1"/>
  <c r="T767" i="1" s="1"/>
  <c r="P767" i="1" a="1"/>
  <c r="P767" i="1" s="1"/>
  <c r="X767" i="1" s="1"/>
  <c r="Q767" i="1" a="1"/>
  <c r="Q767" i="1" s="1"/>
  <c r="U767" i="1" s="1"/>
  <c r="K768" i="1" a="1"/>
  <c r="K768" i="1" s="1"/>
  <c r="L768" i="1" a="1"/>
  <c r="L768" i="1" s="1"/>
  <c r="M768" i="1" a="1"/>
  <c r="M768" i="1" s="1"/>
  <c r="R768" i="1" s="1"/>
  <c r="N768" i="1" a="1"/>
  <c r="N768" i="1" s="1"/>
  <c r="S768" i="1" s="1"/>
  <c r="O768" i="1" a="1"/>
  <c r="O768" i="1" s="1"/>
  <c r="T768" i="1" s="1"/>
  <c r="P768" i="1" a="1"/>
  <c r="P768" i="1" s="1"/>
  <c r="X768" i="1" s="1"/>
  <c r="Q768" i="1" a="1"/>
  <c r="Q768" i="1" s="1"/>
  <c r="U768" i="1" s="1"/>
  <c r="K769" i="1" a="1"/>
  <c r="K769" i="1" s="1"/>
  <c r="L769" i="1" a="1"/>
  <c r="L769" i="1" s="1"/>
  <c r="M769" i="1" a="1"/>
  <c r="M769" i="1" s="1"/>
  <c r="R769" i="1" s="1"/>
  <c r="N769" i="1" a="1"/>
  <c r="N769" i="1" s="1"/>
  <c r="S769" i="1" s="1"/>
  <c r="O769" i="1" a="1"/>
  <c r="O769" i="1" s="1"/>
  <c r="T769" i="1" s="1"/>
  <c r="P769" i="1" a="1"/>
  <c r="P769" i="1" s="1"/>
  <c r="X769" i="1" s="1"/>
  <c r="Q769" i="1" a="1"/>
  <c r="Q769" i="1" s="1"/>
  <c r="U769" i="1" s="1"/>
  <c r="K770" i="1" a="1"/>
  <c r="K770" i="1" s="1"/>
  <c r="L770" i="1" a="1"/>
  <c r="L770" i="1" s="1"/>
  <c r="M770" i="1" a="1"/>
  <c r="M770" i="1" s="1"/>
  <c r="R770" i="1" s="1"/>
  <c r="N770" i="1" a="1"/>
  <c r="N770" i="1" s="1"/>
  <c r="S770" i="1" s="1"/>
  <c r="O770" i="1" a="1"/>
  <c r="O770" i="1" s="1"/>
  <c r="T770" i="1" s="1"/>
  <c r="P770" i="1" a="1"/>
  <c r="P770" i="1" s="1"/>
  <c r="X770" i="1" s="1"/>
  <c r="Q770" i="1" a="1"/>
  <c r="Q770" i="1" s="1"/>
  <c r="U770" i="1" s="1"/>
  <c r="K771" i="1" a="1"/>
  <c r="K771" i="1" s="1"/>
  <c r="L771" i="1" a="1"/>
  <c r="L771" i="1" s="1"/>
  <c r="M771" i="1" a="1"/>
  <c r="M771" i="1" s="1"/>
  <c r="R771" i="1" s="1"/>
  <c r="N771" i="1" a="1"/>
  <c r="N771" i="1" s="1"/>
  <c r="S771" i="1" s="1"/>
  <c r="O771" i="1" a="1"/>
  <c r="O771" i="1" s="1"/>
  <c r="T771" i="1" s="1"/>
  <c r="P771" i="1" a="1"/>
  <c r="P771" i="1" s="1"/>
  <c r="X771" i="1" s="1"/>
  <c r="Q771" i="1" a="1"/>
  <c r="Q771" i="1" s="1"/>
  <c r="U771" i="1" s="1"/>
  <c r="K772" i="1" a="1"/>
  <c r="K772" i="1" s="1"/>
  <c r="L772" i="1" a="1"/>
  <c r="L772" i="1" s="1"/>
  <c r="M772" i="1" a="1"/>
  <c r="M772" i="1" s="1"/>
  <c r="R772" i="1" s="1"/>
  <c r="N772" i="1" a="1"/>
  <c r="N772" i="1" s="1"/>
  <c r="S772" i="1" s="1"/>
  <c r="O772" i="1" a="1"/>
  <c r="O772" i="1" s="1"/>
  <c r="T772" i="1" s="1"/>
  <c r="P772" i="1" a="1"/>
  <c r="P772" i="1" s="1"/>
  <c r="X772" i="1" s="1"/>
  <c r="Q772" i="1" a="1"/>
  <c r="Q772" i="1" s="1"/>
  <c r="U772" i="1" s="1"/>
  <c r="K773" i="1" a="1"/>
  <c r="K773" i="1" s="1"/>
  <c r="L773" i="1" a="1"/>
  <c r="L773" i="1" s="1"/>
  <c r="M773" i="1" a="1"/>
  <c r="M773" i="1" s="1"/>
  <c r="R773" i="1" s="1"/>
  <c r="N773" i="1" a="1"/>
  <c r="N773" i="1" s="1"/>
  <c r="S773" i="1" s="1"/>
  <c r="O773" i="1" a="1"/>
  <c r="O773" i="1" s="1"/>
  <c r="T773" i="1" s="1"/>
  <c r="P773" i="1" a="1"/>
  <c r="P773" i="1" s="1"/>
  <c r="X773" i="1" s="1"/>
  <c r="Q773" i="1" a="1"/>
  <c r="Q773" i="1" s="1"/>
  <c r="U773" i="1" s="1"/>
  <c r="K774" i="1" a="1"/>
  <c r="K774" i="1" s="1"/>
  <c r="L774" i="1" a="1"/>
  <c r="L774" i="1" s="1"/>
  <c r="M774" i="1" a="1"/>
  <c r="M774" i="1" s="1"/>
  <c r="R774" i="1" s="1"/>
  <c r="N774" i="1" a="1"/>
  <c r="N774" i="1" s="1"/>
  <c r="S774" i="1" s="1"/>
  <c r="O774" i="1" a="1"/>
  <c r="O774" i="1" s="1"/>
  <c r="T774" i="1" s="1"/>
  <c r="P774" i="1" a="1"/>
  <c r="P774" i="1" s="1"/>
  <c r="X774" i="1" s="1"/>
  <c r="Q774" i="1" a="1"/>
  <c r="Q774" i="1" s="1"/>
  <c r="U774" i="1" s="1"/>
  <c r="K775" i="1" a="1"/>
  <c r="K775" i="1" s="1"/>
  <c r="L775" i="1" a="1"/>
  <c r="L775" i="1" s="1"/>
  <c r="M775" i="1" a="1"/>
  <c r="M775" i="1" s="1"/>
  <c r="R775" i="1" s="1"/>
  <c r="N775" i="1" a="1"/>
  <c r="N775" i="1" s="1"/>
  <c r="S775" i="1" s="1"/>
  <c r="O775" i="1" a="1"/>
  <c r="O775" i="1" s="1"/>
  <c r="T775" i="1" s="1"/>
  <c r="P775" i="1" a="1"/>
  <c r="P775" i="1" s="1"/>
  <c r="X775" i="1" s="1"/>
  <c r="Q775" i="1" a="1"/>
  <c r="Q775" i="1" s="1"/>
  <c r="U775" i="1" s="1"/>
  <c r="K776" i="1" a="1"/>
  <c r="K776" i="1" s="1"/>
  <c r="L776" i="1" a="1"/>
  <c r="L776" i="1" s="1"/>
  <c r="M776" i="1" a="1"/>
  <c r="M776" i="1" s="1"/>
  <c r="R776" i="1" s="1"/>
  <c r="N776" i="1" a="1"/>
  <c r="N776" i="1" s="1"/>
  <c r="S776" i="1" s="1"/>
  <c r="O776" i="1" a="1"/>
  <c r="O776" i="1" s="1"/>
  <c r="T776" i="1" s="1"/>
  <c r="P776" i="1" a="1"/>
  <c r="P776" i="1" s="1"/>
  <c r="X776" i="1" s="1"/>
  <c r="Q776" i="1" a="1"/>
  <c r="Q776" i="1" s="1"/>
  <c r="U776" i="1" s="1"/>
  <c r="K777" i="1" a="1"/>
  <c r="K777" i="1" s="1"/>
  <c r="L777" i="1" a="1"/>
  <c r="L777" i="1" s="1"/>
  <c r="M777" i="1" a="1"/>
  <c r="M777" i="1" s="1"/>
  <c r="R777" i="1" s="1"/>
  <c r="N777" i="1" a="1"/>
  <c r="N777" i="1" s="1"/>
  <c r="S777" i="1" s="1"/>
  <c r="O777" i="1" a="1"/>
  <c r="O777" i="1" s="1"/>
  <c r="T777" i="1" s="1"/>
  <c r="P777" i="1" a="1"/>
  <c r="P777" i="1" s="1"/>
  <c r="X777" i="1" s="1"/>
  <c r="Q777" i="1" a="1"/>
  <c r="Q777" i="1" s="1"/>
  <c r="U777" i="1" s="1"/>
  <c r="K778" i="1" a="1"/>
  <c r="K778" i="1" s="1"/>
  <c r="L778" i="1" a="1"/>
  <c r="L778" i="1" s="1"/>
  <c r="M778" i="1" a="1"/>
  <c r="M778" i="1" s="1"/>
  <c r="R778" i="1" s="1"/>
  <c r="N778" i="1" a="1"/>
  <c r="N778" i="1" s="1"/>
  <c r="S778" i="1" s="1"/>
  <c r="O778" i="1" a="1"/>
  <c r="O778" i="1" s="1"/>
  <c r="T778" i="1" s="1"/>
  <c r="P778" i="1" a="1"/>
  <c r="P778" i="1" s="1"/>
  <c r="X778" i="1" s="1"/>
  <c r="Q778" i="1" a="1"/>
  <c r="Q778" i="1" s="1"/>
  <c r="U778" i="1" s="1"/>
  <c r="K779" i="1" a="1"/>
  <c r="K779" i="1" s="1"/>
  <c r="L779" i="1" a="1"/>
  <c r="L779" i="1" s="1"/>
  <c r="M779" i="1" a="1"/>
  <c r="M779" i="1" s="1"/>
  <c r="R779" i="1" s="1"/>
  <c r="N779" i="1" a="1"/>
  <c r="N779" i="1" s="1"/>
  <c r="S779" i="1" s="1"/>
  <c r="O779" i="1" a="1"/>
  <c r="O779" i="1" s="1"/>
  <c r="T779" i="1" s="1"/>
  <c r="P779" i="1" a="1"/>
  <c r="P779" i="1" s="1"/>
  <c r="X779" i="1" s="1"/>
  <c r="Q779" i="1" a="1"/>
  <c r="Q779" i="1" s="1"/>
  <c r="U779" i="1" s="1"/>
  <c r="K780" i="1" a="1"/>
  <c r="K780" i="1" s="1"/>
  <c r="L780" i="1" a="1"/>
  <c r="L780" i="1" s="1"/>
  <c r="M780" i="1" a="1"/>
  <c r="M780" i="1" s="1"/>
  <c r="R780" i="1" s="1"/>
  <c r="N780" i="1" a="1"/>
  <c r="N780" i="1" s="1"/>
  <c r="S780" i="1" s="1"/>
  <c r="O780" i="1" a="1"/>
  <c r="O780" i="1" s="1"/>
  <c r="T780" i="1" s="1"/>
  <c r="P780" i="1" a="1"/>
  <c r="P780" i="1" s="1"/>
  <c r="X780" i="1" s="1"/>
  <c r="Q780" i="1" a="1"/>
  <c r="Q780" i="1" s="1"/>
  <c r="U780" i="1" s="1"/>
  <c r="K781" i="1" a="1"/>
  <c r="K781" i="1" s="1"/>
  <c r="L781" i="1" a="1"/>
  <c r="L781" i="1" s="1"/>
  <c r="M781" i="1" a="1"/>
  <c r="M781" i="1" s="1"/>
  <c r="R781" i="1" s="1"/>
  <c r="N781" i="1" a="1"/>
  <c r="N781" i="1" s="1"/>
  <c r="S781" i="1" s="1"/>
  <c r="O781" i="1" a="1"/>
  <c r="O781" i="1" s="1"/>
  <c r="T781" i="1" s="1"/>
  <c r="P781" i="1" a="1"/>
  <c r="P781" i="1" s="1"/>
  <c r="X781" i="1" s="1"/>
  <c r="Q781" i="1" a="1"/>
  <c r="Q781" i="1" s="1"/>
  <c r="U781" i="1" s="1"/>
  <c r="K782" i="1" a="1"/>
  <c r="K782" i="1" s="1"/>
  <c r="L782" i="1" a="1"/>
  <c r="L782" i="1" s="1"/>
  <c r="M782" i="1" a="1"/>
  <c r="M782" i="1" s="1"/>
  <c r="R782" i="1" s="1"/>
  <c r="N782" i="1" a="1"/>
  <c r="N782" i="1" s="1"/>
  <c r="S782" i="1" s="1"/>
  <c r="O782" i="1" a="1"/>
  <c r="O782" i="1" s="1"/>
  <c r="T782" i="1" s="1"/>
  <c r="P782" i="1" a="1"/>
  <c r="P782" i="1" s="1"/>
  <c r="X782" i="1" s="1"/>
  <c r="Q782" i="1" a="1"/>
  <c r="Q782" i="1" s="1"/>
  <c r="U782" i="1" s="1"/>
  <c r="K783" i="1" a="1"/>
  <c r="K783" i="1" s="1"/>
  <c r="L783" i="1" a="1"/>
  <c r="L783" i="1" s="1"/>
  <c r="M783" i="1" a="1"/>
  <c r="M783" i="1" s="1"/>
  <c r="R783" i="1" s="1"/>
  <c r="N783" i="1" a="1"/>
  <c r="N783" i="1" s="1"/>
  <c r="S783" i="1" s="1"/>
  <c r="O783" i="1" a="1"/>
  <c r="O783" i="1" s="1"/>
  <c r="T783" i="1" s="1"/>
  <c r="P783" i="1" a="1"/>
  <c r="P783" i="1" s="1"/>
  <c r="X783" i="1" s="1"/>
  <c r="Q783" i="1" a="1"/>
  <c r="Q783" i="1" s="1"/>
  <c r="U783" i="1" s="1"/>
  <c r="K784" i="1" a="1"/>
  <c r="K784" i="1" s="1"/>
  <c r="L784" i="1" a="1"/>
  <c r="L784" i="1" s="1"/>
  <c r="M784" i="1" a="1"/>
  <c r="M784" i="1" s="1"/>
  <c r="R784" i="1" s="1"/>
  <c r="N784" i="1" a="1"/>
  <c r="N784" i="1" s="1"/>
  <c r="S784" i="1" s="1"/>
  <c r="O784" i="1" a="1"/>
  <c r="O784" i="1" s="1"/>
  <c r="T784" i="1" s="1"/>
  <c r="P784" i="1" a="1"/>
  <c r="P784" i="1" s="1"/>
  <c r="X784" i="1" s="1"/>
  <c r="Q784" i="1" a="1"/>
  <c r="Q784" i="1" s="1"/>
  <c r="U784" i="1" s="1"/>
  <c r="K785" i="1" a="1"/>
  <c r="K785" i="1" s="1"/>
  <c r="L785" i="1" a="1"/>
  <c r="L785" i="1" s="1"/>
  <c r="M785" i="1" a="1"/>
  <c r="M785" i="1" s="1"/>
  <c r="R785" i="1" s="1"/>
  <c r="N785" i="1" a="1"/>
  <c r="N785" i="1" s="1"/>
  <c r="S785" i="1" s="1"/>
  <c r="O785" i="1" a="1"/>
  <c r="O785" i="1" s="1"/>
  <c r="T785" i="1" s="1"/>
  <c r="P785" i="1" a="1"/>
  <c r="P785" i="1" s="1"/>
  <c r="X785" i="1" s="1"/>
  <c r="Q785" i="1" a="1"/>
  <c r="Q785" i="1" s="1"/>
  <c r="U785" i="1" s="1"/>
  <c r="K786" i="1" a="1"/>
  <c r="K786" i="1" s="1"/>
  <c r="L786" i="1" a="1"/>
  <c r="L786" i="1" s="1"/>
  <c r="M786" i="1" a="1"/>
  <c r="M786" i="1" s="1"/>
  <c r="R786" i="1" s="1"/>
  <c r="N786" i="1" a="1"/>
  <c r="N786" i="1" s="1"/>
  <c r="S786" i="1" s="1"/>
  <c r="O786" i="1" a="1"/>
  <c r="O786" i="1" s="1"/>
  <c r="T786" i="1" s="1"/>
  <c r="P786" i="1" a="1"/>
  <c r="P786" i="1" s="1"/>
  <c r="X786" i="1" s="1"/>
  <c r="Q786" i="1" a="1"/>
  <c r="Q786" i="1" s="1"/>
  <c r="U786" i="1" s="1"/>
  <c r="K787" i="1" a="1"/>
  <c r="K787" i="1" s="1"/>
  <c r="L787" i="1" a="1"/>
  <c r="L787" i="1" s="1"/>
  <c r="M787" i="1" a="1"/>
  <c r="M787" i="1" s="1"/>
  <c r="R787" i="1" s="1"/>
  <c r="N787" i="1" a="1"/>
  <c r="N787" i="1" s="1"/>
  <c r="S787" i="1" s="1"/>
  <c r="O787" i="1" a="1"/>
  <c r="O787" i="1" s="1"/>
  <c r="T787" i="1" s="1"/>
  <c r="P787" i="1" a="1"/>
  <c r="P787" i="1" s="1"/>
  <c r="X787" i="1" s="1"/>
  <c r="Q787" i="1" a="1"/>
  <c r="Q787" i="1" s="1"/>
  <c r="U787" i="1" s="1"/>
  <c r="K788" i="1" a="1"/>
  <c r="K788" i="1" s="1"/>
  <c r="L788" i="1" a="1"/>
  <c r="L788" i="1" s="1"/>
  <c r="M788" i="1" a="1"/>
  <c r="M788" i="1" s="1"/>
  <c r="R788" i="1" s="1"/>
  <c r="N788" i="1" a="1"/>
  <c r="N788" i="1" s="1"/>
  <c r="S788" i="1" s="1"/>
  <c r="O788" i="1" a="1"/>
  <c r="O788" i="1" s="1"/>
  <c r="T788" i="1" s="1"/>
  <c r="P788" i="1" a="1"/>
  <c r="P788" i="1" s="1"/>
  <c r="X788" i="1" s="1"/>
  <c r="Q788" i="1" a="1"/>
  <c r="Q788" i="1" s="1"/>
  <c r="U788" i="1" s="1"/>
  <c r="K789" i="1" a="1"/>
  <c r="K789" i="1" s="1"/>
  <c r="L789" i="1" a="1"/>
  <c r="L789" i="1" s="1"/>
  <c r="M789" i="1" a="1"/>
  <c r="M789" i="1" s="1"/>
  <c r="R789" i="1" s="1"/>
  <c r="N789" i="1" a="1"/>
  <c r="N789" i="1" s="1"/>
  <c r="S789" i="1" s="1"/>
  <c r="O789" i="1" a="1"/>
  <c r="O789" i="1" s="1"/>
  <c r="T789" i="1" s="1"/>
  <c r="P789" i="1" a="1"/>
  <c r="P789" i="1" s="1"/>
  <c r="X789" i="1" s="1"/>
  <c r="Q789" i="1" a="1"/>
  <c r="Q789" i="1" s="1"/>
  <c r="U789" i="1" s="1"/>
  <c r="K790" i="1" a="1"/>
  <c r="K790" i="1" s="1"/>
  <c r="L790" i="1" a="1"/>
  <c r="L790" i="1" s="1"/>
  <c r="M790" i="1" a="1"/>
  <c r="M790" i="1" s="1"/>
  <c r="R790" i="1" s="1"/>
  <c r="N790" i="1" a="1"/>
  <c r="N790" i="1" s="1"/>
  <c r="S790" i="1" s="1"/>
  <c r="O790" i="1" a="1"/>
  <c r="O790" i="1" s="1"/>
  <c r="T790" i="1" s="1"/>
  <c r="P790" i="1" a="1"/>
  <c r="P790" i="1" s="1"/>
  <c r="X790" i="1" s="1"/>
  <c r="Q790" i="1" a="1"/>
  <c r="Q790" i="1" s="1"/>
  <c r="U790" i="1" s="1"/>
  <c r="K791" i="1" a="1"/>
  <c r="K791" i="1" s="1"/>
  <c r="L791" i="1" a="1"/>
  <c r="L791" i="1" s="1"/>
  <c r="M791" i="1" a="1"/>
  <c r="M791" i="1" s="1"/>
  <c r="R791" i="1" s="1"/>
  <c r="N791" i="1" a="1"/>
  <c r="N791" i="1" s="1"/>
  <c r="S791" i="1" s="1"/>
  <c r="O791" i="1" a="1"/>
  <c r="O791" i="1" s="1"/>
  <c r="T791" i="1" s="1"/>
  <c r="P791" i="1" a="1"/>
  <c r="P791" i="1" s="1"/>
  <c r="X791" i="1" s="1"/>
  <c r="Q791" i="1" a="1"/>
  <c r="Q791" i="1" s="1"/>
  <c r="U791" i="1" s="1"/>
  <c r="K792" i="1" a="1"/>
  <c r="K792" i="1" s="1"/>
  <c r="L792" i="1" a="1"/>
  <c r="L792" i="1" s="1"/>
  <c r="M792" i="1" a="1"/>
  <c r="M792" i="1" s="1"/>
  <c r="R792" i="1" s="1"/>
  <c r="N792" i="1" a="1"/>
  <c r="N792" i="1" s="1"/>
  <c r="S792" i="1" s="1"/>
  <c r="O792" i="1" a="1"/>
  <c r="O792" i="1" s="1"/>
  <c r="T792" i="1" s="1"/>
  <c r="P792" i="1" a="1"/>
  <c r="P792" i="1" s="1"/>
  <c r="X792" i="1" s="1"/>
  <c r="Q792" i="1" a="1"/>
  <c r="Q792" i="1" s="1"/>
  <c r="U792" i="1" s="1"/>
  <c r="K793" i="1" a="1"/>
  <c r="K793" i="1" s="1"/>
  <c r="L793" i="1" a="1"/>
  <c r="L793" i="1" s="1"/>
  <c r="M793" i="1" a="1"/>
  <c r="M793" i="1" s="1"/>
  <c r="R793" i="1" s="1"/>
  <c r="N793" i="1" a="1"/>
  <c r="N793" i="1" s="1"/>
  <c r="S793" i="1" s="1"/>
  <c r="O793" i="1" a="1"/>
  <c r="O793" i="1" s="1"/>
  <c r="T793" i="1" s="1"/>
  <c r="P793" i="1" a="1"/>
  <c r="P793" i="1" s="1"/>
  <c r="X793" i="1" s="1"/>
  <c r="Q793" i="1" a="1"/>
  <c r="Q793" i="1" s="1"/>
  <c r="U793" i="1" s="1"/>
  <c r="K794" i="1" a="1"/>
  <c r="K794" i="1" s="1"/>
  <c r="L794" i="1" a="1"/>
  <c r="L794" i="1" s="1"/>
  <c r="M794" i="1" a="1"/>
  <c r="M794" i="1" s="1"/>
  <c r="R794" i="1" s="1"/>
  <c r="N794" i="1" a="1"/>
  <c r="N794" i="1" s="1"/>
  <c r="S794" i="1" s="1"/>
  <c r="O794" i="1" a="1"/>
  <c r="O794" i="1" s="1"/>
  <c r="T794" i="1" s="1"/>
  <c r="P794" i="1" a="1"/>
  <c r="P794" i="1" s="1"/>
  <c r="X794" i="1" s="1"/>
  <c r="Q794" i="1" a="1"/>
  <c r="Q794" i="1" s="1"/>
  <c r="U794" i="1" s="1"/>
  <c r="K795" i="1" a="1"/>
  <c r="K795" i="1" s="1"/>
  <c r="L795" i="1" a="1"/>
  <c r="L795" i="1" s="1"/>
  <c r="M795" i="1" a="1"/>
  <c r="M795" i="1" s="1"/>
  <c r="R795" i="1" s="1"/>
  <c r="N795" i="1" a="1"/>
  <c r="N795" i="1" s="1"/>
  <c r="S795" i="1" s="1"/>
  <c r="O795" i="1" a="1"/>
  <c r="O795" i="1" s="1"/>
  <c r="T795" i="1" s="1"/>
  <c r="P795" i="1" a="1"/>
  <c r="P795" i="1" s="1"/>
  <c r="X795" i="1" s="1"/>
  <c r="Q795" i="1" a="1"/>
  <c r="Q795" i="1" s="1"/>
  <c r="U795" i="1" s="1"/>
  <c r="K796" i="1" a="1"/>
  <c r="K796" i="1" s="1"/>
  <c r="L796" i="1" a="1"/>
  <c r="L796" i="1" s="1"/>
  <c r="M796" i="1" a="1"/>
  <c r="M796" i="1" s="1"/>
  <c r="R796" i="1" s="1"/>
  <c r="N796" i="1" a="1"/>
  <c r="N796" i="1" s="1"/>
  <c r="S796" i="1" s="1"/>
  <c r="O796" i="1" a="1"/>
  <c r="O796" i="1" s="1"/>
  <c r="T796" i="1" s="1"/>
  <c r="P796" i="1" a="1"/>
  <c r="P796" i="1" s="1"/>
  <c r="X796" i="1" s="1"/>
  <c r="Q796" i="1" a="1"/>
  <c r="Q796" i="1" s="1"/>
  <c r="U796" i="1" s="1"/>
  <c r="K797" i="1" a="1"/>
  <c r="K797" i="1" s="1"/>
  <c r="L797" i="1" a="1"/>
  <c r="L797" i="1" s="1"/>
  <c r="M797" i="1" a="1"/>
  <c r="M797" i="1" s="1"/>
  <c r="R797" i="1" s="1"/>
  <c r="N797" i="1" a="1"/>
  <c r="N797" i="1" s="1"/>
  <c r="S797" i="1" s="1"/>
  <c r="O797" i="1" a="1"/>
  <c r="O797" i="1" s="1"/>
  <c r="T797" i="1" s="1"/>
  <c r="P797" i="1" a="1"/>
  <c r="P797" i="1" s="1"/>
  <c r="X797" i="1" s="1"/>
  <c r="Q797" i="1" a="1"/>
  <c r="Q797" i="1" s="1"/>
  <c r="U797" i="1" s="1"/>
  <c r="K798" i="1" a="1"/>
  <c r="K798" i="1" s="1"/>
  <c r="L798" i="1" a="1"/>
  <c r="L798" i="1" s="1"/>
  <c r="M798" i="1" a="1"/>
  <c r="M798" i="1" s="1"/>
  <c r="R798" i="1" s="1"/>
  <c r="N798" i="1" a="1"/>
  <c r="N798" i="1" s="1"/>
  <c r="S798" i="1" s="1"/>
  <c r="O798" i="1" a="1"/>
  <c r="O798" i="1" s="1"/>
  <c r="T798" i="1" s="1"/>
  <c r="P798" i="1" a="1"/>
  <c r="P798" i="1" s="1"/>
  <c r="X798" i="1" s="1"/>
  <c r="Q798" i="1" a="1"/>
  <c r="Q798" i="1" s="1"/>
  <c r="U798" i="1" s="1"/>
  <c r="K799" i="1" a="1"/>
  <c r="K799" i="1" s="1"/>
  <c r="L799" i="1" a="1"/>
  <c r="L799" i="1" s="1"/>
  <c r="M799" i="1" a="1"/>
  <c r="M799" i="1" s="1"/>
  <c r="R799" i="1" s="1"/>
  <c r="N799" i="1" a="1"/>
  <c r="N799" i="1" s="1"/>
  <c r="S799" i="1" s="1"/>
  <c r="O799" i="1" a="1"/>
  <c r="O799" i="1" s="1"/>
  <c r="T799" i="1" s="1"/>
  <c r="P799" i="1" a="1"/>
  <c r="P799" i="1" s="1"/>
  <c r="X799" i="1" s="1"/>
  <c r="Q799" i="1" a="1"/>
  <c r="Q799" i="1" s="1"/>
  <c r="U799" i="1" s="1"/>
  <c r="K800" i="1" a="1"/>
  <c r="K800" i="1" s="1"/>
  <c r="L800" i="1" a="1"/>
  <c r="L800" i="1" s="1"/>
  <c r="M800" i="1" a="1"/>
  <c r="M800" i="1" s="1"/>
  <c r="R800" i="1" s="1"/>
  <c r="N800" i="1" a="1"/>
  <c r="N800" i="1" s="1"/>
  <c r="S800" i="1" s="1"/>
  <c r="O800" i="1" a="1"/>
  <c r="O800" i="1" s="1"/>
  <c r="T800" i="1" s="1"/>
  <c r="P800" i="1" a="1"/>
  <c r="P800" i="1" s="1"/>
  <c r="X800" i="1" s="1"/>
  <c r="Q800" i="1" a="1"/>
  <c r="Q800" i="1" s="1"/>
  <c r="U800" i="1" s="1"/>
  <c r="K801" i="1" a="1"/>
  <c r="K801" i="1" s="1"/>
  <c r="L801" i="1" a="1"/>
  <c r="L801" i="1" s="1"/>
  <c r="M801" i="1" a="1"/>
  <c r="M801" i="1" s="1"/>
  <c r="R801" i="1" s="1"/>
  <c r="N801" i="1" a="1"/>
  <c r="N801" i="1" s="1"/>
  <c r="S801" i="1" s="1"/>
  <c r="O801" i="1" a="1"/>
  <c r="O801" i="1" s="1"/>
  <c r="T801" i="1" s="1"/>
  <c r="P801" i="1" a="1"/>
  <c r="P801" i="1" s="1"/>
  <c r="X801" i="1" s="1"/>
  <c r="Q801" i="1" a="1"/>
  <c r="Q801" i="1" s="1"/>
  <c r="U801" i="1" s="1"/>
  <c r="K802" i="1" a="1"/>
  <c r="K802" i="1" s="1"/>
  <c r="L802" i="1" a="1"/>
  <c r="L802" i="1" s="1"/>
  <c r="M802" i="1" a="1"/>
  <c r="M802" i="1" s="1"/>
  <c r="R802" i="1" s="1"/>
  <c r="N802" i="1" a="1"/>
  <c r="N802" i="1" s="1"/>
  <c r="S802" i="1" s="1"/>
  <c r="O802" i="1" a="1"/>
  <c r="O802" i="1" s="1"/>
  <c r="T802" i="1" s="1"/>
  <c r="P802" i="1" a="1"/>
  <c r="P802" i="1" s="1"/>
  <c r="X802" i="1" s="1"/>
  <c r="Q802" i="1" a="1"/>
  <c r="Q802" i="1" s="1"/>
  <c r="U802" i="1" s="1"/>
  <c r="K803" i="1" a="1"/>
  <c r="K803" i="1" s="1"/>
  <c r="L803" i="1" a="1"/>
  <c r="L803" i="1" s="1"/>
  <c r="M803" i="1" a="1"/>
  <c r="M803" i="1" s="1"/>
  <c r="R803" i="1" s="1"/>
  <c r="N803" i="1" a="1"/>
  <c r="N803" i="1" s="1"/>
  <c r="S803" i="1" s="1"/>
  <c r="O803" i="1" a="1"/>
  <c r="O803" i="1" s="1"/>
  <c r="T803" i="1" s="1"/>
  <c r="P803" i="1" a="1"/>
  <c r="P803" i="1" s="1"/>
  <c r="X803" i="1" s="1"/>
  <c r="Q803" i="1" a="1"/>
  <c r="Q803" i="1" s="1"/>
  <c r="U803" i="1" s="1"/>
  <c r="K804" i="1" a="1"/>
  <c r="K804" i="1" s="1"/>
  <c r="L804" i="1" a="1"/>
  <c r="L804" i="1" s="1"/>
  <c r="M804" i="1" a="1"/>
  <c r="M804" i="1" s="1"/>
  <c r="R804" i="1" s="1"/>
  <c r="N804" i="1" a="1"/>
  <c r="N804" i="1" s="1"/>
  <c r="S804" i="1" s="1"/>
  <c r="O804" i="1" a="1"/>
  <c r="O804" i="1" s="1"/>
  <c r="T804" i="1" s="1"/>
  <c r="P804" i="1" a="1"/>
  <c r="P804" i="1" s="1"/>
  <c r="X804" i="1" s="1"/>
  <c r="Q804" i="1" a="1"/>
  <c r="Q804" i="1" s="1"/>
  <c r="U804" i="1" s="1"/>
  <c r="K805" i="1" a="1"/>
  <c r="K805" i="1" s="1"/>
  <c r="L805" i="1" a="1"/>
  <c r="L805" i="1" s="1"/>
  <c r="M805" i="1" a="1"/>
  <c r="M805" i="1" s="1"/>
  <c r="R805" i="1" s="1"/>
  <c r="N805" i="1" a="1"/>
  <c r="N805" i="1" s="1"/>
  <c r="S805" i="1" s="1"/>
  <c r="O805" i="1" a="1"/>
  <c r="O805" i="1" s="1"/>
  <c r="T805" i="1" s="1"/>
  <c r="P805" i="1" a="1"/>
  <c r="P805" i="1" s="1"/>
  <c r="X805" i="1" s="1"/>
  <c r="Q805" i="1" a="1"/>
  <c r="Q805" i="1" s="1"/>
  <c r="U805" i="1" s="1"/>
  <c r="K806" i="1" a="1"/>
  <c r="K806" i="1" s="1"/>
  <c r="L806" i="1" a="1"/>
  <c r="L806" i="1" s="1"/>
  <c r="M806" i="1" a="1"/>
  <c r="M806" i="1" s="1"/>
  <c r="R806" i="1" s="1"/>
  <c r="N806" i="1" a="1"/>
  <c r="N806" i="1" s="1"/>
  <c r="S806" i="1" s="1"/>
  <c r="O806" i="1" a="1"/>
  <c r="O806" i="1" s="1"/>
  <c r="T806" i="1" s="1"/>
  <c r="P806" i="1" a="1"/>
  <c r="P806" i="1" s="1"/>
  <c r="X806" i="1" s="1"/>
  <c r="Q806" i="1" a="1"/>
  <c r="Q806" i="1" s="1"/>
  <c r="U806" i="1" s="1"/>
  <c r="K807" i="1" a="1"/>
  <c r="K807" i="1" s="1"/>
  <c r="L807" i="1" a="1"/>
  <c r="L807" i="1" s="1"/>
  <c r="M807" i="1" a="1"/>
  <c r="M807" i="1" s="1"/>
  <c r="R807" i="1" s="1"/>
  <c r="N807" i="1" a="1"/>
  <c r="N807" i="1" s="1"/>
  <c r="S807" i="1" s="1"/>
  <c r="O807" i="1" a="1"/>
  <c r="O807" i="1" s="1"/>
  <c r="T807" i="1" s="1"/>
  <c r="P807" i="1" a="1"/>
  <c r="P807" i="1" s="1"/>
  <c r="X807" i="1" s="1"/>
  <c r="Q807" i="1" a="1"/>
  <c r="Q807" i="1" s="1"/>
  <c r="U807" i="1" s="1"/>
  <c r="K808" i="1" a="1"/>
  <c r="K808" i="1" s="1"/>
  <c r="L808" i="1" a="1"/>
  <c r="L808" i="1" s="1"/>
  <c r="M808" i="1" a="1"/>
  <c r="M808" i="1" s="1"/>
  <c r="R808" i="1" s="1"/>
  <c r="N808" i="1" a="1"/>
  <c r="N808" i="1" s="1"/>
  <c r="S808" i="1" s="1"/>
  <c r="O808" i="1" a="1"/>
  <c r="O808" i="1" s="1"/>
  <c r="T808" i="1" s="1"/>
  <c r="P808" i="1" a="1"/>
  <c r="P808" i="1" s="1"/>
  <c r="X808" i="1" s="1"/>
  <c r="Q808" i="1" a="1"/>
  <c r="Q808" i="1" s="1"/>
  <c r="U808" i="1" s="1"/>
  <c r="K809" i="1" a="1"/>
  <c r="K809" i="1" s="1"/>
  <c r="L809" i="1" a="1"/>
  <c r="L809" i="1" s="1"/>
  <c r="M809" i="1" a="1"/>
  <c r="M809" i="1" s="1"/>
  <c r="R809" i="1" s="1"/>
  <c r="N809" i="1" a="1"/>
  <c r="N809" i="1" s="1"/>
  <c r="S809" i="1" s="1"/>
  <c r="O809" i="1" a="1"/>
  <c r="O809" i="1" s="1"/>
  <c r="T809" i="1" s="1"/>
  <c r="P809" i="1" a="1"/>
  <c r="P809" i="1" s="1"/>
  <c r="X809" i="1" s="1"/>
  <c r="Q809" i="1" a="1"/>
  <c r="Q809" i="1" s="1"/>
  <c r="U809" i="1" s="1"/>
  <c r="K810" i="1" a="1"/>
  <c r="K810" i="1" s="1"/>
  <c r="L810" i="1" a="1"/>
  <c r="L810" i="1" s="1"/>
  <c r="M810" i="1" a="1"/>
  <c r="M810" i="1" s="1"/>
  <c r="R810" i="1" s="1"/>
  <c r="N810" i="1" a="1"/>
  <c r="N810" i="1" s="1"/>
  <c r="S810" i="1" s="1"/>
  <c r="O810" i="1" a="1"/>
  <c r="O810" i="1" s="1"/>
  <c r="T810" i="1" s="1"/>
  <c r="P810" i="1" a="1"/>
  <c r="P810" i="1" s="1"/>
  <c r="X810" i="1" s="1"/>
  <c r="Q810" i="1" a="1"/>
  <c r="Q810" i="1" s="1"/>
  <c r="U810" i="1" s="1"/>
  <c r="K811" i="1" a="1"/>
  <c r="K811" i="1" s="1"/>
  <c r="L811" i="1" a="1"/>
  <c r="L811" i="1" s="1"/>
  <c r="M811" i="1" a="1"/>
  <c r="M811" i="1" s="1"/>
  <c r="R811" i="1" s="1"/>
  <c r="N811" i="1" a="1"/>
  <c r="N811" i="1" s="1"/>
  <c r="S811" i="1" s="1"/>
  <c r="O811" i="1" a="1"/>
  <c r="O811" i="1" s="1"/>
  <c r="T811" i="1" s="1"/>
  <c r="P811" i="1" a="1"/>
  <c r="P811" i="1" s="1"/>
  <c r="X811" i="1" s="1"/>
  <c r="Q811" i="1" a="1"/>
  <c r="Q811" i="1" s="1"/>
  <c r="U811" i="1" s="1"/>
  <c r="K812" i="1" a="1"/>
  <c r="K812" i="1" s="1"/>
  <c r="L812" i="1" a="1"/>
  <c r="L812" i="1" s="1"/>
  <c r="M812" i="1" a="1"/>
  <c r="M812" i="1" s="1"/>
  <c r="R812" i="1" s="1"/>
  <c r="N812" i="1" a="1"/>
  <c r="N812" i="1" s="1"/>
  <c r="S812" i="1" s="1"/>
  <c r="O812" i="1" a="1"/>
  <c r="O812" i="1" s="1"/>
  <c r="T812" i="1" s="1"/>
  <c r="P812" i="1" a="1"/>
  <c r="P812" i="1" s="1"/>
  <c r="X812" i="1" s="1"/>
  <c r="Q812" i="1" a="1"/>
  <c r="Q812" i="1" s="1"/>
  <c r="U812" i="1" s="1"/>
  <c r="K813" i="1" a="1"/>
  <c r="K813" i="1" s="1"/>
  <c r="L813" i="1" a="1"/>
  <c r="L813" i="1" s="1"/>
  <c r="M813" i="1" a="1"/>
  <c r="M813" i="1" s="1"/>
  <c r="R813" i="1" s="1"/>
  <c r="N813" i="1" a="1"/>
  <c r="N813" i="1" s="1"/>
  <c r="S813" i="1" s="1"/>
  <c r="O813" i="1" a="1"/>
  <c r="O813" i="1" s="1"/>
  <c r="T813" i="1" s="1"/>
  <c r="P813" i="1" a="1"/>
  <c r="P813" i="1" s="1"/>
  <c r="X813" i="1" s="1"/>
  <c r="Q813" i="1" a="1"/>
  <c r="Q813" i="1" s="1"/>
  <c r="U813" i="1" s="1"/>
  <c r="K814" i="1" a="1"/>
  <c r="K814" i="1" s="1"/>
  <c r="L814" i="1" a="1"/>
  <c r="L814" i="1" s="1"/>
  <c r="M814" i="1" a="1"/>
  <c r="M814" i="1" s="1"/>
  <c r="R814" i="1" s="1"/>
  <c r="N814" i="1" a="1"/>
  <c r="N814" i="1" s="1"/>
  <c r="S814" i="1" s="1"/>
  <c r="O814" i="1" a="1"/>
  <c r="O814" i="1" s="1"/>
  <c r="T814" i="1" s="1"/>
  <c r="P814" i="1" a="1"/>
  <c r="P814" i="1" s="1"/>
  <c r="X814" i="1" s="1"/>
  <c r="Q814" i="1" a="1"/>
  <c r="Q814" i="1" s="1"/>
  <c r="U814" i="1" s="1"/>
  <c r="K815" i="1" a="1"/>
  <c r="K815" i="1" s="1"/>
  <c r="L815" i="1" a="1"/>
  <c r="L815" i="1" s="1"/>
  <c r="M815" i="1" a="1"/>
  <c r="M815" i="1" s="1"/>
  <c r="R815" i="1" s="1"/>
  <c r="N815" i="1" a="1"/>
  <c r="N815" i="1" s="1"/>
  <c r="S815" i="1" s="1"/>
  <c r="O815" i="1" a="1"/>
  <c r="O815" i="1" s="1"/>
  <c r="T815" i="1" s="1"/>
  <c r="P815" i="1" a="1"/>
  <c r="P815" i="1" s="1"/>
  <c r="X815" i="1" s="1"/>
  <c r="Q815" i="1" a="1"/>
  <c r="Q815" i="1" s="1"/>
  <c r="U815" i="1" s="1"/>
  <c r="K816" i="1" a="1"/>
  <c r="K816" i="1" s="1"/>
  <c r="L816" i="1" a="1"/>
  <c r="L816" i="1" s="1"/>
  <c r="M816" i="1" a="1"/>
  <c r="M816" i="1" s="1"/>
  <c r="R816" i="1" s="1"/>
  <c r="N816" i="1" a="1"/>
  <c r="N816" i="1" s="1"/>
  <c r="S816" i="1" s="1"/>
  <c r="O816" i="1" a="1"/>
  <c r="O816" i="1" s="1"/>
  <c r="T816" i="1" s="1"/>
  <c r="P816" i="1" a="1"/>
  <c r="P816" i="1" s="1"/>
  <c r="X816" i="1" s="1"/>
  <c r="Q816" i="1" a="1"/>
  <c r="Q816" i="1" s="1"/>
  <c r="U816" i="1" s="1"/>
  <c r="K817" i="1" a="1"/>
  <c r="K817" i="1" s="1"/>
  <c r="L817" i="1" a="1"/>
  <c r="L817" i="1" s="1"/>
  <c r="M817" i="1" a="1"/>
  <c r="M817" i="1" s="1"/>
  <c r="R817" i="1" s="1"/>
  <c r="N817" i="1" a="1"/>
  <c r="N817" i="1" s="1"/>
  <c r="S817" i="1" s="1"/>
  <c r="O817" i="1" a="1"/>
  <c r="O817" i="1" s="1"/>
  <c r="T817" i="1" s="1"/>
  <c r="P817" i="1" a="1"/>
  <c r="P817" i="1" s="1"/>
  <c r="X817" i="1" s="1"/>
  <c r="Q817" i="1" a="1"/>
  <c r="Q817" i="1" s="1"/>
  <c r="U817" i="1" s="1"/>
  <c r="K818" i="1" a="1"/>
  <c r="K818" i="1" s="1"/>
  <c r="L818" i="1" a="1"/>
  <c r="L818" i="1" s="1"/>
  <c r="M818" i="1" a="1"/>
  <c r="M818" i="1" s="1"/>
  <c r="R818" i="1" s="1"/>
  <c r="N818" i="1" a="1"/>
  <c r="N818" i="1" s="1"/>
  <c r="S818" i="1" s="1"/>
  <c r="O818" i="1" a="1"/>
  <c r="O818" i="1" s="1"/>
  <c r="T818" i="1" s="1"/>
  <c r="P818" i="1" a="1"/>
  <c r="P818" i="1" s="1"/>
  <c r="X818" i="1" s="1"/>
  <c r="Q818" i="1" a="1"/>
  <c r="Q818" i="1" s="1"/>
  <c r="U818" i="1" s="1"/>
  <c r="K819" i="1" a="1"/>
  <c r="K819" i="1" s="1"/>
  <c r="L819" i="1" a="1"/>
  <c r="L819" i="1" s="1"/>
  <c r="M819" i="1" a="1"/>
  <c r="M819" i="1" s="1"/>
  <c r="R819" i="1" s="1"/>
  <c r="N819" i="1" a="1"/>
  <c r="N819" i="1" s="1"/>
  <c r="S819" i="1" s="1"/>
  <c r="O819" i="1" a="1"/>
  <c r="O819" i="1" s="1"/>
  <c r="T819" i="1" s="1"/>
  <c r="P819" i="1" a="1"/>
  <c r="P819" i="1" s="1"/>
  <c r="X819" i="1" s="1"/>
  <c r="Q819" i="1" a="1"/>
  <c r="Q819" i="1" s="1"/>
  <c r="U819" i="1" s="1"/>
  <c r="K820" i="1" a="1"/>
  <c r="K820" i="1" s="1"/>
  <c r="L820" i="1" a="1"/>
  <c r="L820" i="1" s="1"/>
  <c r="M820" i="1" a="1"/>
  <c r="M820" i="1" s="1"/>
  <c r="R820" i="1" s="1"/>
  <c r="N820" i="1" a="1"/>
  <c r="N820" i="1" s="1"/>
  <c r="S820" i="1" s="1"/>
  <c r="O820" i="1" a="1"/>
  <c r="O820" i="1" s="1"/>
  <c r="T820" i="1" s="1"/>
  <c r="P820" i="1" a="1"/>
  <c r="P820" i="1" s="1"/>
  <c r="X820" i="1" s="1"/>
  <c r="Q820" i="1" a="1"/>
  <c r="Q820" i="1" s="1"/>
  <c r="U820" i="1" s="1"/>
  <c r="K821" i="1" a="1"/>
  <c r="K821" i="1" s="1"/>
  <c r="L821" i="1" a="1"/>
  <c r="L821" i="1" s="1"/>
  <c r="M821" i="1" a="1"/>
  <c r="M821" i="1" s="1"/>
  <c r="R821" i="1" s="1"/>
  <c r="N821" i="1" a="1"/>
  <c r="N821" i="1" s="1"/>
  <c r="S821" i="1" s="1"/>
  <c r="O821" i="1" a="1"/>
  <c r="O821" i="1" s="1"/>
  <c r="T821" i="1" s="1"/>
  <c r="P821" i="1" a="1"/>
  <c r="P821" i="1" s="1"/>
  <c r="X821" i="1" s="1"/>
  <c r="Q821" i="1" a="1"/>
  <c r="Q821" i="1" s="1"/>
  <c r="U821" i="1" s="1"/>
  <c r="K822" i="1" a="1"/>
  <c r="K822" i="1" s="1"/>
  <c r="L822" i="1" a="1"/>
  <c r="L822" i="1" s="1"/>
  <c r="M822" i="1" a="1"/>
  <c r="M822" i="1" s="1"/>
  <c r="R822" i="1" s="1"/>
  <c r="N822" i="1" a="1"/>
  <c r="N822" i="1" s="1"/>
  <c r="S822" i="1" s="1"/>
  <c r="O822" i="1" a="1"/>
  <c r="O822" i="1" s="1"/>
  <c r="T822" i="1" s="1"/>
  <c r="P822" i="1" a="1"/>
  <c r="P822" i="1" s="1"/>
  <c r="X822" i="1" s="1"/>
  <c r="Q822" i="1" a="1"/>
  <c r="Q822" i="1" s="1"/>
  <c r="U822" i="1" s="1"/>
  <c r="K823" i="1" a="1"/>
  <c r="K823" i="1" s="1"/>
  <c r="L823" i="1" a="1"/>
  <c r="L823" i="1" s="1"/>
  <c r="M823" i="1" a="1"/>
  <c r="M823" i="1" s="1"/>
  <c r="R823" i="1" s="1"/>
  <c r="N823" i="1" a="1"/>
  <c r="N823" i="1" s="1"/>
  <c r="S823" i="1" s="1"/>
  <c r="O823" i="1" a="1"/>
  <c r="O823" i="1" s="1"/>
  <c r="T823" i="1" s="1"/>
  <c r="P823" i="1" a="1"/>
  <c r="P823" i="1" s="1"/>
  <c r="X823" i="1" s="1"/>
  <c r="Q823" i="1" a="1"/>
  <c r="Q823" i="1" s="1"/>
  <c r="U823" i="1" s="1"/>
  <c r="K824" i="1" a="1"/>
  <c r="K824" i="1" s="1"/>
  <c r="L824" i="1" a="1"/>
  <c r="L824" i="1" s="1"/>
  <c r="M824" i="1" a="1"/>
  <c r="M824" i="1" s="1"/>
  <c r="R824" i="1" s="1"/>
  <c r="N824" i="1" a="1"/>
  <c r="N824" i="1" s="1"/>
  <c r="S824" i="1" s="1"/>
  <c r="O824" i="1" a="1"/>
  <c r="O824" i="1" s="1"/>
  <c r="T824" i="1" s="1"/>
  <c r="P824" i="1" a="1"/>
  <c r="P824" i="1" s="1"/>
  <c r="X824" i="1" s="1"/>
  <c r="Q824" i="1" a="1"/>
  <c r="Q824" i="1" s="1"/>
  <c r="U824" i="1" s="1"/>
  <c r="K825" i="1" a="1"/>
  <c r="K825" i="1" s="1"/>
  <c r="L825" i="1" a="1"/>
  <c r="L825" i="1" s="1"/>
  <c r="M825" i="1" a="1"/>
  <c r="M825" i="1" s="1"/>
  <c r="R825" i="1" s="1"/>
  <c r="N825" i="1" a="1"/>
  <c r="N825" i="1" s="1"/>
  <c r="S825" i="1" s="1"/>
  <c r="O825" i="1" a="1"/>
  <c r="O825" i="1" s="1"/>
  <c r="T825" i="1" s="1"/>
  <c r="P825" i="1" a="1"/>
  <c r="P825" i="1" s="1"/>
  <c r="X825" i="1" s="1"/>
  <c r="Q825" i="1" a="1"/>
  <c r="Q825" i="1" s="1"/>
  <c r="U825" i="1" s="1"/>
  <c r="K826" i="1" a="1"/>
  <c r="K826" i="1" s="1"/>
  <c r="L826" i="1" a="1"/>
  <c r="L826" i="1" s="1"/>
  <c r="M826" i="1" a="1"/>
  <c r="M826" i="1" s="1"/>
  <c r="R826" i="1" s="1"/>
  <c r="N826" i="1" a="1"/>
  <c r="N826" i="1" s="1"/>
  <c r="S826" i="1" s="1"/>
  <c r="O826" i="1" a="1"/>
  <c r="O826" i="1" s="1"/>
  <c r="T826" i="1" s="1"/>
  <c r="P826" i="1" a="1"/>
  <c r="P826" i="1" s="1"/>
  <c r="X826" i="1" s="1"/>
  <c r="Q826" i="1" a="1"/>
  <c r="Q826" i="1" s="1"/>
  <c r="U826" i="1" s="1"/>
  <c r="K827" i="1" a="1"/>
  <c r="K827" i="1" s="1"/>
  <c r="L827" i="1" a="1"/>
  <c r="L827" i="1" s="1"/>
  <c r="M827" i="1" a="1"/>
  <c r="M827" i="1" s="1"/>
  <c r="R827" i="1" s="1"/>
  <c r="N827" i="1" a="1"/>
  <c r="N827" i="1" s="1"/>
  <c r="S827" i="1" s="1"/>
  <c r="O827" i="1" a="1"/>
  <c r="O827" i="1" s="1"/>
  <c r="T827" i="1" s="1"/>
  <c r="P827" i="1" a="1"/>
  <c r="P827" i="1" s="1"/>
  <c r="X827" i="1" s="1"/>
  <c r="Q827" i="1" a="1"/>
  <c r="Q827" i="1" s="1"/>
  <c r="U827" i="1" s="1"/>
  <c r="K828" i="1" a="1"/>
  <c r="K828" i="1" s="1"/>
  <c r="L828" i="1" a="1"/>
  <c r="L828" i="1" s="1"/>
  <c r="M828" i="1" a="1"/>
  <c r="M828" i="1" s="1"/>
  <c r="R828" i="1" s="1"/>
  <c r="N828" i="1" a="1"/>
  <c r="N828" i="1" s="1"/>
  <c r="S828" i="1" s="1"/>
  <c r="O828" i="1" a="1"/>
  <c r="O828" i="1" s="1"/>
  <c r="T828" i="1" s="1"/>
  <c r="P828" i="1" a="1"/>
  <c r="P828" i="1" s="1"/>
  <c r="X828" i="1" s="1"/>
  <c r="Q828" i="1" a="1"/>
  <c r="Q828" i="1" s="1"/>
  <c r="U828" i="1" s="1"/>
  <c r="K829" i="1" a="1"/>
  <c r="K829" i="1" s="1"/>
  <c r="L829" i="1" a="1"/>
  <c r="L829" i="1" s="1"/>
  <c r="M829" i="1" a="1"/>
  <c r="M829" i="1" s="1"/>
  <c r="R829" i="1" s="1"/>
  <c r="N829" i="1" a="1"/>
  <c r="N829" i="1" s="1"/>
  <c r="S829" i="1" s="1"/>
  <c r="O829" i="1" a="1"/>
  <c r="O829" i="1" s="1"/>
  <c r="T829" i="1" s="1"/>
  <c r="P829" i="1" a="1"/>
  <c r="P829" i="1" s="1"/>
  <c r="X829" i="1" s="1"/>
  <c r="Q829" i="1" a="1"/>
  <c r="Q829" i="1" s="1"/>
  <c r="U829" i="1" s="1"/>
  <c r="K830" i="1" a="1"/>
  <c r="K830" i="1" s="1"/>
  <c r="L830" i="1" a="1"/>
  <c r="L830" i="1" s="1"/>
  <c r="M830" i="1" a="1"/>
  <c r="M830" i="1" s="1"/>
  <c r="R830" i="1" s="1"/>
  <c r="N830" i="1" a="1"/>
  <c r="N830" i="1" s="1"/>
  <c r="S830" i="1" s="1"/>
  <c r="O830" i="1" a="1"/>
  <c r="O830" i="1" s="1"/>
  <c r="T830" i="1" s="1"/>
  <c r="P830" i="1" a="1"/>
  <c r="P830" i="1" s="1"/>
  <c r="X830" i="1" s="1"/>
  <c r="Q830" i="1" a="1"/>
  <c r="Q830" i="1" s="1"/>
  <c r="U830" i="1" s="1"/>
  <c r="K831" i="1" a="1"/>
  <c r="K831" i="1" s="1"/>
  <c r="L831" i="1" a="1"/>
  <c r="L831" i="1" s="1"/>
  <c r="M831" i="1" a="1"/>
  <c r="M831" i="1" s="1"/>
  <c r="R831" i="1" s="1"/>
  <c r="N831" i="1" a="1"/>
  <c r="N831" i="1" s="1"/>
  <c r="S831" i="1" s="1"/>
  <c r="O831" i="1" a="1"/>
  <c r="O831" i="1" s="1"/>
  <c r="T831" i="1" s="1"/>
  <c r="P831" i="1" a="1"/>
  <c r="P831" i="1" s="1"/>
  <c r="X831" i="1" s="1"/>
  <c r="Q831" i="1" a="1"/>
  <c r="Q831" i="1" s="1"/>
  <c r="U831" i="1" s="1"/>
  <c r="K832" i="1" a="1"/>
  <c r="K832" i="1" s="1"/>
  <c r="L832" i="1" a="1"/>
  <c r="L832" i="1" s="1"/>
  <c r="M832" i="1" a="1"/>
  <c r="M832" i="1" s="1"/>
  <c r="R832" i="1" s="1"/>
  <c r="N832" i="1" a="1"/>
  <c r="N832" i="1" s="1"/>
  <c r="S832" i="1" s="1"/>
  <c r="O832" i="1" a="1"/>
  <c r="O832" i="1" s="1"/>
  <c r="T832" i="1" s="1"/>
  <c r="P832" i="1" a="1"/>
  <c r="P832" i="1" s="1"/>
  <c r="X832" i="1" s="1"/>
  <c r="Q832" i="1" a="1"/>
  <c r="Q832" i="1" s="1"/>
  <c r="U832" i="1" s="1"/>
  <c r="K833" i="1" a="1"/>
  <c r="K833" i="1" s="1"/>
  <c r="L833" i="1" a="1"/>
  <c r="L833" i="1" s="1"/>
  <c r="M833" i="1" a="1"/>
  <c r="M833" i="1" s="1"/>
  <c r="R833" i="1" s="1"/>
  <c r="N833" i="1" a="1"/>
  <c r="N833" i="1" s="1"/>
  <c r="S833" i="1" s="1"/>
  <c r="O833" i="1" a="1"/>
  <c r="O833" i="1" s="1"/>
  <c r="T833" i="1" s="1"/>
  <c r="P833" i="1" a="1"/>
  <c r="P833" i="1" s="1"/>
  <c r="X833" i="1" s="1"/>
  <c r="Q833" i="1" a="1"/>
  <c r="Q833" i="1" s="1"/>
  <c r="U833" i="1" s="1"/>
  <c r="K834" i="1" a="1"/>
  <c r="K834" i="1" s="1"/>
  <c r="L834" i="1" a="1"/>
  <c r="L834" i="1" s="1"/>
  <c r="M834" i="1" a="1"/>
  <c r="M834" i="1" s="1"/>
  <c r="R834" i="1" s="1"/>
  <c r="N834" i="1" a="1"/>
  <c r="N834" i="1" s="1"/>
  <c r="S834" i="1" s="1"/>
  <c r="O834" i="1" a="1"/>
  <c r="O834" i="1" s="1"/>
  <c r="T834" i="1" s="1"/>
  <c r="P834" i="1" a="1"/>
  <c r="P834" i="1" s="1"/>
  <c r="X834" i="1" s="1"/>
  <c r="Q834" i="1" a="1"/>
  <c r="Q834" i="1" s="1"/>
  <c r="U834" i="1" s="1"/>
  <c r="K835" i="1" a="1"/>
  <c r="K835" i="1" s="1"/>
  <c r="L835" i="1" a="1"/>
  <c r="L835" i="1" s="1"/>
  <c r="M835" i="1" a="1"/>
  <c r="M835" i="1" s="1"/>
  <c r="R835" i="1" s="1"/>
  <c r="N835" i="1" a="1"/>
  <c r="N835" i="1" s="1"/>
  <c r="S835" i="1" s="1"/>
  <c r="O835" i="1" a="1"/>
  <c r="O835" i="1" s="1"/>
  <c r="T835" i="1" s="1"/>
  <c r="P835" i="1" a="1"/>
  <c r="P835" i="1" s="1"/>
  <c r="X835" i="1" s="1"/>
  <c r="Q835" i="1" a="1"/>
  <c r="Q835" i="1" s="1"/>
  <c r="U835" i="1" s="1"/>
  <c r="K836" i="1" a="1"/>
  <c r="K836" i="1" s="1"/>
  <c r="L836" i="1" a="1"/>
  <c r="L836" i="1" s="1"/>
  <c r="M836" i="1" a="1"/>
  <c r="M836" i="1" s="1"/>
  <c r="R836" i="1" s="1"/>
  <c r="N836" i="1" a="1"/>
  <c r="N836" i="1" s="1"/>
  <c r="S836" i="1" s="1"/>
  <c r="O836" i="1" a="1"/>
  <c r="O836" i="1" s="1"/>
  <c r="T836" i="1" s="1"/>
  <c r="P836" i="1" a="1"/>
  <c r="P836" i="1" s="1"/>
  <c r="X836" i="1" s="1"/>
  <c r="Q836" i="1" a="1"/>
  <c r="Q836" i="1" s="1"/>
  <c r="U836" i="1" s="1"/>
  <c r="K837" i="1" a="1"/>
  <c r="K837" i="1" s="1"/>
  <c r="L837" i="1" a="1"/>
  <c r="L837" i="1" s="1"/>
  <c r="M837" i="1" a="1"/>
  <c r="M837" i="1" s="1"/>
  <c r="R837" i="1" s="1"/>
  <c r="N837" i="1" a="1"/>
  <c r="N837" i="1" s="1"/>
  <c r="S837" i="1" s="1"/>
  <c r="O837" i="1" a="1"/>
  <c r="O837" i="1" s="1"/>
  <c r="T837" i="1" s="1"/>
  <c r="P837" i="1" a="1"/>
  <c r="P837" i="1" s="1"/>
  <c r="X837" i="1" s="1"/>
  <c r="Q837" i="1" a="1"/>
  <c r="Q837" i="1" s="1"/>
  <c r="U837" i="1" s="1"/>
  <c r="K838" i="1" a="1"/>
  <c r="K838" i="1" s="1"/>
  <c r="L838" i="1" a="1"/>
  <c r="L838" i="1" s="1"/>
  <c r="M838" i="1" a="1"/>
  <c r="M838" i="1" s="1"/>
  <c r="R838" i="1" s="1"/>
  <c r="N838" i="1" a="1"/>
  <c r="N838" i="1" s="1"/>
  <c r="S838" i="1" s="1"/>
  <c r="O838" i="1" a="1"/>
  <c r="O838" i="1" s="1"/>
  <c r="T838" i="1" s="1"/>
  <c r="P838" i="1" a="1"/>
  <c r="P838" i="1" s="1"/>
  <c r="X838" i="1" s="1"/>
  <c r="Q838" i="1" a="1"/>
  <c r="Q838" i="1" s="1"/>
  <c r="U838" i="1" s="1"/>
  <c r="K839" i="1" a="1"/>
  <c r="K839" i="1" s="1"/>
  <c r="L839" i="1" a="1"/>
  <c r="L839" i="1" s="1"/>
  <c r="M839" i="1" a="1"/>
  <c r="M839" i="1" s="1"/>
  <c r="R839" i="1" s="1"/>
  <c r="N839" i="1" a="1"/>
  <c r="N839" i="1" s="1"/>
  <c r="S839" i="1" s="1"/>
  <c r="O839" i="1" a="1"/>
  <c r="O839" i="1" s="1"/>
  <c r="T839" i="1" s="1"/>
  <c r="P839" i="1" a="1"/>
  <c r="P839" i="1" s="1"/>
  <c r="X839" i="1" s="1"/>
  <c r="Q839" i="1" a="1"/>
  <c r="Q839" i="1" s="1"/>
  <c r="U839" i="1" s="1"/>
  <c r="K840" i="1" a="1"/>
  <c r="K840" i="1" s="1"/>
  <c r="L840" i="1" a="1"/>
  <c r="L840" i="1" s="1"/>
  <c r="M840" i="1" a="1"/>
  <c r="M840" i="1" s="1"/>
  <c r="R840" i="1" s="1"/>
  <c r="N840" i="1" a="1"/>
  <c r="N840" i="1" s="1"/>
  <c r="S840" i="1" s="1"/>
  <c r="O840" i="1" a="1"/>
  <c r="O840" i="1" s="1"/>
  <c r="T840" i="1" s="1"/>
  <c r="P840" i="1" a="1"/>
  <c r="P840" i="1" s="1"/>
  <c r="X840" i="1" s="1"/>
  <c r="Q840" i="1" a="1"/>
  <c r="Q840" i="1" s="1"/>
  <c r="U840" i="1" s="1"/>
  <c r="K841" i="1" a="1"/>
  <c r="K841" i="1" s="1"/>
  <c r="L841" i="1" a="1"/>
  <c r="L841" i="1" s="1"/>
  <c r="M841" i="1" a="1"/>
  <c r="M841" i="1" s="1"/>
  <c r="R841" i="1" s="1"/>
  <c r="N841" i="1" a="1"/>
  <c r="N841" i="1" s="1"/>
  <c r="S841" i="1" s="1"/>
  <c r="O841" i="1" a="1"/>
  <c r="O841" i="1" s="1"/>
  <c r="T841" i="1" s="1"/>
  <c r="P841" i="1" a="1"/>
  <c r="P841" i="1" s="1"/>
  <c r="X841" i="1" s="1"/>
  <c r="Q841" i="1" a="1"/>
  <c r="Q841" i="1" s="1"/>
  <c r="U841" i="1" s="1"/>
  <c r="K842" i="1" a="1"/>
  <c r="K842" i="1" s="1"/>
  <c r="L842" i="1" a="1"/>
  <c r="L842" i="1" s="1"/>
  <c r="M842" i="1" a="1"/>
  <c r="M842" i="1" s="1"/>
  <c r="R842" i="1" s="1"/>
  <c r="N842" i="1" a="1"/>
  <c r="N842" i="1" s="1"/>
  <c r="S842" i="1" s="1"/>
  <c r="O842" i="1" a="1"/>
  <c r="O842" i="1" s="1"/>
  <c r="T842" i="1" s="1"/>
  <c r="P842" i="1" a="1"/>
  <c r="P842" i="1" s="1"/>
  <c r="X842" i="1" s="1"/>
  <c r="Q842" i="1" a="1"/>
  <c r="Q842" i="1" s="1"/>
  <c r="U842" i="1" s="1"/>
  <c r="K843" i="1" a="1"/>
  <c r="K843" i="1" s="1"/>
  <c r="L843" i="1" a="1"/>
  <c r="L843" i="1" s="1"/>
  <c r="M843" i="1" a="1"/>
  <c r="M843" i="1" s="1"/>
  <c r="R843" i="1" s="1"/>
  <c r="N843" i="1" a="1"/>
  <c r="N843" i="1" s="1"/>
  <c r="S843" i="1" s="1"/>
  <c r="O843" i="1" a="1"/>
  <c r="O843" i="1" s="1"/>
  <c r="T843" i="1" s="1"/>
  <c r="P843" i="1" a="1"/>
  <c r="P843" i="1" s="1"/>
  <c r="X843" i="1" s="1"/>
  <c r="Q843" i="1" a="1"/>
  <c r="Q843" i="1" s="1"/>
  <c r="U843" i="1" s="1"/>
  <c r="K844" i="1" a="1"/>
  <c r="K844" i="1" s="1"/>
  <c r="L844" i="1" a="1"/>
  <c r="L844" i="1" s="1"/>
  <c r="M844" i="1" a="1"/>
  <c r="M844" i="1" s="1"/>
  <c r="R844" i="1" s="1"/>
  <c r="N844" i="1" a="1"/>
  <c r="N844" i="1" s="1"/>
  <c r="S844" i="1" s="1"/>
  <c r="O844" i="1" a="1"/>
  <c r="O844" i="1" s="1"/>
  <c r="T844" i="1" s="1"/>
  <c r="P844" i="1" a="1"/>
  <c r="P844" i="1" s="1"/>
  <c r="X844" i="1" s="1"/>
  <c r="Q844" i="1" a="1"/>
  <c r="Q844" i="1" s="1"/>
  <c r="U844" i="1" s="1"/>
  <c r="K845" i="1" a="1"/>
  <c r="K845" i="1" s="1"/>
  <c r="L845" i="1" a="1"/>
  <c r="L845" i="1" s="1"/>
  <c r="M845" i="1" a="1"/>
  <c r="M845" i="1" s="1"/>
  <c r="R845" i="1" s="1"/>
  <c r="N845" i="1" a="1"/>
  <c r="N845" i="1" s="1"/>
  <c r="S845" i="1" s="1"/>
  <c r="O845" i="1" a="1"/>
  <c r="O845" i="1" s="1"/>
  <c r="T845" i="1" s="1"/>
  <c r="P845" i="1" a="1"/>
  <c r="P845" i="1" s="1"/>
  <c r="X845" i="1" s="1"/>
  <c r="Q845" i="1" a="1"/>
  <c r="Q845" i="1" s="1"/>
  <c r="U845" i="1" s="1"/>
  <c r="K846" i="1" a="1"/>
  <c r="K846" i="1" s="1"/>
  <c r="L846" i="1" a="1"/>
  <c r="L846" i="1" s="1"/>
  <c r="M846" i="1" a="1"/>
  <c r="M846" i="1" s="1"/>
  <c r="R846" i="1" s="1"/>
  <c r="N846" i="1" a="1"/>
  <c r="N846" i="1" s="1"/>
  <c r="S846" i="1" s="1"/>
  <c r="O846" i="1" a="1"/>
  <c r="O846" i="1" s="1"/>
  <c r="T846" i="1" s="1"/>
  <c r="P846" i="1" a="1"/>
  <c r="P846" i="1" s="1"/>
  <c r="X846" i="1" s="1"/>
  <c r="Q846" i="1" a="1"/>
  <c r="Q846" i="1" s="1"/>
  <c r="U846" i="1" s="1"/>
  <c r="K847" i="1" a="1"/>
  <c r="K847" i="1" s="1"/>
  <c r="L847" i="1" a="1"/>
  <c r="L847" i="1" s="1"/>
  <c r="M847" i="1" a="1"/>
  <c r="M847" i="1" s="1"/>
  <c r="R847" i="1" s="1"/>
  <c r="N847" i="1" a="1"/>
  <c r="N847" i="1" s="1"/>
  <c r="S847" i="1" s="1"/>
  <c r="O847" i="1" a="1"/>
  <c r="O847" i="1" s="1"/>
  <c r="T847" i="1" s="1"/>
  <c r="P847" i="1" a="1"/>
  <c r="P847" i="1" s="1"/>
  <c r="X847" i="1" s="1"/>
  <c r="Q847" i="1" a="1"/>
  <c r="Q847" i="1" s="1"/>
  <c r="U847" i="1" s="1"/>
  <c r="K848" i="1" a="1"/>
  <c r="K848" i="1" s="1"/>
  <c r="L848" i="1" a="1"/>
  <c r="L848" i="1" s="1"/>
  <c r="M848" i="1" a="1"/>
  <c r="M848" i="1" s="1"/>
  <c r="R848" i="1" s="1"/>
  <c r="N848" i="1" a="1"/>
  <c r="N848" i="1" s="1"/>
  <c r="S848" i="1" s="1"/>
  <c r="O848" i="1" a="1"/>
  <c r="O848" i="1" s="1"/>
  <c r="T848" i="1" s="1"/>
  <c r="P848" i="1" a="1"/>
  <c r="P848" i="1" s="1"/>
  <c r="X848" i="1" s="1"/>
  <c r="Q848" i="1" a="1"/>
  <c r="Q848" i="1" s="1"/>
  <c r="U848" i="1" s="1"/>
  <c r="K849" i="1" a="1"/>
  <c r="K849" i="1" s="1"/>
  <c r="L849" i="1" a="1"/>
  <c r="L849" i="1" s="1"/>
  <c r="M849" i="1" a="1"/>
  <c r="M849" i="1" s="1"/>
  <c r="R849" i="1" s="1"/>
  <c r="N849" i="1" a="1"/>
  <c r="N849" i="1" s="1"/>
  <c r="S849" i="1" s="1"/>
  <c r="O849" i="1" a="1"/>
  <c r="O849" i="1" s="1"/>
  <c r="T849" i="1" s="1"/>
  <c r="P849" i="1" a="1"/>
  <c r="P849" i="1" s="1"/>
  <c r="X849" i="1" s="1"/>
  <c r="Q849" i="1" a="1"/>
  <c r="Q849" i="1" s="1"/>
  <c r="U849" i="1" s="1"/>
  <c r="K850" i="1" a="1"/>
  <c r="K850" i="1" s="1"/>
  <c r="L850" i="1" a="1"/>
  <c r="L850" i="1" s="1"/>
  <c r="M850" i="1" a="1"/>
  <c r="M850" i="1" s="1"/>
  <c r="R850" i="1" s="1"/>
  <c r="N850" i="1" a="1"/>
  <c r="N850" i="1" s="1"/>
  <c r="S850" i="1" s="1"/>
  <c r="O850" i="1" a="1"/>
  <c r="O850" i="1" s="1"/>
  <c r="T850" i="1" s="1"/>
  <c r="P850" i="1" a="1"/>
  <c r="P850" i="1" s="1"/>
  <c r="X850" i="1" s="1"/>
  <c r="Q850" i="1" a="1"/>
  <c r="Q850" i="1" s="1"/>
  <c r="U850" i="1" s="1"/>
  <c r="K851" i="1" a="1"/>
  <c r="K851" i="1" s="1"/>
  <c r="L851" i="1" a="1"/>
  <c r="L851" i="1" s="1"/>
  <c r="M851" i="1" a="1"/>
  <c r="M851" i="1" s="1"/>
  <c r="R851" i="1" s="1"/>
  <c r="N851" i="1" a="1"/>
  <c r="N851" i="1" s="1"/>
  <c r="S851" i="1" s="1"/>
  <c r="O851" i="1" a="1"/>
  <c r="O851" i="1" s="1"/>
  <c r="T851" i="1" s="1"/>
  <c r="P851" i="1" a="1"/>
  <c r="P851" i="1" s="1"/>
  <c r="X851" i="1" s="1"/>
  <c r="Q851" i="1" a="1"/>
  <c r="Q851" i="1" s="1"/>
  <c r="U851" i="1" s="1"/>
  <c r="K852" i="1" a="1"/>
  <c r="K852" i="1" s="1"/>
  <c r="L852" i="1" a="1"/>
  <c r="L852" i="1" s="1"/>
  <c r="M852" i="1" a="1"/>
  <c r="M852" i="1" s="1"/>
  <c r="R852" i="1" s="1"/>
  <c r="N852" i="1" a="1"/>
  <c r="N852" i="1" s="1"/>
  <c r="S852" i="1" s="1"/>
  <c r="O852" i="1" a="1"/>
  <c r="O852" i="1" s="1"/>
  <c r="T852" i="1" s="1"/>
  <c r="P852" i="1" a="1"/>
  <c r="P852" i="1" s="1"/>
  <c r="X852" i="1" s="1"/>
  <c r="Q852" i="1" a="1"/>
  <c r="Q852" i="1" s="1"/>
  <c r="U852" i="1" s="1"/>
  <c r="K853" i="1" a="1"/>
  <c r="K853" i="1" s="1"/>
  <c r="L853" i="1" a="1"/>
  <c r="L853" i="1" s="1"/>
  <c r="M853" i="1" a="1"/>
  <c r="M853" i="1" s="1"/>
  <c r="R853" i="1" s="1"/>
  <c r="N853" i="1" a="1"/>
  <c r="N853" i="1" s="1"/>
  <c r="S853" i="1" s="1"/>
  <c r="O853" i="1" a="1"/>
  <c r="O853" i="1" s="1"/>
  <c r="T853" i="1" s="1"/>
  <c r="P853" i="1" a="1"/>
  <c r="P853" i="1" s="1"/>
  <c r="X853" i="1" s="1"/>
  <c r="Q853" i="1" a="1"/>
  <c r="Q853" i="1" s="1"/>
  <c r="U853" i="1" s="1"/>
  <c r="K854" i="1" a="1"/>
  <c r="K854" i="1" s="1"/>
  <c r="L854" i="1" a="1"/>
  <c r="L854" i="1" s="1"/>
  <c r="M854" i="1" a="1"/>
  <c r="M854" i="1" s="1"/>
  <c r="R854" i="1" s="1"/>
  <c r="N854" i="1" a="1"/>
  <c r="N854" i="1" s="1"/>
  <c r="S854" i="1" s="1"/>
  <c r="O854" i="1" a="1"/>
  <c r="O854" i="1" s="1"/>
  <c r="T854" i="1" s="1"/>
  <c r="P854" i="1" a="1"/>
  <c r="P854" i="1" s="1"/>
  <c r="X854" i="1" s="1"/>
  <c r="Q854" i="1" a="1"/>
  <c r="Q854" i="1" s="1"/>
  <c r="U854" i="1" s="1"/>
  <c r="K855" i="1" a="1"/>
  <c r="K855" i="1" s="1"/>
  <c r="L855" i="1" a="1"/>
  <c r="L855" i="1" s="1"/>
  <c r="M855" i="1" a="1"/>
  <c r="M855" i="1" s="1"/>
  <c r="R855" i="1" s="1"/>
  <c r="N855" i="1" a="1"/>
  <c r="N855" i="1" s="1"/>
  <c r="S855" i="1" s="1"/>
  <c r="O855" i="1" a="1"/>
  <c r="O855" i="1" s="1"/>
  <c r="T855" i="1" s="1"/>
  <c r="P855" i="1" a="1"/>
  <c r="P855" i="1" s="1"/>
  <c r="X855" i="1" s="1"/>
  <c r="Q855" i="1" a="1"/>
  <c r="Q855" i="1" s="1"/>
  <c r="U855" i="1" s="1"/>
  <c r="K856" i="1" a="1"/>
  <c r="K856" i="1" s="1"/>
  <c r="L856" i="1" a="1"/>
  <c r="L856" i="1" s="1"/>
  <c r="M856" i="1" a="1"/>
  <c r="M856" i="1" s="1"/>
  <c r="R856" i="1" s="1"/>
  <c r="N856" i="1" a="1"/>
  <c r="N856" i="1" s="1"/>
  <c r="S856" i="1" s="1"/>
  <c r="O856" i="1" a="1"/>
  <c r="O856" i="1" s="1"/>
  <c r="T856" i="1" s="1"/>
  <c r="P856" i="1" a="1"/>
  <c r="P856" i="1" s="1"/>
  <c r="X856" i="1" s="1"/>
  <c r="Q856" i="1" a="1"/>
  <c r="Q856" i="1" s="1"/>
  <c r="U856" i="1" s="1"/>
  <c r="K857" i="1" a="1"/>
  <c r="K857" i="1" s="1"/>
  <c r="L857" i="1" a="1"/>
  <c r="L857" i="1" s="1"/>
  <c r="M857" i="1" a="1"/>
  <c r="M857" i="1" s="1"/>
  <c r="R857" i="1" s="1"/>
  <c r="N857" i="1" a="1"/>
  <c r="N857" i="1" s="1"/>
  <c r="S857" i="1" s="1"/>
  <c r="O857" i="1" a="1"/>
  <c r="O857" i="1" s="1"/>
  <c r="T857" i="1" s="1"/>
  <c r="P857" i="1" a="1"/>
  <c r="P857" i="1" s="1"/>
  <c r="X857" i="1" s="1"/>
  <c r="Q857" i="1" a="1"/>
  <c r="Q857" i="1" s="1"/>
  <c r="U857" i="1" s="1"/>
  <c r="K858" i="1" a="1"/>
  <c r="K858" i="1" s="1"/>
  <c r="L858" i="1" a="1"/>
  <c r="L858" i="1" s="1"/>
  <c r="M858" i="1" a="1"/>
  <c r="M858" i="1" s="1"/>
  <c r="R858" i="1" s="1"/>
  <c r="N858" i="1" a="1"/>
  <c r="N858" i="1" s="1"/>
  <c r="S858" i="1" s="1"/>
  <c r="O858" i="1" a="1"/>
  <c r="O858" i="1" s="1"/>
  <c r="T858" i="1" s="1"/>
  <c r="P858" i="1" a="1"/>
  <c r="P858" i="1" s="1"/>
  <c r="X858" i="1" s="1"/>
  <c r="Q858" i="1" a="1"/>
  <c r="Q858" i="1" s="1"/>
  <c r="U858" i="1" s="1"/>
  <c r="K859" i="1" a="1"/>
  <c r="K859" i="1" s="1"/>
  <c r="L859" i="1" a="1"/>
  <c r="L859" i="1" s="1"/>
  <c r="M859" i="1" a="1"/>
  <c r="M859" i="1" s="1"/>
  <c r="R859" i="1" s="1"/>
  <c r="N859" i="1" a="1"/>
  <c r="N859" i="1" s="1"/>
  <c r="S859" i="1" s="1"/>
  <c r="O859" i="1" a="1"/>
  <c r="O859" i="1" s="1"/>
  <c r="T859" i="1" s="1"/>
  <c r="P859" i="1" a="1"/>
  <c r="P859" i="1" s="1"/>
  <c r="X859" i="1" s="1"/>
  <c r="Q859" i="1" a="1"/>
  <c r="Q859" i="1" s="1"/>
  <c r="U859" i="1" s="1"/>
  <c r="K860" i="1" a="1"/>
  <c r="K860" i="1" s="1"/>
  <c r="L860" i="1" a="1"/>
  <c r="L860" i="1" s="1"/>
  <c r="M860" i="1" a="1"/>
  <c r="M860" i="1" s="1"/>
  <c r="R860" i="1" s="1"/>
  <c r="N860" i="1" a="1"/>
  <c r="N860" i="1" s="1"/>
  <c r="S860" i="1" s="1"/>
  <c r="O860" i="1" a="1"/>
  <c r="O860" i="1" s="1"/>
  <c r="T860" i="1" s="1"/>
  <c r="P860" i="1" a="1"/>
  <c r="P860" i="1" s="1"/>
  <c r="X860" i="1" s="1"/>
  <c r="Q860" i="1" a="1"/>
  <c r="Q860" i="1" s="1"/>
  <c r="U860" i="1" s="1"/>
  <c r="K861" i="1" a="1"/>
  <c r="K861" i="1" s="1"/>
  <c r="L861" i="1" a="1"/>
  <c r="L861" i="1" s="1"/>
  <c r="M861" i="1" a="1"/>
  <c r="M861" i="1" s="1"/>
  <c r="R861" i="1" s="1"/>
  <c r="N861" i="1" a="1"/>
  <c r="N861" i="1" s="1"/>
  <c r="S861" i="1" s="1"/>
  <c r="O861" i="1" a="1"/>
  <c r="O861" i="1" s="1"/>
  <c r="T861" i="1" s="1"/>
  <c r="P861" i="1" a="1"/>
  <c r="P861" i="1" s="1"/>
  <c r="X861" i="1" s="1"/>
  <c r="Q861" i="1" a="1"/>
  <c r="Q861" i="1" s="1"/>
  <c r="U861" i="1" s="1"/>
  <c r="K862" i="1" a="1"/>
  <c r="K862" i="1" s="1"/>
  <c r="L862" i="1" a="1"/>
  <c r="L862" i="1" s="1"/>
  <c r="M862" i="1" a="1"/>
  <c r="M862" i="1" s="1"/>
  <c r="R862" i="1" s="1"/>
  <c r="N862" i="1" a="1"/>
  <c r="N862" i="1" s="1"/>
  <c r="S862" i="1" s="1"/>
  <c r="O862" i="1" a="1"/>
  <c r="O862" i="1" s="1"/>
  <c r="T862" i="1" s="1"/>
  <c r="P862" i="1" a="1"/>
  <c r="P862" i="1" s="1"/>
  <c r="X862" i="1" s="1"/>
  <c r="Q862" i="1" a="1"/>
  <c r="Q862" i="1" s="1"/>
  <c r="U862" i="1" s="1"/>
  <c r="K863" i="1" a="1"/>
  <c r="K863" i="1" s="1"/>
  <c r="L863" i="1" a="1"/>
  <c r="L863" i="1" s="1"/>
  <c r="M863" i="1" a="1"/>
  <c r="M863" i="1" s="1"/>
  <c r="R863" i="1" s="1"/>
  <c r="N863" i="1" a="1"/>
  <c r="N863" i="1" s="1"/>
  <c r="S863" i="1" s="1"/>
  <c r="O863" i="1" a="1"/>
  <c r="O863" i="1" s="1"/>
  <c r="T863" i="1" s="1"/>
  <c r="P863" i="1" a="1"/>
  <c r="P863" i="1" s="1"/>
  <c r="X863" i="1" s="1"/>
  <c r="Q863" i="1" a="1"/>
  <c r="Q863" i="1" s="1"/>
  <c r="U863" i="1" s="1"/>
  <c r="K864" i="1" a="1"/>
  <c r="K864" i="1" s="1"/>
  <c r="L864" i="1" a="1"/>
  <c r="L864" i="1" s="1"/>
  <c r="M864" i="1" a="1"/>
  <c r="M864" i="1" s="1"/>
  <c r="R864" i="1" s="1"/>
  <c r="N864" i="1" a="1"/>
  <c r="N864" i="1" s="1"/>
  <c r="S864" i="1" s="1"/>
  <c r="O864" i="1" a="1"/>
  <c r="O864" i="1" s="1"/>
  <c r="T864" i="1" s="1"/>
  <c r="P864" i="1" a="1"/>
  <c r="P864" i="1" s="1"/>
  <c r="X864" i="1" s="1"/>
  <c r="Q864" i="1" a="1"/>
  <c r="Q864" i="1" s="1"/>
  <c r="U864" i="1" s="1"/>
  <c r="K865" i="1" a="1"/>
  <c r="K865" i="1" s="1"/>
  <c r="L865" i="1" a="1"/>
  <c r="L865" i="1" s="1"/>
  <c r="M865" i="1" a="1"/>
  <c r="M865" i="1" s="1"/>
  <c r="R865" i="1" s="1"/>
  <c r="N865" i="1" a="1"/>
  <c r="N865" i="1" s="1"/>
  <c r="S865" i="1" s="1"/>
  <c r="O865" i="1" a="1"/>
  <c r="O865" i="1" s="1"/>
  <c r="T865" i="1" s="1"/>
  <c r="P865" i="1" a="1"/>
  <c r="P865" i="1" s="1"/>
  <c r="X865" i="1" s="1"/>
  <c r="Q865" i="1" a="1"/>
  <c r="Q865" i="1" s="1"/>
  <c r="U865" i="1" s="1"/>
  <c r="K866" i="1" a="1"/>
  <c r="K866" i="1" s="1"/>
  <c r="L866" i="1" a="1"/>
  <c r="L866" i="1" s="1"/>
  <c r="M866" i="1" a="1"/>
  <c r="M866" i="1" s="1"/>
  <c r="R866" i="1" s="1"/>
  <c r="N866" i="1" a="1"/>
  <c r="N866" i="1" s="1"/>
  <c r="S866" i="1" s="1"/>
  <c r="O866" i="1" a="1"/>
  <c r="O866" i="1" s="1"/>
  <c r="T866" i="1" s="1"/>
  <c r="P866" i="1" a="1"/>
  <c r="P866" i="1" s="1"/>
  <c r="X866" i="1" s="1"/>
  <c r="Q866" i="1" a="1"/>
  <c r="Q866" i="1" s="1"/>
  <c r="U866" i="1" s="1"/>
  <c r="K867" i="1" a="1"/>
  <c r="K867" i="1" s="1"/>
  <c r="L867" i="1" a="1"/>
  <c r="L867" i="1" s="1"/>
  <c r="M867" i="1" a="1"/>
  <c r="M867" i="1" s="1"/>
  <c r="R867" i="1" s="1"/>
  <c r="N867" i="1" a="1"/>
  <c r="N867" i="1" s="1"/>
  <c r="S867" i="1" s="1"/>
  <c r="O867" i="1" a="1"/>
  <c r="O867" i="1" s="1"/>
  <c r="T867" i="1" s="1"/>
  <c r="P867" i="1" a="1"/>
  <c r="P867" i="1" s="1"/>
  <c r="X867" i="1" s="1"/>
  <c r="Q867" i="1" a="1"/>
  <c r="Q867" i="1" s="1"/>
  <c r="U867" i="1" s="1"/>
  <c r="K868" i="1" a="1"/>
  <c r="K868" i="1" s="1"/>
  <c r="L868" i="1" a="1"/>
  <c r="L868" i="1" s="1"/>
  <c r="M868" i="1" a="1"/>
  <c r="M868" i="1" s="1"/>
  <c r="R868" i="1" s="1"/>
  <c r="N868" i="1" a="1"/>
  <c r="N868" i="1" s="1"/>
  <c r="S868" i="1" s="1"/>
  <c r="O868" i="1" a="1"/>
  <c r="O868" i="1" s="1"/>
  <c r="T868" i="1" s="1"/>
  <c r="P868" i="1" a="1"/>
  <c r="P868" i="1" s="1"/>
  <c r="X868" i="1" s="1"/>
  <c r="Q868" i="1" a="1"/>
  <c r="Q868" i="1" s="1"/>
  <c r="U868" i="1" s="1"/>
  <c r="K869" i="1" a="1"/>
  <c r="K869" i="1" s="1"/>
  <c r="L869" i="1" a="1"/>
  <c r="L869" i="1" s="1"/>
  <c r="M869" i="1" a="1"/>
  <c r="M869" i="1" s="1"/>
  <c r="R869" i="1" s="1"/>
  <c r="N869" i="1" a="1"/>
  <c r="N869" i="1" s="1"/>
  <c r="S869" i="1" s="1"/>
  <c r="O869" i="1" a="1"/>
  <c r="O869" i="1" s="1"/>
  <c r="T869" i="1" s="1"/>
  <c r="P869" i="1" a="1"/>
  <c r="P869" i="1" s="1"/>
  <c r="X869" i="1" s="1"/>
  <c r="Q869" i="1" a="1"/>
  <c r="Q869" i="1" s="1"/>
  <c r="U869" i="1" s="1"/>
  <c r="K870" i="1" a="1"/>
  <c r="K870" i="1" s="1"/>
  <c r="L870" i="1" a="1"/>
  <c r="L870" i="1" s="1"/>
  <c r="M870" i="1" a="1"/>
  <c r="M870" i="1" s="1"/>
  <c r="R870" i="1" s="1"/>
  <c r="N870" i="1" a="1"/>
  <c r="N870" i="1" s="1"/>
  <c r="S870" i="1" s="1"/>
  <c r="O870" i="1" a="1"/>
  <c r="O870" i="1" s="1"/>
  <c r="T870" i="1" s="1"/>
  <c r="P870" i="1" a="1"/>
  <c r="P870" i="1" s="1"/>
  <c r="X870" i="1" s="1"/>
  <c r="Q870" i="1" a="1"/>
  <c r="Q870" i="1" s="1"/>
  <c r="U870" i="1" s="1"/>
  <c r="K871" i="1" a="1"/>
  <c r="K871" i="1" s="1"/>
  <c r="L871" i="1" a="1"/>
  <c r="L871" i="1" s="1"/>
  <c r="M871" i="1" a="1"/>
  <c r="M871" i="1" s="1"/>
  <c r="R871" i="1" s="1"/>
  <c r="N871" i="1" a="1"/>
  <c r="N871" i="1" s="1"/>
  <c r="S871" i="1" s="1"/>
  <c r="O871" i="1" a="1"/>
  <c r="O871" i="1" s="1"/>
  <c r="T871" i="1" s="1"/>
  <c r="P871" i="1" a="1"/>
  <c r="P871" i="1" s="1"/>
  <c r="X871" i="1" s="1"/>
  <c r="Q871" i="1" a="1"/>
  <c r="Q871" i="1" s="1"/>
  <c r="U871" i="1" s="1"/>
  <c r="K872" i="1" a="1"/>
  <c r="K872" i="1" s="1"/>
  <c r="L872" i="1" a="1"/>
  <c r="L872" i="1" s="1"/>
  <c r="M872" i="1" a="1"/>
  <c r="M872" i="1" s="1"/>
  <c r="R872" i="1" s="1"/>
  <c r="N872" i="1" a="1"/>
  <c r="N872" i="1" s="1"/>
  <c r="S872" i="1" s="1"/>
  <c r="O872" i="1" a="1"/>
  <c r="O872" i="1" s="1"/>
  <c r="T872" i="1" s="1"/>
  <c r="P872" i="1" a="1"/>
  <c r="P872" i="1" s="1"/>
  <c r="X872" i="1" s="1"/>
  <c r="Q872" i="1" a="1"/>
  <c r="Q872" i="1" s="1"/>
  <c r="U872" i="1" s="1"/>
  <c r="K873" i="1" a="1"/>
  <c r="K873" i="1" s="1"/>
  <c r="L873" i="1" a="1"/>
  <c r="L873" i="1" s="1"/>
  <c r="M873" i="1" a="1"/>
  <c r="M873" i="1" s="1"/>
  <c r="R873" i="1" s="1"/>
  <c r="N873" i="1" a="1"/>
  <c r="N873" i="1" s="1"/>
  <c r="S873" i="1" s="1"/>
  <c r="O873" i="1" a="1"/>
  <c r="O873" i="1" s="1"/>
  <c r="T873" i="1" s="1"/>
  <c r="P873" i="1" a="1"/>
  <c r="P873" i="1" s="1"/>
  <c r="X873" i="1" s="1"/>
  <c r="Q873" i="1" a="1"/>
  <c r="Q873" i="1" s="1"/>
  <c r="U873" i="1" s="1"/>
  <c r="K874" i="1" a="1"/>
  <c r="K874" i="1" s="1"/>
  <c r="L874" i="1" a="1"/>
  <c r="L874" i="1" s="1"/>
  <c r="M874" i="1" a="1"/>
  <c r="M874" i="1" s="1"/>
  <c r="R874" i="1" s="1"/>
  <c r="N874" i="1" a="1"/>
  <c r="N874" i="1" s="1"/>
  <c r="S874" i="1" s="1"/>
  <c r="O874" i="1" a="1"/>
  <c r="O874" i="1" s="1"/>
  <c r="T874" i="1" s="1"/>
  <c r="P874" i="1" a="1"/>
  <c r="P874" i="1" s="1"/>
  <c r="X874" i="1" s="1"/>
  <c r="Q874" i="1" a="1"/>
  <c r="Q874" i="1" s="1"/>
  <c r="U874" i="1" s="1"/>
  <c r="K875" i="1" a="1"/>
  <c r="K875" i="1" s="1"/>
  <c r="L875" i="1" a="1"/>
  <c r="L875" i="1" s="1"/>
  <c r="M875" i="1" a="1"/>
  <c r="M875" i="1" s="1"/>
  <c r="R875" i="1" s="1"/>
  <c r="N875" i="1" a="1"/>
  <c r="N875" i="1" s="1"/>
  <c r="S875" i="1" s="1"/>
  <c r="O875" i="1" a="1"/>
  <c r="O875" i="1" s="1"/>
  <c r="T875" i="1" s="1"/>
  <c r="P875" i="1" a="1"/>
  <c r="P875" i="1" s="1"/>
  <c r="X875" i="1" s="1"/>
  <c r="Q875" i="1" a="1"/>
  <c r="Q875" i="1" s="1"/>
  <c r="U875" i="1" s="1"/>
  <c r="K876" i="1" a="1"/>
  <c r="K876" i="1" s="1"/>
  <c r="L876" i="1" a="1"/>
  <c r="L876" i="1" s="1"/>
  <c r="M876" i="1" a="1"/>
  <c r="M876" i="1" s="1"/>
  <c r="R876" i="1" s="1"/>
  <c r="N876" i="1" a="1"/>
  <c r="N876" i="1" s="1"/>
  <c r="S876" i="1" s="1"/>
  <c r="O876" i="1" a="1"/>
  <c r="O876" i="1" s="1"/>
  <c r="T876" i="1" s="1"/>
  <c r="P876" i="1" a="1"/>
  <c r="P876" i="1" s="1"/>
  <c r="X876" i="1" s="1"/>
  <c r="Q876" i="1" a="1"/>
  <c r="Q876" i="1" s="1"/>
  <c r="U876" i="1" s="1"/>
  <c r="K877" i="1" a="1"/>
  <c r="K877" i="1" s="1"/>
  <c r="L877" i="1" a="1"/>
  <c r="L877" i="1" s="1"/>
  <c r="M877" i="1" a="1"/>
  <c r="M877" i="1" s="1"/>
  <c r="R877" i="1" s="1"/>
  <c r="N877" i="1" a="1"/>
  <c r="N877" i="1" s="1"/>
  <c r="S877" i="1" s="1"/>
  <c r="O877" i="1" a="1"/>
  <c r="O877" i="1" s="1"/>
  <c r="T877" i="1" s="1"/>
  <c r="P877" i="1" a="1"/>
  <c r="P877" i="1" s="1"/>
  <c r="X877" i="1" s="1"/>
  <c r="Q877" i="1" a="1"/>
  <c r="Q877" i="1" s="1"/>
  <c r="U877" i="1" s="1"/>
  <c r="K878" i="1" a="1"/>
  <c r="K878" i="1" s="1"/>
  <c r="L878" i="1" a="1"/>
  <c r="L878" i="1" s="1"/>
  <c r="M878" i="1" a="1"/>
  <c r="M878" i="1" s="1"/>
  <c r="R878" i="1" s="1"/>
  <c r="N878" i="1" a="1"/>
  <c r="N878" i="1" s="1"/>
  <c r="S878" i="1" s="1"/>
  <c r="O878" i="1" a="1"/>
  <c r="O878" i="1" s="1"/>
  <c r="T878" i="1" s="1"/>
  <c r="P878" i="1" a="1"/>
  <c r="P878" i="1" s="1"/>
  <c r="X878" i="1" s="1"/>
  <c r="Q878" i="1" a="1"/>
  <c r="Q878" i="1" s="1"/>
  <c r="U878" i="1" s="1"/>
  <c r="K879" i="1" a="1"/>
  <c r="K879" i="1" s="1"/>
  <c r="L879" i="1" a="1"/>
  <c r="L879" i="1" s="1"/>
  <c r="M879" i="1" a="1"/>
  <c r="M879" i="1" s="1"/>
  <c r="R879" i="1" s="1"/>
  <c r="N879" i="1" a="1"/>
  <c r="N879" i="1" s="1"/>
  <c r="S879" i="1" s="1"/>
  <c r="O879" i="1" a="1"/>
  <c r="O879" i="1" s="1"/>
  <c r="T879" i="1" s="1"/>
  <c r="P879" i="1" a="1"/>
  <c r="P879" i="1" s="1"/>
  <c r="X879" i="1" s="1"/>
  <c r="Q879" i="1" a="1"/>
  <c r="Q879" i="1" s="1"/>
  <c r="U879" i="1" s="1"/>
  <c r="K880" i="1" a="1"/>
  <c r="K880" i="1" s="1"/>
  <c r="L880" i="1" a="1"/>
  <c r="L880" i="1" s="1"/>
  <c r="M880" i="1" a="1"/>
  <c r="M880" i="1" s="1"/>
  <c r="R880" i="1" s="1"/>
  <c r="N880" i="1" a="1"/>
  <c r="N880" i="1" s="1"/>
  <c r="S880" i="1" s="1"/>
  <c r="O880" i="1" a="1"/>
  <c r="O880" i="1" s="1"/>
  <c r="T880" i="1" s="1"/>
  <c r="P880" i="1" a="1"/>
  <c r="P880" i="1" s="1"/>
  <c r="X880" i="1" s="1"/>
  <c r="Q880" i="1" a="1"/>
  <c r="Q880" i="1" s="1"/>
  <c r="U880" i="1" s="1"/>
  <c r="K881" i="1" a="1"/>
  <c r="K881" i="1" s="1"/>
  <c r="L881" i="1" a="1"/>
  <c r="L881" i="1" s="1"/>
  <c r="M881" i="1" a="1"/>
  <c r="M881" i="1" s="1"/>
  <c r="R881" i="1" s="1"/>
  <c r="N881" i="1" a="1"/>
  <c r="N881" i="1" s="1"/>
  <c r="S881" i="1" s="1"/>
  <c r="O881" i="1" a="1"/>
  <c r="O881" i="1" s="1"/>
  <c r="T881" i="1" s="1"/>
  <c r="P881" i="1" a="1"/>
  <c r="P881" i="1" s="1"/>
  <c r="X881" i="1" s="1"/>
  <c r="Q881" i="1" a="1"/>
  <c r="Q881" i="1" s="1"/>
  <c r="U881" i="1" s="1"/>
  <c r="K882" i="1" a="1"/>
  <c r="K882" i="1" s="1"/>
  <c r="L882" i="1" a="1"/>
  <c r="L882" i="1" s="1"/>
  <c r="M882" i="1" a="1"/>
  <c r="M882" i="1" s="1"/>
  <c r="R882" i="1" s="1"/>
  <c r="N882" i="1" a="1"/>
  <c r="N882" i="1" s="1"/>
  <c r="S882" i="1" s="1"/>
  <c r="O882" i="1" a="1"/>
  <c r="O882" i="1" s="1"/>
  <c r="T882" i="1" s="1"/>
  <c r="P882" i="1" a="1"/>
  <c r="P882" i="1" s="1"/>
  <c r="X882" i="1" s="1"/>
  <c r="Q882" i="1" a="1"/>
  <c r="Q882" i="1" s="1"/>
  <c r="U882" i="1" s="1"/>
  <c r="K883" i="1" a="1"/>
  <c r="K883" i="1" s="1"/>
  <c r="L883" i="1" a="1"/>
  <c r="L883" i="1" s="1"/>
  <c r="M883" i="1" a="1"/>
  <c r="M883" i="1" s="1"/>
  <c r="R883" i="1" s="1"/>
  <c r="N883" i="1" a="1"/>
  <c r="N883" i="1" s="1"/>
  <c r="S883" i="1" s="1"/>
  <c r="O883" i="1" a="1"/>
  <c r="O883" i="1" s="1"/>
  <c r="T883" i="1" s="1"/>
  <c r="P883" i="1" a="1"/>
  <c r="P883" i="1" s="1"/>
  <c r="X883" i="1" s="1"/>
  <c r="Q883" i="1" a="1"/>
  <c r="Q883" i="1" s="1"/>
  <c r="U883" i="1" s="1"/>
  <c r="K884" i="1" a="1"/>
  <c r="K884" i="1" s="1"/>
  <c r="L884" i="1" a="1"/>
  <c r="L884" i="1" s="1"/>
  <c r="M884" i="1" a="1"/>
  <c r="M884" i="1" s="1"/>
  <c r="R884" i="1" s="1"/>
  <c r="N884" i="1" a="1"/>
  <c r="N884" i="1" s="1"/>
  <c r="S884" i="1" s="1"/>
  <c r="O884" i="1" a="1"/>
  <c r="O884" i="1" s="1"/>
  <c r="T884" i="1" s="1"/>
  <c r="P884" i="1" a="1"/>
  <c r="P884" i="1" s="1"/>
  <c r="X884" i="1" s="1"/>
  <c r="Q884" i="1" a="1"/>
  <c r="Q884" i="1" s="1"/>
  <c r="U884" i="1" s="1"/>
  <c r="K885" i="1" a="1"/>
  <c r="K885" i="1" s="1"/>
  <c r="L885" i="1" a="1"/>
  <c r="L885" i="1" s="1"/>
  <c r="M885" i="1" a="1"/>
  <c r="M885" i="1" s="1"/>
  <c r="R885" i="1" s="1"/>
  <c r="N885" i="1" a="1"/>
  <c r="N885" i="1" s="1"/>
  <c r="S885" i="1" s="1"/>
  <c r="O885" i="1" a="1"/>
  <c r="O885" i="1" s="1"/>
  <c r="T885" i="1" s="1"/>
  <c r="P885" i="1" a="1"/>
  <c r="P885" i="1" s="1"/>
  <c r="X885" i="1" s="1"/>
  <c r="Q885" i="1" a="1"/>
  <c r="Q885" i="1" s="1"/>
  <c r="U885" i="1" s="1"/>
  <c r="K886" i="1" a="1"/>
  <c r="K886" i="1" s="1"/>
  <c r="L886" i="1" a="1"/>
  <c r="L886" i="1" s="1"/>
  <c r="M886" i="1" a="1"/>
  <c r="M886" i="1" s="1"/>
  <c r="R886" i="1" s="1"/>
  <c r="N886" i="1" a="1"/>
  <c r="N886" i="1" s="1"/>
  <c r="S886" i="1" s="1"/>
  <c r="O886" i="1" a="1"/>
  <c r="O886" i="1" s="1"/>
  <c r="T886" i="1" s="1"/>
  <c r="P886" i="1" a="1"/>
  <c r="P886" i="1" s="1"/>
  <c r="X886" i="1" s="1"/>
  <c r="Q886" i="1" a="1"/>
  <c r="Q886" i="1" s="1"/>
  <c r="U886" i="1" s="1"/>
  <c r="K887" i="1" a="1"/>
  <c r="K887" i="1" s="1"/>
  <c r="L887" i="1" a="1"/>
  <c r="L887" i="1" s="1"/>
  <c r="M887" i="1" a="1"/>
  <c r="M887" i="1" s="1"/>
  <c r="R887" i="1" s="1"/>
  <c r="N887" i="1" a="1"/>
  <c r="N887" i="1" s="1"/>
  <c r="S887" i="1" s="1"/>
  <c r="O887" i="1" a="1"/>
  <c r="O887" i="1" s="1"/>
  <c r="T887" i="1" s="1"/>
  <c r="P887" i="1" a="1"/>
  <c r="P887" i="1" s="1"/>
  <c r="X887" i="1" s="1"/>
  <c r="Q887" i="1" a="1"/>
  <c r="Q887" i="1" s="1"/>
  <c r="U887" i="1" s="1"/>
  <c r="K888" i="1" a="1"/>
  <c r="K888" i="1" s="1"/>
  <c r="L888" i="1" a="1"/>
  <c r="L888" i="1" s="1"/>
  <c r="M888" i="1" a="1"/>
  <c r="M888" i="1" s="1"/>
  <c r="R888" i="1" s="1"/>
  <c r="N888" i="1" a="1"/>
  <c r="N888" i="1" s="1"/>
  <c r="S888" i="1" s="1"/>
  <c r="O888" i="1" a="1"/>
  <c r="O888" i="1" s="1"/>
  <c r="T888" i="1" s="1"/>
  <c r="P888" i="1" a="1"/>
  <c r="P888" i="1" s="1"/>
  <c r="X888" i="1" s="1"/>
  <c r="Q888" i="1" a="1"/>
  <c r="Q888" i="1" s="1"/>
  <c r="U888" i="1" s="1"/>
  <c r="K889" i="1" a="1"/>
  <c r="K889" i="1" s="1"/>
  <c r="L889" i="1" a="1"/>
  <c r="L889" i="1" s="1"/>
  <c r="M889" i="1" a="1"/>
  <c r="M889" i="1" s="1"/>
  <c r="R889" i="1" s="1"/>
  <c r="N889" i="1" a="1"/>
  <c r="N889" i="1" s="1"/>
  <c r="S889" i="1" s="1"/>
  <c r="O889" i="1" a="1"/>
  <c r="O889" i="1" s="1"/>
  <c r="T889" i="1" s="1"/>
  <c r="P889" i="1" a="1"/>
  <c r="P889" i="1" s="1"/>
  <c r="X889" i="1" s="1"/>
  <c r="Q889" i="1" a="1"/>
  <c r="Q889" i="1" s="1"/>
  <c r="U889" i="1" s="1"/>
  <c r="K890" i="1" a="1"/>
  <c r="K890" i="1" s="1"/>
  <c r="L890" i="1" a="1"/>
  <c r="L890" i="1" s="1"/>
  <c r="M890" i="1" a="1"/>
  <c r="M890" i="1" s="1"/>
  <c r="R890" i="1" s="1"/>
  <c r="N890" i="1" a="1"/>
  <c r="N890" i="1" s="1"/>
  <c r="S890" i="1" s="1"/>
  <c r="O890" i="1" a="1"/>
  <c r="O890" i="1" s="1"/>
  <c r="T890" i="1" s="1"/>
  <c r="P890" i="1" a="1"/>
  <c r="P890" i="1" s="1"/>
  <c r="X890" i="1" s="1"/>
  <c r="Q890" i="1" a="1"/>
  <c r="Q890" i="1" s="1"/>
  <c r="U890" i="1" s="1"/>
  <c r="K891" i="1" a="1"/>
  <c r="K891" i="1" s="1"/>
  <c r="L891" i="1" a="1"/>
  <c r="L891" i="1" s="1"/>
  <c r="M891" i="1" a="1"/>
  <c r="M891" i="1" s="1"/>
  <c r="R891" i="1" s="1"/>
  <c r="N891" i="1" a="1"/>
  <c r="N891" i="1" s="1"/>
  <c r="S891" i="1" s="1"/>
  <c r="O891" i="1" a="1"/>
  <c r="O891" i="1" s="1"/>
  <c r="T891" i="1" s="1"/>
  <c r="P891" i="1" a="1"/>
  <c r="P891" i="1" s="1"/>
  <c r="X891" i="1" s="1"/>
  <c r="Q891" i="1" a="1"/>
  <c r="Q891" i="1" s="1"/>
  <c r="U891" i="1" s="1"/>
  <c r="K892" i="1" a="1"/>
  <c r="K892" i="1" s="1"/>
  <c r="L892" i="1" a="1"/>
  <c r="L892" i="1" s="1"/>
  <c r="M892" i="1" a="1"/>
  <c r="M892" i="1" s="1"/>
  <c r="R892" i="1" s="1"/>
  <c r="N892" i="1" a="1"/>
  <c r="N892" i="1" s="1"/>
  <c r="S892" i="1" s="1"/>
  <c r="O892" i="1" a="1"/>
  <c r="O892" i="1" s="1"/>
  <c r="T892" i="1" s="1"/>
  <c r="P892" i="1" a="1"/>
  <c r="P892" i="1" s="1"/>
  <c r="X892" i="1" s="1"/>
  <c r="Q892" i="1" a="1"/>
  <c r="Q892" i="1" s="1"/>
  <c r="U892" i="1" s="1"/>
  <c r="K893" i="1" a="1"/>
  <c r="K893" i="1" s="1"/>
  <c r="L893" i="1" a="1"/>
  <c r="L893" i="1" s="1"/>
  <c r="M893" i="1" a="1"/>
  <c r="M893" i="1" s="1"/>
  <c r="R893" i="1" s="1"/>
  <c r="N893" i="1" a="1"/>
  <c r="N893" i="1" s="1"/>
  <c r="S893" i="1" s="1"/>
  <c r="O893" i="1" a="1"/>
  <c r="O893" i="1" s="1"/>
  <c r="T893" i="1" s="1"/>
  <c r="P893" i="1" a="1"/>
  <c r="P893" i="1" s="1"/>
  <c r="X893" i="1" s="1"/>
  <c r="Q893" i="1" a="1"/>
  <c r="Q893" i="1" s="1"/>
  <c r="U893" i="1" s="1"/>
  <c r="K894" i="1" a="1"/>
  <c r="K894" i="1" s="1"/>
  <c r="L894" i="1" a="1"/>
  <c r="L894" i="1" s="1"/>
  <c r="M894" i="1" a="1"/>
  <c r="M894" i="1" s="1"/>
  <c r="R894" i="1" s="1"/>
  <c r="N894" i="1" a="1"/>
  <c r="N894" i="1" s="1"/>
  <c r="S894" i="1" s="1"/>
  <c r="O894" i="1" a="1"/>
  <c r="O894" i="1" s="1"/>
  <c r="T894" i="1" s="1"/>
  <c r="P894" i="1" a="1"/>
  <c r="P894" i="1" s="1"/>
  <c r="X894" i="1" s="1"/>
  <c r="Q894" i="1" a="1"/>
  <c r="Q894" i="1" s="1"/>
  <c r="U894" i="1" s="1"/>
  <c r="K895" i="1" a="1"/>
  <c r="K895" i="1" s="1"/>
  <c r="L895" i="1" a="1"/>
  <c r="L895" i="1" s="1"/>
  <c r="M895" i="1" a="1"/>
  <c r="M895" i="1" s="1"/>
  <c r="R895" i="1" s="1"/>
  <c r="N895" i="1" a="1"/>
  <c r="N895" i="1" s="1"/>
  <c r="S895" i="1" s="1"/>
  <c r="O895" i="1" a="1"/>
  <c r="O895" i="1" s="1"/>
  <c r="T895" i="1" s="1"/>
  <c r="P895" i="1" a="1"/>
  <c r="P895" i="1" s="1"/>
  <c r="X895" i="1" s="1"/>
  <c r="Q895" i="1" a="1"/>
  <c r="Q895" i="1" s="1"/>
  <c r="U895" i="1" s="1"/>
  <c r="K896" i="1" a="1"/>
  <c r="K896" i="1" s="1"/>
  <c r="L896" i="1" a="1"/>
  <c r="L896" i="1" s="1"/>
  <c r="M896" i="1" a="1"/>
  <c r="M896" i="1" s="1"/>
  <c r="R896" i="1" s="1"/>
  <c r="N896" i="1" a="1"/>
  <c r="N896" i="1" s="1"/>
  <c r="S896" i="1" s="1"/>
  <c r="O896" i="1" a="1"/>
  <c r="O896" i="1" s="1"/>
  <c r="T896" i="1" s="1"/>
  <c r="P896" i="1" a="1"/>
  <c r="P896" i="1" s="1"/>
  <c r="X896" i="1" s="1"/>
  <c r="Q896" i="1" a="1"/>
  <c r="Q896" i="1" s="1"/>
  <c r="U896" i="1" s="1"/>
  <c r="K897" i="1" a="1"/>
  <c r="K897" i="1" s="1"/>
  <c r="L897" i="1" a="1"/>
  <c r="L897" i="1" s="1"/>
  <c r="M897" i="1" a="1"/>
  <c r="M897" i="1" s="1"/>
  <c r="R897" i="1" s="1"/>
  <c r="N897" i="1" a="1"/>
  <c r="N897" i="1" s="1"/>
  <c r="S897" i="1" s="1"/>
  <c r="O897" i="1" a="1"/>
  <c r="O897" i="1" s="1"/>
  <c r="T897" i="1" s="1"/>
  <c r="P897" i="1" a="1"/>
  <c r="P897" i="1" s="1"/>
  <c r="X897" i="1" s="1"/>
  <c r="Q897" i="1" a="1"/>
  <c r="Q897" i="1" s="1"/>
  <c r="U897" i="1" s="1"/>
  <c r="K898" i="1" a="1"/>
  <c r="K898" i="1" s="1"/>
  <c r="L898" i="1" a="1"/>
  <c r="L898" i="1" s="1"/>
  <c r="M898" i="1" a="1"/>
  <c r="M898" i="1" s="1"/>
  <c r="R898" i="1" s="1"/>
  <c r="N898" i="1" a="1"/>
  <c r="N898" i="1" s="1"/>
  <c r="S898" i="1" s="1"/>
  <c r="O898" i="1" a="1"/>
  <c r="O898" i="1" s="1"/>
  <c r="T898" i="1" s="1"/>
  <c r="P898" i="1" a="1"/>
  <c r="P898" i="1" s="1"/>
  <c r="X898" i="1" s="1"/>
  <c r="Q898" i="1" a="1"/>
  <c r="Q898" i="1" s="1"/>
  <c r="U898" i="1" s="1"/>
  <c r="K899" i="1" a="1"/>
  <c r="K899" i="1" s="1"/>
  <c r="L899" i="1" a="1"/>
  <c r="L899" i="1" s="1"/>
  <c r="M899" i="1" a="1"/>
  <c r="M899" i="1" s="1"/>
  <c r="R899" i="1" s="1"/>
  <c r="N899" i="1" a="1"/>
  <c r="N899" i="1" s="1"/>
  <c r="S899" i="1" s="1"/>
  <c r="O899" i="1" a="1"/>
  <c r="O899" i="1" s="1"/>
  <c r="T899" i="1" s="1"/>
  <c r="P899" i="1" a="1"/>
  <c r="P899" i="1" s="1"/>
  <c r="X899" i="1" s="1"/>
  <c r="Q899" i="1" a="1"/>
  <c r="Q899" i="1" s="1"/>
  <c r="U899" i="1" s="1"/>
  <c r="K900" i="1" a="1"/>
  <c r="K900" i="1" s="1"/>
  <c r="L900" i="1" a="1"/>
  <c r="L900" i="1" s="1"/>
  <c r="M900" i="1" a="1"/>
  <c r="M900" i="1" s="1"/>
  <c r="R900" i="1" s="1"/>
  <c r="N900" i="1" a="1"/>
  <c r="N900" i="1" s="1"/>
  <c r="S900" i="1" s="1"/>
  <c r="O900" i="1" a="1"/>
  <c r="O900" i="1" s="1"/>
  <c r="T900" i="1" s="1"/>
  <c r="P900" i="1" a="1"/>
  <c r="P900" i="1" s="1"/>
  <c r="X900" i="1" s="1"/>
  <c r="Q900" i="1" a="1"/>
  <c r="Q900" i="1" s="1"/>
  <c r="U900" i="1" s="1"/>
  <c r="K901" i="1" a="1"/>
  <c r="K901" i="1" s="1"/>
  <c r="L901" i="1" a="1"/>
  <c r="L901" i="1" s="1"/>
  <c r="M901" i="1" a="1"/>
  <c r="M901" i="1" s="1"/>
  <c r="R901" i="1" s="1"/>
  <c r="N901" i="1" a="1"/>
  <c r="N901" i="1" s="1"/>
  <c r="S901" i="1" s="1"/>
  <c r="O901" i="1" a="1"/>
  <c r="O901" i="1" s="1"/>
  <c r="T901" i="1" s="1"/>
  <c r="P901" i="1" a="1"/>
  <c r="P901" i="1" s="1"/>
  <c r="X901" i="1" s="1"/>
  <c r="Q901" i="1" a="1"/>
  <c r="Q901" i="1" s="1"/>
  <c r="U901" i="1" s="1"/>
  <c r="K902" i="1" a="1"/>
  <c r="K902" i="1" s="1"/>
  <c r="L902" i="1" a="1"/>
  <c r="L902" i="1" s="1"/>
  <c r="M902" i="1" a="1"/>
  <c r="M902" i="1" s="1"/>
  <c r="R902" i="1" s="1"/>
  <c r="N902" i="1" a="1"/>
  <c r="N902" i="1" s="1"/>
  <c r="S902" i="1" s="1"/>
  <c r="O902" i="1" a="1"/>
  <c r="O902" i="1" s="1"/>
  <c r="T902" i="1" s="1"/>
  <c r="P902" i="1" a="1"/>
  <c r="P902" i="1" s="1"/>
  <c r="X902" i="1" s="1"/>
  <c r="Q902" i="1" a="1"/>
  <c r="Q902" i="1" s="1"/>
  <c r="U902" i="1" s="1"/>
  <c r="K903" i="1" a="1"/>
  <c r="K903" i="1" s="1"/>
  <c r="L903" i="1" a="1"/>
  <c r="L903" i="1" s="1"/>
  <c r="M903" i="1" a="1"/>
  <c r="M903" i="1" s="1"/>
  <c r="R903" i="1" s="1"/>
  <c r="N903" i="1" a="1"/>
  <c r="N903" i="1" s="1"/>
  <c r="S903" i="1" s="1"/>
  <c r="O903" i="1" a="1"/>
  <c r="O903" i="1" s="1"/>
  <c r="T903" i="1" s="1"/>
  <c r="P903" i="1" a="1"/>
  <c r="P903" i="1" s="1"/>
  <c r="X903" i="1" s="1"/>
  <c r="Q903" i="1" a="1"/>
  <c r="Q903" i="1" s="1"/>
  <c r="U903" i="1" s="1"/>
  <c r="K904" i="1" a="1"/>
  <c r="K904" i="1" s="1"/>
  <c r="L904" i="1" a="1"/>
  <c r="L904" i="1" s="1"/>
  <c r="M904" i="1" a="1"/>
  <c r="M904" i="1" s="1"/>
  <c r="R904" i="1" s="1"/>
  <c r="N904" i="1" a="1"/>
  <c r="N904" i="1" s="1"/>
  <c r="S904" i="1" s="1"/>
  <c r="O904" i="1" a="1"/>
  <c r="O904" i="1" s="1"/>
  <c r="T904" i="1" s="1"/>
  <c r="P904" i="1" a="1"/>
  <c r="P904" i="1" s="1"/>
  <c r="X904" i="1" s="1"/>
  <c r="Q904" i="1" a="1"/>
  <c r="Q904" i="1" s="1"/>
  <c r="U904" i="1" s="1"/>
  <c r="K905" i="1" a="1"/>
  <c r="K905" i="1" s="1"/>
  <c r="L905" i="1" a="1"/>
  <c r="L905" i="1" s="1"/>
  <c r="M905" i="1" a="1"/>
  <c r="M905" i="1" s="1"/>
  <c r="R905" i="1" s="1"/>
  <c r="N905" i="1" a="1"/>
  <c r="N905" i="1" s="1"/>
  <c r="S905" i="1" s="1"/>
  <c r="O905" i="1" a="1"/>
  <c r="O905" i="1" s="1"/>
  <c r="T905" i="1" s="1"/>
  <c r="P905" i="1" a="1"/>
  <c r="P905" i="1" s="1"/>
  <c r="X905" i="1" s="1"/>
  <c r="Q905" i="1" a="1"/>
  <c r="Q905" i="1" s="1"/>
  <c r="U905" i="1" s="1"/>
  <c r="K906" i="1" a="1"/>
  <c r="K906" i="1" s="1"/>
  <c r="L906" i="1" a="1"/>
  <c r="L906" i="1" s="1"/>
  <c r="M906" i="1" a="1"/>
  <c r="M906" i="1" s="1"/>
  <c r="R906" i="1" s="1"/>
  <c r="N906" i="1" a="1"/>
  <c r="N906" i="1" s="1"/>
  <c r="S906" i="1" s="1"/>
  <c r="O906" i="1" a="1"/>
  <c r="O906" i="1" s="1"/>
  <c r="T906" i="1" s="1"/>
  <c r="P906" i="1" a="1"/>
  <c r="P906" i="1" s="1"/>
  <c r="X906" i="1" s="1"/>
  <c r="Q906" i="1" a="1"/>
  <c r="Q906" i="1" s="1"/>
  <c r="U906" i="1" s="1"/>
  <c r="K907" i="1" a="1"/>
  <c r="K907" i="1" s="1"/>
  <c r="L907" i="1" a="1"/>
  <c r="L907" i="1" s="1"/>
  <c r="M907" i="1" a="1"/>
  <c r="M907" i="1" s="1"/>
  <c r="R907" i="1" s="1"/>
  <c r="N907" i="1" a="1"/>
  <c r="N907" i="1" s="1"/>
  <c r="S907" i="1" s="1"/>
  <c r="O907" i="1" a="1"/>
  <c r="O907" i="1" s="1"/>
  <c r="T907" i="1" s="1"/>
  <c r="P907" i="1" a="1"/>
  <c r="P907" i="1" s="1"/>
  <c r="X907" i="1" s="1"/>
  <c r="Q907" i="1" a="1"/>
  <c r="Q907" i="1" s="1"/>
  <c r="U907" i="1" s="1"/>
  <c r="K908" i="1" a="1"/>
  <c r="K908" i="1" s="1"/>
  <c r="L908" i="1" a="1"/>
  <c r="L908" i="1" s="1"/>
  <c r="M908" i="1" a="1"/>
  <c r="M908" i="1" s="1"/>
  <c r="R908" i="1" s="1"/>
  <c r="N908" i="1" a="1"/>
  <c r="N908" i="1" s="1"/>
  <c r="S908" i="1" s="1"/>
  <c r="O908" i="1" a="1"/>
  <c r="O908" i="1" s="1"/>
  <c r="T908" i="1" s="1"/>
  <c r="P908" i="1" a="1"/>
  <c r="P908" i="1" s="1"/>
  <c r="X908" i="1" s="1"/>
  <c r="Q908" i="1" a="1"/>
  <c r="Q908" i="1" s="1"/>
  <c r="U908" i="1" s="1"/>
  <c r="K909" i="1" a="1"/>
  <c r="K909" i="1" s="1"/>
  <c r="L909" i="1" a="1"/>
  <c r="L909" i="1" s="1"/>
  <c r="M909" i="1" a="1"/>
  <c r="M909" i="1" s="1"/>
  <c r="R909" i="1" s="1"/>
  <c r="N909" i="1" a="1"/>
  <c r="N909" i="1" s="1"/>
  <c r="S909" i="1" s="1"/>
  <c r="O909" i="1" a="1"/>
  <c r="O909" i="1" s="1"/>
  <c r="T909" i="1" s="1"/>
  <c r="P909" i="1" a="1"/>
  <c r="P909" i="1" s="1"/>
  <c r="X909" i="1" s="1"/>
  <c r="Q909" i="1" a="1"/>
  <c r="Q909" i="1" s="1"/>
  <c r="U909" i="1" s="1"/>
  <c r="K910" i="1" a="1"/>
  <c r="K910" i="1" s="1"/>
  <c r="L910" i="1" a="1"/>
  <c r="L910" i="1" s="1"/>
  <c r="M910" i="1" a="1"/>
  <c r="M910" i="1" s="1"/>
  <c r="R910" i="1" s="1"/>
  <c r="N910" i="1" a="1"/>
  <c r="N910" i="1" s="1"/>
  <c r="S910" i="1" s="1"/>
  <c r="O910" i="1" a="1"/>
  <c r="O910" i="1" s="1"/>
  <c r="T910" i="1" s="1"/>
  <c r="P910" i="1" a="1"/>
  <c r="P910" i="1" s="1"/>
  <c r="X910" i="1" s="1"/>
  <c r="Q910" i="1" a="1"/>
  <c r="Q910" i="1" s="1"/>
  <c r="U910" i="1" s="1"/>
  <c r="K911" i="1" a="1"/>
  <c r="K911" i="1" s="1"/>
  <c r="L911" i="1" a="1"/>
  <c r="L911" i="1" s="1"/>
  <c r="M911" i="1" a="1"/>
  <c r="M911" i="1" s="1"/>
  <c r="R911" i="1" s="1"/>
  <c r="N911" i="1" a="1"/>
  <c r="N911" i="1" s="1"/>
  <c r="S911" i="1" s="1"/>
  <c r="O911" i="1" a="1"/>
  <c r="O911" i="1" s="1"/>
  <c r="T911" i="1" s="1"/>
  <c r="P911" i="1" a="1"/>
  <c r="P911" i="1" s="1"/>
  <c r="X911" i="1" s="1"/>
  <c r="Q911" i="1" a="1"/>
  <c r="Q911" i="1" s="1"/>
  <c r="U911" i="1" s="1"/>
  <c r="K912" i="1" a="1"/>
  <c r="K912" i="1" s="1"/>
  <c r="L912" i="1" a="1"/>
  <c r="L912" i="1" s="1"/>
  <c r="M912" i="1" a="1"/>
  <c r="M912" i="1" s="1"/>
  <c r="R912" i="1" s="1"/>
  <c r="N912" i="1" a="1"/>
  <c r="N912" i="1" s="1"/>
  <c r="S912" i="1" s="1"/>
  <c r="O912" i="1" a="1"/>
  <c r="O912" i="1" s="1"/>
  <c r="T912" i="1" s="1"/>
  <c r="P912" i="1" a="1"/>
  <c r="P912" i="1" s="1"/>
  <c r="X912" i="1" s="1"/>
  <c r="Q912" i="1" a="1"/>
  <c r="Q912" i="1" s="1"/>
  <c r="U912" i="1" s="1"/>
  <c r="K913" i="1" a="1"/>
  <c r="K913" i="1" s="1"/>
  <c r="L913" i="1" a="1"/>
  <c r="L913" i="1" s="1"/>
  <c r="M913" i="1" a="1"/>
  <c r="M913" i="1" s="1"/>
  <c r="R913" i="1" s="1"/>
  <c r="N913" i="1" a="1"/>
  <c r="N913" i="1" s="1"/>
  <c r="S913" i="1" s="1"/>
  <c r="O913" i="1" a="1"/>
  <c r="O913" i="1" s="1"/>
  <c r="T913" i="1" s="1"/>
  <c r="P913" i="1" a="1"/>
  <c r="P913" i="1" s="1"/>
  <c r="X913" i="1" s="1"/>
  <c r="Q913" i="1" a="1"/>
  <c r="Q913" i="1" s="1"/>
  <c r="U913" i="1" s="1"/>
  <c r="K914" i="1" a="1"/>
  <c r="K914" i="1" s="1"/>
  <c r="L914" i="1" a="1"/>
  <c r="L914" i="1" s="1"/>
  <c r="M914" i="1" a="1"/>
  <c r="M914" i="1" s="1"/>
  <c r="R914" i="1" s="1"/>
  <c r="N914" i="1" a="1"/>
  <c r="N914" i="1" s="1"/>
  <c r="S914" i="1" s="1"/>
  <c r="O914" i="1" a="1"/>
  <c r="O914" i="1" s="1"/>
  <c r="T914" i="1" s="1"/>
  <c r="P914" i="1" a="1"/>
  <c r="P914" i="1" s="1"/>
  <c r="X914" i="1" s="1"/>
  <c r="Q914" i="1" a="1"/>
  <c r="Q914" i="1" s="1"/>
  <c r="U914" i="1" s="1"/>
  <c r="K915" i="1" a="1"/>
  <c r="K915" i="1" s="1"/>
  <c r="L915" i="1" a="1"/>
  <c r="L915" i="1" s="1"/>
  <c r="M915" i="1" a="1"/>
  <c r="M915" i="1" s="1"/>
  <c r="R915" i="1" s="1"/>
  <c r="N915" i="1" a="1"/>
  <c r="N915" i="1" s="1"/>
  <c r="S915" i="1" s="1"/>
  <c r="O915" i="1" a="1"/>
  <c r="O915" i="1" s="1"/>
  <c r="T915" i="1" s="1"/>
  <c r="P915" i="1" a="1"/>
  <c r="P915" i="1" s="1"/>
  <c r="X915" i="1" s="1"/>
  <c r="Q915" i="1" a="1"/>
  <c r="Q915" i="1" s="1"/>
  <c r="U915" i="1" s="1"/>
  <c r="K916" i="1" a="1"/>
  <c r="K916" i="1" s="1"/>
  <c r="L916" i="1" a="1"/>
  <c r="L916" i="1" s="1"/>
  <c r="M916" i="1" a="1"/>
  <c r="M916" i="1" s="1"/>
  <c r="R916" i="1" s="1"/>
  <c r="N916" i="1" a="1"/>
  <c r="N916" i="1" s="1"/>
  <c r="S916" i="1" s="1"/>
  <c r="O916" i="1" a="1"/>
  <c r="O916" i="1" s="1"/>
  <c r="T916" i="1" s="1"/>
  <c r="P916" i="1" a="1"/>
  <c r="P916" i="1" s="1"/>
  <c r="X916" i="1" s="1"/>
  <c r="Q916" i="1" a="1"/>
  <c r="Q916" i="1" s="1"/>
  <c r="U916" i="1" s="1"/>
  <c r="K917" i="1" a="1"/>
  <c r="K917" i="1" s="1"/>
  <c r="L917" i="1" a="1"/>
  <c r="L917" i="1" s="1"/>
  <c r="M917" i="1" a="1"/>
  <c r="M917" i="1" s="1"/>
  <c r="R917" i="1" s="1"/>
  <c r="N917" i="1" a="1"/>
  <c r="N917" i="1" s="1"/>
  <c r="S917" i="1" s="1"/>
  <c r="O917" i="1" a="1"/>
  <c r="O917" i="1" s="1"/>
  <c r="T917" i="1" s="1"/>
  <c r="P917" i="1" a="1"/>
  <c r="P917" i="1" s="1"/>
  <c r="X917" i="1" s="1"/>
  <c r="Q917" i="1" a="1"/>
  <c r="Q917" i="1" s="1"/>
  <c r="U917" i="1" s="1"/>
  <c r="K918" i="1" a="1"/>
  <c r="K918" i="1" s="1"/>
  <c r="L918" i="1" a="1"/>
  <c r="L918" i="1" s="1"/>
  <c r="M918" i="1" a="1"/>
  <c r="M918" i="1" s="1"/>
  <c r="R918" i="1" s="1"/>
  <c r="N918" i="1" a="1"/>
  <c r="N918" i="1" s="1"/>
  <c r="S918" i="1" s="1"/>
  <c r="O918" i="1" a="1"/>
  <c r="O918" i="1" s="1"/>
  <c r="T918" i="1" s="1"/>
  <c r="P918" i="1" a="1"/>
  <c r="P918" i="1" s="1"/>
  <c r="X918" i="1" s="1"/>
  <c r="Q918" i="1" a="1"/>
  <c r="Q918" i="1" s="1"/>
  <c r="U918" i="1" s="1"/>
  <c r="K919" i="1" a="1"/>
  <c r="K919" i="1" s="1"/>
  <c r="L919" i="1" a="1"/>
  <c r="L919" i="1" s="1"/>
  <c r="M919" i="1" a="1"/>
  <c r="M919" i="1" s="1"/>
  <c r="R919" i="1" s="1"/>
  <c r="N919" i="1" a="1"/>
  <c r="N919" i="1" s="1"/>
  <c r="S919" i="1" s="1"/>
  <c r="O919" i="1" a="1"/>
  <c r="O919" i="1" s="1"/>
  <c r="T919" i="1" s="1"/>
  <c r="P919" i="1" a="1"/>
  <c r="P919" i="1" s="1"/>
  <c r="X919" i="1" s="1"/>
  <c r="Q919" i="1" a="1"/>
  <c r="Q919" i="1" s="1"/>
  <c r="U919" i="1" s="1"/>
  <c r="K920" i="1" a="1"/>
  <c r="K920" i="1" s="1"/>
  <c r="L920" i="1" a="1"/>
  <c r="L920" i="1" s="1"/>
  <c r="M920" i="1" a="1"/>
  <c r="M920" i="1" s="1"/>
  <c r="R920" i="1" s="1"/>
  <c r="N920" i="1" a="1"/>
  <c r="N920" i="1" s="1"/>
  <c r="S920" i="1" s="1"/>
  <c r="O920" i="1" a="1"/>
  <c r="O920" i="1" s="1"/>
  <c r="T920" i="1" s="1"/>
  <c r="P920" i="1" a="1"/>
  <c r="P920" i="1" s="1"/>
  <c r="X920" i="1" s="1"/>
  <c r="Q920" i="1" a="1"/>
  <c r="Q920" i="1" s="1"/>
  <c r="U920" i="1" s="1"/>
  <c r="K921" i="1" a="1"/>
  <c r="K921" i="1" s="1"/>
  <c r="L921" i="1" a="1"/>
  <c r="L921" i="1" s="1"/>
  <c r="M921" i="1" a="1"/>
  <c r="M921" i="1" s="1"/>
  <c r="R921" i="1" s="1"/>
  <c r="N921" i="1" a="1"/>
  <c r="N921" i="1" s="1"/>
  <c r="S921" i="1" s="1"/>
  <c r="O921" i="1" a="1"/>
  <c r="O921" i="1" s="1"/>
  <c r="T921" i="1" s="1"/>
  <c r="P921" i="1" a="1"/>
  <c r="P921" i="1" s="1"/>
  <c r="X921" i="1" s="1"/>
  <c r="Q921" i="1" a="1"/>
  <c r="Q921" i="1" s="1"/>
  <c r="U921" i="1" s="1"/>
  <c r="K922" i="1" a="1"/>
  <c r="K922" i="1" s="1"/>
  <c r="L922" i="1" a="1"/>
  <c r="L922" i="1" s="1"/>
  <c r="M922" i="1" a="1"/>
  <c r="M922" i="1" s="1"/>
  <c r="R922" i="1" s="1"/>
  <c r="N922" i="1" a="1"/>
  <c r="N922" i="1" s="1"/>
  <c r="S922" i="1" s="1"/>
  <c r="O922" i="1" a="1"/>
  <c r="O922" i="1" s="1"/>
  <c r="T922" i="1" s="1"/>
  <c r="P922" i="1" a="1"/>
  <c r="P922" i="1" s="1"/>
  <c r="X922" i="1" s="1"/>
  <c r="Q922" i="1" a="1"/>
  <c r="Q922" i="1" s="1"/>
  <c r="U922" i="1" s="1"/>
  <c r="K923" i="1" a="1"/>
  <c r="K923" i="1" s="1"/>
  <c r="L923" i="1" a="1"/>
  <c r="L923" i="1" s="1"/>
  <c r="M923" i="1" a="1"/>
  <c r="M923" i="1" s="1"/>
  <c r="R923" i="1" s="1"/>
  <c r="N923" i="1" a="1"/>
  <c r="N923" i="1" s="1"/>
  <c r="S923" i="1" s="1"/>
  <c r="O923" i="1" a="1"/>
  <c r="O923" i="1" s="1"/>
  <c r="T923" i="1" s="1"/>
  <c r="P923" i="1" a="1"/>
  <c r="P923" i="1" s="1"/>
  <c r="X923" i="1" s="1"/>
  <c r="Q923" i="1" a="1"/>
  <c r="Q923" i="1" s="1"/>
  <c r="U923" i="1" s="1"/>
  <c r="K924" i="1" a="1"/>
  <c r="K924" i="1" s="1"/>
  <c r="L924" i="1" a="1"/>
  <c r="L924" i="1" s="1"/>
  <c r="M924" i="1" a="1"/>
  <c r="M924" i="1" s="1"/>
  <c r="R924" i="1" s="1"/>
  <c r="N924" i="1" a="1"/>
  <c r="N924" i="1" s="1"/>
  <c r="S924" i="1" s="1"/>
  <c r="O924" i="1" a="1"/>
  <c r="O924" i="1" s="1"/>
  <c r="T924" i="1" s="1"/>
  <c r="P924" i="1" a="1"/>
  <c r="P924" i="1" s="1"/>
  <c r="X924" i="1" s="1"/>
  <c r="Q924" i="1" a="1"/>
  <c r="Q924" i="1" s="1"/>
  <c r="U924" i="1" s="1"/>
  <c r="K925" i="1" a="1"/>
  <c r="K925" i="1" s="1"/>
  <c r="L925" i="1" a="1"/>
  <c r="L925" i="1" s="1"/>
  <c r="M925" i="1" a="1"/>
  <c r="M925" i="1" s="1"/>
  <c r="R925" i="1" s="1"/>
  <c r="N925" i="1" a="1"/>
  <c r="N925" i="1" s="1"/>
  <c r="S925" i="1" s="1"/>
  <c r="O925" i="1" a="1"/>
  <c r="O925" i="1" s="1"/>
  <c r="T925" i="1" s="1"/>
  <c r="P925" i="1" a="1"/>
  <c r="P925" i="1" s="1"/>
  <c r="X925" i="1" s="1"/>
  <c r="Q925" i="1" a="1"/>
  <c r="Q925" i="1" s="1"/>
  <c r="U925" i="1" s="1"/>
  <c r="K926" i="1" a="1"/>
  <c r="K926" i="1" s="1"/>
  <c r="L926" i="1" a="1"/>
  <c r="L926" i="1" s="1"/>
  <c r="M926" i="1" a="1"/>
  <c r="M926" i="1" s="1"/>
  <c r="R926" i="1" s="1"/>
  <c r="N926" i="1" a="1"/>
  <c r="N926" i="1" s="1"/>
  <c r="S926" i="1" s="1"/>
  <c r="O926" i="1" a="1"/>
  <c r="O926" i="1" s="1"/>
  <c r="T926" i="1" s="1"/>
  <c r="P926" i="1" a="1"/>
  <c r="P926" i="1" s="1"/>
  <c r="X926" i="1" s="1"/>
  <c r="Q926" i="1" a="1"/>
  <c r="Q926" i="1" s="1"/>
  <c r="U926" i="1" s="1"/>
  <c r="K927" i="1" a="1"/>
  <c r="K927" i="1" s="1"/>
  <c r="L927" i="1" a="1"/>
  <c r="L927" i="1" s="1"/>
  <c r="M927" i="1" a="1"/>
  <c r="M927" i="1" s="1"/>
  <c r="R927" i="1" s="1"/>
  <c r="N927" i="1" a="1"/>
  <c r="N927" i="1" s="1"/>
  <c r="S927" i="1" s="1"/>
  <c r="O927" i="1" a="1"/>
  <c r="O927" i="1" s="1"/>
  <c r="T927" i="1" s="1"/>
  <c r="P927" i="1" a="1"/>
  <c r="P927" i="1" s="1"/>
  <c r="X927" i="1" s="1"/>
  <c r="Q927" i="1" a="1"/>
  <c r="Q927" i="1" s="1"/>
  <c r="U927" i="1" s="1"/>
  <c r="K928" i="1" a="1"/>
  <c r="K928" i="1" s="1"/>
  <c r="L928" i="1" a="1"/>
  <c r="L928" i="1" s="1"/>
  <c r="M928" i="1" a="1"/>
  <c r="M928" i="1" s="1"/>
  <c r="R928" i="1" s="1"/>
  <c r="N928" i="1" a="1"/>
  <c r="N928" i="1" s="1"/>
  <c r="S928" i="1" s="1"/>
  <c r="O928" i="1" a="1"/>
  <c r="O928" i="1" s="1"/>
  <c r="T928" i="1" s="1"/>
  <c r="P928" i="1" a="1"/>
  <c r="P928" i="1" s="1"/>
  <c r="X928" i="1" s="1"/>
  <c r="Q928" i="1" a="1"/>
  <c r="Q928" i="1" s="1"/>
  <c r="U928" i="1" s="1"/>
  <c r="K929" i="1" a="1"/>
  <c r="K929" i="1" s="1"/>
  <c r="L929" i="1" a="1"/>
  <c r="L929" i="1" s="1"/>
  <c r="M929" i="1" a="1"/>
  <c r="M929" i="1" s="1"/>
  <c r="R929" i="1" s="1"/>
  <c r="N929" i="1" a="1"/>
  <c r="N929" i="1" s="1"/>
  <c r="S929" i="1" s="1"/>
  <c r="O929" i="1" a="1"/>
  <c r="O929" i="1" s="1"/>
  <c r="T929" i="1" s="1"/>
  <c r="P929" i="1" a="1"/>
  <c r="P929" i="1" s="1"/>
  <c r="X929" i="1" s="1"/>
  <c r="Q929" i="1" a="1"/>
  <c r="Q929" i="1" s="1"/>
  <c r="U929" i="1" s="1"/>
  <c r="K930" i="1" a="1"/>
  <c r="K930" i="1" s="1"/>
  <c r="L930" i="1" a="1"/>
  <c r="L930" i="1" s="1"/>
  <c r="M930" i="1" a="1"/>
  <c r="M930" i="1" s="1"/>
  <c r="R930" i="1" s="1"/>
  <c r="N930" i="1" a="1"/>
  <c r="N930" i="1" s="1"/>
  <c r="S930" i="1" s="1"/>
  <c r="O930" i="1" a="1"/>
  <c r="O930" i="1" s="1"/>
  <c r="T930" i="1" s="1"/>
  <c r="P930" i="1" a="1"/>
  <c r="P930" i="1" s="1"/>
  <c r="X930" i="1" s="1"/>
  <c r="Q930" i="1" a="1"/>
  <c r="Q930" i="1" s="1"/>
  <c r="U930" i="1" s="1"/>
  <c r="K931" i="1" a="1"/>
  <c r="K931" i="1" s="1"/>
  <c r="L931" i="1" a="1"/>
  <c r="L931" i="1" s="1"/>
  <c r="M931" i="1" a="1"/>
  <c r="M931" i="1" s="1"/>
  <c r="R931" i="1" s="1"/>
  <c r="N931" i="1" a="1"/>
  <c r="N931" i="1" s="1"/>
  <c r="S931" i="1" s="1"/>
  <c r="O931" i="1" a="1"/>
  <c r="O931" i="1" s="1"/>
  <c r="T931" i="1" s="1"/>
  <c r="P931" i="1" a="1"/>
  <c r="P931" i="1" s="1"/>
  <c r="X931" i="1" s="1"/>
  <c r="Q931" i="1" a="1"/>
  <c r="Q931" i="1" s="1"/>
  <c r="U931" i="1" s="1"/>
  <c r="K932" i="1" a="1"/>
  <c r="K932" i="1" s="1"/>
  <c r="L932" i="1" a="1"/>
  <c r="L932" i="1" s="1"/>
  <c r="M932" i="1" a="1"/>
  <c r="M932" i="1" s="1"/>
  <c r="R932" i="1" s="1"/>
  <c r="N932" i="1" a="1"/>
  <c r="N932" i="1" s="1"/>
  <c r="S932" i="1" s="1"/>
  <c r="O932" i="1" a="1"/>
  <c r="O932" i="1" s="1"/>
  <c r="T932" i="1" s="1"/>
  <c r="P932" i="1" a="1"/>
  <c r="P932" i="1" s="1"/>
  <c r="X932" i="1" s="1"/>
  <c r="Q932" i="1" a="1"/>
  <c r="Q932" i="1" s="1"/>
  <c r="U932" i="1" s="1"/>
  <c r="K933" i="1" a="1"/>
  <c r="K933" i="1" s="1"/>
  <c r="L933" i="1" a="1"/>
  <c r="L933" i="1" s="1"/>
  <c r="M933" i="1" a="1"/>
  <c r="M933" i="1" s="1"/>
  <c r="R933" i="1" s="1"/>
  <c r="N933" i="1" a="1"/>
  <c r="N933" i="1" s="1"/>
  <c r="S933" i="1" s="1"/>
  <c r="O933" i="1" a="1"/>
  <c r="O933" i="1" s="1"/>
  <c r="T933" i="1" s="1"/>
  <c r="P933" i="1" a="1"/>
  <c r="P933" i="1" s="1"/>
  <c r="X933" i="1" s="1"/>
  <c r="Q933" i="1" a="1"/>
  <c r="Q933" i="1" s="1"/>
  <c r="U933" i="1" s="1"/>
  <c r="K934" i="1" a="1"/>
  <c r="K934" i="1" s="1"/>
  <c r="L934" i="1" a="1"/>
  <c r="L934" i="1" s="1"/>
  <c r="M934" i="1" a="1"/>
  <c r="M934" i="1" s="1"/>
  <c r="R934" i="1" s="1"/>
  <c r="N934" i="1" a="1"/>
  <c r="N934" i="1" s="1"/>
  <c r="S934" i="1" s="1"/>
  <c r="O934" i="1" a="1"/>
  <c r="O934" i="1" s="1"/>
  <c r="T934" i="1" s="1"/>
  <c r="P934" i="1" a="1"/>
  <c r="P934" i="1" s="1"/>
  <c r="X934" i="1" s="1"/>
  <c r="Q934" i="1" a="1"/>
  <c r="Q934" i="1" s="1"/>
  <c r="U934" i="1" s="1"/>
  <c r="K935" i="1" a="1"/>
  <c r="K935" i="1" s="1"/>
  <c r="L935" i="1" a="1"/>
  <c r="L935" i="1" s="1"/>
  <c r="M935" i="1" a="1"/>
  <c r="M935" i="1" s="1"/>
  <c r="R935" i="1" s="1"/>
  <c r="N935" i="1" a="1"/>
  <c r="N935" i="1" s="1"/>
  <c r="S935" i="1" s="1"/>
  <c r="O935" i="1" a="1"/>
  <c r="O935" i="1" s="1"/>
  <c r="T935" i="1" s="1"/>
  <c r="P935" i="1" a="1"/>
  <c r="P935" i="1" s="1"/>
  <c r="X935" i="1" s="1"/>
  <c r="Q935" i="1" a="1"/>
  <c r="Q935" i="1" s="1"/>
  <c r="U935" i="1" s="1"/>
  <c r="K936" i="1" a="1"/>
  <c r="K936" i="1" s="1"/>
  <c r="L936" i="1" a="1"/>
  <c r="L936" i="1" s="1"/>
  <c r="M936" i="1" a="1"/>
  <c r="M936" i="1" s="1"/>
  <c r="R936" i="1" s="1"/>
  <c r="N936" i="1" a="1"/>
  <c r="N936" i="1" s="1"/>
  <c r="S936" i="1" s="1"/>
  <c r="O936" i="1" a="1"/>
  <c r="O936" i="1" s="1"/>
  <c r="T936" i="1" s="1"/>
  <c r="P936" i="1" a="1"/>
  <c r="P936" i="1" s="1"/>
  <c r="X936" i="1" s="1"/>
  <c r="Q936" i="1" a="1"/>
  <c r="Q936" i="1" s="1"/>
  <c r="U936" i="1" s="1"/>
  <c r="K937" i="1" a="1"/>
  <c r="K937" i="1" s="1"/>
  <c r="L937" i="1" a="1"/>
  <c r="L937" i="1" s="1"/>
  <c r="M937" i="1" a="1"/>
  <c r="M937" i="1" s="1"/>
  <c r="R937" i="1" s="1"/>
  <c r="N937" i="1" a="1"/>
  <c r="N937" i="1" s="1"/>
  <c r="S937" i="1" s="1"/>
  <c r="O937" i="1" a="1"/>
  <c r="O937" i="1" s="1"/>
  <c r="T937" i="1" s="1"/>
  <c r="P937" i="1" a="1"/>
  <c r="P937" i="1" s="1"/>
  <c r="X937" i="1" s="1"/>
  <c r="Q937" i="1" a="1"/>
  <c r="Q937" i="1" s="1"/>
  <c r="U937" i="1" s="1"/>
  <c r="K938" i="1" a="1"/>
  <c r="K938" i="1" s="1"/>
  <c r="L938" i="1" a="1"/>
  <c r="L938" i="1" s="1"/>
  <c r="M938" i="1" a="1"/>
  <c r="M938" i="1" s="1"/>
  <c r="R938" i="1" s="1"/>
  <c r="N938" i="1" a="1"/>
  <c r="N938" i="1" s="1"/>
  <c r="S938" i="1" s="1"/>
  <c r="O938" i="1" a="1"/>
  <c r="O938" i="1" s="1"/>
  <c r="T938" i="1" s="1"/>
  <c r="P938" i="1" a="1"/>
  <c r="P938" i="1" s="1"/>
  <c r="X938" i="1" s="1"/>
  <c r="Q938" i="1" a="1"/>
  <c r="Q938" i="1" s="1"/>
  <c r="U938" i="1" s="1"/>
  <c r="K939" i="1" a="1"/>
  <c r="K939" i="1" s="1"/>
  <c r="L939" i="1" a="1"/>
  <c r="L939" i="1" s="1"/>
  <c r="M939" i="1" a="1"/>
  <c r="M939" i="1" s="1"/>
  <c r="R939" i="1" s="1"/>
  <c r="N939" i="1" a="1"/>
  <c r="N939" i="1" s="1"/>
  <c r="S939" i="1" s="1"/>
  <c r="O939" i="1" a="1"/>
  <c r="O939" i="1" s="1"/>
  <c r="T939" i="1" s="1"/>
  <c r="P939" i="1" a="1"/>
  <c r="P939" i="1" s="1"/>
  <c r="X939" i="1" s="1"/>
  <c r="Q939" i="1" a="1"/>
  <c r="Q939" i="1" s="1"/>
  <c r="U939" i="1" s="1"/>
  <c r="K940" i="1" a="1"/>
  <c r="K940" i="1" s="1"/>
  <c r="L940" i="1" a="1"/>
  <c r="L940" i="1" s="1"/>
  <c r="M940" i="1" a="1"/>
  <c r="M940" i="1" s="1"/>
  <c r="R940" i="1" s="1"/>
  <c r="N940" i="1" a="1"/>
  <c r="N940" i="1" s="1"/>
  <c r="S940" i="1" s="1"/>
  <c r="O940" i="1" a="1"/>
  <c r="O940" i="1" s="1"/>
  <c r="T940" i="1" s="1"/>
  <c r="P940" i="1" a="1"/>
  <c r="P940" i="1" s="1"/>
  <c r="X940" i="1" s="1"/>
  <c r="Q940" i="1" a="1"/>
  <c r="Q940" i="1" s="1"/>
  <c r="U940" i="1" s="1"/>
  <c r="K941" i="1" a="1"/>
  <c r="K941" i="1" s="1"/>
  <c r="L941" i="1" a="1"/>
  <c r="L941" i="1" s="1"/>
  <c r="M941" i="1" a="1"/>
  <c r="M941" i="1" s="1"/>
  <c r="R941" i="1" s="1"/>
  <c r="N941" i="1" a="1"/>
  <c r="N941" i="1" s="1"/>
  <c r="S941" i="1" s="1"/>
  <c r="O941" i="1" a="1"/>
  <c r="O941" i="1" s="1"/>
  <c r="T941" i="1" s="1"/>
  <c r="P941" i="1" a="1"/>
  <c r="P941" i="1" s="1"/>
  <c r="X941" i="1" s="1"/>
  <c r="Q941" i="1" a="1"/>
  <c r="Q941" i="1" s="1"/>
  <c r="U941" i="1" s="1"/>
  <c r="K942" i="1" a="1"/>
  <c r="K942" i="1" s="1"/>
  <c r="L942" i="1" a="1"/>
  <c r="L942" i="1" s="1"/>
  <c r="M942" i="1" a="1"/>
  <c r="M942" i="1" s="1"/>
  <c r="R942" i="1" s="1"/>
  <c r="N942" i="1" a="1"/>
  <c r="N942" i="1" s="1"/>
  <c r="S942" i="1" s="1"/>
  <c r="O942" i="1" a="1"/>
  <c r="O942" i="1" s="1"/>
  <c r="T942" i="1" s="1"/>
  <c r="P942" i="1" a="1"/>
  <c r="P942" i="1" s="1"/>
  <c r="X942" i="1" s="1"/>
  <c r="Q942" i="1" a="1"/>
  <c r="Q942" i="1" s="1"/>
  <c r="U942" i="1" s="1"/>
  <c r="K943" i="1" a="1"/>
  <c r="K943" i="1" s="1"/>
  <c r="L943" i="1" a="1"/>
  <c r="L943" i="1" s="1"/>
  <c r="M943" i="1" a="1"/>
  <c r="M943" i="1" s="1"/>
  <c r="R943" i="1" s="1"/>
  <c r="N943" i="1" a="1"/>
  <c r="N943" i="1" s="1"/>
  <c r="S943" i="1" s="1"/>
  <c r="O943" i="1" a="1"/>
  <c r="O943" i="1" s="1"/>
  <c r="T943" i="1" s="1"/>
  <c r="P943" i="1" a="1"/>
  <c r="P943" i="1" s="1"/>
  <c r="X943" i="1" s="1"/>
  <c r="Q943" i="1" a="1"/>
  <c r="Q943" i="1" s="1"/>
  <c r="U943" i="1" s="1"/>
  <c r="K944" i="1" a="1"/>
  <c r="K944" i="1" s="1"/>
  <c r="L944" i="1" a="1"/>
  <c r="L944" i="1" s="1"/>
  <c r="M944" i="1" a="1"/>
  <c r="M944" i="1" s="1"/>
  <c r="R944" i="1" s="1"/>
  <c r="N944" i="1" a="1"/>
  <c r="N944" i="1" s="1"/>
  <c r="S944" i="1" s="1"/>
  <c r="O944" i="1" a="1"/>
  <c r="O944" i="1" s="1"/>
  <c r="T944" i="1" s="1"/>
  <c r="P944" i="1" a="1"/>
  <c r="P944" i="1" s="1"/>
  <c r="X944" i="1" s="1"/>
  <c r="Q944" i="1" a="1"/>
  <c r="Q944" i="1" s="1"/>
  <c r="U944" i="1" s="1"/>
  <c r="K945" i="1" a="1"/>
  <c r="K945" i="1" s="1"/>
  <c r="L945" i="1" a="1"/>
  <c r="L945" i="1" s="1"/>
  <c r="M945" i="1" a="1"/>
  <c r="M945" i="1" s="1"/>
  <c r="R945" i="1" s="1"/>
  <c r="N945" i="1" a="1"/>
  <c r="N945" i="1" s="1"/>
  <c r="S945" i="1" s="1"/>
  <c r="O945" i="1" a="1"/>
  <c r="O945" i="1" s="1"/>
  <c r="T945" i="1" s="1"/>
  <c r="P945" i="1" a="1"/>
  <c r="P945" i="1" s="1"/>
  <c r="X945" i="1" s="1"/>
  <c r="Q945" i="1" a="1"/>
  <c r="Q945" i="1" s="1"/>
  <c r="U945" i="1" s="1"/>
  <c r="K946" i="1" a="1"/>
  <c r="K946" i="1" s="1"/>
  <c r="L946" i="1" a="1"/>
  <c r="L946" i="1" s="1"/>
  <c r="M946" i="1" a="1"/>
  <c r="M946" i="1" s="1"/>
  <c r="R946" i="1" s="1"/>
  <c r="N946" i="1" a="1"/>
  <c r="N946" i="1" s="1"/>
  <c r="S946" i="1" s="1"/>
  <c r="O946" i="1" a="1"/>
  <c r="O946" i="1" s="1"/>
  <c r="T946" i="1" s="1"/>
  <c r="P946" i="1" a="1"/>
  <c r="P946" i="1" s="1"/>
  <c r="X946" i="1" s="1"/>
  <c r="Q946" i="1" a="1"/>
  <c r="Q946" i="1" s="1"/>
  <c r="U946" i="1" s="1"/>
  <c r="K947" i="1" a="1"/>
  <c r="K947" i="1" s="1"/>
  <c r="L947" i="1" a="1"/>
  <c r="L947" i="1" s="1"/>
  <c r="M947" i="1" a="1"/>
  <c r="M947" i="1" s="1"/>
  <c r="R947" i="1" s="1"/>
  <c r="N947" i="1" a="1"/>
  <c r="N947" i="1" s="1"/>
  <c r="S947" i="1" s="1"/>
  <c r="O947" i="1" a="1"/>
  <c r="O947" i="1" s="1"/>
  <c r="T947" i="1" s="1"/>
  <c r="P947" i="1" a="1"/>
  <c r="P947" i="1" s="1"/>
  <c r="X947" i="1" s="1"/>
  <c r="Q947" i="1" a="1"/>
  <c r="Q947" i="1" s="1"/>
  <c r="U947" i="1" s="1"/>
  <c r="K948" i="1" a="1"/>
  <c r="K948" i="1" s="1"/>
  <c r="L948" i="1" a="1"/>
  <c r="L948" i="1" s="1"/>
  <c r="M948" i="1" a="1"/>
  <c r="M948" i="1" s="1"/>
  <c r="R948" i="1" s="1"/>
  <c r="N948" i="1" a="1"/>
  <c r="N948" i="1" s="1"/>
  <c r="S948" i="1" s="1"/>
  <c r="O948" i="1" a="1"/>
  <c r="O948" i="1" s="1"/>
  <c r="T948" i="1" s="1"/>
  <c r="P948" i="1" a="1"/>
  <c r="P948" i="1" s="1"/>
  <c r="X948" i="1" s="1"/>
  <c r="Q948" i="1" a="1"/>
  <c r="Q948" i="1" s="1"/>
  <c r="U948" i="1" s="1"/>
  <c r="K949" i="1" a="1"/>
  <c r="K949" i="1" s="1"/>
  <c r="L949" i="1" a="1"/>
  <c r="L949" i="1" s="1"/>
  <c r="M949" i="1" a="1"/>
  <c r="M949" i="1" s="1"/>
  <c r="R949" i="1" s="1"/>
  <c r="N949" i="1" a="1"/>
  <c r="N949" i="1" s="1"/>
  <c r="S949" i="1" s="1"/>
  <c r="O949" i="1" a="1"/>
  <c r="O949" i="1" s="1"/>
  <c r="T949" i="1" s="1"/>
  <c r="P949" i="1" a="1"/>
  <c r="P949" i="1" s="1"/>
  <c r="X949" i="1" s="1"/>
  <c r="Q949" i="1" a="1"/>
  <c r="Q949" i="1" s="1"/>
  <c r="U949" i="1" s="1"/>
  <c r="K950" i="1" a="1"/>
  <c r="K950" i="1" s="1"/>
  <c r="L950" i="1" a="1"/>
  <c r="L950" i="1" s="1"/>
  <c r="M950" i="1" a="1"/>
  <c r="M950" i="1" s="1"/>
  <c r="R950" i="1" s="1"/>
  <c r="N950" i="1" a="1"/>
  <c r="N950" i="1" s="1"/>
  <c r="S950" i="1" s="1"/>
  <c r="O950" i="1" a="1"/>
  <c r="O950" i="1" s="1"/>
  <c r="T950" i="1" s="1"/>
  <c r="P950" i="1" a="1"/>
  <c r="P950" i="1" s="1"/>
  <c r="X950" i="1" s="1"/>
  <c r="Q950" i="1" a="1"/>
  <c r="Q950" i="1" s="1"/>
  <c r="U950" i="1" s="1"/>
  <c r="K951" i="1" a="1"/>
  <c r="K951" i="1" s="1"/>
  <c r="L951" i="1" a="1"/>
  <c r="L951" i="1" s="1"/>
  <c r="M951" i="1" a="1"/>
  <c r="M951" i="1" s="1"/>
  <c r="R951" i="1" s="1"/>
  <c r="N951" i="1" a="1"/>
  <c r="N951" i="1" s="1"/>
  <c r="S951" i="1" s="1"/>
  <c r="O951" i="1" a="1"/>
  <c r="O951" i="1" s="1"/>
  <c r="T951" i="1" s="1"/>
  <c r="P951" i="1" a="1"/>
  <c r="P951" i="1" s="1"/>
  <c r="X951" i="1" s="1"/>
  <c r="Q951" i="1" a="1"/>
  <c r="Q951" i="1" s="1"/>
  <c r="U951" i="1" s="1"/>
  <c r="K952" i="1" a="1"/>
  <c r="K952" i="1" s="1"/>
  <c r="L952" i="1" a="1"/>
  <c r="L952" i="1" s="1"/>
  <c r="M952" i="1" a="1"/>
  <c r="M952" i="1" s="1"/>
  <c r="R952" i="1" s="1"/>
  <c r="N952" i="1" a="1"/>
  <c r="N952" i="1" s="1"/>
  <c r="S952" i="1" s="1"/>
  <c r="O952" i="1" a="1"/>
  <c r="O952" i="1" s="1"/>
  <c r="T952" i="1" s="1"/>
  <c r="P952" i="1" a="1"/>
  <c r="P952" i="1" s="1"/>
  <c r="X952" i="1" s="1"/>
  <c r="Q952" i="1" a="1"/>
  <c r="Q952" i="1" s="1"/>
  <c r="U952" i="1" s="1"/>
  <c r="K953" i="1" a="1"/>
  <c r="K953" i="1" s="1"/>
  <c r="L953" i="1" a="1"/>
  <c r="L953" i="1" s="1"/>
  <c r="M953" i="1" a="1"/>
  <c r="M953" i="1" s="1"/>
  <c r="R953" i="1" s="1"/>
  <c r="N953" i="1" a="1"/>
  <c r="N953" i="1" s="1"/>
  <c r="S953" i="1" s="1"/>
  <c r="O953" i="1" a="1"/>
  <c r="O953" i="1" s="1"/>
  <c r="T953" i="1" s="1"/>
  <c r="P953" i="1" a="1"/>
  <c r="P953" i="1" s="1"/>
  <c r="X953" i="1" s="1"/>
  <c r="Q953" i="1" a="1"/>
  <c r="Q953" i="1" s="1"/>
  <c r="U953" i="1" s="1"/>
  <c r="K954" i="1" a="1"/>
  <c r="K954" i="1" s="1"/>
  <c r="L954" i="1" a="1"/>
  <c r="L954" i="1" s="1"/>
  <c r="M954" i="1" a="1"/>
  <c r="M954" i="1" s="1"/>
  <c r="R954" i="1" s="1"/>
  <c r="N954" i="1" a="1"/>
  <c r="N954" i="1" s="1"/>
  <c r="S954" i="1" s="1"/>
  <c r="O954" i="1" a="1"/>
  <c r="O954" i="1" s="1"/>
  <c r="T954" i="1" s="1"/>
  <c r="P954" i="1" a="1"/>
  <c r="P954" i="1" s="1"/>
  <c r="X954" i="1" s="1"/>
  <c r="Q954" i="1" a="1"/>
  <c r="Q954" i="1" s="1"/>
  <c r="U954" i="1" s="1"/>
  <c r="K955" i="1" a="1"/>
  <c r="K955" i="1" s="1"/>
  <c r="L955" i="1" a="1"/>
  <c r="L955" i="1" s="1"/>
  <c r="M955" i="1" a="1"/>
  <c r="M955" i="1" s="1"/>
  <c r="R955" i="1" s="1"/>
  <c r="N955" i="1" a="1"/>
  <c r="N955" i="1" s="1"/>
  <c r="S955" i="1" s="1"/>
  <c r="O955" i="1" a="1"/>
  <c r="O955" i="1" s="1"/>
  <c r="T955" i="1" s="1"/>
  <c r="P955" i="1" a="1"/>
  <c r="P955" i="1" s="1"/>
  <c r="X955" i="1" s="1"/>
  <c r="Q955" i="1" a="1"/>
  <c r="Q955" i="1" s="1"/>
  <c r="U955" i="1" s="1"/>
  <c r="K956" i="1" a="1"/>
  <c r="K956" i="1" s="1"/>
  <c r="L956" i="1" a="1"/>
  <c r="L956" i="1" s="1"/>
  <c r="M956" i="1" a="1"/>
  <c r="M956" i="1" s="1"/>
  <c r="R956" i="1" s="1"/>
  <c r="N956" i="1" a="1"/>
  <c r="N956" i="1" s="1"/>
  <c r="S956" i="1" s="1"/>
  <c r="O956" i="1" a="1"/>
  <c r="O956" i="1" s="1"/>
  <c r="T956" i="1" s="1"/>
  <c r="P956" i="1" a="1"/>
  <c r="P956" i="1" s="1"/>
  <c r="X956" i="1" s="1"/>
  <c r="Q956" i="1" a="1"/>
  <c r="Q956" i="1" s="1"/>
  <c r="U956" i="1" s="1"/>
  <c r="K957" i="1" a="1"/>
  <c r="K957" i="1" s="1"/>
  <c r="L957" i="1" a="1"/>
  <c r="L957" i="1" s="1"/>
  <c r="M957" i="1" a="1"/>
  <c r="M957" i="1" s="1"/>
  <c r="R957" i="1" s="1"/>
  <c r="N957" i="1" a="1"/>
  <c r="N957" i="1" s="1"/>
  <c r="S957" i="1" s="1"/>
  <c r="O957" i="1" a="1"/>
  <c r="O957" i="1" s="1"/>
  <c r="T957" i="1" s="1"/>
  <c r="P957" i="1" a="1"/>
  <c r="P957" i="1" s="1"/>
  <c r="X957" i="1" s="1"/>
  <c r="Q957" i="1" a="1"/>
  <c r="Q957" i="1" s="1"/>
  <c r="U957" i="1" s="1"/>
  <c r="K958" i="1" a="1"/>
  <c r="K958" i="1" s="1"/>
  <c r="L958" i="1" a="1"/>
  <c r="L958" i="1" s="1"/>
  <c r="M958" i="1" a="1"/>
  <c r="M958" i="1" s="1"/>
  <c r="R958" i="1" s="1"/>
  <c r="N958" i="1" a="1"/>
  <c r="N958" i="1" s="1"/>
  <c r="S958" i="1" s="1"/>
  <c r="O958" i="1" a="1"/>
  <c r="O958" i="1" s="1"/>
  <c r="T958" i="1" s="1"/>
  <c r="P958" i="1" a="1"/>
  <c r="P958" i="1" s="1"/>
  <c r="X958" i="1" s="1"/>
  <c r="Q958" i="1" a="1"/>
  <c r="Q958" i="1" s="1"/>
  <c r="U958" i="1" s="1"/>
  <c r="K959" i="1" a="1"/>
  <c r="K959" i="1" s="1"/>
  <c r="L959" i="1" a="1"/>
  <c r="L959" i="1" s="1"/>
  <c r="M959" i="1" a="1"/>
  <c r="M959" i="1" s="1"/>
  <c r="R959" i="1" s="1"/>
  <c r="N959" i="1" a="1"/>
  <c r="N959" i="1" s="1"/>
  <c r="S959" i="1" s="1"/>
  <c r="O959" i="1" a="1"/>
  <c r="O959" i="1" s="1"/>
  <c r="T959" i="1" s="1"/>
  <c r="P959" i="1" a="1"/>
  <c r="P959" i="1" s="1"/>
  <c r="X959" i="1" s="1"/>
  <c r="Q959" i="1" a="1"/>
  <c r="Q959" i="1" s="1"/>
  <c r="U959" i="1" s="1"/>
  <c r="K960" i="1" a="1"/>
  <c r="K960" i="1" s="1"/>
  <c r="L960" i="1" a="1"/>
  <c r="L960" i="1" s="1"/>
  <c r="M960" i="1" a="1"/>
  <c r="M960" i="1" s="1"/>
  <c r="R960" i="1" s="1"/>
  <c r="N960" i="1" a="1"/>
  <c r="N960" i="1" s="1"/>
  <c r="S960" i="1" s="1"/>
  <c r="O960" i="1" a="1"/>
  <c r="O960" i="1" s="1"/>
  <c r="T960" i="1" s="1"/>
  <c r="P960" i="1" a="1"/>
  <c r="P960" i="1" s="1"/>
  <c r="X960" i="1" s="1"/>
  <c r="Q960" i="1" a="1"/>
  <c r="Q960" i="1" s="1"/>
  <c r="U960" i="1" s="1"/>
  <c r="K961" i="1" a="1"/>
  <c r="K961" i="1" s="1"/>
  <c r="L961" i="1" a="1"/>
  <c r="L961" i="1" s="1"/>
  <c r="M961" i="1" a="1"/>
  <c r="M961" i="1" s="1"/>
  <c r="R961" i="1" s="1"/>
  <c r="N961" i="1" a="1"/>
  <c r="N961" i="1" s="1"/>
  <c r="S961" i="1" s="1"/>
  <c r="O961" i="1" a="1"/>
  <c r="O961" i="1" s="1"/>
  <c r="T961" i="1" s="1"/>
  <c r="P961" i="1" a="1"/>
  <c r="P961" i="1" s="1"/>
  <c r="X961" i="1" s="1"/>
  <c r="Q961" i="1" a="1"/>
  <c r="Q961" i="1" s="1"/>
  <c r="U961" i="1" s="1"/>
  <c r="K962" i="1" a="1"/>
  <c r="K962" i="1" s="1"/>
  <c r="L962" i="1" a="1"/>
  <c r="L962" i="1" s="1"/>
  <c r="M962" i="1" a="1"/>
  <c r="M962" i="1" s="1"/>
  <c r="R962" i="1" s="1"/>
  <c r="N962" i="1" a="1"/>
  <c r="N962" i="1" s="1"/>
  <c r="S962" i="1" s="1"/>
  <c r="O962" i="1" a="1"/>
  <c r="O962" i="1" s="1"/>
  <c r="T962" i="1" s="1"/>
  <c r="P962" i="1" a="1"/>
  <c r="P962" i="1" s="1"/>
  <c r="X962" i="1" s="1"/>
  <c r="Q962" i="1" a="1"/>
  <c r="Q962" i="1" s="1"/>
  <c r="U962" i="1" s="1"/>
  <c r="K963" i="1" a="1"/>
  <c r="K963" i="1" s="1"/>
  <c r="L963" i="1" a="1"/>
  <c r="L963" i="1" s="1"/>
  <c r="M963" i="1" a="1"/>
  <c r="M963" i="1" s="1"/>
  <c r="R963" i="1" s="1"/>
  <c r="N963" i="1" a="1"/>
  <c r="N963" i="1" s="1"/>
  <c r="S963" i="1" s="1"/>
  <c r="O963" i="1" a="1"/>
  <c r="O963" i="1" s="1"/>
  <c r="T963" i="1" s="1"/>
  <c r="P963" i="1" a="1"/>
  <c r="P963" i="1" s="1"/>
  <c r="X963" i="1" s="1"/>
  <c r="Q963" i="1" a="1"/>
  <c r="Q963" i="1" s="1"/>
  <c r="U963" i="1" s="1"/>
  <c r="K964" i="1" a="1"/>
  <c r="K964" i="1" s="1"/>
  <c r="L964" i="1" a="1"/>
  <c r="L964" i="1" s="1"/>
  <c r="M964" i="1" a="1"/>
  <c r="M964" i="1" s="1"/>
  <c r="R964" i="1" s="1"/>
  <c r="N964" i="1" a="1"/>
  <c r="N964" i="1" s="1"/>
  <c r="S964" i="1" s="1"/>
  <c r="O964" i="1" a="1"/>
  <c r="O964" i="1" s="1"/>
  <c r="T964" i="1" s="1"/>
  <c r="P964" i="1" a="1"/>
  <c r="P964" i="1" s="1"/>
  <c r="X964" i="1" s="1"/>
  <c r="Q964" i="1" a="1"/>
  <c r="Q964" i="1" s="1"/>
  <c r="U964" i="1" s="1"/>
  <c r="K965" i="1" a="1"/>
  <c r="K965" i="1" s="1"/>
  <c r="L965" i="1" a="1"/>
  <c r="L965" i="1" s="1"/>
  <c r="M965" i="1" a="1"/>
  <c r="M965" i="1" s="1"/>
  <c r="R965" i="1" s="1"/>
  <c r="N965" i="1" a="1"/>
  <c r="N965" i="1" s="1"/>
  <c r="S965" i="1" s="1"/>
  <c r="O965" i="1" a="1"/>
  <c r="O965" i="1" s="1"/>
  <c r="T965" i="1" s="1"/>
  <c r="P965" i="1" a="1"/>
  <c r="P965" i="1" s="1"/>
  <c r="X965" i="1" s="1"/>
  <c r="Q965" i="1" a="1"/>
  <c r="Q965" i="1" s="1"/>
  <c r="U965" i="1" s="1"/>
  <c r="K966" i="1" a="1"/>
  <c r="K966" i="1" s="1"/>
  <c r="L966" i="1" a="1"/>
  <c r="L966" i="1" s="1"/>
  <c r="M966" i="1" a="1"/>
  <c r="M966" i="1" s="1"/>
  <c r="R966" i="1" s="1"/>
  <c r="N966" i="1" a="1"/>
  <c r="N966" i="1" s="1"/>
  <c r="S966" i="1" s="1"/>
  <c r="O966" i="1" a="1"/>
  <c r="O966" i="1" s="1"/>
  <c r="T966" i="1" s="1"/>
  <c r="P966" i="1" a="1"/>
  <c r="P966" i="1" s="1"/>
  <c r="X966" i="1" s="1"/>
  <c r="Q966" i="1" a="1"/>
  <c r="Q966" i="1" s="1"/>
  <c r="U966" i="1" s="1"/>
  <c r="K967" i="1" a="1"/>
  <c r="K967" i="1" s="1"/>
  <c r="L967" i="1" a="1"/>
  <c r="L967" i="1" s="1"/>
  <c r="M967" i="1" a="1"/>
  <c r="M967" i="1" s="1"/>
  <c r="R967" i="1" s="1"/>
  <c r="N967" i="1" a="1"/>
  <c r="N967" i="1" s="1"/>
  <c r="S967" i="1" s="1"/>
  <c r="O967" i="1" a="1"/>
  <c r="O967" i="1" s="1"/>
  <c r="T967" i="1" s="1"/>
  <c r="P967" i="1" a="1"/>
  <c r="P967" i="1" s="1"/>
  <c r="X967" i="1" s="1"/>
  <c r="Q967" i="1" a="1"/>
  <c r="Q967" i="1" s="1"/>
  <c r="U967" i="1" s="1"/>
  <c r="K968" i="1" a="1"/>
  <c r="K968" i="1" s="1"/>
  <c r="L968" i="1" a="1"/>
  <c r="L968" i="1" s="1"/>
  <c r="M968" i="1" a="1"/>
  <c r="M968" i="1" s="1"/>
  <c r="R968" i="1" s="1"/>
  <c r="N968" i="1" a="1"/>
  <c r="N968" i="1" s="1"/>
  <c r="S968" i="1" s="1"/>
  <c r="O968" i="1" a="1"/>
  <c r="O968" i="1" s="1"/>
  <c r="T968" i="1" s="1"/>
  <c r="P968" i="1" a="1"/>
  <c r="P968" i="1" s="1"/>
  <c r="X968" i="1" s="1"/>
  <c r="Q968" i="1" a="1"/>
  <c r="Q968" i="1" s="1"/>
  <c r="U968" i="1" s="1"/>
  <c r="K969" i="1" a="1"/>
  <c r="K969" i="1" s="1"/>
  <c r="L969" i="1" a="1"/>
  <c r="L969" i="1" s="1"/>
  <c r="M969" i="1" a="1"/>
  <c r="M969" i="1" s="1"/>
  <c r="R969" i="1" s="1"/>
  <c r="N969" i="1" a="1"/>
  <c r="N969" i="1" s="1"/>
  <c r="S969" i="1" s="1"/>
  <c r="O969" i="1" a="1"/>
  <c r="O969" i="1" s="1"/>
  <c r="T969" i="1" s="1"/>
  <c r="P969" i="1" a="1"/>
  <c r="P969" i="1" s="1"/>
  <c r="X969" i="1" s="1"/>
  <c r="Q969" i="1" a="1"/>
  <c r="Q969" i="1" s="1"/>
  <c r="U969" i="1" s="1"/>
  <c r="K970" i="1" a="1"/>
  <c r="K970" i="1" s="1"/>
  <c r="L970" i="1" a="1"/>
  <c r="L970" i="1" s="1"/>
  <c r="M970" i="1" a="1"/>
  <c r="M970" i="1" s="1"/>
  <c r="R970" i="1" s="1"/>
  <c r="N970" i="1" a="1"/>
  <c r="N970" i="1" s="1"/>
  <c r="S970" i="1" s="1"/>
  <c r="O970" i="1" a="1"/>
  <c r="O970" i="1" s="1"/>
  <c r="T970" i="1" s="1"/>
  <c r="P970" i="1" a="1"/>
  <c r="P970" i="1" s="1"/>
  <c r="X970" i="1" s="1"/>
  <c r="Q970" i="1" a="1"/>
  <c r="Q970" i="1" s="1"/>
  <c r="U970" i="1" s="1"/>
  <c r="K971" i="1" a="1"/>
  <c r="K971" i="1" s="1"/>
  <c r="L971" i="1" a="1"/>
  <c r="L971" i="1" s="1"/>
  <c r="M971" i="1" a="1"/>
  <c r="M971" i="1" s="1"/>
  <c r="R971" i="1" s="1"/>
  <c r="N971" i="1" a="1"/>
  <c r="N971" i="1" s="1"/>
  <c r="S971" i="1" s="1"/>
  <c r="O971" i="1" a="1"/>
  <c r="O971" i="1" s="1"/>
  <c r="T971" i="1" s="1"/>
  <c r="P971" i="1" a="1"/>
  <c r="P971" i="1" s="1"/>
  <c r="X971" i="1" s="1"/>
  <c r="Q971" i="1" a="1"/>
  <c r="Q971" i="1" s="1"/>
  <c r="U971" i="1" s="1"/>
  <c r="K972" i="1" a="1"/>
  <c r="K972" i="1" s="1"/>
  <c r="L972" i="1" a="1"/>
  <c r="L972" i="1" s="1"/>
  <c r="M972" i="1" a="1"/>
  <c r="M972" i="1" s="1"/>
  <c r="R972" i="1" s="1"/>
  <c r="N972" i="1" a="1"/>
  <c r="N972" i="1" s="1"/>
  <c r="S972" i="1" s="1"/>
  <c r="O972" i="1" a="1"/>
  <c r="O972" i="1" s="1"/>
  <c r="T972" i="1" s="1"/>
  <c r="P972" i="1" a="1"/>
  <c r="P972" i="1" s="1"/>
  <c r="X972" i="1" s="1"/>
  <c r="Q972" i="1" a="1"/>
  <c r="Q972" i="1" s="1"/>
  <c r="U972" i="1" s="1"/>
  <c r="K973" i="1" a="1"/>
  <c r="K973" i="1" s="1"/>
  <c r="L973" i="1" a="1"/>
  <c r="L973" i="1" s="1"/>
  <c r="M973" i="1" a="1"/>
  <c r="M973" i="1" s="1"/>
  <c r="R973" i="1" s="1"/>
  <c r="N973" i="1" a="1"/>
  <c r="N973" i="1" s="1"/>
  <c r="S973" i="1" s="1"/>
  <c r="O973" i="1" a="1"/>
  <c r="O973" i="1" s="1"/>
  <c r="T973" i="1" s="1"/>
  <c r="P973" i="1" a="1"/>
  <c r="P973" i="1" s="1"/>
  <c r="X973" i="1" s="1"/>
  <c r="Q973" i="1" a="1"/>
  <c r="Q973" i="1" s="1"/>
  <c r="U973" i="1" s="1"/>
  <c r="K974" i="1" a="1"/>
  <c r="K974" i="1" s="1"/>
  <c r="L974" i="1" a="1"/>
  <c r="L974" i="1" s="1"/>
  <c r="M974" i="1" a="1"/>
  <c r="M974" i="1" s="1"/>
  <c r="R974" i="1" s="1"/>
  <c r="N974" i="1" a="1"/>
  <c r="N974" i="1" s="1"/>
  <c r="S974" i="1" s="1"/>
  <c r="O974" i="1" a="1"/>
  <c r="O974" i="1" s="1"/>
  <c r="T974" i="1" s="1"/>
  <c r="P974" i="1" a="1"/>
  <c r="P974" i="1" s="1"/>
  <c r="X974" i="1" s="1"/>
  <c r="Q974" i="1" a="1"/>
  <c r="Q974" i="1" s="1"/>
  <c r="U974" i="1" s="1"/>
  <c r="K975" i="1" a="1"/>
  <c r="K975" i="1" s="1"/>
  <c r="L975" i="1" a="1"/>
  <c r="L975" i="1" s="1"/>
  <c r="M975" i="1" a="1"/>
  <c r="M975" i="1" s="1"/>
  <c r="R975" i="1" s="1"/>
  <c r="N975" i="1" a="1"/>
  <c r="N975" i="1" s="1"/>
  <c r="S975" i="1" s="1"/>
  <c r="O975" i="1" a="1"/>
  <c r="O975" i="1" s="1"/>
  <c r="T975" i="1" s="1"/>
  <c r="P975" i="1" a="1"/>
  <c r="P975" i="1" s="1"/>
  <c r="X975" i="1" s="1"/>
  <c r="Q975" i="1" a="1"/>
  <c r="Q975" i="1" s="1"/>
  <c r="U975" i="1" s="1"/>
  <c r="K976" i="1" a="1"/>
  <c r="K976" i="1" s="1"/>
  <c r="L976" i="1" a="1"/>
  <c r="L976" i="1" s="1"/>
  <c r="M976" i="1" a="1"/>
  <c r="M976" i="1" s="1"/>
  <c r="R976" i="1" s="1"/>
  <c r="N976" i="1" a="1"/>
  <c r="N976" i="1" s="1"/>
  <c r="S976" i="1" s="1"/>
  <c r="O976" i="1" a="1"/>
  <c r="O976" i="1" s="1"/>
  <c r="T976" i="1" s="1"/>
  <c r="P976" i="1" a="1"/>
  <c r="P976" i="1" s="1"/>
  <c r="X976" i="1" s="1"/>
  <c r="Q976" i="1" a="1"/>
  <c r="Q976" i="1" s="1"/>
  <c r="U976" i="1" s="1"/>
  <c r="K977" i="1" a="1"/>
  <c r="K977" i="1" s="1"/>
  <c r="L977" i="1" a="1"/>
  <c r="L977" i="1" s="1"/>
  <c r="M977" i="1" a="1"/>
  <c r="M977" i="1" s="1"/>
  <c r="R977" i="1" s="1"/>
  <c r="N977" i="1" a="1"/>
  <c r="N977" i="1" s="1"/>
  <c r="S977" i="1" s="1"/>
  <c r="O977" i="1" a="1"/>
  <c r="O977" i="1" s="1"/>
  <c r="T977" i="1" s="1"/>
  <c r="P977" i="1" a="1"/>
  <c r="P977" i="1" s="1"/>
  <c r="X977" i="1" s="1"/>
  <c r="Q977" i="1" a="1"/>
  <c r="Q977" i="1" s="1"/>
  <c r="U977" i="1" s="1"/>
  <c r="K978" i="1" a="1"/>
  <c r="K978" i="1" s="1"/>
  <c r="L978" i="1" a="1"/>
  <c r="L978" i="1" s="1"/>
  <c r="M978" i="1" a="1"/>
  <c r="M978" i="1" s="1"/>
  <c r="R978" i="1" s="1"/>
  <c r="N978" i="1" a="1"/>
  <c r="N978" i="1" s="1"/>
  <c r="S978" i="1" s="1"/>
  <c r="O978" i="1" a="1"/>
  <c r="O978" i="1" s="1"/>
  <c r="T978" i="1" s="1"/>
  <c r="P978" i="1" a="1"/>
  <c r="P978" i="1" s="1"/>
  <c r="X978" i="1" s="1"/>
  <c r="Q978" i="1" a="1"/>
  <c r="Q978" i="1" s="1"/>
  <c r="U978" i="1" s="1"/>
  <c r="K979" i="1" a="1"/>
  <c r="K979" i="1" s="1"/>
  <c r="L979" i="1" a="1"/>
  <c r="L979" i="1" s="1"/>
  <c r="M979" i="1" a="1"/>
  <c r="M979" i="1" s="1"/>
  <c r="R979" i="1" s="1"/>
  <c r="N979" i="1" a="1"/>
  <c r="N979" i="1" s="1"/>
  <c r="S979" i="1" s="1"/>
  <c r="O979" i="1" a="1"/>
  <c r="O979" i="1" s="1"/>
  <c r="T979" i="1" s="1"/>
  <c r="P979" i="1" a="1"/>
  <c r="P979" i="1" s="1"/>
  <c r="X979" i="1" s="1"/>
  <c r="Q979" i="1" a="1"/>
  <c r="Q979" i="1" s="1"/>
  <c r="U979" i="1" s="1"/>
  <c r="K980" i="1" a="1"/>
  <c r="K980" i="1" s="1"/>
  <c r="L980" i="1" a="1"/>
  <c r="L980" i="1" s="1"/>
  <c r="M980" i="1" a="1"/>
  <c r="M980" i="1" s="1"/>
  <c r="R980" i="1" s="1"/>
  <c r="N980" i="1" a="1"/>
  <c r="N980" i="1" s="1"/>
  <c r="S980" i="1" s="1"/>
  <c r="O980" i="1" a="1"/>
  <c r="O980" i="1" s="1"/>
  <c r="T980" i="1" s="1"/>
  <c r="P980" i="1" a="1"/>
  <c r="P980" i="1" s="1"/>
  <c r="X980" i="1" s="1"/>
  <c r="Q980" i="1" a="1"/>
  <c r="Q980" i="1" s="1"/>
  <c r="U980" i="1" s="1"/>
  <c r="K981" i="1" a="1"/>
  <c r="K981" i="1" s="1"/>
  <c r="L981" i="1" a="1"/>
  <c r="L981" i="1" s="1"/>
  <c r="M981" i="1" a="1"/>
  <c r="M981" i="1" s="1"/>
  <c r="R981" i="1" s="1"/>
  <c r="N981" i="1" a="1"/>
  <c r="N981" i="1" s="1"/>
  <c r="S981" i="1" s="1"/>
  <c r="O981" i="1" a="1"/>
  <c r="O981" i="1" s="1"/>
  <c r="T981" i="1" s="1"/>
  <c r="P981" i="1" a="1"/>
  <c r="P981" i="1" s="1"/>
  <c r="X981" i="1" s="1"/>
  <c r="Q981" i="1" a="1"/>
  <c r="Q981" i="1" s="1"/>
  <c r="U981" i="1" s="1"/>
  <c r="K982" i="1" a="1"/>
  <c r="K982" i="1" s="1"/>
  <c r="L982" i="1" a="1"/>
  <c r="L982" i="1" s="1"/>
  <c r="M982" i="1" a="1"/>
  <c r="M982" i="1" s="1"/>
  <c r="R982" i="1" s="1"/>
  <c r="N982" i="1" a="1"/>
  <c r="N982" i="1" s="1"/>
  <c r="S982" i="1" s="1"/>
  <c r="O982" i="1" a="1"/>
  <c r="O982" i="1" s="1"/>
  <c r="T982" i="1" s="1"/>
  <c r="P982" i="1" a="1"/>
  <c r="P982" i="1" s="1"/>
  <c r="X982" i="1" s="1"/>
  <c r="Q982" i="1" a="1"/>
  <c r="Q982" i="1" s="1"/>
  <c r="U982" i="1" s="1"/>
  <c r="K983" i="1" a="1"/>
  <c r="K983" i="1" s="1"/>
  <c r="L983" i="1" a="1"/>
  <c r="L983" i="1" s="1"/>
  <c r="M983" i="1" a="1"/>
  <c r="M983" i="1" s="1"/>
  <c r="R983" i="1" s="1"/>
  <c r="N983" i="1" a="1"/>
  <c r="N983" i="1" s="1"/>
  <c r="S983" i="1" s="1"/>
  <c r="O983" i="1" a="1"/>
  <c r="O983" i="1" s="1"/>
  <c r="T983" i="1" s="1"/>
  <c r="P983" i="1" a="1"/>
  <c r="P983" i="1" s="1"/>
  <c r="X983" i="1" s="1"/>
  <c r="Q983" i="1" a="1"/>
  <c r="Q983" i="1" s="1"/>
  <c r="U983" i="1" s="1"/>
  <c r="K984" i="1" a="1"/>
  <c r="K984" i="1" s="1"/>
  <c r="L984" i="1" a="1"/>
  <c r="L984" i="1" s="1"/>
  <c r="M984" i="1" a="1"/>
  <c r="M984" i="1" s="1"/>
  <c r="R984" i="1" s="1"/>
  <c r="N984" i="1" a="1"/>
  <c r="N984" i="1" s="1"/>
  <c r="S984" i="1" s="1"/>
  <c r="O984" i="1" a="1"/>
  <c r="O984" i="1" s="1"/>
  <c r="T984" i="1" s="1"/>
  <c r="P984" i="1" a="1"/>
  <c r="P984" i="1" s="1"/>
  <c r="X984" i="1" s="1"/>
  <c r="Q984" i="1" a="1"/>
  <c r="Q984" i="1" s="1"/>
  <c r="U984" i="1" s="1"/>
  <c r="K985" i="1" a="1"/>
  <c r="K985" i="1" s="1"/>
  <c r="L985" i="1" a="1"/>
  <c r="L985" i="1" s="1"/>
  <c r="M985" i="1" a="1"/>
  <c r="M985" i="1" s="1"/>
  <c r="R985" i="1" s="1"/>
  <c r="N985" i="1" a="1"/>
  <c r="N985" i="1" s="1"/>
  <c r="S985" i="1" s="1"/>
  <c r="O985" i="1" a="1"/>
  <c r="O985" i="1" s="1"/>
  <c r="T985" i="1" s="1"/>
  <c r="P985" i="1" a="1"/>
  <c r="P985" i="1" s="1"/>
  <c r="X985" i="1" s="1"/>
  <c r="Q985" i="1" a="1"/>
  <c r="Q985" i="1" s="1"/>
  <c r="U985" i="1" s="1"/>
  <c r="K986" i="1" a="1"/>
  <c r="K986" i="1" s="1"/>
  <c r="L986" i="1" a="1"/>
  <c r="L986" i="1" s="1"/>
  <c r="M986" i="1" a="1"/>
  <c r="M986" i="1" s="1"/>
  <c r="R986" i="1" s="1"/>
  <c r="N986" i="1" a="1"/>
  <c r="N986" i="1" s="1"/>
  <c r="S986" i="1" s="1"/>
  <c r="O986" i="1" a="1"/>
  <c r="O986" i="1" s="1"/>
  <c r="T986" i="1" s="1"/>
  <c r="P986" i="1" a="1"/>
  <c r="P986" i="1" s="1"/>
  <c r="X986" i="1" s="1"/>
  <c r="Q986" i="1" a="1"/>
  <c r="Q986" i="1" s="1"/>
  <c r="U986" i="1" s="1"/>
  <c r="K987" i="1" a="1"/>
  <c r="K987" i="1" s="1"/>
  <c r="L987" i="1" a="1"/>
  <c r="L987" i="1" s="1"/>
  <c r="M987" i="1" a="1"/>
  <c r="M987" i="1" s="1"/>
  <c r="R987" i="1" s="1"/>
  <c r="N987" i="1" a="1"/>
  <c r="N987" i="1" s="1"/>
  <c r="S987" i="1" s="1"/>
  <c r="O987" i="1" a="1"/>
  <c r="O987" i="1" s="1"/>
  <c r="T987" i="1" s="1"/>
  <c r="P987" i="1" a="1"/>
  <c r="P987" i="1" s="1"/>
  <c r="X987" i="1" s="1"/>
  <c r="Q987" i="1" a="1"/>
  <c r="Q987" i="1" s="1"/>
  <c r="U987" i="1" s="1"/>
  <c r="K988" i="1" a="1"/>
  <c r="K988" i="1" s="1"/>
  <c r="L988" i="1" a="1"/>
  <c r="L988" i="1" s="1"/>
  <c r="M988" i="1" a="1"/>
  <c r="M988" i="1" s="1"/>
  <c r="R988" i="1" s="1"/>
  <c r="N988" i="1" a="1"/>
  <c r="N988" i="1" s="1"/>
  <c r="S988" i="1" s="1"/>
  <c r="O988" i="1" a="1"/>
  <c r="O988" i="1" s="1"/>
  <c r="T988" i="1" s="1"/>
  <c r="P988" i="1" a="1"/>
  <c r="P988" i="1" s="1"/>
  <c r="X988" i="1" s="1"/>
  <c r="Q988" i="1" a="1"/>
  <c r="Q988" i="1" s="1"/>
  <c r="U988" i="1" s="1"/>
  <c r="K989" i="1" a="1"/>
  <c r="K989" i="1" s="1"/>
  <c r="L989" i="1" a="1"/>
  <c r="L989" i="1" s="1"/>
  <c r="M989" i="1" a="1"/>
  <c r="M989" i="1" s="1"/>
  <c r="R989" i="1" s="1"/>
  <c r="N989" i="1" a="1"/>
  <c r="N989" i="1" s="1"/>
  <c r="S989" i="1" s="1"/>
  <c r="O989" i="1" a="1"/>
  <c r="O989" i="1" s="1"/>
  <c r="T989" i="1" s="1"/>
  <c r="P989" i="1" a="1"/>
  <c r="P989" i="1" s="1"/>
  <c r="X989" i="1" s="1"/>
  <c r="Q989" i="1" a="1"/>
  <c r="Q989" i="1" s="1"/>
  <c r="U989" i="1" s="1"/>
  <c r="K990" i="1" a="1"/>
  <c r="K990" i="1" s="1"/>
  <c r="L990" i="1" a="1"/>
  <c r="L990" i="1" s="1"/>
  <c r="M990" i="1" a="1"/>
  <c r="M990" i="1" s="1"/>
  <c r="R990" i="1" s="1"/>
  <c r="N990" i="1" a="1"/>
  <c r="N990" i="1" s="1"/>
  <c r="S990" i="1" s="1"/>
  <c r="O990" i="1" a="1"/>
  <c r="O990" i="1" s="1"/>
  <c r="T990" i="1" s="1"/>
  <c r="P990" i="1" a="1"/>
  <c r="P990" i="1" s="1"/>
  <c r="X990" i="1" s="1"/>
  <c r="Q990" i="1" a="1"/>
  <c r="Q990" i="1" s="1"/>
  <c r="U990" i="1" s="1"/>
  <c r="K991" i="1" a="1"/>
  <c r="K991" i="1" s="1"/>
  <c r="L991" i="1" a="1"/>
  <c r="L991" i="1" s="1"/>
  <c r="M991" i="1" a="1"/>
  <c r="M991" i="1" s="1"/>
  <c r="R991" i="1" s="1"/>
  <c r="N991" i="1" a="1"/>
  <c r="N991" i="1" s="1"/>
  <c r="S991" i="1" s="1"/>
  <c r="O991" i="1" a="1"/>
  <c r="O991" i="1" s="1"/>
  <c r="T991" i="1" s="1"/>
  <c r="P991" i="1" a="1"/>
  <c r="P991" i="1" s="1"/>
  <c r="X991" i="1" s="1"/>
  <c r="Q991" i="1" a="1"/>
  <c r="Q991" i="1" s="1"/>
  <c r="U991" i="1" s="1"/>
  <c r="K992" i="1" a="1"/>
  <c r="K992" i="1" s="1"/>
  <c r="L992" i="1" a="1"/>
  <c r="L992" i="1" s="1"/>
  <c r="M992" i="1" a="1"/>
  <c r="M992" i="1" s="1"/>
  <c r="R992" i="1" s="1"/>
  <c r="N992" i="1" a="1"/>
  <c r="N992" i="1" s="1"/>
  <c r="S992" i="1" s="1"/>
  <c r="O992" i="1" a="1"/>
  <c r="O992" i="1" s="1"/>
  <c r="T992" i="1" s="1"/>
  <c r="P992" i="1" a="1"/>
  <c r="P992" i="1" s="1"/>
  <c r="X992" i="1" s="1"/>
  <c r="Q992" i="1" a="1"/>
  <c r="Q992" i="1" s="1"/>
  <c r="U992" i="1" s="1"/>
  <c r="K993" i="1" a="1"/>
  <c r="K993" i="1" s="1"/>
  <c r="L993" i="1" a="1"/>
  <c r="L993" i="1" s="1"/>
  <c r="M993" i="1" a="1"/>
  <c r="M993" i="1" s="1"/>
  <c r="R993" i="1" s="1"/>
  <c r="N993" i="1" a="1"/>
  <c r="N993" i="1" s="1"/>
  <c r="S993" i="1" s="1"/>
  <c r="O993" i="1" a="1"/>
  <c r="O993" i="1" s="1"/>
  <c r="T993" i="1" s="1"/>
  <c r="P993" i="1" a="1"/>
  <c r="P993" i="1" s="1"/>
  <c r="X993" i="1" s="1"/>
  <c r="Q993" i="1" a="1"/>
  <c r="Q993" i="1" s="1"/>
  <c r="U993" i="1" s="1"/>
  <c r="K994" i="1" a="1"/>
  <c r="K994" i="1" s="1"/>
  <c r="L994" i="1" a="1"/>
  <c r="L994" i="1" s="1"/>
  <c r="M994" i="1" a="1"/>
  <c r="M994" i="1" s="1"/>
  <c r="R994" i="1" s="1"/>
  <c r="N994" i="1" a="1"/>
  <c r="N994" i="1" s="1"/>
  <c r="S994" i="1" s="1"/>
  <c r="O994" i="1" a="1"/>
  <c r="O994" i="1" s="1"/>
  <c r="T994" i="1" s="1"/>
  <c r="P994" i="1" a="1"/>
  <c r="P994" i="1" s="1"/>
  <c r="X994" i="1" s="1"/>
  <c r="Q994" i="1" a="1"/>
  <c r="Q994" i="1" s="1"/>
  <c r="U994" i="1" s="1"/>
  <c r="K995" i="1" a="1"/>
  <c r="K995" i="1" s="1"/>
  <c r="L995" i="1" a="1"/>
  <c r="L995" i="1" s="1"/>
  <c r="M995" i="1" a="1"/>
  <c r="M995" i="1" s="1"/>
  <c r="R995" i="1" s="1"/>
  <c r="N995" i="1" a="1"/>
  <c r="N995" i="1" s="1"/>
  <c r="S995" i="1" s="1"/>
  <c r="O995" i="1" a="1"/>
  <c r="O995" i="1" s="1"/>
  <c r="T995" i="1" s="1"/>
  <c r="P995" i="1" a="1"/>
  <c r="P995" i="1" s="1"/>
  <c r="X995" i="1" s="1"/>
  <c r="Q995" i="1" a="1"/>
  <c r="Q995" i="1" s="1"/>
  <c r="U995" i="1" s="1"/>
  <c r="K996" i="1" a="1"/>
  <c r="K996" i="1" s="1"/>
  <c r="L996" i="1" a="1"/>
  <c r="L996" i="1" s="1"/>
  <c r="M996" i="1" a="1"/>
  <c r="M996" i="1" s="1"/>
  <c r="R996" i="1" s="1"/>
  <c r="N996" i="1" a="1"/>
  <c r="N996" i="1" s="1"/>
  <c r="S996" i="1" s="1"/>
  <c r="O996" i="1" a="1"/>
  <c r="O996" i="1" s="1"/>
  <c r="T996" i="1" s="1"/>
  <c r="P996" i="1" a="1"/>
  <c r="P996" i="1" s="1"/>
  <c r="X996" i="1" s="1"/>
  <c r="Q996" i="1" a="1"/>
  <c r="Q996" i="1" s="1"/>
  <c r="U996" i="1" s="1"/>
  <c r="K997" i="1" a="1"/>
  <c r="K997" i="1" s="1"/>
  <c r="L997" i="1" a="1"/>
  <c r="L997" i="1" s="1"/>
  <c r="M997" i="1" a="1"/>
  <c r="M997" i="1" s="1"/>
  <c r="R997" i="1" s="1"/>
  <c r="N997" i="1" a="1"/>
  <c r="N997" i="1" s="1"/>
  <c r="S997" i="1" s="1"/>
  <c r="O997" i="1" a="1"/>
  <c r="O997" i="1" s="1"/>
  <c r="T997" i="1" s="1"/>
  <c r="P997" i="1" a="1"/>
  <c r="P997" i="1" s="1"/>
  <c r="X997" i="1" s="1"/>
  <c r="Q997" i="1" a="1"/>
  <c r="Q997" i="1" s="1"/>
  <c r="U997" i="1" s="1"/>
  <c r="K998" i="1" a="1"/>
  <c r="K998" i="1" s="1"/>
  <c r="L998" i="1" a="1"/>
  <c r="L998" i="1" s="1"/>
  <c r="M998" i="1" a="1"/>
  <c r="M998" i="1" s="1"/>
  <c r="R998" i="1" s="1"/>
  <c r="N998" i="1" a="1"/>
  <c r="N998" i="1" s="1"/>
  <c r="S998" i="1" s="1"/>
  <c r="O998" i="1" a="1"/>
  <c r="O998" i="1" s="1"/>
  <c r="T998" i="1" s="1"/>
  <c r="P998" i="1" a="1"/>
  <c r="P998" i="1" s="1"/>
  <c r="X998" i="1" s="1"/>
  <c r="Q998" i="1" a="1"/>
  <c r="Q998" i="1" s="1"/>
  <c r="U998" i="1" s="1"/>
  <c r="K999" i="1" a="1"/>
  <c r="K999" i="1" s="1"/>
  <c r="L999" i="1" a="1"/>
  <c r="L999" i="1" s="1"/>
  <c r="M999" i="1" a="1"/>
  <c r="M999" i="1" s="1"/>
  <c r="R999" i="1" s="1"/>
  <c r="N999" i="1" a="1"/>
  <c r="N999" i="1" s="1"/>
  <c r="S999" i="1" s="1"/>
  <c r="O999" i="1" a="1"/>
  <c r="O999" i="1" s="1"/>
  <c r="T999" i="1" s="1"/>
  <c r="P999" i="1" a="1"/>
  <c r="P999" i="1" s="1"/>
  <c r="X999" i="1" s="1"/>
  <c r="Q999" i="1" a="1"/>
  <c r="Q999" i="1" s="1"/>
  <c r="U999" i="1" s="1"/>
  <c r="K1000" i="1" a="1"/>
  <c r="K1000" i="1" s="1"/>
  <c r="L1000" i="1" a="1"/>
  <c r="L1000" i="1" s="1"/>
  <c r="M1000" i="1" a="1"/>
  <c r="M1000" i="1" s="1"/>
  <c r="R1000" i="1" s="1"/>
  <c r="N1000" i="1" a="1"/>
  <c r="N1000" i="1" s="1"/>
  <c r="S1000" i="1" s="1"/>
  <c r="O1000" i="1" a="1"/>
  <c r="O1000" i="1" s="1"/>
  <c r="T1000" i="1" s="1"/>
  <c r="P1000" i="1" a="1"/>
  <c r="P1000" i="1" s="1"/>
  <c r="X1000" i="1" s="1"/>
  <c r="Q1000" i="1" a="1"/>
  <c r="Q1000" i="1" s="1"/>
  <c r="U1000" i="1" s="1"/>
  <c r="K1001" i="1" a="1"/>
  <c r="K1001" i="1" s="1"/>
  <c r="L1001" i="1" a="1"/>
  <c r="L1001" i="1" s="1"/>
  <c r="M1001" i="1" a="1"/>
  <c r="M1001" i="1" s="1"/>
  <c r="R1001" i="1" s="1"/>
  <c r="N1001" i="1" a="1"/>
  <c r="N1001" i="1" s="1"/>
  <c r="S1001" i="1" s="1"/>
  <c r="O1001" i="1" a="1"/>
  <c r="O1001" i="1" s="1"/>
  <c r="T1001" i="1" s="1"/>
  <c r="P1001" i="1" a="1"/>
  <c r="P1001" i="1" s="1"/>
  <c r="X1001" i="1" s="1"/>
  <c r="Q1001" i="1" a="1"/>
  <c r="Q1001" i="1" s="1"/>
  <c r="U1001" i="1" s="1"/>
  <c r="K1002" i="1" a="1"/>
  <c r="K1002" i="1" s="1"/>
  <c r="L1002" i="1" a="1"/>
  <c r="L1002" i="1" s="1"/>
  <c r="M1002" i="1" a="1"/>
  <c r="M1002" i="1" s="1"/>
  <c r="R1002" i="1" s="1"/>
  <c r="N1002" i="1" a="1"/>
  <c r="N1002" i="1" s="1"/>
  <c r="S1002" i="1" s="1"/>
  <c r="O1002" i="1" a="1"/>
  <c r="O1002" i="1" s="1"/>
  <c r="T1002" i="1" s="1"/>
  <c r="P1002" i="1" a="1"/>
  <c r="P1002" i="1" s="1"/>
  <c r="X1002" i="1" s="1"/>
  <c r="Q1002" i="1" a="1"/>
  <c r="Q1002" i="1" s="1"/>
  <c r="U1002" i="1" s="1"/>
  <c r="K1003" i="1" a="1"/>
  <c r="K1003" i="1" s="1"/>
  <c r="L1003" i="1" a="1"/>
  <c r="L1003" i="1" s="1"/>
  <c r="M1003" i="1" a="1"/>
  <c r="M1003" i="1" s="1"/>
  <c r="R1003" i="1" s="1"/>
  <c r="N1003" i="1" a="1"/>
  <c r="N1003" i="1" s="1"/>
  <c r="S1003" i="1" s="1"/>
  <c r="O1003" i="1" a="1"/>
  <c r="O1003" i="1" s="1"/>
  <c r="T1003" i="1" s="1"/>
  <c r="P1003" i="1" a="1"/>
  <c r="P1003" i="1" s="1"/>
  <c r="X1003" i="1" s="1"/>
  <c r="Q1003" i="1" a="1"/>
  <c r="Q1003" i="1" s="1"/>
  <c r="U1003" i="1" s="1"/>
  <c r="K1004" i="1" a="1"/>
  <c r="K1004" i="1" s="1"/>
  <c r="L1004" i="1" a="1"/>
  <c r="L1004" i="1" s="1"/>
  <c r="M1004" i="1" a="1"/>
  <c r="M1004" i="1" s="1"/>
  <c r="R1004" i="1" s="1"/>
  <c r="N1004" i="1" a="1"/>
  <c r="N1004" i="1" s="1"/>
  <c r="S1004" i="1" s="1"/>
  <c r="O1004" i="1" a="1"/>
  <c r="O1004" i="1" s="1"/>
  <c r="T1004" i="1" s="1"/>
  <c r="P1004" i="1" a="1"/>
  <c r="P1004" i="1" s="1"/>
  <c r="X1004" i="1" s="1"/>
  <c r="Q1004" i="1" a="1"/>
  <c r="Q1004" i="1" s="1"/>
  <c r="U1004" i="1" s="1"/>
  <c r="K1005" i="1" a="1"/>
  <c r="K1005" i="1" s="1"/>
  <c r="L1005" i="1" a="1"/>
  <c r="L1005" i="1" s="1"/>
  <c r="M1005" i="1" a="1"/>
  <c r="M1005" i="1" s="1"/>
  <c r="R1005" i="1" s="1"/>
  <c r="N1005" i="1" a="1"/>
  <c r="N1005" i="1" s="1"/>
  <c r="S1005" i="1" s="1"/>
  <c r="O1005" i="1" a="1"/>
  <c r="O1005" i="1" s="1"/>
  <c r="T1005" i="1" s="1"/>
  <c r="P1005" i="1" a="1"/>
  <c r="P1005" i="1" s="1"/>
  <c r="X1005" i="1" s="1"/>
  <c r="Q1005" i="1" a="1"/>
  <c r="Q1005" i="1" s="1"/>
  <c r="U1005" i="1" s="1"/>
  <c r="K1006" i="1" a="1"/>
  <c r="K1006" i="1" s="1"/>
  <c r="L1006" i="1" a="1"/>
  <c r="L1006" i="1" s="1"/>
  <c r="M1006" i="1" a="1"/>
  <c r="M1006" i="1" s="1"/>
  <c r="R1006" i="1" s="1"/>
  <c r="N1006" i="1" a="1"/>
  <c r="N1006" i="1" s="1"/>
  <c r="S1006" i="1" s="1"/>
  <c r="O1006" i="1" a="1"/>
  <c r="O1006" i="1" s="1"/>
  <c r="T1006" i="1" s="1"/>
  <c r="P1006" i="1" a="1"/>
  <c r="P1006" i="1" s="1"/>
  <c r="X1006" i="1" s="1"/>
  <c r="Q1006" i="1" a="1"/>
  <c r="Q1006" i="1" s="1"/>
  <c r="U1006" i="1" s="1"/>
  <c r="K1007" i="1" a="1"/>
  <c r="K1007" i="1" s="1"/>
  <c r="L1007" i="1" a="1"/>
  <c r="L1007" i="1" s="1"/>
  <c r="M1007" i="1" a="1"/>
  <c r="M1007" i="1" s="1"/>
  <c r="R1007" i="1" s="1"/>
  <c r="N1007" i="1" a="1"/>
  <c r="N1007" i="1" s="1"/>
  <c r="S1007" i="1" s="1"/>
  <c r="O1007" i="1" a="1"/>
  <c r="O1007" i="1" s="1"/>
  <c r="T1007" i="1" s="1"/>
  <c r="P1007" i="1" a="1"/>
  <c r="P1007" i="1" s="1"/>
  <c r="X1007" i="1" s="1"/>
  <c r="Q1007" i="1" a="1"/>
  <c r="Q1007" i="1" s="1"/>
  <c r="U1007" i="1" s="1"/>
  <c r="K1008" i="1" a="1"/>
  <c r="K1008" i="1" s="1"/>
  <c r="L1008" i="1" a="1"/>
  <c r="L1008" i="1" s="1"/>
  <c r="M1008" i="1" a="1"/>
  <c r="M1008" i="1" s="1"/>
  <c r="R1008" i="1" s="1"/>
  <c r="N1008" i="1" a="1"/>
  <c r="N1008" i="1" s="1"/>
  <c r="S1008" i="1" s="1"/>
  <c r="O1008" i="1" a="1"/>
  <c r="O1008" i="1" s="1"/>
  <c r="T1008" i="1" s="1"/>
  <c r="P1008" i="1" a="1"/>
  <c r="P1008" i="1" s="1"/>
  <c r="X1008" i="1" s="1"/>
  <c r="Q1008" i="1" a="1"/>
  <c r="Q1008" i="1" s="1"/>
  <c r="U1008" i="1" s="1"/>
  <c r="K1009" i="1" a="1"/>
  <c r="K1009" i="1" s="1"/>
  <c r="L1009" i="1" a="1"/>
  <c r="L1009" i="1" s="1"/>
  <c r="M1009" i="1" a="1"/>
  <c r="M1009" i="1" s="1"/>
  <c r="R1009" i="1" s="1"/>
  <c r="N1009" i="1" a="1"/>
  <c r="N1009" i="1" s="1"/>
  <c r="S1009" i="1" s="1"/>
  <c r="O1009" i="1" a="1"/>
  <c r="O1009" i="1" s="1"/>
  <c r="T1009" i="1" s="1"/>
  <c r="P1009" i="1" a="1"/>
  <c r="P1009" i="1" s="1"/>
  <c r="X1009" i="1" s="1"/>
  <c r="Q1009" i="1" a="1"/>
  <c r="Q1009" i="1" s="1"/>
  <c r="U1009" i="1" s="1"/>
  <c r="K1010" i="1" a="1"/>
  <c r="K1010" i="1" s="1"/>
  <c r="L1010" i="1" a="1"/>
  <c r="L1010" i="1" s="1"/>
  <c r="M1010" i="1" a="1"/>
  <c r="M1010" i="1" s="1"/>
  <c r="R1010" i="1" s="1"/>
  <c r="N1010" i="1" a="1"/>
  <c r="N1010" i="1" s="1"/>
  <c r="S1010" i="1" s="1"/>
  <c r="O1010" i="1" a="1"/>
  <c r="O1010" i="1" s="1"/>
  <c r="T1010" i="1" s="1"/>
  <c r="P1010" i="1" a="1"/>
  <c r="P1010" i="1" s="1"/>
  <c r="X1010" i="1" s="1"/>
  <c r="Q1010" i="1" a="1"/>
  <c r="Q1010" i="1" s="1"/>
  <c r="U1010" i="1" s="1"/>
  <c r="K1011" i="1" a="1"/>
  <c r="K1011" i="1" s="1"/>
  <c r="L1011" i="1" a="1"/>
  <c r="L1011" i="1" s="1"/>
  <c r="M1011" i="1" a="1"/>
  <c r="M1011" i="1" s="1"/>
  <c r="R1011" i="1" s="1"/>
  <c r="N1011" i="1" a="1"/>
  <c r="N1011" i="1" s="1"/>
  <c r="S1011" i="1" s="1"/>
  <c r="O1011" i="1" a="1"/>
  <c r="O1011" i="1" s="1"/>
  <c r="T1011" i="1" s="1"/>
  <c r="P1011" i="1" a="1"/>
  <c r="P1011" i="1" s="1"/>
  <c r="X1011" i="1" s="1"/>
  <c r="Q1011" i="1" a="1"/>
  <c r="Q1011" i="1" s="1"/>
  <c r="U1011" i="1" s="1"/>
  <c r="K1012" i="1" a="1"/>
  <c r="K1012" i="1" s="1"/>
  <c r="L1012" i="1" a="1"/>
  <c r="L1012" i="1" s="1"/>
  <c r="M1012" i="1" a="1"/>
  <c r="M1012" i="1" s="1"/>
  <c r="R1012" i="1" s="1"/>
  <c r="N1012" i="1" a="1"/>
  <c r="N1012" i="1" s="1"/>
  <c r="S1012" i="1" s="1"/>
  <c r="O1012" i="1" a="1"/>
  <c r="O1012" i="1" s="1"/>
  <c r="T1012" i="1" s="1"/>
  <c r="P1012" i="1" a="1"/>
  <c r="P1012" i="1" s="1"/>
  <c r="X1012" i="1" s="1"/>
  <c r="Q1012" i="1" a="1"/>
  <c r="Q1012" i="1" s="1"/>
  <c r="U1012" i="1" s="1"/>
  <c r="K1013" i="1" a="1"/>
  <c r="K1013" i="1" s="1"/>
  <c r="L1013" i="1" a="1"/>
  <c r="L1013" i="1" s="1"/>
  <c r="M1013" i="1" a="1"/>
  <c r="M1013" i="1" s="1"/>
  <c r="R1013" i="1" s="1"/>
  <c r="N1013" i="1" a="1"/>
  <c r="N1013" i="1" s="1"/>
  <c r="S1013" i="1" s="1"/>
  <c r="O1013" i="1" a="1"/>
  <c r="O1013" i="1" s="1"/>
  <c r="T1013" i="1" s="1"/>
  <c r="P1013" i="1" a="1"/>
  <c r="P1013" i="1" s="1"/>
  <c r="X1013" i="1" s="1"/>
  <c r="Q1013" i="1" a="1"/>
  <c r="Q1013" i="1" s="1"/>
  <c r="U1013" i="1" s="1"/>
  <c r="K1014" i="1" a="1"/>
  <c r="K1014" i="1" s="1"/>
  <c r="L1014" i="1" a="1"/>
  <c r="L1014" i="1" s="1"/>
  <c r="M1014" i="1" a="1"/>
  <c r="M1014" i="1" s="1"/>
  <c r="R1014" i="1" s="1"/>
  <c r="N1014" i="1" a="1"/>
  <c r="N1014" i="1" s="1"/>
  <c r="S1014" i="1" s="1"/>
  <c r="O1014" i="1" a="1"/>
  <c r="O1014" i="1" s="1"/>
  <c r="T1014" i="1" s="1"/>
  <c r="P1014" i="1" a="1"/>
  <c r="P1014" i="1" s="1"/>
  <c r="X1014" i="1" s="1"/>
  <c r="Q1014" i="1" a="1"/>
  <c r="Q1014" i="1" s="1"/>
  <c r="U1014" i="1" s="1"/>
  <c r="K1015" i="1" a="1"/>
  <c r="K1015" i="1" s="1"/>
  <c r="L1015" i="1" a="1"/>
  <c r="L1015" i="1" s="1"/>
  <c r="M1015" i="1" a="1"/>
  <c r="M1015" i="1" s="1"/>
  <c r="R1015" i="1" s="1"/>
  <c r="N1015" i="1" a="1"/>
  <c r="N1015" i="1" s="1"/>
  <c r="S1015" i="1" s="1"/>
  <c r="O1015" i="1" a="1"/>
  <c r="O1015" i="1" s="1"/>
  <c r="T1015" i="1" s="1"/>
  <c r="P1015" i="1" a="1"/>
  <c r="P1015" i="1" s="1"/>
  <c r="X1015" i="1" s="1"/>
  <c r="Q1015" i="1" a="1"/>
  <c r="Q1015" i="1" s="1"/>
  <c r="U1015" i="1" s="1"/>
  <c r="K1016" i="1" a="1"/>
  <c r="K1016" i="1" s="1"/>
  <c r="L1016" i="1" a="1"/>
  <c r="L1016" i="1" s="1"/>
  <c r="M1016" i="1" a="1"/>
  <c r="M1016" i="1" s="1"/>
  <c r="R1016" i="1" s="1"/>
  <c r="N1016" i="1" a="1"/>
  <c r="N1016" i="1" s="1"/>
  <c r="S1016" i="1" s="1"/>
  <c r="O1016" i="1" a="1"/>
  <c r="O1016" i="1" s="1"/>
  <c r="T1016" i="1" s="1"/>
  <c r="P1016" i="1" a="1"/>
  <c r="P1016" i="1" s="1"/>
  <c r="X1016" i="1" s="1"/>
  <c r="Q1016" i="1" a="1"/>
  <c r="Q1016" i="1" s="1"/>
  <c r="U1016" i="1" s="1"/>
  <c r="K1017" i="1" a="1"/>
  <c r="K1017" i="1" s="1"/>
  <c r="L1017" i="1" a="1"/>
  <c r="L1017" i="1" s="1"/>
  <c r="M1017" i="1" a="1"/>
  <c r="M1017" i="1" s="1"/>
  <c r="R1017" i="1" s="1"/>
  <c r="N1017" i="1" a="1"/>
  <c r="N1017" i="1" s="1"/>
  <c r="S1017" i="1" s="1"/>
  <c r="O1017" i="1" a="1"/>
  <c r="O1017" i="1" s="1"/>
  <c r="T1017" i="1" s="1"/>
  <c r="P1017" i="1" a="1"/>
  <c r="P1017" i="1" s="1"/>
  <c r="X1017" i="1" s="1"/>
  <c r="Q1017" i="1" a="1"/>
  <c r="Q1017" i="1" s="1"/>
  <c r="U1017" i="1" s="1"/>
  <c r="K1018" i="1" a="1"/>
  <c r="K1018" i="1" s="1"/>
  <c r="L1018" i="1" a="1"/>
  <c r="L1018" i="1" s="1"/>
  <c r="M1018" i="1" a="1"/>
  <c r="M1018" i="1" s="1"/>
  <c r="R1018" i="1" s="1"/>
  <c r="N1018" i="1" a="1"/>
  <c r="N1018" i="1" s="1"/>
  <c r="S1018" i="1" s="1"/>
  <c r="O1018" i="1" a="1"/>
  <c r="O1018" i="1" s="1"/>
  <c r="T1018" i="1" s="1"/>
  <c r="P1018" i="1" a="1"/>
  <c r="P1018" i="1" s="1"/>
  <c r="X1018" i="1" s="1"/>
  <c r="Q1018" i="1" a="1"/>
  <c r="Q1018" i="1" s="1"/>
  <c r="U1018" i="1" s="1"/>
  <c r="K1019" i="1" a="1"/>
  <c r="K1019" i="1" s="1"/>
  <c r="L1019" i="1" a="1"/>
  <c r="L1019" i="1" s="1"/>
  <c r="M1019" i="1" a="1"/>
  <c r="M1019" i="1" s="1"/>
  <c r="R1019" i="1" s="1"/>
  <c r="N1019" i="1" a="1"/>
  <c r="N1019" i="1" s="1"/>
  <c r="S1019" i="1" s="1"/>
  <c r="O1019" i="1" a="1"/>
  <c r="O1019" i="1" s="1"/>
  <c r="T1019" i="1" s="1"/>
  <c r="P1019" i="1" a="1"/>
  <c r="P1019" i="1" s="1"/>
  <c r="X1019" i="1" s="1"/>
  <c r="Q1019" i="1" a="1"/>
  <c r="Q1019" i="1" s="1"/>
  <c r="U1019" i="1" s="1"/>
  <c r="K1020" i="1" a="1"/>
  <c r="K1020" i="1" s="1"/>
  <c r="L1020" i="1" a="1"/>
  <c r="L1020" i="1" s="1"/>
  <c r="M1020" i="1" a="1"/>
  <c r="M1020" i="1" s="1"/>
  <c r="R1020" i="1" s="1"/>
  <c r="N1020" i="1" a="1"/>
  <c r="N1020" i="1" s="1"/>
  <c r="S1020" i="1" s="1"/>
  <c r="O1020" i="1" a="1"/>
  <c r="O1020" i="1" s="1"/>
  <c r="T1020" i="1" s="1"/>
  <c r="P1020" i="1" a="1"/>
  <c r="P1020" i="1" s="1"/>
  <c r="X1020" i="1" s="1"/>
  <c r="Q1020" i="1" a="1"/>
  <c r="Q1020" i="1" s="1"/>
  <c r="U1020" i="1" s="1"/>
  <c r="K1021" i="1" a="1"/>
  <c r="K1021" i="1" s="1"/>
  <c r="L1021" i="1" a="1"/>
  <c r="L1021" i="1" s="1"/>
  <c r="M1021" i="1" a="1"/>
  <c r="M1021" i="1" s="1"/>
  <c r="R1021" i="1" s="1"/>
  <c r="N1021" i="1" a="1"/>
  <c r="N1021" i="1" s="1"/>
  <c r="S1021" i="1" s="1"/>
  <c r="O1021" i="1" a="1"/>
  <c r="O1021" i="1" s="1"/>
  <c r="T1021" i="1" s="1"/>
  <c r="P1021" i="1" a="1"/>
  <c r="P1021" i="1" s="1"/>
  <c r="X1021" i="1" s="1"/>
  <c r="Q1021" i="1" a="1"/>
  <c r="Q1021" i="1" s="1"/>
  <c r="U1021" i="1" s="1"/>
  <c r="K1022" i="1" a="1"/>
  <c r="K1022" i="1" s="1"/>
  <c r="L1022" i="1" a="1"/>
  <c r="L1022" i="1" s="1"/>
  <c r="M1022" i="1" a="1"/>
  <c r="M1022" i="1" s="1"/>
  <c r="R1022" i="1" s="1"/>
  <c r="N1022" i="1" a="1"/>
  <c r="N1022" i="1" s="1"/>
  <c r="S1022" i="1" s="1"/>
  <c r="O1022" i="1" a="1"/>
  <c r="O1022" i="1" s="1"/>
  <c r="T1022" i="1" s="1"/>
  <c r="P1022" i="1" a="1"/>
  <c r="P1022" i="1" s="1"/>
  <c r="X1022" i="1" s="1"/>
  <c r="Q1022" i="1" a="1"/>
  <c r="Q1022" i="1" s="1"/>
  <c r="U1022" i="1" s="1"/>
  <c r="K1023" i="1" a="1"/>
  <c r="K1023" i="1" s="1"/>
  <c r="L1023" i="1" a="1"/>
  <c r="L1023" i="1" s="1"/>
  <c r="M1023" i="1" a="1"/>
  <c r="M1023" i="1" s="1"/>
  <c r="R1023" i="1" s="1"/>
  <c r="N1023" i="1" a="1"/>
  <c r="N1023" i="1" s="1"/>
  <c r="S1023" i="1" s="1"/>
  <c r="O1023" i="1" a="1"/>
  <c r="O1023" i="1" s="1"/>
  <c r="T1023" i="1" s="1"/>
  <c r="P1023" i="1" a="1"/>
  <c r="P1023" i="1" s="1"/>
  <c r="X1023" i="1" s="1"/>
  <c r="Q1023" i="1" a="1"/>
  <c r="Q1023" i="1" s="1"/>
  <c r="U1023" i="1" s="1"/>
  <c r="K1024" i="1" a="1"/>
  <c r="K1024" i="1" s="1"/>
  <c r="L1024" i="1" a="1"/>
  <c r="L1024" i="1" s="1"/>
  <c r="M1024" i="1" a="1"/>
  <c r="M1024" i="1" s="1"/>
  <c r="R1024" i="1" s="1"/>
  <c r="N1024" i="1" a="1"/>
  <c r="N1024" i="1" s="1"/>
  <c r="S1024" i="1" s="1"/>
  <c r="O1024" i="1" a="1"/>
  <c r="O1024" i="1" s="1"/>
  <c r="T1024" i="1" s="1"/>
  <c r="P1024" i="1" a="1"/>
  <c r="P1024" i="1" s="1"/>
  <c r="X1024" i="1" s="1"/>
  <c r="Q1024" i="1" a="1"/>
  <c r="Q1024" i="1" s="1"/>
  <c r="U1024" i="1" s="1"/>
  <c r="K1025" i="1" a="1"/>
  <c r="K1025" i="1" s="1"/>
  <c r="L1025" i="1" a="1"/>
  <c r="L1025" i="1" s="1"/>
  <c r="M1025" i="1" a="1"/>
  <c r="M1025" i="1" s="1"/>
  <c r="R1025" i="1" s="1"/>
  <c r="N1025" i="1" a="1"/>
  <c r="N1025" i="1" s="1"/>
  <c r="S1025" i="1" s="1"/>
  <c r="O1025" i="1" a="1"/>
  <c r="O1025" i="1" s="1"/>
  <c r="T1025" i="1" s="1"/>
  <c r="P1025" i="1" a="1"/>
  <c r="P1025" i="1" s="1"/>
  <c r="X1025" i="1" s="1"/>
  <c r="Q1025" i="1" a="1"/>
  <c r="Q1025" i="1" s="1"/>
  <c r="U1025" i="1" s="1"/>
  <c r="K1026" i="1" a="1"/>
  <c r="K1026" i="1" s="1"/>
  <c r="L1026" i="1" a="1"/>
  <c r="L1026" i="1" s="1"/>
  <c r="M1026" i="1" a="1"/>
  <c r="M1026" i="1" s="1"/>
  <c r="R1026" i="1" s="1"/>
  <c r="N1026" i="1" a="1"/>
  <c r="N1026" i="1" s="1"/>
  <c r="S1026" i="1" s="1"/>
  <c r="O1026" i="1" a="1"/>
  <c r="O1026" i="1" s="1"/>
  <c r="T1026" i="1" s="1"/>
  <c r="P1026" i="1" a="1"/>
  <c r="P1026" i="1" s="1"/>
  <c r="X1026" i="1" s="1"/>
  <c r="Q1026" i="1" a="1"/>
  <c r="Q1026" i="1" s="1"/>
  <c r="U1026" i="1" s="1"/>
  <c r="K1027" i="1" a="1"/>
  <c r="K1027" i="1" s="1"/>
  <c r="L1027" i="1" a="1"/>
  <c r="L1027" i="1" s="1"/>
  <c r="M1027" i="1" a="1"/>
  <c r="M1027" i="1" s="1"/>
  <c r="R1027" i="1" s="1"/>
  <c r="N1027" i="1" a="1"/>
  <c r="N1027" i="1" s="1"/>
  <c r="S1027" i="1" s="1"/>
  <c r="O1027" i="1" a="1"/>
  <c r="O1027" i="1" s="1"/>
  <c r="T1027" i="1" s="1"/>
  <c r="P1027" i="1" a="1"/>
  <c r="P1027" i="1" s="1"/>
  <c r="X1027" i="1" s="1"/>
  <c r="Q1027" i="1" a="1"/>
  <c r="Q1027" i="1" s="1"/>
  <c r="U1027" i="1" s="1"/>
  <c r="K1028" i="1" a="1"/>
  <c r="K1028" i="1" s="1"/>
  <c r="L1028" i="1" a="1"/>
  <c r="L1028" i="1" s="1"/>
  <c r="M1028" i="1" a="1"/>
  <c r="M1028" i="1" s="1"/>
  <c r="R1028" i="1" s="1"/>
  <c r="N1028" i="1" a="1"/>
  <c r="N1028" i="1" s="1"/>
  <c r="S1028" i="1" s="1"/>
  <c r="O1028" i="1" a="1"/>
  <c r="O1028" i="1" s="1"/>
  <c r="T1028" i="1" s="1"/>
  <c r="P1028" i="1" a="1"/>
  <c r="P1028" i="1" s="1"/>
  <c r="X1028" i="1" s="1"/>
  <c r="Q1028" i="1" a="1"/>
  <c r="Q1028" i="1" s="1"/>
  <c r="U1028" i="1" s="1"/>
  <c r="K1029" i="1" a="1"/>
  <c r="K1029" i="1" s="1"/>
  <c r="L1029" i="1" a="1"/>
  <c r="L1029" i="1" s="1"/>
  <c r="M1029" i="1" a="1"/>
  <c r="M1029" i="1" s="1"/>
  <c r="R1029" i="1" s="1"/>
  <c r="N1029" i="1" a="1"/>
  <c r="N1029" i="1" s="1"/>
  <c r="S1029" i="1" s="1"/>
  <c r="O1029" i="1" a="1"/>
  <c r="O1029" i="1" s="1"/>
  <c r="T1029" i="1" s="1"/>
  <c r="P1029" i="1" a="1"/>
  <c r="P1029" i="1" s="1"/>
  <c r="X1029" i="1" s="1"/>
  <c r="Q1029" i="1" a="1"/>
  <c r="Q1029" i="1" s="1"/>
  <c r="U1029" i="1" s="1"/>
  <c r="K1030" i="1" a="1"/>
  <c r="K1030" i="1" s="1"/>
  <c r="L1030" i="1" a="1"/>
  <c r="L1030" i="1" s="1"/>
  <c r="M1030" i="1" a="1"/>
  <c r="M1030" i="1" s="1"/>
  <c r="R1030" i="1" s="1"/>
  <c r="N1030" i="1" a="1"/>
  <c r="N1030" i="1" s="1"/>
  <c r="S1030" i="1" s="1"/>
  <c r="O1030" i="1" a="1"/>
  <c r="O1030" i="1" s="1"/>
  <c r="T1030" i="1" s="1"/>
  <c r="P1030" i="1" a="1"/>
  <c r="P1030" i="1" s="1"/>
  <c r="X1030" i="1" s="1"/>
  <c r="Q1030" i="1" a="1"/>
  <c r="Q1030" i="1" s="1"/>
  <c r="U1030" i="1" s="1"/>
  <c r="K1031" i="1" a="1"/>
  <c r="K1031" i="1" s="1"/>
  <c r="L1031" i="1" a="1"/>
  <c r="L1031" i="1" s="1"/>
  <c r="M1031" i="1" a="1"/>
  <c r="M1031" i="1" s="1"/>
  <c r="R1031" i="1" s="1"/>
  <c r="N1031" i="1" a="1"/>
  <c r="N1031" i="1" s="1"/>
  <c r="S1031" i="1" s="1"/>
  <c r="O1031" i="1" a="1"/>
  <c r="O1031" i="1" s="1"/>
  <c r="T1031" i="1" s="1"/>
  <c r="P1031" i="1" a="1"/>
  <c r="P1031" i="1" s="1"/>
  <c r="X1031" i="1" s="1"/>
  <c r="Q1031" i="1" a="1"/>
  <c r="Q1031" i="1" s="1"/>
  <c r="U1031" i="1" s="1"/>
  <c r="K1032" i="1" a="1"/>
  <c r="K1032" i="1" s="1"/>
  <c r="L1032" i="1" a="1"/>
  <c r="L1032" i="1" s="1"/>
  <c r="M1032" i="1" a="1"/>
  <c r="M1032" i="1" s="1"/>
  <c r="R1032" i="1" s="1"/>
  <c r="N1032" i="1" a="1"/>
  <c r="N1032" i="1" s="1"/>
  <c r="S1032" i="1" s="1"/>
  <c r="O1032" i="1" a="1"/>
  <c r="O1032" i="1" s="1"/>
  <c r="T1032" i="1" s="1"/>
  <c r="P1032" i="1" a="1"/>
  <c r="P1032" i="1" s="1"/>
  <c r="X1032" i="1" s="1"/>
  <c r="Q1032" i="1" a="1"/>
  <c r="Q1032" i="1" s="1"/>
  <c r="U1032" i="1" s="1"/>
  <c r="K1033" i="1" a="1"/>
  <c r="K1033" i="1" s="1"/>
  <c r="L1033" i="1" a="1"/>
  <c r="L1033" i="1" s="1"/>
  <c r="M1033" i="1" a="1"/>
  <c r="M1033" i="1" s="1"/>
  <c r="R1033" i="1" s="1"/>
  <c r="N1033" i="1" a="1"/>
  <c r="N1033" i="1" s="1"/>
  <c r="S1033" i="1" s="1"/>
  <c r="O1033" i="1" a="1"/>
  <c r="O1033" i="1" s="1"/>
  <c r="T1033" i="1" s="1"/>
  <c r="P1033" i="1" a="1"/>
  <c r="P1033" i="1" s="1"/>
  <c r="X1033" i="1" s="1"/>
  <c r="Q1033" i="1" a="1"/>
  <c r="Q1033" i="1" s="1"/>
  <c r="U1033" i="1" s="1"/>
  <c r="K1034" i="1" a="1"/>
  <c r="K1034" i="1" s="1"/>
  <c r="L1034" i="1" a="1"/>
  <c r="L1034" i="1" s="1"/>
  <c r="M1034" i="1" a="1"/>
  <c r="M1034" i="1" s="1"/>
  <c r="R1034" i="1" s="1"/>
  <c r="N1034" i="1" a="1"/>
  <c r="N1034" i="1" s="1"/>
  <c r="S1034" i="1" s="1"/>
  <c r="O1034" i="1" a="1"/>
  <c r="O1034" i="1" s="1"/>
  <c r="T1034" i="1" s="1"/>
  <c r="P1034" i="1" a="1"/>
  <c r="P1034" i="1" s="1"/>
  <c r="X1034" i="1" s="1"/>
  <c r="Q1034" i="1" a="1"/>
  <c r="Q1034" i="1" s="1"/>
  <c r="U1034" i="1" s="1"/>
  <c r="K1035" i="1" a="1"/>
  <c r="K1035" i="1" s="1"/>
  <c r="L1035" i="1" a="1"/>
  <c r="L1035" i="1" s="1"/>
  <c r="M1035" i="1" a="1"/>
  <c r="M1035" i="1" s="1"/>
  <c r="R1035" i="1" s="1"/>
  <c r="N1035" i="1" a="1"/>
  <c r="N1035" i="1" s="1"/>
  <c r="S1035" i="1" s="1"/>
  <c r="O1035" i="1" a="1"/>
  <c r="O1035" i="1" s="1"/>
  <c r="T1035" i="1" s="1"/>
  <c r="P1035" i="1" a="1"/>
  <c r="P1035" i="1" s="1"/>
  <c r="X1035" i="1" s="1"/>
  <c r="Q1035" i="1" a="1"/>
  <c r="Q1035" i="1" s="1"/>
  <c r="U1035" i="1" s="1"/>
  <c r="K1036" i="1" a="1"/>
  <c r="K1036" i="1" s="1"/>
  <c r="L1036" i="1" a="1"/>
  <c r="L1036" i="1" s="1"/>
  <c r="M1036" i="1" a="1"/>
  <c r="M1036" i="1" s="1"/>
  <c r="R1036" i="1" s="1"/>
  <c r="N1036" i="1" a="1"/>
  <c r="N1036" i="1" s="1"/>
  <c r="S1036" i="1" s="1"/>
  <c r="O1036" i="1" a="1"/>
  <c r="O1036" i="1" s="1"/>
  <c r="T1036" i="1" s="1"/>
  <c r="P1036" i="1" a="1"/>
  <c r="P1036" i="1" s="1"/>
  <c r="X1036" i="1" s="1"/>
  <c r="Q1036" i="1" a="1"/>
  <c r="Q1036" i="1" s="1"/>
  <c r="U1036" i="1" s="1"/>
  <c r="K1037" i="1" a="1"/>
  <c r="K1037" i="1" s="1"/>
  <c r="L1037" i="1" a="1"/>
  <c r="L1037" i="1" s="1"/>
  <c r="M1037" i="1" a="1"/>
  <c r="M1037" i="1" s="1"/>
  <c r="R1037" i="1" s="1"/>
  <c r="N1037" i="1" a="1"/>
  <c r="N1037" i="1" s="1"/>
  <c r="S1037" i="1" s="1"/>
  <c r="O1037" i="1" a="1"/>
  <c r="O1037" i="1" s="1"/>
  <c r="T1037" i="1" s="1"/>
  <c r="P1037" i="1" a="1"/>
  <c r="P1037" i="1" s="1"/>
  <c r="X1037" i="1" s="1"/>
  <c r="Q1037" i="1" a="1"/>
  <c r="Q1037" i="1" s="1"/>
  <c r="U1037" i="1" s="1"/>
  <c r="K1038" i="1" a="1"/>
  <c r="K1038" i="1" s="1"/>
  <c r="L1038" i="1" a="1"/>
  <c r="L1038" i="1" s="1"/>
  <c r="M1038" i="1" a="1"/>
  <c r="M1038" i="1" s="1"/>
  <c r="R1038" i="1" s="1"/>
  <c r="N1038" i="1" a="1"/>
  <c r="N1038" i="1" s="1"/>
  <c r="S1038" i="1" s="1"/>
  <c r="O1038" i="1" a="1"/>
  <c r="O1038" i="1" s="1"/>
  <c r="T1038" i="1" s="1"/>
  <c r="P1038" i="1" a="1"/>
  <c r="P1038" i="1" s="1"/>
  <c r="X1038" i="1" s="1"/>
  <c r="Q1038" i="1" a="1"/>
  <c r="Q1038" i="1" s="1"/>
  <c r="U1038" i="1" s="1"/>
  <c r="K1039" i="1" a="1"/>
  <c r="K1039" i="1" s="1"/>
  <c r="L1039" i="1" a="1"/>
  <c r="L1039" i="1" s="1"/>
  <c r="M1039" i="1" a="1"/>
  <c r="M1039" i="1" s="1"/>
  <c r="R1039" i="1" s="1"/>
  <c r="N1039" i="1" a="1"/>
  <c r="N1039" i="1" s="1"/>
  <c r="S1039" i="1" s="1"/>
  <c r="O1039" i="1" a="1"/>
  <c r="O1039" i="1" s="1"/>
  <c r="T1039" i="1" s="1"/>
  <c r="P1039" i="1" a="1"/>
  <c r="P1039" i="1" s="1"/>
  <c r="X1039" i="1" s="1"/>
  <c r="Q1039" i="1" a="1"/>
  <c r="Q1039" i="1" s="1"/>
  <c r="U1039" i="1" s="1"/>
  <c r="K1040" i="1" a="1"/>
  <c r="K1040" i="1" s="1"/>
  <c r="L1040" i="1" a="1"/>
  <c r="L1040" i="1" s="1"/>
  <c r="M1040" i="1" a="1"/>
  <c r="M1040" i="1" s="1"/>
  <c r="R1040" i="1" s="1"/>
  <c r="N1040" i="1" a="1"/>
  <c r="N1040" i="1" s="1"/>
  <c r="S1040" i="1" s="1"/>
  <c r="O1040" i="1" a="1"/>
  <c r="O1040" i="1" s="1"/>
  <c r="T1040" i="1" s="1"/>
  <c r="P1040" i="1" a="1"/>
  <c r="P1040" i="1" s="1"/>
  <c r="X1040" i="1" s="1"/>
  <c r="Q1040" i="1" a="1"/>
  <c r="Q1040" i="1" s="1"/>
  <c r="U1040" i="1" s="1"/>
  <c r="K1041" i="1" a="1"/>
  <c r="K1041" i="1" s="1"/>
  <c r="L1041" i="1" a="1"/>
  <c r="L1041" i="1" s="1"/>
  <c r="M1041" i="1" a="1"/>
  <c r="M1041" i="1" s="1"/>
  <c r="R1041" i="1" s="1"/>
  <c r="N1041" i="1" a="1"/>
  <c r="N1041" i="1" s="1"/>
  <c r="S1041" i="1" s="1"/>
  <c r="O1041" i="1" a="1"/>
  <c r="O1041" i="1" s="1"/>
  <c r="T1041" i="1" s="1"/>
  <c r="P1041" i="1" a="1"/>
  <c r="P1041" i="1" s="1"/>
  <c r="X1041" i="1" s="1"/>
  <c r="Q1041" i="1" a="1"/>
  <c r="Q1041" i="1" s="1"/>
  <c r="U1041" i="1" s="1"/>
  <c r="K1042" i="1" a="1"/>
  <c r="K1042" i="1" s="1"/>
  <c r="L1042" i="1" a="1"/>
  <c r="L1042" i="1" s="1"/>
  <c r="M1042" i="1" a="1"/>
  <c r="M1042" i="1" s="1"/>
  <c r="R1042" i="1" s="1"/>
  <c r="N1042" i="1" a="1"/>
  <c r="N1042" i="1" s="1"/>
  <c r="S1042" i="1" s="1"/>
  <c r="O1042" i="1" a="1"/>
  <c r="O1042" i="1" s="1"/>
  <c r="T1042" i="1" s="1"/>
  <c r="P1042" i="1" a="1"/>
  <c r="P1042" i="1" s="1"/>
  <c r="X1042" i="1" s="1"/>
  <c r="Q1042" i="1" a="1"/>
  <c r="Q1042" i="1" s="1"/>
  <c r="U1042" i="1" s="1"/>
  <c r="K1043" i="1" a="1"/>
  <c r="K1043" i="1" s="1"/>
  <c r="L1043" i="1" a="1"/>
  <c r="L1043" i="1" s="1"/>
  <c r="M1043" i="1" a="1"/>
  <c r="M1043" i="1" s="1"/>
  <c r="R1043" i="1" s="1"/>
  <c r="N1043" i="1" a="1"/>
  <c r="N1043" i="1" s="1"/>
  <c r="S1043" i="1" s="1"/>
  <c r="O1043" i="1" a="1"/>
  <c r="O1043" i="1" s="1"/>
  <c r="T1043" i="1" s="1"/>
  <c r="P1043" i="1" a="1"/>
  <c r="P1043" i="1" s="1"/>
  <c r="X1043" i="1" s="1"/>
  <c r="Q1043" i="1" a="1"/>
  <c r="Q1043" i="1" s="1"/>
  <c r="U1043" i="1" s="1"/>
  <c r="K1044" i="1" a="1"/>
  <c r="K1044" i="1" s="1"/>
  <c r="L1044" i="1" a="1"/>
  <c r="L1044" i="1" s="1"/>
  <c r="M1044" i="1" a="1"/>
  <c r="M1044" i="1" s="1"/>
  <c r="R1044" i="1" s="1"/>
  <c r="N1044" i="1" a="1"/>
  <c r="N1044" i="1" s="1"/>
  <c r="S1044" i="1" s="1"/>
  <c r="O1044" i="1" a="1"/>
  <c r="O1044" i="1" s="1"/>
  <c r="T1044" i="1" s="1"/>
  <c r="P1044" i="1" a="1"/>
  <c r="P1044" i="1" s="1"/>
  <c r="X1044" i="1" s="1"/>
  <c r="Q1044" i="1" a="1"/>
  <c r="Q1044" i="1" s="1"/>
  <c r="U1044" i="1" s="1"/>
  <c r="K1045" i="1" a="1"/>
  <c r="K1045" i="1" s="1"/>
  <c r="L1045" i="1" a="1"/>
  <c r="L1045" i="1" s="1"/>
  <c r="M1045" i="1" a="1"/>
  <c r="M1045" i="1" s="1"/>
  <c r="R1045" i="1" s="1"/>
  <c r="N1045" i="1" a="1"/>
  <c r="N1045" i="1" s="1"/>
  <c r="S1045" i="1" s="1"/>
  <c r="O1045" i="1" a="1"/>
  <c r="O1045" i="1" s="1"/>
  <c r="T1045" i="1" s="1"/>
  <c r="P1045" i="1" a="1"/>
  <c r="P1045" i="1" s="1"/>
  <c r="X1045" i="1" s="1"/>
  <c r="Q1045" i="1" a="1"/>
  <c r="Q1045" i="1" s="1"/>
  <c r="U1045" i="1" s="1"/>
  <c r="K1046" i="1" a="1"/>
  <c r="K1046" i="1" s="1"/>
  <c r="L1046" i="1" a="1"/>
  <c r="L1046" i="1" s="1"/>
  <c r="M1046" i="1" a="1"/>
  <c r="M1046" i="1" s="1"/>
  <c r="R1046" i="1" s="1"/>
  <c r="N1046" i="1" a="1"/>
  <c r="N1046" i="1" s="1"/>
  <c r="S1046" i="1" s="1"/>
  <c r="O1046" i="1" a="1"/>
  <c r="O1046" i="1" s="1"/>
  <c r="T1046" i="1" s="1"/>
  <c r="P1046" i="1" a="1"/>
  <c r="P1046" i="1" s="1"/>
  <c r="X1046" i="1" s="1"/>
  <c r="Q1046" i="1" a="1"/>
  <c r="Q1046" i="1" s="1"/>
  <c r="U1046" i="1" s="1"/>
  <c r="K1047" i="1" a="1"/>
  <c r="K1047" i="1" s="1"/>
  <c r="L1047" i="1" a="1"/>
  <c r="L1047" i="1" s="1"/>
  <c r="M1047" i="1" a="1"/>
  <c r="M1047" i="1" s="1"/>
  <c r="R1047" i="1" s="1"/>
  <c r="N1047" i="1" a="1"/>
  <c r="N1047" i="1" s="1"/>
  <c r="S1047" i="1" s="1"/>
  <c r="O1047" i="1" a="1"/>
  <c r="O1047" i="1" s="1"/>
  <c r="T1047" i="1" s="1"/>
  <c r="P1047" i="1" a="1"/>
  <c r="P1047" i="1" s="1"/>
  <c r="X1047" i="1" s="1"/>
  <c r="Q1047" i="1" a="1"/>
  <c r="Q1047" i="1" s="1"/>
  <c r="U1047" i="1" s="1"/>
  <c r="K1048" i="1" a="1"/>
  <c r="K1048" i="1" s="1"/>
  <c r="L1048" i="1" a="1"/>
  <c r="L1048" i="1" s="1"/>
  <c r="M1048" i="1" a="1"/>
  <c r="M1048" i="1" s="1"/>
  <c r="R1048" i="1" s="1"/>
  <c r="N1048" i="1" a="1"/>
  <c r="N1048" i="1" s="1"/>
  <c r="S1048" i="1" s="1"/>
  <c r="O1048" i="1" a="1"/>
  <c r="O1048" i="1" s="1"/>
  <c r="T1048" i="1" s="1"/>
  <c r="P1048" i="1" a="1"/>
  <c r="P1048" i="1" s="1"/>
  <c r="X1048" i="1" s="1"/>
  <c r="Q1048" i="1" a="1"/>
  <c r="Q1048" i="1" s="1"/>
  <c r="U1048" i="1" s="1"/>
  <c r="K1049" i="1" a="1"/>
  <c r="K1049" i="1" s="1"/>
  <c r="L1049" i="1" a="1"/>
  <c r="L1049" i="1" s="1"/>
  <c r="M1049" i="1" a="1"/>
  <c r="M1049" i="1" s="1"/>
  <c r="R1049" i="1" s="1"/>
  <c r="N1049" i="1" a="1"/>
  <c r="N1049" i="1" s="1"/>
  <c r="S1049" i="1" s="1"/>
  <c r="O1049" i="1" a="1"/>
  <c r="O1049" i="1" s="1"/>
  <c r="T1049" i="1" s="1"/>
  <c r="P1049" i="1" a="1"/>
  <c r="P1049" i="1" s="1"/>
  <c r="X1049" i="1" s="1"/>
  <c r="Q1049" i="1" a="1"/>
  <c r="Q1049" i="1" s="1"/>
  <c r="U1049" i="1" s="1"/>
  <c r="K1050" i="1" a="1"/>
  <c r="K1050" i="1" s="1"/>
  <c r="L1050" i="1" a="1"/>
  <c r="L1050" i="1" s="1"/>
  <c r="M1050" i="1" a="1"/>
  <c r="M1050" i="1" s="1"/>
  <c r="R1050" i="1" s="1"/>
  <c r="N1050" i="1" a="1"/>
  <c r="N1050" i="1" s="1"/>
  <c r="S1050" i="1" s="1"/>
  <c r="O1050" i="1" a="1"/>
  <c r="O1050" i="1" s="1"/>
  <c r="T1050" i="1" s="1"/>
  <c r="P1050" i="1" a="1"/>
  <c r="P1050" i="1" s="1"/>
  <c r="X1050" i="1" s="1"/>
  <c r="Q1050" i="1" a="1"/>
  <c r="Q1050" i="1" s="1"/>
  <c r="U1050" i="1" s="1"/>
  <c r="K1051" i="1" a="1"/>
  <c r="K1051" i="1" s="1"/>
  <c r="L1051" i="1" a="1"/>
  <c r="L1051" i="1" s="1"/>
  <c r="M1051" i="1" a="1"/>
  <c r="M1051" i="1" s="1"/>
  <c r="R1051" i="1" s="1"/>
  <c r="N1051" i="1" a="1"/>
  <c r="N1051" i="1" s="1"/>
  <c r="S1051" i="1" s="1"/>
  <c r="O1051" i="1" a="1"/>
  <c r="O1051" i="1" s="1"/>
  <c r="T1051" i="1" s="1"/>
  <c r="P1051" i="1" a="1"/>
  <c r="P1051" i="1" s="1"/>
  <c r="X1051" i="1" s="1"/>
  <c r="Q1051" i="1" a="1"/>
  <c r="Q1051" i="1" s="1"/>
  <c r="U1051" i="1" s="1"/>
  <c r="K1052" i="1" a="1"/>
  <c r="K1052" i="1" s="1"/>
  <c r="L1052" i="1" a="1"/>
  <c r="L1052" i="1" s="1"/>
  <c r="M1052" i="1" a="1"/>
  <c r="M1052" i="1" s="1"/>
  <c r="R1052" i="1" s="1"/>
  <c r="N1052" i="1" a="1"/>
  <c r="N1052" i="1" s="1"/>
  <c r="S1052" i="1" s="1"/>
  <c r="O1052" i="1" a="1"/>
  <c r="O1052" i="1" s="1"/>
  <c r="T1052" i="1" s="1"/>
  <c r="P1052" i="1" a="1"/>
  <c r="P1052" i="1" s="1"/>
  <c r="X1052" i="1" s="1"/>
  <c r="Q1052" i="1" a="1"/>
  <c r="Q1052" i="1" s="1"/>
  <c r="U1052" i="1" s="1"/>
  <c r="K1053" i="1" a="1"/>
  <c r="K1053" i="1" s="1"/>
  <c r="L1053" i="1" a="1"/>
  <c r="L1053" i="1" s="1"/>
  <c r="M1053" i="1" a="1"/>
  <c r="M1053" i="1" s="1"/>
  <c r="R1053" i="1" s="1"/>
  <c r="N1053" i="1" a="1"/>
  <c r="N1053" i="1" s="1"/>
  <c r="S1053" i="1" s="1"/>
  <c r="O1053" i="1" a="1"/>
  <c r="O1053" i="1" s="1"/>
  <c r="T1053" i="1" s="1"/>
  <c r="P1053" i="1" a="1"/>
  <c r="P1053" i="1" s="1"/>
  <c r="X1053" i="1" s="1"/>
  <c r="Q1053" i="1" a="1"/>
  <c r="Q1053" i="1" s="1"/>
  <c r="U1053" i="1" s="1"/>
  <c r="K1054" i="1" a="1"/>
  <c r="K1054" i="1" s="1"/>
  <c r="L1054" i="1" a="1"/>
  <c r="L1054" i="1" s="1"/>
  <c r="M1054" i="1" a="1"/>
  <c r="M1054" i="1" s="1"/>
  <c r="R1054" i="1" s="1"/>
  <c r="N1054" i="1" a="1"/>
  <c r="N1054" i="1" s="1"/>
  <c r="S1054" i="1" s="1"/>
  <c r="O1054" i="1" a="1"/>
  <c r="O1054" i="1" s="1"/>
  <c r="T1054" i="1" s="1"/>
  <c r="P1054" i="1" a="1"/>
  <c r="P1054" i="1" s="1"/>
  <c r="X1054" i="1" s="1"/>
  <c r="Q1054" i="1" a="1"/>
  <c r="Q1054" i="1" s="1"/>
  <c r="U1054" i="1" s="1"/>
  <c r="K1055" i="1" a="1"/>
  <c r="K1055" i="1" s="1"/>
  <c r="L1055" i="1" a="1"/>
  <c r="L1055" i="1" s="1"/>
  <c r="M1055" i="1" a="1"/>
  <c r="M1055" i="1" s="1"/>
  <c r="R1055" i="1" s="1"/>
  <c r="N1055" i="1" a="1"/>
  <c r="N1055" i="1" s="1"/>
  <c r="S1055" i="1" s="1"/>
  <c r="O1055" i="1" a="1"/>
  <c r="O1055" i="1" s="1"/>
  <c r="T1055" i="1" s="1"/>
  <c r="P1055" i="1" a="1"/>
  <c r="P1055" i="1" s="1"/>
  <c r="X1055" i="1" s="1"/>
  <c r="Q1055" i="1" a="1"/>
  <c r="Q1055" i="1" s="1"/>
  <c r="U1055" i="1" s="1"/>
  <c r="K1056" i="1" a="1"/>
  <c r="K1056" i="1" s="1"/>
  <c r="L1056" i="1" a="1"/>
  <c r="L1056" i="1" s="1"/>
  <c r="M1056" i="1" a="1"/>
  <c r="M1056" i="1" s="1"/>
  <c r="R1056" i="1" s="1"/>
  <c r="N1056" i="1" a="1"/>
  <c r="N1056" i="1" s="1"/>
  <c r="S1056" i="1" s="1"/>
  <c r="O1056" i="1" a="1"/>
  <c r="O1056" i="1" s="1"/>
  <c r="T1056" i="1" s="1"/>
  <c r="P1056" i="1" a="1"/>
  <c r="P1056" i="1" s="1"/>
  <c r="X1056" i="1" s="1"/>
  <c r="Q1056" i="1" a="1"/>
  <c r="Q1056" i="1" s="1"/>
  <c r="U1056" i="1" s="1"/>
  <c r="K1057" i="1" a="1"/>
  <c r="K1057" i="1" s="1"/>
  <c r="L1057" i="1" a="1"/>
  <c r="L1057" i="1" s="1"/>
  <c r="M1057" i="1" a="1"/>
  <c r="M1057" i="1" s="1"/>
  <c r="R1057" i="1" s="1"/>
  <c r="N1057" i="1" a="1"/>
  <c r="N1057" i="1" s="1"/>
  <c r="S1057" i="1" s="1"/>
  <c r="O1057" i="1" a="1"/>
  <c r="O1057" i="1" s="1"/>
  <c r="T1057" i="1" s="1"/>
  <c r="P1057" i="1" a="1"/>
  <c r="P1057" i="1" s="1"/>
  <c r="X1057" i="1" s="1"/>
  <c r="Q1057" i="1" a="1"/>
  <c r="Q1057" i="1" s="1"/>
  <c r="U1057" i="1" s="1"/>
  <c r="K1058" i="1" a="1"/>
  <c r="K1058" i="1" s="1"/>
  <c r="L1058" i="1" a="1"/>
  <c r="L1058" i="1" s="1"/>
  <c r="M1058" i="1" a="1"/>
  <c r="M1058" i="1" s="1"/>
  <c r="R1058" i="1" s="1"/>
  <c r="N1058" i="1" a="1"/>
  <c r="N1058" i="1" s="1"/>
  <c r="S1058" i="1" s="1"/>
  <c r="O1058" i="1" a="1"/>
  <c r="O1058" i="1" s="1"/>
  <c r="T1058" i="1" s="1"/>
  <c r="P1058" i="1" a="1"/>
  <c r="P1058" i="1" s="1"/>
  <c r="X1058" i="1" s="1"/>
  <c r="Q1058" i="1" a="1"/>
  <c r="Q1058" i="1" s="1"/>
  <c r="U1058" i="1" s="1"/>
  <c r="K1059" i="1" a="1"/>
  <c r="K1059" i="1" s="1"/>
  <c r="L1059" i="1" a="1"/>
  <c r="L1059" i="1" s="1"/>
  <c r="M1059" i="1" a="1"/>
  <c r="M1059" i="1" s="1"/>
  <c r="R1059" i="1" s="1"/>
  <c r="N1059" i="1" a="1"/>
  <c r="N1059" i="1" s="1"/>
  <c r="S1059" i="1" s="1"/>
  <c r="O1059" i="1" a="1"/>
  <c r="O1059" i="1" s="1"/>
  <c r="T1059" i="1" s="1"/>
  <c r="P1059" i="1" a="1"/>
  <c r="P1059" i="1" s="1"/>
  <c r="X1059" i="1" s="1"/>
  <c r="Q1059" i="1" a="1"/>
  <c r="Q1059" i="1" s="1"/>
  <c r="U1059" i="1" s="1"/>
  <c r="K1060" i="1" a="1"/>
  <c r="K1060" i="1" s="1"/>
  <c r="L1060" i="1" a="1"/>
  <c r="L1060" i="1" s="1"/>
  <c r="M1060" i="1" a="1"/>
  <c r="M1060" i="1" s="1"/>
  <c r="R1060" i="1" s="1"/>
  <c r="N1060" i="1" a="1"/>
  <c r="N1060" i="1" s="1"/>
  <c r="S1060" i="1" s="1"/>
  <c r="O1060" i="1" a="1"/>
  <c r="O1060" i="1" s="1"/>
  <c r="T1060" i="1" s="1"/>
  <c r="P1060" i="1" a="1"/>
  <c r="P1060" i="1" s="1"/>
  <c r="X1060" i="1" s="1"/>
  <c r="Q1060" i="1" a="1"/>
  <c r="Q1060" i="1" s="1"/>
  <c r="U1060" i="1" s="1"/>
  <c r="K1061" i="1" a="1"/>
  <c r="K1061" i="1" s="1"/>
  <c r="L1061" i="1" a="1"/>
  <c r="L1061" i="1" s="1"/>
  <c r="M1061" i="1" a="1"/>
  <c r="M1061" i="1" s="1"/>
  <c r="R1061" i="1" s="1"/>
  <c r="N1061" i="1" a="1"/>
  <c r="N1061" i="1" s="1"/>
  <c r="S1061" i="1" s="1"/>
  <c r="O1061" i="1" a="1"/>
  <c r="O1061" i="1" s="1"/>
  <c r="T1061" i="1" s="1"/>
  <c r="P1061" i="1" a="1"/>
  <c r="P1061" i="1" s="1"/>
  <c r="X1061" i="1" s="1"/>
  <c r="Q1061" i="1" a="1"/>
  <c r="Q1061" i="1" s="1"/>
  <c r="U1061" i="1" s="1"/>
  <c r="K1062" i="1" a="1"/>
  <c r="K1062" i="1" s="1"/>
  <c r="L1062" i="1" a="1"/>
  <c r="L1062" i="1" s="1"/>
  <c r="M1062" i="1" a="1"/>
  <c r="M1062" i="1" s="1"/>
  <c r="R1062" i="1" s="1"/>
  <c r="N1062" i="1" a="1"/>
  <c r="N1062" i="1" s="1"/>
  <c r="S1062" i="1" s="1"/>
  <c r="O1062" i="1" a="1"/>
  <c r="O1062" i="1" s="1"/>
  <c r="T1062" i="1" s="1"/>
  <c r="P1062" i="1" a="1"/>
  <c r="P1062" i="1" s="1"/>
  <c r="X1062" i="1" s="1"/>
  <c r="Q1062" i="1" a="1"/>
  <c r="Q1062" i="1" s="1"/>
  <c r="U1062" i="1" s="1"/>
  <c r="K1063" i="1" a="1"/>
  <c r="K1063" i="1" s="1"/>
  <c r="L1063" i="1" a="1"/>
  <c r="L1063" i="1" s="1"/>
  <c r="M1063" i="1" a="1"/>
  <c r="M1063" i="1" s="1"/>
  <c r="R1063" i="1" s="1"/>
  <c r="N1063" i="1" a="1"/>
  <c r="N1063" i="1" s="1"/>
  <c r="S1063" i="1" s="1"/>
  <c r="O1063" i="1" a="1"/>
  <c r="O1063" i="1" s="1"/>
  <c r="T1063" i="1" s="1"/>
  <c r="P1063" i="1" a="1"/>
  <c r="P1063" i="1" s="1"/>
  <c r="X1063" i="1" s="1"/>
  <c r="Q1063" i="1" a="1"/>
  <c r="Q1063" i="1" s="1"/>
  <c r="U1063" i="1" s="1"/>
  <c r="K1064" i="1" a="1"/>
  <c r="K1064" i="1" s="1"/>
  <c r="L1064" i="1" a="1"/>
  <c r="L1064" i="1" s="1"/>
  <c r="M1064" i="1" a="1"/>
  <c r="M1064" i="1" s="1"/>
  <c r="R1064" i="1" s="1"/>
  <c r="N1064" i="1" a="1"/>
  <c r="N1064" i="1" s="1"/>
  <c r="S1064" i="1" s="1"/>
  <c r="O1064" i="1" a="1"/>
  <c r="O1064" i="1" s="1"/>
  <c r="T1064" i="1" s="1"/>
  <c r="P1064" i="1" a="1"/>
  <c r="P1064" i="1" s="1"/>
  <c r="X1064" i="1" s="1"/>
  <c r="Q1064" i="1" a="1"/>
  <c r="Q1064" i="1" s="1"/>
  <c r="U1064" i="1" s="1"/>
  <c r="K1065" i="1" a="1"/>
  <c r="K1065" i="1" s="1"/>
  <c r="L1065" i="1" a="1"/>
  <c r="L1065" i="1" s="1"/>
  <c r="M1065" i="1" a="1"/>
  <c r="M1065" i="1" s="1"/>
  <c r="R1065" i="1" s="1"/>
  <c r="N1065" i="1" a="1"/>
  <c r="N1065" i="1" s="1"/>
  <c r="S1065" i="1" s="1"/>
  <c r="O1065" i="1" a="1"/>
  <c r="O1065" i="1" s="1"/>
  <c r="T1065" i="1" s="1"/>
  <c r="P1065" i="1" a="1"/>
  <c r="P1065" i="1" s="1"/>
  <c r="X1065" i="1" s="1"/>
  <c r="Q1065" i="1" a="1"/>
  <c r="Q1065" i="1" s="1"/>
  <c r="U1065" i="1" s="1"/>
  <c r="K1066" i="1" a="1"/>
  <c r="K1066" i="1" s="1"/>
  <c r="L1066" i="1" a="1"/>
  <c r="L1066" i="1" s="1"/>
  <c r="M1066" i="1" a="1"/>
  <c r="M1066" i="1" s="1"/>
  <c r="R1066" i="1" s="1"/>
  <c r="N1066" i="1" a="1"/>
  <c r="N1066" i="1" s="1"/>
  <c r="S1066" i="1" s="1"/>
  <c r="O1066" i="1" a="1"/>
  <c r="O1066" i="1" s="1"/>
  <c r="T1066" i="1" s="1"/>
  <c r="P1066" i="1" a="1"/>
  <c r="P1066" i="1" s="1"/>
  <c r="X1066" i="1" s="1"/>
  <c r="Q1066" i="1" a="1"/>
  <c r="Q1066" i="1" s="1"/>
  <c r="U1066" i="1" s="1"/>
  <c r="K1067" i="1" a="1"/>
  <c r="K1067" i="1" s="1"/>
  <c r="L1067" i="1" a="1"/>
  <c r="L1067" i="1" s="1"/>
  <c r="M1067" i="1" a="1"/>
  <c r="M1067" i="1" s="1"/>
  <c r="R1067" i="1" s="1"/>
  <c r="N1067" i="1" a="1"/>
  <c r="N1067" i="1" s="1"/>
  <c r="S1067" i="1" s="1"/>
  <c r="O1067" i="1" a="1"/>
  <c r="O1067" i="1" s="1"/>
  <c r="T1067" i="1" s="1"/>
  <c r="P1067" i="1" a="1"/>
  <c r="P1067" i="1" s="1"/>
  <c r="X1067" i="1" s="1"/>
  <c r="Q1067" i="1" a="1"/>
  <c r="Q1067" i="1" s="1"/>
  <c r="U1067" i="1" s="1"/>
  <c r="K1068" i="1" a="1"/>
  <c r="K1068" i="1" s="1"/>
  <c r="L1068" i="1" a="1"/>
  <c r="L1068" i="1" s="1"/>
  <c r="M1068" i="1" a="1"/>
  <c r="M1068" i="1" s="1"/>
  <c r="R1068" i="1" s="1"/>
  <c r="N1068" i="1" a="1"/>
  <c r="N1068" i="1" s="1"/>
  <c r="S1068" i="1" s="1"/>
  <c r="O1068" i="1" a="1"/>
  <c r="O1068" i="1" s="1"/>
  <c r="T1068" i="1" s="1"/>
  <c r="P1068" i="1" a="1"/>
  <c r="P1068" i="1" s="1"/>
  <c r="X1068" i="1" s="1"/>
  <c r="Q1068" i="1" a="1"/>
  <c r="Q1068" i="1" s="1"/>
  <c r="U1068" i="1" s="1"/>
  <c r="K1069" i="1" a="1"/>
  <c r="K1069" i="1" s="1"/>
  <c r="L1069" i="1" a="1"/>
  <c r="L1069" i="1" s="1"/>
  <c r="M1069" i="1" a="1"/>
  <c r="M1069" i="1" s="1"/>
  <c r="R1069" i="1" s="1"/>
  <c r="N1069" i="1" a="1"/>
  <c r="N1069" i="1" s="1"/>
  <c r="S1069" i="1" s="1"/>
  <c r="O1069" i="1" a="1"/>
  <c r="O1069" i="1" s="1"/>
  <c r="T1069" i="1" s="1"/>
  <c r="P1069" i="1" a="1"/>
  <c r="P1069" i="1" s="1"/>
  <c r="X1069" i="1" s="1"/>
  <c r="Q1069" i="1" a="1"/>
  <c r="Q1069" i="1" s="1"/>
  <c r="U1069" i="1" s="1"/>
  <c r="K1070" i="1" a="1"/>
  <c r="K1070" i="1" s="1"/>
  <c r="L1070" i="1" a="1"/>
  <c r="L1070" i="1" s="1"/>
  <c r="M1070" i="1" a="1"/>
  <c r="M1070" i="1" s="1"/>
  <c r="R1070" i="1" s="1"/>
  <c r="N1070" i="1" a="1"/>
  <c r="N1070" i="1" s="1"/>
  <c r="S1070" i="1" s="1"/>
  <c r="O1070" i="1" a="1"/>
  <c r="O1070" i="1" s="1"/>
  <c r="T1070" i="1" s="1"/>
  <c r="P1070" i="1" a="1"/>
  <c r="P1070" i="1" s="1"/>
  <c r="X1070" i="1" s="1"/>
  <c r="Q1070" i="1" a="1"/>
  <c r="Q1070" i="1" s="1"/>
  <c r="U1070" i="1" s="1"/>
  <c r="K1071" i="1" a="1"/>
  <c r="K1071" i="1" s="1"/>
  <c r="L1071" i="1" a="1"/>
  <c r="L1071" i="1" s="1"/>
  <c r="M1071" i="1" a="1"/>
  <c r="M1071" i="1" s="1"/>
  <c r="R1071" i="1" s="1"/>
  <c r="N1071" i="1" a="1"/>
  <c r="N1071" i="1" s="1"/>
  <c r="S1071" i="1" s="1"/>
  <c r="O1071" i="1" a="1"/>
  <c r="O1071" i="1" s="1"/>
  <c r="T1071" i="1" s="1"/>
  <c r="P1071" i="1" a="1"/>
  <c r="P1071" i="1" s="1"/>
  <c r="X1071" i="1" s="1"/>
  <c r="Q1071" i="1" a="1"/>
  <c r="Q1071" i="1" s="1"/>
  <c r="U1071" i="1" s="1"/>
  <c r="K1072" i="1" a="1"/>
  <c r="K1072" i="1" s="1"/>
  <c r="L1072" i="1" a="1"/>
  <c r="L1072" i="1" s="1"/>
  <c r="M1072" i="1" a="1"/>
  <c r="M1072" i="1" s="1"/>
  <c r="R1072" i="1" s="1"/>
  <c r="N1072" i="1" a="1"/>
  <c r="N1072" i="1" s="1"/>
  <c r="S1072" i="1" s="1"/>
  <c r="O1072" i="1" a="1"/>
  <c r="O1072" i="1" s="1"/>
  <c r="T1072" i="1" s="1"/>
  <c r="P1072" i="1" a="1"/>
  <c r="P1072" i="1" s="1"/>
  <c r="X1072" i="1" s="1"/>
  <c r="Q1072" i="1" a="1"/>
  <c r="Q1072" i="1" s="1"/>
  <c r="U1072" i="1" s="1"/>
  <c r="K1073" i="1" a="1"/>
  <c r="K1073" i="1" s="1"/>
  <c r="L1073" i="1" a="1"/>
  <c r="L1073" i="1" s="1"/>
  <c r="M1073" i="1" a="1"/>
  <c r="M1073" i="1" s="1"/>
  <c r="R1073" i="1" s="1"/>
  <c r="N1073" i="1" a="1"/>
  <c r="N1073" i="1" s="1"/>
  <c r="S1073" i="1" s="1"/>
  <c r="O1073" i="1" a="1"/>
  <c r="O1073" i="1" s="1"/>
  <c r="T1073" i="1" s="1"/>
  <c r="P1073" i="1" a="1"/>
  <c r="P1073" i="1" s="1"/>
  <c r="X1073" i="1" s="1"/>
  <c r="Q1073" i="1" a="1"/>
  <c r="Q1073" i="1" s="1"/>
  <c r="U1073" i="1" s="1"/>
  <c r="K1074" i="1" a="1"/>
  <c r="K1074" i="1" s="1"/>
  <c r="L1074" i="1" a="1"/>
  <c r="L1074" i="1" s="1"/>
  <c r="M1074" i="1" a="1"/>
  <c r="M1074" i="1" s="1"/>
  <c r="R1074" i="1" s="1"/>
  <c r="N1074" i="1" a="1"/>
  <c r="N1074" i="1" s="1"/>
  <c r="S1074" i="1" s="1"/>
  <c r="O1074" i="1" a="1"/>
  <c r="O1074" i="1" s="1"/>
  <c r="T1074" i="1" s="1"/>
  <c r="P1074" i="1" a="1"/>
  <c r="P1074" i="1" s="1"/>
  <c r="X1074" i="1" s="1"/>
  <c r="Q1074" i="1" a="1"/>
  <c r="Q1074" i="1" s="1"/>
  <c r="U1074" i="1" s="1"/>
  <c r="K1075" i="1" a="1"/>
  <c r="K1075" i="1" s="1"/>
  <c r="L1075" i="1" a="1"/>
  <c r="L1075" i="1" s="1"/>
  <c r="M1075" i="1" a="1"/>
  <c r="M1075" i="1" s="1"/>
  <c r="R1075" i="1" s="1"/>
  <c r="N1075" i="1" a="1"/>
  <c r="N1075" i="1" s="1"/>
  <c r="S1075" i="1" s="1"/>
  <c r="O1075" i="1" a="1"/>
  <c r="O1075" i="1" s="1"/>
  <c r="T1075" i="1" s="1"/>
  <c r="P1075" i="1" a="1"/>
  <c r="P1075" i="1" s="1"/>
  <c r="X1075" i="1" s="1"/>
  <c r="Q1075" i="1" a="1"/>
  <c r="Q1075" i="1" s="1"/>
  <c r="U1075" i="1" s="1"/>
  <c r="K1076" i="1" a="1"/>
  <c r="K1076" i="1" s="1"/>
  <c r="L1076" i="1" a="1"/>
  <c r="L1076" i="1" s="1"/>
  <c r="M1076" i="1" a="1"/>
  <c r="M1076" i="1" s="1"/>
  <c r="R1076" i="1" s="1"/>
  <c r="N1076" i="1" a="1"/>
  <c r="N1076" i="1" s="1"/>
  <c r="S1076" i="1" s="1"/>
  <c r="O1076" i="1" a="1"/>
  <c r="O1076" i="1" s="1"/>
  <c r="T1076" i="1" s="1"/>
  <c r="P1076" i="1" a="1"/>
  <c r="P1076" i="1" s="1"/>
  <c r="X1076" i="1" s="1"/>
  <c r="Q1076" i="1" a="1"/>
  <c r="Q1076" i="1" s="1"/>
  <c r="U1076" i="1" s="1"/>
  <c r="K1077" i="1" a="1"/>
  <c r="K1077" i="1" s="1"/>
  <c r="L1077" i="1" a="1"/>
  <c r="L1077" i="1" s="1"/>
  <c r="M1077" i="1" a="1"/>
  <c r="M1077" i="1" s="1"/>
  <c r="R1077" i="1" s="1"/>
  <c r="N1077" i="1" a="1"/>
  <c r="N1077" i="1" s="1"/>
  <c r="S1077" i="1" s="1"/>
  <c r="O1077" i="1" a="1"/>
  <c r="O1077" i="1" s="1"/>
  <c r="T1077" i="1" s="1"/>
  <c r="P1077" i="1" a="1"/>
  <c r="P1077" i="1" s="1"/>
  <c r="X1077" i="1" s="1"/>
  <c r="Q1077" i="1" a="1"/>
  <c r="Q1077" i="1" s="1"/>
  <c r="U1077" i="1" s="1"/>
  <c r="K1078" i="1" a="1"/>
  <c r="K1078" i="1" s="1"/>
  <c r="L1078" i="1" a="1"/>
  <c r="L1078" i="1" s="1"/>
  <c r="M1078" i="1" a="1"/>
  <c r="M1078" i="1" s="1"/>
  <c r="R1078" i="1" s="1"/>
  <c r="N1078" i="1" a="1"/>
  <c r="N1078" i="1" s="1"/>
  <c r="S1078" i="1" s="1"/>
  <c r="O1078" i="1" a="1"/>
  <c r="O1078" i="1" s="1"/>
  <c r="T1078" i="1" s="1"/>
  <c r="P1078" i="1" a="1"/>
  <c r="P1078" i="1" s="1"/>
  <c r="X1078" i="1" s="1"/>
  <c r="Q1078" i="1" a="1"/>
  <c r="Q1078" i="1" s="1"/>
  <c r="U1078" i="1" s="1"/>
  <c r="K1079" i="1" a="1"/>
  <c r="K1079" i="1" s="1"/>
  <c r="L1079" i="1" a="1"/>
  <c r="L1079" i="1" s="1"/>
  <c r="M1079" i="1" a="1"/>
  <c r="M1079" i="1" s="1"/>
  <c r="R1079" i="1" s="1"/>
  <c r="N1079" i="1" a="1"/>
  <c r="N1079" i="1" s="1"/>
  <c r="S1079" i="1" s="1"/>
  <c r="O1079" i="1" a="1"/>
  <c r="O1079" i="1" s="1"/>
  <c r="T1079" i="1" s="1"/>
  <c r="P1079" i="1" a="1"/>
  <c r="P1079" i="1" s="1"/>
  <c r="X1079" i="1" s="1"/>
  <c r="Q1079" i="1" a="1"/>
  <c r="Q1079" i="1" s="1"/>
  <c r="U1079" i="1" s="1"/>
  <c r="K1080" i="1" a="1"/>
  <c r="K1080" i="1" s="1"/>
  <c r="L1080" i="1" a="1"/>
  <c r="L1080" i="1" s="1"/>
  <c r="M1080" i="1" a="1"/>
  <c r="M1080" i="1" s="1"/>
  <c r="R1080" i="1" s="1"/>
  <c r="N1080" i="1" a="1"/>
  <c r="N1080" i="1" s="1"/>
  <c r="S1080" i="1" s="1"/>
  <c r="O1080" i="1" a="1"/>
  <c r="O1080" i="1" s="1"/>
  <c r="T1080" i="1" s="1"/>
  <c r="P1080" i="1" a="1"/>
  <c r="P1080" i="1" s="1"/>
  <c r="X1080" i="1" s="1"/>
  <c r="Q1080" i="1" a="1"/>
  <c r="Q1080" i="1" s="1"/>
  <c r="U1080" i="1" s="1"/>
  <c r="K1081" i="1" a="1"/>
  <c r="K1081" i="1" s="1"/>
  <c r="L1081" i="1" a="1"/>
  <c r="L1081" i="1" s="1"/>
  <c r="M1081" i="1" a="1"/>
  <c r="M1081" i="1" s="1"/>
  <c r="R1081" i="1" s="1"/>
  <c r="N1081" i="1" a="1"/>
  <c r="N1081" i="1" s="1"/>
  <c r="S1081" i="1" s="1"/>
  <c r="O1081" i="1" a="1"/>
  <c r="O1081" i="1" s="1"/>
  <c r="T1081" i="1" s="1"/>
  <c r="P1081" i="1" a="1"/>
  <c r="P1081" i="1" s="1"/>
  <c r="X1081" i="1" s="1"/>
  <c r="Q1081" i="1" a="1"/>
  <c r="Q1081" i="1" s="1"/>
  <c r="U1081" i="1" s="1"/>
  <c r="K1082" i="1" a="1"/>
  <c r="K1082" i="1" s="1"/>
  <c r="L1082" i="1" a="1"/>
  <c r="L1082" i="1" s="1"/>
  <c r="M1082" i="1" a="1"/>
  <c r="M1082" i="1" s="1"/>
  <c r="R1082" i="1" s="1"/>
  <c r="N1082" i="1" a="1"/>
  <c r="N1082" i="1" s="1"/>
  <c r="S1082" i="1" s="1"/>
  <c r="O1082" i="1" a="1"/>
  <c r="O1082" i="1" s="1"/>
  <c r="T1082" i="1" s="1"/>
  <c r="P1082" i="1" a="1"/>
  <c r="P1082" i="1" s="1"/>
  <c r="X1082" i="1" s="1"/>
  <c r="Q1082" i="1" a="1"/>
  <c r="Q1082" i="1" s="1"/>
  <c r="U1082" i="1" s="1"/>
  <c r="K1083" i="1" a="1"/>
  <c r="K1083" i="1" s="1"/>
  <c r="L1083" i="1" a="1"/>
  <c r="L1083" i="1" s="1"/>
  <c r="M1083" i="1" a="1"/>
  <c r="M1083" i="1" s="1"/>
  <c r="R1083" i="1" s="1"/>
  <c r="N1083" i="1" a="1"/>
  <c r="N1083" i="1" s="1"/>
  <c r="S1083" i="1" s="1"/>
  <c r="O1083" i="1" a="1"/>
  <c r="O1083" i="1" s="1"/>
  <c r="T1083" i="1" s="1"/>
  <c r="P1083" i="1" a="1"/>
  <c r="P1083" i="1" s="1"/>
  <c r="X1083" i="1" s="1"/>
  <c r="Q1083" i="1" a="1"/>
  <c r="Q1083" i="1" s="1"/>
  <c r="U1083" i="1" s="1"/>
  <c r="K1084" i="1" a="1"/>
  <c r="K1084" i="1" s="1"/>
  <c r="L1084" i="1" a="1"/>
  <c r="L1084" i="1" s="1"/>
  <c r="M1084" i="1" a="1"/>
  <c r="M1084" i="1" s="1"/>
  <c r="R1084" i="1" s="1"/>
  <c r="N1084" i="1" a="1"/>
  <c r="N1084" i="1" s="1"/>
  <c r="S1084" i="1" s="1"/>
  <c r="O1084" i="1" a="1"/>
  <c r="O1084" i="1" s="1"/>
  <c r="T1084" i="1" s="1"/>
  <c r="P1084" i="1" a="1"/>
  <c r="P1084" i="1" s="1"/>
  <c r="X1084" i="1" s="1"/>
  <c r="Q1084" i="1" a="1"/>
  <c r="Q1084" i="1" s="1"/>
  <c r="U1084" i="1" s="1"/>
  <c r="K1085" i="1" a="1"/>
  <c r="K1085" i="1" s="1"/>
  <c r="L1085" i="1" a="1"/>
  <c r="L1085" i="1" s="1"/>
  <c r="M1085" i="1" a="1"/>
  <c r="M1085" i="1" s="1"/>
  <c r="R1085" i="1" s="1"/>
  <c r="N1085" i="1" a="1"/>
  <c r="N1085" i="1" s="1"/>
  <c r="S1085" i="1" s="1"/>
  <c r="O1085" i="1" a="1"/>
  <c r="O1085" i="1" s="1"/>
  <c r="T1085" i="1" s="1"/>
  <c r="P1085" i="1" a="1"/>
  <c r="P1085" i="1" s="1"/>
  <c r="X1085" i="1" s="1"/>
  <c r="Q1085" i="1" a="1"/>
  <c r="Q1085" i="1" s="1"/>
  <c r="U1085" i="1" s="1"/>
  <c r="K1086" i="1" a="1"/>
  <c r="K1086" i="1" s="1"/>
  <c r="L1086" i="1" a="1"/>
  <c r="L1086" i="1" s="1"/>
  <c r="M1086" i="1" a="1"/>
  <c r="M1086" i="1" s="1"/>
  <c r="R1086" i="1" s="1"/>
  <c r="N1086" i="1" a="1"/>
  <c r="N1086" i="1" s="1"/>
  <c r="S1086" i="1" s="1"/>
  <c r="O1086" i="1" a="1"/>
  <c r="O1086" i="1" s="1"/>
  <c r="T1086" i="1" s="1"/>
  <c r="P1086" i="1" a="1"/>
  <c r="P1086" i="1" s="1"/>
  <c r="X1086" i="1" s="1"/>
  <c r="Q1086" i="1" a="1"/>
  <c r="Q1086" i="1" s="1"/>
  <c r="U1086" i="1" s="1"/>
  <c r="K1087" i="1" a="1"/>
  <c r="K1087" i="1" s="1"/>
  <c r="L1087" i="1" a="1"/>
  <c r="L1087" i="1" s="1"/>
  <c r="M1087" i="1" a="1"/>
  <c r="M1087" i="1" s="1"/>
  <c r="R1087" i="1" s="1"/>
  <c r="N1087" i="1" a="1"/>
  <c r="N1087" i="1" s="1"/>
  <c r="S1087" i="1" s="1"/>
  <c r="O1087" i="1" a="1"/>
  <c r="O1087" i="1" s="1"/>
  <c r="T1087" i="1" s="1"/>
  <c r="P1087" i="1" a="1"/>
  <c r="P1087" i="1" s="1"/>
  <c r="X1087" i="1" s="1"/>
  <c r="Q1087" i="1" a="1"/>
  <c r="Q1087" i="1" s="1"/>
  <c r="U1087" i="1" s="1"/>
  <c r="K1088" i="1" a="1"/>
  <c r="K1088" i="1" s="1"/>
  <c r="L1088" i="1" a="1"/>
  <c r="L1088" i="1" s="1"/>
  <c r="M1088" i="1" a="1"/>
  <c r="M1088" i="1" s="1"/>
  <c r="R1088" i="1" s="1"/>
  <c r="N1088" i="1" a="1"/>
  <c r="N1088" i="1" s="1"/>
  <c r="S1088" i="1" s="1"/>
  <c r="O1088" i="1" a="1"/>
  <c r="O1088" i="1" s="1"/>
  <c r="T1088" i="1" s="1"/>
  <c r="P1088" i="1" a="1"/>
  <c r="P1088" i="1" s="1"/>
  <c r="X1088" i="1" s="1"/>
  <c r="Q1088" i="1" a="1"/>
  <c r="Q1088" i="1" s="1"/>
  <c r="U1088" i="1" s="1"/>
  <c r="K1089" i="1" a="1"/>
  <c r="K1089" i="1" s="1"/>
  <c r="L1089" i="1" a="1"/>
  <c r="L1089" i="1" s="1"/>
  <c r="M1089" i="1" a="1"/>
  <c r="M1089" i="1" s="1"/>
  <c r="R1089" i="1" s="1"/>
  <c r="N1089" i="1" a="1"/>
  <c r="N1089" i="1" s="1"/>
  <c r="S1089" i="1" s="1"/>
  <c r="O1089" i="1" a="1"/>
  <c r="O1089" i="1" s="1"/>
  <c r="T1089" i="1" s="1"/>
  <c r="P1089" i="1" a="1"/>
  <c r="P1089" i="1" s="1"/>
  <c r="X1089" i="1" s="1"/>
  <c r="Q1089" i="1" a="1"/>
  <c r="Q1089" i="1" s="1"/>
  <c r="U1089" i="1" s="1"/>
  <c r="K1090" i="1" a="1"/>
  <c r="K1090" i="1" s="1"/>
  <c r="L1090" i="1" a="1"/>
  <c r="L1090" i="1" s="1"/>
  <c r="M1090" i="1" a="1"/>
  <c r="M1090" i="1" s="1"/>
  <c r="R1090" i="1" s="1"/>
  <c r="N1090" i="1" a="1"/>
  <c r="N1090" i="1" s="1"/>
  <c r="S1090" i="1" s="1"/>
  <c r="O1090" i="1" a="1"/>
  <c r="O1090" i="1" s="1"/>
  <c r="T1090" i="1" s="1"/>
  <c r="P1090" i="1" a="1"/>
  <c r="P1090" i="1" s="1"/>
  <c r="X1090" i="1" s="1"/>
  <c r="Q1090" i="1" a="1"/>
  <c r="Q1090" i="1" s="1"/>
  <c r="U1090" i="1" s="1"/>
  <c r="K1091" i="1" a="1"/>
  <c r="K1091" i="1" s="1"/>
  <c r="L1091" i="1" a="1"/>
  <c r="L1091" i="1" s="1"/>
  <c r="M1091" i="1" a="1"/>
  <c r="M1091" i="1" s="1"/>
  <c r="R1091" i="1" s="1"/>
  <c r="N1091" i="1" a="1"/>
  <c r="N1091" i="1" s="1"/>
  <c r="S1091" i="1" s="1"/>
  <c r="O1091" i="1" a="1"/>
  <c r="O1091" i="1" s="1"/>
  <c r="T1091" i="1" s="1"/>
  <c r="P1091" i="1" a="1"/>
  <c r="P1091" i="1" s="1"/>
  <c r="X1091" i="1" s="1"/>
  <c r="Q1091" i="1" a="1"/>
  <c r="Q1091" i="1" s="1"/>
  <c r="U1091" i="1" s="1"/>
  <c r="K1092" i="1" a="1"/>
  <c r="K1092" i="1" s="1"/>
  <c r="L1092" i="1" a="1"/>
  <c r="L1092" i="1" s="1"/>
  <c r="M1092" i="1" a="1"/>
  <c r="M1092" i="1" s="1"/>
  <c r="R1092" i="1" s="1"/>
  <c r="N1092" i="1" a="1"/>
  <c r="N1092" i="1" s="1"/>
  <c r="S1092" i="1" s="1"/>
  <c r="O1092" i="1" a="1"/>
  <c r="O1092" i="1" s="1"/>
  <c r="T1092" i="1" s="1"/>
  <c r="P1092" i="1" a="1"/>
  <c r="P1092" i="1" s="1"/>
  <c r="X1092" i="1" s="1"/>
  <c r="Q1092" i="1" a="1"/>
  <c r="Q1092" i="1" s="1"/>
  <c r="U1092" i="1" s="1"/>
  <c r="K1093" i="1" a="1"/>
  <c r="K1093" i="1" s="1"/>
  <c r="L1093" i="1" a="1"/>
  <c r="L1093" i="1" s="1"/>
  <c r="M1093" i="1" a="1"/>
  <c r="M1093" i="1" s="1"/>
  <c r="R1093" i="1" s="1"/>
  <c r="N1093" i="1" a="1"/>
  <c r="N1093" i="1" s="1"/>
  <c r="S1093" i="1" s="1"/>
  <c r="O1093" i="1" a="1"/>
  <c r="O1093" i="1" s="1"/>
  <c r="T1093" i="1" s="1"/>
  <c r="P1093" i="1" a="1"/>
  <c r="P1093" i="1" s="1"/>
  <c r="X1093" i="1" s="1"/>
  <c r="Q1093" i="1" a="1"/>
  <c r="Q1093" i="1" s="1"/>
  <c r="U1093" i="1" s="1"/>
  <c r="K1094" i="1" a="1"/>
  <c r="K1094" i="1" s="1"/>
  <c r="L1094" i="1" a="1"/>
  <c r="L1094" i="1" s="1"/>
  <c r="M1094" i="1" a="1"/>
  <c r="M1094" i="1" s="1"/>
  <c r="R1094" i="1" s="1"/>
  <c r="N1094" i="1" a="1"/>
  <c r="N1094" i="1" s="1"/>
  <c r="S1094" i="1" s="1"/>
  <c r="O1094" i="1" a="1"/>
  <c r="O1094" i="1" s="1"/>
  <c r="T1094" i="1" s="1"/>
  <c r="P1094" i="1" a="1"/>
  <c r="P1094" i="1" s="1"/>
  <c r="X1094" i="1" s="1"/>
  <c r="Q1094" i="1" a="1"/>
  <c r="Q1094" i="1" s="1"/>
  <c r="U1094" i="1" s="1"/>
  <c r="K1095" i="1" a="1"/>
  <c r="K1095" i="1" s="1"/>
  <c r="L1095" i="1" a="1"/>
  <c r="L1095" i="1" s="1"/>
  <c r="M1095" i="1" a="1"/>
  <c r="M1095" i="1" s="1"/>
  <c r="R1095" i="1" s="1"/>
  <c r="N1095" i="1" a="1"/>
  <c r="N1095" i="1" s="1"/>
  <c r="S1095" i="1" s="1"/>
  <c r="O1095" i="1" a="1"/>
  <c r="O1095" i="1" s="1"/>
  <c r="T1095" i="1" s="1"/>
  <c r="P1095" i="1" a="1"/>
  <c r="P1095" i="1" s="1"/>
  <c r="X1095" i="1" s="1"/>
  <c r="Q1095" i="1" a="1"/>
  <c r="Q1095" i="1" s="1"/>
  <c r="U1095" i="1" s="1"/>
  <c r="K1096" i="1" a="1"/>
  <c r="K1096" i="1" s="1"/>
  <c r="L1096" i="1" a="1"/>
  <c r="L1096" i="1" s="1"/>
  <c r="M1096" i="1" a="1"/>
  <c r="M1096" i="1" s="1"/>
  <c r="R1096" i="1" s="1"/>
  <c r="N1096" i="1" a="1"/>
  <c r="N1096" i="1" s="1"/>
  <c r="S1096" i="1" s="1"/>
  <c r="O1096" i="1" a="1"/>
  <c r="O1096" i="1" s="1"/>
  <c r="T1096" i="1" s="1"/>
  <c r="P1096" i="1" a="1"/>
  <c r="P1096" i="1" s="1"/>
  <c r="X1096" i="1" s="1"/>
  <c r="Q1096" i="1" a="1"/>
  <c r="Q1096" i="1" s="1"/>
  <c r="U1096" i="1" s="1"/>
  <c r="K1097" i="1" a="1"/>
  <c r="K1097" i="1" s="1"/>
  <c r="L1097" i="1" a="1"/>
  <c r="L1097" i="1" s="1"/>
  <c r="M1097" i="1" a="1"/>
  <c r="M1097" i="1" s="1"/>
  <c r="R1097" i="1" s="1"/>
  <c r="N1097" i="1" a="1"/>
  <c r="N1097" i="1" s="1"/>
  <c r="S1097" i="1" s="1"/>
  <c r="O1097" i="1" a="1"/>
  <c r="O1097" i="1" s="1"/>
  <c r="T1097" i="1" s="1"/>
  <c r="P1097" i="1" a="1"/>
  <c r="P1097" i="1" s="1"/>
  <c r="X1097" i="1" s="1"/>
  <c r="Q1097" i="1" a="1"/>
  <c r="Q1097" i="1" s="1"/>
  <c r="U1097" i="1" s="1"/>
  <c r="K1098" i="1" a="1"/>
  <c r="K1098" i="1" s="1"/>
  <c r="L1098" i="1" a="1"/>
  <c r="L1098" i="1" s="1"/>
  <c r="M1098" i="1" a="1"/>
  <c r="M1098" i="1" s="1"/>
  <c r="R1098" i="1" s="1"/>
  <c r="N1098" i="1" a="1"/>
  <c r="N1098" i="1" s="1"/>
  <c r="S1098" i="1" s="1"/>
  <c r="O1098" i="1" a="1"/>
  <c r="O1098" i="1" s="1"/>
  <c r="T1098" i="1" s="1"/>
  <c r="P1098" i="1" a="1"/>
  <c r="P1098" i="1" s="1"/>
  <c r="X1098" i="1" s="1"/>
  <c r="Q1098" i="1" a="1"/>
  <c r="Q1098" i="1" s="1"/>
  <c r="U1098" i="1" s="1"/>
  <c r="K1099" i="1" a="1"/>
  <c r="K1099" i="1" s="1"/>
  <c r="L1099" i="1" a="1"/>
  <c r="L1099" i="1" s="1"/>
  <c r="M1099" i="1" a="1"/>
  <c r="M1099" i="1" s="1"/>
  <c r="R1099" i="1" s="1"/>
  <c r="N1099" i="1" a="1"/>
  <c r="N1099" i="1" s="1"/>
  <c r="S1099" i="1" s="1"/>
  <c r="O1099" i="1" a="1"/>
  <c r="O1099" i="1" s="1"/>
  <c r="T1099" i="1" s="1"/>
  <c r="P1099" i="1" a="1"/>
  <c r="P1099" i="1" s="1"/>
  <c r="X1099" i="1" s="1"/>
  <c r="Q1099" i="1" a="1"/>
  <c r="Q1099" i="1" s="1"/>
  <c r="U1099" i="1" s="1"/>
  <c r="K1100" i="1" a="1"/>
  <c r="K1100" i="1" s="1"/>
  <c r="L1100" i="1" a="1"/>
  <c r="L1100" i="1" s="1"/>
  <c r="M1100" i="1" a="1"/>
  <c r="M1100" i="1" s="1"/>
  <c r="R1100" i="1" s="1"/>
  <c r="N1100" i="1" a="1"/>
  <c r="N1100" i="1" s="1"/>
  <c r="S1100" i="1" s="1"/>
  <c r="O1100" i="1" a="1"/>
  <c r="O1100" i="1" s="1"/>
  <c r="T1100" i="1" s="1"/>
  <c r="P1100" i="1" a="1"/>
  <c r="P1100" i="1" s="1"/>
  <c r="X1100" i="1" s="1"/>
  <c r="Q1100" i="1" a="1"/>
  <c r="Q1100" i="1" s="1"/>
  <c r="U1100" i="1" s="1"/>
  <c r="K1101" i="1" a="1"/>
  <c r="K1101" i="1" s="1"/>
  <c r="L1101" i="1" a="1"/>
  <c r="L1101" i="1" s="1"/>
  <c r="M1101" i="1" a="1"/>
  <c r="M1101" i="1" s="1"/>
  <c r="R1101" i="1" s="1"/>
  <c r="N1101" i="1" a="1"/>
  <c r="N1101" i="1" s="1"/>
  <c r="S1101" i="1" s="1"/>
  <c r="O1101" i="1" a="1"/>
  <c r="O1101" i="1" s="1"/>
  <c r="T1101" i="1" s="1"/>
  <c r="P1101" i="1" a="1"/>
  <c r="P1101" i="1" s="1"/>
  <c r="X1101" i="1" s="1"/>
  <c r="Q1101" i="1" a="1"/>
  <c r="Q1101" i="1" s="1"/>
  <c r="U1101" i="1" s="1"/>
  <c r="K1102" i="1" a="1"/>
  <c r="K1102" i="1" s="1"/>
  <c r="L1102" i="1" a="1"/>
  <c r="L1102" i="1" s="1"/>
  <c r="M1102" i="1" a="1"/>
  <c r="M1102" i="1" s="1"/>
  <c r="R1102" i="1" s="1"/>
  <c r="N1102" i="1" a="1"/>
  <c r="N1102" i="1" s="1"/>
  <c r="S1102" i="1" s="1"/>
  <c r="O1102" i="1" a="1"/>
  <c r="O1102" i="1" s="1"/>
  <c r="T1102" i="1" s="1"/>
  <c r="P1102" i="1" a="1"/>
  <c r="P1102" i="1" s="1"/>
  <c r="X1102" i="1" s="1"/>
  <c r="Q1102" i="1" a="1"/>
  <c r="Q1102" i="1" s="1"/>
  <c r="U1102" i="1" s="1"/>
  <c r="K1103" i="1" a="1"/>
  <c r="K1103" i="1" s="1"/>
  <c r="L1103" i="1" a="1"/>
  <c r="L1103" i="1" s="1"/>
  <c r="M1103" i="1" a="1"/>
  <c r="M1103" i="1" s="1"/>
  <c r="R1103" i="1" s="1"/>
  <c r="N1103" i="1" a="1"/>
  <c r="N1103" i="1" s="1"/>
  <c r="S1103" i="1" s="1"/>
  <c r="O1103" i="1" a="1"/>
  <c r="O1103" i="1" s="1"/>
  <c r="T1103" i="1" s="1"/>
  <c r="P1103" i="1" a="1"/>
  <c r="P1103" i="1" s="1"/>
  <c r="X1103" i="1" s="1"/>
  <c r="Q1103" i="1" a="1"/>
  <c r="Q1103" i="1" s="1"/>
  <c r="U1103" i="1" s="1"/>
  <c r="K1104" i="1" a="1"/>
  <c r="K1104" i="1" s="1"/>
  <c r="L1104" i="1" a="1"/>
  <c r="L1104" i="1" s="1"/>
  <c r="M1104" i="1" a="1"/>
  <c r="M1104" i="1" s="1"/>
  <c r="R1104" i="1" s="1"/>
  <c r="N1104" i="1" a="1"/>
  <c r="N1104" i="1" s="1"/>
  <c r="S1104" i="1" s="1"/>
  <c r="O1104" i="1" a="1"/>
  <c r="O1104" i="1" s="1"/>
  <c r="T1104" i="1" s="1"/>
  <c r="P1104" i="1" a="1"/>
  <c r="P1104" i="1" s="1"/>
  <c r="X1104" i="1" s="1"/>
  <c r="Q1104" i="1" a="1"/>
  <c r="Q1104" i="1" s="1"/>
  <c r="U1104" i="1" s="1"/>
  <c r="K1105" i="1" a="1"/>
  <c r="K1105" i="1" s="1"/>
  <c r="L1105" i="1" a="1"/>
  <c r="L1105" i="1" s="1"/>
  <c r="M1105" i="1" a="1"/>
  <c r="M1105" i="1" s="1"/>
  <c r="R1105" i="1" s="1"/>
  <c r="N1105" i="1" a="1"/>
  <c r="N1105" i="1" s="1"/>
  <c r="S1105" i="1" s="1"/>
  <c r="O1105" i="1" a="1"/>
  <c r="O1105" i="1" s="1"/>
  <c r="T1105" i="1" s="1"/>
  <c r="P1105" i="1" a="1"/>
  <c r="P1105" i="1" s="1"/>
  <c r="X1105" i="1" s="1"/>
  <c r="Q1105" i="1" a="1"/>
  <c r="Q1105" i="1" s="1"/>
  <c r="U1105" i="1" s="1"/>
  <c r="K1106" i="1" a="1"/>
  <c r="K1106" i="1" s="1"/>
  <c r="L1106" i="1" a="1"/>
  <c r="L1106" i="1" s="1"/>
  <c r="M1106" i="1" a="1"/>
  <c r="M1106" i="1" s="1"/>
  <c r="R1106" i="1" s="1"/>
  <c r="N1106" i="1" a="1"/>
  <c r="N1106" i="1" s="1"/>
  <c r="S1106" i="1" s="1"/>
  <c r="O1106" i="1" a="1"/>
  <c r="O1106" i="1" s="1"/>
  <c r="T1106" i="1" s="1"/>
  <c r="P1106" i="1" a="1"/>
  <c r="P1106" i="1" s="1"/>
  <c r="X1106" i="1" s="1"/>
  <c r="Q1106" i="1" a="1"/>
  <c r="Q1106" i="1" s="1"/>
  <c r="U1106" i="1" s="1"/>
  <c r="K1107" i="1" a="1"/>
  <c r="K1107" i="1" s="1"/>
  <c r="L1107" i="1" a="1"/>
  <c r="L1107" i="1" s="1"/>
  <c r="M1107" i="1" a="1"/>
  <c r="M1107" i="1" s="1"/>
  <c r="R1107" i="1" s="1"/>
  <c r="N1107" i="1" a="1"/>
  <c r="N1107" i="1" s="1"/>
  <c r="S1107" i="1" s="1"/>
  <c r="O1107" i="1" a="1"/>
  <c r="O1107" i="1" s="1"/>
  <c r="T1107" i="1" s="1"/>
  <c r="P1107" i="1" a="1"/>
  <c r="P1107" i="1" s="1"/>
  <c r="X1107" i="1" s="1"/>
  <c r="Q1107" i="1" a="1"/>
  <c r="Q1107" i="1" s="1"/>
  <c r="U1107" i="1" s="1"/>
  <c r="K1108" i="1" a="1"/>
  <c r="K1108" i="1" s="1"/>
  <c r="L1108" i="1" a="1"/>
  <c r="L1108" i="1" s="1"/>
  <c r="M1108" i="1" a="1"/>
  <c r="M1108" i="1" s="1"/>
  <c r="R1108" i="1" s="1"/>
  <c r="N1108" i="1" a="1"/>
  <c r="N1108" i="1" s="1"/>
  <c r="S1108" i="1" s="1"/>
  <c r="O1108" i="1" a="1"/>
  <c r="O1108" i="1" s="1"/>
  <c r="T1108" i="1" s="1"/>
  <c r="P1108" i="1" a="1"/>
  <c r="P1108" i="1" s="1"/>
  <c r="X1108" i="1" s="1"/>
  <c r="Q1108" i="1" a="1"/>
  <c r="Q1108" i="1" s="1"/>
  <c r="U1108" i="1" s="1"/>
  <c r="K1109" i="1" a="1"/>
  <c r="K1109" i="1" s="1"/>
  <c r="L1109" i="1" a="1"/>
  <c r="L1109" i="1" s="1"/>
  <c r="M1109" i="1" a="1"/>
  <c r="M1109" i="1" s="1"/>
  <c r="R1109" i="1" s="1"/>
  <c r="N1109" i="1" a="1"/>
  <c r="N1109" i="1" s="1"/>
  <c r="S1109" i="1" s="1"/>
  <c r="O1109" i="1" a="1"/>
  <c r="O1109" i="1" s="1"/>
  <c r="T1109" i="1" s="1"/>
  <c r="P1109" i="1" a="1"/>
  <c r="P1109" i="1" s="1"/>
  <c r="X1109" i="1" s="1"/>
  <c r="Q1109" i="1" a="1"/>
  <c r="Q1109" i="1" s="1"/>
  <c r="U1109" i="1" s="1"/>
  <c r="K1110" i="1" a="1"/>
  <c r="K1110" i="1" s="1"/>
  <c r="L1110" i="1" a="1"/>
  <c r="L1110" i="1" s="1"/>
  <c r="M1110" i="1" a="1"/>
  <c r="M1110" i="1" s="1"/>
  <c r="R1110" i="1" s="1"/>
  <c r="N1110" i="1" a="1"/>
  <c r="N1110" i="1" s="1"/>
  <c r="S1110" i="1" s="1"/>
  <c r="O1110" i="1" a="1"/>
  <c r="O1110" i="1" s="1"/>
  <c r="T1110" i="1" s="1"/>
  <c r="P1110" i="1" a="1"/>
  <c r="P1110" i="1" s="1"/>
  <c r="X1110" i="1" s="1"/>
  <c r="Q1110" i="1" a="1"/>
  <c r="Q1110" i="1" s="1"/>
  <c r="U1110" i="1" s="1"/>
  <c r="K1111" i="1" a="1"/>
  <c r="K1111" i="1" s="1"/>
  <c r="L1111" i="1" a="1"/>
  <c r="L1111" i="1" s="1"/>
  <c r="M1111" i="1" a="1"/>
  <c r="M1111" i="1" s="1"/>
  <c r="R1111" i="1" s="1"/>
  <c r="N1111" i="1" a="1"/>
  <c r="N1111" i="1" s="1"/>
  <c r="S1111" i="1" s="1"/>
  <c r="O1111" i="1" a="1"/>
  <c r="O1111" i="1" s="1"/>
  <c r="T1111" i="1" s="1"/>
  <c r="P1111" i="1" a="1"/>
  <c r="P1111" i="1" s="1"/>
  <c r="X1111" i="1" s="1"/>
  <c r="Q1111" i="1" a="1"/>
  <c r="Q1111" i="1" s="1"/>
  <c r="U1111" i="1" s="1"/>
  <c r="K1112" i="1" a="1"/>
  <c r="K1112" i="1" s="1"/>
  <c r="L1112" i="1" a="1"/>
  <c r="L1112" i="1" s="1"/>
  <c r="M1112" i="1" a="1"/>
  <c r="M1112" i="1" s="1"/>
  <c r="R1112" i="1" s="1"/>
  <c r="N1112" i="1" a="1"/>
  <c r="N1112" i="1" s="1"/>
  <c r="S1112" i="1" s="1"/>
  <c r="O1112" i="1" a="1"/>
  <c r="O1112" i="1" s="1"/>
  <c r="T1112" i="1" s="1"/>
  <c r="P1112" i="1" a="1"/>
  <c r="P1112" i="1" s="1"/>
  <c r="X1112" i="1" s="1"/>
  <c r="Q1112" i="1" a="1"/>
  <c r="Q1112" i="1" s="1"/>
  <c r="U1112" i="1" s="1"/>
  <c r="K1113" i="1" a="1"/>
  <c r="K1113" i="1" s="1"/>
  <c r="L1113" i="1" a="1"/>
  <c r="L1113" i="1" s="1"/>
  <c r="M1113" i="1" a="1"/>
  <c r="M1113" i="1" s="1"/>
  <c r="R1113" i="1" s="1"/>
  <c r="N1113" i="1" a="1"/>
  <c r="N1113" i="1" s="1"/>
  <c r="S1113" i="1" s="1"/>
  <c r="O1113" i="1" a="1"/>
  <c r="O1113" i="1" s="1"/>
  <c r="T1113" i="1" s="1"/>
  <c r="P1113" i="1" a="1"/>
  <c r="P1113" i="1" s="1"/>
  <c r="X1113" i="1" s="1"/>
  <c r="Q1113" i="1" a="1"/>
  <c r="Q1113" i="1" s="1"/>
  <c r="U1113" i="1" s="1"/>
  <c r="K1114" i="1" a="1"/>
  <c r="K1114" i="1" s="1"/>
  <c r="L1114" i="1" a="1"/>
  <c r="L1114" i="1" s="1"/>
  <c r="M1114" i="1" a="1"/>
  <c r="M1114" i="1" s="1"/>
  <c r="R1114" i="1" s="1"/>
  <c r="N1114" i="1" a="1"/>
  <c r="N1114" i="1" s="1"/>
  <c r="S1114" i="1" s="1"/>
  <c r="O1114" i="1" a="1"/>
  <c r="O1114" i="1" s="1"/>
  <c r="T1114" i="1" s="1"/>
  <c r="P1114" i="1" a="1"/>
  <c r="P1114" i="1" s="1"/>
  <c r="X1114" i="1" s="1"/>
  <c r="Q1114" i="1" a="1"/>
  <c r="Q1114" i="1" s="1"/>
  <c r="U1114" i="1" s="1"/>
  <c r="K1115" i="1" a="1"/>
  <c r="K1115" i="1" s="1"/>
  <c r="L1115" i="1" a="1"/>
  <c r="L1115" i="1" s="1"/>
  <c r="M1115" i="1" a="1"/>
  <c r="M1115" i="1" s="1"/>
  <c r="R1115" i="1" s="1"/>
  <c r="N1115" i="1" a="1"/>
  <c r="N1115" i="1" s="1"/>
  <c r="S1115" i="1" s="1"/>
  <c r="O1115" i="1" a="1"/>
  <c r="O1115" i="1" s="1"/>
  <c r="T1115" i="1" s="1"/>
  <c r="P1115" i="1" a="1"/>
  <c r="P1115" i="1" s="1"/>
  <c r="X1115" i="1" s="1"/>
  <c r="Q1115" i="1" a="1"/>
  <c r="Q1115" i="1" s="1"/>
  <c r="U1115" i="1" s="1"/>
  <c r="K1116" i="1" a="1"/>
  <c r="K1116" i="1" s="1"/>
  <c r="L1116" i="1" a="1"/>
  <c r="L1116" i="1" s="1"/>
  <c r="M1116" i="1" a="1"/>
  <c r="M1116" i="1" s="1"/>
  <c r="R1116" i="1" s="1"/>
  <c r="N1116" i="1" a="1"/>
  <c r="N1116" i="1" s="1"/>
  <c r="S1116" i="1" s="1"/>
  <c r="O1116" i="1" a="1"/>
  <c r="O1116" i="1" s="1"/>
  <c r="T1116" i="1" s="1"/>
  <c r="P1116" i="1" a="1"/>
  <c r="P1116" i="1" s="1"/>
  <c r="X1116" i="1" s="1"/>
  <c r="Q1116" i="1" a="1"/>
  <c r="Q1116" i="1" s="1"/>
  <c r="U1116" i="1" s="1"/>
  <c r="K1117" i="1" a="1"/>
  <c r="K1117" i="1" s="1"/>
  <c r="L1117" i="1" a="1"/>
  <c r="L1117" i="1" s="1"/>
  <c r="M1117" i="1" a="1"/>
  <c r="M1117" i="1" s="1"/>
  <c r="R1117" i="1" s="1"/>
  <c r="N1117" i="1" a="1"/>
  <c r="N1117" i="1" s="1"/>
  <c r="S1117" i="1" s="1"/>
  <c r="O1117" i="1" a="1"/>
  <c r="O1117" i="1" s="1"/>
  <c r="T1117" i="1" s="1"/>
  <c r="P1117" i="1" a="1"/>
  <c r="P1117" i="1" s="1"/>
  <c r="X1117" i="1" s="1"/>
  <c r="Q1117" i="1" a="1"/>
  <c r="Q1117" i="1" s="1"/>
  <c r="U1117" i="1" s="1"/>
  <c r="K1118" i="1" a="1"/>
  <c r="K1118" i="1" s="1"/>
  <c r="L1118" i="1" a="1"/>
  <c r="L1118" i="1" s="1"/>
  <c r="M1118" i="1" a="1"/>
  <c r="M1118" i="1" s="1"/>
  <c r="R1118" i="1" s="1"/>
  <c r="N1118" i="1" a="1"/>
  <c r="N1118" i="1" s="1"/>
  <c r="S1118" i="1" s="1"/>
  <c r="O1118" i="1" a="1"/>
  <c r="O1118" i="1" s="1"/>
  <c r="T1118" i="1" s="1"/>
  <c r="P1118" i="1" a="1"/>
  <c r="P1118" i="1" s="1"/>
  <c r="X1118" i="1" s="1"/>
  <c r="Q1118" i="1" a="1"/>
  <c r="Q1118" i="1" s="1"/>
  <c r="U1118" i="1" s="1"/>
  <c r="K1119" i="1" a="1"/>
  <c r="K1119" i="1" s="1"/>
  <c r="L1119" i="1" a="1"/>
  <c r="L1119" i="1" s="1"/>
  <c r="M1119" i="1" a="1"/>
  <c r="M1119" i="1" s="1"/>
  <c r="R1119" i="1" s="1"/>
  <c r="N1119" i="1" a="1"/>
  <c r="N1119" i="1" s="1"/>
  <c r="S1119" i="1" s="1"/>
  <c r="O1119" i="1" a="1"/>
  <c r="O1119" i="1" s="1"/>
  <c r="T1119" i="1" s="1"/>
  <c r="P1119" i="1" a="1"/>
  <c r="P1119" i="1" s="1"/>
  <c r="X1119" i="1" s="1"/>
  <c r="Q1119" i="1" a="1"/>
  <c r="Q1119" i="1" s="1"/>
  <c r="U1119" i="1" s="1"/>
  <c r="K1120" i="1" a="1"/>
  <c r="K1120" i="1" s="1"/>
  <c r="L1120" i="1" a="1"/>
  <c r="L1120" i="1" s="1"/>
  <c r="M1120" i="1" a="1"/>
  <c r="M1120" i="1" s="1"/>
  <c r="R1120" i="1" s="1"/>
  <c r="N1120" i="1" a="1"/>
  <c r="N1120" i="1" s="1"/>
  <c r="S1120" i="1" s="1"/>
  <c r="O1120" i="1" a="1"/>
  <c r="O1120" i="1" s="1"/>
  <c r="T1120" i="1" s="1"/>
  <c r="P1120" i="1" a="1"/>
  <c r="P1120" i="1" s="1"/>
  <c r="X1120" i="1" s="1"/>
  <c r="Q1120" i="1" a="1"/>
  <c r="Q1120" i="1" s="1"/>
  <c r="U1120" i="1" s="1"/>
  <c r="K1121" i="1" a="1"/>
  <c r="K1121" i="1" s="1"/>
  <c r="L1121" i="1" a="1"/>
  <c r="L1121" i="1" s="1"/>
  <c r="M1121" i="1" a="1"/>
  <c r="M1121" i="1" s="1"/>
  <c r="R1121" i="1" s="1"/>
  <c r="N1121" i="1" a="1"/>
  <c r="N1121" i="1" s="1"/>
  <c r="S1121" i="1" s="1"/>
  <c r="O1121" i="1" a="1"/>
  <c r="O1121" i="1" s="1"/>
  <c r="T1121" i="1" s="1"/>
  <c r="P1121" i="1" a="1"/>
  <c r="P1121" i="1" s="1"/>
  <c r="X1121" i="1" s="1"/>
  <c r="Q1121" i="1" a="1"/>
  <c r="Q1121" i="1" s="1"/>
  <c r="U1121" i="1" s="1"/>
  <c r="K1122" i="1" a="1"/>
  <c r="K1122" i="1" s="1"/>
  <c r="L1122" i="1" a="1"/>
  <c r="L1122" i="1" s="1"/>
  <c r="M1122" i="1" a="1"/>
  <c r="M1122" i="1" s="1"/>
  <c r="R1122" i="1" s="1"/>
  <c r="N1122" i="1" a="1"/>
  <c r="N1122" i="1" s="1"/>
  <c r="S1122" i="1" s="1"/>
  <c r="O1122" i="1" a="1"/>
  <c r="O1122" i="1" s="1"/>
  <c r="T1122" i="1" s="1"/>
  <c r="P1122" i="1" a="1"/>
  <c r="P1122" i="1" s="1"/>
  <c r="X1122" i="1" s="1"/>
  <c r="Q1122" i="1" a="1"/>
  <c r="Q1122" i="1" s="1"/>
  <c r="U1122" i="1" s="1"/>
  <c r="K1123" i="1" a="1"/>
  <c r="K1123" i="1" s="1"/>
  <c r="L1123" i="1" a="1"/>
  <c r="L1123" i="1" s="1"/>
  <c r="M1123" i="1" a="1"/>
  <c r="M1123" i="1" s="1"/>
  <c r="R1123" i="1" s="1"/>
  <c r="N1123" i="1" a="1"/>
  <c r="N1123" i="1" s="1"/>
  <c r="S1123" i="1" s="1"/>
  <c r="O1123" i="1" a="1"/>
  <c r="O1123" i="1" s="1"/>
  <c r="T1123" i="1" s="1"/>
  <c r="P1123" i="1" a="1"/>
  <c r="P1123" i="1" s="1"/>
  <c r="X1123" i="1" s="1"/>
  <c r="Q1123" i="1" a="1"/>
  <c r="Q1123" i="1" s="1"/>
  <c r="U1123" i="1" s="1"/>
  <c r="K1124" i="1" a="1"/>
  <c r="K1124" i="1" s="1"/>
  <c r="L1124" i="1" a="1"/>
  <c r="L1124" i="1" s="1"/>
  <c r="M1124" i="1" a="1"/>
  <c r="M1124" i="1" s="1"/>
  <c r="R1124" i="1" s="1"/>
  <c r="N1124" i="1" a="1"/>
  <c r="N1124" i="1" s="1"/>
  <c r="S1124" i="1" s="1"/>
  <c r="O1124" i="1" a="1"/>
  <c r="O1124" i="1" s="1"/>
  <c r="T1124" i="1" s="1"/>
  <c r="P1124" i="1" a="1"/>
  <c r="P1124" i="1" s="1"/>
  <c r="X1124" i="1" s="1"/>
  <c r="Q1124" i="1" a="1"/>
  <c r="Q1124" i="1" s="1"/>
  <c r="U1124" i="1" s="1"/>
  <c r="K1125" i="1" a="1"/>
  <c r="K1125" i="1" s="1"/>
  <c r="L1125" i="1" a="1"/>
  <c r="L1125" i="1" s="1"/>
  <c r="M1125" i="1" a="1"/>
  <c r="M1125" i="1" s="1"/>
  <c r="R1125" i="1" s="1"/>
  <c r="N1125" i="1" a="1"/>
  <c r="N1125" i="1" s="1"/>
  <c r="S1125" i="1" s="1"/>
  <c r="O1125" i="1" a="1"/>
  <c r="O1125" i="1" s="1"/>
  <c r="T1125" i="1" s="1"/>
  <c r="P1125" i="1" a="1"/>
  <c r="P1125" i="1" s="1"/>
  <c r="X1125" i="1" s="1"/>
  <c r="Q1125" i="1" a="1"/>
  <c r="Q1125" i="1" s="1"/>
  <c r="U1125" i="1" s="1"/>
  <c r="K1126" i="1" a="1"/>
  <c r="K1126" i="1" s="1"/>
  <c r="L1126" i="1" a="1"/>
  <c r="L1126" i="1" s="1"/>
  <c r="M1126" i="1" a="1"/>
  <c r="M1126" i="1" s="1"/>
  <c r="R1126" i="1" s="1"/>
  <c r="N1126" i="1" a="1"/>
  <c r="N1126" i="1" s="1"/>
  <c r="S1126" i="1" s="1"/>
  <c r="O1126" i="1" a="1"/>
  <c r="O1126" i="1" s="1"/>
  <c r="T1126" i="1" s="1"/>
  <c r="P1126" i="1" a="1"/>
  <c r="P1126" i="1" s="1"/>
  <c r="X1126" i="1" s="1"/>
  <c r="Q1126" i="1" a="1"/>
  <c r="Q1126" i="1" s="1"/>
  <c r="U1126" i="1" s="1"/>
  <c r="K1127" i="1" a="1"/>
  <c r="K1127" i="1" s="1"/>
  <c r="L1127" i="1" a="1"/>
  <c r="L1127" i="1" s="1"/>
  <c r="M1127" i="1" a="1"/>
  <c r="M1127" i="1" s="1"/>
  <c r="R1127" i="1" s="1"/>
  <c r="N1127" i="1" a="1"/>
  <c r="N1127" i="1" s="1"/>
  <c r="S1127" i="1" s="1"/>
  <c r="O1127" i="1" a="1"/>
  <c r="O1127" i="1" s="1"/>
  <c r="T1127" i="1" s="1"/>
  <c r="P1127" i="1" a="1"/>
  <c r="P1127" i="1" s="1"/>
  <c r="X1127" i="1" s="1"/>
  <c r="Q1127" i="1" a="1"/>
  <c r="Q1127" i="1" s="1"/>
  <c r="U1127" i="1" s="1"/>
  <c r="K1128" i="1" a="1"/>
  <c r="K1128" i="1" s="1"/>
  <c r="L1128" i="1" a="1"/>
  <c r="L1128" i="1" s="1"/>
  <c r="M1128" i="1" a="1"/>
  <c r="M1128" i="1" s="1"/>
  <c r="R1128" i="1" s="1"/>
  <c r="N1128" i="1" a="1"/>
  <c r="N1128" i="1" s="1"/>
  <c r="S1128" i="1" s="1"/>
  <c r="O1128" i="1" a="1"/>
  <c r="O1128" i="1" s="1"/>
  <c r="T1128" i="1" s="1"/>
  <c r="P1128" i="1" a="1"/>
  <c r="P1128" i="1" s="1"/>
  <c r="X1128" i="1" s="1"/>
  <c r="Q1128" i="1" a="1"/>
  <c r="Q1128" i="1" s="1"/>
  <c r="U1128" i="1" s="1"/>
  <c r="K1129" i="1" a="1"/>
  <c r="K1129" i="1" s="1"/>
  <c r="L1129" i="1" a="1"/>
  <c r="L1129" i="1" s="1"/>
  <c r="M1129" i="1" a="1"/>
  <c r="M1129" i="1" s="1"/>
  <c r="R1129" i="1" s="1"/>
  <c r="N1129" i="1" a="1"/>
  <c r="N1129" i="1" s="1"/>
  <c r="S1129" i="1" s="1"/>
  <c r="O1129" i="1" a="1"/>
  <c r="O1129" i="1" s="1"/>
  <c r="T1129" i="1" s="1"/>
  <c r="P1129" i="1" a="1"/>
  <c r="P1129" i="1" s="1"/>
  <c r="X1129" i="1" s="1"/>
  <c r="Q1129" i="1" a="1"/>
  <c r="Q1129" i="1" s="1"/>
  <c r="U1129" i="1" s="1"/>
  <c r="K1130" i="1" a="1"/>
  <c r="K1130" i="1" s="1"/>
  <c r="L1130" i="1" a="1"/>
  <c r="L1130" i="1" s="1"/>
  <c r="M1130" i="1" a="1"/>
  <c r="M1130" i="1" s="1"/>
  <c r="R1130" i="1" s="1"/>
  <c r="N1130" i="1" a="1"/>
  <c r="N1130" i="1" s="1"/>
  <c r="S1130" i="1" s="1"/>
  <c r="O1130" i="1" a="1"/>
  <c r="O1130" i="1" s="1"/>
  <c r="T1130" i="1" s="1"/>
  <c r="P1130" i="1" a="1"/>
  <c r="P1130" i="1" s="1"/>
  <c r="X1130" i="1" s="1"/>
  <c r="Q1130" i="1" a="1"/>
  <c r="Q1130" i="1" s="1"/>
  <c r="U1130" i="1" s="1"/>
  <c r="K1131" i="1" a="1"/>
  <c r="K1131" i="1" s="1"/>
  <c r="L1131" i="1" a="1"/>
  <c r="L1131" i="1" s="1"/>
  <c r="M1131" i="1" a="1"/>
  <c r="M1131" i="1" s="1"/>
  <c r="R1131" i="1" s="1"/>
  <c r="N1131" i="1" a="1"/>
  <c r="N1131" i="1" s="1"/>
  <c r="S1131" i="1" s="1"/>
  <c r="O1131" i="1" a="1"/>
  <c r="O1131" i="1" s="1"/>
  <c r="T1131" i="1" s="1"/>
  <c r="P1131" i="1" a="1"/>
  <c r="P1131" i="1" s="1"/>
  <c r="X1131" i="1" s="1"/>
  <c r="Q1131" i="1" a="1"/>
  <c r="Q1131" i="1" s="1"/>
  <c r="U1131" i="1" s="1"/>
  <c r="K1132" i="1" a="1"/>
  <c r="K1132" i="1" s="1"/>
  <c r="L1132" i="1" a="1"/>
  <c r="L1132" i="1" s="1"/>
  <c r="M1132" i="1" a="1"/>
  <c r="M1132" i="1" s="1"/>
  <c r="R1132" i="1" s="1"/>
  <c r="N1132" i="1" a="1"/>
  <c r="N1132" i="1" s="1"/>
  <c r="S1132" i="1" s="1"/>
  <c r="O1132" i="1" a="1"/>
  <c r="O1132" i="1" s="1"/>
  <c r="T1132" i="1" s="1"/>
  <c r="P1132" i="1" a="1"/>
  <c r="P1132" i="1" s="1"/>
  <c r="X1132" i="1" s="1"/>
  <c r="Q1132" i="1" a="1"/>
  <c r="Q1132" i="1" s="1"/>
  <c r="U1132" i="1" s="1"/>
  <c r="K1133" i="1" a="1"/>
  <c r="K1133" i="1" s="1"/>
  <c r="L1133" i="1" a="1"/>
  <c r="L1133" i="1" s="1"/>
  <c r="M1133" i="1" a="1"/>
  <c r="M1133" i="1" s="1"/>
  <c r="R1133" i="1" s="1"/>
  <c r="N1133" i="1" a="1"/>
  <c r="N1133" i="1" s="1"/>
  <c r="S1133" i="1" s="1"/>
  <c r="O1133" i="1" a="1"/>
  <c r="O1133" i="1" s="1"/>
  <c r="T1133" i="1" s="1"/>
  <c r="P1133" i="1" a="1"/>
  <c r="P1133" i="1" s="1"/>
  <c r="X1133" i="1" s="1"/>
  <c r="Q1133" i="1" a="1"/>
  <c r="Q1133" i="1" s="1"/>
  <c r="U1133" i="1" s="1"/>
  <c r="K1134" i="1" a="1"/>
  <c r="K1134" i="1" s="1"/>
  <c r="L1134" i="1" a="1"/>
  <c r="L1134" i="1" s="1"/>
  <c r="M1134" i="1" a="1"/>
  <c r="M1134" i="1" s="1"/>
  <c r="R1134" i="1" s="1"/>
  <c r="N1134" i="1" a="1"/>
  <c r="N1134" i="1" s="1"/>
  <c r="S1134" i="1" s="1"/>
  <c r="O1134" i="1" a="1"/>
  <c r="O1134" i="1" s="1"/>
  <c r="T1134" i="1" s="1"/>
  <c r="P1134" i="1" a="1"/>
  <c r="P1134" i="1" s="1"/>
  <c r="X1134" i="1" s="1"/>
  <c r="Q1134" i="1" a="1"/>
  <c r="Q1134" i="1" s="1"/>
  <c r="U1134" i="1" s="1"/>
  <c r="K1135" i="1" a="1"/>
  <c r="K1135" i="1" s="1"/>
  <c r="L1135" i="1" a="1"/>
  <c r="L1135" i="1" s="1"/>
  <c r="M1135" i="1" a="1"/>
  <c r="M1135" i="1" s="1"/>
  <c r="R1135" i="1" s="1"/>
  <c r="N1135" i="1" a="1"/>
  <c r="N1135" i="1" s="1"/>
  <c r="S1135" i="1" s="1"/>
  <c r="O1135" i="1" a="1"/>
  <c r="O1135" i="1" s="1"/>
  <c r="T1135" i="1" s="1"/>
  <c r="P1135" i="1" a="1"/>
  <c r="P1135" i="1" s="1"/>
  <c r="X1135" i="1" s="1"/>
  <c r="Q1135" i="1" a="1"/>
  <c r="Q1135" i="1" s="1"/>
  <c r="U1135" i="1" s="1"/>
  <c r="K1136" i="1" a="1"/>
  <c r="K1136" i="1" s="1"/>
  <c r="L1136" i="1" a="1"/>
  <c r="L1136" i="1" s="1"/>
  <c r="M1136" i="1" a="1"/>
  <c r="M1136" i="1" s="1"/>
  <c r="R1136" i="1" s="1"/>
  <c r="N1136" i="1" a="1"/>
  <c r="N1136" i="1" s="1"/>
  <c r="S1136" i="1" s="1"/>
  <c r="O1136" i="1" a="1"/>
  <c r="O1136" i="1" s="1"/>
  <c r="T1136" i="1" s="1"/>
  <c r="P1136" i="1" a="1"/>
  <c r="P1136" i="1" s="1"/>
  <c r="X1136" i="1" s="1"/>
  <c r="Q1136" i="1" a="1"/>
  <c r="Q1136" i="1" s="1"/>
  <c r="U1136" i="1" s="1"/>
  <c r="K1137" i="1" a="1"/>
  <c r="K1137" i="1" s="1"/>
  <c r="L1137" i="1" a="1"/>
  <c r="L1137" i="1" s="1"/>
  <c r="M1137" i="1" a="1"/>
  <c r="M1137" i="1" s="1"/>
  <c r="R1137" i="1" s="1"/>
  <c r="N1137" i="1" a="1"/>
  <c r="N1137" i="1" s="1"/>
  <c r="S1137" i="1" s="1"/>
  <c r="O1137" i="1" a="1"/>
  <c r="O1137" i="1" s="1"/>
  <c r="T1137" i="1" s="1"/>
  <c r="P1137" i="1" a="1"/>
  <c r="P1137" i="1" s="1"/>
  <c r="X1137" i="1" s="1"/>
  <c r="Q1137" i="1" a="1"/>
  <c r="Q1137" i="1" s="1"/>
  <c r="U1137" i="1" s="1"/>
  <c r="K1138" i="1" a="1"/>
  <c r="K1138" i="1" s="1"/>
  <c r="L1138" i="1" a="1"/>
  <c r="L1138" i="1" s="1"/>
  <c r="M1138" i="1" a="1"/>
  <c r="M1138" i="1" s="1"/>
  <c r="R1138" i="1" s="1"/>
  <c r="N1138" i="1" a="1"/>
  <c r="N1138" i="1" s="1"/>
  <c r="S1138" i="1" s="1"/>
  <c r="O1138" i="1" a="1"/>
  <c r="O1138" i="1" s="1"/>
  <c r="T1138" i="1" s="1"/>
  <c r="P1138" i="1" a="1"/>
  <c r="P1138" i="1" s="1"/>
  <c r="X1138" i="1" s="1"/>
  <c r="Q1138" i="1" a="1"/>
  <c r="Q1138" i="1" s="1"/>
  <c r="U1138" i="1" s="1"/>
  <c r="K1139" i="1" a="1"/>
  <c r="K1139" i="1" s="1"/>
  <c r="L1139" i="1" a="1"/>
  <c r="L1139" i="1" s="1"/>
  <c r="M1139" i="1" a="1"/>
  <c r="M1139" i="1" s="1"/>
  <c r="R1139" i="1" s="1"/>
  <c r="N1139" i="1" a="1"/>
  <c r="N1139" i="1" s="1"/>
  <c r="S1139" i="1" s="1"/>
  <c r="O1139" i="1" a="1"/>
  <c r="O1139" i="1" s="1"/>
  <c r="T1139" i="1" s="1"/>
  <c r="P1139" i="1" a="1"/>
  <c r="P1139" i="1" s="1"/>
  <c r="X1139" i="1" s="1"/>
  <c r="Q1139" i="1" a="1"/>
  <c r="Q1139" i="1" s="1"/>
  <c r="U1139" i="1" s="1"/>
  <c r="K1140" i="1" a="1"/>
  <c r="K1140" i="1" s="1"/>
  <c r="L1140" i="1" a="1"/>
  <c r="L1140" i="1" s="1"/>
  <c r="M1140" i="1" a="1"/>
  <c r="M1140" i="1" s="1"/>
  <c r="R1140" i="1" s="1"/>
  <c r="N1140" i="1" a="1"/>
  <c r="N1140" i="1" s="1"/>
  <c r="S1140" i="1" s="1"/>
  <c r="O1140" i="1" a="1"/>
  <c r="O1140" i="1" s="1"/>
  <c r="T1140" i="1" s="1"/>
  <c r="P1140" i="1" a="1"/>
  <c r="P1140" i="1" s="1"/>
  <c r="X1140" i="1" s="1"/>
  <c r="Q1140" i="1" a="1"/>
  <c r="Q1140" i="1" s="1"/>
  <c r="U1140" i="1" s="1"/>
  <c r="K1141" i="1" a="1"/>
  <c r="K1141" i="1" s="1"/>
  <c r="L1141" i="1" a="1"/>
  <c r="L1141" i="1" s="1"/>
  <c r="M1141" i="1" a="1"/>
  <c r="M1141" i="1" s="1"/>
  <c r="R1141" i="1" s="1"/>
  <c r="N1141" i="1" a="1"/>
  <c r="N1141" i="1" s="1"/>
  <c r="S1141" i="1" s="1"/>
  <c r="O1141" i="1" a="1"/>
  <c r="O1141" i="1" s="1"/>
  <c r="T1141" i="1" s="1"/>
  <c r="P1141" i="1" a="1"/>
  <c r="P1141" i="1" s="1"/>
  <c r="X1141" i="1" s="1"/>
  <c r="Q1141" i="1" a="1"/>
  <c r="Q1141" i="1" s="1"/>
  <c r="U1141" i="1" s="1"/>
  <c r="K1142" i="1" a="1"/>
  <c r="K1142" i="1" s="1"/>
  <c r="L1142" i="1" a="1"/>
  <c r="L1142" i="1" s="1"/>
  <c r="M1142" i="1" a="1"/>
  <c r="M1142" i="1" s="1"/>
  <c r="R1142" i="1" s="1"/>
  <c r="N1142" i="1" a="1"/>
  <c r="N1142" i="1" s="1"/>
  <c r="S1142" i="1" s="1"/>
  <c r="O1142" i="1" a="1"/>
  <c r="O1142" i="1" s="1"/>
  <c r="T1142" i="1" s="1"/>
  <c r="P1142" i="1" a="1"/>
  <c r="P1142" i="1" s="1"/>
  <c r="X1142" i="1" s="1"/>
  <c r="Q1142" i="1" a="1"/>
  <c r="Q1142" i="1" s="1"/>
  <c r="U1142" i="1" s="1"/>
  <c r="K1143" i="1" a="1"/>
  <c r="K1143" i="1" s="1"/>
  <c r="L1143" i="1" a="1"/>
  <c r="L1143" i="1" s="1"/>
  <c r="M1143" i="1" a="1"/>
  <c r="M1143" i="1" s="1"/>
  <c r="R1143" i="1" s="1"/>
  <c r="N1143" i="1" a="1"/>
  <c r="N1143" i="1" s="1"/>
  <c r="S1143" i="1" s="1"/>
  <c r="O1143" i="1" a="1"/>
  <c r="O1143" i="1" s="1"/>
  <c r="T1143" i="1" s="1"/>
  <c r="P1143" i="1" a="1"/>
  <c r="P1143" i="1" s="1"/>
  <c r="X1143" i="1" s="1"/>
  <c r="Q1143" i="1" a="1"/>
  <c r="Q1143" i="1" s="1"/>
  <c r="U1143" i="1" s="1"/>
  <c r="K1144" i="1" a="1"/>
  <c r="K1144" i="1" s="1"/>
  <c r="L1144" i="1" a="1"/>
  <c r="L1144" i="1" s="1"/>
  <c r="M1144" i="1" a="1"/>
  <c r="M1144" i="1" s="1"/>
  <c r="R1144" i="1" s="1"/>
  <c r="N1144" i="1" a="1"/>
  <c r="N1144" i="1" s="1"/>
  <c r="S1144" i="1" s="1"/>
  <c r="O1144" i="1" a="1"/>
  <c r="O1144" i="1" s="1"/>
  <c r="T1144" i="1" s="1"/>
  <c r="P1144" i="1" a="1"/>
  <c r="P1144" i="1" s="1"/>
  <c r="X1144" i="1" s="1"/>
  <c r="Q1144" i="1" a="1"/>
  <c r="Q1144" i="1" s="1"/>
  <c r="U1144" i="1" s="1"/>
  <c r="K1145" i="1" a="1"/>
  <c r="K1145" i="1" s="1"/>
  <c r="L1145" i="1" a="1"/>
  <c r="L1145" i="1" s="1"/>
  <c r="M1145" i="1" a="1"/>
  <c r="M1145" i="1" s="1"/>
  <c r="R1145" i="1" s="1"/>
  <c r="N1145" i="1" a="1"/>
  <c r="N1145" i="1" s="1"/>
  <c r="S1145" i="1" s="1"/>
  <c r="O1145" i="1" a="1"/>
  <c r="O1145" i="1" s="1"/>
  <c r="T1145" i="1" s="1"/>
  <c r="P1145" i="1" a="1"/>
  <c r="P1145" i="1" s="1"/>
  <c r="X1145" i="1" s="1"/>
  <c r="Q1145" i="1" a="1"/>
  <c r="Q1145" i="1" s="1"/>
  <c r="U1145" i="1" s="1"/>
  <c r="K1146" i="1" a="1"/>
  <c r="K1146" i="1" s="1"/>
  <c r="L1146" i="1" a="1"/>
  <c r="L1146" i="1" s="1"/>
  <c r="M1146" i="1" a="1"/>
  <c r="M1146" i="1" s="1"/>
  <c r="R1146" i="1" s="1"/>
  <c r="N1146" i="1" a="1"/>
  <c r="N1146" i="1" s="1"/>
  <c r="S1146" i="1" s="1"/>
  <c r="O1146" i="1" a="1"/>
  <c r="O1146" i="1" s="1"/>
  <c r="T1146" i="1" s="1"/>
  <c r="P1146" i="1" a="1"/>
  <c r="P1146" i="1" s="1"/>
  <c r="X1146" i="1" s="1"/>
  <c r="Q1146" i="1" a="1"/>
  <c r="Q1146" i="1" s="1"/>
  <c r="U1146" i="1" s="1"/>
  <c r="K1147" i="1" a="1"/>
  <c r="K1147" i="1" s="1"/>
  <c r="L1147" i="1" a="1"/>
  <c r="L1147" i="1" s="1"/>
  <c r="M1147" i="1" a="1"/>
  <c r="M1147" i="1" s="1"/>
  <c r="R1147" i="1" s="1"/>
  <c r="N1147" i="1" a="1"/>
  <c r="N1147" i="1" s="1"/>
  <c r="S1147" i="1" s="1"/>
  <c r="O1147" i="1" a="1"/>
  <c r="O1147" i="1" s="1"/>
  <c r="T1147" i="1" s="1"/>
  <c r="P1147" i="1" a="1"/>
  <c r="P1147" i="1" s="1"/>
  <c r="X1147" i="1" s="1"/>
  <c r="Q1147" i="1" a="1"/>
  <c r="Q1147" i="1" s="1"/>
  <c r="U1147" i="1" s="1"/>
  <c r="K1148" i="1" a="1"/>
  <c r="K1148" i="1" s="1"/>
  <c r="L1148" i="1" a="1"/>
  <c r="L1148" i="1" s="1"/>
  <c r="M1148" i="1" a="1"/>
  <c r="M1148" i="1" s="1"/>
  <c r="R1148" i="1" s="1"/>
  <c r="N1148" i="1" a="1"/>
  <c r="N1148" i="1" s="1"/>
  <c r="S1148" i="1" s="1"/>
  <c r="O1148" i="1" a="1"/>
  <c r="O1148" i="1" s="1"/>
  <c r="T1148" i="1" s="1"/>
  <c r="P1148" i="1" a="1"/>
  <c r="P1148" i="1" s="1"/>
  <c r="X1148" i="1" s="1"/>
  <c r="Q1148" i="1" a="1"/>
  <c r="Q1148" i="1" s="1"/>
  <c r="U1148" i="1" s="1"/>
  <c r="K1149" i="1" a="1"/>
  <c r="K1149" i="1" s="1"/>
  <c r="L1149" i="1" a="1"/>
  <c r="L1149" i="1" s="1"/>
  <c r="M1149" i="1" a="1"/>
  <c r="M1149" i="1" s="1"/>
  <c r="R1149" i="1" s="1"/>
  <c r="N1149" i="1" a="1"/>
  <c r="N1149" i="1" s="1"/>
  <c r="S1149" i="1" s="1"/>
  <c r="O1149" i="1" a="1"/>
  <c r="O1149" i="1" s="1"/>
  <c r="T1149" i="1" s="1"/>
  <c r="P1149" i="1" a="1"/>
  <c r="P1149" i="1" s="1"/>
  <c r="X1149" i="1" s="1"/>
  <c r="Q1149" i="1" a="1"/>
  <c r="Q1149" i="1" s="1"/>
  <c r="U1149" i="1" s="1"/>
  <c r="K1150" i="1" a="1"/>
  <c r="K1150" i="1" s="1"/>
  <c r="L1150" i="1" a="1"/>
  <c r="L1150" i="1" s="1"/>
  <c r="M1150" i="1" a="1"/>
  <c r="M1150" i="1" s="1"/>
  <c r="R1150" i="1" s="1"/>
  <c r="N1150" i="1" a="1"/>
  <c r="N1150" i="1" s="1"/>
  <c r="S1150" i="1" s="1"/>
  <c r="O1150" i="1" a="1"/>
  <c r="O1150" i="1" s="1"/>
  <c r="T1150" i="1" s="1"/>
  <c r="P1150" i="1" a="1"/>
  <c r="P1150" i="1" s="1"/>
  <c r="X1150" i="1" s="1"/>
  <c r="Q1150" i="1" a="1"/>
  <c r="Q1150" i="1" s="1"/>
  <c r="U1150" i="1" s="1"/>
  <c r="K1151" i="1" a="1"/>
  <c r="K1151" i="1" s="1"/>
  <c r="L1151" i="1" a="1"/>
  <c r="L1151" i="1" s="1"/>
  <c r="M1151" i="1" a="1"/>
  <c r="M1151" i="1" s="1"/>
  <c r="R1151" i="1" s="1"/>
  <c r="N1151" i="1" a="1"/>
  <c r="N1151" i="1" s="1"/>
  <c r="S1151" i="1" s="1"/>
  <c r="O1151" i="1" a="1"/>
  <c r="O1151" i="1" s="1"/>
  <c r="T1151" i="1" s="1"/>
  <c r="P1151" i="1" a="1"/>
  <c r="P1151" i="1" s="1"/>
  <c r="X1151" i="1" s="1"/>
  <c r="Q1151" i="1" a="1"/>
  <c r="Q1151" i="1" s="1"/>
  <c r="U1151" i="1" s="1"/>
  <c r="K1152" i="1" a="1"/>
  <c r="K1152" i="1" s="1"/>
  <c r="L1152" i="1" a="1"/>
  <c r="L1152" i="1" s="1"/>
  <c r="M1152" i="1" a="1"/>
  <c r="M1152" i="1" s="1"/>
  <c r="R1152" i="1" s="1"/>
  <c r="N1152" i="1" a="1"/>
  <c r="N1152" i="1" s="1"/>
  <c r="S1152" i="1" s="1"/>
  <c r="O1152" i="1" a="1"/>
  <c r="O1152" i="1" s="1"/>
  <c r="T1152" i="1" s="1"/>
  <c r="P1152" i="1" a="1"/>
  <c r="P1152" i="1" s="1"/>
  <c r="X1152" i="1" s="1"/>
  <c r="Q1152" i="1" a="1"/>
  <c r="Q1152" i="1" s="1"/>
  <c r="U1152" i="1" s="1"/>
  <c r="K1153" i="1" a="1"/>
  <c r="K1153" i="1" s="1"/>
  <c r="L1153" i="1" a="1"/>
  <c r="L1153" i="1" s="1"/>
  <c r="M1153" i="1" a="1"/>
  <c r="M1153" i="1" s="1"/>
  <c r="R1153" i="1" s="1"/>
  <c r="N1153" i="1" a="1"/>
  <c r="N1153" i="1" s="1"/>
  <c r="S1153" i="1" s="1"/>
  <c r="O1153" i="1" a="1"/>
  <c r="O1153" i="1" s="1"/>
  <c r="T1153" i="1" s="1"/>
  <c r="P1153" i="1" a="1"/>
  <c r="P1153" i="1" s="1"/>
  <c r="X1153" i="1" s="1"/>
  <c r="Q1153" i="1" a="1"/>
  <c r="Q1153" i="1" s="1"/>
  <c r="U1153" i="1" s="1"/>
  <c r="K1154" i="1" a="1"/>
  <c r="K1154" i="1" s="1"/>
  <c r="L1154" i="1" a="1"/>
  <c r="L1154" i="1" s="1"/>
  <c r="M1154" i="1" a="1"/>
  <c r="M1154" i="1" s="1"/>
  <c r="R1154" i="1" s="1"/>
  <c r="N1154" i="1" a="1"/>
  <c r="N1154" i="1" s="1"/>
  <c r="S1154" i="1" s="1"/>
  <c r="O1154" i="1" a="1"/>
  <c r="O1154" i="1" s="1"/>
  <c r="T1154" i="1" s="1"/>
  <c r="P1154" i="1" a="1"/>
  <c r="P1154" i="1" s="1"/>
  <c r="X1154" i="1" s="1"/>
  <c r="Q1154" i="1" a="1"/>
  <c r="Q1154" i="1" s="1"/>
  <c r="U1154" i="1" s="1"/>
  <c r="K1155" i="1" a="1"/>
  <c r="K1155" i="1" s="1"/>
  <c r="L1155" i="1" a="1"/>
  <c r="L1155" i="1" s="1"/>
  <c r="M1155" i="1" a="1"/>
  <c r="M1155" i="1" s="1"/>
  <c r="R1155" i="1" s="1"/>
  <c r="N1155" i="1" a="1"/>
  <c r="N1155" i="1" s="1"/>
  <c r="S1155" i="1" s="1"/>
  <c r="O1155" i="1" a="1"/>
  <c r="O1155" i="1" s="1"/>
  <c r="T1155" i="1" s="1"/>
  <c r="P1155" i="1" a="1"/>
  <c r="P1155" i="1" s="1"/>
  <c r="X1155" i="1" s="1"/>
  <c r="Q1155" i="1" a="1"/>
  <c r="Q1155" i="1" s="1"/>
  <c r="U1155" i="1" s="1"/>
  <c r="K1156" i="1" a="1"/>
  <c r="K1156" i="1" s="1"/>
  <c r="L1156" i="1" a="1"/>
  <c r="L1156" i="1" s="1"/>
  <c r="M1156" i="1" a="1"/>
  <c r="M1156" i="1" s="1"/>
  <c r="R1156" i="1" s="1"/>
  <c r="N1156" i="1" a="1"/>
  <c r="N1156" i="1" s="1"/>
  <c r="S1156" i="1" s="1"/>
  <c r="O1156" i="1" a="1"/>
  <c r="O1156" i="1" s="1"/>
  <c r="T1156" i="1" s="1"/>
  <c r="P1156" i="1" a="1"/>
  <c r="P1156" i="1" s="1"/>
  <c r="X1156" i="1" s="1"/>
  <c r="Q1156" i="1" a="1"/>
  <c r="Q1156" i="1" s="1"/>
  <c r="U1156" i="1" s="1"/>
  <c r="K1157" i="1" a="1"/>
  <c r="K1157" i="1" s="1"/>
  <c r="L1157" i="1" a="1"/>
  <c r="L1157" i="1" s="1"/>
  <c r="M1157" i="1" a="1"/>
  <c r="M1157" i="1" s="1"/>
  <c r="R1157" i="1" s="1"/>
  <c r="N1157" i="1" a="1"/>
  <c r="N1157" i="1" s="1"/>
  <c r="S1157" i="1" s="1"/>
  <c r="O1157" i="1" a="1"/>
  <c r="O1157" i="1" s="1"/>
  <c r="T1157" i="1" s="1"/>
  <c r="P1157" i="1" a="1"/>
  <c r="P1157" i="1" s="1"/>
  <c r="X1157" i="1" s="1"/>
  <c r="Q1157" i="1" a="1"/>
  <c r="Q1157" i="1" s="1"/>
  <c r="U1157" i="1" s="1"/>
  <c r="K1158" i="1" a="1"/>
  <c r="K1158" i="1" s="1"/>
  <c r="L1158" i="1" a="1"/>
  <c r="L1158" i="1" s="1"/>
  <c r="M1158" i="1" a="1"/>
  <c r="M1158" i="1" s="1"/>
  <c r="R1158" i="1" s="1"/>
  <c r="N1158" i="1" a="1"/>
  <c r="N1158" i="1" s="1"/>
  <c r="S1158" i="1" s="1"/>
  <c r="O1158" i="1" a="1"/>
  <c r="O1158" i="1" s="1"/>
  <c r="T1158" i="1" s="1"/>
  <c r="P1158" i="1" a="1"/>
  <c r="P1158" i="1" s="1"/>
  <c r="X1158" i="1" s="1"/>
  <c r="Q1158" i="1" a="1"/>
  <c r="Q1158" i="1" s="1"/>
  <c r="U1158" i="1" s="1"/>
  <c r="K1159" i="1" a="1"/>
  <c r="K1159" i="1" s="1"/>
  <c r="L1159" i="1" a="1"/>
  <c r="L1159" i="1" s="1"/>
  <c r="M1159" i="1" a="1"/>
  <c r="M1159" i="1" s="1"/>
  <c r="R1159" i="1" s="1"/>
  <c r="N1159" i="1" a="1"/>
  <c r="N1159" i="1" s="1"/>
  <c r="S1159" i="1" s="1"/>
  <c r="O1159" i="1" a="1"/>
  <c r="O1159" i="1" s="1"/>
  <c r="T1159" i="1" s="1"/>
  <c r="P1159" i="1" a="1"/>
  <c r="P1159" i="1" s="1"/>
  <c r="X1159" i="1" s="1"/>
  <c r="Q1159" i="1" a="1"/>
  <c r="Q1159" i="1" s="1"/>
  <c r="U1159" i="1" s="1"/>
  <c r="K1160" i="1" a="1"/>
  <c r="K1160" i="1" s="1"/>
  <c r="L1160" i="1" a="1"/>
  <c r="L1160" i="1" s="1"/>
  <c r="M1160" i="1" a="1"/>
  <c r="M1160" i="1" s="1"/>
  <c r="R1160" i="1" s="1"/>
  <c r="N1160" i="1" a="1"/>
  <c r="N1160" i="1" s="1"/>
  <c r="S1160" i="1" s="1"/>
  <c r="O1160" i="1" a="1"/>
  <c r="O1160" i="1" s="1"/>
  <c r="T1160" i="1" s="1"/>
  <c r="P1160" i="1" a="1"/>
  <c r="P1160" i="1" s="1"/>
  <c r="X1160" i="1" s="1"/>
  <c r="Q1160" i="1" a="1"/>
  <c r="Q1160" i="1" s="1"/>
  <c r="U1160" i="1" s="1"/>
  <c r="K1161" i="1" a="1"/>
  <c r="K1161" i="1" s="1"/>
  <c r="L1161" i="1" a="1"/>
  <c r="L1161" i="1" s="1"/>
  <c r="M1161" i="1" a="1"/>
  <c r="M1161" i="1" s="1"/>
  <c r="R1161" i="1" s="1"/>
  <c r="N1161" i="1" a="1"/>
  <c r="N1161" i="1" s="1"/>
  <c r="S1161" i="1" s="1"/>
  <c r="O1161" i="1" a="1"/>
  <c r="O1161" i="1" s="1"/>
  <c r="T1161" i="1" s="1"/>
  <c r="P1161" i="1" a="1"/>
  <c r="P1161" i="1" s="1"/>
  <c r="X1161" i="1" s="1"/>
  <c r="Q1161" i="1" a="1"/>
  <c r="Q1161" i="1" s="1"/>
  <c r="U1161" i="1" s="1"/>
  <c r="K1162" i="1" a="1"/>
  <c r="K1162" i="1" s="1"/>
  <c r="L1162" i="1" a="1"/>
  <c r="L1162" i="1" s="1"/>
  <c r="M1162" i="1" a="1"/>
  <c r="M1162" i="1" s="1"/>
  <c r="R1162" i="1" s="1"/>
  <c r="N1162" i="1" a="1"/>
  <c r="N1162" i="1" s="1"/>
  <c r="S1162" i="1" s="1"/>
  <c r="O1162" i="1" a="1"/>
  <c r="O1162" i="1" s="1"/>
  <c r="T1162" i="1" s="1"/>
  <c r="P1162" i="1" a="1"/>
  <c r="P1162" i="1" s="1"/>
  <c r="X1162" i="1" s="1"/>
  <c r="Q1162" i="1" a="1"/>
  <c r="Q1162" i="1" s="1"/>
  <c r="U1162" i="1" s="1"/>
  <c r="K1163" i="1" a="1"/>
  <c r="K1163" i="1" s="1"/>
  <c r="L1163" i="1" a="1"/>
  <c r="L1163" i="1" s="1"/>
  <c r="M1163" i="1" a="1"/>
  <c r="M1163" i="1" s="1"/>
  <c r="R1163" i="1" s="1"/>
  <c r="N1163" i="1" a="1"/>
  <c r="N1163" i="1" s="1"/>
  <c r="S1163" i="1" s="1"/>
  <c r="O1163" i="1" a="1"/>
  <c r="O1163" i="1" s="1"/>
  <c r="T1163" i="1" s="1"/>
  <c r="P1163" i="1" a="1"/>
  <c r="P1163" i="1" s="1"/>
  <c r="X1163" i="1" s="1"/>
  <c r="Q1163" i="1" a="1"/>
  <c r="Q1163" i="1" s="1"/>
  <c r="U1163" i="1" s="1"/>
  <c r="K1164" i="1" a="1"/>
  <c r="K1164" i="1" s="1"/>
  <c r="L1164" i="1" a="1"/>
  <c r="L1164" i="1" s="1"/>
  <c r="M1164" i="1" a="1"/>
  <c r="M1164" i="1" s="1"/>
  <c r="R1164" i="1" s="1"/>
  <c r="N1164" i="1" a="1"/>
  <c r="N1164" i="1" s="1"/>
  <c r="S1164" i="1" s="1"/>
  <c r="O1164" i="1" a="1"/>
  <c r="O1164" i="1" s="1"/>
  <c r="T1164" i="1" s="1"/>
  <c r="P1164" i="1" a="1"/>
  <c r="P1164" i="1" s="1"/>
  <c r="X1164" i="1" s="1"/>
  <c r="Q1164" i="1" a="1"/>
  <c r="Q1164" i="1" s="1"/>
  <c r="U1164" i="1" s="1"/>
  <c r="K1165" i="1" a="1"/>
  <c r="K1165" i="1" s="1"/>
  <c r="L1165" i="1" a="1"/>
  <c r="L1165" i="1" s="1"/>
  <c r="M1165" i="1" a="1"/>
  <c r="M1165" i="1" s="1"/>
  <c r="R1165" i="1" s="1"/>
  <c r="N1165" i="1" a="1"/>
  <c r="N1165" i="1" s="1"/>
  <c r="S1165" i="1" s="1"/>
  <c r="O1165" i="1" a="1"/>
  <c r="O1165" i="1" s="1"/>
  <c r="T1165" i="1" s="1"/>
  <c r="P1165" i="1" a="1"/>
  <c r="P1165" i="1" s="1"/>
  <c r="X1165" i="1" s="1"/>
  <c r="Q1165" i="1" a="1"/>
  <c r="Q1165" i="1" s="1"/>
  <c r="U1165" i="1" s="1"/>
  <c r="K1166" i="1" a="1"/>
  <c r="K1166" i="1" s="1"/>
  <c r="L1166" i="1" a="1"/>
  <c r="L1166" i="1" s="1"/>
  <c r="M1166" i="1" a="1"/>
  <c r="M1166" i="1" s="1"/>
  <c r="R1166" i="1" s="1"/>
  <c r="N1166" i="1" a="1"/>
  <c r="N1166" i="1" s="1"/>
  <c r="S1166" i="1" s="1"/>
  <c r="O1166" i="1" a="1"/>
  <c r="O1166" i="1" s="1"/>
  <c r="T1166" i="1" s="1"/>
  <c r="P1166" i="1" a="1"/>
  <c r="P1166" i="1" s="1"/>
  <c r="X1166" i="1" s="1"/>
  <c r="Q1166" i="1" a="1"/>
  <c r="Q1166" i="1" s="1"/>
  <c r="U1166" i="1" s="1"/>
  <c r="K1167" i="1" a="1"/>
  <c r="K1167" i="1" s="1"/>
  <c r="L1167" i="1" a="1"/>
  <c r="L1167" i="1" s="1"/>
  <c r="M1167" i="1" a="1"/>
  <c r="M1167" i="1" s="1"/>
  <c r="R1167" i="1" s="1"/>
  <c r="N1167" i="1" a="1"/>
  <c r="N1167" i="1" s="1"/>
  <c r="S1167" i="1" s="1"/>
  <c r="O1167" i="1" a="1"/>
  <c r="O1167" i="1" s="1"/>
  <c r="T1167" i="1" s="1"/>
  <c r="P1167" i="1" a="1"/>
  <c r="P1167" i="1" s="1"/>
  <c r="X1167" i="1" s="1"/>
  <c r="Q1167" i="1" a="1"/>
  <c r="Q1167" i="1" s="1"/>
  <c r="U1167" i="1" s="1"/>
  <c r="K1168" i="1" a="1"/>
  <c r="K1168" i="1" s="1"/>
  <c r="L1168" i="1" a="1"/>
  <c r="L1168" i="1" s="1"/>
  <c r="M1168" i="1" a="1"/>
  <c r="M1168" i="1" s="1"/>
  <c r="R1168" i="1" s="1"/>
  <c r="N1168" i="1" a="1"/>
  <c r="N1168" i="1" s="1"/>
  <c r="S1168" i="1" s="1"/>
  <c r="O1168" i="1" a="1"/>
  <c r="O1168" i="1" s="1"/>
  <c r="T1168" i="1" s="1"/>
  <c r="P1168" i="1" a="1"/>
  <c r="P1168" i="1" s="1"/>
  <c r="X1168" i="1" s="1"/>
  <c r="Q1168" i="1" a="1"/>
  <c r="Q1168" i="1" s="1"/>
  <c r="U1168" i="1" s="1"/>
  <c r="K1169" i="1" a="1"/>
  <c r="K1169" i="1" s="1"/>
  <c r="L1169" i="1" a="1"/>
  <c r="L1169" i="1" s="1"/>
  <c r="M1169" i="1" a="1"/>
  <c r="M1169" i="1" s="1"/>
  <c r="R1169" i="1" s="1"/>
  <c r="N1169" i="1" a="1"/>
  <c r="N1169" i="1" s="1"/>
  <c r="S1169" i="1" s="1"/>
  <c r="O1169" i="1" a="1"/>
  <c r="O1169" i="1" s="1"/>
  <c r="T1169" i="1" s="1"/>
  <c r="P1169" i="1" a="1"/>
  <c r="P1169" i="1" s="1"/>
  <c r="X1169" i="1" s="1"/>
  <c r="Q1169" i="1" a="1"/>
  <c r="Q1169" i="1" s="1"/>
  <c r="U1169" i="1" s="1"/>
  <c r="K1170" i="1" a="1"/>
  <c r="K1170" i="1" s="1"/>
  <c r="L1170" i="1" a="1"/>
  <c r="L1170" i="1" s="1"/>
  <c r="M1170" i="1" a="1"/>
  <c r="M1170" i="1" s="1"/>
  <c r="R1170" i="1" s="1"/>
  <c r="N1170" i="1" a="1"/>
  <c r="N1170" i="1" s="1"/>
  <c r="S1170" i="1" s="1"/>
  <c r="O1170" i="1" a="1"/>
  <c r="O1170" i="1" s="1"/>
  <c r="T1170" i="1" s="1"/>
  <c r="P1170" i="1" a="1"/>
  <c r="P1170" i="1" s="1"/>
  <c r="X1170" i="1" s="1"/>
  <c r="Q1170" i="1" a="1"/>
  <c r="Q1170" i="1" s="1"/>
  <c r="U1170" i="1" s="1"/>
  <c r="K1171" i="1" a="1"/>
  <c r="K1171" i="1" s="1"/>
  <c r="L1171" i="1" a="1"/>
  <c r="L1171" i="1" s="1"/>
  <c r="M1171" i="1" a="1"/>
  <c r="M1171" i="1" s="1"/>
  <c r="R1171" i="1" s="1"/>
  <c r="N1171" i="1" a="1"/>
  <c r="N1171" i="1" s="1"/>
  <c r="S1171" i="1" s="1"/>
  <c r="O1171" i="1" a="1"/>
  <c r="O1171" i="1" s="1"/>
  <c r="T1171" i="1" s="1"/>
  <c r="P1171" i="1" a="1"/>
  <c r="P1171" i="1" s="1"/>
  <c r="X1171" i="1" s="1"/>
  <c r="Q1171" i="1" a="1"/>
  <c r="Q1171" i="1" s="1"/>
  <c r="U1171" i="1" s="1"/>
  <c r="K1172" i="1" a="1"/>
  <c r="K1172" i="1" s="1"/>
  <c r="L1172" i="1" a="1"/>
  <c r="L1172" i="1" s="1"/>
  <c r="M1172" i="1" a="1"/>
  <c r="M1172" i="1" s="1"/>
  <c r="R1172" i="1" s="1"/>
  <c r="N1172" i="1" a="1"/>
  <c r="N1172" i="1" s="1"/>
  <c r="S1172" i="1" s="1"/>
  <c r="O1172" i="1" a="1"/>
  <c r="O1172" i="1" s="1"/>
  <c r="T1172" i="1" s="1"/>
  <c r="P1172" i="1" a="1"/>
  <c r="P1172" i="1" s="1"/>
  <c r="X1172" i="1" s="1"/>
  <c r="Q1172" i="1" a="1"/>
  <c r="Q1172" i="1" s="1"/>
  <c r="U1172" i="1" s="1"/>
  <c r="K1173" i="1" a="1"/>
  <c r="K1173" i="1" s="1"/>
  <c r="L1173" i="1" a="1"/>
  <c r="L1173" i="1" s="1"/>
  <c r="M1173" i="1" a="1"/>
  <c r="M1173" i="1" s="1"/>
  <c r="R1173" i="1" s="1"/>
  <c r="N1173" i="1" a="1"/>
  <c r="N1173" i="1" s="1"/>
  <c r="S1173" i="1" s="1"/>
  <c r="O1173" i="1" a="1"/>
  <c r="O1173" i="1" s="1"/>
  <c r="T1173" i="1" s="1"/>
  <c r="P1173" i="1" a="1"/>
  <c r="P1173" i="1" s="1"/>
  <c r="X1173" i="1" s="1"/>
  <c r="Q1173" i="1" a="1"/>
  <c r="Q1173" i="1" s="1"/>
  <c r="U1173" i="1" s="1"/>
  <c r="K1174" i="1" a="1"/>
  <c r="K1174" i="1" s="1"/>
  <c r="L1174" i="1" a="1"/>
  <c r="L1174" i="1" s="1"/>
  <c r="M1174" i="1" a="1"/>
  <c r="M1174" i="1" s="1"/>
  <c r="R1174" i="1" s="1"/>
  <c r="N1174" i="1" a="1"/>
  <c r="N1174" i="1" s="1"/>
  <c r="S1174" i="1" s="1"/>
  <c r="O1174" i="1" a="1"/>
  <c r="O1174" i="1" s="1"/>
  <c r="T1174" i="1" s="1"/>
  <c r="P1174" i="1" a="1"/>
  <c r="P1174" i="1" s="1"/>
  <c r="X1174" i="1" s="1"/>
  <c r="Q1174" i="1" a="1"/>
  <c r="Q1174" i="1" s="1"/>
  <c r="U1174" i="1" s="1"/>
  <c r="K1175" i="1" a="1"/>
  <c r="K1175" i="1" s="1"/>
  <c r="L1175" i="1" a="1"/>
  <c r="L1175" i="1" s="1"/>
  <c r="M1175" i="1" a="1"/>
  <c r="M1175" i="1" s="1"/>
  <c r="R1175" i="1" s="1"/>
  <c r="N1175" i="1" a="1"/>
  <c r="N1175" i="1" s="1"/>
  <c r="S1175" i="1" s="1"/>
  <c r="O1175" i="1" a="1"/>
  <c r="O1175" i="1" s="1"/>
  <c r="T1175" i="1" s="1"/>
  <c r="P1175" i="1" a="1"/>
  <c r="P1175" i="1" s="1"/>
  <c r="X1175" i="1" s="1"/>
  <c r="Q1175" i="1" a="1"/>
  <c r="Q1175" i="1" s="1"/>
  <c r="U1175" i="1" s="1"/>
  <c r="K1176" i="1" a="1"/>
  <c r="K1176" i="1" s="1"/>
  <c r="L1176" i="1" a="1"/>
  <c r="L1176" i="1" s="1"/>
  <c r="M1176" i="1" a="1"/>
  <c r="M1176" i="1" s="1"/>
  <c r="R1176" i="1" s="1"/>
  <c r="N1176" i="1" a="1"/>
  <c r="N1176" i="1" s="1"/>
  <c r="S1176" i="1" s="1"/>
  <c r="O1176" i="1" a="1"/>
  <c r="O1176" i="1" s="1"/>
  <c r="T1176" i="1" s="1"/>
  <c r="P1176" i="1" a="1"/>
  <c r="P1176" i="1" s="1"/>
  <c r="X1176" i="1" s="1"/>
  <c r="Q1176" i="1" a="1"/>
  <c r="Q1176" i="1" s="1"/>
  <c r="U1176" i="1" s="1"/>
  <c r="K1177" i="1" a="1"/>
  <c r="K1177" i="1" s="1"/>
  <c r="L1177" i="1" a="1"/>
  <c r="L1177" i="1" s="1"/>
  <c r="M1177" i="1" a="1"/>
  <c r="M1177" i="1" s="1"/>
  <c r="R1177" i="1" s="1"/>
  <c r="N1177" i="1" a="1"/>
  <c r="N1177" i="1" s="1"/>
  <c r="S1177" i="1" s="1"/>
  <c r="O1177" i="1" a="1"/>
  <c r="O1177" i="1" s="1"/>
  <c r="T1177" i="1" s="1"/>
  <c r="P1177" i="1" a="1"/>
  <c r="P1177" i="1" s="1"/>
  <c r="X1177" i="1" s="1"/>
  <c r="Q1177" i="1" a="1"/>
  <c r="Q1177" i="1" s="1"/>
  <c r="U1177" i="1" s="1"/>
  <c r="K1178" i="1" a="1"/>
  <c r="K1178" i="1" s="1"/>
  <c r="L1178" i="1" a="1"/>
  <c r="L1178" i="1" s="1"/>
  <c r="M1178" i="1" a="1"/>
  <c r="M1178" i="1" s="1"/>
  <c r="R1178" i="1" s="1"/>
  <c r="N1178" i="1" a="1"/>
  <c r="N1178" i="1" s="1"/>
  <c r="S1178" i="1" s="1"/>
  <c r="O1178" i="1" a="1"/>
  <c r="O1178" i="1" s="1"/>
  <c r="T1178" i="1" s="1"/>
  <c r="P1178" i="1" a="1"/>
  <c r="P1178" i="1" s="1"/>
  <c r="X1178" i="1" s="1"/>
  <c r="Q1178" i="1" a="1"/>
  <c r="Q1178" i="1" s="1"/>
  <c r="U1178" i="1" s="1"/>
  <c r="K1179" i="1" a="1"/>
  <c r="K1179" i="1" s="1"/>
  <c r="L1179" i="1" a="1"/>
  <c r="L1179" i="1" s="1"/>
  <c r="M1179" i="1" a="1"/>
  <c r="M1179" i="1" s="1"/>
  <c r="R1179" i="1" s="1"/>
  <c r="N1179" i="1" a="1"/>
  <c r="N1179" i="1" s="1"/>
  <c r="S1179" i="1" s="1"/>
  <c r="O1179" i="1" a="1"/>
  <c r="O1179" i="1" s="1"/>
  <c r="T1179" i="1" s="1"/>
  <c r="P1179" i="1" a="1"/>
  <c r="P1179" i="1" s="1"/>
  <c r="X1179" i="1" s="1"/>
  <c r="Q1179" i="1" a="1"/>
  <c r="Q1179" i="1" s="1"/>
  <c r="U1179" i="1" s="1"/>
  <c r="K1180" i="1" a="1"/>
  <c r="K1180" i="1" s="1"/>
  <c r="L1180" i="1" a="1"/>
  <c r="L1180" i="1" s="1"/>
  <c r="M1180" i="1" a="1"/>
  <c r="M1180" i="1" s="1"/>
  <c r="R1180" i="1" s="1"/>
  <c r="N1180" i="1" a="1"/>
  <c r="N1180" i="1" s="1"/>
  <c r="S1180" i="1" s="1"/>
  <c r="O1180" i="1" a="1"/>
  <c r="O1180" i="1" s="1"/>
  <c r="T1180" i="1" s="1"/>
  <c r="P1180" i="1" a="1"/>
  <c r="P1180" i="1" s="1"/>
  <c r="X1180" i="1" s="1"/>
  <c r="Q1180" i="1" a="1"/>
  <c r="Q1180" i="1" s="1"/>
  <c r="U1180" i="1" s="1"/>
  <c r="K1181" i="1" a="1"/>
  <c r="K1181" i="1" s="1"/>
  <c r="L1181" i="1" a="1"/>
  <c r="L1181" i="1" s="1"/>
  <c r="M1181" i="1" a="1"/>
  <c r="M1181" i="1" s="1"/>
  <c r="R1181" i="1" s="1"/>
  <c r="N1181" i="1" a="1"/>
  <c r="N1181" i="1" s="1"/>
  <c r="S1181" i="1" s="1"/>
  <c r="O1181" i="1" a="1"/>
  <c r="O1181" i="1" s="1"/>
  <c r="T1181" i="1" s="1"/>
  <c r="P1181" i="1" a="1"/>
  <c r="P1181" i="1" s="1"/>
  <c r="X1181" i="1" s="1"/>
  <c r="Q1181" i="1" a="1"/>
  <c r="Q1181" i="1" s="1"/>
  <c r="U1181" i="1" s="1"/>
  <c r="K1182" i="1" a="1"/>
  <c r="K1182" i="1" s="1"/>
  <c r="L1182" i="1" a="1"/>
  <c r="L1182" i="1" s="1"/>
  <c r="M1182" i="1" a="1"/>
  <c r="M1182" i="1" s="1"/>
  <c r="R1182" i="1" s="1"/>
  <c r="N1182" i="1" a="1"/>
  <c r="N1182" i="1" s="1"/>
  <c r="S1182" i="1" s="1"/>
  <c r="O1182" i="1" a="1"/>
  <c r="O1182" i="1" s="1"/>
  <c r="T1182" i="1" s="1"/>
  <c r="P1182" i="1" a="1"/>
  <c r="P1182" i="1" s="1"/>
  <c r="X1182" i="1" s="1"/>
  <c r="Q1182" i="1" a="1"/>
  <c r="Q1182" i="1" s="1"/>
  <c r="U1182" i="1" s="1"/>
  <c r="K1183" i="1" a="1"/>
  <c r="K1183" i="1" s="1"/>
  <c r="L1183" i="1" a="1"/>
  <c r="L1183" i="1" s="1"/>
  <c r="M1183" i="1" a="1"/>
  <c r="M1183" i="1" s="1"/>
  <c r="R1183" i="1" s="1"/>
  <c r="N1183" i="1" a="1"/>
  <c r="N1183" i="1" s="1"/>
  <c r="S1183" i="1" s="1"/>
  <c r="O1183" i="1" a="1"/>
  <c r="O1183" i="1" s="1"/>
  <c r="T1183" i="1" s="1"/>
  <c r="P1183" i="1" a="1"/>
  <c r="P1183" i="1" s="1"/>
  <c r="X1183" i="1" s="1"/>
  <c r="Q1183" i="1" a="1"/>
  <c r="Q1183" i="1" s="1"/>
  <c r="U1183" i="1" s="1"/>
  <c r="K1184" i="1" a="1"/>
  <c r="K1184" i="1" s="1"/>
  <c r="L1184" i="1" a="1"/>
  <c r="L1184" i="1" s="1"/>
  <c r="M1184" i="1" a="1"/>
  <c r="M1184" i="1" s="1"/>
  <c r="R1184" i="1" s="1"/>
  <c r="N1184" i="1" a="1"/>
  <c r="N1184" i="1" s="1"/>
  <c r="S1184" i="1" s="1"/>
  <c r="O1184" i="1" a="1"/>
  <c r="O1184" i="1" s="1"/>
  <c r="T1184" i="1" s="1"/>
  <c r="P1184" i="1" a="1"/>
  <c r="P1184" i="1" s="1"/>
  <c r="X1184" i="1" s="1"/>
  <c r="Q1184" i="1" a="1"/>
  <c r="Q1184" i="1" s="1"/>
  <c r="U1184" i="1" s="1"/>
  <c r="K1185" i="1" a="1"/>
  <c r="K1185" i="1" s="1"/>
  <c r="L1185" i="1" a="1"/>
  <c r="L1185" i="1" s="1"/>
  <c r="M1185" i="1" a="1"/>
  <c r="M1185" i="1" s="1"/>
  <c r="R1185" i="1" s="1"/>
  <c r="N1185" i="1" a="1"/>
  <c r="N1185" i="1" s="1"/>
  <c r="S1185" i="1" s="1"/>
  <c r="O1185" i="1" a="1"/>
  <c r="O1185" i="1" s="1"/>
  <c r="T1185" i="1" s="1"/>
  <c r="P1185" i="1" a="1"/>
  <c r="P1185" i="1" s="1"/>
  <c r="X1185" i="1" s="1"/>
  <c r="Q1185" i="1" a="1"/>
  <c r="Q1185" i="1" s="1"/>
  <c r="U1185" i="1" s="1"/>
  <c r="K1186" i="1" a="1"/>
  <c r="K1186" i="1" s="1"/>
  <c r="L1186" i="1" a="1"/>
  <c r="L1186" i="1" s="1"/>
  <c r="M1186" i="1" a="1"/>
  <c r="M1186" i="1" s="1"/>
  <c r="R1186" i="1" s="1"/>
  <c r="N1186" i="1" a="1"/>
  <c r="N1186" i="1" s="1"/>
  <c r="S1186" i="1" s="1"/>
  <c r="O1186" i="1" a="1"/>
  <c r="O1186" i="1" s="1"/>
  <c r="T1186" i="1" s="1"/>
  <c r="P1186" i="1" a="1"/>
  <c r="P1186" i="1" s="1"/>
  <c r="X1186" i="1" s="1"/>
  <c r="Q1186" i="1" a="1"/>
  <c r="Q1186" i="1" s="1"/>
  <c r="U1186" i="1" s="1"/>
  <c r="K1187" i="1" a="1"/>
  <c r="K1187" i="1" s="1"/>
  <c r="L1187" i="1" a="1"/>
  <c r="L1187" i="1" s="1"/>
  <c r="M1187" i="1" a="1"/>
  <c r="M1187" i="1" s="1"/>
  <c r="R1187" i="1" s="1"/>
  <c r="N1187" i="1" a="1"/>
  <c r="N1187" i="1" s="1"/>
  <c r="S1187" i="1" s="1"/>
  <c r="O1187" i="1" a="1"/>
  <c r="O1187" i="1" s="1"/>
  <c r="T1187" i="1" s="1"/>
  <c r="P1187" i="1" a="1"/>
  <c r="P1187" i="1" s="1"/>
  <c r="X1187" i="1" s="1"/>
  <c r="Q1187" i="1" a="1"/>
  <c r="Q1187" i="1" s="1"/>
  <c r="U1187" i="1" s="1"/>
  <c r="K1188" i="1" a="1"/>
  <c r="K1188" i="1" s="1"/>
  <c r="L1188" i="1" a="1"/>
  <c r="L1188" i="1" s="1"/>
  <c r="M1188" i="1" a="1"/>
  <c r="M1188" i="1" s="1"/>
  <c r="R1188" i="1" s="1"/>
  <c r="N1188" i="1" a="1"/>
  <c r="N1188" i="1" s="1"/>
  <c r="S1188" i="1" s="1"/>
  <c r="O1188" i="1" a="1"/>
  <c r="O1188" i="1" s="1"/>
  <c r="T1188" i="1" s="1"/>
  <c r="P1188" i="1" a="1"/>
  <c r="P1188" i="1" s="1"/>
  <c r="X1188" i="1" s="1"/>
  <c r="Q1188" i="1" a="1"/>
  <c r="Q1188" i="1" s="1"/>
  <c r="U1188" i="1" s="1"/>
  <c r="K1189" i="1" a="1"/>
  <c r="K1189" i="1" s="1"/>
  <c r="L1189" i="1" a="1"/>
  <c r="L1189" i="1" s="1"/>
  <c r="M1189" i="1" a="1"/>
  <c r="M1189" i="1" s="1"/>
  <c r="R1189" i="1" s="1"/>
  <c r="N1189" i="1" a="1"/>
  <c r="N1189" i="1" s="1"/>
  <c r="S1189" i="1" s="1"/>
  <c r="O1189" i="1" a="1"/>
  <c r="O1189" i="1" s="1"/>
  <c r="T1189" i="1" s="1"/>
  <c r="P1189" i="1" a="1"/>
  <c r="P1189" i="1" s="1"/>
  <c r="X1189" i="1" s="1"/>
  <c r="Q1189" i="1" a="1"/>
  <c r="Q1189" i="1" s="1"/>
  <c r="U1189" i="1" s="1"/>
  <c r="K1190" i="1" a="1"/>
  <c r="K1190" i="1" s="1"/>
  <c r="L1190" i="1" a="1"/>
  <c r="L1190" i="1" s="1"/>
  <c r="M1190" i="1" a="1"/>
  <c r="M1190" i="1" s="1"/>
  <c r="R1190" i="1" s="1"/>
  <c r="N1190" i="1" a="1"/>
  <c r="N1190" i="1" s="1"/>
  <c r="S1190" i="1" s="1"/>
  <c r="O1190" i="1" a="1"/>
  <c r="O1190" i="1" s="1"/>
  <c r="T1190" i="1" s="1"/>
  <c r="P1190" i="1" a="1"/>
  <c r="P1190" i="1" s="1"/>
  <c r="X1190" i="1" s="1"/>
  <c r="Q1190" i="1" a="1"/>
  <c r="Q1190" i="1" s="1"/>
  <c r="U1190" i="1" s="1"/>
  <c r="K1191" i="1" a="1"/>
  <c r="K1191" i="1" s="1"/>
  <c r="L1191" i="1" a="1"/>
  <c r="L1191" i="1" s="1"/>
  <c r="M1191" i="1" a="1"/>
  <c r="M1191" i="1" s="1"/>
  <c r="R1191" i="1" s="1"/>
  <c r="N1191" i="1" a="1"/>
  <c r="N1191" i="1" s="1"/>
  <c r="S1191" i="1" s="1"/>
  <c r="O1191" i="1" a="1"/>
  <c r="O1191" i="1" s="1"/>
  <c r="T1191" i="1" s="1"/>
  <c r="P1191" i="1" a="1"/>
  <c r="P1191" i="1" s="1"/>
  <c r="X1191" i="1" s="1"/>
  <c r="Q1191" i="1" a="1"/>
  <c r="Q1191" i="1" s="1"/>
  <c r="U1191" i="1" s="1"/>
  <c r="K1192" i="1" a="1"/>
  <c r="K1192" i="1" s="1"/>
  <c r="L1192" i="1" a="1"/>
  <c r="L1192" i="1" s="1"/>
  <c r="M1192" i="1" a="1"/>
  <c r="M1192" i="1" s="1"/>
  <c r="R1192" i="1" s="1"/>
  <c r="N1192" i="1" a="1"/>
  <c r="N1192" i="1" s="1"/>
  <c r="S1192" i="1" s="1"/>
  <c r="O1192" i="1" a="1"/>
  <c r="O1192" i="1" s="1"/>
  <c r="T1192" i="1" s="1"/>
  <c r="P1192" i="1" a="1"/>
  <c r="P1192" i="1" s="1"/>
  <c r="X1192" i="1" s="1"/>
  <c r="Q1192" i="1" a="1"/>
  <c r="Q1192" i="1" s="1"/>
  <c r="U1192" i="1" s="1"/>
  <c r="K1193" i="1" a="1"/>
  <c r="K1193" i="1" s="1"/>
  <c r="L1193" i="1" a="1"/>
  <c r="L1193" i="1" s="1"/>
  <c r="M1193" i="1" a="1"/>
  <c r="M1193" i="1" s="1"/>
  <c r="R1193" i="1" s="1"/>
  <c r="N1193" i="1" a="1"/>
  <c r="N1193" i="1" s="1"/>
  <c r="S1193" i="1" s="1"/>
  <c r="O1193" i="1" a="1"/>
  <c r="O1193" i="1" s="1"/>
  <c r="T1193" i="1" s="1"/>
  <c r="P1193" i="1" a="1"/>
  <c r="P1193" i="1" s="1"/>
  <c r="X1193" i="1" s="1"/>
  <c r="Q1193" i="1" a="1"/>
  <c r="Q1193" i="1" s="1"/>
  <c r="U1193" i="1" s="1"/>
  <c r="K1194" i="1" a="1"/>
  <c r="K1194" i="1" s="1"/>
  <c r="L1194" i="1" a="1"/>
  <c r="L1194" i="1" s="1"/>
  <c r="M1194" i="1" a="1"/>
  <c r="M1194" i="1" s="1"/>
  <c r="R1194" i="1" s="1"/>
  <c r="N1194" i="1" a="1"/>
  <c r="N1194" i="1" s="1"/>
  <c r="S1194" i="1" s="1"/>
  <c r="O1194" i="1" a="1"/>
  <c r="O1194" i="1" s="1"/>
  <c r="T1194" i="1" s="1"/>
  <c r="P1194" i="1" a="1"/>
  <c r="P1194" i="1" s="1"/>
  <c r="X1194" i="1" s="1"/>
  <c r="Q1194" i="1" a="1"/>
  <c r="Q1194" i="1" s="1"/>
  <c r="U1194" i="1" s="1"/>
  <c r="K1195" i="1" a="1"/>
  <c r="K1195" i="1" s="1"/>
  <c r="L1195" i="1" a="1"/>
  <c r="L1195" i="1" s="1"/>
  <c r="M1195" i="1" a="1"/>
  <c r="M1195" i="1" s="1"/>
  <c r="R1195" i="1" s="1"/>
  <c r="N1195" i="1" a="1"/>
  <c r="N1195" i="1" s="1"/>
  <c r="S1195" i="1" s="1"/>
  <c r="O1195" i="1" a="1"/>
  <c r="O1195" i="1" s="1"/>
  <c r="T1195" i="1" s="1"/>
  <c r="P1195" i="1" a="1"/>
  <c r="P1195" i="1" s="1"/>
  <c r="X1195" i="1" s="1"/>
  <c r="Q1195" i="1" a="1"/>
  <c r="Q1195" i="1" s="1"/>
  <c r="U1195" i="1" s="1"/>
  <c r="K1196" i="1" a="1"/>
  <c r="K1196" i="1" s="1"/>
  <c r="L1196" i="1" a="1"/>
  <c r="L1196" i="1" s="1"/>
  <c r="M1196" i="1" a="1"/>
  <c r="M1196" i="1" s="1"/>
  <c r="R1196" i="1" s="1"/>
  <c r="N1196" i="1" a="1"/>
  <c r="N1196" i="1" s="1"/>
  <c r="S1196" i="1" s="1"/>
  <c r="O1196" i="1" a="1"/>
  <c r="O1196" i="1" s="1"/>
  <c r="T1196" i="1" s="1"/>
  <c r="P1196" i="1" a="1"/>
  <c r="P1196" i="1" s="1"/>
  <c r="X1196" i="1" s="1"/>
  <c r="Q1196" i="1" a="1"/>
  <c r="Q1196" i="1" s="1"/>
  <c r="U1196" i="1" s="1"/>
  <c r="K1197" i="1" a="1"/>
  <c r="K1197" i="1" s="1"/>
  <c r="L1197" i="1" a="1"/>
  <c r="L1197" i="1" s="1"/>
  <c r="M1197" i="1" a="1"/>
  <c r="M1197" i="1" s="1"/>
  <c r="R1197" i="1" s="1"/>
  <c r="N1197" i="1" a="1"/>
  <c r="N1197" i="1" s="1"/>
  <c r="S1197" i="1" s="1"/>
  <c r="O1197" i="1" a="1"/>
  <c r="O1197" i="1" s="1"/>
  <c r="T1197" i="1" s="1"/>
  <c r="P1197" i="1" a="1"/>
  <c r="P1197" i="1" s="1"/>
  <c r="X1197" i="1" s="1"/>
  <c r="Q1197" i="1" a="1"/>
  <c r="Q1197" i="1" s="1"/>
  <c r="U1197" i="1" s="1"/>
  <c r="K1198" i="1" a="1"/>
  <c r="K1198" i="1" s="1"/>
  <c r="L1198" i="1" a="1"/>
  <c r="L1198" i="1" s="1"/>
  <c r="M1198" i="1" a="1"/>
  <c r="M1198" i="1" s="1"/>
  <c r="R1198" i="1" s="1"/>
  <c r="N1198" i="1" a="1"/>
  <c r="N1198" i="1" s="1"/>
  <c r="S1198" i="1" s="1"/>
  <c r="O1198" i="1" a="1"/>
  <c r="O1198" i="1" s="1"/>
  <c r="T1198" i="1" s="1"/>
  <c r="P1198" i="1" a="1"/>
  <c r="P1198" i="1" s="1"/>
  <c r="X1198" i="1" s="1"/>
  <c r="Q1198" i="1" a="1"/>
  <c r="Q1198" i="1" s="1"/>
  <c r="U1198" i="1" s="1"/>
  <c r="K1199" i="1" a="1"/>
  <c r="K1199" i="1" s="1"/>
  <c r="L1199" i="1" a="1"/>
  <c r="L1199" i="1" s="1"/>
  <c r="M1199" i="1" a="1"/>
  <c r="M1199" i="1" s="1"/>
  <c r="R1199" i="1" s="1"/>
  <c r="N1199" i="1" a="1"/>
  <c r="N1199" i="1" s="1"/>
  <c r="S1199" i="1" s="1"/>
  <c r="O1199" i="1" a="1"/>
  <c r="O1199" i="1" s="1"/>
  <c r="T1199" i="1" s="1"/>
  <c r="P1199" i="1" a="1"/>
  <c r="P1199" i="1" s="1"/>
  <c r="X1199" i="1" s="1"/>
  <c r="Q1199" i="1" a="1"/>
  <c r="Q1199" i="1" s="1"/>
  <c r="U1199" i="1" s="1"/>
  <c r="K1200" i="1" a="1"/>
  <c r="K1200" i="1" s="1"/>
  <c r="L1200" i="1" a="1"/>
  <c r="L1200" i="1" s="1"/>
  <c r="M1200" i="1" a="1"/>
  <c r="M1200" i="1" s="1"/>
  <c r="R1200" i="1" s="1"/>
  <c r="N1200" i="1" a="1"/>
  <c r="N1200" i="1" s="1"/>
  <c r="S1200" i="1" s="1"/>
  <c r="O1200" i="1" a="1"/>
  <c r="O1200" i="1" s="1"/>
  <c r="T1200" i="1" s="1"/>
  <c r="P1200" i="1" a="1"/>
  <c r="P1200" i="1" s="1"/>
  <c r="X1200" i="1" s="1"/>
  <c r="Q1200" i="1" a="1"/>
  <c r="Q1200" i="1" s="1"/>
  <c r="U1200" i="1" s="1"/>
  <c r="K1201" i="1" a="1"/>
  <c r="K1201" i="1" s="1"/>
  <c r="L1201" i="1" a="1"/>
  <c r="L1201" i="1" s="1"/>
  <c r="M1201" i="1" a="1"/>
  <c r="M1201" i="1" s="1"/>
  <c r="R1201" i="1" s="1"/>
  <c r="N1201" i="1" a="1"/>
  <c r="N1201" i="1" s="1"/>
  <c r="S1201" i="1" s="1"/>
  <c r="O1201" i="1" a="1"/>
  <c r="O1201" i="1" s="1"/>
  <c r="T1201" i="1" s="1"/>
  <c r="P1201" i="1" a="1"/>
  <c r="P1201" i="1" s="1"/>
  <c r="X1201" i="1" s="1"/>
  <c r="Q1201" i="1" a="1"/>
  <c r="Q1201" i="1" s="1"/>
  <c r="U1201" i="1" s="1"/>
  <c r="K1202" i="1" a="1"/>
  <c r="K1202" i="1" s="1"/>
  <c r="L1202" i="1" a="1"/>
  <c r="L1202" i="1" s="1"/>
  <c r="M1202" i="1" a="1"/>
  <c r="M1202" i="1" s="1"/>
  <c r="R1202" i="1" s="1"/>
  <c r="N1202" i="1" a="1"/>
  <c r="N1202" i="1" s="1"/>
  <c r="S1202" i="1" s="1"/>
  <c r="O1202" i="1" a="1"/>
  <c r="O1202" i="1" s="1"/>
  <c r="T1202" i="1" s="1"/>
  <c r="P1202" i="1" a="1"/>
  <c r="P1202" i="1" s="1"/>
  <c r="X1202" i="1" s="1"/>
  <c r="Q1202" i="1" a="1"/>
  <c r="Q1202" i="1" s="1"/>
  <c r="U1202" i="1" s="1"/>
  <c r="K1203" i="1" a="1"/>
  <c r="K1203" i="1" s="1"/>
  <c r="L1203" i="1" a="1"/>
  <c r="L1203" i="1" s="1"/>
  <c r="M1203" i="1" a="1"/>
  <c r="M1203" i="1" s="1"/>
  <c r="R1203" i="1" s="1"/>
  <c r="N1203" i="1" a="1"/>
  <c r="N1203" i="1" s="1"/>
  <c r="S1203" i="1" s="1"/>
  <c r="O1203" i="1" a="1"/>
  <c r="O1203" i="1" s="1"/>
  <c r="T1203" i="1" s="1"/>
  <c r="P1203" i="1" a="1"/>
  <c r="P1203" i="1" s="1"/>
  <c r="X1203" i="1" s="1"/>
  <c r="Q1203" i="1" a="1"/>
  <c r="Q1203" i="1" s="1"/>
  <c r="U1203" i="1" s="1"/>
  <c r="K1204" i="1" a="1"/>
  <c r="K1204" i="1" s="1"/>
  <c r="L1204" i="1" a="1"/>
  <c r="L1204" i="1" s="1"/>
  <c r="M1204" i="1" a="1"/>
  <c r="M1204" i="1" s="1"/>
  <c r="R1204" i="1" s="1"/>
  <c r="N1204" i="1" a="1"/>
  <c r="N1204" i="1" s="1"/>
  <c r="S1204" i="1" s="1"/>
  <c r="O1204" i="1" a="1"/>
  <c r="O1204" i="1" s="1"/>
  <c r="T1204" i="1" s="1"/>
  <c r="P1204" i="1" a="1"/>
  <c r="P1204" i="1" s="1"/>
  <c r="X1204" i="1" s="1"/>
  <c r="Q1204" i="1" a="1"/>
  <c r="Q1204" i="1" s="1"/>
  <c r="U1204" i="1" s="1"/>
  <c r="K1205" i="1" a="1"/>
  <c r="K1205" i="1" s="1"/>
  <c r="L1205" i="1" a="1"/>
  <c r="L1205" i="1" s="1"/>
  <c r="M1205" i="1" a="1"/>
  <c r="M1205" i="1" s="1"/>
  <c r="R1205" i="1" s="1"/>
  <c r="N1205" i="1" a="1"/>
  <c r="N1205" i="1" s="1"/>
  <c r="S1205" i="1" s="1"/>
  <c r="O1205" i="1" a="1"/>
  <c r="O1205" i="1" s="1"/>
  <c r="T1205" i="1" s="1"/>
  <c r="P1205" i="1" a="1"/>
  <c r="P1205" i="1" s="1"/>
  <c r="X1205" i="1" s="1"/>
  <c r="Q1205" i="1" a="1"/>
  <c r="Q1205" i="1" s="1"/>
  <c r="U1205" i="1" s="1"/>
  <c r="K1206" i="1" a="1"/>
  <c r="K1206" i="1" s="1"/>
  <c r="L1206" i="1" a="1"/>
  <c r="L1206" i="1" s="1"/>
  <c r="M1206" i="1" a="1"/>
  <c r="M1206" i="1" s="1"/>
  <c r="R1206" i="1" s="1"/>
  <c r="N1206" i="1" a="1"/>
  <c r="N1206" i="1" s="1"/>
  <c r="S1206" i="1" s="1"/>
  <c r="O1206" i="1" a="1"/>
  <c r="O1206" i="1" s="1"/>
  <c r="T1206" i="1" s="1"/>
  <c r="P1206" i="1" a="1"/>
  <c r="P1206" i="1" s="1"/>
  <c r="X1206" i="1" s="1"/>
  <c r="Q1206" i="1" a="1"/>
  <c r="Q1206" i="1" s="1"/>
  <c r="U1206" i="1" s="1"/>
  <c r="K1207" i="1" a="1"/>
  <c r="K1207" i="1" s="1"/>
  <c r="L1207" i="1" a="1"/>
  <c r="L1207" i="1" s="1"/>
  <c r="M1207" i="1" a="1"/>
  <c r="M1207" i="1" s="1"/>
  <c r="R1207" i="1" s="1"/>
  <c r="N1207" i="1" a="1"/>
  <c r="N1207" i="1" s="1"/>
  <c r="S1207" i="1" s="1"/>
  <c r="O1207" i="1" a="1"/>
  <c r="O1207" i="1" s="1"/>
  <c r="T1207" i="1" s="1"/>
  <c r="P1207" i="1" a="1"/>
  <c r="P1207" i="1" s="1"/>
  <c r="X1207" i="1" s="1"/>
  <c r="Q1207" i="1" a="1"/>
  <c r="Q1207" i="1" s="1"/>
  <c r="U1207" i="1" s="1"/>
  <c r="K1208" i="1" a="1"/>
  <c r="K1208" i="1" s="1"/>
  <c r="L1208" i="1" a="1"/>
  <c r="L1208" i="1" s="1"/>
  <c r="M1208" i="1" a="1"/>
  <c r="M1208" i="1" s="1"/>
  <c r="R1208" i="1" s="1"/>
  <c r="N1208" i="1" a="1"/>
  <c r="N1208" i="1" s="1"/>
  <c r="S1208" i="1" s="1"/>
  <c r="O1208" i="1" a="1"/>
  <c r="O1208" i="1" s="1"/>
  <c r="T1208" i="1" s="1"/>
  <c r="P1208" i="1" a="1"/>
  <c r="P1208" i="1" s="1"/>
  <c r="X1208" i="1" s="1"/>
  <c r="Q1208" i="1" a="1"/>
  <c r="Q1208" i="1" s="1"/>
  <c r="U1208" i="1" s="1"/>
  <c r="K1209" i="1" a="1"/>
  <c r="K1209" i="1" s="1"/>
  <c r="L1209" i="1" a="1"/>
  <c r="L1209" i="1" s="1"/>
  <c r="M1209" i="1" a="1"/>
  <c r="M1209" i="1" s="1"/>
  <c r="R1209" i="1" s="1"/>
  <c r="N1209" i="1" a="1"/>
  <c r="N1209" i="1" s="1"/>
  <c r="S1209" i="1" s="1"/>
  <c r="O1209" i="1" a="1"/>
  <c r="O1209" i="1" s="1"/>
  <c r="T1209" i="1" s="1"/>
  <c r="P1209" i="1" a="1"/>
  <c r="P1209" i="1" s="1"/>
  <c r="X1209" i="1" s="1"/>
  <c r="Q1209" i="1" a="1"/>
  <c r="Q1209" i="1" s="1"/>
  <c r="U1209" i="1" s="1"/>
  <c r="K1210" i="1" a="1"/>
  <c r="K1210" i="1" s="1"/>
  <c r="L1210" i="1" a="1"/>
  <c r="L1210" i="1" s="1"/>
  <c r="M1210" i="1" a="1"/>
  <c r="M1210" i="1" s="1"/>
  <c r="R1210" i="1" s="1"/>
  <c r="N1210" i="1" a="1"/>
  <c r="N1210" i="1" s="1"/>
  <c r="S1210" i="1" s="1"/>
  <c r="O1210" i="1" a="1"/>
  <c r="O1210" i="1" s="1"/>
  <c r="T1210" i="1" s="1"/>
  <c r="P1210" i="1" a="1"/>
  <c r="P1210" i="1" s="1"/>
  <c r="X1210" i="1" s="1"/>
  <c r="Q1210" i="1" a="1"/>
  <c r="Q1210" i="1" s="1"/>
  <c r="U1210" i="1" s="1"/>
  <c r="K1211" i="1" a="1"/>
  <c r="K1211" i="1" s="1"/>
  <c r="L1211" i="1" a="1"/>
  <c r="L1211" i="1" s="1"/>
  <c r="M1211" i="1" a="1"/>
  <c r="M1211" i="1" s="1"/>
  <c r="R1211" i="1" s="1"/>
  <c r="N1211" i="1" a="1"/>
  <c r="N1211" i="1" s="1"/>
  <c r="S1211" i="1" s="1"/>
  <c r="O1211" i="1" a="1"/>
  <c r="O1211" i="1" s="1"/>
  <c r="T1211" i="1" s="1"/>
  <c r="P1211" i="1" a="1"/>
  <c r="P1211" i="1" s="1"/>
  <c r="X1211" i="1" s="1"/>
  <c r="Q1211" i="1" a="1"/>
  <c r="Q1211" i="1" s="1"/>
  <c r="U1211" i="1" s="1"/>
  <c r="K1212" i="1" a="1"/>
  <c r="K1212" i="1" s="1"/>
  <c r="L1212" i="1" a="1"/>
  <c r="L1212" i="1" s="1"/>
  <c r="M1212" i="1" a="1"/>
  <c r="M1212" i="1" s="1"/>
  <c r="R1212" i="1" s="1"/>
  <c r="N1212" i="1" a="1"/>
  <c r="N1212" i="1" s="1"/>
  <c r="S1212" i="1" s="1"/>
  <c r="O1212" i="1" a="1"/>
  <c r="O1212" i="1" s="1"/>
  <c r="T1212" i="1" s="1"/>
  <c r="P1212" i="1" a="1"/>
  <c r="P1212" i="1" s="1"/>
  <c r="X1212" i="1" s="1"/>
  <c r="Q1212" i="1" a="1"/>
  <c r="Q1212" i="1" s="1"/>
  <c r="U1212" i="1" s="1"/>
  <c r="K1213" i="1" a="1"/>
  <c r="K1213" i="1" s="1"/>
  <c r="L1213" i="1" a="1"/>
  <c r="L1213" i="1" s="1"/>
  <c r="M1213" i="1" a="1"/>
  <c r="M1213" i="1" s="1"/>
  <c r="R1213" i="1" s="1"/>
  <c r="N1213" i="1" a="1"/>
  <c r="N1213" i="1" s="1"/>
  <c r="S1213" i="1" s="1"/>
  <c r="O1213" i="1" a="1"/>
  <c r="O1213" i="1" s="1"/>
  <c r="T1213" i="1" s="1"/>
  <c r="P1213" i="1" a="1"/>
  <c r="P1213" i="1" s="1"/>
  <c r="X1213" i="1" s="1"/>
  <c r="Q1213" i="1" a="1"/>
  <c r="Q1213" i="1" s="1"/>
  <c r="U1213" i="1" s="1"/>
  <c r="K1214" i="1" a="1"/>
  <c r="K1214" i="1" s="1"/>
  <c r="L1214" i="1" a="1"/>
  <c r="L1214" i="1" s="1"/>
  <c r="M1214" i="1" a="1"/>
  <c r="M1214" i="1" s="1"/>
  <c r="R1214" i="1" s="1"/>
  <c r="N1214" i="1" a="1"/>
  <c r="N1214" i="1" s="1"/>
  <c r="S1214" i="1" s="1"/>
  <c r="O1214" i="1" a="1"/>
  <c r="O1214" i="1" s="1"/>
  <c r="T1214" i="1" s="1"/>
  <c r="P1214" i="1" a="1"/>
  <c r="P1214" i="1" s="1"/>
  <c r="X1214" i="1" s="1"/>
  <c r="Q1214" i="1" a="1"/>
  <c r="Q1214" i="1" s="1"/>
  <c r="U1214" i="1" s="1"/>
  <c r="K1215" i="1" a="1"/>
  <c r="K1215" i="1" s="1"/>
  <c r="L1215" i="1" a="1"/>
  <c r="L1215" i="1" s="1"/>
  <c r="M1215" i="1" a="1"/>
  <c r="M1215" i="1" s="1"/>
  <c r="R1215" i="1" s="1"/>
  <c r="N1215" i="1" a="1"/>
  <c r="N1215" i="1" s="1"/>
  <c r="S1215" i="1" s="1"/>
  <c r="O1215" i="1" a="1"/>
  <c r="O1215" i="1" s="1"/>
  <c r="T1215" i="1" s="1"/>
  <c r="P1215" i="1" a="1"/>
  <c r="P1215" i="1" s="1"/>
  <c r="X1215" i="1" s="1"/>
  <c r="Q1215" i="1" a="1"/>
  <c r="Q1215" i="1" s="1"/>
  <c r="U1215" i="1" s="1"/>
  <c r="K1216" i="1" a="1"/>
  <c r="K1216" i="1" s="1"/>
  <c r="L1216" i="1" a="1"/>
  <c r="L1216" i="1" s="1"/>
  <c r="M1216" i="1" a="1"/>
  <c r="M1216" i="1" s="1"/>
  <c r="R1216" i="1" s="1"/>
  <c r="N1216" i="1" a="1"/>
  <c r="N1216" i="1" s="1"/>
  <c r="S1216" i="1" s="1"/>
  <c r="O1216" i="1" a="1"/>
  <c r="O1216" i="1" s="1"/>
  <c r="T1216" i="1" s="1"/>
  <c r="P1216" i="1" a="1"/>
  <c r="P1216" i="1" s="1"/>
  <c r="X1216" i="1" s="1"/>
  <c r="Q1216" i="1" a="1"/>
  <c r="Q1216" i="1" s="1"/>
  <c r="U1216" i="1" s="1"/>
  <c r="K1217" i="1" a="1"/>
  <c r="K1217" i="1" s="1"/>
  <c r="L1217" i="1" a="1"/>
  <c r="L1217" i="1" s="1"/>
  <c r="M1217" i="1" a="1"/>
  <c r="M1217" i="1" s="1"/>
  <c r="R1217" i="1" s="1"/>
  <c r="N1217" i="1" a="1"/>
  <c r="N1217" i="1" s="1"/>
  <c r="S1217" i="1" s="1"/>
  <c r="O1217" i="1" a="1"/>
  <c r="O1217" i="1" s="1"/>
  <c r="T1217" i="1" s="1"/>
  <c r="P1217" i="1" a="1"/>
  <c r="P1217" i="1" s="1"/>
  <c r="X1217" i="1" s="1"/>
  <c r="Q1217" i="1" a="1"/>
  <c r="Q1217" i="1" s="1"/>
  <c r="U1217" i="1" s="1"/>
  <c r="K1218" i="1" a="1"/>
  <c r="K1218" i="1" s="1"/>
  <c r="L1218" i="1" a="1"/>
  <c r="L1218" i="1" s="1"/>
  <c r="M1218" i="1" a="1"/>
  <c r="M1218" i="1" s="1"/>
  <c r="R1218" i="1" s="1"/>
  <c r="N1218" i="1" a="1"/>
  <c r="N1218" i="1" s="1"/>
  <c r="S1218" i="1" s="1"/>
  <c r="O1218" i="1" a="1"/>
  <c r="O1218" i="1" s="1"/>
  <c r="T1218" i="1" s="1"/>
  <c r="P1218" i="1" a="1"/>
  <c r="P1218" i="1" s="1"/>
  <c r="X1218" i="1" s="1"/>
  <c r="Q1218" i="1" a="1"/>
  <c r="Q1218" i="1" s="1"/>
  <c r="U1218" i="1" s="1"/>
  <c r="K1219" i="1" a="1"/>
  <c r="K1219" i="1" s="1"/>
  <c r="L1219" i="1" a="1"/>
  <c r="L1219" i="1" s="1"/>
  <c r="M1219" i="1" a="1"/>
  <c r="M1219" i="1" s="1"/>
  <c r="R1219" i="1" s="1"/>
  <c r="N1219" i="1" a="1"/>
  <c r="N1219" i="1" s="1"/>
  <c r="S1219" i="1" s="1"/>
  <c r="O1219" i="1" a="1"/>
  <c r="O1219" i="1" s="1"/>
  <c r="T1219" i="1" s="1"/>
  <c r="P1219" i="1" a="1"/>
  <c r="P1219" i="1" s="1"/>
  <c r="X1219" i="1" s="1"/>
  <c r="Q1219" i="1" a="1"/>
  <c r="Q1219" i="1" s="1"/>
  <c r="U1219" i="1" s="1"/>
  <c r="K1220" i="1" a="1"/>
  <c r="K1220" i="1" s="1"/>
  <c r="L1220" i="1" a="1"/>
  <c r="L1220" i="1" s="1"/>
  <c r="M1220" i="1" a="1"/>
  <c r="M1220" i="1" s="1"/>
  <c r="R1220" i="1" s="1"/>
  <c r="N1220" i="1" a="1"/>
  <c r="N1220" i="1" s="1"/>
  <c r="S1220" i="1" s="1"/>
  <c r="O1220" i="1" a="1"/>
  <c r="O1220" i="1" s="1"/>
  <c r="T1220" i="1" s="1"/>
  <c r="P1220" i="1" a="1"/>
  <c r="P1220" i="1" s="1"/>
  <c r="X1220" i="1" s="1"/>
  <c r="Q1220" i="1" a="1"/>
  <c r="Q1220" i="1" s="1"/>
  <c r="U1220" i="1" s="1"/>
  <c r="K1221" i="1" a="1"/>
  <c r="K1221" i="1" s="1"/>
  <c r="L1221" i="1" a="1"/>
  <c r="L1221" i="1" s="1"/>
  <c r="M1221" i="1" a="1"/>
  <c r="M1221" i="1" s="1"/>
  <c r="R1221" i="1" s="1"/>
  <c r="N1221" i="1" a="1"/>
  <c r="N1221" i="1" s="1"/>
  <c r="S1221" i="1" s="1"/>
  <c r="O1221" i="1" a="1"/>
  <c r="O1221" i="1" s="1"/>
  <c r="T1221" i="1" s="1"/>
  <c r="P1221" i="1" a="1"/>
  <c r="P1221" i="1" s="1"/>
  <c r="X1221" i="1" s="1"/>
  <c r="Q1221" i="1" a="1"/>
  <c r="Q1221" i="1" s="1"/>
  <c r="U1221" i="1" s="1"/>
  <c r="K1222" i="1" a="1"/>
  <c r="K1222" i="1" s="1"/>
  <c r="L1222" i="1" a="1"/>
  <c r="L1222" i="1" s="1"/>
  <c r="M1222" i="1" a="1"/>
  <c r="M1222" i="1" s="1"/>
  <c r="R1222" i="1" s="1"/>
  <c r="N1222" i="1" a="1"/>
  <c r="N1222" i="1" s="1"/>
  <c r="S1222" i="1" s="1"/>
  <c r="O1222" i="1" a="1"/>
  <c r="O1222" i="1" s="1"/>
  <c r="T1222" i="1" s="1"/>
  <c r="P1222" i="1" a="1"/>
  <c r="P1222" i="1" s="1"/>
  <c r="X1222" i="1" s="1"/>
  <c r="Q1222" i="1" a="1"/>
  <c r="Q1222" i="1" s="1"/>
  <c r="U1222" i="1" s="1"/>
  <c r="K1223" i="1" a="1"/>
  <c r="K1223" i="1" s="1"/>
  <c r="L1223" i="1" a="1"/>
  <c r="L1223" i="1" s="1"/>
  <c r="M1223" i="1" a="1"/>
  <c r="M1223" i="1" s="1"/>
  <c r="R1223" i="1" s="1"/>
  <c r="N1223" i="1" a="1"/>
  <c r="N1223" i="1" s="1"/>
  <c r="S1223" i="1" s="1"/>
  <c r="O1223" i="1" a="1"/>
  <c r="O1223" i="1" s="1"/>
  <c r="T1223" i="1" s="1"/>
  <c r="P1223" i="1" a="1"/>
  <c r="P1223" i="1" s="1"/>
  <c r="X1223" i="1" s="1"/>
  <c r="Q1223" i="1" a="1"/>
  <c r="Q1223" i="1" s="1"/>
  <c r="U1223" i="1" s="1"/>
  <c r="K1224" i="1" a="1"/>
  <c r="K1224" i="1" s="1"/>
  <c r="L1224" i="1" a="1"/>
  <c r="L1224" i="1" s="1"/>
  <c r="M1224" i="1" a="1"/>
  <c r="M1224" i="1" s="1"/>
  <c r="R1224" i="1" s="1"/>
  <c r="N1224" i="1" a="1"/>
  <c r="N1224" i="1" s="1"/>
  <c r="S1224" i="1" s="1"/>
  <c r="O1224" i="1" a="1"/>
  <c r="O1224" i="1" s="1"/>
  <c r="T1224" i="1" s="1"/>
  <c r="P1224" i="1" a="1"/>
  <c r="P1224" i="1" s="1"/>
  <c r="X1224" i="1" s="1"/>
  <c r="Q1224" i="1" a="1"/>
  <c r="Q1224" i="1" s="1"/>
  <c r="U1224" i="1" s="1"/>
  <c r="K1225" i="1" a="1"/>
  <c r="K1225" i="1" s="1"/>
  <c r="L1225" i="1" a="1"/>
  <c r="L1225" i="1" s="1"/>
  <c r="M1225" i="1" a="1"/>
  <c r="M1225" i="1" s="1"/>
  <c r="R1225" i="1" s="1"/>
  <c r="N1225" i="1" a="1"/>
  <c r="N1225" i="1" s="1"/>
  <c r="S1225" i="1" s="1"/>
  <c r="O1225" i="1" a="1"/>
  <c r="O1225" i="1" s="1"/>
  <c r="T1225" i="1" s="1"/>
  <c r="P1225" i="1" a="1"/>
  <c r="P1225" i="1" s="1"/>
  <c r="X1225" i="1" s="1"/>
  <c r="Q1225" i="1" a="1"/>
  <c r="Q1225" i="1" s="1"/>
  <c r="U1225" i="1" s="1"/>
  <c r="K1226" i="1" a="1"/>
  <c r="K1226" i="1" s="1"/>
  <c r="L1226" i="1" a="1"/>
  <c r="L1226" i="1" s="1"/>
  <c r="M1226" i="1" a="1"/>
  <c r="M1226" i="1" s="1"/>
  <c r="R1226" i="1" s="1"/>
  <c r="N1226" i="1" a="1"/>
  <c r="N1226" i="1" s="1"/>
  <c r="S1226" i="1" s="1"/>
  <c r="O1226" i="1" a="1"/>
  <c r="O1226" i="1" s="1"/>
  <c r="T1226" i="1" s="1"/>
  <c r="P1226" i="1" a="1"/>
  <c r="P1226" i="1" s="1"/>
  <c r="X1226" i="1" s="1"/>
  <c r="Q1226" i="1" a="1"/>
  <c r="Q1226" i="1" s="1"/>
  <c r="U1226" i="1" s="1"/>
  <c r="K1227" i="1" a="1"/>
  <c r="K1227" i="1" s="1"/>
  <c r="L1227" i="1" a="1"/>
  <c r="L1227" i="1" s="1"/>
  <c r="M1227" i="1" a="1"/>
  <c r="M1227" i="1" s="1"/>
  <c r="R1227" i="1" s="1"/>
  <c r="N1227" i="1" a="1"/>
  <c r="N1227" i="1" s="1"/>
  <c r="S1227" i="1" s="1"/>
  <c r="O1227" i="1" a="1"/>
  <c r="O1227" i="1" s="1"/>
  <c r="T1227" i="1" s="1"/>
  <c r="P1227" i="1" a="1"/>
  <c r="P1227" i="1" s="1"/>
  <c r="X1227" i="1" s="1"/>
  <c r="Q1227" i="1" a="1"/>
  <c r="Q1227" i="1" s="1"/>
  <c r="U1227" i="1" s="1"/>
  <c r="K1228" i="1" a="1"/>
  <c r="K1228" i="1" s="1"/>
  <c r="L1228" i="1" a="1"/>
  <c r="L1228" i="1" s="1"/>
  <c r="M1228" i="1" a="1"/>
  <c r="M1228" i="1" s="1"/>
  <c r="R1228" i="1" s="1"/>
  <c r="N1228" i="1" a="1"/>
  <c r="N1228" i="1" s="1"/>
  <c r="S1228" i="1" s="1"/>
  <c r="O1228" i="1" a="1"/>
  <c r="O1228" i="1" s="1"/>
  <c r="T1228" i="1" s="1"/>
  <c r="P1228" i="1" a="1"/>
  <c r="P1228" i="1" s="1"/>
  <c r="X1228" i="1" s="1"/>
  <c r="Q1228" i="1" a="1"/>
  <c r="Q1228" i="1" s="1"/>
  <c r="U1228" i="1" s="1"/>
  <c r="K1229" i="1" a="1"/>
  <c r="K1229" i="1" s="1"/>
  <c r="L1229" i="1" a="1"/>
  <c r="L1229" i="1" s="1"/>
  <c r="M1229" i="1" a="1"/>
  <c r="M1229" i="1" s="1"/>
  <c r="R1229" i="1" s="1"/>
  <c r="N1229" i="1" a="1"/>
  <c r="N1229" i="1" s="1"/>
  <c r="S1229" i="1" s="1"/>
  <c r="O1229" i="1" a="1"/>
  <c r="O1229" i="1" s="1"/>
  <c r="T1229" i="1" s="1"/>
  <c r="P1229" i="1" a="1"/>
  <c r="P1229" i="1" s="1"/>
  <c r="X1229" i="1" s="1"/>
  <c r="Q1229" i="1" a="1"/>
  <c r="Q1229" i="1" s="1"/>
  <c r="U1229" i="1" s="1"/>
  <c r="K1230" i="1" a="1"/>
  <c r="K1230" i="1" s="1"/>
  <c r="L1230" i="1" a="1"/>
  <c r="L1230" i="1" s="1"/>
  <c r="M1230" i="1" a="1"/>
  <c r="M1230" i="1" s="1"/>
  <c r="R1230" i="1" s="1"/>
  <c r="N1230" i="1" a="1"/>
  <c r="N1230" i="1" s="1"/>
  <c r="S1230" i="1" s="1"/>
  <c r="O1230" i="1" a="1"/>
  <c r="O1230" i="1" s="1"/>
  <c r="T1230" i="1" s="1"/>
  <c r="P1230" i="1" a="1"/>
  <c r="P1230" i="1" s="1"/>
  <c r="X1230" i="1" s="1"/>
  <c r="Q1230" i="1" a="1"/>
  <c r="Q1230" i="1" s="1"/>
  <c r="U1230" i="1" s="1"/>
  <c r="K1231" i="1" a="1"/>
  <c r="K1231" i="1" s="1"/>
  <c r="L1231" i="1" a="1"/>
  <c r="L1231" i="1" s="1"/>
  <c r="M1231" i="1" a="1"/>
  <c r="M1231" i="1" s="1"/>
  <c r="R1231" i="1" s="1"/>
  <c r="N1231" i="1" a="1"/>
  <c r="N1231" i="1" s="1"/>
  <c r="S1231" i="1" s="1"/>
  <c r="O1231" i="1" a="1"/>
  <c r="O1231" i="1" s="1"/>
  <c r="T1231" i="1" s="1"/>
  <c r="P1231" i="1" a="1"/>
  <c r="P1231" i="1" s="1"/>
  <c r="X1231" i="1" s="1"/>
  <c r="Q1231" i="1" a="1"/>
  <c r="Q1231" i="1" s="1"/>
  <c r="U1231" i="1" s="1"/>
  <c r="K1232" i="1" a="1"/>
  <c r="K1232" i="1" s="1"/>
  <c r="L1232" i="1" a="1"/>
  <c r="L1232" i="1" s="1"/>
  <c r="M1232" i="1" a="1"/>
  <c r="M1232" i="1" s="1"/>
  <c r="R1232" i="1" s="1"/>
  <c r="N1232" i="1" a="1"/>
  <c r="N1232" i="1" s="1"/>
  <c r="S1232" i="1" s="1"/>
  <c r="O1232" i="1" a="1"/>
  <c r="O1232" i="1" s="1"/>
  <c r="T1232" i="1" s="1"/>
  <c r="P1232" i="1" a="1"/>
  <c r="P1232" i="1" s="1"/>
  <c r="X1232" i="1" s="1"/>
  <c r="Q1232" i="1" a="1"/>
  <c r="Q1232" i="1" s="1"/>
  <c r="U1232" i="1" s="1"/>
  <c r="K1233" i="1" a="1"/>
  <c r="K1233" i="1" s="1"/>
  <c r="L1233" i="1" a="1"/>
  <c r="L1233" i="1" s="1"/>
  <c r="M1233" i="1" a="1"/>
  <c r="M1233" i="1" s="1"/>
  <c r="R1233" i="1" s="1"/>
  <c r="N1233" i="1" a="1"/>
  <c r="N1233" i="1" s="1"/>
  <c r="S1233" i="1" s="1"/>
  <c r="O1233" i="1" a="1"/>
  <c r="O1233" i="1" s="1"/>
  <c r="T1233" i="1" s="1"/>
  <c r="P1233" i="1" a="1"/>
  <c r="P1233" i="1" s="1"/>
  <c r="X1233" i="1" s="1"/>
  <c r="Q1233" i="1" a="1"/>
  <c r="Q1233" i="1" s="1"/>
  <c r="U1233" i="1" s="1"/>
  <c r="K1234" i="1" a="1"/>
  <c r="K1234" i="1" s="1"/>
  <c r="L1234" i="1" a="1"/>
  <c r="L1234" i="1" s="1"/>
  <c r="M1234" i="1" a="1"/>
  <c r="M1234" i="1" s="1"/>
  <c r="R1234" i="1" s="1"/>
  <c r="N1234" i="1" a="1"/>
  <c r="N1234" i="1" s="1"/>
  <c r="S1234" i="1" s="1"/>
  <c r="O1234" i="1" a="1"/>
  <c r="O1234" i="1" s="1"/>
  <c r="T1234" i="1" s="1"/>
  <c r="P1234" i="1" a="1"/>
  <c r="P1234" i="1" s="1"/>
  <c r="X1234" i="1" s="1"/>
  <c r="Q1234" i="1" a="1"/>
  <c r="Q1234" i="1" s="1"/>
  <c r="U1234" i="1" s="1"/>
  <c r="K1235" i="1" a="1"/>
  <c r="K1235" i="1" s="1"/>
  <c r="L1235" i="1" a="1"/>
  <c r="L1235" i="1" s="1"/>
  <c r="M1235" i="1" a="1"/>
  <c r="M1235" i="1" s="1"/>
  <c r="R1235" i="1" s="1"/>
  <c r="N1235" i="1" a="1"/>
  <c r="N1235" i="1" s="1"/>
  <c r="S1235" i="1" s="1"/>
  <c r="O1235" i="1" a="1"/>
  <c r="O1235" i="1" s="1"/>
  <c r="T1235" i="1" s="1"/>
  <c r="P1235" i="1" a="1"/>
  <c r="P1235" i="1" s="1"/>
  <c r="X1235" i="1" s="1"/>
  <c r="Q1235" i="1" a="1"/>
  <c r="Q1235" i="1" s="1"/>
  <c r="U1235" i="1" s="1"/>
  <c r="K1236" i="1" a="1"/>
  <c r="K1236" i="1" s="1"/>
  <c r="L1236" i="1" a="1"/>
  <c r="L1236" i="1" s="1"/>
  <c r="M1236" i="1" a="1"/>
  <c r="M1236" i="1" s="1"/>
  <c r="R1236" i="1" s="1"/>
  <c r="N1236" i="1" a="1"/>
  <c r="N1236" i="1" s="1"/>
  <c r="S1236" i="1" s="1"/>
  <c r="O1236" i="1" a="1"/>
  <c r="O1236" i="1" s="1"/>
  <c r="T1236" i="1" s="1"/>
  <c r="P1236" i="1" a="1"/>
  <c r="P1236" i="1" s="1"/>
  <c r="X1236" i="1" s="1"/>
  <c r="Q1236" i="1" a="1"/>
  <c r="Q1236" i="1" s="1"/>
  <c r="U1236" i="1" s="1"/>
  <c r="K1237" i="1" a="1"/>
  <c r="K1237" i="1" s="1"/>
  <c r="L1237" i="1" a="1"/>
  <c r="L1237" i="1" s="1"/>
  <c r="M1237" i="1" a="1"/>
  <c r="M1237" i="1" s="1"/>
  <c r="R1237" i="1" s="1"/>
  <c r="N1237" i="1" a="1"/>
  <c r="N1237" i="1" s="1"/>
  <c r="S1237" i="1" s="1"/>
  <c r="O1237" i="1" a="1"/>
  <c r="O1237" i="1" s="1"/>
  <c r="T1237" i="1" s="1"/>
  <c r="P1237" i="1" a="1"/>
  <c r="P1237" i="1" s="1"/>
  <c r="X1237" i="1" s="1"/>
  <c r="Q1237" i="1" a="1"/>
  <c r="Q1237" i="1" s="1"/>
  <c r="U1237" i="1" s="1"/>
  <c r="K1238" i="1" a="1"/>
  <c r="K1238" i="1" s="1"/>
  <c r="L1238" i="1" a="1"/>
  <c r="L1238" i="1" s="1"/>
  <c r="M1238" i="1" a="1"/>
  <c r="M1238" i="1" s="1"/>
  <c r="R1238" i="1" s="1"/>
  <c r="N1238" i="1" a="1"/>
  <c r="N1238" i="1" s="1"/>
  <c r="S1238" i="1" s="1"/>
  <c r="O1238" i="1" a="1"/>
  <c r="O1238" i="1" s="1"/>
  <c r="T1238" i="1" s="1"/>
  <c r="P1238" i="1" a="1"/>
  <c r="P1238" i="1" s="1"/>
  <c r="X1238" i="1" s="1"/>
  <c r="Q1238" i="1" a="1"/>
  <c r="Q1238" i="1" s="1"/>
  <c r="U1238" i="1" s="1"/>
  <c r="K1239" i="1" a="1"/>
  <c r="K1239" i="1" s="1"/>
  <c r="L1239" i="1" a="1"/>
  <c r="L1239" i="1" s="1"/>
  <c r="M1239" i="1" a="1"/>
  <c r="M1239" i="1" s="1"/>
  <c r="R1239" i="1" s="1"/>
  <c r="N1239" i="1" a="1"/>
  <c r="N1239" i="1" s="1"/>
  <c r="S1239" i="1" s="1"/>
  <c r="O1239" i="1" a="1"/>
  <c r="O1239" i="1" s="1"/>
  <c r="T1239" i="1" s="1"/>
  <c r="P1239" i="1" a="1"/>
  <c r="P1239" i="1" s="1"/>
  <c r="X1239" i="1" s="1"/>
  <c r="Q1239" i="1" a="1"/>
  <c r="Q1239" i="1" s="1"/>
  <c r="U1239" i="1" s="1"/>
  <c r="K1240" i="1" a="1"/>
  <c r="K1240" i="1" s="1"/>
  <c r="L1240" i="1" a="1"/>
  <c r="L1240" i="1" s="1"/>
  <c r="M1240" i="1" a="1"/>
  <c r="M1240" i="1" s="1"/>
  <c r="R1240" i="1" s="1"/>
  <c r="N1240" i="1" a="1"/>
  <c r="N1240" i="1" s="1"/>
  <c r="S1240" i="1" s="1"/>
  <c r="O1240" i="1" a="1"/>
  <c r="O1240" i="1" s="1"/>
  <c r="T1240" i="1" s="1"/>
  <c r="P1240" i="1" a="1"/>
  <c r="P1240" i="1" s="1"/>
  <c r="X1240" i="1" s="1"/>
  <c r="Q1240" i="1" a="1"/>
  <c r="Q1240" i="1" s="1"/>
  <c r="U1240" i="1" s="1"/>
  <c r="K1241" i="1" a="1"/>
  <c r="K1241" i="1" s="1"/>
  <c r="L1241" i="1" a="1"/>
  <c r="L1241" i="1" s="1"/>
  <c r="M1241" i="1" a="1"/>
  <c r="M1241" i="1" s="1"/>
  <c r="R1241" i="1" s="1"/>
  <c r="N1241" i="1" a="1"/>
  <c r="N1241" i="1" s="1"/>
  <c r="S1241" i="1" s="1"/>
  <c r="O1241" i="1" a="1"/>
  <c r="O1241" i="1" s="1"/>
  <c r="T1241" i="1" s="1"/>
  <c r="P1241" i="1" a="1"/>
  <c r="P1241" i="1" s="1"/>
  <c r="X1241" i="1" s="1"/>
  <c r="Q1241" i="1" a="1"/>
  <c r="Q1241" i="1" s="1"/>
  <c r="U1241" i="1" s="1"/>
  <c r="K1242" i="1" a="1"/>
  <c r="K1242" i="1" s="1"/>
  <c r="L1242" i="1" a="1"/>
  <c r="L1242" i="1" s="1"/>
  <c r="M1242" i="1" a="1"/>
  <c r="M1242" i="1" s="1"/>
  <c r="R1242" i="1" s="1"/>
  <c r="N1242" i="1" a="1"/>
  <c r="N1242" i="1" s="1"/>
  <c r="S1242" i="1" s="1"/>
  <c r="O1242" i="1" a="1"/>
  <c r="O1242" i="1" s="1"/>
  <c r="T1242" i="1" s="1"/>
  <c r="P1242" i="1" a="1"/>
  <c r="P1242" i="1" s="1"/>
  <c r="X1242" i="1" s="1"/>
  <c r="Q1242" i="1" a="1"/>
  <c r="Q1242" i="1" s="1"/>
  <c r="U1242" i="1" s="1"/>
  <c r="K1243" i="1" a="1"/>
  <c r="K1243" i="1" s="1"/>
  <c r="L1243" i="1" a="1"/>
  <c r="L1243" i="1" s="1"/>
  <c r="M1243" i="1" a="1"/>
  <c r="M1243" i="1" s="1"/>
  <c r="R1243" i="1" s="1"/>
  <c r="N1243" i="1" a="1"/>
  <c r="N1243" i="1" s="1"/>
  <c r="S1243" i="1" s="1"/>
  <c r="O1243" i="1" a="1"/>
  <c r="O1243" i="1" s="1"/>
  <c r="T1243" i="1" s="1"/>
  <c r="P1243" i="1" a="1"/>
  <c r="P1243" i="1" s="1"/>
  <c r="X1243" i="1" s="1"/>
  <c r="Q1243" i="1" a="1"/>
  <c r="Q1243" i="1" s="1"/>
  <c r="U1243" i="1" s="1"/>
  <c r="K1244" i="1" a="1"/>
  <c r="K1244" i="1" s="1"/>
  <c r="L1244" i="1" a="1"/>
  <c r="L1244" i="1" s="1"/>
  <c r="M1244" i="1" a="1"/>
  <c r="M1244" i="1" s="1"/>
  <c r="R1244" i="1" s="1"/>
  <c r="N1244" i="1" a="1"/>
  <c r="N1244" i="1" s="1"/>
  <c r="S1244" i="1" s="1"/>
  <c r="O1244" i="1" a="1"/>
  <c r="O1244" i="1" s="1"/>
  <c r="T1244" i="1" s="1"/>
  <c r="P1244" i="1" a="1"/>
  <c r="P1244" i="1" s="1"/>
  <c r="X1244" i="1" s="1"/>
  <c r="Q1244" i="1" a="1"/>
  <c r="Q1244" i="1" s="1"/>
  <c r="U1244" i="1" s="1"/>
  <c r="K1245" i="1" a="1"/>
  <c r="K1245" i="1" s="1"/>
  <c r="L1245" i="1" a="1"/>
  <c r="L1245" i="1" s="1"/>
  <c r="M1245" i="1" a="1"/>
  <c r="M1245" i="1" s="1"/>
  <c r="R1245" i="1" s="1"/>
  <c r="N1245" i="1" a="1"/>
  <c r="N1245" i="1" s="1"/>
  <c r="S1245" i="1" s="1"/>
  <c r="O1245" i="1" a="1"/>
  <c r="O1245" i="1" s="1"/>
  <c r="T1245" i="1" s="1"/>
  <c r="P1245" i="1" a="1"/>
  <c r="P1245" i="1" s="1"/>
  <c r="X1245" i="1" s="1"/>
  <c r="Q1245" i="1" a="1"/>
  <c r="Q1245" i="1" s="1"/>
  <c r="U1245" i="1" s="1"/>
  <c r="K1246" i="1" a="1"/>
  <c r="K1246" i="1" s="1"/>
  <c r="L1246" i="1" a="1"/>
  <c r="L1246" i="1" s="1"/>
  <c r="M1246" i="1" a="1"/>
  <c r="M1246" i="1" s="1"/>
  <c r="R1246" i="1" s="1"/>
  <c r="N1246" i="1" a="1"/>
  <c r="N1246" i="1" s="1"/>
  <c r="S1246" i="1" s="1"/>
  <c r="O1246" i="1" a="1"/>
  <c r="O1246" i="1" s="1"/>
  <c r="T1246" i="1" s="1"/>
  <c r="P1246" i="1" a="1"/>
  <c r="P1246" i="1" s="1"/>
  <c r="X1246" i="1" s="1"/>
  <c r="Q1246" i="1" a="1"/>
  <c r="Q1246" i="1" s="1"/>
  <c r="U1246" i="1" s="1"/>
  <c r="K1247" i="1" a="1"/>
  <c r="K1247" i="1" s="1"/>
  <c r="L1247" i="1" a="1"/>
  <c r="L1247" i="1" s="1"/>
  <c r="M1247" i="1" a="1"/>
  <c r="M1247" i="1" s="1"/>
  <c r="R1247" i="1" s="1"/>
  <c r="N1247" i="1" a="1"/>
  <c r="N1247" i="1" s="1"/>
  <c r="S1247" i="1" s="1"/>
  <c r="O1247" i="1" a="1"/>
  <c r="O1247" i="1" s="1"/>
  <c r="T1247" i="1" s="1"/>
  <c r="P1247" i="1" a="1"/>
  <c r="P1247" i="1" s="1"/>
  <c r="X1247" i="1" s="1"/>
  <c r="Q1247" i="1" a="1"/>
  <c r="Q1247" i="1" s="1"/>
  <c r="U1247" i="1" s="1"/>
  <c r="K1248" i="1" a="1"/>
  <c r="K1248" i="1" s="1"/>
  <c r="L1248" i="1" a="1"/>
  <c r="L1248" i="1" s="1"/>
  <c r="M1248" i="1" a="1"/>
  <c r="M1248" i="1" s="1"/>
  <c r="R1248" i="1" s="1"/>
  <c r="N1248" i="1" a="1"/>
  <c r="N1248" i="1" s="1"/>
  <c r="S1248" i="1" s="1"/>
  <c r="O1248" i="1" a="1"/>
  <c r="O1248" i="1" s="1"/>
  <c r="T1248" i="1" s="1"/>
  <c r="P1248" i="1" a="1"/>
  <c r="P1248" i="1" s="1"/>
  <c r="X1248" i="1" s="1"/>
  <c r="Q1248" i="1" a="1"/>
  <c r="Q1248" i="1" s="1"/>
  <c r="U1248" i="1" s="1"/>
  <c r="K1249" i="1" a="1"/>
  <c r="K1249" i="1" s="1"/>
  <c r="L1249" i="1" a="1"/>
  <c r="L1249" i="1" s="1"/>
  <c r="M1249" i="1" a="1"/>
  <c r="M1249" i="1" s="1"/>
  <c r="R1249" i="1" s="1"/>
  <c r="N1249" i="1" a="1"/>
  <c r="N1249" i="1" s="1"/>
  <c r="S1249" i="1" s="1"/>
  <c r="O1249" i="1" a="1"/>
  <c r="O1249" i="1" s="1"/>
  <c r="T1249" i="1" s="1"/>
  <c r="P1249" i="1" a="1"/>
  <c r="P1249" i="1" s="1"/>
  <c r="X1249" i="1" s="1"/>
  <c r="Q1249" i="1" a="1"/>
  <c r="Q1249" i="1" s="1"/>
  <c r="U1249" i="1" s="1"/>
  <c r="K1250" i="1" a="1"/>
  <c r="K1250" i="1" s="1"/>
  <c r="L1250" i="1" a="1"/>
  <c r="L1250" i="1" s="1"/>
  <c r="M1250" i="1" a="1"/>
  <c r="M1250" i="1" s="1"/>
  <c r="R1250" i="1" s="1"/>
  <c r="N1250" i="1" a="1"/>
  <c r="N1250" i="1" s="1"/>
  <c r="S1250" i="1" s="1"/>
  <c r="O1250" i="1" a="1"/>
  <c r="O1250" i="1" s="1"/>
  <c r="T1250" i="1" s="1"/>
  <c r="P1250" i="1" a="1"/>
  <c r="P1250" i="1" s="1"/>
  <c r="X1250" i="1" s="1"/>
  <c r="Q1250" i="1" a="1"/>
  <c r="Q1250" i="1" s="1"/>
  <c r="U1250" i="1" s="1"/>
  <c r="K1251" i="1" a="1"/>
  <c r="K1251" i="1" s="1"/>
  <c r="L1251" i="1" a="1"/>
  <c r="L1251" i="1" s="1"/>
  <c r="M1251" i="1" a="1"/>
  <c r="M1251" i="1" s="1"/>
  <c r="R1251" i="1" s="1"/>
  <c r="N1251" i="1" a="1"/>
  <c r="N1251" i="1" s="1"/>
  <c r="S1251" i="1" s="1"/>
  <c r="O1251" i="1" a="1"/>
  <c r="O1251" i="1" s="1"/>
  <c r="T1251" i="1" s="1"/>
  <c r="P1251" i="1" a="1"/>
  <c r="P1251" i="1" s="1"/>
  <c r="X1251" i="1" s="1"/>
  <c r="Q1251" i="1" a="1"/>
  <c r="Q1251" i="1" s="1"/>
  <c r="U1251" i="1" s="1"/>
  <c r="K1252" i="1" a="1"/>
  <c r="K1252" i="1" s="1"/>
  <c r="L1252" i="1" a="1"/>
  <c r="L1252" i="1" s="1"/>
  <c r="M1252" i="1" a="1"/>
  <c r="M1252" i="1" s="1"/>
  <c r="R1252" i="1" s="1"/>
  <c r="N1252" i="1" a="1"/>
  <c r="N1252" i="1" s="1"/>
  <c r="S1252" i="1" s="1"/>
  <c r="O1252" i="1" a="1"/>
  <c r="O1252" i="1" s="1"/>
  <c r="T1252" i="1" s="1"/>
  <c r="P1252" i="1" a="1"/>
  <c r="P1252" i="1" s="1"/>
  <c r="X1252" i="1" s="1"/>
  <c r="Q1252" i="1" a="1"/>
  <c r="Q1252" i="1" s="1"/>
  <c r="U1252" i="1" s="1"/>
  <c r="K1253" i="1" a="1"/>
  <c r="K1253" i="1" s="1"/>
  <c r="L1253" i="1" a="1"/>
  <c r="L1253" i="1" s="1"/>
  <c r="M1253" i="1" a="1"/>
  <c r="M1253" i="1" s="1"/>
  <c r="R1253" i="1" s="1"/>
  <c r="N1253" i="1" a="1"/>
  <c r="N1253" i="1" s="1"/>
  <c r="S1253" i="1" s="1"/>
  <c r="O1253" i="1" a="1"/>
  <c r="O1253" i="1" s="1"/>
  <c r="T1253" i="1" s="1"/>
  <c r="P1253" i="1" a="1"/>
  <c r="P1253" i="1" s="1"/>
  <c r="X1253" i="1" s="1"/>
  <c r="Q1253" i="1" a="1"/>
  <c r="Q1253" i="1" s="1"/>
  <c r="U1253" i="1" s="1"/>
  <c r="K1254" i="1" a="1"/>
  <c r="K1254" i="1" s="1"/>
  <c r="L1254" i="1" a="1"/>
  <c r="L1254" i="1" s="1"/>
  <c r="M1254" i="1" a="1"/>
  <c r="M1254" i="1" s="1"/>
  <c r="R1254" i="1" s="1"/>
  <c r="N1254" i="1" a="1"/>
  <c r="N1254" i="1" s="1"/>
  <c r="S1254" i="1" s="1"/>
  <c r="O1254" i="1" a="1"/>
  <c r="O1254" i="1" s="1"/>
  <c r="T1254" i="1" s="1"/>
  <c r="P1254" i="1" a="1"/>
  <c r="P1254" i="1" s="1"/>
  <c r="X1254" i="1" s="1"/>
  <c r="Q1254" i="1" a="1"/>
  <c r="Q1254" i="1" s="1"/>
  <c r="U1254" i="1" s="1"/>
  <c r="K1255" i="1" a="1"/>
  <c r="K1255" i="1" s="1"/>
  <c r="L1255" i="1" a="1"/>
  <c r="L1255" i="1" s="1"/>
  <c r="M1255" i="1" a="1"/>
  <c r="M1255" i="1" s="1"/>
  <c r="R1255" i="1" s="1"/>
  <c r="N1255" i="1" a="1"/>
  <c r="N1255" i="1" s="1"/>
  <c r="S1255" i="1" s="1"/>
  <c r="O1255" i="1" a="1"/>
  <c r="O1255" i="1" s="1"/>
  <c r="T1255" i="1" s="1"/>
  <c r="P1255" i="1" a="1"/>
  <c r="P1255" i="1" s="1"/>
  <c r="X1255" i="1" s="1"/>
  <c r="Q1255" i="1" a="1"/>
  <c r="Q1255" i="1" s="1"/>
  <c r="U1255" i="1" s="1"/>
  <c r="K1256" i="1" a="1"/>
  <c r="K1256" i="1" s="1"/>
  <c r="L1256" i="1" a="1"/>
  <c r="L1256" i="1" s="1"/>
  <c r="M1256" i="1" a="1"/>
  <c r="M1256" i="1" s="1"/>
  <c r="R1256" i="1" s="1"/>
  <c r="N1256" i="1" a="1"/>
  <c r="N1256" i="1" s="1"/>
  <c r="S1256" i="1" s="1"/>
  <c r="O1256" i="1" a="1"/>
  <c r="O1256" i="1" s="1"/>
  <c r="T1256" i="1" s="1"/>
  <c r="P1256" i="1" a="1"/>
  <c r="P1256" i="1" s="1"/>
  <c r="X1256" i="1" s="1"/>
  <c r="Q1256" i="1" a="1"/>
  <c r="Q1256" i="1" s="1"/>
  <c r="U1256" i="1" s="1"/>
  <c r="K1257" i="1" a="1"/>
  <c r="K1257" i="1" s="1"/>
  <c r="L1257" i="1" a="1"/>
  <c r="L1257" i="1" s="1"/>
  <c r="M1257" i="1" a="1"/>
  <c r="M1257" i="1" s="1"/>
  <c r="R1257" i="1" s="1"/>
  <c r="N1257" i="1" a="1"/>
  <c r="N1257" i="1" s="1"/>
  <c r="S1257" i="1" s="1"/>
  <c r="O1257" i="1" a="1"/>
  <c r="O1257" i="1" s="1"/>
  <c r="T1257" i="1" s="1"/>
  <c r="P1257" i="1" a="1"/>
  <c r="P1257" i="1" s="1"/>
  <c r="X1257" i="1" s="1"/>
  <c r="Q1257" i="1" a="1"/>
  <c r="Q1257" i="1" s="1"/>
  <c r="U1257" i="1" s="1"/>
  <c r="K1258" i="1" a="1"/>
  <c r="K1258" i="1" s="1"/>
  <c r="L1258" i="1" a="1"/>
  <c r="L1258" i="1" s="1"/>
  <c r="M1258" i="1" a="1"/>
  <c r="M1258" i="1" s="1"/>
  <c r="R1258" i="1" s="1"/>
  <c r="N1258" i="1" a="1"/>
  <c r="N1258" i="1" s="1"/>
  <c r="S1258" i="1" s="1"/>
  <c r="O1258" i="1" a="1"/>
  <c r="O1258" i="1" s="1"/>
  <c r="T1258" i="1" s="1"/>
  <c r="P1258" i="1" a="1"/>
  <c r="P1258" i="1" s="1"/>
  <c r="X1258" i="1" s="1"/>
  <c r="Q1258" i="1" a="1"/>
  <c r="Q1258" i="1" s="1"/>
  <c r="U1258" i="1" s="1"/>
  <c r="K1259" i="1" a="1"/>
  <c r="K1259" i="1" s="1"/>
  <c r="L1259" i="1" a="1"/>
  <c r="L1259" i="1" s="1"/>
  <c r="M1259" i="1" a="1"/>
  <c r="M1259" i="1" s="1"/>
  <c r="R1259" i="1" s="1"/>
  <c r="N1259" i="1" a="1"/>
  <c r="N1259" i="1" s="1"/>
  <c r="S1259" i="1" s="1"/>
  <c r="O1259" i="1" a="1"/>
  <c r="O1259" i="1" s="1"/>
  <c r="T1259" i="1" s="1"/>
  <c r="P1259" i="1" a="1"/>
  <c r="P1259" i="1" s="1"/>
  <c r="X1259" i="1" s="1"/>
  <c r="Q1259" i="1" a="1"/>
  <c r="Q1259" i="1" s="1"/>
  <c r="U1259" i="1" s="1"/>
  <c r="K1260" i="1" a="1"/>
  <c r="K1260" i="1" s="1"/>
  <c r="L1260" i="1" a="1"/>
  <c r="L1260" i="1" s="1"/>
  <c r="M1260" i="1" a="1"/>
  <c r="M1260" i="1" s="1"/>
  <c r="R1260" i="1" s="1"/>
  <c r="N1260" i="1" a="1"/>
  <c r="N1260" i="1" s="1"/>
  <c r="S1260" i="1" s="1"/>
  <c r="O1260" i="1" a="1"/>
  <c r="O1260" i="1" s="1"/>
  <c r="T1260" i="1" s="1"/>
  <c r="P1260" i="1" a="1"/>
  <c r="P1260" i="1" s="1"/>
  <c r="X1260" i="1" s="1"/>
  <c r="Q1260" i="1" a="1"/>
  <c r="Q1260" i="1" s="1"/>
  <c r="U1260" i="1" s="1"/>
  <c r="K1261" i="1" a="1"/>
  <c r="K1261" i="1" s="1"/>
  <c r="L1261" i="1" a="1"/>
  <c r="L1261" i="1" s="1"/>
  <c r="M1261" i="1" a="1"/>
  <c r="M1261" i="1" s="1"/>
  <c r="R1261" i="1" s="1"/>
  <c r="N1261" i="1" a="1"/>
  <c r="N1261" i="1" s="1"/>
  <c r="S1261" i="1" s="1"/>
  <c r="O1261" i="1" a="1"/>
  <c r="O1261" i="1" s="1"/>
  <c r="T1261" i="1" s="1"/>
  <c r="P1261" i="1" a="1"/>
  <c r="P1261" i="1" s="1"/>
  <c r="X1261" i="1" s="1"/>
  <c r="Q1261" i="1" a="1"/>
  <c r="Q1261" i="1" s="1"/>
  <c r="U1261" i="1" s="1"/>
  <c r="K1262" i="1" a="1"/>
  <c r="K1262" i="1" s="1"/>
  <c r="L1262" i="1" a="1"/>
  <c r="L1262" i="1" s="1"/>
  <c r="M1262" i="1" a="1"/>
  <c r="M1262" i="1" s="1"/>
  <c r="R1262" i="1" s="1"/>
  <c r="N1262" i="1" a="1"/>
  <c r="N1262" i="1" s="1"/>
  <c r="S1262" i="1" s="1"/>
  <c r="O1262" i="1" a="1"/>
  <c r="O1262" i="1" s="1"/>
  <c r="T1262" i="1" s="1"/>
  <c r="P1262" i="1" a="1"/>
  <c r="P1262" i="1" s="1"/>
  <c r="X1262" i="1" s="1"/>
  <c r="Q1262" i="1" a="1"/>
  <c r="Q1262" i="1" s="1"/>
  <c r="U1262" i="1" s="1"/>
  <c r="K1263" i="1" a="1"/>
  <c r="K1263" i="1" s="1"/>
  <c r="L1263" i="1" a="1"/>
  <c r="L1263" i="1" s="1"/>
  <c r="M1263" i="1" a="1"/>
  <c r="M1263" i="1" s="1"/>
  <c r="R1263" i="1" s="1"/>
  <c r="N1263" i="1" a="1"/>
  <c r="N1263" i="1" s="1"/>
  <c r="S1263" i="1" s="1"/>
  <c r="O1263" i="1" a="1"/>
  <c r="O1263" i="1" s="1"/>
  <c r="T1263" i="1" s="1"/>
  <c r="P1263" i="1" a="1"/>
  <c r="P1263" i="1" s="1"/>
  <c r="X1263" i="1" s="1"/>
  <c r="Q1263" i="1" a="1"/>
  <c r="Q1263" i="1" s="1"/>
  <c r="U1263" i="1" s="1"/>
  <c r="K1264" i="1" a="1"/>
  <c r="K1264" i="1" s="1"/>
  <c r="L1264" i="1" a="1"/>
  <c r="L1264" i="1" s="1"/>
  <c r="M1264" i="1" a="1"/>
  <c r="M1264" i="1" s="1"/>
  <c r="R1264" i="1" s="1"/>
  <c r="N1264" i="1" a="1"/>
  <c r="N1264" i="1" s="1"/>
  <c r="S1264" i="1" s="1"/>
  <c r="O1264" i="1" a="1"/>
  <c r="O1264" i="1" s="1"/>
  <c r="T1264" i="1" s="1"/>
  <c r="P1264" i="1" a="1"/>
  <c r="P1264" i="1" s="1"/>
  <c r="X1264" i="1" s="1"/>
  <c r="Q1264" i="1" a="1"/>
  <c r="Q1264" i="1" s="1"/>
  <c r="U1264" i="1" s="1"/>
  <c r="K1265" i="1" a="1"/>
  <c r="K1265" i="1" s="1"/>
  <c r="L1265" i="1" a="1"/>
  <c r="L1265" i="1" s="1"/>
  <c r="M1265" i="1" a="1"/>
  <c r="M1265" i="1" s="1"/>
  <c r="R1265" i="1" s="1"/>
  <c r="N1265" i="1" a="1"/>
  <c r="N1265" i="1" s="1"/>
  <c r="S1265" i="1" s="1"/>
  <c r="O1265" i="1" a="1"/>
  <c r="O1265" i="1" s="1"/>
  <c r="T1265" i="1" s="1"/>
  <c r="P1265" i="1" a="1"/>
  <c r="P1265" i="1" s="1"/>
  <c r="X1265" i="1" s="1"/>
  <c r="Q1265" i="1" a="1"/>
  <c r="Q1265" i="1" s="1"/>
  <c r="U1265" i="1" s="1"/>
  <c r="K1266" i="1" a="1"/>
  <c r="K1266" i="1" s="1"/>
  <c r="L1266" i="1" a="1"/>
  <c r="L1266" i="1" s="1"/>
  <c r="M1266" i="1" a="1"/>
  <c r="M1266" i="1" s="1"/>
  <c r="R1266" i="1" s="1"/>
  <c r="N1266" i="1" a="1"/>
  <c r="N1266" i="1" s="1"/>
  <c r="S1266" i="1" s="1"/>
  <c r="O1266" i="1" a="1"/>
  <c r="O1266" i="1" s="1"/>
  <c r="T1266" i="1" s="1"/>
  <c r="P1266" i="1" a="1"/>
  <c r="P1266" i="1" s="1"/>
  <c r="X1266" i="1" s="1"/>
  <c r="Q1266" i="1" a="1"/>
  <c r="Q1266" i="1" s="1"/>
  <c r="U1266" i="1" s="1"/>
  <c r="K1267" i="1" a="1"/>
  <c r="K1267" i="1" s="1"/>
  <c r="L1267" i="1" a="1"/>
  <c r="L1267" i="1" s="1"/>
  <c r="M1267" i="1" a="1"/>
  <c r="M1267" i="1" s="1"/>
  <c r="R1267" i="1" s="1"/>
  <c r="N1267" i="1" a="1"/>
  <c r="N1267" i="1" s="1"/>
  <c r="S1267" i="1" s="1"/>
  <c r="O1267" i="1" a="1"/>
  <c r="O1267" i="1" s="1"/>
  <c r="T1267" i="1" s="1"/>
  <c r="P1267" i="1" a="1"/>
  <c r="P1267" i="1" s="1"/>
  <c r="X1267" i="1" s="1"/>
  <c r="Q1267" i="1" a="1"/>
  <c r="Q1267" i="1" s="1"/>
  <c r="U1267" i="1" s="1"/>
  <c r="K1268" i="1" a="1"/>
  <c r="K1268" i="1" s="1"/>
  <c r="L1268" i="1" a="1"/>
  <c r="L1268" i="1" s="1"/>
  <c r="M1268" i="1" a="1"/>
  <c r="M1268" i="1" s="1"/>
  <c r="R1268" i="1" s="1"/>
  <c r="N1268" i="1" a="1"/>
  <c r="N1268" i="1" s="1"/>
  <c r="S1268" i="1" s="1"/>
  <c r="O1268" i="1" a="1"/>
  <c r="O1268" i="1" s="1"/>
  <c r="T1268" i="1" s="1"/>
  <c r="P1268" i="1" a="1"/>
  <c r="P1268" i="1" s="1"/>
  <c r="X1268" i="1" s="1"/>
  <c r="Q1268" i="1" a="1"/>
  <c r="Q1268" i="1" s="1"/>
  <c r="U1268" i="1" s="1"/>
  <c r="K1269" i="1" a="1"/>
  <c r="K1269" i="1" s="1"/>
  <c r="L1269" i="1" a="1"/>
  <c r="L1269" i="1" s="1"/>
  <c r="M1269" i="1" a="1"/>
  <c r="M1269" i="1" s="1"/>
  <c r="R1269" i="1" s="1"/>
  <c r="N1269" i="1" a="1"/>
  <c r="N1269" i="1" s="1"/>
  <c r="S1269" i="1" s="1"/>
  <c r="O1269" i="1" a="1"/>
  <c r="O1269" i="1" s="1"/>
  <c r="T1269" i="1" s="1"/>
  <c r="P1269" i="1" a="1"/>
  <c r="P1269" i="1" s="1"/>
  <c r="X1269" i="1" s="1"/>
  <c r="Q1269" i="1" a="1"/>
  <c r="Q1269" i="1" s="1"/>
  <c r="U1269" i="1" s="1"/>
  <c r="K1270" i="1" a="1"/>
  <c r="K1270" i="1" s="1"/>
  <c r="L1270" i="1" a="1"/>
  <c r="L1270" i="1" s="1"/>
  <c r="M1270" i="1" a="1"/>
  <c r="M1270" i="1" s="1"/>
  <c r="R1270" i="1" s="1"/>
  <c r="N1270" i="1" a="1"/>
  <c r="N1270" i="1" s="1"/>
  <c r="S1270" i="1" s="1"/>
  <c r="O1270" i="1" a="1"/>
  <c r="O1270" i="1" s="1"/>
  <c r="T1270" i="1" s="1"/>
  <c r="P1270" i="1" a="1"/>
  <c r="P1270" i="1" s="1"/>
  <c r="X1270" i="1" s="1"/>
  <c r="Q1270" i="1" a="1"/>
  <c r="Q1270" i="1" s="1"/>
  <c r="U1270" i="1" s="1"/>
  <c r="K1271" i="1" a="1"/>
  <c r="K1271" i="1" s="1"/>
  <c r="L1271" i="1" a="1"/>
  <c r="L1271" i="1" s="1"/>
  <c r="M1271" i="1" a="1"/>
  <c r="M1271" i="1" s="1"/>
  <c r="R1271" i="1" s="1"/>
  <c r="N1271" i="1" a="1"/>
  <c r="N1271" i="1" s="1"/>
  <c r="S1271" i="1" s="1"/>
  <c r="O1271" i="1" a="1"/>
  <c r="O1271" i="1" s="1"/>
  <c r="T1271" i="1" s="1"/>
  <c r="P1271" i="1" a="1"/>
  <c r="P1271" i="1" s="1"/>
  <c r="X1271" i="1" s="1"/>
  <c r="Q1271" i="1" a="1"/>
  <c r="Q1271" i="1" s="1"/>
  <c r="U1271" i="1" s="1"/>
  <c r="K1272" i="1" a="1"/>
  <c r="K1272" i="1" s="1"/>
  <c r="L1272" i="1" a="1"/>
  <c r="L1272" i="1" s="1"/>
  <c r="M1272" i="1" a="1"/>
  <c r="M1272" i="1" s="1"/>
  <c r="R1272" i="1" s="1"/>
  <c r="N1272" i="1" a="1"/>
  <c r="N1272" i="1" s="1"/>
  <c r="S1272" i="1" s="1"/>
  <c r="O1272" i="1" a="1"/>
  <c r="O1272" i="1" s="1"/>
  <c r="T1272" i="1" s="1"/>
  <c r="P1272" i="1" a="1"/>
  <c r="P1272" i="1" s="1"/>
  <c r="X1272" i="1" s="1"/>
  <c r="Q1272" i="1" a="1"/>
  <c r="Q1272" i="1" s="1"/>
  <c r="U1272" i="1" s="1"/>
  <c r="K1273" i="1" a="1"/>
  <c r="K1273" i="1" s="1"/>
  <c r="L1273" i="1" a="1"/>
  <c r="L1273" i="1" s="1"/>
  <c r="M1273" i="1" a="1"/>
  <c r="M1273" i="1" s="1"/>
  <c r="R1273" i="1" s="1"/>
  <c r="N1273" i="1" a="1"/>
  <c r="N1273" i="1" s="1"/>
  <c r="S1273" i="1" s="1"/>
  <c r="O1273" i="1" a="1"/>
  <c r="O1273" i="1" s="1"/>
  <c r="T1273" i="1" s="1"/>
  <c r="P1273" i="1" a="1"/>
  <c r="P1273" i="1" s="1"/>
  <c r="X1273" i="1" s="1"/>
  <c r="Q1273" i="1" a="1"/>
  <c r="Q1273" i="1" s="1"/>
  <c r="U1273" i="1" s="1"/>
  <c r="K1274" i="1" a="1"/>
  <c r="K1274" i="1" s="1"/>
  <c r="L1274" i="1" a="1"/>
  <c r="L1274" i="1" s="1"/>
  <c r="M1274" i="1" a="1"/>
  <c r="M1274" i="1" s="1"/>
  <c r="R1274" i="1" s="1"/>
  <c r="N1274" i="1" a="1"/>
  <c r="N1274" i="1" s="1"/>
  <c r="S1274" i="1" s="1"/>
  <c r="O1274" i="1" a="1"/>
  <c r="O1274" i="1" s="1"/>
  <c r="T1274" i="1" s="1"/>
  <c r="P1274" i="1" a="1"/>
  <c r="P1274" i="1" s="1"/>
  <c r="X1274" i="1" s="1"/>
  <c r="Q1274" i="1" a="1"/>
  <c r="Q1274" i="1" s="1"/>
  <c r="U1274" i="1" s="1"/>
  <c r="K1275" i="1" a="1"/>
  <c r="K1275" i="1" s="1"/>
  <c r="L1275" i="1" a="1"/>
  <c r="L1275" i="1" s="1"/>
  <c r="M1275" i="1" a="1"/>
  <c r="M1275" i="1" s="1"/>
  <c r="R1275" i="1" s="1"/>
  <c r="N1275" i="1" a="1"/>
  <c r="N1275" i="1" s="1"/>
  <c r="S1275" i="1" s="1"/>
  <c r="O1275" i="1" a="1"/>
  <c r="O1275" i="1" s="1"/>
  <c r="T1275" i="1" s="1"/>
  <c r="P1275" i="1" a="1"/>
  <c r="P1275" i="1" s="1"/>
  <c r="X1275" i="1" s="1"/>
  <c r="Q1275" i="1" a="1"/>
  <c r="Q1275" i="1" s="1"/>
  <c r="U1275" i="1" s="1"/>
  <c r="K1276" i="1" a="1"/>
  <c r="K1276" i="1" s="1"/>
  <c r="L1276" i="1" a="1"/>
  <c r="L1276" i="1" s="1"/>
  <c r="M1276" i="1" a="1"/>
  <c r="M1276" i="1" s="1"/>
  <c r="R1276" i="1" s="1"/>
  <c r="N1276" i="1" a="1"/>
  <c r="N1276" i="1" s="1"/>
  <c r="S1276" i="1" s="1"/>
  <c r="O1276" i="1" a="1"/>
  <c r="O1276" i="1" s="1"/>
  <c r="T1276" i="1" s="1"/>
  <c r="P1276" i="1" a="1"/>
  <c r="P1276" i="1" s="1"/>
  <c r="X1276" i="1" s="1"/>
  <c r="Q1276" i="1" a="1"/>
  <c r="Q1276" i="1" s="1"/>
  <c r="U1276" i="1" s="1"/>
  <c r="K1277" i="1" a="1"/>
  <c r="K1277" i="1" s="1"/>
  <c r="L1277" i="1" a="1"/>
  <c r="L1277" i="1" s="1"/>
  <c r="M1277" i="1" a="1"/>
  <c r="M1277" i="1" s="1"/>
  <c r="R1277" i="1" s="1"/>
  <c r="N1277" i="1" a="1"/>
  <c r="N1277" i="1" s="1"/>
  <c r="S1277" i="1" s="1"/>
  <c r="O1277" i="1" a="1"/>
  <c r="O1277" i="1" s="1"/>
  <c r="T1277" i="1" s="1"/>
  <c r="P1277" i="1" a="1"/>
  <c r="P1277" i="1" s="1"/>
  <c r="X1277" i="1" s="1"/>
  <c r="Q1277" i="1" a="1"/>
  <c r="Q1277" i="1" s="1"/>
  <c r="U1277" i="1" s="1"/>
  <c r="K1278" i="1" a="1"/>
  <c r="K1278" i="1" s="1"/>
  <c r="L1278" i="1" a="1"/>
  <c r="L1278" i="1" s="1"/>
  <c r="M1278" i="1" a="1"/>
  <c r="M1278" i="1" s="1"/>
  <c r="R1278" i="1" s="1"/>
  <c r="N1278" i="1" a="1"/>
  <c r="N1278" i="1" s="1"/>
  <c r="S1278" i="1" s="1"/>
  <c r="O1278" i="1" a="1"/>
  <c r="O1278" i="1" s="1"/>
  <c r="T1278" i="1" s="1"/>
  <c r="P1278" i="1" a="1"/>
  <c r="P1278" i="1" s="1"/>
  <c r="X1278" i="1" s="1"/>
  <c r="Q1278" i="1" a="1"/>
  <c r="Q1278" i="1" s="1"/>
  <c r="U1278" i="1" s="1"/>
  <c r="K1279" i="1" a="1"/>
  <c r="K1279" i="1" s="1"/>
  <c r="L1279" i="1" a="1"/>
  <c r="L1279" i="1" s="1"/>
  <c r="M1279" i="1" a="1"/>
  <c r="M1279" i="1" s="1"/>
  <c r="R1279" i="1" s="1"/>
  <c r="N1279" i="1" a="1"/>
  <c r="N1279" i="1" s="1"/>
  <c r="S1279" i="1" s="1"/>
  <c r="O1279" i="1" a="1"/>
  <c r="O1279" i="1" s="1"/>
  <c r="T1279" i="1" s="1"/>
  <c r="P1279" i="1" a="1"/>
  <c r="P1279" i="1" s="1"/>
  <c r="X1279" i="1" s="1"/>
  <c r="Q1279" i="1" a="1"/>
  <c r="Q1279" i="1" s="1"/>
  <c r="U1279" i="1" s="1"/>
  <c r="K1280" i="1" a="1"/>
  <c r="K1280" i="1" s="1"/>
  <c r="L1280" i="1" a="1"/>
  <c r="L1280" i="1" s="1"/>
  <c r="M1280" i="1" a="1"/>
  <c r="M1280" i="1" s="1"/>
  <c r="R1280" i="1" s="1"/>
  <c r="N1280" i="1" a="1"/>
  <c r="N1280" i="1" s="1"/>
  <c r="S1280" i="1" s="1"/>
  <c r="O1280" i="1" a="1"/>
  <c r="O1280" i="1" s="1"/>
  <c r="T1280" i="1" s="1"/>
  <c r="P1280" i="1" a="1"/>
  <c r="P1280" i="1" s="1"/>
  <c r="X1280" i="1" s="1"/>
  <c r="Q1280" i="1" a="1"/>
  <c r="Q1280" i="1" s="1"/>
  <c r="U1280" i="1" s="1"/>
  <c r="K1281" i="1" a="1"/>
  <c r="K1281" i="1" s="1"/>
  <c r="L1281" i="1" a="1"/>
  <c r="L1281" i="1" s="1"/>
  <c r="M1281" i="1" a="1"/>
  <c r="M1281" i="1" s="1"/>
  <c r="R1281" i="1" s="1"/>
  <c r="N1281" i="1" a="1"/>
  <c r="N1281" i="1" s="1"/>
  <c r="S1281" i="1" s="1"/>
  <c r="O1281" i="1" a="1"/>
  <c r="O1281" i="1" s="1"/>
  <c r="T1281" i="1" s="1"/>
  <c r="P1281" i="1" a="1"/>
  <c r="P1281" i="1" s="1"/>
  <c r="X1281" i="1" s="1"/>
  <c r="Q1281" i="1" a="1"/>
  <c r="Q1281" i="1" s="1"/>
  <c r="U1281" i="1" s="1"/>
  <c r="K1282" i="1" a="1"/>
  <c r="K1282" i="1" s="1"/>
  <c r="L1282" i="1" a="1"/>
  <c r="L1282" i="1" s="1"/>
  <c r="M1282" i="1" a="1"/>
  <c r="M1282" i="1" s="1"/>
  <c r="R1282" i="1" s="1"/>
  <c r="N1282" i="1" a="1"/>
  <c r="N1282" i="1" s="1"/>
  <c r="S1282" i="1" s="1"/>
  <c r="O1282" i="1" a="1"/>
  <c r="O1282" i="1" s="1"/>
  <c r="T1282" i="1" s="1"/>
  <c r="P1282" i="1" a="1"/>
  <c r="P1282" i="1" s="1"/>
  <c r="X1282" i="1" s="1"/>
  <c r="Q1282" i="1" a="1"/>
  <c r="Q1282" i="1" s="1"/>
  <c r="U1282" i="1" s="1"/>
  <c r="K1283" i="1" a="1"/>
  <c r="K1283" i="1" s="1"/>
  <c r="L1283" i="1" a="1"/>
  <c r="L1283" i="1" s="1"/>
  <c r="M1283" i="1" a="1"/>
  <c r="M1283" i="1" s="1"/>
  <c r="R1283" i="1" s="1"/>
  <c r="N1283" i="1" a="1"/>
  <c r="N1283" i="1" s="1"/>
  <c r="S1283" i="1" s="1"/>
  <c r="O1283" i="1" a="1"/>
  <c r="O1283" i="1" s="1"/>
  <c r="T1283" i="1" s="1"/>
  <c r="P1283" i="1" a="1"/>
  <c r="P1283" i="1" s="1"/>
  <c r="X1283" i="1" s="1"/>
  <c r="Q1283" i="1" a="1"/>
  <c r="Q1283" i="1" s="1"/>
  <c r="U1283" i="1" s="1"/>
  <c r="K1284" i="1" a="1"/>
  <c r="K1284" i="1" s="1"/>
  <c r="L1284" i="1" a="1"/>
  <c r="L1284" i="1" s="1"/>
  <c r="M1284" i="1" a="1"/>
  <c r="M1284" i="1" s="1"/>
  <c r="R1284" i="1" s="1"/>
  <c r="N1284" i="1" a="1"/>
  <c r="N1284" i="1" s="1"/>
  <c r="S1284" i="1" s="1"/>
  <c r="O1284" i="1" a="1"/>
  <c r="O1284" i="1" s="1"/>
  <c r="T1284" i="1" s="1"/>
  <c r="P1284" i="1" a="1"/>
  <c r="P1284" i="1" s="1"/>
  <c r="X1284" i="1" s="1"/>
  <c r="Q1284" i="1" a="1"/>
  <c r="Q1284" i="1" s="1"/>
  <c r="U1284" i="1" s="1"/>
  <c r="K1285" i="1" a="1"/>
  <c r="K1285" i="1" s="1"/>
  <c r="L1285" i="1" a="1"/>
  <c r="L1285" i="1" s="1"/>
  <c r="M1285" i="1" a="1"/>
  <c r="M1285" i="1" s="1"/>
  <c r="R1285" i="1" s="1"/>
  <c r="N1285" i="1" a="1"/>
  <c r="N1285" i="1" s="1"/>
  <c r="S1285" i="1" s="1"/>
  <c r="O1285" i="1" a="1"/>
  <c r="O1285" i="1" s="1"/>
  <c r="T1285" i="1" s="1"/>
  <c r="P1285" i="1" a="1"/>
  <c r="P1285" i="1" s="1"/>
  <c r="X1285" i="1" s="1"/>
  <c r="Q1285" i="1" a="1"/>
  <c r="Q1285" i="1" s="1"/>
  <c r="U1285" i="1" s="1"/>
  <c r="K1286" i="1" a="1"/>
  <c r="K1286" i="1" s="1"/>
  <c r="L1286" i="1" a="1"/>
  <c r="L1286" i="1" s="1"/>
  <c r="M1286" i="1" a="1"/>
  <c r="M1286" i="1" s="1"/>
  <c r="R1286" i="1" s="1"/>
  <c r="N1286" i="1" a="1"/>
  <c r="N1286" i="1" s="1"/>
  <c r="S1286" i="1" s="1"/>
  <c r="O1286" i="1" a="1"/>
  <c r="O1286" i="1" s="1"/>
  <c r="T1286" i="1" s="1"/>
  <c r="P1286" i="1" a="1"/>
  <c r="P1286" i="1" s="1"/>
  <c r="X1286" i="1" s="1"/>
  <c r="Q1286" i="1" a="1"/>
  <c r="Q1286" i="1" s="1"/>
  <c r="U1286" i="1" s="1"/>
  <c r="K1287" i="1" a="1"/>
  <c r="K1287" i="1" s="1"/>
  <c r="L1287" i="1" a="1"/>
  <c r="L1287" i="1" s="1"/>
  <c r="M1287" i="1" a="1"/>
  <c r="M1287" i="1" s="1"/>
  <c r="R1287" i="1" s="1"/>
  <c r="N1287" i="1" a="1"/>
  <c r="N1287" i="1" s="1"/>
  <c r="S1287" i="1" s="1"/>
  <c r="O1287" i="1" a="1"/>
  <c r="O1287" i="1" s="1"/>
  <c r="T1287" i="1" s="1"/>
  <c r="P1287" i="1" a="1"/>
  <c r="P1287" i="1" s="1"/>
  <c r="X1287" i="1" s="1"/>
  <c r="Q1287" i="1" a="1"/>
  <c r="Q1287" i="1" s="1"/>
  <c r="U1287" i="1" s="1"/>
  <c r="K1288" i="1" a="1"/>
  <c r="K1288" i="1" s="1"/>
  <c r="L1288" i="1" a="1"/>
  <c r="L1288" i="1" s="1"/>
  <c r="M1288" i="1" a="1"/>
  <c r="M1288" i="1" s="1"/>
  <c r="R1288" i="1" s="1"/>
  <c r="N1288" i="1" a="1"/>
  <c r="N1288" i="1" s="1"/>
  <c r="S1288" i="1" s="1"/>
  <c r="O1288" i="1" a="1"/>
  <c r="O1288" i="1" s="1"/>
  <c r="T1288" i="1" s="1"/>
  <c r="P1288" i="1" a="1"/>
  <c r="P1288" i="1" s="1"/>
  <c r="X1288" i="1" s="1"/>
  <c r="Q1288" i="1" a="1"/>
  <c r="Q1288" i="1" s="1"/>
  <c r="U1288" i="1" s="1"/>
  <c r="K1289" i="1" a="1"/>
  <c r="K1289" i="1" s="1"/>
  <c r="L1289" i="1" a="1"/>
  <c r="L1289" i="1" s="1"/>
  <c r="M1289" i="1" a="1"/>
  <c r="M1289" i="1" s="1"/>
  <c r="R1289" i="1" s="1"/>
  <c r="N1289" i="1" a="1"/>
  <c r="N1289" i="1" s="1"/>
  <c r="S1289" i="1" s="1"/>
  <c r="O1289" i="1" a="1"/>
  <c r="O1289" i="1" s="1"/>
  <c r="T1289" i="1" s="1"/>
  <c r="P1289" i="1" a="1"/>
  <c r="P1289" i="1" s="1"/>
  <c r="X1289" i="1" s="1"/>
  <c r="Q1289" i="1" a="1"/>
  <c r="Q1289" i="1" s="1"/>
  <c r="U1289" i="1" s="1"/>
  <c r="K1290" i="1" a="1"/>
  <c r="K1290" i="1" s="1"/>
  <c r="L1290" i="1" a="1"/>
  <c r="L1290" i="1" s="1"/>
  <c r="M1290" i="1" a="1"/>
  <c r="M1290" i="1" s="1"/>
  <c r="R1290" i="1" s="1"/>
  <c r="N1290" i="1" a="1"/>
  <c r="N1290" i="1" s="1"/>
  <c r="S1290" i="1" s="1"/>
  <c r="O1290" i="1" a="1"/>
  <c r="O1290" i="1" s="1"/>
  <c r="T1290" i="1" s="1"/>
  <c r="P1290" i="1" a="1"/>
  <c r="P1290" i="1" s="1"/>
  <c r="X1290" i="1" s="1"/>
  <c r="Q1290" i="1" a="1"/>
  <c r="Q1290" i="1" s="1"/>
  <c r="U1290" i="1" s="1"/>
  <c r="K1291" i="1" a="1"/>
  <c r="K1291" i="1" s="1"/>
  <c r="L1291" i="1" a="1"/>
  <c r="L1291" i="1" s="1"/>
  <c r="M1291" i="1" a="1"/>
  <c r="M1291" i="1" s="1"/>
  <c r="R1291" i="1" s="1"/>
  <c r="N1291" i="1" a="1"/>
  <c r="N1291" i="1" s="1"/>
  <c r="S1291" i="1" s="1"/>
  <c r="O1291" i="1" a="1"/>
  <c r="O1291" i="1" s="1"/>
  <c r="T1291" i="1" s="1"/>
  <c r="P1291" i="1" a="1"/>
  <c r="P1291" i="1" s="1"/>
  <c r="X1291" i="1" s="1"/>
  <c r="Q1291" i="1" a="1"/>
  <c r="Q1291" i="1" s="1"/>
  <c r="U1291" i="1" s="1"/>
  <c r="K1292" i="1" a="1"/>
  <c r="K1292" i="1" s="1"/>
  <c r="L1292" i="1" a="1"/>
  <c r="L1292" i="1" s="1"/>
  <c r="M1292" i="1" a="1"/>
  <c r="M1292" i="1" s="1"/>
  <c r="R1292" i="1" s="1"/>
  <c r="N1292" i="1" a="1"/>
  <c r="N1292" i="1" s="1"/>
  <c r="S1292" i="1" s="1"/>
  <c r="O1292" i="1" a="1"/>
  <c r="O1292" i="1" s="1"/>
  <c r="T1292" i="1" s="1"/>
  <c r="P1292" i="1" a="1"/>
  <c r="P1292" i="1" s="1"/>
  <c r="X1292" i="1" s="1"/>
  <c r="Q1292" i="1" a="1"/>
  <c r="Q1292" i="1" s="1"/>
  <c r="U1292" i="1" s="1"/>
  <c r="K1293" i="1" a="1"/>
  <c r="K1293" i="1" s="1"/>
  <c r="L1293" i="1" a="1"/>
  <c r="L1293" i="1" s="1"/>
  <c r="M1293" i="1" a="1"/>
  <c r="M1293" i="1" s="1"/>
  <c r="R1293" i="1" s="1"/>
  <c r="N1293" i="1" a="1"/>
  <c r="N1293" i="1" s="1"/>
  <c r="S1293" i="1" s="1"/>
  <c r="O1293" i="1" a="1"/>
  <c r="O1293" i="1" s="1"/>
  <c r="T1293" i="1" s="1"/>
  <c r="P1293" i="1" a="1"/>
  <c r="P1293" i="1" s="1"/>
  <c r="X1293" i="1" s="1"/>
  <c r="Q1293" i="1" a="1"/>
  <c r="Q1293" i="1" s="1"/>
  <c r="U1293" i="1" s="1"/>
  <c r="K1294" i="1" a="1"/>
  <c r="K1294" i="1" s="1"/>
  <c r="L1294" i="1" a="1"/>
  <c r="L1294" i="1" s="1"/>
  <c r="M1294" i="1" a="1"/>
  <c r="M1294" i="1" s="1"/>
  <c r="R1294" i="1" s="1"/>
  <c r="N1294" i="1" a="1"/>
  <c r="N1294" i="1" s="1"/>
  <c r="S1294" i="1" s="1"/>
  <c r="O1294" i="1" a="1"/>
  <c r="O1294" i="1" s="1"/>
  <c r="T1294" i="1" s="1"/>
  <c r="P1294" i="1" a="1"/>
  <c r="P1294" i="1" s="1"/>
  <c r="X1294" i="1" s="1"/>
  <c r="Q1294" i="1" a="1"/>
  <c r="Q1294" i="1" s="1"/>
  <c r="U1294" i="1" s="1"/>
  <c r="K1295" i="1" a="1"/>
  <c r="K1295" i="1" s="1"/>
  <c r="L1295" i="1" a="1"/>
  <c r="L1295" i="1" s="1"/>
  <c r="M1295" i="1" a="1"/>
  <c r="M1295" i="1" s="1"/>
  <c r="R1295" i="1" s="1"/>
  <c r="N1295" i="1" a="1"/>
  <c r="N1295" i="1" s="1"/>
  <c r="S1295" i="1" s="1"/>
  <c r="O1295" i="1" a="1"/>
  <c r="O1295" i="1" s="1"/>
  <c r="T1295" i="1" s="1"/>
  <c r="P1295" i="1" a="1"/>
  <c r="P1295" i="1" s="1"/>
  <c r="X1295" i="1" s="1"/>
  <c r="Q1295" i="1" a="1"/>
  <c r="Q1295" i="1" s="1"/>
  <c r="U1295" i="1" s="1"/>
  <c r="K1296" i="1" a="1"/>
  <c r="K1296" i="1" s="1"/>
  <c r="L1296" i="1" a="1"/>
  <c r="L1296" i="1" s="1"/>
  <c r="M1296" i="1" a="1"/>
  <c r="M1296" i="1" s="1"/>
  <c r="R1296" i="1" s="1"/>
  <c r="N1296" i="1" a="1"/>
  <c r="N1296" i="1" s="1"/>
  <c r="S1296" i="1" s="1"/>
  <c r="O1296" i="1" a="1"/>
  <c r="O1296" i="1" s="1"/>
  <c r="T1296" i="1" s="1"/>
  <c r="P1296" i="1" a="1"/>
  <c r="P1296" i="1" s="1"/>
  <c r="X1296" i="1" s="1"/>
  <c r="Q1296" i="1" a="1"/>
  <c r="Q1296" i="1" s="1"/>
  <c r="U1296" i="1" s="1"/>
  <c r="K1297" i="1" a="1"/>
  <c r="K1297" i="1" s="1"/>
  <c r="L1297" i="1" a="1"/>
  <c r="L1297" i="1" s="1"/>
  <c r="M1297" i="1" a="1"/>
  <c r="M1297" i="1" s="1"/>
  <c r="R1297" i="1" s="1"/>
  <c r="N1297" i="1" a="1"/>
  <c r="N1297" i="1" s="1"/>
  <c r="S1297" i="1" s="1"/>
  <c r="O1297" i="1" a="1"/>
  <c r="O1297" i="1" s="1"/>
  <c r="T1297" i="1" s="1"/>
  <c r="P1297" i="1" a="1"/>
  <c r="P1297" i="1" s="1"/>
  <c r="X1297" i="1" s="1"/>
  <c r="Q1297" i="1" a="1"/>
  <c r="Q1297" i="1" s="1"/>
  <c r="U1297" i="1" s="1"/>
  <c r="K1298" i="1" a="1"/>
  <c r="K1298" i="1" s="1"/>
  <c r="L1298" i="1" a="1"/>
  <c r="L1298" i="1" s="1"/>
  <c r="M1298" i="1" a="1"/>
  <c r="M1298" i="1" s="1"/>
  <c r="R1298" i="1" s="1"/>
  <c r="N1298" i="1" a="1"/>
  <c r="N1298" i="1" s="1"/>
  <c r="S1298" i="1" s="1"/>
  <c r="O1298" i="1" a="1"/>
  <c r="O1298" i="1" s="1"/>
  <c r="T1298" i="1" s="1"/>
  <c r="P1298" i="1" a="1"/>
  <c r="P1298" i="1" s="1"/>
  <c r="X1298" i="1" s="1"/>
  <c r="Q1298" i="1" a="1"/>
  <c r="Q1298" i="1" s="1"/>
  <c r="U1298" i="1" s="1"/>
  <c r="K1299" i="1" a="1"/>
  <c r="K1299" i="1" s="1"/>
  <c r="L1299" i="1" a="1"/>
  <c r="L1299" i="1" s="1"/>
  <c r="M1299" i="1" a="1"/>
  <c r="M1299" i="1" s="1"/>
  <c r="R1299" i="1" s="1"/>
  <c r="N1299" i="1" a="1"/>
  <c r="N1299" i="1" s="1"/>
  <c r="S1299" i="1" s="1"/>
  <c r="O1299" i="1" a="1"/>
  <c r="O1299" i="1" s="1"/>
  <c r="T1299" i="1" s="1"/>
  <c r="P1299" i="1" a="1"/>
  <c r="P1299" i="1" s="1"/>
  <c r="X1299" i="1" s="1"/>
  <c r="Q1299" i="1" a="1"/>
  <c r="Q1299" i="1" s="1"/>
  <c r="U1299" i="1" s="1"/>
  <c r="K1300" i="1" a="1"/>
  <c r="K1300" i="1" s="1"/>
  <c r="L1300" i="1" a="1"/>
  <c r="L1300" i="1" s="1"/>
  <c r="M1300" i="1" a="1"/>
  <c r="M1300" i="1" s="1"/>
  <c r="R1300" i="1" s="1"/>
  <c r="N1300" i="1" a="1"/>
  <c r="N1300" i="1" s="1"/>
  <c r="S1300" i="1" s="1"/>
  <c r="O1300" i="1" a="1"/>
  <c r="O1300" i="1" s="1"/>
  <c r="T1300" i="1" s="1"/>
  <c r="P1300" i="1" a="1"/>
  <c r="P1300" i="1" s="1"/>
  <c r="X1300" i="1" s="1"/>
  <c r="Q1300" i="1" a="1"/>
  <c r="Q1300" i="1" s="1"/>
  <c r="U1300" i="1" s="1"/>
  <c r="K1301" i="1" a="1"/>
  <c r="K1301" i="1" s="1"/>
  <c r="L1301" i="1" a="1"/>
  <c r="L1301" i="1" s="1"/>
  <c r="M1301" i="1" a="1"/>
  <c r="M1301" i="1" s="1"/>
  <c r="R1301" i="1" s="1"/>
  <c r="N1301" i="1" a="1"/>
  <c r="N1301" i="1" s="1"/>
  <c r="S1301" i="1" s="1"/>
  <c r="O1301" i="1" a="1"/>
  <c r="O1301" i="1" s="1"/>
  <c r="T1301" i="1" s="1"/>
  <c r="P1301" i="1" a="1"/>
  <c r="P1301" i="1" s="1"/>
  <c r="X1301" i="1" s="1"/>
  <c r="Q1301" i="1" a="1"/>
  <c r="Q1301" i="1" s="1"/>
  <c r="U1301" i="1" s="1"/>
  <c r="K1302" i="1" a="1"/>
  <c r="K1302" i="1" s="1"/>
  <c r="L1302" i="1" a="1"/>
  <c r="L1302" i="1" s="1"/>
  <c r="M1302" i="1" a="1"/>
  <c r="M1302" i="1" s="1"/>
  <c r="R1302" i="1" s="1"/>
  <c r="N1302" i="1" a="1"/>
  <c r="N1302" i="1" s="1"/>
  <c r="S1302" i="1" s="1"/>
  <c r="O1302" i="1" a="1"/>
  <c r="O1302" i="1" s="1"/>
  <c r="T1302" i="1" s="1"/>
  <c r="P1302" i="1" a="1"/>
  <c r="P1302" i="1" s="1"/>
  <c r="X1302" i="1" s="1"/>
  <c r="Q1302" i="1" a="1"/>
  <c r="Q1302" i="1" s="1"/>
  <c r="U1302" i="1" s="1"/>
  <c r="K1303" i="1" a="1"/>
  <c r="K1303" i="1" s="1"/>
  <c r="L1303" i="1" a="1"/>
  <c r="L1303" i="1" s="1"/>
  <c r="M1303" i="1" a="1"/>
  <c r="M1303" i="1" s="1"/>
  <c r="R1303" i="1" s="1"/>
  <c r="N1303" i="1" a="1"/>
  <c r="N1303" i="1" s="1"/>
  <c r="S1303" i="1" s="1"/>
  <c r="O1303" i="1" a="1"/>
  <c r="O1303" i="1" s="1"/>
  <c r="T1303" i="1" s="1"/>
  <c r="P1303" i="1" a="1"/>
  <c r="P1303" i="1" s="1"/>
  <c r="X1303" i="1" s="1"/>
  <c r="Q1303" i="1" a="1"/>
  <c r="Q1303" i="1" s="1"/>
  <c r="U1303" i="1" s="1"/>
  <c r="K1304" i="1" a="1"/>
  <c r="K1304" i="1" s="1"/>
  <c r="L1304" i="1" a="1"/>
  <c r="L1304" i="1" s="1"/>
  <c r="M1304" i="1" a="1"/>
  <c r="M1304" i="1" s="1"/>
  <c r="R1304" i="1" s="1"/>
  <c r="N1304" i="1" a="1"/>
  <c r="N1304" i="1" s="1"/>
  <c r="S1304" i="1" s="1"/>
  <c r="O1304" i="1" a="1"/>
  <c r="O1304" i="1" s="1"/>
  <c r="T1304" i="1" s="1"/>
  <c r="P1304" i="1" a="1"/>
  <c r="P1304" i="1" s="1"/>
  <c r="X1304" i="1" s="1"/>
  <c r="Q1304" i="1" a="1"/>
  <c r="Q1304" i="1" s="1"/>
  <c r="U1304" i="1" s="1"/>
  <c r="K1305" i="1" a="1"/>
  <c r="K1305" i="1" s="1"/>
  <c r="L1305" i="1" a="1"/>
  <c r="L1305" i="1" s="1"/>
  <c r="M1305" i="1" a="1"/>
  <c r="M1305" i="1" s="1"/>
  <c r="R1305" i="1" s="1"/>
  <c r="N1305" i="1" a="1"/>
  <c r="N1305" i="1" s="1"/>
  <c r="S1305" i="1" s="1"/>
  <c r="O1305" i="1" a="1"/>
  <c r="O1305" i="1" s="1"/>
  <c r="T1305" i="1" s="1"/>
  <c r="P1305" i="1" a="1"/>
  <c r="P1305" i="1" s="1"/>
  <c r="X1305" i="1" s="1"/>
  <c r="Q1305" i="1" a="1"/>
  <c r="Q1305" i="1" s="1"/>
  <c r="U1305" i="1" s="1"/>
  <c r="K1306" i="1" a="1"/>
  <c r="K1306" i="1" s="1"/>
  <c r="L1306" i="1" a="1"/>
  <c r="L1306" i="1" s="1"/>
  <c r="M1306" i="1" a="1"/>
  <c r="M1306" i="1" s="1"/>
  <c r="R1306" i="1" s="1"/>
  <c r="N1306" i="1" a="1"/>
  <c r="N1306" i="1" s="1"/>
  <c r="S1306" i="1" s="1"/>
  <c r="O1306" i="1" a="1"/>
  <c r="O1306" i="1" s="1"/>
  <c r="T1306" i="1" s="1"/>
  <c r="P1306" i="1" a="1"/>
  <c r="P1306" i="1" s="1"/>
  <c r="X1306" i="1" s="1"/>
  <c r="Q1306" i="1" a="1"/>
  <c r="Q1306" i="1" s="1"/>
  <c r="U1306" i="1" s="1"/>
  <c r="K1307" i="1" a="1"/>
  <c r="K1307" i="1" s="1"/>
  <c r="L1307" i="1" a="1"/>
  <c r="L1307" i="1" s="1"/>
  <c r="M1307" i="1" a="1"/>
  <c r="M1307" i="1" s="1"/>
  <c r="R1307" i="1" s="1"/>
  <c r="N1307" i="1" a="1"/>
  <c r="N1307" i="1" s="1"/>
  <c r="S1307" i="1" s="1"/>
  <c r="O1307" i="1" a="1"/>
  <c r="O1307" i="1" s="1"/>
  <c r="T1307" i="1" s="1"/>
  <c r="P1307" i="1" a="1"/>
  <c r="P1307" i="1" s="1"/>
  <c r="X1307" i="1" s="1"/>
  <c r="Q1307" i="1" a="1"/>
  <c r="Q1307" i="1" s="1"/>
  <c r="U1307" i="1" s="1"/>
  <c r="K1308" i="1" a="1"/>
  <c r="K1308" i="1" s="1"/>
  <c r="L1308" i="1" a="1"/>
  <c r="L1308" i="1" s="1"/>
  <c r="M1308" i="1" a="1"/>
  <c r="M1308" i="1" s="1"/>
  <c r="R1308" i="1" s="1"/>
  <c r="N1308" i="1" a="1"/>
  <c r="N1308" i="1" s="1"/>
  <c r="S1308" i="1" s="1"/>
  <c r="O1308" i="1" a="1"/>
  <c r="O1308" i="1" s="1"/>
  <c r="T1308" i="1" s="1"/>
  <c r="P1308" i="1" a="1"/>
  <c r="P1308" i="1" s="1"/>
  <c r="X1308" i="1" s="1"/>
  <c r="Q1308" i="1" a="1"/>
  <c r="Q1308" i="1" s="1"/>
  <c r="U1308" i="1" s="1"/>
  <c r="K1309" i="1" a="1"/>
  <c r="K1309" i="1" s="1"/>
  <c r="L1309" i="1" a="1"/>
  <c r="L1309" i="1" s="1"/>
  <c r="M1309" i="1" a="1"/>
  <c r="M1309" i="1" s="1"/>
  <c r="R1309" i="1" s="1"/>
  <c r="N1309" i="1" a="1"/>
  <c r="N1309" i="1" s="1"/>
  <c r="S1309" i="1" s="1"/>
  <c r="O1309" i="1" a="1"/>
  <c r="O1309" i="1" s="1"/>
  <c r="T1309" i="1" s="1"/>
  <c r="P1309" i="1" a="1"/>
  <c r="P1309" i="1" s="1"/>
  <c r="X1309" i="1" s="1"/>
  <c r="Q1309" i="1" a="1"/>
  <c r="Q1309" i="1" s="1"/>
  <c r="U1309" i="1" s="1"/>
  <c r="K1310" i="1" a="1"/>
  <c r="K1310" i="1" s="1"/>
  <c r="L1310" i="1" a="1"/>
  <c r="L1310" i="1" s="1"/>
  <c r="M1310" i="1" a="1"/>
  <c r="M1310" i="1" s="1"/>
  <c r="R1310" i="1" s="1"/>
  <c r="N1310" i="1" a="1"/>
  <c r="N1310" i="1" s="1"/>
  <c r="S1310" i="1" s="1"/>
  <c r="O1310" i="1" a="1"/>
  <c r="O1310" i="1" s="1"/>
  <c r="T1310" i="1" s="1"/>
  <c r="P1310" i="1" a="1"/>
  <c r="P1310" i="1" s="1"/>
  <c r="X1310" i="1" s="1"/>
  <c r="Q1310" i="1" a="1"/>
  <c r="Q1310" i="1" s="1"/>
  <c r="U1310" i="1" s="1"/>
  <c r="K1311" i="1" a="1"/>
  <c r="K1311" i="1" s="1"/>
  <c r="L1311" i="1" a="1"/>
  <c r="L1311" i="1" s="1"/>
  <c r="M1311" i="1" a="1"/>
  <c r="M1311" i="1" s="1"/>
  <c r="R1311" i="1" s="1"/>
  <c r="N1311" i="1" a="1"/>
  <c r="N1311" i="1" s="1"/>
  <c r="S1311" i="1" s="1"/>
  <c r="O1311" i="1" a="1"/>
  <c r="O1311" i="1" s="1"/>
  <c r="T1311" i="1" s="1"/>
  <c r="P1311" i="1" a="1"/>
  <c r="P1311" i="1" s="1"/>
  <c r="X1311" i="1" s="1"/>
  <c r="Q1311" i="1" a="1"/>
  <c r="Q1311" i="1" s="1"/>
  <c r="U1311" i="1" s="1"/>
  <c r="K1312" i="1" a="1"/>
  <c r="K1312" i="1" s="1"/>
  <c r="L1312" i="1" a="1"/>
  <c r="L1312" i="1" s="1"/>
  <c r="M1312" i="1" a="1"/>
  <c r="M1312" i="1" s="1"/>
  <c r="R1312" i="1" s="1"/>
  <c r="N1312" i="1" a="1"/>
  <c r="N1312" i="1" s="1"/>
  <c r="S1312" i="1" s="1"/>
  <c r="O1312" i="1" a="1"/>
  <c r="O1312" i="1" s="1"/>
  <c r="T1312" i="1" s="1"/>
  <c r="P1312" i="1" a="1"/>
  <c r="P1312" i="1" s="1"/>
  <c r="X1312" i="1" s="1"/>
  <c r="Q1312" i="1" a="1"/>
  <c r="Q1312" i="1" s="1"/>
  <c r="U1312" i="1" s="1"/>
  <c r="K1313" i="1" a="1"/>
  <c r="K1313" i="1" s="1"/>
  <c r="L1313" i="1" a="1"/>
  <c r="L1313" i="1" s="1"/>
  <c r="M1313" i="1" a="1"/>
  <c r="M1313" i="1" s="1"/>
  <c r="R1313" i="1" s="1"/>
  <c r="N1313" i="1" a="1"/>
  <c r="N1313" i="1" s="1"/>
  <c r="S1313" i="1" s="1"/>
  <c r="O1313" i="1" a="1"/>
  <c r="O1313" i="1" s="1"/>
  <c r="T1313" i="1" s="1"/>
  <c r="P1313" i="1" a="1"/>
  <c r="P1313" i="1" s="1"/>
  <c r="X1313" i="1" s="1"/>
  <c r="Q1313" i="1" a="1"/>
  <c r="Q1313" i="1" s="1"/>
  <c r="U1313" i="1" s="1"/>
  <c r="K1314" i="1" a="1"/>
  <c r="K1314" i="1" s="1"/>
  <c r="L1314" i="1" a="1"/>
  <c r="L1314" i="1" s="1"/>
  <c r="M1314" i="1" a="1"/>
  <c r="M1314" i="1" s="1"/>
  <c r="R1314" i="1" s="1"/>
  <c r="N1314" i="1" a="1"/>
  <c r="N1314" i="1" s="1"/>
  <c r="S1314" i="1" s="1"/>
  <c r="O1314" i="1" a="1"/>
  <c r="O1314" i="1" s="1"/>
  <c r="T1314" i="1" s="1"/>
  <c r="P1314" i="1" a="1"/>
  <c r="P1314" i="1" s="1"/>
  <c r="X1314" i="1" s="1"/>
  <c r="Q1314" i="1" a="1"/>
  <c r="Q1314" i="1" s="1"/>
  <c r="U1314" i="1" s="1"/>
  <c r="K1315" i="1" a="1"/>
  <c r="K1315" i="1" s="1"/>
  <c r="L1315" i="1" a="1"/>
  <c r="L1315" i="1" s="1"/>
  <c r="M1315" i="1" a="1"/>
  <c r="M1315" i="1" s="1"/>
  <c r="R1315" i="1" s="1"/>
  <c r="N1315" i="1" a="1"/>
  <c r="N1315" i="1" s="1"/>
  <c r="S1315" i="1" s="1"/>
  <c r="O1315" i="1" a="1"/>
  <c r="O1315" i="1" s="1"/>
  <c r="T1315" i="1" s="1"/>
  <c r="P1315" i="1" a="1"/>
  <c r="P1315" i="1" s="1"/>
  <c r="X1315" i="1" s="1"/>
  <c r="Q1315" i="1" a="1"/>
  <c r="Q1315" i="1" s="1"/>
  <c r="U1315" i="1" s="1"/>
  <c r="K1316" i="1" a="1"/>
  <c r="K1316" i="1" s="1"/>
  <c r="L1316" i="1" a="1"/>
  <c r="L1316" i="1" s="1"/>
  <c r="M1316" i="1" a="1"/>
  <c r="M1316" i="1" s="1"/>
  <c r="R1316" i="1" s="1"/>
  <c r="N1316" i="1" a="1"/>
  <c r="N1316" i="1" s="1"/>
  <c r="S1316" i="1" s="1"/>
  <c r="O1316" i="1" a="1"/>
  <c r="O1316" i="1" s="1"/>
  <c r="T1316" i="1" s="1"/>
  <c r="P1316" i="1" a="1"/>
  <c r="P1316" i="1" s="1"/>
  <c r="X1316" i="1" s="1"/>
  <c r="Q1316" i="1" a="1"/>
  <c r="Q1316" i="1" s="1"/>
  <c r="U1316" i="1" s="1"/>
  <c r="K1317" i="1" a="1"/>
  <c r="K1317" i="1" s="1"/>
  <c r="L1317" i="1" a="1"/>
  <c r="L1317" i="1" s="1"/>
  <c r="M1317" i="1" a="1"/>
  <c r="M1317" i="1" s="1"/>
  <c r="R1317" i="1" s="1"/>
  <c r="N1317" i="1" a="1"/>
  <c r="N1317" i="1" s="1"/>
  <c r="S1317" i="1" s="1"/>
  <c r="O1317" i="1" a="1"/>
  <c r="O1317" i="1" s="1"/>
  <c r="T1317" i="1" s="1"/>
  <c r="P1317" i="1" a="1"/>
  <c r="P1317" i="1" s="1"/>
  <c r="X1317" i="1" s="1"/>
  <c r="Q1317" i="1" a="1"/>
  <c r="Q1317" i="1" s="1"/>
  <c r="U1317" i="1" s="1"/>
  <c r="K1318" i="1" a="1"/>
  <c r="K1318" i="1" s="1"/>
  <c r="L1318" i="1" a="1"/>
  <c r="L1318" i="1" s="1"/>
  <c r="M1318" i="1" a="1"/>
  <c r="M1318" i="1" s="1"/>
  <c r="R1318" i="1" s="1"/>
  <c r="N1318" i="1" a="1"/>
  <c r="N1318" i="1" s="1"/>
  <c r="S1318" i="1" s="1"/>
  <c r="O1318" i="1" a="1"/>
  <c r="O1318" i="1" s="1"/>
  <c r="T1318" i="1" s="1"/>
  <c r="P1318" i="1" a="1"/>
  <c r="P1318" i="1" s="1"/>
  <c r="X1318" i="1" s="1"/>
  <c r="Q1318" i="1" a="1"/>
  <c r="Q1318" i="1" s="1"/>
  <c r="U1318" i="1" s="1"/>
  <c r="K1319" i="1" a="1"/>
  <c r="K1319" i="1" s="1"/>
  <c r="L1319" i="1" a="1"/>
  <c r="L1319" i="1" s="1"/>
  <c r="M1319" i="1" a="1"/>
  <c r="M1319" i="1" s="1"/>
  <c r="R1319" i="1" s="1"/>
  <c r="N1319" i="1" a="1"/>
  <c r="N1319" i="1" s="1"/>
  <c r="S1319" i="1" s="1"/>
  <c r="O1319" i="1" a="1"/>
  <c r="O1319" i="1" s="1"/>
  <c r="T1319" i="1" s="1"/>
  <c r="P1319" i="1" a="1"/>
  <c r="P1319" i="1" s="1"/>
  <c r="X1319" i="1" s="1"/>
  <c r="Q1319" i="1" a="1"/>
  <c r="Q1319" i="1" s="1"/>
  <c r="U1319" i="1" s="1"/>
  <c r="K1320" i="1" a="1"/>
  <c r="K1320" i="1" s="1"/>
  <c r="L1320" i="1" a="1"/>
  <c r="L1320" i="1" s="1"/>
  <c r="M1320" i="1" a="1"/>
  <c r="M1320" i="1" s="1"/>
  <c r="R1320" i="1" s="1"/>
  <c r="N1320" i="1" a="1"/>
  <c r="N1320" i="1" s="1"/>
  <c r="S1320" i="1" s="1"/>
  <c r="O1320" i="1" a="1"/>
  <c r="O1320" i="1" s="1"/>
  <c r="T1320" i="1" s="1"/>
  <c r="P1320" i="1" a="1"/>
  <c r="P1320" i="1" s="1"/>
  <c r="X1320" i="1" s="1"/>
  <c r="Q1320" i="1" a="1"/>
  <c r="Q1320" i="1" s="1"/>
  <c r="U1320" i="1" s="1"/>
  <c r="K1321" i="1" a="1"/>
  <c r="K1321" i="1" s="1"/>
  <c r="L1321" i="1" a="1"/>
  <c r="L1321" i="1" s="1"/>
  <c r="M1321" i="1" a="1"/>
  <c r="M1321" i="1" s="1"/>
  <c r="R1321" i="1" s="1"/>
  <c r="N1321" i="1" a="1"/>
  <c r="N1321" i="1" s="1"/>
  <c r="S1321" i="1" s="1"/>
  <c r="O1321" i="1" a="1"/>
  <c r="O1321" i="1" s="1"/>
  <c r="T1321" i="1" s="1"/>
  <c r="P1321" i="1" a="1"/>
  <c r="P1321" i="1" s="1"/>
  <c r="X1321" i="1" s="1"/>
  <c r="Q1321" i="1" a="1"/>
  <c r="Q1321" i="1" s="1"/>
  <c r="U1321" i="1" s="1"/>
  <c r="K1322" i="1" a="1"/>
  <c r="K1322" i="1" s="1"/>
  <c r="L1322" i="1" a="1"/>
  <c r="L1322" i="1" s="1"/>
  <c r="M1322" i="1" a="1"/>
  <c r="M1322" i="1" s="1"/>
  <c r="R1322" i="1" s="1"/>
  <c r="N1322" i="1" a="1"/>
  <c r="N1322" i="1" s="1"/>
  <c r="S1322" i="1" s="1"/>
  <c r="O1322" i="1" a="1"/>
  <c r="O1322" i="1" s="1"/>
  <c r="T1322" i="1" s="1"/>
  <c r="P1322" i="1" a="1"/>
  <c r="P1322" i="1" s="1"/>
  <c r="X1322" i="1" s="1"/>
  <c r="Q1322" i="1" a="1"/>
  <c r="Q1322" i="1" s="1"/>
  <c r="U1322" i="1" s="1"/>
  <c r="K1323" i="1" a="1"/>
  <c r="K1323" i="1" s="1"/>
  <c r="L1323" i="1" a="1"/>
  <c r="L1323" i="1" s="1"/>
  <c r="M1323" i="1" a="1"/>
  <c r="M1323" i="1" s="1"/>
  <c r="R1323" i="1" s="1"/>
  <c r="N1323" i="1" a="1"/>
  <c r="N1323" i="1" s="1"/>
  <c r="S1323" i="1" s="1"/>
  <c r="O1323" i="1" a="1"/>
  <c r="O1323" i="1" s="1"/>
  <c r="T1323" i="1" s="1"/>
  <c r="P1323" i="1" a="1"/>
  <c r="P1323" i="1" s="1"/>
  <c r="X1323" i="1" s="1"/>
  <c r="Q1323" i="1" a="1"/>
  <c r="Q1323" i="1" s="1"/>
  <c r="U1323" i="1" s="1"/>
  <c r="K1324" i="1" a="1"/>
  <c r="K1324" i="1" s="1"/>
  <c r="L1324" i="1" a="1"/>
  <c r="L1324" i="1" s="1"/>
  <c r="M1324" i="1" a="1"/>
  <c r="M1324" i="1" s="1"/>
  <c r="R1324" i="1" s="1"/>
  <c r="N1324" i="1" a="1"/>
  <c r="N1324" i="1" s="1"/>
  <c r="S1324" i="1" s="1"/>
  <c r="O1324" i="1" a="1"/>
  <c r="O1324" i="1" s="1"/>
  <c r="T1324" i="1" s="1"/>
  <c r="P1324" i="1" a="1"/>
  <c r="P1324" i="1" s="1"/>
  <c r="X1324" i="1" s="1"/>
  <c r="Q1324" i="1" a="1"/>
  <c r="Q1324" i="1" s="1"/>
  <c r="U1324" i="1" s="1"/>
  <c r="K1325" i="1" a="1"/>
  <c r="K1325" i="1" s="1"/>
  <c r="L1325" i="1" a="1"/>
  <c r="L1325" i="1" s="1"/>
  <c r="M1325" i="1" a="1"/>
  <c r="M1325" i="1" s="1"/>
  <c r="R1325" i="1" s="1"/>
  <c r="N1325" i="1" a="1"/>
  <c r="N1325" i="1" s="1"/>
  <c r="S1325" i="1" s="1"/>
  <c r="O1325" i="1" a="1"/>
  <c r="O1325" i="1" s="1"/>
  <c r="T1325" i="1" s="1"/>
  <c r="P1325" i="1" a="1"/>
  <c r="P1325" i="1" s="1"/>
  <c r="X1325" i="1" s="1"/>
  <c r="Q1325" i="1" a="1"/>
  <c r="Q1325" i="1" s="1"/>
  <c r="U1325" i="1" s="1"/>
  <c r="K1326" i="1" a="1"/>
  <c r="K1326" i="1" s="1"/>
  <c r="L1326" i="1" a="1"/>
  <c r="L1326" i="1" s="1"/>
  <c r="M1326" i="1" a="1"/>
  <c r="M1326" i="1" s="1"/>
  <c r="R1326" i="1" s="1"/>
  <c r="N1326" i="1" a="1"/>
  <c r="N1326" i="1" s="1"/>
  <c r="S1326" i="1" s="1"/>
  <c r="O1326" i="1" a="1"/>
  <c r="O1326" i="1" s="1"/>
  <c r="T1326" i="1" s="1"/>
  <c r="P1326" i="1" a="1"/>
  <c r="P1326" i="1" s="1"/>
  <c r="X1326" i="1" s="1"/>
  <c r="Q1326" i="1" a="1"/>
  <c r="Q1326" i="1" s="1"/>
  <c r="U1326" i="1" s="1"/>
  <c r="K1327" i="1" a="1"/>
  <c r="K1327" i="1" s="1"/>
  <c r="L1327" i="1" a="1"/>
  <c r="L1327" i="1" s="1"/>
  <c r="M1327" i="1" a="1"/>
  <c r="M1327" i="1" s="1"/>
  <c r="R1327" i="1" s="1"/>
  <c r="N1327" i="1" a="1"/>
  <c r="N1327" i="1" s="1"/>
  <c r="S1327" i="1" s="1"/>
  <c r="O1327" i="1" a="1"/>
  <c r="O1327" i="1" s="1"/>
  <c r="T1327" i="1" s="1"/>
  <c r="P1327" i="1" a="1"/>
  <c r="P1327" i="1" s="1"/>
  <c r="X1327" i="1" s="1"/>
  <c r="Q1327" i="1" a="1"/>
  <c r="Q1327" i="1" s="1"/>
  <c r="U1327" i="1" s="1"/>
  <c r="K1328" i="1" a="1"/>
  <c r="K1328" i="1" s="1"/>
  <c r="L1328" i="1" a="1"/>
  <c r="L1328" i="1" s="1"/>
  <c r="M1328" i="1" a="1"/>
  <c r="M1328" i="1" s="1"/>
  <c r="R1328" i="1" s="1"/>
  <c r="N1328" i="1" a="1"/>
  <c r="N1328" i="1" s="1"/>
  <c r="S1328" i="1" s="1"/>
  <c r="O1328" i="1" a="1"/>
  <c r="O1328" i="1" s="1"/>
  <c r="T1328" i="1" s="1"/>
  <c r="P1328" i="1" a="1"/>
  <c r="P1328" i="1" s="1"/>
  <c r="X1328" i="1" s="1"/>
  <c r="Q1328" i="1" a="1"/>
  <c r="Q1328" i="1" s="1"/>
  <c r="U1328" i="1" s="1"/>
  <c r="K1329" i="1" a="1"/>
  <c r="K1329" i="1" s="1"/>
  <c r="L1329" i="1" a="1"/>
  <c r="L1329" i="1" s="1"/>
  <c r="M1329" i="1" a="1"/>
  <c r="M1329" i="1" s="1"/>
  <c r="R1329" i="1" s="1"/>
  <c r="N1329" i="1" a="1"/>
  <c r="N1329" i="1" s="1"/>
  <c r="S1329" i="1" s="1"/>
  <c r="O1329" i="1" a="1"/>
  <c r="O1329" i="1" s="1"/>
  <c r="T1329" i="1" s="1"/>
  <c r="P1329" i="1" a="1"/>
  <c r="P1329" i="1" s="1"/>
  <c r="X1329" i="1" s="1"/>
  <c r="Q1329" i="1" a="1"/>
  <c r="Q1329" i="1" s="1"/>
  <c r="U1329" i="1" s="1"/>
  <c r="K1330" i="1" a="1"/>
  <c r="K1330" i="1" s="1"/>
  <c r="L1330" i="1" a="1"/>
  <c r="L1330" i="1" s="1"/>
  <c r="M1330" i="1" a="1"/>
  <c r="M1330" i="1" s="1"/>
  <c r="R1330" i="1" s="1"/>
  <c r="N1330" i="1" a="1"/>
  <c r="N1330" i="1" s="1"/>
  <c r="S1330" i="1" s="1"/>
  <c r="O1330" i="1" a="1"/>
  <c r="O1330" i="1" s="1"/>
  <c r="T1330" i="1" s="1"/>
  <c r="P1330" i="1" a="1"/>
  <c r="P1330" i="1" s="1"/>
  <c r="X1330" i="1" s="1"/>
  <c r="Q1330" i="1" a="1"/>
  <c r="Q1330" i="1" s="1"/>
  <c r="U1330" i="1" s="1"/>
  <c r="K1331" i="1" a="1"/>
  <c r="K1331" i="1" s="1"/>
  <c r="L1331" i="1" a="1"/>
  <c r="L1331" i="1" s="1"/>
  <c r="M1331" i="1" a="1"/>
  <c r="M1331" i="1" s="1"/>
  <c r="R1331" i="1" s="1"/>
  <c r="N1331" i="1" a="1"/>
  <c r="N1331" i="1" s="1"/>
  <c r="S1331" i="1" s="1"/>
  <c r="O1331" i="1" a="1"/>
  <c r="O1331" i="1" s="1"/>
  <c r="T1331" i="1" s="1"/>
  <c r="P1331" i="1" a="1"/>
  <c r="P1331" i="1" s="1"/>
  <c r="X1331" i="1" s="1"/>
  <c r="Q1331" i="1" a="1"/>
  <c r="Q1331" i="1" s="1"/>
  <c r="U1331" i="1" s="1"/>
  <c r="K1332" i="1" a="1"/>
  <c r="K1332" i="1" s="1"/>
  <c r="L1332" i="1" a="1"/>
  <c r="L1332" i="1" s="1"/>
  <c r="M1332" i="1" a="1"/>
  <c r="M1332" i="1" s="1"/>
  <c r="R1332" i="1" s="1"/>
  <c r="N1332" i="1" a="1"/>
  <c r="N1332" i="1" s="1"/>
  <c r="S1332" i="1" s="1"/>
  <c r="O1332" i="1" a="1"/>
  <c r="O1332" i="1" s="1"/>
  <c r="T1332" i="1" s="1"/>
  <c r="P1332" i="1" a="1"/>
  <c r="P1332" i="1" s="1"/>
  <c r="X1332" i="1" s="1"/>
  <c r="Q1332" i="1" a="1"/>
  <c r="Q1332" i="1" s="1"/>
  <c r="U1332" i="1" s="1"/>
  <c r="K1333" i="1" a="1"/>
  <c r="K1333" i="1" s="1"/>
  <c r="L1333" i="1" a="1"/>
  <c r="L1333" i="1" s="1"/>
  <c r="M1333" i="1" a="1"/>
  <c r="M1333" i="1" s="1"/>
  <c r="R1333" i="1" s="1"/>
  <c r="N1333" i="1" a="1"/>
  <c r="N1333" i="1" s="1"/>
  <c r="S1333" i="1" s="1"/>
  <c r="O1333" i="1" a="1"/>
  <c r="O1333" i="1" s="1"/>
  <c r="T1333" i="1" s="1"/>
  <c r="P1333" i="1" a="1"/>
  <c r="P1333" i="1" s="1"/>
  <c r="X1333" i="1" s="1"/>
  <c r="Q1333" i="1" a="1"/>
  <c r="Q1333" i="1" s="1"/>
  <c r="U1333" i="1" s="1"/>
  <c r="K1334" i="1" a="1"/>
  <c r="K1334" i="1" s="1"/>
  <c r="L1334" i="1" a="1"/>
  <c r="L1334" i="1" s="1"/>
  <c r="M1334" i="1" a="1"/>
  <c r="M1334" i="1" s="1"/>
  <c r="R1334" i="1" s="1"/>
  <c r="N1334" i="1" a="1"/>
  <c r="N1334" i="1" s="1"/>
  <c r="S1334" i="1" s="1"/>
  <c r="O1334" i="1" a="1"/>
  <c r="O1334" i="1" s="1"/>
  <c r="T1334" i="1" s="1"/>
  <c r="P1334" i="1" a="1"/>
  <c r="P1334" i="1" s="1"/>
  <c r="X1334" i="1" s="1"/>
  <c r="Q1334" i="1" a="1"/>
  <c r="Q1334" i="1" s="1"/>
  <c r="U1334" i="1" s="1"/>
  <c r="K1335" i="1" a="1"/>
  <c r="K1335" i="1" s="1"/>
  <c r="L1335" i="1" a="1"/>
  <c r="L1335" i="1" s="1"/>
  <c r="M1335" i="1" a="1"/>
  <c r="M1335" i="1" s="1"/>
  <c r="R1335" i="1" s="1"/>
  <c r="N1335" i="1" a="1"/>
  <c r="N1335" i="1" s="1"/>
  <c r="S1335" i="1" s="1"/>
  <c r="O1335" i="1" a="1"/>
  <c r="O1335" i="1" s="1"/>
  <c r="T1335" i="1" s="1"/>
  <c r="P1335" i="1" a="1"/>
  <c r="P1335" i="1" s="1"/>
  <c r="X1335" i="1" s="1"/>
  <c r="Q1335" i="1" a="1"/>
  <c r="Q1335" i="1" s="1"/>
  <c r="U1335" i="1" s="1"/>
  <c r="K1336" i="1" a="1"/>
  <c r="K1336" i="1" s="1"/>
  <c r="L1336" i="1" a="1"/>
  <c r="L1336" i="1" s="1"/>
  <c r="M1336" i="1" a="1"/>
  <c r="M1336" i="1" s="1"/>
  <c r="R1336" i="1" s="1"/>
  <c r="N1336" i="1" a="1"/>
  <c r="N1336" i="1" s="1"/>
  <c r="S1336" i="1" s="1"/>
  <c r="O1336" i="1" a="1"/>
  <c r="O1336" i="1" s="1"/>
  <c r="T1336" i="1" s="1"/>
  <c r="P1336" i="1" a="1"/>
  <c r="P1336" i="1" s="1"/>
  <c r="X1336" i="1" s="1"/>
  <c r="Q1336" i="1" a="1"/>
  <c r="Q1336" i="1" s="1"/>
  <c r="U1336" i="1" s="1"/>
  <c r="K1337" i="1" a="1"/>
  <c r="K1337" i="1" s="1"/>
  <c r="L1337" i="1" a="1"/>
  <c r="L1337" i="1" s="1"/>
  <c r="M1337" i="1" a="1"/>
  <c r="M1337" i="1" s="1"/>
  <c r="R1337" i="1" s="1"/>
  <c r="N1337" i="1" a="1"/>
  <c r="N1337" i="1" s="1"/>
  <c r="S1337" i="1" s="1"/>
  <c r="O1337" i="1" a="1"/>
  <c r="O1337" i="1" s="1"/>
  <c r="T1337" i="1" s="1"/>
  <c r="P1337" i="1" a="1"/>
  <c r="P1337" i="1" s="1"/>
  <c r="X1337" i="1" s="1"/>
  <c r="Q1337" i="1" a="1"/>
  <c r="Q1337" i="1" s="1"/>
  <c r="U1337" i="1" s="1"/>
  <c r="K1338" i="1" a="1"/>
  <c r="K1338" i="1" s="1"/>
  <c r="L1338" i="1" a="1"/>
  <c r="L1338" i="1" s="1"/>
  <c r="M1338" i="1" a="1"/>
  <c r="M1338" i="1" s="1"/>
  <c r="R1338" i="1" s="1"/>
  <c r="N1338" i="1" a="1"/>
  <c r="N1338" i="1" s="1"/>
  <c r="S1338" i="1" s="1"/>
  <c r="O1338" i="1" a="1"/>
  <c r="O1338" i="1" s="1"/>
  <c r="T1338" i="1" s="1"/>
  <c r="P1338" i="1" a="1"/>
  <c r="P1338" i="1" s="1"/>
  <c r="X1338" i="1" s="1"/>
  <c r="Q1338" i="1" a="1"/>
  <c r="Q1338" i="1" s="1"/>
  <c r="U1338" i="1" s="1"/>
  <c r="K1339" i="1" a="1"/>
  <c r="K1339" i="1" s="1"/>
  <c r="L1339" i="1" a="1"/>
  <c r="L1339" i="1" s="1"/>
  <c r="M1339" i="1" a="1"/>
  <c r="M1339" i="1" s="1"/>
  <c r="R1339" i="1" s="1"/>
  <c r="N1339" i="1" a="1"/>
  <c r="N1339" i="1" s="1"/>
  <c r="S1339" i="1" s="1"/>
  <c r="O1339" i="1" a="1"/>
  <c r="O1339" i="1" s="1"/>
  <c r="T1339" i="1" s="1"/>
  <c r="P1339" i="1" a="1"/>
  <c r="P1339" i="1" s="1"/>
  <c r="X1339" i="1" s="1"/>
  <c r="Q1339" i="1" a="1"/>
  <c r="Q1339" i="1" s="1"/>
  <c r="U1339" i="1" s="1"/>
  <c r="K1340" i="1" a="1"/>
  <c r="K1340" i="1" s="1"/>
  <c r="L1340" i="1" a="1"/>
  <c r="L1340" i="1" s="1"/>
  <c r="M1340" i="1" a="1"/>
  <c r="M1340" i="1" s="1"/>
  <c r="R1340" i="1" s="1"/>
  <c r="N1340" i="1" a="1"/>
  <c r="N1340" i="1" s="1"/>
  <c r="S1340" i="1" s="1"/>
  <c r="O1340" i="1" a="1"/>
  <c r="O1340" i="1" s="1"/>
  <c r="T1340" i="1" s="1"/>
  <c r="P1340" i="1" a="1"/>
  <c r="P1340" i="1" s="1"/>
  <c r="X1340" i="1" s="1"/>
  <c r="Q1340" i="1" a="1"/>
  <c r="Q1340" i="1" s="1"/>
  <c r="U1340" i="1" s="1"/>
  <c r="K1341" i="1" a="1"/>
  <c r="K1341" i="1" s="1"/>
  <c r="L1341" i="1" a="1"/>
  <c r="L1341" i="1" s="1"/>
  <c r="M1341" i="1" a="1"/>
  <c r="M1341" i="1" s="1"/>
  <c r="R1341" i="1" s="1"/>
  <c r="N1341" i="1" a="1"/>
  <c r="N1341" i="1" s="1"/>
  <c r="S1341" i="1" s="1"/>
  <c r="O1341" i="1" a="1"/>
  <c r="O1341" i="1" s="1"/>
  <c r="T1341" i="1" s="1"/>
  <c r="P1341" i="1" a="1"/>
  <c r="P1341" i="1" s="1"/>
  <c r="X1341" i="1" s="1"/>
  <c r="Q1341" i="1" a="1"/>
  <c r="Q1341" i="1" s="1"/>
  <c r="U1341" i="1" s="1"/>
  <c r="K1342" i="1" a="1"/>
  <c r="K1342" i="1" s="1"/>
  <c r="L1342" i="1" a="1"/>
  <c r="L1342" i="1" s="1"/>
  <c r="M1342" i="1" a="1"/>
  <c r="M1342" i="1" s="1"/>
  <c r="R1342" i="1" s="1"/>
  <c r="N1342" i="1" a="1"/>
  <c r="N1342" i="1" s="1"/>
  <c r="S1342" i="1" s="1"/>
  <c r="O1342" i="1" a="1"/>
  <c r="O1342" i="1" s="1"/>
  <c r="T1342" i="1" s="1"/>
  <c r="P1342" i="1" a="1"/>
  <c r="P1342" i="1" s="1"/>
  <c r="X1342" i="1" s="1"/>
  <c r="Q1342" i="1" a="1"/>
  <c r="Q1342" i="1" s="1"/>
  <c r="U1342" i="1" s="1"/>
  <c r="K1343" i="1" a="1"/>
  <c r="K1343" i="1" s="1"/>
  <c r="L1343" i="1" a="1"/>
  <c r="L1343" i="1" s="1"/>
  <c r="M1343" i="1" a="1"/>
  <c r="M1343" i="1" s="1"/>
  <c r="R1343" i="1" s="1"/>
  <c r="N1343" i="1" a="1"/>
  <c r="N1343" i="1" s="1"/>
  <c r="S1343" i="1" s="1"/>
  <c r="O1343" i="1" a="1"/>
  <c r="O1343" i="1" s="1"/>
  <c r="T1343" i="1" s="1"/>
  <c r="P1343" i="1" a="1"/>
  <c r="P1343" i="1" s="1"/>
  <c r="X1343" i="1" s="1"/>
  <c r="Q1343" i="1" a="1"/>
  <c r="Q1343" i="1" s="1"/>
  <c r="U1343" i="1" s="1"/>
  <c r="K1344" i="1" a="1"/>
  <c r="K1344" i="1" s="1"/>
  <c r="L1344" i="1" a="1"/>
  <c r="L1344" i="1" s="1"/>
  <c r="M1344" i="1" a="1"/>
  <c r="M1344" i="1" s="1"/>
  <c r="R1344" i="1" s="1"/>
  <c r="N1344" i="1" a="1"/>
  <c r="N1344" i="1" s="1"/>
  <c r="S1344" i="1" s="1"/>
  <c r="O1344" i="1" a="1"/>
  <c r="O1344" i="1" s="1"/>
  <c r="T1344" i="1" s="1"/>
  <c r="P1344" i="1" a="1"/>
  <c r="P1344" i="1" s="1"/>
  <c r="X1344" i="1" s="1"/>
  <c r="Q1344" i="1" a="1"/>
  <c r="Q1344" i="1" s="1"/>
  <c r="U1344" i="1" s="1"/>
  <c r="K1345" i="1" a="1"/>
  <c r="K1345" i="1" s="1"/>
  <c r="L1345" i="1" a="1"/>
  <c r="L1345" i="1" s="1"/>
  <c r="M1345" i="1" a="1"/>
  <c r="M1345" i="1" s="1"/>
  <c r="R1345" i="1" s="1"/>
  <c r="N1345" i="1" a="1"/>
  <c r="N1345" i="1" s="1"/>
  <c r="S1345" i="1" s="1"/>
  <c r="O1345" i="1" a="1"/>
  <c r="O1345" i="1" s="1"/>
  <c r="T1345" i="1" s="1"/>
  <c r="P1345" i="1" a="1"/>
  <c r="P1345" i="1" s="1"/>
  <c r="X1345" i="1" s="1"/>
  <c r="Q1345" i="1" a="1"/>
  <c r="Q1345" i="1" s="1"/>
  <c r="U1345" i="1" s="1"/>
  <c r="K1346" i="1" a="1"/>
  <c r="K1346" i="1" s="1"/>
  <c r="L1346" i="1" a="1"/>
  <c r="L1346" i="1" s="1"/>
  <c r="M1346" i="1" a="1"/>
  <c r="M1346" i="1" s="1"/>
  <c r="R1346" i="1" s="1"/>
  <c r="N1346" i="1" a="1"/>
  <c r="N1346" i="1" s="1"/>
  <c r="S1346" i="1" s="1"/>
  <c r="O1346" i="1" a="1"/>
  <c r="O1346" i="1" s="1"/>
  <c r="T1346" i="1" s="1"/>
  <c r="P1346" i="1" a="1"/>
  <c r="P1346" i="1" s="1"/>
  <c r="X1346" i="1" s="1"/>
  <c r="Q1346" i="1" a="1"/>
  <c r="Q1346" i="1" s="1"/>
  <c r="U1346" i="1" s="1"/>
  <c r="K1347" i="1" a="1"/>
  <c r="K1347" i="1" s="1"/>
  <c r="L1347" i="1" a="1"/>
  <c r="L1347" i="1" s="1"/>
  <c r="M1347" i="1" a="1"/>
  <c r="M1347" i="1" s="1"/>
  <c r="R1347" i="1" s="1"/>
  <c r="N1347" i="1" a="1"/>
  <c r="N1347" i="1" s="1"/>
  <c r="S1347" i="1" s="1"/>
  <c r="O1347" i="1" a="1"/>
  <c r="O1347" i="1" s="1"/>
  <c r="T1347" i="1" s="1"/>
  <c r="P1347" i="1" a="1"/>
  <c r="P1347" i="1" s="1"/>
  <c r="X1347" i="1" s="1"/>
  <c r="Q1347" i="1" a="1"/>
  <c r="Q1347" i="1" s="1"/>
  <c r="U1347" i="1" s="1"/>
  <c r="K1348" i="1" a="1"/>
  <c r="K1348" i="1" s="1"/>
  <c r="L1348" i="1" a="1"/>
  <c r="L1348" i="1" s="1"/>
  <c r="M1348" i="1" a="1"/>
  <c r="M1348" i="1" s="1"/>
  <c r="R1348" i="1" s="1"/>
  <c r="N1348" i="1" a="1"/>
  <c r="N1348" i="1" s="1"/>
  <c r="S1348" i="1" s="1"/>
  <c r="O1348" i="1" a="1"/>
  <c r="O1348" i="1" s="1"/>
  <c r="T1348" i="1" s="1"/>
  <c r="P1348" i="1" a="1"/>
  <c r="P1348" i="1" s="1"/>
  <c r="X1348" i="1" s="1"/>
  <c r="Q1348" i="1" a="1"/>
  <c r="Q1348" i="1" s="1"/>
  <c r="U1348" i="1" s="1"/>
  <c r="K1349" i="1" a="1"/>
  <c r="K1349" i="1" s="1"/>
  <c r="L1349" i="1" a="1"/>
  <c r="L1349" i="1" s="1"/>
  <c r="M1349" i="1" a="1"/>
  <c r="M1349" i="1" s="1"/>
  <c r="R1349" i="1" s="1"/>
  <c r="N1349" i="1" a="1"/>
  <c r="N1349" i="1" s="1"/>
  <c r="S1349" i="1" s="1"/>
  <c r="O1349" i="1" a="1"/>
  <c r="O1349" i="1" s="1"/>
  <c r="T1349" i="1" s="1"/>
  <c r="P1349" i="1" a="1"/>
  <c r="P1349" i="1" s="1"/>
  <c r="X1349" i="1" s="1"/>
  <c r="Q1349" i="1" a="1"/>
  <c r="Q1349" i="1" s="1"/>
  <c r="U1349" i="1" s="1"/>
  <c r="K1350" i="1" a="1"/>
  <c r="K1350" i="1" s="1"/>
  <c r="L1350" i="1" a="1"/>
  <c r="L1350" i="1" s="1"/>
  <c r="M1350" i="1" a="1"/>
  <c r="M1350" i="1" s="1"/>
  <c r="R1350" i="1" s="1"/>
  <c r="N1350" i="1" a="1"/>
  <c r="N1350" i="1" s="1"/>
  <c r="S1350" i="1" s="1"/>
  <c r="O1350" i="1" a="1"/>
  <c r="O1350" i="1" s="1"/>
  <c r="T1350" i="1" s="1"/>
  <c r="P1350" i="1" a="1"/>
  <c r="P1350" i="1" s="1"/>
  <c r="X1350" i="1" s="1"/>
  <c r="Q1350" i="1" a="1"/>
  <c r="Q1350" i="1" s="1"/>
  <c r="U1350" i="1" s="1"/>
  <c r="K1351" i="1" a="1"/>
  <c r="K1351" i="1" s="1"/>
  <c r="L1351" i="1" a="1"/>
  <c r="L1351" i="1" s="1"/>
  <c r="M1351" i="1" a="1"/>
  <c r="M1351" i="1" s="1"/>
  <c r="R1351" i="1" s="1"/>
  <c r="N1351" i="1" a="1"/>
  <c r="N1351" i="1" s="1"/>
  <c r="S1351" i="1" s="1"/>
  <c r="O1351" i="1" a="1"/>
  <c r="O1351" i="1" s="1"/>
  <c r="T1351" i="1" s="1"/>
  <c r="P1351" i="1" a="1"/>
  <c r="P1351" i="1" s="1"/>
  <c r="X1351" i="1" s="1"/>
  <c r="Q1351" i="1" a="1"/>
  <c r="Q1351" i="1" s="1"/>
  <c r="U1351" i="1" s="1"/>
  <c r="K1352" i="1" a="1"/>
  <c r="K1352" i="1" s="1"/>
  <c r="L1352" i="1" a="1"/>
  <c r="L1352" i="1" s="1"/>
  <c r="M1352" i="1" a="1"/>
  <c r="M1352" i="1" s="1"/>
  <c r="R1352" i="1" s="1"/>
  <c r="N1352" i="1" a="1"/>
  <c r="N1352" i="1" s="1"/>
  <c r="S1352" i="1" s="1"/>
  <c r="O1352" i="1" a="1"/>
  <c r="O1352" i="1" s="1"/>
  <c r="T1352" i="1" s="1"/>
  <c r="P1352" i="1" a="1"/>
  <c r="P1352" i="1" s="1"/>
  <c r="X1352" i="1" s="1"/>
  <c r="Q1352" i="1" a="1"/>
  <c r="Q1352" i="1" s="1"/>
  <c r="U1352" i="1" s="1"/>
  <c r="K1353" i="1" a="1"/>
  <c r="K1353" i="1" s="1"/>
  <c r="L1353" i="1" a="1"/>
  <c r="L1353" i="1" s="1"/>
  <c r="M1353" i="1" a="1"/>
  <c r="M1353" i="1" s="1"/>
  <c r="R1353" i="1" s="1"/>
  <c r="N1353" i="1" a="1"/>
  <c r="N1353" i="1" s="1"/>
  <c r="S1353" i="1" s="1"/>
  <c r="O1353" i="1" a="1"/>
  <c r="O1353" i="1" s="1"/>
  <c r="T1353" i="1" s="1"/>
  <c r="P1353" i="1" a="1"/>
  <c r="P1353" i="1" s="1"/>
  <c r="X1353" i="1" s="1"/>
  <c r="Q1353" i="1" a="1"/>
  <c r="Q1353" i="1" s="1"/>
  <c r="U1353" i="1" s="1"/>
  <c r="K1354" i="1" a="1"/>
  <c r="K1354" i="1" s="1"/>
  <c r="L1354" i="1" a="1"/>
  <c r="L1354" i="1" s="1"/>
  <c r="M1354" i="1" a="1"/>
  <c r="M1354" i="1" s="1"/>
  <c r="R1354" i="1" s="1"/>
  <c r="N1354" i="1" a="1"/>
  <c r="N1354" i="1" s="1"/>
  <c r="S1354" i="1" s="1"/>
  <c r="O1354" i="1" a="1"/>
  <c r="O1354" i="1" s="1"/>
  <c r="T1354" i="1" s="1"/>
  <c r="P1354" i="1" a="1"/>
  <c r="P1354" i="1" s="1"/>
  <c r="X1354" i="1" s="1"/>
  <c r="Q1354" i="1" a="1"/>
  <c r="Q1354" i="1" s="1"/>
  <c r="U1354" i="1" s="1"/>
  <c r="K1355" i="1" a="1"/>
  <c r="K1355" i="1" s="1"/>
  <c r="L1355" i="1" a="1"/>
  <c r="L1355" i="1" s="1"/>
  <c r="M1355" i="1" a="1"/>
  <c r="M1355" i="1" s="1"/>
  <c r="R1355" i="1" s="1"/>
  <c r="N1355" i="1" a="1"/>
  <c r="N1355" i="1" s="1"/>
  <c r="S1355" i="1" s="1"/>
  <c r="O1355" i="1" a="1"/>
  <c r="O1355" i="1" s="1"/>
  <c r="T1355" i="1" s="1"/>
  <c r="P1355" i="1" a="1"/>
  <c r="P1355" i="1" s="1"/>
  <c r="X1355" i="1" s="1"/>
  <c r="Q1355" i="1" a="1"/>
  <c r="Q1355" i="1" s="1"/>
  <c r="U1355" i="1" s="1"/>
  <c r="K1356" i="1" a="1"/>
  <c r="K1356" i="1" s="1"/>
  <c r="L1356" i="1" a="1"/>
  <c r="L1356" i="1" s="1"/>
  <c r="M1356" i="1" a="1"/>
  <c r="M1356" i="1" s="1"/>
  <c r="R1356" i="1" s="1"/>
  <c r="N1356" i="1" a="1"/>
  <c r="N1356" i="1" s="1"/>
  <c r="S1356" i="1" s="1"/>
  <c r="O1356" i="1" a="1"/>
  <c r="O1356" i="1" s="1"/>
  <c r="T1356" i="1" s="1"/>
  <c r="P1356" i="1" a="1"/>
  <c r="P1356" i="1" s="1"/>
  <c r="X1356" i="1" s="1"/>
  <c r="Q1356" i="1" a="1"/>
  <c r="Q1356" i="1" s="1"/>
  <c r="U1356" i="1" s="1"/>
  <c r="K1357" i="1" a="1"/>
  <c r="K1357" i="1" s="1"/>
  <c r="L1357" i="1" a="1"/>
  <c r="L1357" i="1" s="1"/>
  <c r="M1357" i="1" a="1"/>
  <c r="M1357" i="1" s="1"/>
  <c r="R1357" i="1" s="1"/>
  <c r="N1357" i="1" a="1"/>
  <c r="N1357" i="1" s="1"/>
  <c r="S1357" i="1" s="1"/>
  <c r="O1357" i="1" a="1"/>
  <c r="O1357" i="1" s="1"/>
  <c r="T1357" i="1" s="1"/>
  <c r="P1357" i="1" a="1"/>
  <c r="P1357" i="1" s="1"/>
  <c r="X1357" i="1" s="1"/>
  <c r="Q1357" i="1" a="1"/>
  <c r="Q1357" i="1" s="1"/>
  <c r="U1357" i="1" s="1"/>
  <c r="K1358" i="1" a="1"/>
  <c r="K1358" i="1" s="1"/>
  <c r="L1358" i="1" a="1"/>
  <c r="L1358" i="1" s="1"/>
  <c r="M1358" i="1" a="1"/>
  <c r="M1358" i="1" s="1"/>
  <c r="R1358" i="1" s="1"/>
  <c r="N1358" i="1" a="1"/>
  <c r="N1358" i="1" s="1"/>
  <c r="S1358" i="1" s="1"/>
  <c r="O1358" i="1" a="1"/>
  <c r="O1358" i="1" s="1"/>
  <c r="T1358" i="1" s="1"/>
  <c r="P1358" i="1" a="1"/>
  <c r="P1358" i="1" s="1"/>
  <c r="X1358" i="1" s="1"/>
  <c r="Q1358" i="1" a="1"/>
  <c r="Q1358" i="1" s="1"/>
  <c r="U1358" i="1" s="1"/>
  <c r="K1359" i="1" a="1"/>
  <c r="K1359" i="1" s="1"/>
  <c r="L1359" i="1" a="1"/>
  <c r="L1359" i="1" s="1"/>
  <c r="M1359" i="1" a="1"/>
  <c r="M1359" i="1" s="1"/>
  <c r="R1359" i="1" s="1"/>
  <c r="N1359" i="1" a="1"/>
  <c r="N1359" i="1" s="1"/>
  <c r="S1359" i="1" s="1"/>
  <c r="O1359" i="1" a="1"/>
  <c r="O1359" i="1" s="1"/>
  <c r="T1359" i="1" s="1"/>
  <c r="P1359" i="1" a="1"/>
  <c r="P1359" i="1" s="1"/>
  <c r="X1359" i="1" s="1"/>
  <c r="Q1359" i="1" a="1"/>
  <c r="Q1359" i="1" s="1"/>
  <c r="U1359" i="1" s="1"/>
  <c r="K1360" i="1" a="1"/>
  <c r="K1360" i="1" s="1"/>
  <c r="L1360" i="1" a="1"/>
  <c r="L1360" i="1" s="1"/>
  <c r="M1360" i="1" a="1"/>
  <c r="M1360" i="1" s="1"/>
  <c r="R1360" i="1" s="1"/>
  <c r="N1360" i="1" a="1"/>
  <c r="N1360" i="1" s="1"/>
  <c r="S1360" i="1" s="1"/>
  <c r="O1360" i="1" a="1"/>
  <c r="O1360" i="1" s="1"/>
  <c r="T1360" i="1" s="1"/>
  <c r="P1360" i="1" a="1"/>
  <c r="P1360" i="1" s="1"/>
  <c r="X1360" i="1" s="1"/>
  <c r="Q1360" i="1" a="1"/>
  <c r="Q1360" i="1" s="1"/>
  <c r="U1360" i="1" s="1"/>
  <c r="K1361" i="1" a="1"/>
  <c r="K1361" i="1" s="1"/>
  <c r="L1361" i="1" a="1"/>
  <c r="L1361" i="1" s="1"/>
  <c r="M1361" i="1" a="1"/>
  <c r="M1361" i="1" s="1"/>
  <c r="R1361" i="1" s="1"/>
  <c r="N1361" i="1" a="1"/>
  <c r="N1361" i="1" s="1"/>
  <c r="S1361" i="1" s="1"/>
  <c r="O1361" i="1" a="1"/>
  <c r="O1361" i="1" s="1"/>
  <c r="T1361" i="1" s="1"/>
  <c r="P1361" i="1" a="1"/>
  <c r="P1361" i="1" s="1"/>
  <c r="X1361" i="1" s="1"/>
  <c r="Q1361" i="1" a="1"/>
  <c r="Q1361" i="1" s="1"/>
  <c r="U1361" i="1" s="1"/>
  <c r="K1362" i="1" a="1"/>
  <c r="K1362" i="1" s="1"/>
  <c r="L1362" i="1" a="1"/>
  <c r="L1362" i="1" s="1"/>
  <c r="M1362" i="1" a="1"/>
  <c r="M1362" i="1" s="1"/>
  <c r="R1362" i="1" s="1"/>
  <c r="N1362" i="1" a="1"/>
  <c r="N1362" i="1" s="1"/>
  <c r="S1362" i="1" s="1"/>
  <c r="O1362" i="1" a="1"/>
  <c r="O1362" i="1" s="1"/>
  <c r="T1362" i="1" s="1"/>
  <c r="P1362" i="1" a="1"/>
  <c r="P1362" i="1" s="1"/>
  <c r="X1362" i="1" s="1"/>
  <c r="Q1362" i="1" a="1"/>
  <c r="Q1362" i="1" s="1"/>
  <c r="U1362" i="1" s="1"/>
  <c r="K1363" i="1" a="1"/>
  <c r="K1363" i="1" s="1"/>
  <c r="L1363" i="1" a="1"/>
  <c r="L1363" i="1" s="1"/>
  <c r="M1363" i="1" a="1"/>
  <c r="M1363" i="1" s="1"/>
  <c r="R1363" i="1" s="1"/>
  <c r="N1363" i="1" a="1"/>
  <c r="N1363" i="1" s="1"/>
  <c r="S1363" i="1" s="1"/>
  <c r="O1363" i="1" a="1"/>
  <c r="O1363" i="1" s="1"/>
  <c r="T1363" i="1" s="1"/>
  <c r="P1363" i="1" a="1"/>
  <c r="P1363" i="1" s="1"/>
  <c r="X1363" i="1" s="1"/>
  <c r="Q1363" i="1" a="1"/>
  <c r="Q1363" i="1" s="1"/>
  <c r="U1363" i="1" s="1"/>
  <c r="K1364" i="1" a="1"/>
  <c r="K1364" i="1" s="1"/>
  <c r="L1364" i="1" a="1"/>
  <c r="L1364" i="1" s="1"/>
  <c r="M1364" i="1" a="1"/>
  <c r="M1364" i="1" s="1"/>
  <c r="R1364" i="1" s="1"/>
  <c r="N1364" i="1" a="1"/>
  <c r="N1364" i="1" s="1"/>
  <c r="S1364" i="1" s="1"/>
  <c r="O1364" i="1" a="1"/>
  <c r="O1364" i="1" s="1"/>
  <c r="T1364" i="1" s="1"/>
  <c r="P1364" i="1" a="1"/>
  <c r="P1364" i="1" s="1"/>
  <c r="X1364" i="1" s="1"/>
  <c r="Q1364" i="1" a="1"/>
  <c r="Q1364" i="1" s="1"/>
  <c r="U1364" i="1" s="1"/>
  <c r="K1365" i="1" a="1"/>
  <c r="K1365" i="1" s="1"/>
  <c r="L1365" i="1" a="1"/>
  <c r="L1365" i="1" s="1"/>
  <c r="M1365" i="1" a="1"/>
  <c r="M1365" i="1" s="1"/>
  <c r="R1365" i="1" s="1"/>
  <c r="N1365" i="1" a="1"/>
  <c r="N1365" i="1" s="1"/>
  <c r="S1365" i="1" s="1"/>
  <c r="O1365" i="1" a="1"/>
  <c r="O1365" i="1" s="1"/>
  <c r="T1365" i="1" s="1"/>
  <c r="P1365" i="1" a="1"/>
  <c r="P1365" i="1" s="1"/>
  <c r="X1365" i="1" s="1"/>
  <c r="Q1365" i="1" a="1"/>
  <c r="Q1365" i="1" s="1"/>
  <c r="U1365" i="1" s="1"/>
  <c r="K1366" i="1" a="1"/>
  <c r="K1366" i="1" s="1"/>
  <c r="L1366" i="1" a="1"/>
  <c r="L1366" i="1" s="1"/>
  <c r="M1366" i="1" a="1"/>
  <c r="M1366" i="1" s="1"/>
  <c r="R1366" i="1" s="1"/>
  <c r="N1366" i="1" a="1"/>
  <c r="N1366" i="1" s="1"/>
  <c r="S1366" i="1" s="1"/>
  <c r="O1366" i="1" a="1"/>
  <c r="O1366" i="1" s="1"/>
  <c r="T1366" i="1" s="1"/>
  <c r="P1366" i="1" a="1"/>
  <c r="P1366" i="1" s="1"/>
  <c r="X1366" i="1" s="1"/>
  <c r="Q1366" i="1" a="1"/>
  <c r="Q1366" i="1" s="1"/>
  <c r="U1366" i="1" s="1"/>
  <c r="K1367" i="1" a="1"/>
  <c r="K1367" i="1" s="1"/>
  <c r="L1367" i="1" a="1"/>
  <c r="L1367" i="1" s="1"/>
  <c r="M1367" i="1" a="1"/>
  <c r="M1367" i="1" s="1"/>
  <c r="R1367" i="1" s="1"/>
  <c r="N1367" i="1" a="1"/>
  <c r="N1367" i="1" s="1"/>
  <c r="S1367" i="1" s="1"/>
  <c r="O1367" i="1" a="1"/>
  <c r="O1367" i="1" s="1"/>
  <c r="T1367" i="1" s="1"/>
  <c r="P1367" i="1" a="1"/>
  <c r="P1367" i="1" s="1"/>
  <c r="X1367" i="1" s="1"/>
  <c r="Q1367" i="1" a="1"/>
  <c r="Q1367" i="1" s="1"/>
  <c r="U1367" i="1" s="1"/>
  <c r="K1368" i="1" a="1"/>
  <c r="K1368" i="1" s="1"/>
  <c r="L1368" i="1" a="1"/>
  <c r="L1368" i="1" s="1"/>
  <c r="M1368" i="1" a="1"/>
  <c r="M1368" i="1" s="1"/>
  <c r="R1368" i="1" s="1"/>
  <c r="N1368" i="1" a="1"/>
  <c r="N1368" i="1" s="1"/>
  <c r="S1368" i="1" s="1"/>
  <c r="O1368" i="1" a="1"/>
  <c r="O1368" i="1" s="1"/>
  <c r="T1368" i="1" s="1"/>
  <c r="P1368" i="1" a="1"/>
  <c r="P1368" i="1" s="1"/>
  <c r="X1368" i="1" s="1"/>
  <c r="Q1368" i="1" a="1"/>
  <c r="Q1368" i="1" s="1"/>
  <c r="U1368" i="1" s="1"/>
  <c r="K1369" i="1" a="1"/>
  <c r="K1369" i="1" s="1"/>
  <c r="L1369" i="1" a="1"/>
  <c r="L1369" i="1" s="1"/>
  <c r="M1369" i="1" a="1"/>
  <c r="M1369" i="1" s="1"/>
  <c r="R1369" i="1" s="1"/>
  <c r="N1369" i="1" a="1"/>
  <c r="N1369" i="1" s="1"/>
  <c r="S1369" i="1" s="1"/>
  <c r="O1369" i="1" a="1"/>
  <c r="O1369" i="1" s="1"/>
  <c r="T1369" i="1" s="1"/>
  <c r="P1369" i="1" a="1"/>
  <c r="P1369" i="1" s="1"/>
  <c r="X1369" i="1" s="1"/>
  <c r="Q1369" i="1" a="1"/>
  <c r="Q1369" i="1" s="1"/>
  <c r="U1369" i="1" s="1"/>
  <c r="K1370" i="1" a="1"/>
  <c r="K1370" i="1" s="1"/>
  <c r="L1370" i="1" a="1"/>
  <c r="L1370" i="1" s="1"/>
  <c r="M1370" i="1" a="1"/>
  <c r="M1370" i="1" s="1"/>
  <c r="R1370" i="1" s="1"/>
  <c r="N1370" i="1" a="1"/>
  <c r="N1370" i="1" s="1"/>
  <c r="S1370" i="1" s="1"/>
  <c r="O1370" i="1" a="1"/>
  <c r="O1370" i="1" s="1"/>
  <c r="T1370" i="1" s="1"/>
  <c r="P1370" i="1" a="1"/>
  <c r="P1370" i="1" s="1"/>
  <c r="X1370" i="1" s="1"/>
  <c r="Q1370" i="1" a="1"/>
  <c r="Q1370" i="1" s="1"/>
  <c r="U1370" i="1" s="1"/>
  <c r="K1371" i="1" a="1"/>
  <c r="K1371" i="1" s="1"/>
  <c r="L1371" i="1" a="1"/>
  <c r="L1371" i="1" s="1"/>
  <c r="M1371" i="1" a="1"/>
  <c r="M1371" i="1" s="1"/>
  <c r="R1371" i="1" s="1"/>
  <c r="N1371" i="1" a="1"/>
  <c r="N1371" i="1" s="1"/>
  <c r="S1371" i="1" s="1"/>
  <c r="O1371" i="1" a="1"/>
  <c r="O1371" i="1" s="1"/>
  <c r="T1371" i="1" s="1"/>
  <c r="P1371" i="1" a="1"/>
  <c r="P1371" i="1" s="1"/>
  <c r="X1371" i="1" s="1"/>
  <c r="Q1371" i="1" a="1"/>
  <c r="Q1371" i="1" s="1"/>
  <c r="U1371" i="1" s="1"/>
  <c r="K1372" i="1" a="1"/>
  <c r="K1372" i="1" s="1"/>
  <c r="L1372" i="1" a="1"/>
  <c r="L1372" i="1" s="1"/>
  <c r="M1372" i="1" a="1"/>
  <c r="M1372" i="1" s="1"/>
  <c r="R1372" i="1" s="1"/>
  <c r="N1372" i="1" a="1"/>
  <c r="N1372" i="1" s="1"/>
  <c r="S1372" i="1" s="1"/>
  <c r="O1372" i="1" a="1"/>
  <c r="O1372" i="1" s="1"/>
  <c r="T1372" i="1" s="1"/>
  <c r="P1372" i="1" a="1"/>
  <c r="P1372" i="1" s="1"/>
  <c r="X1372" i="1" s="1"/>
  <c r="Q1372" i="1" a="1"/>
  <c r="Q1372" i="1" s="1"/>
  <c r="U1372" i="1" s="1"/>
  <c r="K1373" i="1" a="1"/>
  <c r="K1373" i="1" s="1"/>
  <c r="L1373" i="1" a="1"/>
  <c r="L1373" i="1" s="1"/>
  <c r="M1373" i="1" a="1"/>
  <c r="M1373" i="1" s="1"/>
  <c r="R1373" i="1" s="1"/>
  <c r="N1373" i="1" a="1"/>
  <c r="N1373" i="1" s="1"/>
  <c r="S1373" i="1" s="1"/>
  <c r="O1373" i="1" a="1"/>
  <c r="O1373" i="1" s="1"/>
  <c r="T1373" i="1" s="1"/>
  <c r="P1373" i="1" a="1"/>
  <c r="P1373" i="1" s="1"/>
  <c r="X1373" i="1" s="1"/>
  <c r="Q1373" i="1" a="1"/>
  <c r="Q1373" i="1" s="1"/>
  <c r="U1373" i="1" s="1"/>
  <c r="K1374" i="1" a="1"/>
  <c r="K1374" i="1" s="1"/>
  <c r="L1374" i="1" a="1"/>
  <c r="L1374" i="1" s="1"/>
  <c r="M1374" i="1" a="1"/>
  <c r="M1374" i="1" s="1"/>
  <c r="R1374" i="1" s="1"/>
  <c r="N1374" i="1" a="1"/>
  <c r="N1374" i="1" s="1"/>
  <c r="S1374" i="1" s="1"/>
  <c r="O1374" i="1" a="1"/>
  <c r="O1374" i="1" s="1"/>
  <c r="T1374" i="1" s="1"/>
  <c r="P1374" i="1" a="1"/>
  <c r="P1374" i="1" s="1"/>
  <c r="X1374" i="1" s="1"/>
  <c r="Q1374" i="1" a="1"/>
  <c r="Q1374" i="1" s="1"/>
  <c r="U1374" i="1" s="1"/>
  <c r="K1375" i="1" a="1"/>
  <c r="K1375" i="1" s="1"/>
  <c r="L1375" i="1" a="1"/>
  <c r="L1375" i="1" s="1"/>
  <c r="M1375" i="1" a="1"/>
  <c r="M1375" i="1" s="1"/>
  <c r="R1375" i="1" s="1"/>
  <c r="N1375" i="1" a="1"/>
  <c r="N1375" i="1" s="1"/>
  <c r="S1375" i="1" s="1"/>
  <c r="O1375" i="1" a="1"/>
  <c r="O1375" i="1" s="1"/>
  <c r="T1375" i="1" s="1"/>
  <c r="P1375" i="1" a="1"/>
  <c r="P1375" i="1" s="1"/>
  <c r="X1375" i="1" s="1"/>
  <c r="Q1375" i="1" a="1"/>
  <c r="Q1375" i="1" s="1"/>
  <c r="U1375" i="1" s="1"/>
  <c r="K1376" i="1" a="1"/>
  <c r="K1376" i="1" s="1"/>
  <c r="L1376" i="1" a="1"/>
  <c r="L1376" i="1" s="1"/>
  <c r="M1376" i="1" a="1"/>
  <c r="M1376" i="1" s="1"/>
  <c r="R1376" i="1" s="1"/>
  <c r="N1376" i="1" a="1"/>
  <c r="N1376" i="1" s="1"/>
  <c r="S1376" i="1" s="1"/>
  <c r="O1376" i="1" a="1"/>
  <c r="O1376" i="1" s="1"/>
  <c r="T1376" i="1" s="1"/>
  <c r="P1376" i="1" a="1"/>
  <c r="P1376" i="1" s="1"/>
  <c r="X1376" i="1" s="1"/>
  <c r="Q1376" i="1" a="1"/>
  <c r="Q1376" i="1" s="1"/>
  <c r="U1376" i="1" s="1"/>
  <c r="K1377" i="1" a="1"/>
  <c r="K1377" i="1" s="1"/>
  <c r="L1377" i="1" a="1"/>
  <c r="L1377" i="1" s="1"/>
  <c r="M1377" i="1" a="1"/>
  <c r="M1377" i="1" s="1"/>
  <c r="R1377" i="1" s="1"/>
  <c r="N1377" i="1" a="1"/>
  <c r="N1377" i="1" s="1"/>
  <c r="S1377" i="1" s="1"/>
  <c r="O1377" i="1" a="1"/>
  <c r="O1377" i="1" s="1"/>
  <c r="T1377" i="1" s="1"/>
  <c r="P1377" i="1" a="1"/>
  <c r="P1377" i="1" s="1"/>
  <c r="X1377" i="1" s="1"/>
  <c r="Q1377" i="1" a="1"/>
  <c r="Q1377" i="1" s="1"/>
  <c r="U1377" i="1" s="1"/>
  <c r="K1378" i="1" a="1"/>
  <c r="K1378" i="1" s="1"/>
  <c r="L1378" i="1" a="1"/>
  <c r="L1378" i="1" s="1"/>
  <c r="M1378" i="1" a="1"/>
  <c r="M1378" i="1" s="1"/>
  <c r="R1378" i="1" s="1"/>
  <c r="N1378" i="1" a="1"/>
  <c r="N1378" i="1" s="1"/>
  <c r="S1378" i="1" s="1"/>
  <c r="O1378" i="1" a="1"/>
  <c r="O1378" i="1" s="1"/>
  <c r="T1378" i="1" s="1"/>
  <c r="P1378" i="1" a="1"/>
  <c r="P1378" i="1" s="1"/>
  <c r="X1378" i="1" s="1"/>
  <c r="Q1378" i="1" a="1"/>
  <c r="Q1378" i="1" s="1"/>
  <c r="U1378" i="1" s="1"/>
  <c r="K1379" i="1" a="1"/>
  <c r="K1379" i="1" s="1"/>
  <c r="L1379" i="1" a="1"/>
  <c r="L1379" i="1" s="1"/>
  <c r="M1379" i="1" a="1"/>
  <c r="M1379" i="1" s="1"/>
  <c r="R1379" i="1" s="1"/>
  <c r="N1379" i="1" a="1"/>
  <c r="N1379" i="1" s="1"/>
  <c r="S1379" i="1" s="1"/>
  <c r="O1379" i="1" a="1"/>
  <c r="O1379" i="1" s="1"/>
  <c r="T1379" i="1" s="1"/>
  <c r="P1379" i="1" a="1"/>
  <c r="P1379" i="1" s="1"/>
  <c r="X1379" i="1" s="1"/>
  <c r="Q1379" i="1" a="1"/>
  <c r="Q1379" i="1" s="1"/>
  <c r="U1379" i="1" s="1"/>
  <c r="K1380" i="1" a="1"/>
  <c r="K1380" i="1" s="1"/>
  <c r="L1380" i="1" a="1"/>
  <c r="L1380" i="1" s="1"/>
  <c r="M1380" i="1" a="1"/>
  <c r="M1380" i="1" s="1"/>
  <c r="R1380" i="1" s="1"/>
  <c r="N1380" i="1" a="1"/>
  <c r="N1380" i="1" s="1"/>
  <c r="S1380" i="1" s="1"/>
  <c r="O1380" i="1" a="1"/>
  <c r="O1380" i="1" s="1"/>
  <c r="T1380" i="1" s="1"/>
  <c r="P1380" i="1" a="1"/>
  <c r="P1380" i="1" s="1"/>
  <c r="X1380" i="1" s="1"/>
  <c r="Q1380" i="1" a="1"/>
  <c r="Q1380" i="1" s="1"/>
  <c r="U1380" i="1" s="1"/>
  <c r="K1381" i="1" a="1"/>
  <c r="K1381" i="1" s="1"/>
  <c r="L1381" i="1" a="1"/>
  <c r="L1381" i="1" s="1"/>
  <c r="M1381" i="1" a="1"/>
  <c r="M1381" i="1" s="1"/>
  <c r="R1381" i="1" s="1"/>
  <c r="N1381" i="1" a="1"/>
  <c r="N1381" i="1" s="1"/>
  <c r="S1381" i="1" s="1"/>
  <c r="O1381" i="1" a="1"/>
  <c r="O1381" i="1" s="1"/>
  <c r="T1381" i="1" s="1"/>
  <c r="P1381" i="1" a="1"/>
  <c r="P1381" i="1" s="1"/>
  <c r="X1381" i="1" s="1"/>
  <c r="Q1381" i="1" a="1"/>
  <c r="Q1381" i="1" s="1"/>
  <c r="U1381" i="1" s="1"/>
  <c r="K1382" i="1" a="1"/>
  <c r="K1382" i="1" s="1"/>
  <c r="L1382" i="1" a="1"/>
  <c r="L1382" i="1" s="1"/>
  <c r="M1382" i="1" a="1"/>
  <c r="M1382" i="1" s="1"/>
  <c r="R1382" i="1" s="1"/>
  <c r="N1382" i="1" a="1"/>
  <c r="N1382" i="1" s="1"/>
  <c r="S1382" i="1" s="1"/>
  <c r="O1382" i="1" a="1"/>
  <c r="O1382" i="1" s="1"/>
  <c r="T1382" i="1" s="1"/>
  <c r="P1382" i="1" a="1"/>
  <c r="P1382" i="1" s="1"/>
  <c r="X1382" i="1" s="1"/>
  <c r="Q1382" i="1" a="1"/>
  <c r="Q1382" i="1" s="1"/>
  <c r="U1382" i="1" s="1"/>
  <c r="K1383" i="1" a="1"/>
  <c r="K1383" i="1" s="1"/>
  <c r="L1383" i="1" a="1"/>
  <c r="L1383" i="1" s="1"/>
  <c r="M1383" i="1" a="1"/>
  <c r="M1383" i="1" s="1"/>
  <c r="R1383" i="1" s="1"/>
  <c r="N1383" i="1" a="1"/>
  <c r="N1383" i="1" s="1"/>
  <c r="S1383" i="1" s="1"/>
  <c r="O1383" i="1" a="1"/>
  <c r="O1383" i="1" s="1"/>
  <c r="T1383" i="1" s="1"/>
  <c r="P1383" i="1" a="1"/>
  <c r="P1383" i="1" s="1"/>
  <c r="X1383" i="1" s="1"/>
  <c r="Q1383" i="1" a="1"/>
  <c r="Q1383" i="1" s="1"/>
  <c r="U1383" i="1" s="1"/>
  <c r="K1384" i="1" a="1"/>
  <c r="K1384" i="1" s="1"/>
  <c r="L1384" i="1" a="1"/>
  <c r="L1384" i="1" s="1"/>
  <c r="M1384" i="1" a="1"/>
  <c r="M1384" i="1" s="1"/>
  <c r="R1384" i="1" s="1"/>
  <c r="N1384" i="1" a="1"/>
  <c r="N1384" i="1" s="1"/>
  <c r="S1384" i="1" s="1"/>
  <c r="O1384" i="1" a="1"/>
  <c r="O1384" i="1" s="1"/>
  <c r="T1384" i="1" s="1"/>
  <c r="P1384" i="1" a="1"/>
  <c r="P1384" i="1" s="1"/>
  <c r="X1384" i="1" s="1"/>
  <c r="Q1384" i="1" a="1"/>
  <c r="Q1384" i="1" s="1"/>
  <c r="U1384" i="1" s="1"/>
  <c r="K1385" i="1" a="1"/>
  <c r="K1385" i="1" s="1"/>
  <c r="L1385" i="1" a="1"/>
  <c r="L1385" i="1" s="1"/>
  <c r="M1385" i="1" a="1"/>
  <c r="M1385" i="1" s="1"/>
  <c r="R1385" i="1" s="1"/>
  <c r="N1385" i="1" a="1"/>
  <c r="N1385" i="1" s="1"/>
  <c r="S1385" i="1" s="1"/>
  <c r="O1385" i="1" a="1"/>
  <c r="O1385" i="1" s="1"/>
  <c r="T1385" i="1" s="1"/>
  <c r="P1385" i="1" a="1"/>
  <c r="P1385" i="1" s="1"/>
  <c r="X1385" i="1" s="1"/>
  <c r="Q1385" i="1" a="1"/>
  <c r="Q1385" i="1" s="1"/>
  <c r="U1385" i="1" s="1"/>
  <c r="K1386" i="1" a="1"/>
  <c r="K1386" i="1" s="1"/>
  <c r="L1386" i="1" a="1"/>
  <c r="L1386" i="1" s="1"/>
  <c r="M1386" i="1" a="1"/>
  <c r="M1386" i="1" s="1"/>
  <c r="R1386" i="1" s="1"/>
  <c r="N1386" i="1" a="1"/>
  <c r="N1386" i="1" s="1"/>
  <c r="S1386" i="1" s="1"/>
  <c r="O1386" i="1" a="1"/>
  <c r="O1386" i="1" s="1"/>
  <c r="T1386" i="1" s="1"/>
  <c r="P1386" i="1" a="1"/>
  <c r="P1386" i="1" s="1"/>
  <c r="X1386" i="1" s="1"/>
  <c r="Q1386" i="1" a="1"/>
  <c r="Q1386" i="1" s="1"/>
  <c r="U1386" i="1" s="1"/>
  <c r="K1387" i="1" a="1"/>
  <c r="K1387" i="1" s="1"/>
  <c r="L1387" i="1" a="1"/>
  <c r="L1387" i="1" s="1"/>
  <c r="M1387" i="1" a="1"/>
  <c r="M1387" i="1" s="1"/>
  <c r="R1387" i="1" s="1"/>
  <c r="N1387" i="1" a="1"/>
  <c r="N1387" i="1" s="1"/>
  <c r="S1387" i="1" s="1"/>
  <c r="O1387" i="1" a="1"/>
  <c r="O1387" i="1" s="1"/>
  <c r="T1387" i="1" s="1"/>
  <c r="P1387" i="1" a="1"/>
  <c r="P1387" i="1" s="1"/>
  <c r="X1387" i="1" s="1"/>
  <c r="Q1387" i="1" a="1"/>
  <c r="Q1387" i="1" s="1"/>
  <c r="U1387" i="1" s="1"/>
  <c r="K1388" i="1" a="1"/>
  <c r="K1388" i="1" s="1"/>
  <c r="L1388" i="1" a="1"/>
  <c r="L1388" i="1" s="1"/>
  <c r="M1388" i="1" a="1"/>
  <c r="M1388" i="1" s="1"/>
  <c r="R1388" i="1" s="1"/>
  <c r="N1388" i="1" a="1"/>
  <c r="N1388" i="1" s="1"/>
  <c r="S1388" i="1" s="1"/>
  <c r="O1388" i="1" a="1"/>
  <c r="O1388" i="1" s="1"/>
  <c r="T1388" i="1" s="1"/>
  <c r="P1388" i="1" a="1"/>
  <c r="P1388" i="1" s="1"/>
  <c r="X1388" i="1" s="1"/>
  <c r="Q1388" i="1" a="1"/>
  <c r="Q1388" i="1" s="1"/>
  <c r="U1388" i="1" s="1"/>
  <c r="K1389" i="1" a="1"/>
  <c r="K1389" i="1" s="1"/>
  <c r="L1389" i="1" a="1"/>
  <c r="L1389" i="1" s="1"/>
  <c r="M1389" i="1" a="1"/>
  <c r="M1389" i="1" s="1"/>
  <c r="R1389" i="1" s="1"/>
  <c r="N1389" i="1" a="1"/>
  <c r="N1389" i="1" s="1"/>
  <c r="S1389" i="1" s="1"/>
  <c r="O1389" i="1" a="1"/>
  <c r="O1389" i="1" s="1"/>
  <c r="T1389" i="1" s="1"/>
  <c r="P1389" i="1" a="1"/>
  <c r="P1389" i="1" s="1"/>
  <c r="X1389" i="1" s="1"/>
  <c r="Q1389" i="1" a="1"/>
  <c r="Q1389" i="1" s="1"/>
  <c r="U1389" i="1" s="1"/>
  <c r="K1390" i="1" a="1"/>
  <c r="K1390" i="1" s="1"/>
  <c r="L1390" i="1" a="1"/>
  <c r="L1390" i="1" s="1"/>
  <c r="M1390" i="1" a="1"/>
  <c r="M1390" i="1" s="1"/>
  <c r="R1390" i="1" s="1"/>
  <c r="N1390" i="1" a="1"/>
  <c r="N1390" i="1" s="1"/>
  <c r="S1390" i="1" s="1"/>
  <c r="O1390" i="1" a="1"/>
  <c r="O1390" i="1" s="1"/>
  <c r="T1390" i="1" s="1"/>
  <c r="P1390" i="1" a="1"/>
  <c r="P1390" i="1" s="1"/>
  <c r="X1390" i="1" s="1"/>
  <c r="Q1390" i="1" a="1"/>
  <c r="Q1390" i="1" s="1"/>
  <c r="U1390" i="1" s="1"/>
  <c r="K1391" i="1" a="1"/>
  <c r="K1391" i="1" s="1"/>
  <c r="L1391" i="1" a="1"/>
  <c r="L1391" i="1" s="1"/>
  <c r="M1391" i="1" a="1"/>
  <c r="M1391" i="1" s="1"/>
  <c r="R1391" i="1" s="1"/>
  <c r="N1391" i="1" a="1"/>
  <c r="N1391" i="1" s="1"/>
  <c r="S1391" i="1" s="1"/>
  <c r="O1391" i="1" a="1"/>
  <c r="O1391" i="1" s="1"/>
  <c r="T1391" i="1" s="1"/>
  <c r="P1391" i="1" a="1"/>
  <c r="P1391" i="1" s="1"/>
  <c r="X1391" i="1" s="1"/>
  <c r="Q1391" i="1" a="1"/>
  <c r="Q1391" i="1" s="1"/>
  <c r="U1391" i="1" s="1"/>
  <c r="K1392" i="1" a="1"/>
  <c r="K1392" i="1" s="1"/>
  <c r="L1392" i="1" a="1"/>
  <c r="L1392" i="1" s="1"/>
  <c r="M1392" i="1" a="1"/>
  <c r="M1392" i="1" s="1"/>
  <c r="R1392" i="1" s="1"/>
  <c r="N1392" i="1" a="1"/>
  <c r="N1392" i="1" s="1"/>
  <c r="S1392" i="1" s="1"/>
  <c r="O1392" i="1" a="1"/>
  <c r="O1392" i="1" s="1"/>
  <c r="T1392" i="1" s="1"/>
  <c r="P1392" i="1" a="1"/>
  <c r="P1392" i="1" s="1"/>
  <c r="X1392" i="1" s="1"/>
  <c r="Q1392" i="1" a="1"/>
  <c r="Q1392" i="1" s="1"/>
  <c r="U1392" i="1" s="1"/>
  <c r="K1393" i="1" a="1"/>
  <c r="K1393" i="1" s="1"/>
  <c r="L1393" i="1" a="1"/>
  <c r="L1393" i="1" s="1"/>
  <c r="M1393" i="1" a="1"/>
  <c r="M1393" i="1" s="1"/>
  <c r="R1393" i="1" s="1"/>
  <c r="N1393" i="1" a="1"/>
  <c r="N1393" i="1" s="1"/>
  <c r="S1393" i="1" s="1"/>
  <c r="O1393" i="1" a="1"/>
  <c r="O1393" i="1" s="1"/>
  <c r="T1393" i="1" s="1"/>
  <c r="P1393" i="1" a="1"/>
  <c r="P1393" i="1" s="1"/>
  <c r="X1393" i="1" s="1"/>
  <c r="Q1393" i="1" a="1"/>
  <c r="Q1393" i="1" s="1"/>
  <c r="U1393" i="1" s="1"/>
  <c r="K1394" i="1" a="1"/>
  <c r="K1394" i="1" s="1"/>
  <c r="L1394" i="1" a="1"/>
  <c r="L1394" i="1" s="1"/>
  <c r="M1394" i="1" a="1"/>
  <c r="M1394" i="1" s="1"/>
  <c r="R1394" i="1" s="1"/>
  <c r="N1394" i="1" a="1"/>
  <c r="N1394" i="1" s="1"/>
  <c r="S1394" i="1" s="1"/>
  <c r="O1394" i="1" a="1"/>
  <c r="O1394" i="1" s="1"/>
  <c r="T1394" i="1" s="1"/>
  <c r="P1394" i="1" a="1"/>
  <c r="P1394" i="1" s="1"/>
  <c r="X1394" i="1" s="1"/>
  <c r="Q1394" i="1" a="1"/>
  <c r="Q1394" i="1" s="1"/>
  <c r="U1394" i="1" s="1"/>
  <c r="K1395" i="1" a="1"/>
  <c r="K1395" i="1" s="1"/>
  <c r="L1395" i="1" a="1"/>
  <c r="L1395" i="1" s="1"/>
  <c r="M1395" i="1" a="1"/>
  <c r="M1395" i="1" s="1"/>
  <c r="R1395" i="1" s="1"/>
  <c r="N1395" i="1" a="1"/>
  <c r="N1395" i="1" s="1"/>
  <c r="S1395" i="1" s="1"/>
  <c r="O1395" i="1" a="1"/>
  <c r="O1395" i="1" s="1"/>
  <c r="T1395" i="1" s="1"/>
  <c r="P1395" i="1" a="1"/>
  <c r="P1395" i="1" s="1"/>
  <c r="X1395" i="1" s="1"/>
  <c r="Q1395" i="1" a="1"/>
  <c r="Q1395" i="1" s="1"/>
  <c r="U1395" i="1" s="1"/>
  <c r="K1396" i="1" a="1"/>
  <c r="K1396" i="1" s="1"/>
  <c r="L1396" i="1" a="1"/>
  <c r="L1396" i="1" s="1"/>
  <c r="M1396" i="1" a="1"/>
  <c r="M1396" i="1" s="1"/>
  <c r="R1396" i="1" s="1"/>
  <c r="N1396" i="1" a="1"/>
  <c r="N1396" i="1" s="1"/>
  <c r="S1396" i="1" s="1"/>
  <c r="O1396" i="1" a="1"/>
  <c r="O1396" i="1" s="1"/>
  <c r="T1396" i="1" s="1"/>
  <c r="P1396" i="1" a="1"/>
  <c r="P1396" i="1" s="1"/>
  <c r="X1396" i="1" s="1"/>
  <c r="Q1396" i="1" a="1"/>
  <c r="Q1396" i="1" s="1"/>
  <c r="U1396" i="1" s="1"/>
  <c r="K1397" i="1" a="1"/>
  <c r="K1397" i="1" s="1"/>
  <c r="L1397" i="1" a="1"/>
  <c r="L1397" i="1" s="1"/>
  <c r="M1397" i="1" a="1"/>
  <c r="M1397" i="1" s="1"/>
  <c r="R1397" i="1" s="1"/>
  <c r="N1397" i="1" a="1"/>
  <c r="N1397" i="1" s="1"/>
  <c r="S1397" i="1" s="1"/>
  <c r="O1397" i="1" a="1"/>
  <c r="O1397" i="1" s="1"/>
  <c r="T1397" i="1" s="1"/>
  <c r="P1397" i="1" a="1"/>
  <c r="P1397" i="1" s="1"/>
  <c r="X1397" i="1" s="1"/>
  <c r="Q1397" i="1" a="1"/>
  <c r="Q1397" i="1" s="1"/>
  <c r="U1397" i="1" s="1"/>
  <c r="K1398" i="1" a="1"/>
  <c r="K1398" i="1" s="1"/>
  <c r="L1398" i="1" a="1"/>
  <c r="L1398" i="1" s="1"/>
  <c r="M1398" i="1" a="1"/>
  <c r="M1398" i="1" s="1"/>
  <c r="R1398" i="1" s="1"/>
  <c r="N1398" i="1" a="1"/>
  <c r="N1398" i="1" s="1"/>
  <c r="S1398" i="1" s="1"/>
  <c r="O1398" i="1" a="1"/>
  <c r="O1398" i="1" s="1"/>
  <c r="T1398" i="1" s="1"/>
  <c r="P1398" i="1" a="1"/>
  <c r="P1398" i="1" s="1"/>
  <c r="X1398" i="1" s="1"/>
  <c r="Q1398" i="1" a="1"/>
  <c r="Q1398" i="1" s="1"/>
  <c r="U1398" i="1" s="1"/>
  <c r="K1399" i="1" a="1"/>
  <c r="K1399" i="1" s="1"/>
  <c r="L1399" i="1" a="1"/>
  <c r="L1399" i="1" s="1"/>
  <c r="M1399" i="1" a="1"/>
  <c r="M1399" i="1" s="1"/>
  <c r="R1399" i="1" s="1"/>
  <c r="N1399" i="1" a="1"/>
  <c r="N1399" i="1" s="1"/>
  <c r="S1399" i="1" s="1"/>
  <c r="O1399" i="1" a="1"/>
  <c r="O1399" i="1" s="1"/>
  <c r="T1399" i="1" s="1"/>
  <c r="P1399" i="1" a="1"/>
  <c r="P1399" i="1" s="1"/>
  <c r="X1399" i="1" s="1"/>
  <c r="Q1399" i="1" a="1"/>
  <c r="Q1399" i="1" s="1"/>
  <c r="U1399" i="1" s="1"/>
  <c r="K1400" i="1" a="1"/>
  <c r="K1400" i="1" s="1"/>
  <c r="L1400" i="1" a="1"/>
  <c r="L1400" i="1" s="1"/>
  <c r="M1400" i="1" a="1"/>
  <c r="M1400" i="1" s="1"/>
  <c r="R1400" i="1" s="1"/>
  <c r="N1400" i="1" a="1"/>
  <c r="N1400" i="1" s="1"/>
  <c r="S1400" i="1" s="1"/>
  <c r="O1400" i="1" a="1"/>
  <c r="O1400" i="1" s="1"/>
  <c r="T1400" i="1" s="1"/>
  <c r="P1400" i="1" a="1"/>
  <c r="P1400" i="1" s="1"/>
  <c r="X1400" i="1" s="1"/>
  <c r="Q1400" i="1" a="1"/>
  <c r="Q1400" i="1" s="1"/>
  <c r="U1400" i="1" s="1"/>
  <c r="K1401" i="1" a="1"/>
  <c r="K1401" i="1" s="1"/>
  <c r="L1401" i="1" a="1"/>
  <c r="L1401" i="1" s="1"/>
  <c r="M1401" i="1" a="1"/>
  <c r="M1401" i="1" s="1"/>
  <c r="R1401" i="1" s="1"/>
  <c r="N1401" i="1" a="1"/>
  <c r="N1401" i="1" s="1"/>
  <c r="S1401" i="1" s="1"/>
  <c r="O1401" i="1" a="1"/>
  <c r="O1401" i="1" s="1"/>
  <c r="T1401" i="1" s="1"/>
  <c r="P1401" i="1" a="1"/>
  <c r="P1401" i="1" s="1"/>
  <c r="X1401" i="1" s="1"/>
  <c r="Q1401" i="1" a="1"/>
  <c r="Q1401" i="1" s="1"/>
  <c r="U1401" i="1" s="1"/>
  <c r="K1402" i="1" a="1"/>
  <c r="K1402" i="1" s="1"/>
  <c r="L1402" i="1" a="1"/>
  <c r="L1402" i="1" s="1"/>
  <c r="M1402" i="1" a="1"/>
  <c r="M1402" i="1" s="1"/>
  <c r="R1402" i="1" s="1"/>
  <c r="N1402" i="1" a="1"/>
  <c r="N1402" i="1" s="1"/>
  <c r="S1402" i="1" s="1"/>
  <c r="O1402" i="1" a="1"/>
  <c r="O1402" i="1" s="1"/>
  <c r="T1402" i="1" s="1"/>
  <c r="P1402" i="1" a="1"/>
  <c r="P1402" i="1" s="1"/>
  <c r="X1402" i="1" s="1"/>
  <c r="Q1402" i="1" a="1"/>
  <c r="Q1402" i="1" s="1"/>
  <c r="U1402" i="1" s="1"/>
  <c r="K1403" i="1" a="1"/>
  <c r="K1403" i="1" s="1"/>
  <c r="L1403" i="1" a="1"/>
  <c r="L1403" i="1" s="1"/>
  <c r="M1403" i="1" a="1"/>
  <c r="M1403" i="1" s="1"/>
  <c r="R1403" i="1" s="1"/>
  <c r="N1403" i="1" a="1"/>
  <c r="N1403" i="1" s="1"/>
  <c r="S1403" i="1" s="1"/>
  <c r="O1403" i="1" a="1"/>
  <c r="O1403" i="1" s="1"/>
  <c r="T1403" i="1" s="1"/>
  <c r="P1403" i="1" a="1"/>
  <c r="P1403" i="1" s="1"/>
  <c r="X1403" i="1" s="1"/>
  <c r="Q1403" i="1" a="1"/>
  <c r="Q1403" i="1" s="1"/>
  <c r="U1403" i="1" s="1"/>
  <c r="K1404" i="1" a="1"/>
  <c r="K1404" i="1" s="1"/>
  <c r="L1404" i="1" a="1"/>
  <c r="L1404" i="1" s="1"/>
  <c r="M1404" i="1" a="1"/>
  <c r="M1404" i="1" s="1"/>
  <c r="R1404" i="1" s="1"/>
  <c r="N1404" i="1" a="1"/>
  <c r="N1404" i="1" s="1"/>
  <c r="S1404" i="1" s="1"/>
  <c r="O1404" i="1" a="1"/>
  <c r="O1404" i="1" s="1"/>
  <c r="T1404" i="1" s="1"/>
  <c r="P1404" i="1" a="1"/>
  <c r="P1404" i="1" s="1"/>
  <c r="X1404" i="1" s="1"/>
  <c r="Q1404" i="1" a="1"/>
  <c r="Q1404" i="1" s="1"/>
  <c r="U1404" i="1" s="1"/>
  <c r="K1405" i="1" a="1"/>
  <c r="K1405" i="1" s="1"/>
  <c r="L1405" i="1" a="1"/>
  <c r="L1405" i="1" s="1"/>
  <c r="M1405" i="1" a="1"/>
  <c r="M1405" i="1" s="1"/>
  <c r="R1405" i="1" s="1"/>
  <c r="N1405" i="1" a="1"/>
  <c r="N1405" i="1" s="1"/>
  <c r="S1405" i="1" s="1"/>
  <c r="O1405" i="1" a="1"/>
  <c r="O1405" i="1" s="1"/>
  <c r="T1405" i="1" s="1"/>
  <c r="P1405" i="1" a="1"/>
  <c r="P1405" i="1" s="1"/>
  <c r="X1405" i="1" s="1"/>
  <c r="Q1405" i="1" a="1"/>
  <c r="Q1405" i="1" s="1"/>
  <c r="U1405" i="1" s="1"/>
  <c r="K1406" i="1" a="1"/>
  <c r="K1406" i="1" s="1"/>
  <c r="L1406" i="1" a="1"/>
  <c r="L1406" i="1" s="1"/>
  <c r="M1406" i="1" a="1"/>
  <c r="M1406" i="1" s="1"/>
  <c r="R1406" i="1" s="1"/>
  <c r="N1406" i="1" a="1"/>
  <c r="N1406" i="1" s="1"/>
  <c r="S1406" i="1" s="1"/>
  <c r="O1406" i="1" a="1"/>
  <c r="O1406" i="1" s="1"/>
  <c r="T1406" i="1" s="1"/>
  <c r="P1406" i="1" a="1"/>
  <c r="P1406" i="1" s="1"/>
  <c r="X1406" i="1" s="1"/>
  <c r="Q1406" i="1" a="1"/>
  <c r="Q1406" i="1" s="1"/>
  <c r="U1406" i="1" s="1"/>
  <c r="K1407" i="1" a="1"/>
  <c r="K1407" i="1" s="1"/>
  <c r="L1407" i="1" a="1"/>
  <c r="L1407" i="1" s="1"/>
  <c r="M1407" i="1" a="1"/>
  <c r="M1407" i="1" s="1"/>
  <c r="R1407" i="1" s="1"/>
  <c r="N1407" i="1" a="1"/>
  <c r="N1407" i="1" s="1"/>
  <c r="S1407" i="1" s="1"/>
  <c r="O1407" i="1" a="1"/>
  <c r="O1407" i="1" s="1"/>
  <c r="T1407" i="1" s="1"/>
  <c r="P1407" i="1" a="1"/>
  <c r="P1407" i="1" s="1"/>
  <c r="X1407" i="1" s="1"/>
  <c r="Q1407" i="1" a="1"/>
  <c r="Q1407" i="1" s="1"/>
  <c r="U1407" i="1" s="1"/>
  <c r="K1408" i="1" a="1"/>
  <c r="K1408" i="1" s="1"/>
  <c r="L1408" i="1" a="1"/>
  <c r="L1408" i="1" s="1"/>
  <c r="M1408" i="1" a="1"/>
  <c r="M1408" i="1" s="1"/>
  <c r="R1408" i="1" s="1"/>
  <c r="N1408" i="1" a="1"/>
  <c r="N1408" i="1" s="1"/>
  <c r="S1408" i="1" s="1"/>
  <c r="O1408" i="1" a="1"/>
  <c r="O1408" i="1" s="1"/>
  <c r="T1408" i="1" s="1"/>
  <c r="P1408" i="1" a="1"/>
  <c r="P1408" i="1" s="1"/>
  <c r="X1408" i="1" s="1"/>
  <c r="Q1408" i="1" a="1"/>
  <c r="Q1408" i="1" s="1"/>
  <c r="U1408" i="1" s="1"/>
  <c r="K1409" i="1" a="1"/>
  <c r="K1409" i="1" s="1"/>
  <c r="L1409" i="1" a="1"/>
  <c r="L1409" i="1" s="1"/>
  <c r="M1409" i="1" a="1"/>
  <c r="M1409" i="1" s="1"/>
  <c r="R1409" i="1" s="1"/>
  <c r="N1409" i="1" a="1"/>
  <c r="N1409" i="1" s="1"/>
  <c r="S1409" i="1" s="1"/>
  <c r="O1409" i="1" a="1"/>
  <c r="O1409" i="1" s="1"/>
  <c r="T1409" i="1" s="1"/>
  <c r="P1409" i="1" a="1"/>
  <c r="P1409" i="1" s="1"/>
  <c r="X1409" i="1" s="1"/>
  <c r="Q1409" i="1" a="1"/>
  <c r="Q1409" i="1" s="1"/>
  <c r="U1409" i="1" s="1"/>
  <c r="K1410" i="1" a="1"/>
  <c r="K1410" i="1" s="1"/>
  <c r="L1410" i="1" a="1"/>
  <c r="L1410" i="1" s="1"/>
  <c r="M1410" i="1" a="1"/>
  <c r="M1410" i="1" s="1"/>
  <c r="R1410" i="1" s="1"/>
  <c r="N1410" i="1" a="1"/>
  <c r="N1410" i="1" s="1"/>
  <c r="S1410" i="1" s="1"/>
  <c r="O1410" i="1" a="1"/>
  <c r="O1410" i="1" s="1"/>
  <c r="T1410" i="1" s="1"/>
  <c r="P1410" i="1" a="1"/>
  <c r="P1410" i="1" s="1"/>
  <c r="X1410" i="1" s="1"/>
  <c r="Q1410" i="1" a="1"/>
  <c r="Q1410" i="1" s="1"/>
  <c r="U1410" i="1" s="1"/>
  <c r="K1411" i="1" a="1"/>
  <c r="K1411" i="1" s="1"/>
  <c r="L1411" i="1" a="1"/>
  <c r="L1411" i="1" s="1"/>
  <c r="M1411" i="1" a="1"/>
  <c r="M1411" i="1" s="1"/>
  <c r="R1411" i="1" s="1"/>
  <c r="N1411" i="1" a="1"/>
  <c r="N1411" i="1" s="1"/>
  <c r="S1411" i="1" s="1"/>
  <c r="O1411" i="1" a="1"/>
  <c r="O1411" i="1" s="1"/>
  <c r="T1411" i="1" s="1"/>
  <c r="P1411" i="1" a="1"/>
  <c r="P1411" i="1" s="1"/>
  <c r="X1411" i="1" s="1"/>
  <c r="Q1411" i="1" a="1"/>
  <c r="Q1411" i="1" s="1"/>
  <c r="U1411" i="1" s="1"/>
  <c r="K1412" i="1" a="1"/>
  <c r="K1412" i="1" s="1"/>
  <c r="L1412" i="1" a="1"/>
  <c r="L1412" i="1" s="1"/>
  <c r="M1412" i="1" a="1"/>
  <c r="M1412" i="1" s="1"/>
  <c r="R1412" i="1" s="1"/>
  <c r="N1412" i="1" a="1"/>
  <c r="N1412" i="1" s="1"/>
  <c r="S1412" i="1" s="1"/>
  <c r="O1412" i="1" a="1"/>
  <c r="O1412" i="1" s="1"/>
  <c r="T1412" i="1" s="1"/>
  <c r="P1412" i="1" a="1"/>
  <c r="P1412" i="1" s="1"/>
  <c r="X1412" i="1" s="1"/>
  <c r="Q1412" i="1" a="1"/>
  <c r="Q1412" i="1" s="1"/>
  <c r="U1412" i="1" s="1"/>
  <c r="K1413" i="1" a="1"/>
  <c r="K1413" i="1" s="1"/>
  <c r="L1413" i="1" a="1"/>
  <c r="L1413" i="1" s="1"/>
  <c r="M1413" i="1" a="1"/>
  <c r="M1413" i="1" s="1"/>
  <c r="R1413" i="1" s="1"/>
  <c r="N1413" i="1" a="1"/>
  <c r="N1413" i="1" s="1"/>
  <c r="S1413" i="1" s="1"/>
  <c r="O1413" i="1" a="1"/>
  <c r="O1413" i="1" s="1"/>
  <c r="T1413" i="1" s="1"/>
  <c r="P1413" i="1" a="1"/>
  <c r="P1413" i="1" s="1"/>
  <c r="X1413" i="1" s="1"/>
  <c r="Q1413" i="1" a="1"/>
  <c r="Q1413" i="1" s="1"/>
  <c r="U1413" i="1" s="1"/>
  <c r="K1414" i="1" a="1"/>
  <c r="K1414" i="1" s="1"/>
  <c r="L1414" i="1" a="1"/>
  <c r="L1414" i="1" s="1"/>
  <c r="M1414" i="1" a="1"/>
  <c r="M1414" i="1" s="1"/>
  <c r="R1414" i="1" s="1"/>
  <c r="N1414" i="1" a="1"/>
  <c r="N1414" i="1" s="1"/>
  <c r="S1414" i="1" s="1"/>
  <c r="O1414" i="1" a="1"/>
  <c r="O1414" i="1" s="1"/>
  <c r="T1414" i="1" s="1"/>
  <c r="P1414" i="1" a="1"/>
  <c r="P1414" i="1" s="1"/>
  <c r="X1414" i="1" s="1"/>
  <c r="Q1414" i="1" a="1"/>
  <c r="Q1414" i="1" s="1"/>
  <c r="U1414" i="1" s="1"/>
  <c r="K1415" i="1" a="1"/>
  <c r="K1415" i="1" s="1"/>
  <c r="L1415" i="1" a="1"/>
  <c r="L1415" i="1" s="1"/>
  <c r="M1415" i="1" a="1"/>
  <c r="M1415" i="1" s="1"/>
  <c r="R1415" i="1" s="1"/>
  <c r="N1415" i="1" a="1"/>
  <c r="N1415" i="1" s="1"/>
  <c r="S1415" i="1" s="1"/>
  <c r="O1415" i="1" a="1"/>
  <c r="O1415" i="1" s="1"/>
  <c r="T1415" i="1" s="1"/>
  <c r="P1415" i="1" a="1"/>
  <c r="P1415" i="1" s="1"/>
  <c r="X1415" i="1" s="1"/>
  <c r="Q1415" i="1" a="1"/>
  <c r="Q1415" i="1" s="1"/>
  <c r="U1415" i="1" s="1"/>
  <c r="K1416" i="1" a="1"/>
  <c r="K1416" i="1" s="1"/>
  <c r="L1416" i="1" a="1"/>
  <c r="L1416" i="1" s="1"/>
  <c r="M1416" i="1" a="1"/>
  <c r="M1416" i="1" s="1"/>
  <c r="R1416" i="1" s="1"/>
  <c r="N1416" i="1" a="1"/>
  <c r="N1416" i="1" s="1"/>
  <c r="S1416" i="1" s="1"/>
  <c r="O1416" i="1" a="1"/>
  <c r="O1416" i="1" s="1"/>
  <c r="T1416" i="1" s="1"/>
  <c r="P1416" i="1" a="1"/>
  <c r="P1416" i="1" s="1"/>
  <c r="X1416" i="1" s="1"/>
  <c r="Q1416" i="1" a="1"/>
  <c r="Q1416" i="1" s="1"/>
  <c r="U1416" i="1" s="1"/>
  <c r="K1417" i="1" a="1"/>
  <c r="K1417" i="1" s="1"/>
  <c r="L1417" i="1" a="1"/>
  <c r="L1417" i="1" s="1"/>
  <c r="M1417" i="1" a="1"/>
  <c r="M1417" i="1" s="1"/>
  <c r="R1417" i="1" s="1"/>
  <c r="N1417" i="1" a="1"/>
  <c r="N1417" i="1" s="1"/>
  <c r="S1417" i="1" s="1"/>
  <c r="O1417" i="1" a="1"/>
  <c r="O1417" i="1" s="1"/>
  <c r="T1417" i="1" s="1"/>
  <c r="P1417" i="1" a="1"/>
  <c r="P1417" i="1" s="1"/>
  <c r="X1417" i="1" s="1"/>
  <c r="Q1417" i="1" a="1"/>
  <c r="Q1417" i="1" s="1"/>
  <c r="U1417" i="1" s="1"/>
  <c r="K1418" i="1" a="1"/>
  <c r="K1418" i="1" s="1"/>
  <c r="L1418" i="1" a="1"/>
  <c r="L1418" i="1" s="1"/>
  <c r="M1418" i="1" a="1"/>
  <c r="M1418" i="1" s="1"/>
  <c r="R1418" i="1" s="1"/>
  <c r="N1418" i="1" a="1"/>
  <c r="N1418" i="1" s="1"/>
  <c r="S1418" i="1" s="1"/>
  <c r="O1418" i="1" a="1"/>
  <c r="O1418" i="1" s="1"/>
  <c r="T1418" i="1" s="1"/>
  <c r="P1418" i="1" a="1"/>
  <c r="P1418" i="1" s="1"/>
  <c r="X1418" i="1" s="1"/>
  <c r="Q1418" i="1" a="1"/>
  <c r="Q1418" i="1" s="1"/>
  <c r="U1418" i="1" s="1"/>
  <c r="K1419" i="1" a="1"/>
  <c r="K1419" i="1" s="1"/>
  <c r="L1419" i="1" a="1"/>
  <c r="L1419" i="1" s="1"/>
  <c r="M1419" i="1" a="1"/>
  <c r="M1419" i="1" s="1"/>
  <c r="R1419" i="1" s="1"/>
  <c r="N1419" i="1" a="1"/>
  <c r="N1419" i="1" s="1"/>
  <c r="S1419" i="1" s="1"/>
  <c r="O1419" i="1" a="1"/>
  <c r="O1419" i="1" s="1"/>
  <c r="T1419" i="1" s="1"/>
  <c r="P1419" i="1" a="1"/>
  <c r="P1419" i="1" s="1"/>
  <c r="X1419" i="1" s="1"/>
  <c r="Q1419" i="1" a="1"/>
  <c r="Q1419" i="1" s="1"/>
  <c r="U1419" i="1" s="1"/>
  <c r="K1420" i="1" a="1"/>
  <c r="K1420" i="1" s="1"/>
  <c r="L1420" i="1" a="1"/>
  <c r="L1420" i="1" s="1"/>
  <c r="M1420" i="1" a="1"/>
  <c r="M1420" i="1" s="1"/>
  <c r="R1420" i="1" s="1"/>
  <c r="N1420" i="1" a="1"/>
  <c r="N1420" i="1" s="1"/>
  <c r="S1420" i="1" s="1"/>
  <c r="O1420" i="1" a="1"/>
  <c r="O1420" i="1" s="1"/>
  <c r="T1420" i="1" s="1"/>
  <c r="P1420" i="1" a="1"/>
  <c r="P1420" i="1" s="1"/>
  <c r="X1420" i="1" s="1"/>
  <c r="Q1420" i="1" a="1"/>
  <c r="Q1420" i="1" s="1"/>
  <c r="U1420" i="1" s="1"/>
  <c r="K1421" i="1" a="1"/>
  <c r="K1421" i="1" s="1"/>
  <c r="L1421" i="1" a="1"/>
  <c r="L1421" i="1" s="1"/>
  <c r="M1421" i="1" a="1"/>
  <c r="M1421" i="1" s="1"/>
  <c r="R1421" i="1" s="1"/>
  <c r="N1421" i="1" a="1"/>
  <c r="N1421" i="1" s="1"/>
  <c r="S1421" i="1" s="1"/>
  <c r="O1421" i="1" a="1"/>
  <c r="O1421" i="1" s="1"/>
  <c r="T1421" i="1" s="1"/>
  <c r="P1421" i="1" a="1"/>
  <c r="P1421" i="1" s="1"/>
  <c r="X1421" i="1" s="1"/>
  <c r="Q1421" i="1" a="1"/>
  <c r="Q1421" i="1" s="1"/>
  <c r="U1421" i="1" s="1"/>
  <c r="K1422" i="1" a="1"/>
  <c r="K1422" i="1" s="1"/>
  <c r="L1422" i="1" a="1"/>
  <c r="L1422" i="1" s="1"/>
  <c r="M1422" i="1" a="1"/>
  <c r="M1422" i="1" s="1"/>
  <c r="R1422" i="1" s="1"/>
  <c r="N1422" i="1" a="1"/>
  <c r="N1422" i="1" s="1"/>
  <c r="S1422" i="1" s="1"/>
  <c r="O1422" i="1" a="1"/>
  <c r="O1422" i="1" s="1"/>
  <c r="T1422" i="1" s="1"/>
  <c r="P1422" i="1" a="1"/>
  <c r="P1422" i="1" s="1"/>
  <c r="X1422" i="1" s="1"/>
  <c r="Q1422" i="1" a="1"/>
  <c r="Q1422" i="1" s="1"/>
  <c r="U1422" i="1" s="1"/>
  <c r="K1423" i="1" a="1"/>
  <c r="K1423" i="1" s="1"/>
  <c r="L1423" i="1" a="1"/>
  <c r="L1423" i="1" s="1"/>
  <c r="M1423" i="1" a="1"/>
  <c r="M1423" i="1" s="1"/>
  <c r="R1423" i="1" s="1"/>
  <c r="N1423" i="1" a="1"/>
  <c r="N1423" i="1" s="1"/>
  <c r="S1423" i="1" s="1"/>
  <c r="O1423" i="1" a="1"/>
  <c r="O1423" i="1" s="1"/>
  <c r="T1423" i="1" s="1"/>
  <c r="P1423" i="1" a="1"/>
  <c r="P1423" i="1" s="1"/>
  <c r="X1423" i="1" s="1"/>
  <c r="Q1423" i="1" a="1"/>
  <c r="Q1423" i="1" s="1"/>
  <c r="U1423" i="1" s="1"/>
  <c r="K1424" i="1" a="1"/>
  <c r="K1424" i="1" s="1"/>
  <c r="L1424" i="1" a="1"/>
  <c r="L1424" i="1" s="1"/>
  <c r="M1424" i="1" a="1"/>
  <c r="M1424" i="1" s="1"/>
  <c r="R1424" i="1" s="1"/>
  <c r="N1424" i="1" a="1"/>
  <c r="N1424" i="1" s="1"/>
  <c r="S1424" i="1" s="1"/>
  <c r="O1424" i="1" a="1"/>
  <c r="O1424" i="1" s="1"/>
  <c r="T1424" i="1" s="1"/>
  <c r="P1424" i="1" a="1"/>
  <c r="P1424" i="1" s="1"/>
  <c r="X1424" i="1" s="1"/>
  <c r="Q1424" i="1" a="1"/>
  <c r="Q1424" i="1" s="1"/>
  <c r="U1424" i="1" s="1"/>
  <c r="K1425" i="1" a="1"/>
  <c r="K1425" i="1" s="1"/>
  <c r="L1425" i="1" a="1"/>
  <c r="L1425" i="1" s="1"/>
  <c r="M1425" i="1" a="1"/>
  <c r="M1425" i="1" s="1"/>
  <c r="R1425" i="1" s="1"/>
  <c r="N1425" i="1" a="1"/>
  <c r="N1425" i="1" s="1"/>
  <c r="S1425" i="1" s="1"/>
  <c r="O1425" i="1" a="1"/>
  <c r="O1425" i="1" s="1"/>
  <c r="T1425" i="1" s="1"/>
  <c r="P1425" i="1" a="1"/>
  <c r="P1425" i="1" s="1"/>
  <c r="X1425" i="1" s="1"/>
  <c r="Q1425" i="1" a="1"/>
  <c r="Q1425" i="1" s="1"/>
  <c r="U1425" i="1" s="1"/>
  <c r="K1426" i="1" a="1"/>
  <c r="K1426" i="1" s="1"/>
  <c r="L1426" i="1" a="1"/>
  <c r="L1426" i="1" s="1"/>
  <c r="M1426" i="1" a="1"/>
  <c r="M1426" i="1" s="1"/>
  <c r="R1426" i="1" s="1"/>
  <c r="N1426" i="1" a="1"/>
  <c r="N1426" i="1" s="1"/>
  <c r="S1426" i="1" s="1"/>
  <c r="O1426" i="1" a="1"/>
  <c r="O1426" i="1" s="1"/>
  <c r="T1426" i="1" s="1"/>
  <c r="P1426" i="1" a="1"/>
  <c r="P1426" i="1" s="1"/>
  <c r="X1426" i="1" s="1"/>
  <c r="Q1426" i="1" a="1"/>
  <c r="Q1426" i="1" s="1"/>
  <c r="U1426" i="1" s="1"/>
  <c r="K1427" i="1" a="1"/>
  <c r="K1427" i="1" s="1"/>
  <c r="L1427" i="1" a="1"/>
  <c r="L1427" i="1" s="1"/>
  <c r="M1427" i="1" a="1"/>
  <c r="M1427" i="1" s="1"/>
  <c r="R1427" i="1" s="1"/>
  <c r="N1427" i="1" a="1"/>
  <c r="N1427" i="1" s="1"/>
  <c r="S1427" i="1" s="1"/>
  <c r="O1427" i="1" a="1"/>
  <c r="O1427" i="1" s="1"/>
  <c r="T1427" i="1" s="1"/>
  <c r="P1427" i="1" a="1"/>
  <c r="P1427" i="1" s="1"/>
  <c r="X1427" i="1" s="1"/>
  <c r="Q1427" i="1" a="1"/>
  <c r="Q1427" i="1" s="1"/>
  <c r="U1427" i="1" s="1"/>
  <c r="K1428" i="1" a="1"/>
  <c r="K1428" i="1" s="1"/>
  <c r="L1428" i="1" a="1"/>
  <c r="L1428" i="1" s="1"/>
  <c r="M1428" i="1" a="1"/>
  <c r="M1428" i="1" s="1"/>
  <c r="R1428" i="1" s="1"/>
  <c r="N1428" i="1" a="1"/>
  <c r="N1428" i="1" s="1"/>
  <c r="S1428" i="1" s="1"/>
  <c r="O1428" i="1" a="1"/>
  <c r="O1428" i="1" s="1"/>
  <c r="T1428" i="1" s="1"/>
  <c r="P1428" i="1" a="1"/>
  <c r="P1428" i="1" s="1"/>
  <c r="X1428" i="1" s="1"/>
  <c r="Q1428" i="1" a="1"/>
  <c r="Q1428" i="1" s="1"/>
  <c r="U1428" i="1" s="1"/>
  <c r="K1429" i="1" a="1"/>
  <c r="K1429" i="1" s="1"/>
  <c r="L1429" i="1" a="1"/>
  <c r="L1429" i="1" s="1"/>
  <c r="M1429" i="1" a="1"/>
  <c r="M1429" i="1" s="1"/>
  <c r="R1429" i="1" s="1"/>
  <c r="N1429" i="1" a="1"/>
  <c r="N1429" i="1" s="1"/>
  <c r="S1429" i="1" s="1"/>
  <c r="O1429" i="1" a="1"/>
  <c r="O1429" i="1" s="1"/>
  <c r="T1429" i="1" s="1"/>
  <c r="P1429" i="1" a="1"/>
  <c r="P1429" i="1" s="1"/>
  <c r="X1429" i="1" s="1"/>
  <c r="Q1429" i="1" a="1"/>
  <c r="Q1429" i="1" s="1"/>
  <c r="U1429" i="1" s="1"/>
  <c r="K1430" i="1" a="1"/>
  <c r="K1430" i="1" s="1"/>
  <c r="L1430" i="1" a="1"/>
  <c r="L1430" i="1" s="1"/>
  <c r="M1430" i="1" a="1"/>
  <c r="M1430" i="1" s="1"/>
  <c r="R1430" i="1" s="1"/>
  <c r="N1430" i="1" a="1"/>
  <c r="N1430" i="1" s="1"/>
  <c r="S1430" i="1" s="1"/>
  <c r="O1430" i="1" a="1"/>
  <c r="O1430" i="1" s="1"/>
  <c r="T1430" i="1" s="1"/>
  <c r="P1430" i="1" a="1"/>
  <c r="P1430" i="1" s="1"/>
  <c r="X1430" i="1" s="1"/>
  <c r="Q1430" i="1" a="1"/>
  <c r="Q1430" i="1" s="1"/>
  <c r="U1430" i="1" s="1"/>
  <c r="K1431" i="1" a="1"/>
  <c r="K1431" i="1" s="1"/>
  <c r="L1431" i="1" a="1"/>
  <c r="L1431" i="1" s="1"/>
  <c r="M1431" i="1" a="1"/>
  <c r="M1431" i="1" s="1"/>
  <c r="R1431" i="1" s="1"/>
  <c r="N1431" i="1" a="1"/>
  <c r="N1431" i="1" s="1"/>
  <c r="S1431" i="1" s="1"/>
  <c r="O1431" i="1" a="1"/>
  <c r="O1431" i="1" s="1"/>
  <c r="T1431" i="1" s="1"/>
  <c r="P1431" i="1" a="1"/>
  <c r="P1431" i="1" s="1"/>
  <c r="X1431" i="1" s="1"/>
  <c r="Q1431" i="1" a="1"/>
  <c r="Q1431" i="1" s="1"/>
  <c r="U1431" i="1" s="1"/>
  <c r="K1432" i="1" a="1"/>
  <c r="K1432" i="1" s="1"/>
  <c r="L1432" i="1" a="1"/>
  <c r="L1432" i="1" s="1"/>
  <c r="M1432" i="1" a="1"/>
  <c r="M1432" i="1" s="1"/>
  <c r="R1432" i="1" s="1"/>
  <c r="N1432" i="1" a="1"/>
  <c r="N1432" i="1" s="1"/>
  <c r="S1432" i="1" s="1"/>
  <c r="O1432" i="1" a="1"/>
  <c r="O1432" i="1" s="1"/>
  <c r="T1432" i="1" s="1"/>
  <c r="P1432" i="1" a="1"/>
  <c r="P1432" i="1" s="1"/>
  <c r="X1432" i="1" s="1"/>
  <c r="Q1432" i="1" a="1"/>
  <c r="Q1432" i="1" s="1"/>
  <c r="U1432" i="1" s="1"/>
  <c r="K1433" i="1" a="1"/>
  <c r="K1433" i="1" s="1"/>
  <c r="L1433" i="1" a="1"/>
  <c r="L1433" i="1" s="1"/>
  <c r="M1433" i="1" a="1"/>
  <c r="M1433" i="1" s="1"/>
  <c r="R1433" i="1" s="1"/>
  <c r="N1433" i="1" a="1"/>
  <c r="N1433" i="1" s="1"/>
  <c r="S1433" i="1" s="1"/>
  <c r="O1433" i="1" a="1"/>
  <c r="O1433" i="1" s="1"/>
  <c r="T1433" i="1" s="1"/>
  <c r="P1433" i="1" a="1"/>
  <c r="P1433" i="1" s="1"/>
  <c r="X1433" i="1" s="1"/>
  <c r="Q1433" i="1" a="1"/>
  <c r="Q1433" i="1" s="1"/>
  <c r="U1433" i="1" s="1"/>
  <c r="K1434" i="1" a="1"/>
  <c r="K1434" i="1" s="1"/>
  <c r="L1434" i="1" a="1"/>
  <c r="L1434" i="1" s="1"/>
  <c r="M1434" i="1" a="1"/>
  <c r="M1434" i="1" s="1"/>
  <c r="R1434" i="1" s="1"/>
  <c r="N1434" i="1" a="1"/>
  <c r="N1434" i="1" s="1"/>
  <c r="S1434" i="1" s="1"/>
  <c r="O1434" i="1" a="1"/>
  <c r="O1434" i="1" s="1"/>
  <c r="T1434" i="1" s="1"/>
  <c r="P1434" i="1" a="1"/>
  <c r="P1434" i="1" s="1"/>
  <c r="X1434" i="1" s="1"/>
  <c r="Q1434" i="1" a="1"/>
  <c r="Q1434" i="1" s="1"/>
  <c r="U1434" i="1" s="1"/>
  <c r="K1435" i="1" a="1"/>
  <c r="K1435" i="1" s="1"/>
  <c r="L1435" i="1" a="1"/>
  <c r="L1435" i="1" s="1"/>
  <c r="M1435" i="1" a="1"/>
  <c r="M1435" i="1" s="1"/>
  <c r="R1435" i="1" s="1"/>
  <c r="N1435" i="1" a="1"/>
  <c r="N1435" i="1" s="1"/>
  <c r="S1435" i="1" s="1"/>
  <c r="O1435" i="1" a="1"/>
  <c r="O1435" i="1" s="1"/>
  <c r="T1435" i="1" s="1"/>
  <c r="P1435" i="1" a="1"/>
  <c r="P1435" i="1" s="1"/>
  <c r="X1435" i="1" s="1"/>
  <c r="Q1435" i="1" a="1"/>
  <c r="Q1435" i="1" s="1"/>
  <c r="U1435" i="1" s="1"/>
  <c r="K1436" i="1" a="1"/>
  <c r="K1436" i="1" s="1"/>
  <c r="L1436" i="1" a="1"/>
  <c r="L1436" i="1" s="1"/>
  <c r="M1436" i="1" a="1"/>
  <c r="M1436" i="1" s="1"/>
  <c r="R1436" i="1" s="1"/>
  <c r="N1436" i="1" a="1"/>
  <c r="N1436" i="1" s="1"/>
  <c r="S1436" i="1" s="1"/>
  <c r="O1436" i="1" a="1"/>
  <c r="O1436" i="1" s="1"/>
  <c r="T1436" i="1" s="1"/>
  <c r="P1436" i="1" a="1"/>
  <c r="P1436" i="1" s="1"/>
  <c r="X1436" i="1" s="1"/>
  <c r="Q1436" i="1" a="1"/>
  <c r="Q1436" i="1" s="1"/>
  <c r="U1436" i="1" s="1"/>
  <c r="K1437" i="1" a="1"/>
  <c r="K1437" i="1" s="1"/>
  <c r="L1437" i="1" a="1"/>
  <c r="L1437" i="1" s="1"/>
  <c r="M1437" i="1" a="1"/>
  <c r="M1437" i="1" s="1"/>
  <c r="R1437" i="1" s="1"/>
  <c r="N1437" i="1" a="1"/>
  <c r="N1437" i="1" s="1"/>
  <c r="S1437" i="1" s="1"/>
  <c r="O1437" i="1" a="1"/>
  <c r="O1437" i="1" s="1"/>
  <c r="T1437" i="1" s="1"/>
  <c r="P1437" i="1" a="1"/>
  <c r="P1437" i="1" s="1"/>
  <c r="X1437" i="1" s="1"/>
  <c r="Q1437" i="1" a="1"/>
  <c r="Q1437" i="1" s="1"/>
  <c r="U1437" i="1" s="1"/>
  <c r="K1438" i="1" a="1"/>
  <c r="K1438" i="1" s="1"/>
  <c r="L1438" i="1" a="1"/>
  <c r="L1438" i="1" s="1"/>
  <c r="M1438" i="1" a="1"/>
  <c r="M1438" i="1" s="1"/>
  <c r="R1438" i="1" s="1"/>
  <c r="N1438" i="1" a="1"/>
  <c r="N1438" i="1" s="1"/>
  <c r="S1438" i="1" s="1"/>
  <c r="O1438" i="1" a="1"/>
  <c r="O1438" i="1" s="1"/>
  <c r="T1438" i="1" s="1"/>
  <c r="P1438" i="1" a="1"/>
  <c r="P1438" i="1" s="1"/>
  <c r="X1438" i="1" s="1"/>
  <c r="Q1438" i="1" a="1"/>
  <c r="Q1438" i="1" s="1"/>
  <c r="U1438" i="1" s="1"/>
  <c r="K1439" i="1" a="1"/>
  <c r="K1439" i="1" s="1"/>
  <c r="L1439" i="1" a="1"/>
  <c r="L1439" i="1" s="1"/>
  <c r="M1439" i="1" a="1"/>
  <c r="M1439" i="1" s="1"/>
  <c r="R1439" i="1" s="1"/>
  <c r="N1439" i="1" a="1"/>
  <c r="N1439" i="1" s="1"/>
  <c r="S1439" i="1" s="1"/>
  <c r="O1439" i="1" a="1"/>
  <c r="O1439" i="1" s="1"/>
  <c r="T1439" i="1" s="1"/>
  <c r="P1439" i="1" a="1"/>
  <c r="P1439" i="1" s="1"/>
  <c r="X1439" i="1" s="1"/>
  <c r="Q1439" i="1" a="1"/>
  <c r="Q1439" i="1" s="1"/>
  <c r="U1439" i="1" s="1"/>
  <c r="K1440" i="1" a="1"/>
  <c r="K1440" i="1" s="1"/>
  <c r="L1440" i="1" a="1"/>
  <c r="L1440" i="1" s="1"/>
  <c r="M1440" i="1" a="1"/>
  <c r="M1440" i="1" s="1"/>
  <c r="R1440" i="1" s="1"/>
  <c r="N1440" i="1" a="1"/>
  <c r="N1440" i="1" s="1"/>
  <c r="S1440" i="1" s="1"/>
  <c r="O1440" i="1" a="1"/>
  <c r="O1440" i="1" s="1"/>
  <c r="T1440" i="1" s="1"/>
  <c r="P1440" i="1" a="1"/>
  <c r="P1440" i="1" s="1"/>
  <c r="X1440" i="1" s="1"/>
  <c r="Q1440" i="1" a="1"/>
  <c r="Q1440" i="1" s="1"/>
  <c r="U1440" i="1" s="1"/>
  <c r="K1441" i="1" a="1"/>
  <c r="K1441" i="1" s="1"/>
  <c r="L1441" i="1" a="1"/>
  <c r="L1441" i="1" s="1"/>
  <c r="M1441" i="1" a="1"/>
  <c r="M1441" i="1" s="1"/>
  <c r="R1441" i="1" s="1"/>
  <c r="N1441" i="1" a="1"/>
  <c r="N1441" i="1" s="1"/>
  <c r="S1441" i="1" s="1"/>
  <c r="O1441" i="1" a="1"/>
  <c r="O1441" i="1" s="1"/>
  <c r="T1441" i="1" s="1"/>
  <c r="P1441" i="1" a="1"/>
  <c r="P1441" i="1" s="1"/>
  <c r="X1441" i="1" s="1"/>
  <c r="Q1441" i="1" a="1"/>
  <c r="Q1441" i="1" s="1"/>
  <c r="U1441" i="1" s="1"/>
  <c r="K1442" i="1" a="1"/>
  <c r="K1442" i="1" s="1"/>
  <c r="L1442" i="1" a="1"/>
  <c r="L1442" i="1" s="1"/>
  <c r="M1442" i="1" a="1"/>
  <c r="M1442" i="1" s="1"/>
  <c r="R1442" i="1" s="1"/>
  <c r="N1442" i="1" a="1"/>
  <c r="N1442" i="1" s="1"/>
  <c r="S1442" i="1" s="1"/>
  <c r="O1442" i="1" a="1"/>
  <c r="O1442" i="1" s="1"/>
  <c r="T1442" i="1" s="1"/>
  <c r="P1442" i="1" a="1"/>
  <c r="P1442" i="1" s="1"/>
  <c r="X1442" i="1" s="1"/>
  <c r="Q1442" i="1" a="1"/>
  <c r="Q1442" i="1" s="1"/>
  <c r="U1442" i="1" s="1"/>
  <c r="K1443" i="1" a="1"/>
  <c r="K1443" i="1" s="1"/>
  <c r="L1443" i="1" a="1"/>
  <c r="L1443" i="1" s="1"/>
  <c r="M1443" i="1" a="1"/>
  <c r="M1443" i="1" s="1"/>
  <c r="R1443" i="1" s="1"/>
  <c r="N1443" i="1" a="1"/>
  <c r="N1443" i="1" s="1"/>
  <c r="S1443" i="1" s="1"/>
  <c r="O1443" i="1" a="1"/>
  <c r="O1443" i="1" s="1"/>
  <c r="T1443" i="1" s="1"/>
  <c r="P1443" i="1" a="1"/>
  <c r="P1443" i="1" s="1"/>
  <c r="X1443" i="1" s="1"/>
  <c r="Q1443" i="1" a="1"/>
  <c r="Q1443" i="1" s="1"/>
  <c r="U1443" i="1" s="1"/>
  <c r="K1444" i="1" a="1"/>
  <c r="K1444" i="1" s="1"/>
  <c r="L1444" i="1" a="1"/>
  <c r="L1444" i="1" s="1"/>
  <c r="M1444" i="1" a="1"/>
  <c r="M1444" i="1" s="1"/>
  <c r="R1444" i="1" s="1"/>
  <c r="N1444" i="1" a="1"/>
  <c r="N1444" i="1" s="1"/>
  <c r="S1444" i="1" s="1"/>
  <c r="O1444" i="1" a="1"/>
  <c r="O1444" i="1" s="1"/>
  <c r="T1444" i="1" s="1"/>
  <c r="P1444" i="1" a="1"/>
  <c r="P1444" i="1" s="1"/>
  <c r="X1444" i="1" s="1"/>
  <c r="Q1444" i="1" a="1"/>
  <c r="Q1444" i="1" s="1"/>
  <c r="U1444" i="1" s="1"/>
  <c r="K1445" i="1" a="1"/>
  <c r="K1445" i="1" s="1"/>
  <c r="L1445" i="1" a="1"/>
  <c r="L1445" i="1" s="1"/>
  <c r="M1445" i="1" a="1"/>
  <c r="M1445" i="1" s="1"/>
  <c r="R1445" i="1" s="1"/>
  <c r="N1445" i="1" a="1"/>
  <c r="N1445" i="1" s="1"/>
  <c r="S1445" i="1" s="1"/>
  <c r="O1445" i="1" a="1"/>
  <c r="O1445" i="1" s="1"/>
  <c r="T1445" i="1" s="1"/>
  <c r="P1445" i="1" a="1"/>
  <c r="P1445" i="1" s="1"/>
  <c r="X1445" i="1" s="1"/>
  <c r="Q1445" i="1" a="1"/>
  <c r="Q1445" i="1" s="1"/>
  <c r="U1445" i="1" s="1"/>
  <c r="K1446" i="1" a="1"/>
  <c r="K1446" i="1" s="1"/>
  <c r="L1446" i="1" a="1"/>
  <c r="L1446" i="1" s="1"/>
  <c r="M1446" i="1" a="1"/>
  <c r="M1446" i="1" s="1"/>
  <c r="R1446" i="1" s="1"/>
  <c r="N1446" i="1" a="1"/>
  <c r="N1446" i="1" s="1"/>
  <c r="S1446" i="1" s="1"/>
  <c r="O1446" i="1" a="1"/>
  <c r="O1446" i="1" s="1"/>
  <c r="T1446" i="1" s="1"/>
  <c r="P1446" i="1" a="1"/>
  <c r="P1446" i="1" s="1"/>
  <c r="X1446" i="1" s="1"/>
  <c r="Q1446" i="1" a="1"/>
  <c r="Q1446" i="1" s="1"/>
  <c r="U1446" i="1" s="1"/>
  <c r="K1447" i="1" a="1"/>
  <c r="K1447" i="1" s="1"/>
  <c r="L1447" i="1" a="1"/>
  <c r="L1447" i="1" s="1"/>
  <c r="M1447" i="1" a="1"/>
  <c r="M1447" i="1" s="1"/>
  <c r="R1447" i="1" s="1"/>
  <c r="N1447" i="1" a="1"/>
  <c r="N1447" i="1" s="1"/>
  <c r="S1447" i="1" s="1"/>
  <c r="O1447" i="1" a="1"/>
  <c r="O1447" i="1" s="1"/>
  <c r="T1447" i="1" s="1"/>
  <c r="P1447" i="1" a="1"/>
  <c r="P1447" i="1" s="1"/>
  <c r="X1447" i="1" s="1"/>
  <c r="Q1447" i="1" a="1"/>
  <c r="Q1447" i="1" s="1"/>
  <c r="U1447" i="1" s="1"/>
  <c r="K1448" i="1" a="1"/>
  <c r="K1448" i="1" s="1"/>
  <c r="L1448" i="1" a="1"/>
  <c r="L1448" i="1" s="1"/>
  <c r="M1448" i="1" a="1"/>
  <c r="M1448" i="1" s="1"/>
  <c r="R1448" i="1" s="1"/>
  <c r="N1448" i="1" a="1"/>
  <c r="N1448" i="1" s="1"/>
  <c r="S1448" i="1" s="1"/>
  <c r="O1448" i="1" a="1"/>
  <c r="O1448" i="1" s="1"/>
  <c r="T1448" i="1" s="1"/>
  <c r="P1448" i="1" a="1"/>
  <c r="P1448" i="1" s="1"/>
  <c r="X1448" i="1" s="1"/>
  <c r="Q1448" i="1" a="1"/>
  <c r="Q1448" i="1" s="1"/>
  <c r="U1448" i="1" s="1"/>
  <c r="K1449" i="1" a="1"/>
  <c r="K1449" i="1" s="1"/>
  <c r="L1449" i="1" a="1"/>
  <c r="L1449" i="1" s="1"/>
  <c r="M1449" i="1" a="1"/>
  <c r="M1449" i="1" s="1"/>
  <c r="R1449" i="1" s="1"/>
  <c r="N1449" i="1" a="1"/>
  <c r="N1449" i="1" s="1"/>
  <c r="S1449" i="1" s="1"/>
  <c r="O1449" i="1" a="1"/>
  <c r="O1449" i="1" s="1"/>
  <c r="T1449" i="1" s="1"/>
  <c r="P1449" i="1" a="1"/>
  <c r="P1449" i="1" s="1"/>
  <c r="X1449" i="1" s="1"/>
  <c r="Q1449" i="1" a="1"/>
  <c r="Q1449" i="1" s="1"/>
  <c r="U1449" i="1" s="1"/>
  <c r="K1450" i="1" a="1"/>
  <c r="K1450" i="1" s="1"/>
  <c r="L1450" i="1" a="1"/>
  <c r="L1450" i="1" s="1"/>
  <c r="M1450" i="1" a="1"/>
  <c r="M1450" i="1" s="1"/>
  <c r="R1450" i="1" s="1"/>
  <c r="N1450" i="1" a="1"/>
  <c r="N1450" i="1" s="1"/>
  <c r="S1450" i="1" s="1"/>
  <c r="O1450" i="1" a="1"/>
  <c r="O1450" i="1" s="1"/>
  <c r="T1450" i="1" s="1"/>
  <c r="P1450" i="1" a="1"/>
  <c r="P1450" i="1" s="1"/>
  <c r="X1450" i="1" s="1"/>
  <c r="Q1450" i="1" a="1"/>
  <c r="Q1450" i="1" s="1"/>
  <c r="U1450" i="1" s="1"/>
  <c r="K1451" i="1" a="1"/>
  <c r="K1451" i="1" s="1"/>
  <c r="L1451" i="1" a="1"/>
  <c r="L1451" i="1" s="1"/>
  <c r="M1451" i="1" a="1"/>
  <c r="M1451" i="1" s="1"/>
  <c r="R1451" i="1" s="1"/>
  <c r="N1451" i="1" a="1"/>
  <c r="N1451" i="1" s="1"/>
  <c r="S1451" i="1" s="1"/>
  <c r="O1451" i="1" a="1"/>
  <c r="O1451" i="1" s="1"/>
  <c r="T1451" i="1" s="1"/>
  <c r="P1451" i="1" a="1"/>
  <c r="P1451" i="1" s="1"/>
  <c r="X1451" i="1" s="1"/>
  <c r="Q1451" i="1" a="1"/>
  <c r="Q1451" i="1" s="1"/>
  <c r="U1451" i="1" s="1"/>
  <c r="K1452" i="1" a="1"/>
  <c r="K1452" i="1" s="1"/>
  <c r="L1452" i="1" a="1"/>
  <c r="L1452" i="1" s="1"/>
  <c r="M1452" i="1" a="1"/>
  <c r="M1452" i="1" s="1"/>
  <c r="R1452" i="1" s="1"/>
  <c r="N1452" i="1" a="1"/>
  <c r="N1452" i="1" s="1"/>
  <c r="S1452" i="1" s="1"/>
  <c r="O1452" i="1" a="1"/>
  <c r="O1452" i="1" s="1"/>
  <c r="T1452" i="1" s="1"/>
  <c r="P1452" i="1" a="1"/>
  <c r="P1452" i="1" s="1"/>
  <c r="X1452" i="1" s="1"/>
  <c r="Q1452" i="1" a="1"/>
  <c r="Q1452" i="1" s="1"/>
  <c r="U1452" i="1" s="1"/>
  <c r="K1453" i="1" a="1"/>
  <c r="K1453" i="1" s="1"/>
  <c r="L1453" i="1" a="1"/>
  <c r="L1453" i="1" s="1"/>
  <c r="M1453" i="1" a="1"/>
  <c r="M1453" i="1" s="1"/>
  <c r="R1453" i="1" s="1"/>
  <c r="N1453" i="1" a="1"/>
  <c r="N1453" i="1" s="1"/>
  <c r="S1453" i="1" s="1"/>
  <c r="O1453" i="1" a="1"/>
  <c r="O1453" i="1" s="1"/>
  <c r="T1453" i="1" s="1"/>
  <c r="P1453" i="1" a="1"/>
  <c r="P1453" i="1" s="1"/>
  <c r="X1453" i="1" s="1"/>
  <c r="Q1453" i="1" a="1"/>
  <c r="Q1453" i="1" s="1"/>
  <c r="U1453" i="1" s="1"/>
  <c r="K1454" i="1" a="1"/>
  <c r="K1454" i="1" s="1"/>
  <c r="L1454" i="1" a="1"/>
  <c r="L1454" i="1" s="1"/>
  <c r="M1454" i="1" a="1"/>
  <c r="M1454" i="1" s="1"/>
  <c r="R1454" i="1" s="1"/>
  <c r="N1454" i="1" a="1"/>
  <c r="N1454" i="1" s="1"/>
  <c r="S1454" i="1" s="1"/>
  <c r="O1454" i="1" a="1"/>
  <c r="O1454" i="1" s="1"/>
  <c r="T1454" i="1" s="1"/>
  <c r="P1454" i="1" a="1"/>
  <c r="P1454" i="1" s="1"/>
  <c r="X1454" i="1" s="1"/>
  <c r="Q1454" i="1" a="1"/>
  <c r="Q1454" i="1" s="1"/>
  <c r="U1454" i="1" s="1"/>
  <c r="K1455" i="1" a="1"/>
  <c r="K1455" i="1" s="1"/>
  <c r="L1455" i="1" a="1"/>
  <c r="L1455" i="1" s="1"/>
  <c r="M1455" i="1" a="1"/>
  <c r="M1455" i="1" s="1"/>
  <c r="R1455" i="1" s="1"/>
  <c r="N1455" i="1" a="1"/>
  <c r="N1455" i="1" s="1"/>
  <c r="S1455" i="1" s="1"/>
  <c r="O1455" i="1" a="1"/>
  <c r="O1455" i="1" s="1"/>
  <c r="T1455" i="1" s="1"/>
  <c r="P1455" i="1" a="1"/>
  <c r="P1455" i="1" s="1"/>
  <c r="X1455" i="1" s="1"/>
  <c r="Q1455" i="1" a="1"/>
  <c r="Q1455" i="1" s="1"/>
  <c r="U1455" i="1" s="1"/>
  <c r="K1456" i="1" a="1"/>
  <c r="K1456" i="1" s="1"/>
  <c r="L1456" i="1" a="1"/>
  <c r="L1456" i="1" s="1"/>
  <c r="M1456" i="1" a="1"/>
  <c r="M1456" i="1" s="1"/>
  <c r="R1456" i="1" s="1"/>
  <c r="N1456" i="1" a="1"/>
  <c r="N1456" i="1" s="1"/>
  <c r="S1456" i="1" s="1"/>
  <c r="O1456" i="1" a="1"/>
  <c r="O1456" i="1" s="1"/>
  <c r="T1456" i="1" s="1"/>
  <c r="P1456" i="1" a="1"/>
  <c r="P1456" i="1" s="1"/>
  <c r="X1456" i="1" s="1"/>
  <c r="Q1456" i="1" a="1"/>
  <c r="Q1456" i="1" s="1"/>
  <c r="U1456" i="1" s="1"/>
  <c r="K1457" i="1" a="1"/>
  <c r="K1457" i="1" s="1"/>
  <c r="L1457" i="1" a="1"/>
  <c r="L1457" i="1" s="1"/>
  <c r="M1457" i="1" a="1"/>
  <c r="M1457" i="1" s="1"/>
  <c r="R1457" i="1" s="1"/>
  <c r="N1457" i="1" a="1"/>
  <c r="N1457" i="1" s="1"/>
  <c r="S1457" i="1" s="1"/>
  <c r="O1457" i="1" a="1"/>
  <c r="O1457" i="1" s="1"/>
  <c r="T1457" i="1" s="1"/>
  <c r="P1457" i="1" a="1"/>
  <c r="P1457" i="1" s="1"/>
  <c r="X1457" i="1" s="1"/>
  <c r="Q1457" i="1" a="1"/>
  <c r="Q1457" i="1" s="1"/>
  <c r="U1457" i="1" s="1"/>
  <c r="K1458" i="1" a="1"/>
  <c r="K1458" i="1" s="1"/>
  <c r="L1458" i="1" a="1"/>
  <c r="L1458" i="1" s="1"/>
  <c r="M1458" i="1" a="1"/>
  <c r="M1458" i="1" s="1"/>
  <c r="R1458" i="1" s="1"/>
  <c r="N1458" i="1" a="1"/>
  <c r="N1458" i="1" s="1"/>
  <c r="S1458" i="1" s="1"/>
  <c r="O1458" i="1" a="1"/>
  <c r="O1458" i="1" s="1"/>
  <c r="T1458" i="1" s="1"/>
  <c r="P1458" i="1" a="1"/>
  <c r="P1458" i="1" s="1"/>
  <c r="X1458" i="1" s="1"/>
  <c r="Q1458" i="1" a="1"/>
  <c r="Q1458" i="1" s="1"/>
  <c r="U1458" i="1" s="1"/>
  <c r="K1459" i="1" a="1"/>
  <c r="K1459" i="1" s="1"/>
  <c r="L1459" i="1" a="1"/>
  <c r="L1459" i="1" s="1"/>
  <c r="M1459" i="1" a="1"/>
  <c r="M1459" i="1" s="1"/>
  <c r="R1459" i="1" s="1"/>
  <c r="N1459" i="1" a="1"/>
  <c r="N1459" i="1" s="1"/>
  <c r="S1459" i="1" s="1"/>
  <c r="O1459" i="1" a="1"/>
  <c r="O1459" i="1" s="1"/>
  <c r="T1459" i="1" s="1"/>
  <c r="P1459" i="1" a="1"/>
  <c r="P1459" i="1" s="1"/>
  <c r="X1459" i="1" s="1"/>
  <c r="Q1459" i="1" a="1"/>
  <c r="Q1459" i="1" s="1"/>
  <c r="U1459" i="1" s="1"/>
  <c r="K1460" i="1" a="1"/>
  <c r="K1460" i="1" s="1"/>
  <c r="L1460" i="1" a="1"/>
  <c r="L1460" i="1" s="1"/>
  <c r="M1460" i="1" a="1"/>
  <c r="M1460" i="1" s="1"/>
  <c r="R1460" i="1" s="1"/>
  <c r="N1460" i="1" a="1"/>
  <c r="N1460" i="1" s="1"/>
  <c r="S1460" i="1" s="1"/>
  <c r="O1460" i="1" a="1"/>
  <c r="O1460" i="1" s="1"/>
  <c r="T1460" i="1" s="1"/>
  <c r="P1460" i="1" a="1"/>
  <c r="P1460" i="1" s="1"/>
  <c r="X1460" i="1" s="1"/>
  <c r="Q1460" i="1" a="1"/>
  <c r="Q1460" i="1" s="1"/>
  <c r="U1460" i="1" s="1"/>
  <c r="K1461" i="1" a="1"/>
  <c r="K1461" i="1" s="1"/>
  <c r="L1461" i="1" a="1"/>
  <c r="L1461" i="1" s="1"/>
  <c r="M1461" i="1" a="1"/>
  <c r="M1461" i="1" s="1"/>
  <c r="R1461" i="1" s="1"/>
  <c r="N1461" i="1" a="1"/>
  <c r="N1461" i="1" s="1"/>
  <c r="S1461" i="1" s="1"/>
  <c r="O1461" i="1" a="1"/>
  <c r="O1461" i="1" s="1"/>
  <c r="T1461" i="1" s="1"/>
  <c r="P1461" i="1" a="1"/>
  <c r="P1461" i="1" s="1"/>
  <c r="X1461" i="1" s="1"/>
  <c r="Q1461" i="1" a="1"/>
  <c r="Q1461" i="1" s="1"/>
  <c r="U1461" i="1" s="1"/>
  <c r="K1462" i="1" a="1"/>
  <c r="K1462" i="1" s="1"/>
  <c r="L1462" i="1" a="1"/>
  <c r="L1462" i="1" s="1"/>
  <c r="M1462" i="1" a="1"/>
  <c r="M1462" i="1" s="1"/>
  <c r="R1462" i="1" s="1"/>
  <c r="N1462" i="1" a="1"/>
  <c r="N1462" i="1" s="1"/>
  <c r="S1462" i="1" s="1"/>
  <c r="O1462" i="1" a="1"/>
  <c r="O1462" i="1" s="1"/>
  <c r="T1462" i="1" s="1"/>
  <c r="P1462" i="1" a="1"/>
  <c r="P1462" i="1" s="1"/>
  <c r="X1462" i="1" s="1"/>
  <c r="Q1462" i="1" a="1"/>
  <c r="Q1462" i="1" s="1"/>
  <c r="U1462" i="1" s="1"/>
  <c r="K1463" i="1" a="1"/>
  <c r="K1463" i="1" s="1"/>
  <c r="L1463" i="1" a="1"/>
  <c r="L1463" i="1" s="1"/>
  <c r="M1463" i="1" a="1"/>
  <c r="M1463" i="1" s="1"/>
  <c r="R1463" i="1" s="1"/>
  <c r="N1463" i="1" a="1"/>
  <c r="N1463" i="1" s="1"/>
  <c r="S1463" i="1" s="1"/>
  <c r="O1463" i="1" a="1"/>
  <c r="O1463" i="1" s="1"/>
  <c r="T1463" i="1" s="1"/>
  <c r="P1463" i="1" a="1"/>
  <c r="P1463" i="1" s="1"/>
  <c r="X1463" i="1" s="1"/>
  <c r="Q1463" i="1" a="1"/>
  <c r="Q1463" i="1" s="1"/>
  <c r="U1463" i="1" s="1"/>
  <c r="K1464" i="1" a="1"/>
  <c r="K1464" i="1" s="1"/>
  <c r="L1464" i="1" a="1"/>
  <c r="L1464" i="1" s="1"/>
  <c r="M1464" i="1" a="1"/>
  <c r="M1464" i="1" s="1"/>
  <c r="R1464" i="1" s="1"/>
  <c r="N1464" i="1" a="1"/>
  <c r="N1464" i="1" s="1"/>
  <c r="S1464" i="1" s="1"/>
  <c r="O1464" i="1" a="1"/>
  <c r="O1464" i="1" s="1"/>
  <c r="T1464" i="1" s="1"/>
  <c r="P1464" i="1" a="1"/>
  <c r="P1464" i="1" s="1"/>
  <c r="X1464" i="1" s="1"/>
  <c r="Q1464" i="1" a="1"/>
  <c r="Q1464" i="1" s="1"/>
  <c r="U1464" i="1" s="1"/>
  <c r="K1465" i="1" a="1"/>
  <c r="K1465" i="1" s="1"/>
  <c r="L1465" i="1" a="1"/>
  <c r="L1465" i="1" s="1"/>
  <c r="M1465" i="1" a="1"/>
  <c r="M1465" i="1" s="1"/>
  <c r="R1465" i="1" s="1"/>
  <c r="N1465" i="1" a="1"/>
  <c r="N1465" i="1" s="1"/>
  <c r="S1465" i="1" s="1"/>
  <c r="O1465" i="1" a="1"/>
  <c r="O1465" i="1" s="1"/>
  <c r="T1465" i="1" s="1"/>
  <c r="P1465" i="1" a="1"/>
  <c r="P1465" i="1" s="1"/>
  <c r="X1465" i="1" s="1"/>
  <c r="Q1465" i="1" a="1"/>
  <c r="Q1465" i="1" s="1"/>
  <c r="U1465" i="1" s="1"/>
  <c r="K1466" i="1" a="1"/>
  <c r="K1466" i="1" s="1"/>
  <c r="L1466" i="1" a="1"/>
  <c r="L1466" i="1" s="1"/>
  <c r="M1466" i="1" a="1"/>
  <c r="M1466" i="1" s="1"/>
  <c r="R1466" i="1" s="1"/>
  <c r="N1466" i="1" a="1"/>
  <c r="N1466" i="1" s="1"/>
  <c r="S1466" i="1" s="1"/>
  <c r="O1466" i="1" a="1"/>
  <c r="O1466" i="1" s="1"/>
  <c r="T1466" i="1" s="1"/>
  <c r="P1466" i="1" a="1"/>
  <c r="P1466" i="1" s="1"/>
  <c r="X1466" i="1" s="1"/>
  <c r="Q1466" i="1" a="1"/>
  <c r="Q1466" i="1" s="1"/>
  <c r="U1466" i="1" s="1"/>
  <c r="K1467" i="1" a="1"/>
  <c r="K1467" i="1" s="1"/>
  <c r="L1467" i="1" a="1"/>
  <c r="L1467" i="1" s="1"/>
  <c r="M1467" i="1" a="1"/>
  <c r="M1467" i="1" s="1"/>
  <c r="R1467" i="1" s="1"/>
  <c r="N1467" i="1" a="1"/>
  <c r="N1467" i="1" s="1"/>
  <c r="S1467" i="1" s="1"/>
  <c r="O1467" i="1" a="1"/>
  <c r="O1467" i="1" s="1"/>
  <c r="T1467" i="1" s="1"/>
  <c r="P1467" i="1" a="1"/>
  <c r="P1467" i="1" s="1"/>
  <c r="X1467" i="1" s="1"/>
  <c r="Q1467" i="1" a="1"/>
  <c r="Q1467" i="1" s="1"/>
  <c r="U1467" i="1" s="1"/>
  <c r="K1468" i="1" a="1"/>
  <c r="K1468" i="1" s="1"/>
  <c r="L1468" i="1" a="1"/>
  <c r="L1468" i="1" s="1"/>
  <c r="M1468" i="1" a="1"/>
  <c r="M1468" i="1" s="1"/>
  <c r="R1468" i="1" s="1"/>
  <c r="N1468" i="1" a="1"/>
  <c r="N1468" i="1" s="1"/>
  <c r="S1468" i="1" s="1"/>
  <c r="O1468" i="1" a="1"/>
  <c r="O1468" i="1" s="1"/>
  <c r="T1468" i="1" s="1"/>
  <c r="P1468" i="1" a="1"/>
  <c r="P1468" i="1" s="1"/>
  <c r="X1468" i="1" s="1"/>
  <c r="Q1468" i="1" a="1"/>
  <c r="Q1468" i="1" s="1"/>
  <c r="U1468" i="1" s="1"/>
  <c r="K1469" i="1" a="1"/>
  <c r="K1469" i="1" s="1"/>
  <c r="L1469" i="1" a="1"/>
  <c r="L1469" i="1" s="1"/>
  <c r="M1469" i="1" a="1"/>
  <c r="M1469" i="1" s="1"/>
  <c r="R1469" i="1" s="1"/>
  <c r="N1469" i="1" a="1"/>
  <c r="N1469" i="1" s="1"/>
  <c r="S1469" i="1" s="1"/>
  <c r="O1469" i="1" a="1"/>
  <c r="O1469" i="1" s="1"/>
  <c r="T1469" i="1" s="1"/>
  <c r="P1469" i="1" a="1"/>
  <c r="P1469" i="1" s="1"/>
  <c r="X1469" i="1" s="1"/>
  <c r="Q1469" i="1" a="1"/>
  <c r="Q1469" i="1" s="1"/>
  <c r="U1469" i="1" s="1"/>
  <c r="K1470" i="1" a="1"/>
  <c r="K1470" i="1" s="1"/>
  <c r="L1470" i="1" a="1"/>
  <c r="L1470" i="1" s="1"/>
  <c r="M1470" i="1" a="1"/>
  <c r="M1470" i="1" s="1"/>
  <c r="R1470" i="1" s="1"/>
  <c r="N1470" i="1" a="1"/>
  <c r="N1470" i="1" s="1"/>
  <c r="S1470" i="1" s="1"/>
  <c r="O1470" i="1" a="1"/>
  <c r="O1470" i="1" s="1"/>
  <c r="T1470" i="1" s="1"/>
  <c r="P1470" i="1" a="1"/>
  <c r="P1470" i="1" s="1"/>
  <c r="X1470" i="1" s="1"/>
  <c r="Q1470" i="1" a="1"/>
  <c r="Q1470" i="1" s="1"/>
  <c r="U1470" i="1" s="1"/>
  <c r="K1471" i="1" a="1"/>
  <c r="K1471" i="1" s="1"/>
  <c r="L1471" i="1" a="1"/>
  <c r="L1471" i="1" s="1"/>
  <c r="M1471" i="1" a="1"/>
  <c r="M1471" i="1" s="1"/>
  <c r="R1471" i="1" s="1"/>
  <c r="N1471" i="1" a="1"/>
  <c r="N1471" i="1" s="1"/>
  <c r="S1471" i="1" s="1"/>
  <c r="O1471" i="1" a="1"/>
  <c r="O1471" i="1" s="1"/>
  <c r="T1471" i="1" s="1"/>
  <c r="P1471" i="1" a="1"/>
  <c r="P1471" i="1" s="1"/>
  <c r="X1471" i="1" s="1"/>
  <c r="Q1471" i="1" a="1"/>
  <c r="Q1471" i="1" s="1"/>
  <c r="U1471" i="1" s="1"/>
  <c r="K1472" i="1" a="1"/>
  <c r="K1472" i="1" s="1"/>
  <c r="L1472" i="1" a="1"/>
  <c r="L1472" i="1" s="1"/>
  <c r="M1472" i="1" a="1"/>
  <c r="M1472" i="1" s="1"/>
  <c r="R1472" i="1" s="1"/>
  <c r="N1472" i="1" a="1"/>
  <c r="N1472" i="1" s="1"/>
  <c r="S1472" i="1" s="1"/>
  <c r="O1472" i="1" a="1"/>
  <c r="O1472" i="1" s="1"/>
  <c r="T1472" i="1" s="1"/>
  <c r="P1472" i="1" a="1"/>
  <c r="P1472" i="1" s="1"/>
  <c r="X1472" i="1" s="1"/>
  <c r="Q1472" i="1" a="1"/>
  <c r="Q1472" i="1" s="1"/>
  <c r="U1472" i="1" s="1"/>
  <c r="K1473" i="1" a="1"/>
  <c r="K1473" i="1" s="1"/>
  <c r="L1473" i="1" a="1"/>
  <c r="L1473" i="1" s="1"/>
  <c r="M1473" i="1" a="1"/>
  <c r="M1473" i="1" s="1"/>
  <c r="R1473" i="1" s="1"/>
  <c r="N1473" i="1" a="1"/>
  <c r="N1473" i="1" s="1"/>
  <c r="S1473" i="1" s="1"/>
  <c r="O1473" i="1" a="1"/>
  <c r="O1473" i="1" s="1"/>
  <c r="T1473" i="1" s="1"/>
  <c r="P1473" i="1" a="1"/>
  <c r="P1473" i="1" s="1"/>
  <c r="X1473" i="1" s="1"/>
  <c r="Q1473" i="1" a="1"/>
  <c r="Q1473" i="1" s="1"/>
  <c r="U1473" i="1" s="1"/>
  <c r="K1474" i="1" a="1"/>
  <c r="K1474" i="1" s="1"/>
  <c r="L1474" i="1" a="1"/>
  <c r="L1474" i="1" s="1"/>
  <c r="M1474" i="1" a="1"/>
  <c r="M1474" i="1" s="1"/>
  <c r="R1474" i="1" s="1"/>
  <c r="N1474" i="1" a="1"/>
  <c r="N1474" i="1" s="1"/>
  <c r="S1474" i="1" s="1"/>
  <c r="O1474" i="1" a="1"/>
  <c r="O1474" i="1" s="1"/>
  <c r="T1474" i="1" s="1"/>
  <c r="P1474" i="1" a="1"/>
  <c r="P1474" i="1" s="1"/>
  <c r="X1474" i="1" s="1"/>
  <c r="Q1474" i="1" a="1"/>
  <c r="Q1474" i="1" s="1"/>
  <c r="U1474" i="1" s="1"/>
  <c r="K1475" i="1" a="1"/>
  <c r="K1475" i="1" s="1"/>
  <c r="L1475" i="1" a="1"/>
  <c r="L1475" i="1" s="1"/>
  <c r="M1475" i="1" a="1"/>
  <c r="M1475" i="1" s="1"/>
  <c r="R1475" i="1" s="1"/>
  <c r="N1475" i="1" a="1"/>
  <c r="N1475" i="1" s="1"/>
  <c r="S1475" i="1" s="1"/>
  <c r="O1475" i="1" a="1"/>
  <c r="O1475" i="1" s="1"/>
  <c r="T1475" i="1" s="1"/>
  <c r="P1475" i="1" a="1"/>
  <c r="P1475" i="1" s="1"/>
  <c r="X1475" i="1" s="1"/>
  <c r="Q1475" i="1" a="1"/>
  <c r="Q1475" i="1" s="1"/>
  <c r="U1475" i="1" s="1"/>
  <c r="K1476" i="1" a="1"/>
  <c r="K1476" i="1" s="1"/>
  <c r="L1476" i="1" a="1"/>
  <c r="L1476" i="1" s="1"/>
  <c r="M1476" i="1" a="1"/>
  <c r="M1476" i="1" s="1"/>
  <c r="R1476" i="1" s="1"/>
  <c r="N1476" i="1" a="1"/>
  <c r="N1476" i="1" s="1"/>
  <c r="S1476" i="1" s="1"/>
  <c r="O1476" i="1" a="1"/>
  <c r="O1476" i="1" s="1"/>
  <c r="T1476" i="1" s="1"/>
  <c r="P1476" i="1" a="1"/>
  <c r="P1476" i="1" s="1"/>
  <c r="X1476" i="1" s="1"/>
  <c r="Q1476" i="1" a="1"/>
  <c r="Q1476" i="1" s="1"/>
  <c r="U1476" i="1" s="1"/>
  <c r="K1477" i="1" a="1"/>
  <c r="K1477" i="1" s="1"/>
  <c r="L1477" i="1" a="1"/>
  <c r="L1477" i="1" s="1"/>
  <c r="M1477" i="1" a="1"/>
  <c r="M1477" i="1" s="1"/>
  <c r="R1477" i="1" s="1"/>
  <c r="N1477" i="1" a="1"/>
  <c r="N1477" i="1" s="1"/>
  <c r="S1477" i="1" s="1"/>
  <c r="O1477" i="1" a="1"/>
  <c r="O1477" i="1" s="1"/>
  <c r="T1477" i="1" s="1"/>
  <c r="P1477" i="1" a="1"/>
  <c r="P1477" i="1" s="1"/>
  <c r="X1477" i="1" s="1"/>
  <c r="Q1477" i="1" a="1"/>
  <c r="Q1477" i="1" s="1"/>
  <c r="U1477" i="1" s="1"/>
  <c r="K1478" i="1" a="1"/>
  <c r="K1478" i="1" s="1"/>
  <c r="L1478" i="1" a="1"/>
  <c r="L1478" i="1" s="1"/>
  <c r="M1478" i="1" a="1"/>
  <c r="M1478" i="1" s="1"/>
  <c r="R1478" i="1" s="1"/>
  <c r="N1478" i="1" a="1"/>
  <c r="N1478" i="1" s="1"/>
  <c r="S1478" i="1" s="1"/>
  <c r="O1478" i="1" a="1"/>
  <c r="O1478" i="1" s="1"/>
  <c r="T1478" i="1" s="1"/>
  <c r="P1478" i="1" a="1"/>
  <c r="P1478" i="1" s="1"/>
  <c r="X1478" i="1" s="1"/>
  <c r="Q1478" i="1" a="1"/>
  <c r="Q1478" i="1" s="1"/>
  <c r="U1478" i="1" s="1"/>
  <c r="K1479" i="1" a="1"/>
  <c r="K1479" i="1" s="1"/>
  <c r="L1479" i="1" a="1"/>
  <c r="L1479" i="1" s="1"/>
  <c r="M1479" i="1" a="1"/>
  <c r="M1479" i="1" s="1"/>
  <c r="R1479" i="1" s="1"/>
  <c r="N1479" i="1" a="1"/>
  <c r="N1479" i="1" s="1"/>
  <c r="S1479" i="1" s="1"/>
  <c r="O1479" i="1" a="1"/>
  <c r="O1479" i="1" s="1"/>
  <c r="T1479" i="1" s="1"/>
  <c r="P1479" i="1" a="1"/>
  <c r="P1479" i="1" s="1"/>
  <c r="X1479" i="1" s="1"/>
  <c r="Q1479" i="1" a="1"/>
  <c r="Q1479" i="1" s="1"/>
  <c r="U1479" i="1" s="1"/>
  <c r="K1480" i="1" a="1"/>
  <c r="K1480" i="1" s="1"/>
  <c r="L1480" i="1" a="1"/>
  <c r="L1480" i="1" s="1"/>
  <c r="M1480" i="1" a="1"/>
  <c r="M1480" i="1" s="1"/>
  <c r="R1480" i="1" s="1"/>
  <c r="N1480" i="1" a="1"/>
  <c r="N1480" i="1" s="1"/>
  <c r="S1480" i="1" s="1"/>
  <c r="O1480" i="1" a="1"/>
  <c r="O1480" i="1" s="1"/>
  <c r="T1480" i="1" s="1"/>
  <c r="P1480" i="1" a="1"/>
  <c r="P1480" i="1" s="1"/>
  <c r="X1480" i="1" s="1"/>
  <c r="Q1480" i="1" a="1"/>
  <c r="Q1480" i="1" s="1"/>
  <c r="U1480" i="1" s="1"/>
  <c r="K1481" i="1" a="1"/>
  <c r="K1481" i="1" s="1"/>
  <c r="L1481" i="1" a="1"/>
  <c r="L1481" i="1" s="1"/>
  <c r="M1481" i="1" a="1"/>
  <c r="M1481" i="1" s="1"/>
  <c r="R1481" i="1" s="1"/>
  <c r="N1481" i="1" a="1"/>
  <c r="N1481" i="1" s="1"/>
  <c r="S1481" i="1" s="1"/>
  <c r="O1481" i="1" a="1"/>
  <c r="O1481" i="1" s="1"/>
  <c r="T1481" i="1" s="1"/>
  <c r="P1481" i="1" a="1"/>
  <c r="P1481" i="1" s="1"/>
  <c r="X1481" i="1" s="1"/>
  <c r="Q1481" i="1" a="1"/>
  <c r="Q1481" i="1" s="1"/>
  <c r="U1481" i="1" s="1"/>
  <c r="K1482" i="1" a="1"/>
  <c r="K1482" i="1" s="1"/>
  <c r="L1482" i="1" a="1"/>
  <c r="L1482" i="1" s="1"/>
  <c r="M1482" i="1" a="1"/>
  <c r="M1482" i="1" s="1"/>
  <c r="R1482" i="1" s="1"/>
  <c r="N1482" i="1" a="1"/>
  <c r="N1482" i="1" s="1"/>
  <c r="S1482" i="1" s="1"/>
  <c r="O1482" i="1" a="1"/>
  <c r="O1482" i="1" s="1"/>
  <c r="T1482" i="1" s="1"/>
  <c r="P1482" i="1" a="1"/>
  <c r="P1482" i="1" s="1"/>
  <c r="X1482" i="1" s="1"/>
  <c r="Q1482" i="1" a="1"/>
  <c r="Q1482" i="1" s="1"/>
  <c r="U1482" i="1" s="1"/>
  <c r="K1483" i="1" a="1"/>
  <c r="K1483" i="1" s="1"/>
  <c r="L1483" i="1" a="1"/>
  <c r="L1483" i="1" s="1"/>
  <c r="M1483" i="1" a="1"/>
  <c r="M1483" i="1" s="1"/>
  <c r="R1483" i="1" s="1"/>
  <c r="N1483" i="1" a="1"/>
  <c r="N1483" i="1" s="1"/>
  <c r="S1483" i="1" s="1"/>
  <c r="O1483" i="1" a="1"/>
  <c r="O1483" i="1" s="1"/>
  <c r="T1483" i="1" s="1"/>
  <c r="P1483" i="1" a="1"/>
  <c r="P1483" i="1" s="1"/>
  <c r="X1483" i="1" s="1"/>
  <c r="Q1483" i="1" a="1"/>
  <c r="Q1483" i="1" s="1"/>
  <c r="U1483" i="1" s="1"/>
  <c r="K1484" i="1" a="1"/>
  <c r="K1484" i="1" s="1"/>
  <c r="L1484" i="1" a="1"/>
  <c r="L1484" i="1" s="1"/>
  <c r="M1484" i="1" a="1"/>
  <c r="M1484" i="1" s="1"/>
  <c r="R1484" i="1" s="1"/>
  <c r="N1484" i="1" a="1"/>
  <c r="N1484" i="1" s="1"/>
  <c r="S1484" i="1" s="1"/>
  <c r="O1484" i="1" a="1"/>
  <c r="O1484" i="1" s="1"/>
  <c r="T1484" i="1" s="1"/>
  <c r="P1484" i="1" a="1"/>
  <c r="P1484" i="1" s="1"/>
  <c r="X1484" i="1" s="1"/>
  <c r="Q1484" i="1" a="1"/>
  <c r="Q1484" i="1" s="1"/>
  <c r="U1484" i="1" s="1"/>
  <c r="K1485" i="1" a="1"/>
  <c r="K1485" i="1" s="1"/>
  <c r="L1485" i="1" a="1"/>
  <c r="L1485" i="1" s="1"/>
  <c r="M1485" i="1" a="1"/>
  <c r="M1485" i="1" s="1"/>
  <c r="R1485" i="1" s="1"/>
  <c r="N1485" i="1" a="1"/>
  <c r="N1485" i="1" s="1"/>
  <c r="S1485" i="1" s="1"/>
  <c r="O1485" i="1" a="1"/>
  <c r="O1485" i="1" s="1"/>
  <c r="T1485" i="1" s="1"/>
  <c r="P1485" i="1" a="1"/>
  <c r="P1485" i="1" s="1"/>
  <c r="X1485" i="1" s="1"/>
  <c r="Q1485" i="1" a="1"/>
  <c r="Q1485" i="1" s="1"/>
  <c r="U1485" i="1" s="1"/>
  <c r="K1486" i="1" a="1"/>
  <c r="K1486" i="1" s="1"/>
  <c r="L1486" i="1" a="1"/>
  <c r="L1486" i="1" s="1"/>
  <c r="M1486" i="1" a="1"/>
  <c r="M1486" i="1" s="1"/>
  <c r="R1486" i="1" s="1"/>
  <c r="N1486" i="1" a="1"/>
  <c r="N1486" i="1" s="1"/>
  <c r="S1486" i="1" s="1"/>
  <c r="O1486" i="1" a="1"/>
  <c r="O1486" i="1" s="1"/>
  <c r="T1486" i="1" s="1"/>
  <c r="P1486" i="1" a="1"/>
  <c r="P1486" i="1" s="1"/>
  <c r="X1486" i="1" s="1"/>
  <c r="Q1486" i="1" a="1"/>
  <c r="Q1486" i="1" s="1"/>
  <c r="U1486" i="1" s="1"/>
  <c r="K1487" i="1" a="1"/>
  <c r="K1487" i="1" s="1"/>
  <c r="L1487" i="1" a="1"/>
  <c r="L1487" i="1" s="1"/>
  <c r="M1487" i="1" a="1"/>
  <c r="M1487" i="1" s="1"/>
  <c r="R1487" i="1" s="1"/>
  <c r="N1487" i="1" a="1"/>
  <c r="N1487" i="1" s="1"/>
  <c r="S1487" i="1" s="1"/>
  <c r="O1487" i="1" a="1"/>
  <c r="O1487" i="1" s="1"/>
  <c r="T1487" i="1" s="1"/>
  <c r="P1487" i="1" a="1"/>
  <c r="P1487" i="1" s="1"/>
  <c r="X1487" i="1" s="1"/>
  <c r="Q1487" i="1" a="1"/>
  <c r="Q1487" i="1" s="1"/>
  <c r="U1487" i="1" s="1"/>
  <c r="K1488" i="1" a="1"/>
  <c r="K1488" i="1" s="1"/>
  <c r="L1488" i="1" a="1"/>
  <c r="L1488" i="1" s="1"/>
  <c r="M1488" i="1" a="1"/>
  <c r="M1488" i="1" s="1"/>
  <c r="R1488" i="1" s="1"/>
  <c r="N1488" i="1" a="1"/>
  <c r="N1488" i="1" s="1"/>
  <c r="S1488" i="1" s="1"/>
  <c r="O1488" i="1" a="1"/>
  <c r="O1488" i="1" s="1"/>
  <c r="T1488" i="1" s="1"/>
  <c r="P1488" i="1" a="1"/>
  <c r="P1488" i="1" s="1"/>
  <c r="X1488" i="1" s="1"/>
  <c r="Q1488" i="1" a="1"/>
  <c r="Q1488" i="1" s="1"/>
  <c r="U1488" i="1" s="1"/>
  <c r="K1489" i="1" a="1"/>
  <c r="K1489" i="1" s="1"/>
  <c r="L1489" i="1" a="1"/>
  <c r="L1489" i="1" s="1"/>
  <c r="M1489" i="1" a="1"/>
  <c r="M1489" i="1" s="1"/>
  <c r="R1489" i="1" s="1"/>
  <c r="N1489" i="1" a="1"/>
  <c r="N1489" i="1" s="1"/>
  <c r="S1489" i="1" s="1"/>
  <c r="O1489" i="1" a="1"/>
  <c r="O1489" i="1" s="1"/>
  <c r="T1489" i="1" s="1"/>
  <c r="P1489" i="1" a="1"/>
  <c r="P1489" i="1" s="1"/>
  <c r="X1489" i="1" s="1"/>
  <c r="Q1489" i="1" a="1"/>
  <c r="Q1489" i="1" s="1"/>
  <c r="U1489" i="1" s="1"/>
  <c r="K1490" i="1" a="1"/>
  <c r="K1490" i="1" s="1"/>
  <c r="L1490" i="1" a="1"/>
  <c r="L1490" i="1" s="1"/>
  <c r="M1490" i="1" a="1"/>
  <c r="M1490" i="1" s="1"/>
  <c r="R1490" i="1" s="1"/>
  <c r="N1490" i="1" a="1"/>
  <c r="N1490" i="1" s="1"/>
  <c r="S1490" i="1" s="1"/>
  <c r="O1490" i="1" a="1"/>
  <c r="O1490" i="1" s="1"/>
  <c r="T1490" i="1" s="1"/>
  <c r="P1490" i="1" a="1"/>
  <c r="P1490" i="1" s="1"/>
  <c r="X1490" i="1" s="1"/>
  <c r="Q1490" i="1" a="1"/>
  <c r="Q1490" i="1" s="1"/>
  <c r="U1490" i="1" s="1"/>
  <c r="K1491" i="1" a="1"/>
  <c r="K1491" i="1" s="1"/>
  <c r="L1491" i="1" a="1"/>
  <c r="L1491" i="1" s="1"/>
  <c r="M1491" i="1" a="1"/>
  <c r="M1491" i="1" s="1"/>
  <c r="R1491" i="1" s="1"/>
  <c r="N1491" i="1" a="1"/>
  <c r="N1491" i="1" s="1"/>
  <c r="S1491" i="1" s="1"/>
  <c r="O1491" i="1" a="1"/>
  <c r="O1491" i="1" s="1"/>
  <c r="T1491" i="1" s="1"/>
  <c r="P1491" i="1" a="1"/>
  <c r="P1491" i="1" s="1"/>
  <c r="X1491" i="1" s="1"/>
  <c r="Q1491" i="1" a="1"/>
  <c r="Q1491" i="1" s="1"/>
  <c r="U1491" i="1" s="1"/>
  <c r="K1492" i="1" a="1"/>
  <c r="K1492" i="1" s="1"/>
  <c r="L1492" i="1" a="1"/>
  <c r="L1492" i="1" s="1"/>
  <c r="M1492" i="1" a="1"/>
  <c r="M1492" i="1" s="1"/>
  <c r="R1492" i="1" s="1"/>
  <c r="N1492" i="1" a="1"/>
  <c r="N1492" i="1" s="1"/>
  <c r="S1492" i="1" s="1"/>
  <c r="O1492" i="1" a="1"/>
  <c r="O1492" i="1" s="1"/>
  <c r="T1492" i="1" s="1"/>
  <c r="P1492" i="1" a="1"/>
  <c r="P1492" i="1" s="1"/>
  <c r="X1492" i="1" s="1"/>
  <c r="Q1492" i="1" a="1"/>
  <c r="Q1492" i="1" s="1"/>
  <c r="U1492" i="1" s="1"/>
  <c r="K1493" i="1" a="1"/>
  <c r="K1493" i="1" s="1"/>
  <c r="L1493" i="1" a="1"/>
  <c r="L1493" i="1" s="1"/>
  <c r="M1493" i="1" a="1"/>
  <c r="M1493" i="1" s="1"/>
  <c r="R1493" i="1" s="1"/>
  <c r="N1493" i="1" a="1"/>
  <c r="N1493" i="1" s="1"/>
  <c r="S1493" i="1" s="1"/>
  <c r="O1493" i="1" a="1"/>
  <c r="O1493" i="1" s="1"/>
  <c r="T1493" i="1" s="1"/>
  <c r="P1493" i="1" a="1"/>
  <c r="P1493" i="1" s="1"/>
  <c r="X1493" i="1" s="1"/>
  <c r="Q1493" i="1" a="1"/>
  <c r="Q1493" i="1" s="1"/>
  <c r="U1493" i="1" s="1"/>
  <c r="K1494" i="1" a="1"/>
  <c r="K1494" i="1" s="1"/>
  <c r="L1494" i="1" a="1"/>
  <c r="L1494" i="1" s="1"/>
  <c r="M1494" i="1" a="1"/>
  <c r="M1494" i="1" s="1"/>
  <c r="R1494" i="1" s="1"/>
  <c r="N1494" i="1" a="1"/>
  <c r="N1494" i="1" s="1"/>
  <c r="S1494" i="1" s="1"/>
  <c r="O1494" i="1" a="1"/>
  <c r="O1494" i="1" s="1"/>
  <c r="T1494" i="1" s="1"/>
  <c r="P1494" i="1" a="1"/>
  <c r="P1494" i="1" s="1"/>
  <c r="X1494" i="1" s="1"/>
  <c r="Q1494" i="1" a="1"/>
  <c r="Q1494" i="1" s="1"/>
  <c r="U1494" i="1" s="1"/>
  <c r="K1495" i="1" a="1"/>
  <c r="K1495" i="1" s="1"/>
  <c r="L1495" i="1" a="1"/>
  <c r="L1495" i="1" s="1"/>
  <c r="M1495" i="1" a="1"/>
  <c r="M1495" i="1" s="1"/>
  <c r="R1495" i="1" s="1"/>
  <c r="N1495" i="1" a="1"/>
  <c r="N1495" i="1" s="1"/>
  <c r="S1495" i="1" s="1"/>
  <c r="O1495" i="1" a="1"/>
  <c r="O1495" i="1" s="1"/>
  <c r="T1495" i="1" s="1"/>
  <c r="P1495" i="1" a="1"/>
  <c r="P1495" i="1" s="1"/>
  <c r="X1495" i="1" s="1"/>
  <c r="Q1495" i="1" a="1"/>
  <c r="Q1495" i="1" s="1"/>
  <c r="U1495" i="1" s="1"/>
  <c r="K1496" i="1" a="1"/>
  <c r="K1496" i="1" s="1"/>
  <c r="L1496" i="1" a="1"/>
  <c r="L1496" i="1" s="1"/>
  <c r="M1496" i="1" a="1"/>
  <c r="M1496" i="1" s="1"/>
  <c r="R1496" i="1" s="1"/>
  <c r="N1496" i="1" a="1"/>
  <c r="N1496" i="1" s="1"/>
  <c r="S1496" i="1" s="1"/>
  <c r="O1496" i="1" a="1"/>
  <c r="O1496" i="1" s="1"/>
  <c r="T1496" i="1" s="1"/>
  <c r="P1496" i="1" a="1"/>
  <c r="P1496" i="1" s="1"/>
  <c r="X1496" i="1" s="1"/>
  <c r="Q1496" i="1" a="1"/>
  <c r="Q1496" i="1" s="1"/>
  <c r="U1496" i="1" s="1"/>
  <c r="K1497" i="1" a="1"/>
  <c r="K1497" i="1" s="1"/>
  <c r="L1497" i="1" a="1"/>
  <c r="L1497" i="1" s="1"/>
  <c r="M1497" i="1" a="1"/>
  <c r="M1497" i="1" s="1"/>
  <c r="R1497" i="1" s="1"/>
  <c r="N1497" i="1" a="1"/>
  <c r="N1497" i="1" s="1"/>
  <c r="S1497" i="1" s="1"/>
  <c r="O1497" i="1" a="1"/>
  <c r="O1497" i="1" s="1"/>
  <c r="T1497" i="1" s="1"/>
  <c r="P1497" i="1" a="1"/>
  <c r="P1497" i="1" s="1"/>
  <c r="X1497" i="1" s="1"/>
  <c r="Q1497" i="1" a="1"/>
  <c r="Q1497" i="1" s="1"/>
  <c r="U1497" i="1" s="1"/>
  <c r="K1498" i="1" a="1"/>
  <c r="K1498" i="1" s="1"/>
  <c r="L1498" i="1" a="1"/>
  <c r="L1498" i="1" s="1"/>
  <c r="M1498" i="1" a="1"/>
  <c r="M1498" i="1" s="1"/>
  <c r="R1498" i="1" s="1"/>
  <c r="N1498" i="1" a="1"/>
  <c r="N1498" i="1" s="1"/>
  <c r="S1498" i="1" s="1"/>
  <c r="O1498" i="1" a="1"/>
  <c r="O1498" i="1" s="1"/>
  <c r="T1498" i="1" s="1"/>
  <c r="P1498" i="1" a="1"/>
  <c r="P1498" i="1" s="1"/>
  <c r="X1498" i="1" s="1"/>
  <c r="Q1498" i="1" a="1"/>
  <c r="Q1498" i="1" s="1"/>
  <c r="U1498" i="1" s="1"/>
  <c r="K1499" i="1" a="1"/>
  <c r="K1499" i="1" s="1"/>
  <c r="L1499" i="1" a="1"/>
  <c r="L1499" i="1" s="1"/>
  <c r="M1499" i="1" a="1"/>
  <c r="M1499" i="1" s="1"/>
  <c r="R1499" i="1" s="1"/>
  <c r="N1499" i="1" a="1"/>
  <c r="N1499" i="1" s="1"/>
  <c r="S1499" i="1" s="1"/>
  <c r="O1499" i="1" a="1"/>
  <c r="O1499" i="1" s="1"/>
  <c r="T1499" i="1" s="1"/>
  <c r="P1499" i="1" a="1"/>
  <c r="P1499" i="1" s="1"/>
  <c r="X1499" i="1" s="1"/>
  <c r="Q1499" i="1" a="1"/>
  <c r="Q1499" i="1" s="1"/>
  <c r="U1499" i="1" s="1"/>
  <c r="K1500" i="1" a="1"/>
  <c r="K1500" i="1" s="1"/>
  <c r="L1500" i="1" a="1"/>
  <c r="L1500" i="1" s="1"/>
  <c r="M1500" i="1" a="1"/>
  <c r="M1500" i="1" s="1"/>
  <c r="R1500" i="1" s="1"/>
  <c r="N1500" i="1" a="1"/>
  <c r="N1500" i="1" s="1"/>
  <c r="S1500" i="1" s="1"/>
  <c r="O1500" i="1" a="1"/>
  <c r="O1500" i="1" s="1"/>
  <c r="T1500" i="1" s="1"/>
  <c r="P1500" i="1" a="1"/>
  <c r="P1500" i="1" s="1"/>
  <c r="X1500" i="1" s="1"/>
  <c r="Q1500" i="1" a="1"/>
  <c r="Q1500" i="1" s="1"/>
  <c r="U1500" i="1" s="1"/>
  <c r="K1501" i="1" a="1"/>
  <c r="K1501" i="1" s="1"/>
  <c r="L1501" i="1" a="1"/>
  <c r="L1501" i="1" s="1"/>
  <c r="M1501" i="1" a="1"/>
  <c r="M1501" i="1" s="1"/>
  <c r="R1501" i="1" s="1"/>
  <c r="N1501" i="1" a="1"/>
  <c r="N1501" i="1" s="1"/>
  <c r="S1501" i="1" s="1"/>
  <c r="O1501" i="1" a="1"/>
  <c r="O1501" i="1" s="1"/>
  <c r="T1501" i="1" s="1"/>
  <c r="P1501" i="1" a="1"/>
  <c r="P1501" i="1" s="1"/>
  <c r="X1501" i="1" s="1"/>
  <c r="Q1501" i="1" a="1"/>
  <c r="Q1501" i="1" s="1"/>
  <c r="U1501" i="1" s="1"/>
  <c r="K1502" i="1" a="1"/>
  <c r="K1502" i="1" s="1"/>
  <c r="L1502" i="1" a="1"/>
  <c r="L1502" i="1" s="1"/>
  <c r="M1502" i="1" a="1"/>
  <c r="M1502" i="1" s="1"/>
  <c r="R1502" i="1" s="1"/>
  <c r="N1502" i="1" a="1"/>
  <c r="N1502" i="1" s="1"/>
  <c r="S1502" i="1" s="1"/>
  <c r="O1502" i="1" a="1"/>
  <c r="O1502" i="1" s="1"/>
  <c r="T1502" i="1" s="1"/>
  <c r="P1502" i="1" a="1"/>
  <c r="P1502" i="1" s="1"/>
  <c r="X1502" i="1" s="1"/>
  <c r="Q1502" i="1" a="1"/>
  <c r="Q1502" i="1" s="1"/>
  <c r="U1502" i="1" s="1"/>
  <c r="K1503" i="1" a="1"/>
  <c r="K1503" i="1" s="1"/>
  <c r="L1503" i="1" a="1"/>
  <c r="L1503" i="1" s="1"/>
  <c r="M1503" i="1" a="1"/>
  <c r="M1503" i="1" s="1"/>
  <c r="R1503" i="1" s="1"/>
  <c r="N1503" i="1" a="1"/>
  <c r="N1503" i="1" s="1"/>
  <c r="S1503" i="1" s="1"/>
  <c r="O1503" i="1" a="1"/>
  <c r="O1503" i="1" s="1"/>
  <c r="T1503" i="1" s="1"/>
  <c r="P1503" i="1" a="1"/>
  <c r="P1503" i="1" s="1"/>
  <c r="X1503" i="1" s="1"/>
  <c r="Q1503" i="1" a="1"/>
  <c r="Q1503" i="1" s="1"/>
  <c r="U1503" i="1" s="1"/>
  <c r="K1504" i="1" a="1"/>
  <c r="K1504" i="1" s="1"/>
  <c r="L1504" i="1" a="1"/>
  <c r="L1504" i="1" s="1"/>
  <c r="M1504" i="1" a="1"/>
  <c r="M1504" i="1" s="1"/>
  <c r="R1504" i="1" s="1"/>
  <c r="N1504" i="1" a="1"/>
  <c r="N1504" i="1" s="1"/>
  <c r="S1504" i="1" s="1"/>
  <c r="O1504" i="1" a="1"/>
  <c r="O1504" i="1" s="1"/>
  <c r="T1504" i="1" s="1"/>
  <c r="P1504" i="1" a="1"/>
  <c r="P1504" i="1" s="1"/>
  <c r="X1504" i="1" s="1"/>
  <c r="Q1504" i="1" a="1"/>
  <c r="Q1504" i="1" s="1"/>
  <c r="U1504" i="1" s="1"/>
  <c r="K1505" i="1" a="1"/>
  <c r="K1505" i="1" s="1"/>
  <c r="L1505" i="1" a="1"/>
  <c r="L1505" i="1" s="1"/>
  <c r="M1505" i="1" a="1"/>
  <c r="M1505" i="1" s="1"/>
  <c r="R1505" i="1" s="1"/>
  <c r="N1505" i="1" a="1"/>
  <c r="N1505" i="1" s="1"/>
  <c r="S1505" i="1" s="1"/>
  <c r="O1505" i="1" a="1"/>
  <c r="O1505" i="1" s="1"/>
  <c r="T1505" i="1" s="1"/>
  <c r="P1505" i="1" a="1"/>
  <c r="P1505" i="1" s="1"/>
  <c r="X1505" i="1" s="1"/>
  <c r="Q1505" i="1" a="1"/>
  <c r="Q1505" i="1" s="1"/>
  <c r="U1505" i="1" s="1"/>
  <c r="K1506" i="1" a="1"/>
  <c r="K1506" i="1" s="1"/>
  <c r="L1506" i="1" a="1"/>
  <c r="L1506" i="1" s="1"/>
  <c r="M1506" i="1" a="1"/>
  <c r="M1506" i="1" s="1"/>
  <c r="R1506" i="1" s="1"/>
  <c r="N1506" i="1" a="1"/>
  <c r="N1506" i="1" s="1"/>
  <c r="S1506" i="1" s="1"/>
  <c r="O1506" i="1" a="1"/>
  <c r="O1506" i="1" s="1"/>
  <c r="T1506" i="1" s="1"/>
  <c r="P1506" i="1" a="1"/>
  <c r="P1506" i="1" s="1"/>
  <c r="X1506" i="1" s="1"/>
  <c r="Q1506" i="1" a="1"/>
  <c r="Q1506" i="1" s="1"/>
  <c r="U1506" i="1" s="1"/>
  <c r="K1507" i="1" a="1"/>
  <c r="K1507" i="1" s="1"/>
  <c r="L1507" i="1" a="1"/>
  <c r="L1507" i="1" s="1"/>
  <c r="M1507" i="1" a="1"/>
  <c r="M1507" i="1" s="1"/>
  <c r="R1507" i="1" s="1"/>
  <c r="N1507" i="1" a="1"/>
  <c r="N1507" i="1" s="1"/>
  <c r="S1507" i="1" s="1"/>
  <c r="O1507" i="1" a="1"/>
  <c r="O1507" i="1" s="1"/>
  <c r="T1507" i="1" s="1"/>
  <c r="P1507" i="1" a="1"/>
  <c r="P1507" i="1" s="1"/>
  <c r="X1507" i="1" s="1"/>
  <c r="Q1507" i="1" a="1"/>
  <c r="Q1507" i="1" s="1"/>
  <c r="U1507" i="1" s="1"/>
  <c r="K1508" i="1" a="1"/>
  <c r="K1508" i="1" s="1"/>
  <c r="L1508" i="1" a="1"/>
  <c r="L1508" i="1" s="1"/>
  <c r="M1508" i="1" a="1"/>
  <c r="M1508" i="1" s="1"/>
  <c r="R1508" i="1" s="1"/>
  <c r="N1508" i="1" a="1"/>
  <c r="N1508" i="1" s="1"/>
  <c r="S1508" i="1" s="1"/>
  <c r="O1508" i="1" a="1"/>
  <c r="O1508" i="1" s="1"/>
  <c r="T1508" i="1" s="1"/>
  <c r="P1508" i="1" a="1"/>
  <c r="P1508" i="1" s="1"/>
  <c r="X1508" i="1" s="1"/>
  <c r="Q1508" i="1" a="1"/>
  <c r="Q1508" i="1" s="1"/>
  <c r="U1508" i="1" s="1"/>
  <c r="K1509" i="1" a="1"/>
  <c r="K1509" i="1" s="1"/>
  <c r="L1509" i="1" a="1"/>
  <c r="L1509" i="1" s="1"/>
  <c r="M1509" i="1" a="1"/>
  <c r="M1509" i="1" s="1"/>
  <c r="R1509" i="1" s="1"/>
  <c r="N1509" i="1" a="1"/>
  <c r="N1509" i="1" s="1"/>
  <c r="S1509" i="1" s="1"/>
  <c r="O1509" i="1" a="1"/>
  <c r="O1509" i="1" s="1"/>
  <c r="T1509" i="1" s="1"/>
  <c r="P1509" i="1" a="1"/>
  <c r="P1509" i="1" s="1"/>
  <c r="X1509" i="1" s="1"/>
  <c r="Q1509" i="1" a="1"/>
  <c r="Q1509" i="1" s="1"/>
  <c r="U1509" i="1" s="1"/>
  <c r="K1510" i="1" a="1"/>
  <c r="K1510" i="1" s="1"/>
  <c r="L1510" i="1" a="1"/>
  <c r="L1510" i="1" s="1"/>
  <c r="M1510" i="1" a="1"/>
  <c r="M1510" i="1" s="1"/>
  <c r="R1510" i="1" s="1"/>
  <c r="N1510" i="1" a="1"/>
  <c r="N1510" i="1" s="1"/>
  <c r="S1510" i="1" s="1"/>
  <c r="O1510" i="1" a="1"/>
  <c r="O1510" i="1" s="1"/>
  <c r="T1510" i="1" s="1"/>
  <c r="P1510" i="1" a="1"/>
  <c r="P1510" i="1" s="1"/>
  <c r="X1510" i="1" s="1"/>
  <c r="Q1510" i="1" a="1"/>
  <c r="Q1510" i="1" s="1"/>
  <c r="U1510" i="1" s="1"/>
  <c r="K1511" i="1" a="1"/>
  <c r="K1511" i="1" s="1"/>
  <c r="L1511" i="1" a="1"/>
  <c r="L1511" i="1" s="1"/>
  <c r="M1511" i="1" a="1"/>
  <c r="M1511" i="1" s="1"/>
  <c r="R1511" i="1" s="1"/>
  <c r="N1511" i="1" a="1"/>
  <c r="N1511" i="1" s="1"/>
  <c r="S1511" i="1" s="1"/>
  <c r="O1511" i="1" a="1"/>
  <c r="O1511" i="1" s="1"/>
  <c r="T1511" i="1" s="1"/>
  <c r="P1511" i="1" a="1"/>
  <c r="P1511" i="1" s="1"/>
  <c r="X1511" i="1" s="1"/>
  <c r="Q1511" i="1" a="1"/>
  <c r="Q1511" i="1" s="1"/>
  <c r="U1511" i="1" s="1"/>
  <c r="K1512" i="1" a="1"/>
  <c r="K1512" i="1" s="1"/>
  <c r="L1512" i="1" a="1"/>
  <c r="L1512" i="1" s="1"/>
  <c r="M1512" i="1" a="1"/>
  <c r="M1512" i="1" s="1"/>
  <c r="R1512" i="1" s="1"/>
  <c r="N1512" i="1" a="1"/>
  <c r="N1512" i="1" s="1"/>
  <c r="S1512" i="1" s="1"/>
  <c r="O1512" i="1" a="1"/>
  <c r="O1512" i="1" s="1"/>
  <c r="T1512" i="1" s="1"/>
  <c r="P1512" i="1" a="1"/>
  <c r="P1512" i="1" s="1"/>
  <c r="X1512" i="1" s="1"/>
  <c r="Q1512" i="1" a="1"/>
  <c r="Q1512" i="1" s="1"/>
  <c r="U1512" i="1" s="1"/>
  <c r="K1513" i="1" a="1"/>
  <c r="K1513" i="1" s="1"/>
  <c r="L1513" i="1" a="1"/>
  <c r="L1513" i="1" s="1"/>
  <c r="M1513" i="1" a="1"/>
  <c r="M1513" i="1" s="1"/>
  <c r="R1513" i="1" s="1"/>
  <c r="N1513" i="1" a="1"/>
  <c r="N1513" i="1" s="1"/>
  <c r="S1513" i="1" s="1"/>
  <c r="O1513" i="1" a="1"/>
  <c r="O1513" i="1" s="1"/>
  <c r="T1513" i="1" s="1"/>
  <c r="P1513" i="1" a="1"/>
  <c r="P1513" i="1" s="1"/>
  <c r="X1513" i="1" s="1"/>
  <c r="Q1513" i="1" a="1"/>
  <c r="Q1513" i="1" s="1"/>
  <c r="U1513" i="1" s="1"/>
  <c r="K1514" i="1" a="1"/>
  <c r="K1514" i="1" s="1"/>
  <c r="L1514" i="1" a="1"/>
  <c r="L1514" i="1" s="1"/>
  <c r="M1514" i="1" a="1"/>
  <c r="M1514" i="1" s="1"/>
  <c r="R1514" i="1" s="1"/>
  <c r="N1514" i="1" a="1"/>
  <c r="N1514" i="1" s="1"/>
  <c r="S1514" i="1" s="1"/>
  <c r="O1514" i="1" a="1"/>
  <c r="O1514" i="1" s="1"/>
  <c r="T1514" i="1" s="1"/>
  <c r="P1514" i="1" a="1"/>
  <c r="P1514" i="1" s="1"/>
  <c r="X1514" i="1" s="1"/>
  <c r="Q1514" i="1" a="1"/>
  <c r="Q1514" i="1" s="1"/>
  <c r="U1514" i="1" s="1"/>
  <c r="K1515" i="1" a="1"/>
  <c r="K1515" i="1" s="1"/>
  <c r="L1515" i="1" a="1"/>
  <c r="L1515" i="1" s="1"/>
  <c r="M1515" i="1" a="1"/>
  <c r="M1515" i="1" s="1"/>
  <c r="R1515" i="1" s="1"/>
  <c r="N1515" i="1" a="1"/>
  <c r="N1515" i="1" s="1"/>
  <c r="S1515" i="1" s="1"/>
  <c r="O1515" i="1" a="1"/>
  <c r="O1515" i="1" s="1"/>
  <c r="T1515" i="1" s="1"/>
  <c r="P1515" i="1" a="1"/>
  <c r="P1515" i="1" s="1"/>
  <c r="X1515" i="1" s="1"/>
  <c r="Q1515" i="1" a="1"/>
  <c r="Q1515" i="1" s="1"/>
  <c r="U1515" i="1" s="1"/>
  <c r="K1516" i="1" a="1"/>
  <c r="K1516" i="1" s="1"/>
  <c r="L1516" i="1" a="1"/>
  <c r="L1516" i="1" s="1"/>
  <c r="M1516" i="1" a="1"/>
  <c r="M1516" i="1" s="1"/>
  <c r="R1516" i="1" s="1"/>
  <c r="N1516" i="1" a="1"/>
  <c r="N1516" i="1" s="1"/>
  <c r="S1516" i="1" s="1"/>
  <c r="O1516" i="1" a="1"/>
  <c r="O1516" i="1" s="1"/>
  <c r="T1516" i="1" s="1"/>
  <c r="P1516" i="1" a="1"/>
  <c r="P1516" i="1" s="1"/>
  <c r="X1516" i="1" s="1"/>
  <c r="Q1516" i="1" a="1"/>
  <c r="Q1516" i="1" s="1"/>
  <c r="U1516" i="1" s="1"/>
  <c r="K1517" i="1" a="1"/>
  <c r="K1517" i="1" s="1"/>
  <c r="L1517" i="1" a="1"/>
  <c r="L1517" i="1" s="1"/>
  <c r="M1517" i="1" a="1"/>
  <c r="M1517" i="1" s="1"/>
  <c r="R1517" i="1" s="1"/>
  <c r="N1517" i="1" a="1"/>
  <c r="N1517" i="1" s="1"/>
  <c r="S1517" i="1" s="1"/>
  <c r="O1517" i="1" a="1"/>
  <c r="O1517" i="1" s="1"/>
  <c r="T1517" i="1" s="1"/>
  <c r="P1517" i="1" a="1"/>
  <c r="P1517" i="1" s="1"/>
  <c r="X1517" i="1" s="1"/>
  <c r="Q1517" i="1" a="1"/>
  <c r="Q1517" i="1" s="1"/>
  <c r="U1517" i="1" s="1"/>
  <c r="K1518" i="1" a="1"/>
  <c r="K1518" i="1" s="1"/>
  <c r="L1518" i="1" a="1"/>
  <c r="L1518" i="1" s="1"/>
  <c r="M1518" i="1" a="1"/>
  <c r="M1518" i="1" s="1"/>
  <c r="R1518" i="1" s="1"/>
  <c r="N1518" i="1" a="1"/>
  <c r="N1518" i="1" s="1"/>
  <c r="S1518" i="1" s="1"/>
  <c r="O1518" i="1" a="1"/>
  <c r="O1518" i="1" s="1"/>
  <c r="T1518" i="1" s="1"/>
  <c r="P1518" i="1" a="1"/>
  <c r="P1518" i="1" s="1"/>
  <c r="X1518" i="1" s="1"/>
  <c r="Q1518" i="1" a="1"/>
  <c r="Q1518" i="1" s="1"/>
  <c r="U1518" i="1" s="1"/>
  <c r="K1519" i="1" a="1"/>
  <c r="K1519" i="1" s="1"/>
  <c r="L1519" i="1" a="1"/>
  <c r="L1519" i="1" s="1"/>
  <c r="M1519" i="1" a="1"/>
  <c r="M1519" i="1" s="1"/>
  <c r="R1519" i="1" s="1"/>
  <c r="N1519" i="1" a="1"/>
  <c r="N1519" i="1" s="1"/>
  <c r="S1519" i="1" s="1"/>
  <c r="O1519" i="1" a="1"/>
  <c r="O1519" i="1" s="1"/>
  <c r="T1519" i="1" s="1"/>
  <c r="P1519" i="1" a="1"/>
  <c r="P1519" i="1" s="1"/>
  <c r="X1519" i="1" s="1"/>
  <c r="Q1519" i="1" a="1"/>
  <c r="Q1519" i="1" s="1"/>
  <c r="U1519" i="1" s="1"/>
  <c r="K1520" i="1" a="1"/>
  <c r="K1520" i="1" s="1"/>
  <c r="L1520" i="1" a="1"/>
  <c r="L1520" i="1" s="1"/>
  <c r="M1520" i="1" a="1"/>
  <c r="M1520" i="1" s="1"/>
  <c r="R1520" i="1" s="1"/>
  <c r="N1520" i="1" a="1"/>
  <c r="N1520" i="1" s="1"/>
  <c r="S1520" i="1" s="1"/>
  <c r="O1520" i="1" a="1"/>
  <c r="O1520" i="1" s="1"/>
  <c r="T1520" i="1" s="1"/>
  <c r="P1520" i="1" a="1"/>
  <c r="P1520" i="1" s="1"/>
  <c r="X1520" i="1" s="1"/>
  <c r="Q1520" i="1" a="1"/>
  <c r="Q1520" i="1" s="1"/>
  <c r="U1520" i="1" s="1"/>
  <c r="K1521" i="1" a="1"/>
  <c r="K1521" i="1" s="1"/>
  <c r="L1521" i="1" a="1"/>
  <c r="L1521" i="1" s="1"/>
  <c r="M1521" i="1" a="1"/>
  <c r="M1521" i="1" s="1"/>
  <c r="R1521" i="1" s="1"/>
  <c r="N1521" i="1" a="1"/>
  <c r="N1521" i="1" s="1"/>
  <c r="S1521" i="1" s="1"/>
  <c r="O1521" i="1" a="1"/>
  <c r="O1521" i="1" s="1"/>
  <c r="T1521" i="1" s="1"/>
  <c r="P1521" i="1" a="1"/>
  <c r="P1521" i="1" s="1"/>
  <c r="X1521" i="1" s="1"/>
  <c r="Q1521" i="1" a="1"/>
  <c r="Q1521" i="1" s="1"/>
  <c r="U1521" i="1" s="1"/>
  <c r="K1522" i="1" a="1"/>
  <c r="K1522" i="1" s="1"/>
  <c r="L1522" i="1" a="1"/>
  <c r="L1522" i="1" s="1"/>
  <c r="M1522" i="1" a="1"/>
  <c r="M1522" i="1" s="1"/>
  <c r="R1522" i="1" s="1"/>
  <c r="N1522" i="1" a="1"/>
  <c r="N1522" i="1" s="1"/>
  <c r="S1522" i="1" s="1"/>
  <c r="O1522" i="1" a="1"/>
  <c r="O1522" i="1" s="1"/>
  <c r="T1522" i="1" s="1"/>
  <c r="P1522" i="1" a="1"/>
  <c r="P1522" i="1" s="1"/>
  <c r="X1522" i="1" s="1"/>
  <c r="Q1522" i="1" a="1"/>
  <c r="Q1522" i="1" s="1"/>
  <c r="U1522" i="1" s="1"/>
  <c r="K1523" i="1" a="1"/>
  <c r="K1523" i="1" s="1"/>
  <c r="L1523" i="1" a="1"/>
  <c r="L1523" i="1" s="1"/>
  <c r="M1523" i="1" a="1"/>
  <c r="M1523" i="1" s="1"/>
  <c r="R1523" i="1" s="1"/>
  <c r="N1523" i="1" a="1"/>
  <c r="N1523" i="1" s="1"/>
  <c r="S1523" i="1" s="1"/>
  <c r="O1523" i="1" a="1"/>
  <c r="O1523" i="1" s="1"/>
  <c r="T1523" i="1" s="1"/>
  <c r="P1523" i="1" a="1"/>
  <c r="P1523" i="1" s="1"/>
  <c r="X1523" i="1" s="1"/>
  <c r="Q1523" i="1" a="1"/>
  <c r="Q1523" i="1" s="1"/>
  <c r="U1523" i="1" s="1"/>
  <c r="K1524" i="1" a="1"/>
  <c r="K1524" i="1" s="1"/>
  <c r="L1524" i="1" a="1"/>
  <c r="L1524" i="1" s="1"/>
  <c r="M1524" i="1" a="1"/>
  <c r="M1524" i="1" s="1"/>
  <c r="R1524" i="1" s="1"/>
  <c r="N1524" i="1" a="1"/>
  <c r="N1524" i="1" s="1"/>
  <c r="S1524" i="1" s="1"/>
  <c r="O1524" i="1" a="1"/>
  <c r="O1524" i="1" s="1"/>
  <c r="T1524" i="1" s="1"/>
  <c r="P1524" i="1" a="1"/>
  <c r="P1524" i="1" s="1"/>
  <c r="X1524" i="1" s="1"/>
  <c r="Q1524" i="1" a="1"/>
  <c r="Q1524" i="1" s="1"/>
  <c r="U1524" i="1" s="1"/>
  <c r="K1525" i="1" a="1"/>
  <c r="K1525" i="1" s="1"/>
  <c r="L1525" i="1" a="1"/>
  <c r="L1525" i="1" s="1"/>
  <c r="M1525" i="1" a="1"/>
  <c r="M1525" i="1" s="1"/>
  <c r="R1525" i="1" s="1"/>
  <c r="N1525" i="1" a="1"/>
  <c r="N1525" i="1" s="1"/>
  <c r="S1525" i="1" s="1"/>
  <c r="O1525" i="1" a="1"/>
  <c r="O1525" i="1" s="1"/>
  <c r="T1525" i="1" s="1"/>
  <c r="P1525" i="1" a="1"/>
  <c r="P1525" i="1" s="1"/>
  <c r="X1525" i="1" s="1"/>
  <c r="Q1525" i="1" a="1"/>
  <c r="Q1525" i="1" s="1"/>
  <c r="U1525" i="1" s="1"/>
  <c r="K1526" i="1" a="1"/>
  <c r="K1526" i="1" s="1"/>
  <c r="L1526" i="1" a="1"/>
  <c r="L1526" i="1" s="1"/>
  <c r="M1526" i="1" a="1"/>
  <c r="M1526" i="1" s="1"/>
  <c r="R1526" i="1" s="1"/>
  <c r="N1526" i="1" a="1"/>
  <c r="N1526" i="1" s="1"/>
  <c r="S1526" i="1" s="1"/>
  <c r="O1526" i="1" a="1"/>
  <c r="O1526" i="1" s="1"/>
  <c r="T1526" i="1" s="1"/>
  <c r="P1526" i="1" a="1"/>
  <c r="P1526" i="1" s="1"/>
  <c r="X1526" i="1" s="1"/>
  <c r="Q1526" i="1" a="1"/>
  <c r="Q1526" i="1" s="1"/>
  <c r="U1526" i="1" s="1"/>
  <c r="K1527" i="1" a="1"/>
  <c r="K1527" i="1" s="1"/>
  <c r="L1527" i="1" a="1"/>
  <c r="L1527" i="1" s="1"/>
  <c r="M1527" i="1" a="1"/>
  <c r="M1527" i="1" s="1"/>
  <c r="R1527" i="1" s="1"/>
  <c r="N1527" i="1" a="1"/>
  <c r="N1527" i="1" s="1"/>
  <c r="S1527" i="1" s="1"/>
  <c r="O1527" i="1" a="1"/>
  <c r="O1527" i="1" s="1"/>
  <c r="T1527" i="1" s="1"/>
  <c r="P1527" i="1" a="1"/>
  <c r="P1527" i="1" s="1"/>
  <c r="X1527" i="1" s="1"/>
  <c r="Q1527" i="1" a="1"/>
  <c r="Q1527" i="1" s="1"/>
  <c r="U1527" i="1" s="1"/>
  <c r="K1528" i="1" a="1"/>
  <c r="K1528" i="1" s="1"/>
  <c r="L1528" i="1" a="1"/>
  <c r="L1528" i="1" s="1"/>
  <c r="M1528" i="1" a="1"/>
  <c r="M1528" i="1" s="1"/>
  <c r="R1528" i="1" s="1"/>
  <c r="N1528" i="1" a="1"/>
  <c r="N1528" i="1" s="1"/>
  <c r="S1528" i="1" s="1"/>
  <c r="O1528" i="1" a="1"/>
  <c r="O1528" i="1" s="1"/>
  <c r="T1528" i="1" s="1"/>
  <c r="P1528" i="1" a="1"/>
  <c r="P1528" i="1" s="1"/>
  <c r="X1528" i="1" s="1"/>
  <c r="Q1528" i="1" a="1"/>
  <c r="Q1528" i="1" s="1"/>
  <c r="U1528" i="1" s="1"/>
  <c r="K1529" i="1" a="1"/>
  <c r="K1529" i="1" s="1"/>
  <c r="L1529" i="1" a="1"/>
  <c r="L1529" i="1" s="1"/>
  <c r="M1529" i="1" a="1"/>
  <c r="M1529" i="1" s="1"/>
  <c r="R1529" i="1" s="1"/>
  <c r="N1529" i="1" a="1"/>
  <c r="N1529" i="1" s="1"/>
  <c r="S1529" i="1" s="1"/>
  <c r="O1529" i="1" a="1"/>
  <c r="O1529" i="1" s="1"/>
  <c r="T1529" i="1" s="1"/>
  <c r="P1529" i="1" a="1"/>
  <c r="P1529" i="1" s="1"/>
  <c r="X1529" i="1" s="1"/>
  <c r="Q1529" i="1" a="1"/>
  <c r="Q1529" i="1" s="1"/>
  <c r="U1529" i="1" s="1"/>
  <c r="K1530" i="1" a="1"/>
  <c r="K1530" i="1" s="1"/>
  <c r="L1530" i="1" a="1"/>
  <c r="L1530" i="1" s="1"/>
  <c r="M1530" i="1" a="1"/>
  <c r="M1530" i="1" s="1"/>
  <c r="R1530" i="1" s="1"/>
  <c r="N1530" i="1" a="1"/>
  <c r="N1530" i="1" s="1"/>
  <c r="S1530" i="1" s="1"/>
  <c r="O1530" i="1" a="1"/>
  <c r="O1530" i="1" s="1"/>
  <c r="T1530" i="1" s="1"/>
  <c r="P1530" i="1" a="1"/>
  <c r="P1530" i="1" s="1"/>
  <c r="X1530" i="1" s="1"/>
  <c r="Q1530" i="1" a="1"/>
  <c r="Q1530" i="1" s="1"/>
  <c r="U1530" i="1" s="1"/>
  <c r="K1531" i="1" a="1"/>
  <c r="K1531" i="1" s="1"/>
  <c r="L1531" i="1" a="1"/>
  <c r="L1531" i="1" s="1"/>
  <c r="M1531" i="1" a="1"/>
  <c r="M1531" i="1" s="1"/>
  <c r="R1531" i="1" s="1"/>
  <c r="N1531" i="1" a="1"/>
  <c r="N1531" i="1" s="1"/>
  <c r="S1531" i="1" s="1"/>
  <c r="O1531" i="1" a="1"/>
  <c r="O1531" i="1" s="1"/>
  <c r="T1531" i="1" s="1"/>
  <c r="P1531" i="1" a="1"/>
  <c r="P1531" i="1" s="1"/>
  <c r="X1531" i="1" s="1"/>
  <c r="Q1531" i="1" a="1"/>
  <c r="Q1531" i="1" s="1"/>
  <c r="U1531" i="1" s="1"/>
  <c r="K1532" i="1" a="1"/>
  <c r="K1532" i="1" s="1"/>
  <c r="L1532" i="1" a="1"/>
  <c r="L1532" i="1" s="1"/>
  <c r="M1532" i="1" a="1"/>
  <c r="M1532" i="1" s="1"/>
  <c r="R1532" i="1" s="1"/>
  <c r="N1532" i="1" a="1"/>
  <c r="N1532" i="1" s="1"/>
  <c r="S1532" i="1" s="1"/>
  <c r="O1532" i="1" a="1"/>
  <c r="O1532" i="1" s="1"/>
  <c r="T1532" i="1" s="1"/>
  <c r="P1532" i="1" a="1"/>
  <c r="P1532" i="1" s="1"/>
  <c r="X1532" i="1" s="1"/>
  <c r="Q1532" i="1" a="1"/>
  <c r="Q1532" i="1" s="1"/>
  <c r="U1532" i="1" s="1"/>
  <c r="K1533" i="1" a="1"/>
  <c r="K1533" i="1" s="1"/>
  <c r="L1533" i="1" a="1"/>
  <c r="L1533" i="1" s="1"/>
  <c r="M1533" i="1" a="1"/>
  <c r="M1533" i="1" s="1"/>
  <c r="R1533" i="1" s="1"/>
  <c r="N1533" i="1" a="1"/>
  <c r="N1533" i="1" s="1"/>
  <c r="S1533" i="1" s="1"/>
  <c r="O1533" i="1" a="1"/>
  <c r="O1533" i="1" s="1"/>
  <c r="T1533" i="1" s="1"/>
  <c r="P1533" i="1" a="1"/>
  <c r="P1533" i="1" s="1"/>
  <c r="X1533" i="1" s="1"/>
  <c r="Q1533" i="1" a="1"/>
  <c r="Q1533" i="1" s="1"/>
  <c r="U1533" i="1" s="1"/>
  <c r="K1534" i="1" a="1"/>
  <c r="K1534" i="1" s="1"/>
  <c r="L1534" i="1" a="1"/>
  <c r="L1534" i="1" s="1"/>
  <c r="M1534" i="1" a="1"/>
  <c r="M1534" i="1" s="1"/>
  <c r="R1534" i="1" s="1"/>
  <c r="N1534" i="1" a="1"/>
  <c r="N1534" i="1" s="1"/>
  <c r="S1534" i="1" s="1"/>
  <c r="O1534" i="1" a="1"/>
  <c r="O1534" i="1" s="1"/>
  <c r="T1534" i="1" s="1"/>
  <c r="P1534" i="1" a="1"/>
  <c r="P1534" i="1" s="1"/>
  <c r="X1534" i="1" s="1"/>
  <c r="Q1534" i="1" a="1"/>
  <c r="Q1534" i="1" s="1"/>
  <c r="U1534" i="1" s="1"/>
  <c r="K1535" i="1" a="1"/>
  <c r="K1535" i="1" s="1"/>
  <c r="L1535" i="1" a="1"/>
  <c r="L1535" i="1" s="1"/>
  <c r="M1535" i="1" a="1"/>
  <c r="M1535" i="1" s="1"/>
  <c r="R1535" i="1" s="1"/>
  <c r="N1535" i="1" a="1"/>
  <c r="N1535" i="1" s="1"/>
  <c r="S1535" i="1" s="1"/>
  <c r="O1535" i="1" a="1"/>
  <c r="O1535" i="1" s="1"/>
  <c r="T1535" i="1" s="1"/>
  <c r="P1535" i="1" a="1"/>
  <c r="P1535" i="1" s="1"/>
  <c r="X1535" i="1" s="1"/>
  <c r="Q1535" i="1" a="1"/>
  <c r="Q1535" i="1" s="1"/>
  <c r="U1535" i="1" s="1"/>
  <c r="K1536" i="1" a="1"/>
  <c r="K1536" i="1" s="1"/>
  <c r="L1536" i="1" a="1"/>
  <c r="L1536" i="1" s="1"/>
  <c r="M1536" i="1" a="1"/>
  <c r="M1536" i="1" s="1"/>
  <c r="R1536" i="1" s="1"/>
  <c r="N1536" i="1" a="1"/>
  <c r="N1536" i="1" s="1"/>
  <c r="S1536" i="1" s="1"/>
  <c r="O1536" i="1" a="1"/>
  <c r="O1536" i="1" s="1"/>
  <c r="T1536" i="1" s="1"/>
  <c r="P1536" i="1" a="1"/>
  <c r="P1536" i="1" s="1"/>
  <c r="X1536" i="1" s="1"/>
  <c r="Q1536" i="1" a="1"/>
  <c r="Q1536" i="1" s="1"/>
  <c r="U1536" i="1" s="1"/>
  <c r="K1537" i="1" a="1"/>
  <c r="K1537" i="1" s="1"/>
  <c r="L1537" i="1" a="1"/>
  <c r="L1537" i="1" s="1"/>
  <c r="M1537" i="1" a="1"/>
  <c r="M1537" i="1" s="1"/>
  <c r="R1537" i="1" s="1"/>
  <c r="N1537" i="1" a="1"/>
  <c r="N1537" i="1" s="1"/>
  <c r="S1537" i="1" s="1"/>
  <c r="O1537" i="1" a="1"/>
  <c r="O1537" i="1" s="1"/>
  <c r="T1537" i="1" s="1"/>
  <c r="P1537" i="1" a="1"/>
  <c r="P1537" i="1" s="1"/>
  <c r="X1537" i="1" s="1"/>
  <c r="Q1537" i="1" a="1"/>
  <c r="Q1537" i="1" s="1"/>
  <c r="U1537" i="1" s="1"/>
  <c r="K1538" i="1" a="1"/>
  <c r="K1538" i="1" s="1"/>
  <c r="L1538" i="1" a="1"/>
  <c r="L1538" i="1" s="1"/>
  <c r="M1538" i="1" a="1"/>
  <c r="M1538" i="1" s="1"/>
  <c r="R1538" i="1" s="1"/>
  <c r="N1538" i="1" a="1"/>
  <c r="N1538" i="1" s="1"/>
  <c r="S1538" i="1" s="1"/>
  <c r="O1538" i="1" a="1"/>
  <c r="O1538" i="1" s="1"/>
  <c r="T1538" i="1" s="1"/>
  <c r="P1538" i="1" a="1"/>
  <c r="P1538" i="1" s="1"/>
  <c r="X1538" i="1" s="1"/>
  <c r="Q1538" i="1" a="1"/>
  <c r="Q1538" i="1" s="1"/>
  <c r="U1538" i="1" s="1"/>
  <c r="K1539" i="1" a="1"/>
  <c r="K1539" i="1" s="1"/>
  <c r="L1539" i="1" a="1"/>
  <c r="L1539" i="1" s="1"/>
  <c r="M1539" i="1" a="1"/>
  <c r="M1539" i="1" s="1"/>
  <c r="R1539" i="1" s="1"/>
  <c r="N1539" i="1" a="1"/>
  <c r="N1539" i="1" s="1"/>
  <c r="S1539" i="1" s="1"/>
  <c r="O1539" i="1" a="1"/>
  <c r="O1539" i="1" s="1"/>
  <c r="T1539" i="1" s="1"/>
  <c r="P1539" i="1" a="1"/>
  <c r="P1539" i="1" s="1"/>
  <c r="X1539" i="1" s="1"/>
  <c r="Q1539" i="1" a="1"/>
  <c r="Q1539" i="1" s="1"/>
  <c r="U1539" i="1" s="1"/>
  <c r="K1540" i="1" a="1"/>
  <c r="K1540" i="1" s="1"/>
  <c r="L1540" i="1" a="1"/>
  <c r="L1540" i="1" s="1"/>
  <c r="M1540" i="1" a="1"/>
  <c r="M1540" i="1" s="1"/>
  <c r="R1540" i="1" s="1"/>
  <c r="N1540" i="1" a="1"/>
  <c r="N1540" i="1" s="1"/>
  <c r="S1540" i="1" s="1"/>
  <c r="O1540" i="1" a="1"/>
  <c r="O1540" i="1" s="1"/>
  <c r="T1540" i="1" s="1"/>
  <c r="P1540" i="1" a="1"/>
  <c r="P1540" i="1" s="1"/>
  <c r="X1540" i="1" s="1"/>
  <c r="Q1540" i="1" a="1"/>
  <c r="Q1540" i="1" s="1"/>
  <c r="U1540" i="1" s="1"/>
  <c r="K1541" i="1" a="1"/>
  <c r="K1541" i="1" s="1"/>
  <c r="L1541" i="1" a="1"/>
  <c r="L1541" i="1" s="1"/>
  <c r="M1541" i="1" a="1"/>
  <c r="M1541" i="1" s="1"/>
  <c r="R1541" i="1" s="1"/>
  <c r="N1541" i="1" a="1"/>
  <c r="N1541" i="1" s="1"/>
  <c r="S1541" i="1" s="1"/>
  <c r="O1541" i="1" a="1"/>
  <c r="O1541" i="1" s="1"/>
  <c r="T1541" i="1" s="1"/>
  <c r="P1541" i="1" a="1"/>
  <c r="P1541" i="1" s="1"/>
  <c r="X1541" i="1" s="1"/>
  <c r="Q1541" i="1" a="1"/>
  <c r="Q1541" i="1" s="1"/>
  <c r="U1541" i="1" s="1"/>
  <c r="K1542" i="1" a="1"/>
  <c r="K1542" i="1" s="1"/>
  <c r="L1542" i="1" a="1"/>
  <c r="L1542" i="1" s="1"/>
  <c r="M1542" i="1" a="1"/>
  <c r="M1542" i="1" s="1"/>
  <c r="R1542" i="1" s="1"/>
  <c r="N1542" i="1" a="1"/>
  <c r="N1542" i="1" s="1"/>
  <c r="S1542" i="1" s="1"/>
  <c r="O1542" i="1" a="1"/>
  <c r="O1542" i="1" s="1"/>
  <c r="T1542" i="1" s="1"/>
  <c r="P1542" i="1" a="1"/>
  <c r="P1542" i="1" s="1"/>
  <c r="X1542" i="1" s="1"/>
  <c r="Q1542" i="1" a="1"/>
  <c r="Q1542" i="1" s="1"/>
  <c r="U1542" i="1" s="1"/>
  <c r="K1543" i="1" a="1"/>
  <c r="K1543" i="1" s="1"/>
  <c r="L1543" i="1" a="1"/>
  <c r="L1543" i="1" s="1"/>
  <c r="M1543" i="1" a="1"/>
  <c r="M1543" i="1" s="1"/>
  <c r="R1543" i="1" s="1"/>
  <c r="N1543" i="1" a="1"/>
  <c r="N1543" i="1" s="1"/>
  <c r="S1543" i="1" s="1"/>
  <c r="O1543" i="1" a="1"/>
  <c r="O1543" i="1" s="1"/>
  <c r="T1543" i="1" s="1"/>
  <c r="P1543" i="1" a="1"/>
  <c r="P1543" i="1" s="1"/>
  <c r="X1543" i="1" s="1"/>
  <c r="Q1543" i="1" a="1"/>
  <c r="Q1543" i="1" s="1"/>
  <c r="U1543" i="1" s="1"/>
  <c r="K1544" i="1" a="1"/>
  <c r="K1544" i="1" s="1"/>
  <c r="L1544" i="1" a="1"/>
  <c r="L1544" i="1" s="1"/>
  <c r="M1544" i="1" a="1"/>
  <c r="M1544" i="1" s="1"/>
  <c r="R1544" i="1" s="1"/>
  <c r="N1544" i="1" a="1"/>
  <c r="N1544" i="1" s="1"/>
  <c r="S1544" i="1" s="1"/>
  <c r="O1544" i="1" a="1"/>
  <c r="O1544" i="1" s="1"/>
  <c r="T1544" i="1" s="1"/>
  <c r="P1544" i="1" a="1"/>
  <c r="P1544" i="1" s="1"/>
  <c r="X1544" i="1" s="1"/>
  <c r="Q1544" i="1" a="1"/>
  <c r="Q1544" i="1" s="1"/>
  <c r="U1544" i="1" s="1"/>
  <c r="K1545" i="1" a="1"/>
  <c r="K1545" i="1" s="1"/>
  <c r="L1545" i="1" a="1"/>
  <c r="L1545" i="1" s="1"/>
  <c r="M1545" i="1" a="1"/>
  <c r="M1545" i="1" s="1"/>
  <c r="R1545" i="1" s="1"/>
  <c r="N1545" i="1" a="1"/>
  <c r="N1545" i="1" s="1"/>
  <c r="S1545" i="1" s="1"/>
  <c r="O1545" i="1" a="1"/>
  <c r="O1545" i="1" s="1"/>
  <c r="T1545" i="1" s="1"/>
  <c r="P1545" i="1" a="1"/>
  <c r="P1545" i="1" s="1"/>
  <c r="X1545" i="1" s="1"/>
  <c r="Q1545" i="1" a="1"/>
  <c r="Q1545" i="1" s="1"/>
  <c r="U1545" i="1" s="1"/>
  <c r="K1546" i="1" a="1"/>
  <c r="K1546" i="1" s="1"/>
  <c r="L1546" i="1" a="1"/>
  <c r="L1546" i="1" s="1"/>
  <c r="M1546" i="1" a="1"/>
  <c r="M1546" i="1" s="1"/>
  <c r="R1546" i="1" s="1"/>
  <c r="N1546" i="1" a="1"/>
  <c r="N1546" i="1" s="1"/>
  <c r="S1546" i="1" s="1"/>
  <c r="O1546" i="1" a="1"/>
  <c r="O1546" i="1" s="1"/>
  <c r="T1546" i="1" s="1"/>
  <c r="P1546" i="1" a="1"/>
  <c r="P1546" i="1" s="1"/>
  <c r="X1546" i="1" s="1"/>
  <c r="Q1546" i="1" a="1"/>
  <c r="Q1546" i="1" s="1"/>
  <c r="U1546" i="1" s="1"/>
  <c r="K1547" i="1" a="1"/>
  <c r="K1547" i="1" s="1"/>
  <c r="L1547" i="1" a="1"/>
  <c r="L1547" i="1" s="1"/>
  <c r="M1547" i="1" a="1"/>
  <c r="M1547" i="1" s="1"/>
  <c r="R1547" i="1" s="1"/>
  <c r="N1547" i="1" a="1"/>
  <c r="N1547" i="1" s="1"/>
  <c r="S1547" i="1" s="1"/>
  <c r="O1547" i="1" a="1"/>
  <c r="O1547" i="1" s="1"/>
  <c r="T1547" i="1" s="1"/>
  <c r="P1547" i="1" a="1"/>
  <c r="P1547" i="1" s="1"/>
  <c r="X1547" i="1" s="1"/>
  <c r="Q1547" i="1" a="1"/>
  <c r="Q1547" i="1" s="1"/>
  <c r="U1547" i="1" s="1"/>
  <c r="K1548" i="1" a="1"/>
  <c r="K1548" i="1" s="1"/>
  <c r="L1548" i="1" a="1"/>
  <c r="L1548" i="1" s="1"/>
  <c r="M1548" i="1" a="1"/>
  <c r="M1548" i="1" s="1"/>
  <c r="R1548" i="1" s="1"/>
  <c r="N1548" i="1" a="1"/>
  <c r="N1548" i="1" s="1"/>
  <c r="S1548" i="1" s="1"/>
  <c r="O1548" i="1" a="1"/>
  <c r="O1548" i="1" s="1"/>
  <c r="T1548" i="1" s="1"/>
  <c r="P1548" i="1" a="1"/>
  <c r="P1548" i="1" s="1"/>
  <c r="X1548" i="1" s="1"/>
  <c r="Q1548" i="1" a="1"/>
  <c r="Q1548" i="1" s="1"/>
  <c r="U1548" i="1" s="1"/>
  <c r="K1549" i="1" a="1"/>
  <c r="K1549" i="1" s="1"/>
  <c r="L1549" i="1" a="1"/>
  <c r="L1549" i="1" s="1"/>
  <c r="M1549" i="1" a="1"/>
  <c r="M1549" i="1" s="1"/>
  <c r="R1549" i="1" s="1"/>
  <c r="N1549" i="1" a="1"/>
  <c r="N1549" i="1" s="1"/>
  <c r="S1549" i="1" s="1"/>
  <c r="O1549" i="1" a="1"/>
  <c r="O1549" i="1" s="1"/>
  <c r="T1549" i="1" s="1"/>
  <c r="P1549" i="1" a="1"/>
  <c r="P1549" i="1" s="1"/>
  <c r="X1549" i="1" s="1"/>
  <c r="Q1549" i="1" a="1"/>
  <c r="Q1549" i="1" s="1"/>
  <c r="U1549" i="1" s="1"/>
  <c r="K1550" i="1" a="1"/>
  <c r="K1550" i="1" s="1"/>
  <c r="L1550" i="1" a="1"/>
  <c r="L1550" i="1" s="1"/>
  <c r="M1550" i="1" a="1"/>
  <c r="M1550" i="1" s="1"/>
  <c r="R1550" i="1" s="1"/>
  <c r="N1550" i="1" a="1"/>
  <c r="N1550" i="1" s="1"/>
  <c r="S1550" i="1" s="1"/>
  <c r="O1550" i="1" a="1"/>
  <c r="O1550" i="1" s="1"/>
  <c r="T1550" i="1" s="1"/>
  <c r="P1550" i="1" a="1"/>
  <c r="P1550" i="1" s="1"/>
  <c r="X1550" i="1" s="1"/>
  <c r="Q1550" i="1" a="1"/>
  <c r="Q1550" i="1" s="1"/>
  <c r="U1550" i="1" s="1"/>
  <c r="K1551" i="1" a="1"/>
  <c r="K1551" i="1" s="1"/>
  <c r="L1551" i="1" a="1"/>
  <c r="L1551" i="1" s="1"/>
  <c r="M1551" i="1" a="1"/>
  <c r="M1551" i="1" s="1"/>
  <c r="R1551" i="1" s="1"/>
  <c r="N1551" i="1" a="1"/>
  <c r="N1551" i="1" s="1"/>
  <c r="S1551" i="1" s="1"/>
  <c r="O1551" i="1" a="1"/>
  <c r="O1551" i="1" s="1"/>
  <c r="T1551" i="1" s="1"/>
  <c r="P1551" i="1" a="1"/>
  <c r="P1551" i="1" s="1"/>
  <c r="X1551" i="1" s="1"/>
  <c r="Q1551" i="1" a="1"/>
  <c r="Q1551" i="1" s="1"/>
  <c r="U1551" i="1" s="1"/>
  <c r="K1552" i="1" a="1"/>
  <c r="K1552" i="1" s="1"/>
  <c r="L1552" i="1" a="1"/>
  <c r="L1552" i="1" s="1"/>
  <c r="M1552" i="1" a="1"/>
  <c r="M1552" i="1" s="1"/>
  <c r="R1552" i="1" s="1"/>
  <c r="N1552" i="1" a="1"/>
  <c r="N1552" i="1" s="1"/>
  <c r="S1552" i="1" s="1"/>
  <c r="O1552" i="1" a="1"/>
  <c r="O1552" i="1" s="1"/>
  <c r="T1552" i="1" s="1"/>
  <c r="P1552" i="1" a="1"/>
  <c r="P1552" i="1" s="1"/>
  <c r="X1552" i="1" s="1"/>
  <c r="Q1552" i="1" a="1"/>
  <c r="Q1552" i="1" s="1"/>
  <c r="U1552" i="1" s="1"/>
  <c r="K1553" i="1" a="1"/>
  <c r="K1553" i="1" s="1"/>
  <c r="L1553" i="1" a="1"/>
  <c r="L1553" i="1" s="1"/>
  <c r="M1553" i="1" a="1"/>
  <c r="M1553" i="1" s="1"/>
  <c r="R1553" i="1" s="1"/>
  <c r="N1553" i="1" a="1"/>
  <c r="N1553" i="1" s="1"/>
  <c r="S1553" i="1" s="1"/>
  <c r="O1553" i="1" a="1"/>
  <c r="O1553" i="1" s="1"/>
  <c r="T1553" i="1" s="1"/>
  <c r="P1553" i="1" a="1"/>
  <c r="P1553" i="1" s="1"/>
  <c r="X1553" i="1" s="1"/>
  <c r="Q1553" i="1" a="1"/>
  <c r="Q1553" i="1" s="1"/>
  <c r="U1553" i="1" s="1"/>
  <c r="K1554" i="1" a="1"/>
  <c r="K1554" i="1" s="1"/>
  <c r="L1554" i="1" a="1"/>
  <c r="L1554" i="1" s="1"/>
  <c r="M1554" i="1" a="1"/>
  <c r="M1554" i="1" s="1"/>
  <c r="R1554" i="1" s="1"/>
  <c r="N1554" i="1" a="1"/>
  <c r="N1554" i="1" s="1"/>
  <c r="S1554" i="1" s="1"/>
  <c r="O1554" i="1" a="1"/>
  <c r="O1554" i="1" s="1"/>
  <c r="T1554" i="1" s="1"/>
  <c r="P1554" i="1" a="1"/>
  <c r="P1554" i="1" s="1"/>
  <c r="X1554" i="1" s="1"/>
  <c r="Q1554" i="1" a="1"/>
  <c r="Q1554" i="1" s="1"/>
  <c r="U1554" i="1" s="1"/>
  <c r="K1555" i="1" a="1"/>
  <c r="K1555" i="1" s="1"/>
  <c r="L1555" i="1" a="1"/>
  <c r="L1555" i="1" s="1"/>
  <c r="M1555" i="1" a="1"/>
  <c r="M1555" i="1" s="1"/>
  <c r="R1555" i="1" s="1"/>
  <c r="N1555" i="1" a="1"/>
  <c r="N1555" i="1" s="1"/>
  <c r="S1555" i="1" s="1"/>
  <c r="O1555" i="1" a="1"/>
  <c r="O1555" i="1" s="1"/>
  <c r="T1555" i="1" s="1"/>
  <c r="P1555" i="1" a="1"/>
  <c r="P1555" i="1" s="1"/>
  <c r="X1555" i="1" s="1"/>
  <c r="Q1555" i="1" a="1"/>
  <c r="Q1555" i="1" s="1"/>
  <c r="U1555" i="1" s="1"/>
  <c r="K1556" i="1" a="1"/>
  <c r="K1556" i="1" s="1"/>
  <c r="L1556" i="1" a="1"/>
  <c r="L1556" i="1" s="1"/>
  <c r="M1556" i="1" a="1"/>
  <c r="M1556" i="1" s="1"/>
  <c r="R1556" i="1" s="1"/>
  <c r="N1556" i="1" a="1"/>
  <c r="N1556" i="1" s="1"/>
  <c r="S1556" i="1" s="1"/>
  <c r="O1556" i="1" a="1"/>
  <c r="O1556" i="1" s="1"/>
  <c r="T1556" i="1" s="1"/>
  <c r="P1556" i="1" a="1"/>
  <c r="P1556" i="1" s="1"/>
  <c r="X1556" i="1" s="1"/>
  <c r="Q1556" i="1" a="1"/>
  <c r="Q1556" i="1" s="1"/>
  <c r="U1556" i="1" s="1"/>
  <c r="K1557" i="1" a="1"/>
  <c r="K1557" i="1" s="1"/>
  <c r="L1557" i="1" a="1"/>
  <c r="L1557" i="1" s="1"/>
  <c r="M1557" i="1" a="1"/>
  <c r="M1557" i="1" s="1"/>
  <c r="R1557" i="1" s="1"/>
  <c r="N1557" i="1" a="1"/>
  <c r="N1557" i="1" s="1"/>
  <c r="S1557" i="1" s="1"/>
  <c r="O1557" i="1" a="1"/>
  <c r="O1557" i="1" s="1"/>
  <c r="T1557" i="1" s="1"/>
  <c r="P1557" i="1" a="1"/>
  <c r="P1557" i="1" s="1"/>
  <c r="X1557" i="1" s="1"/>
  <c r="Q1557" i="1" a="1"/>
  <c r="Q1557" i="1" s="1"/>
  <c r="U1557" i="1" s="1"/>
  <c r="K1558" i="1" a="1"/>
  <c r="K1558" i="1" s="1"/>
  <c r="L1558" i="1" a="1"/>
  <c r="L1558" i="1" s="1"/>
  <c r="M1558" i="1" a="1"/>
  <c r="M1558" i="1" s="1"/>
  <c r="R1558" i="1" s="1"/>
  <c r="N1558" i="1" a="1"/>
  <c r="N1558" i="1" s="1"/>
  <c r="S1558" i="1" s="1"/>
  <c r="O1558" i="1" a="1"/>
  <c r="O1558" i="1" s="1"/>
  <c r="T1558" i="1" s="1"/>
  <c r="P1558" i="1" a="1"/>
  <c r="P1558" i="1" s="1"/>
  <c r="X1558" i="1" s="1"/>
  <c r="Q1558" i="1" a="1"/>
  <c r="Q1558" i="1" s="1"/>
  <c r="U1558" i="1" s="1"/>
  <c r="K1559" i="1" a="1"/>
  <c r="K1559" i="1" s="1"/>
  <c r="L1559" i="1" a="1"/>
  <c r="L1559" i="1" s="1"/>
  <c r="M1559" i="1" a="1"/>
  <c r="M1559" i="1" s="1"/>
  <c r="R1559" i="1" s="1"/>
  <c r="N1559" i="1" a="1"/>
  <c r="N1559" i="1" s="1"/>
  <c r="S1559" i="1" s="1"/>
  <c r="O1559" i="1" a="1"/>
  <c r="O1559" i="1" s="1"/>
  <c r="T1559" i="1" s="1"/>
  <c r="P1559" i="1" a="1"/>
  <c r="P1559" i="1" s="1"/>
  <c r="X1559" i="1" s="1"/>
  <c r="Q1559" i="1" a="1"/>
  <c r="Q1559" i="1" s="1"/>
  <c r="U1559" i="1" s="1"/>
  <c r="K1560" i="1" a="1"/>
  <c r="K1560" i="1" s="1"/>
  <c r="L1560" i="1" a="1"/>
  <c r="L1560" i="1" s="1"/>
  <c r="M1560" i="1" a="1"/>
  <c r="M1560" i="1" s="1"/>
  <c r="R1560" i="1" s="1"/>
  <c r="N1560" i="1" a="1"/>
  <c r="N1560" i="1" s="1"/>
  <c r="S1560" i="1" s="1"/>
  <c r="O1560" i="1" a="1"/>
  <c r="O1560" i="1" s="1"/>
  <c r="T1560" i="1" s="1"/>
  <c r="P1560" i="1" a="1"/>
  <c r="P1560" i="1" s="1"/>
  <c r="X1560" i="1" s="1"/>
  <c r="Q1560" i="1" a="1"/>
  <c r="Q1560" i="1" s="1"/>
  <c r="U1560" i="1" s="1"/>
  <c r="K1561" i="1" a="1"/>
  <c r="K1561" i="1" s="1"/>
  <c r="L1561" i="1" a="1"/>
  <c r="L1561" i="1" s="1"/>
  <c r="M1561" i="1" a="1"/>
  <c r="M1561" i="1" s="1"/>
  <c r="R1561" i="1" s="1"/>
  <c r="N1561" i="1" a="1"/>
  <c r="N1561" i="1" s="1"/>
  <c r="S1561" i="1" s="1"/>
  <c r="O1561" i="1" a="1"/>
  <c r="O1561" i="1" s="1"/>
  <c r="T1561" i="1" s="1"/>
  <c r="P1561" i="1" a="1"/>
  <c r="P1561" i="1" s="1"/>
  <c r="X1561" i="1" s="1"/>
  <c r="Q1561" i="1" a="1"/>
  <c r="Q1561" i="1" s="1"/>
  <c r="U1561" i="1" s="1"/>
  <c r="K1562" i="1" a="1"/>
  <c r="K1562" i="1" s="1"/>
  <c r="L1562" i="1" a="1"/>
  <c r="L1562" i="1" s="1"/>
  <c r="M1562" i="1" a="1"/>
  <c r="M1562" i="1" s="1"/>
  <c r="R1562" i="1" s="1"/>
  <c r="N1562" i="1" a="1"/>
  <c r="N1562" i="1" s="1"/>
  <c r="S1562" i="1" s="1"/>
  <c r="O1562" i="1" a="1"/>
  <c r="O1562" i="1" s="1"/>
  <c r="T1562" i="1" s="1"/>
  <c r="P1562" i="1" a="1"/>
  <c r="P1562" i="1" s="1"/>
  <c r="X1562" i="1" s="1"/>
  <c r="Q1562" i="1" a="1"/>
  <c r="Q1562" i="1" s="1"/>
  <c r="U1562" i="1" s="1"/>
  <c r="K1563" i="1" a="1"/>
  <c r="K1563" i="1" s="1"/>
  <c r="L1563" i="1" a="1"/>
  <c r="L1563" i="1" s="1"/>
  <c r="M1563" i="1" a="1"/>
  <c r="M1563" i="1" s="1"/>
  <c r="R1563" i="1" s="1"/>
  <c r="N1563" i="1" a="1"/>
  <c r="N1563" i="1" s="1"/>
  <c r="S1563" i="1" s="1"/>
  <c r="O1563" i="1" a="1"/>
  <c r="O1563" i="1" s="1"/>
  <c r="T1563" i="1" s="1"/>
  <c r="P1563" i="1" a="1"/>
  <c r="P1563" i="1" s="1"/>
  <c r="X1563" i="1" s="1"/>
  <c r="Q1563" i="1" a="1"/>
  <c r="Q1563" i="1" s="1"/>
  <c r="U1563" i="1" s="1"/>
  <c r="K1564" i="1" a="1"/>
  <c r="K1564" i="1" s="1"/>
  <c r="L1564" i="1" a="1"/>
  <c r="L1564" i="1" s="1"/>
  <c r="M1564" i="1" a="1"/>
  <c r="M1564" i="1" s="1"/>
  <c r="R1564" i="1" s="1"/>
  <c r="N1564" i="1" a="1"/>
  <c r="N1564" i="1" s="1"/>
  <c r="S1564" i="1" s="1"/>
  <c r="O1564" i="1" a="1"/>
  <c r="O1564" i="1" s="1"/>
  <c r="T1564" i="1" s="1"/>
  <c r="P1564" i="1" a="1"/>
  <c r="P1564" i="1" s="1"/>
  <c r="X1564" i="1" s="1"/>
  <c r="Q1564" i="1" a="1"/>
  <c r="Q1564" i="1" s="1"/>
  <c r="U1564" i="1" s="1"/>
  <c r="K1565" i="1" a="1"/>
  <c r="K1565" i="1" s="1"/>
  <c r="L1565" i="1" a="1"/>
  <c r="L1565" i="1" s="1"/>
  <c r="M1565" i="1" a="1"/>
  <c r="M1565" i="1" s="1"/>
  <c r="R1565" i="1" s="1"/>
  <c r="N1565" i="1" a="1"/>
  <c r="N1565" i="1" s="1"/>
  <c r="S1565" i="1" s="1"/>
  <c r="O1565" i="1" a="1"/>
  <c r="O1565" i="1" s="1"/>
  <c r="T1565" i="1" s="1"/>
  <c r="P1565" i="1" a="1"/>
  <c r="P1565" i="1" s="1"/>
  <c r="X1565" i="1" s="1"/>
  <c r="Q1565" i="1" a="1"/>
  <c r="Q1565" i="1" s="1"/>
  <c r="U1565" i="1" s="1"/>
  <c r="K1566" i="1" a="1"/>
  <c r="K1566" i="1" s="1"/>
  <c r="L1566" i="1" a="1"/>
  <c r="L1566" i="1" s="1"/>
  <c r="M1566" i="1" a="1"/>
  <c r="M1566" i="1" s="1"/>
  <c r="R1566" i="1" s="1"/>
  <c r="N1566" i="1" a="1"/>
  <c r="N1566" i="1" s="1"/>
  <c r="S1566" i="1" s="1"/>
  <c r="O1566" i="1" a="1"/>
  <c r="O1566" i="1" s="1"/>
  <c r="T1566" i="1" s="1"/>
  <c r="P1566" i="1" a="1"/>
  <c r="P1566" i="1" s="1"/>
  <c r="X1566" i="1" s="1"/>
  <c r="Q1566" i="1" a="1"/>
  <c r="Q1566" i="1" s="1"/>
  <c r="U1566" i="1" s="1"/>
  <c r="K1567" i="1" a="1"/>
  <c r="K1567" i="1" s="1"/>
  <c r="L1567" i="1" a="1"/>
  <c r="L1567" i="1" s="1"/>
  <c r="M1567" i="1" a="1"/>
  <c r="M1567" i="1" s="1"/>
  <c r="R1567" i="1" s="1"/>
  <c r="N1567" i="1" a="1"/>
  <c r="N1567" i="1" s="1"/>
  <c r="S1567" i="1" s="1"/>
  <c r="O1567" i="1" a="1"/>
  <c r="O1567" i="1" s="1"/>
  <c r="T1567" i="1" s="1"/>
  <c r="P1567" i="1" a="1"/>
  <c r="P1567" i="1" s="1"/>
  <c r="X1567" i="1" s="1"/>
  <c r="Q1567" i="1" a="1"/>
  <c r="Q1567" i="1" s="1"/>
  <c r="U1567" i="1" s="1"/>
  <c r="K1568" i="1" a="1"/>
  <c r="K1568" i="1" s="1"/>
  <c r="L1568" i="1" a="1"/>
  <c r="L1568" i="1" s="1"/>
  <c r="M1568" i="1" a="1"/>
  <c r="M1568" i="1" s="1"/>
  <c r="R1568" i="1" s="1"/>
  <c r="N1568" i="1" a="1"/>
  <c r="N1568" i="1" s="1"/>
  <c r="S1568" i="1" s="1"/>
  <c r="O1568" i="1" a="1"/>
  <c r="O1568" i="1" s="1"/>
  <c r="T1568" i="1" s="1"/>
  <c r="P1568" i="1" a="1"/>
  <c r="P1568" i="1" s="1"/>
  <c r="X1568" i="1" s="1"/>
  <c r="Q1568" i="1" a="1"/>
  <c r="Q1568" i="1" s="1"/>
  <c r="U1568" i="1" s="1"/>
  <c r="K1569" i="1" a="1"/>
  <c r="K1569" i="1" s="1"/>
  <c r="L1569" i="1" a="1"/>
  <c r="L1569" i="1" s="1"/>
  <c r="M1569" i="1" a="1"/>
  <c r="M1569" i="1" s="1"/>
  <c r="R1569" i="1" s="1"/>
  <c r="N1569" i="1" a="1"/>
  <c r="N1569" i="1" s="1"/>
  <c r="S1569" i="1" s="1"/>
  <c r="O1569" i="1" a="1"/>
  <c r="O1569" i="1" s="1"/>
  <c r="T1569" i="1" s="1"/>
  <c r="P1569" i="1" a="1"/>
  <c r="P1569" i="1" s="1"/>
  <c r="X1569" i="1" s="1"/>
  <c r="Q1569" i="1" a="1"/>
  <c r="Q1569" i="1" s="1"/>
  <c r="U1569" i="1" s="1"/>
  <c r="K1570" i="1" a="1"/>
  <c r="K1570" i="1" s="1"/>
  <c r="L1570" i="1" a="1"/>
  <c r="L1570" i="1" s="1"/>
  <c r="M1570" i="1" a="1"/>
  <c r="M1570" i="1" s="1"/>
  <c r="R1570" i="1" s="1"/>
  <c r="N1570" i="1" a="1"/>
  <c r="N1570" i="1" s="1"/>
  <c r="S1570" i="1" s="1"/>
  <c r="O1570" i="1" a="1"/>
  <c r="O1570" i="1" s="1"/>
  <c r="T1570" i="1" s="1"/>
  <c r="P1570" i="1" a="1"/>
  <c r="P1570" i="1" s="1"/>
  <c r="X1570" i="1" s="1"/>
  <c r="Q1570" i="1" a="1"/>
  <c r="Q1570" i="1" s="1"/>
  <c r="U1570" i="1" s="1"/>
  <c r="K1571" i="1" a="1"/>
  <c r="K1571" i="1" s="1"/>
  <c r="L1571" i="1" a="1"/>
  <c r="L1571" i="1" s="1"/>
  <c r="M1571" i="1" a="1"/>
  <c r="M1571" i="1" s="1"/>
  <c r="R1571" i="1" s="1"/>
  <c r="N1571" i="1" a="1"/>
  <c r="N1571" i="1" s="1"/>
  <c r="S1571" i="1" s="1"/>
  <c r="O1571" i="1" a="1"/>
  <c r="O1571" i="1" s="1"/>
  <c r="T1571" i="1" s="1"/>
  <c r="P1571" i="1" a="1"/>
  <c r="P1571" i="1" s="1"/>
  <c r="X1571" i="1" s="1"/>
  <c r="Q1571" i="1" a="1"/>
  <c r="Q1571" i="1" s="1"/>
  <c r="U1571" i="1" s="1"/>
  <c r="K1572" i="1" a="1"/>
  <c r="K1572" i="1" s="1"/>
  <c r="L1572" i="1" a="1"/>
  <c r="L1572" i="1" s="1"/>
  <c r="M1572" i="1" a="1"/>
  <c r="M1572" i="1" s="1"/>
  <c r="R1572" i="1" s="1"/>
  <c r="N1572" i="1" a="1"/>
  <c r="N1572" i="1" s="1"/>
  <c r="S1572" i="1" s="1"/>
  <c r="O1572" i="1" a="1"/>
  <c r="O1572" i="1" s="1"/>
  <c r="T1572" i="1" s="1"/>
  <c r="P1572" i="1" a="1"/>
  <c r="P1572" i="1" s="1"/>
  <c r="X1572" i="1" s="1"/>
  <c r="Q1572" i="1" a="1"/>
  <c r="Q1572" i="1" s="1"/>
  <c r="U1572" i="1" s="1"/>
  <c r="K1573" i="1" a="1"/>
  <c r="K1573" i="1" s="1"/>
  <c r="L1573" i="1" a="1"/>
  <c r="L1573" i="1" s="1"/>
  <c r="M1573" i="1" a="1"/>
  <c r="M1573" i="1" s="1"/>
  <c r="R1573" i="1" s="1"/>
  <c r="N1573" i="1" a="1"/>
  <c r="N1573" i="1" s="1"/>
  <c r="S1573" i="1" s="1"/>
  <c r="O1573" i="1" a="1"/>
  <c r="O1573" i="1" s="1"/>
  <c r="T1573" i="1" s="1"/>
  <c r="P1573" i="1" a="1"/>
  <c r="P1573" i="1" s="1"/>
  <c r="X1573" i="1" s="1"/>
  <c r="Q1573" i="1" a="1"/>
  <c r="Q1573" i="1" s="1"/>
  <c r="U1573" i="1" s="1"/>
  <c r="K1574" i="1" a="1"/>
  <c r="K1574" i="1" s="1"/>
  <c r="L1574" i="1" a="1"/>
  <c r="L1574" i="1" s="1"/>
  <c r="M1574" i="1" a="1"/>
  <c r="M1574" i="1" s="1"/>
  <c r="R1574" i="1" s="1"/>
  <c r="N1574" i="1" a="1"/>
  <c r="N1574" i="1" s="1"/>
  <c r="S1574" i="1" s="1"/>
  <c r="O1574" i="1" a="1"/>
  <c r="O1574" i="1" s="1"/>
  <c r="T1574" i="1" s="1"/>
  <c r="P1574" i="1" a="1"/>
  <c r="P1574" i="1" s="1"/>
  <c r="X1574" i="1" s="1"/>
  <c r="Q1574" i="1" a="1"/>
  <c r="Q1574" i="1" s="1"/>
  <c r="U1574" i="1" s="1"/>
  <c r="K1575" i="1" a="1"/>
  <c r="K1575" i="1" s="1"/>
  <c r="L1575" i="1" a="1"/>
  <c r="L1575" i="1" s="1"/>
  <c r="M1575" i="1" a="1"/>
  <c r="M1575" i="1" s="1"/>
  <c r="R1575" i="1" s="1"/>
  <c r="N1575" i="1" a="1"/>
  <c r="N1575" i="1" s="1"/>
  <c r="S1575" i="1" s="1"/>
  <c r="O1575" i="1" a="1"/>
  <c r="O1575" i="1" s="1"/>
  <c r="T1575" i="1" s="1"/>
  <c r="P1575" i="1" a="1"/>
  <c r="P1575" i="1" s="1"/>
  <c r="X1575" i="1" s="1"/>
  <c r="Q1575" i="1" a="1"/>
  <c r="Q1575" i="1" s="1"/>
  <c r="U1575" i="1" s="1"/>
  <c r="K1576" i="1" a="1"/>
  <c r="K1576" i="1" s="1"/>
  <c r="L1576" i="1" a="1"/>
  <c r="L1576" i="1" s="1"/>
  <c r="M1576" i="1" a="1"/>
  <c r="M1576" i="1" s="1"/>
  <c r="R1576" i="1" s="1"/>
  <c r="N1576" i="1" a="1"/>
  <c r="N1576" i="1" s="1"/>
  <c r="S1576" i="1" s="1"/>
  <c r="O1576" i="1" a="1"/>
  <c r="O1576" i="1" s="1"/>
  <c r="T1576" i="1" s="1"/>
  <c r="P1576" i="1" a="1"/>
  <c r="P1576" i="1" s="1"/>
  <c r="X1576" i="1" s="1"/>
  <c r="Q1576" i="1" a="1"/>
  <c r="Q1576" i="1" s="1"/>
  <c r="U1576" i="1" s="1"/>
  <c r="K1577" i="1" a="1"/>
  <c r="K1577" i="1" s="1"/>
  <c r="L1577" i="1" a="1"/>
  <c r="L1577" i="1" s="1"/>
  <c r="M1577" i="1" a="1"/>
  <c r="M1577" i="1" s="1"/>
  <c r="R1577" i="1" s="1"/>
  <c r="N1577" i="1" a="1"/>
  <c r="N1577" i="1" s="1"/>
  <c r="S1577" i="1" s="1"/>
  <c r="O1577" i="1" a="1"/>
  <c r="O1577" i="1" s="1"/>
  <c r="T1577" i="1" s="1"/>
  <c r="P1577" i="1" a="1"/>
  <c r="P1577" i="1" s="1"/>
  <c r="X1577" i="1" s="1"/>
  <c r="Q1577" i="1" a="1"/>
  <c r="Q1577" i="1" s="1"/>
  <c r="U1577" i="1" s="1"/>
  <c r="K1578" i="1" a="1"/>
  <c r="K1578" i="1" s="1"/>
  <c r="L1578" i="1" a="1"/>
  <c r="L1578" i="1" s="1"/>
  <c r="M1578" i="1" a="1"/>
  <c r="M1578" i="1" s="1"/>
  <c r="R1578" i="1" s="1"/>
  <c r="N1578" i="1" a="1"/>
  <c r="N1578" i="1" s="1"/>
  <c r="S1578" i="1" s="1"/>
  <c r="O1578" i="1" a="1"/>
  <c r="O1578" i="1" s="1"/>
  <c r="T1578" i="1" s="1"/>
  <c r="P1578" i="1" a="1"/>
  <c r="P1578" i="1" s="1"/>
  <c r="X1578" i="1" s="1"/>
  <c r="Q1578" i="1" a="1"/>
  <c r="Q1578" i="1" s="1"/>
  <c r="U1578" i="1" s="1"/>
  <c r="K1579" i="1" a="1"/>
  <c r="K1579" i="1" s="1"/>
  <c r="L1579" i="1" a="1"/>
  <c r="L1579" i="1" s="1"/>
  <c r="M1579" i="1" a="1"/>
  <c r="M1579" i="1" s="1"/>
  <c r="R1579" i="1" s="1"/>
  <c r="N1579" i="1" a="1"/>
  <c r="N1579" i="1" s="1"/>
  <c r="S1579" i="1" s="1"/>
  <c r="O1579" i="1" a="1"/>
  <c r="O1579" i="1" s="1"/>
  <c r="T1579" i="1" s="1"/>
  <c r="P1579" i="1" a="1"/>
  <c r="P1579" i="1" s="1"/>
  <c r="X1579" i="1" s="1"/>
  <c r="Q1579" i="1" a="1"/>
  <c r="Q1579" i="1" s="1"/>
  <c r="U1579" i="1" s="1"/>
  <c r="K1580" i="1" a="1"/>
  <c r="K1580" i="1" s="1"/>
  <c r="L1580" i="1" a="1"/>
  <c r="L1580" i="1" s="1"/>
  <c r="M1580" i="1" a="1"/>
  <c r="M1580" i="1" s="1"/>
  <c r="R1580" i="1" s="1"/>
  <c r="N1580" i="1" a="1"/>
  <c r="N1580" i="1" s="1"/>
  <c r="S1580" i="1" s="1"/>
  <c r="O1580" i="1" a="1"/>
  <c r="O1580" i="1" s="1"/>
  <c r="T1580" i="1" s="1"/>
  <c r="P1580" i="1" a="1"/>
  <c r="P1580" i="1" s="1"/>
  <c r="X1580" i="1" s="1"/>
  <c r="Q1580" i="1" a="1"/>
  <c r="Q1580" i="1" s="1"/>
  <c r="U1580" i="1" s="1"/>
  <c r="K1581" i="1" a="1"/>
  <c r="K1581" i="1" s="1"/>
  <c r="L1581" i="1" a="1"/>
  <c r="L1581" i="1" s="1"/>
  <c r="M1581" i="1" a="1"/>
  <c r="M1581" i="1" s="1"/>
  <c r="R1581" i="1" s="1"/>
  <c r="N1581" i="1" a="1"/>
  <c r="N1581" i="1" s="1"/>
  <c r="S1581" i="1" s="1"/>
  <c r="O1581" i="1" a="1"/>
  <c r="O1581" i="1" s="1"/>
  <c r="T1581" i="1" s="1"/>
  <c r="P1581" i="1" a="1"/>
  <c r="P1581" i="1" s="1"/>
  <c r="X1581" i="1" s="1"/>
  <c r="Q1581" i="1" a="1"/>
  <c r="Q1581" i="1" s="1"/>
  <c r="U1581" i="1" s="1"/>
  <c r="K1582" i="1" a="1"/>
  <c r="K1582" i="1" s="1"/>
  <c r="L1582" i="1" a="1"/>
  <c r="L1582" i="1" s="1"/>
  <c r="M1582" i="1" a="1"/>
  <c r="M1582" i="1" s="1"/>
  <c r="R1582" i="1" s="1"/>
  <c r="N1582" i="1" a="1"/>
  <c r="N1582" i="1" s="1"/>
  <c r="S1582" i="1" s="1"/>
  <c r="O1582" i="1" a="1"/>
  <c r="O1582" i="1" s="1"/>
  <c r="T1582" i="1" s="1"/>
  <c r="P1582" i="1" a="1"/>
  <c r="P1582" i="1" s="1"/>
  <c r="X1582" i="1" s="1"/>
  <c r="Q1582" i="1" a="1"/>
  <c r="Q1582" i="1" s="1"/>
  <c r="U1582" i="1" s="1"/>
  <c r="K1583" i="1" a="1"/>
  <c r="K1583" i="1" s="1"/>
  <c r="L1583" i="1" a="1"/>
  <c r="L1583" i="1" s="1"/>
  <c r="M1583" i="1" a="1"/>
  <c r="M1583" i="1" s="1"/>
  <c r="R1583" i="1" s="1"/>
  <c r="N1583" i="1" a="1"/>
  <c r="N1583" i="1" s="1"/>
  <c r="S1583" i="1" s="1"/>
  <c r="O1583" i="1" a="1"/>
  <c r="O1583" i="1" s="1"/>
  <c r="T1583" i="1" s="1"/>
  <c r="P1583" i="1" a="1"/>
  <c r="P1583" i="1" s="1"/>
  <c r="X1583" i="1" s="1"/>
  <c r="Q1583" i="1" a="1"/>
  <c r="Q1583" i="1" s="1"/>
  <c r="U1583" i="1" s="1"/>
  <c r="K1584" i="1" a="1"/>
  <c r="K1584" i="1" s="1"/>
  <c r="L1584" i="1" a="1"/>
  <c r="L1584" i="1" s="1"/>
  <c r="M1584" i="1" a="1"/>
  <c r="M1584" i="1" s="1"/>
  <c r="R1584" i="1" s="1"/>
  <c r="N1584" i="1" a="1"/>
  <c r="N1584" i="1" s="1"/>
  <c r="S1584" i="1" s="1"/>
  <c r="O1584" i="1" a="1"/>
  <c r="O1584" i="1" s="1"/>
  <c r="T1584" i="1" s="1"/>
  <c r="P1584" i="1" a="1"/>
  <c r="P1584" i="1" s="1"/>
  <c r="X1584" i="1" s="1"/>
  <c r="Q1584" i="1" a="1"/>
  <c r="Q1584" i="1" s="1"/>
  <c r="U1584" i="1" s="1"/>
  <c r="K1585" i="1" a="1"/>
  <c r="K1585" i="1" s="1"/>
  <c r="L1585" i="1" a="1"/>
  <c r="L1585" i="1" s="1"/>
  <c r="M1585" i="1" a="1"/>
  <c r="M1585" i="1" s="1"/>
  <c r="R1585" i="1" s="1"/>
  <c r="N1585" i="1" a="1"/>
  <c r="N1585" i="1" s="1"/>
  <c r="S1585" i="1" s="1"/>
  <c r="O1585" i="1" a="1"/>
  <c r="O1585" i="1" s="1"/>
  <c r="T1585" i="1" s="1"/>
  <c r="P1585" i="1" a="1"/>
  <c r="P1585" i="1" s="1"/>
  <c r="X1585" i="1" s="1"/>
  <c r="Q1585" i="1" a="1"/>
  <c r="Q1585" i="1" s="1"/>
  <c r="U1585" i="1" s="1"/>
  <c r="K1586" i="1" a="1"/>
  <c r="K1586" i="1" s="1"/>
  <c r="L1586" i="1" a="1"/>
  <c r="L1586" i="1" s="1"/>
  <c r="M1586" i="1" a="1"/>
  <c r="M1586" i="1" s="1"/>
  <c r="R1586" i="1" s="1"/>
  <c r="N1586" i="1" a="1"/>
  <c r="N1586" i="1" s="1"/>
  <c r="S1586" i="1" s="1"/>
  <c r="O1586" i="1" a="1"/>
  <c r="O1586" i="1" s="1"/>
  <c r="T1586" i="1" s="1"/>
  <c r="P1586" i="1" a="1"/>
  <c r="P1586" i="1" s="1"/>
  <c r="X1586" i="1" s="1"/>
  <c r="Q1586" i="1" a="1"/>
  <c r="Q1586" i="1" s="1"/>
  <c r="U1586" i="1" s="1"/>
  <c r="K1587" i="1" a="1"/>
  <c r="K1587" i="1" s="1"/>
  <c r="L1587" i="1" a="1"/>
  <c r="L1587" i="1" s="1"/>
  <c r="M1587" i="1" a="1"/>
  <c r="M1587" i="1" s="1"/>
  <c r="R1587" i="1" s="1"/>
  <c r="N1587" i="1" a="1"/>
  <c r="N1587" i="1" s="1"/>
  <c r="S1587" i="1" s="1"/>
  <c r="O1587" i="1" a="1"/>
  <c r="O1587" i="1" s="1"/>
  <c r="T1587" i="1" s="1"/>
  <c r="P1587" i="1" a="1"/>
  <c r="P1587" i="1" s="1"/>
  <c r="X1587" i="1" s="1"/>
  <c r="Q1587" i="1" a="1"/>
  <c r="Q1587" i="1" s="1"/>
  <c r="U1587" i="1" s="1"/>
  <c r="K1588" i="1" a="1"/>
  <c r="K1588" i="1" s="1"/>
  <c r="L1588" i="1" a="1"/>
  <c r="L1588" i="1" s="1"/>
  <c r="M1588" i="1" a="1"/>
  <c r="M1588" i="1" s="1"/>
  <c r="R1588" i="1" s="1"/>
  <c r="N1588" i="1" a="1"/>
  <c r="N1588" i="1" s="1"/>
  <c r="S1588" i="1" s="1"/>
  <c r="O1588" i="1" a="1"/>
  <c r="O1588" i="1" s="1"/>
  <c r="T1588" i="1" s="1"/>
  <c r="P1588" i="1" a="1"/>
  <c r="P1588" i="1" s="1"/>
  <c r="X1588" i="1" s="1"/>
  <c r="Q1588" i="1" a="1"/>
  <c r="Q1588" i="1" s="1"/>
  <c r="U1588" i="1" s="1"/>
  <c r="K1589" i="1" a="1"/>
  <c r="K1589" i="1" s="1"/>
  <c r="L1589" i="1" a="1"/>
  <c r="L1589" i="1" s="1"/>
  <c r="M1589" i="1" a="1"/>
  <c r="M1589" i="1" s="1"/>
  <c r="R1589" i="1" s="1"/>
  <c r="N1589" i="1" a="1"/>
  <c r="N1589" i="1" s="1"/>
  <c r="S1589" i="1" s="1"/>
  <c r="O1589" i="1" a="1"/>
  <c r="O1589" i="1" s="1"/>
  <c r="T1589" i="1" s="1"/>
  <c r="P1589" i="1" a="1"/>
  <c r="P1589" i="1" s="1"/>
  <c r="X1589" i="1" s="1"/>
  <c r="Q1589" i="1" a="1"/>
  <c r="Q1589" i="1" s="1"/>
  <c r="U1589" i="1" s="1"/>
  <c r="K1590" i="1" a="1"/>
  <c r="K1590" i="1" s="1"/>
  <c r="L1590" i="1" a="1"/>
  <c r="L1590" i="1" s="1"/>
  <c r="M1590" i="1" a="1"/>
  <c r="M1590" i="1" s="1"/>
  <c r="R1590" i="1" s="1"/>
  <c r="N1590" i="1" a="1"/>
  <c r="N1590" i="1" s="1"/>
  <c r="S1590" i="1" s="1"/>
  <c r="O1590" i="1" a="1"/>
  <c r="O1590" i="1" s="1"/>
  <c r="T1590" i="1" s="1"/>
  <c r="P1590" i="1" a="1"/>
  <c r="P1590" i="1" s="1"/>
  <c r="X1590" i="1" s="1"/>
  <c r="Q1590" i="1" a="1"/>
  <c r="Q1590" i="1" s="1"/>
  <c r="U1590" i="1" s="1"/>
  <c r="K1591" i="1" a="1"/>
  <c r="K1591" i="1" s="1"/>
  <c r="L1591" i="1" a="1"/>
  <c r="L1591" i="1" s="1"/>
  <c r="M1591" i="1" a="1"/>
  <c r="M1591" i="1" s="1"/>
  <c r="R1591" i="1" s="1"/>
  <c r="N1591" i="1" a="1"/>
  <c r="N1591" i="1" s="1"/>
  <c r="S1591" i="1" s="1"/>
  <c r="O1591" i="1" a="1"/>
  <c r="O1591" i="1" s="1"/>
  <c r="T1591" i="1" s="1"/>
  <c r="P1591" i="1" a="1"/>
  <c r="P1591" i="1" s="1"/>
  <c r="X1591" i="1" s="1"/>
  <c r="Q1591" i="1" a="1"/>
  <c r="Q1591" i="1" s="1"/>
  <c r="U1591" i="1" s="1"/>
  <c r="K1592" i="1" a="1"/>
  <c r="K1592" i="1" s="1"/>
  <c r="L1592" i="1" a="1"/>
  <c r="L1592" i="1" s="1"/>
  <c r="M1592" i="1" a="1"/>
  <c r="M1592" i="1" s="1"/>
  <c r="R1592" i="1" s="1"/>
  <c r="N1592" i="1" a="1"/>
  <c r="N1592" i="1" s="1"/>
  <c r="S1592" i="1" s="1"/>
  <c r="O1592" i="1" a="1"/>
  <c r="O1592" i="1" s="1"/>
  <c r="T1592" i="1" s="1"/>
  <c r="P1592" i="1" a="1"/>
  <c r="P1592" i="1" s="1"/>
  <c r="X1592" i="1" s="1"/>
  <c r="Q1592" i="1" a="1"/>
  <c r="Q1592" i="1" s="1"/>
  <c r="U1592" i="1" s="1"/>
  <c r="K1593" i="1" a="1"/>
  <c r="K1593" i="1" s="1"/>
  <c r="L1593" i="1" a="1"/>
  <c r="L1593" i="1" s="1"/>
  <c r="M1593" i="1" a="1"/>
  <c r="M1593" i="1" s="1"/>
  <c r="R1593" i="1" s="1"/>
  <c r="N1593" i="1" a="1"/>
  <c r="N1593" i="1" s="1"/>
  <c r="S1593" i="1" s="1"/>
  <c r="O1593" i="1" a="1"/>
  <c r="O1593" i="1" s="1"/>
  <c r="T1593" i="1" s="1"/>
  <c r="P1593" i="1" a="1"/>
  <c r="P1593" i="1" s="1"/>
  <c r="X1593" i="1" s="1"/>
  <c r="Q1593" i="1" a="1"/>
  <c r="Q1593" i="1" s="1"/>
  <c r="U1593" i="1" s="1"/>
  <c r="K1594" i="1" a="1"/>
  <c r="K1594" i="1" s="1"/>
  <c r="L1594" i="1" a="1"/>
  <c r="L1594" i="1" s="1"/>
  <c r="M1594" i="1" a="1"/>
  <c r="M1594" i="1" s="1"/>
  <c r="R1594" i="1" s="1"/>
  <c r="N1594" i="1" a="1"/>
  <c r="N1594" i="1" s="1"/>
  <c r="S1594" i="1" s="1"/>
  <c r="O1594" i="1" a="1"/>
  <c r="O1594" i="1" s="1"/>
  <c r="T1594" i="1" s="1"/>
  <c r="P1594" i="1" a="1"/>
  <c r="P1594" i="1" s="1"/>
  <c r="X1594" i="1" s="1"/>
  <c r="Q1594" i="1" a="1"/>
  <c r="Q1594" i="1" s="1"/>
  <c r="U1594" i="1" s="1"/>
  <c r="K1595" i="1" a="1"/>
  <c r="K1595" i="1" s="1"/>
  <c r="L1595" i="1" a="1"/>
  <c r="L1595" i="1" s="1"/>
  <c r="M1595" i="1" a="1"/>
  <c r="M1595" i="1" s="1"/>
  <c r="R1595" i="1" s="1"/>
  <c r="N1595" i="1" a="1"/>
  <c r="N1595" i="1" s="1"/>
  <c r="S1595" i="1" s="1"/>
  <c r="O1595" i="1" a="1"/>
  <c r="O1595" i="1" s="1"/>
  <c r="T1595" i="1" s="1"/>
  <c r="P1595" i="1" a="1"/>
  <c r="P1595" i="1" s="1"/>
  <c r="X1595" i="1" s="1"/>
  <c r="Q1595" i="1" a="1"/>
  <c r="Q1595" i="1" s="1"/>
  <c r="U1595" i="1" s="1"/>
  <c r="K1596" i="1" a="1"/>
  <c r="K1596" i="1" s="1"/>
  <c r="L1596" i="1" a="1"/>
  <c r="L1596" i="1" s="1"/>
  <c r="M1596" i="1" a="1"/>
  <c r="M1596" i="1" s="1"/>
  <c r="R1596" i="1" s="1"/>
  <c r="N1596" i="1" a="1"/>
  <c r="N1596" i="1" s="1"/>
  <c r="S1596" i="1" s="1"/>
  <c r="O1596" i="1" a="1"/>
  <c r="O1596" i="1" s="1"/>
  <c r="T1596" i="1" s="1"/>
  <c r="P1596" i="1" a="1"/>
  <c r="P1596" i="1" s="1"/>
  <c r="X1596" i="1" s="1"/>
  <c r="Q1596" i="1" a="1"/>
  <c r="Q1596" i="1" s="1"/>
  <c r="U1596" i="1" s="1"/>
  <c r="K1597" i="1" a="1"/>
  <c r="K1597" i="1" s="1"/>
  <c r="L1597" i="1" a="1"/>
  <c r="L1597" i="1" s="1"/>
  <c r="M1597" i="1" a="1"/>
  <c r="M1597" i="1" s="1"/>
  <c r="R1597" i="1" s="1"/>
  <c r="N1597" i="1" a="1"/>
  <c r="N1597" i="1" s="1"/>
  <c r="S1597" i="1" s="1"/>
  <c r="O1597" i="1" a="1"/>
  <c r="O1597" i="1" s="1"/>
  <c r="T1597" i="1" s="1"/>
  <c r="P1597" i="1" a="1"/>
  <c r="P1597" i="1" s="1"/>
  <c r="X1597" i="1" s="1"/>
  <c r="Q1597" i="1" a="1"/>
  <c r="Q1597" i="1" s="1"/>
  <c r="U1597" i="1" s="1"/>
  <c r="K1598" i="1" a="1"/>
  <c r="K1598" i="1" s="1"/>
  <c r="L1598" i="1" a="1"/>
  <c r="L1598" i="1" s="1"/>
  <c r="M1598" i="1" a="1"/>
  <c r="M1598" i="1" s="1"/>
  <c r="R1598" i="1" s="1"/>
  <c r="N1598" i="1" a="1"/>
  <c r="N1598" i="1" s="1"/>
  <c r="S1598" i="1" s="1"/>
  <c r="O1598" i="1" a="1"/>
  <c r="O1598" i="1" s="1"/>
  <c r="T1598" i="1" s="1"/>
  <c r="P1598" i="1" a="1"/>
  <c r="P1598" i="1" s="1"/>
  <c r="X1598" i="1" s="1"/>
  <c r="Q1598" i="1" a="1"/>
  <c r="Q1598" i="1" s="1"/>
  <c r="U1598" i="1" s="1"/>
  <c r="K1599" i="1" a="1"/>
  <c r="K1599" i="1" s="1"/>
  <c r="L1599" i="1" a="1"/>
  <c r="L1599" i="1" s="1"/>
  <c r="M1599" i="1" a="1"/>
  <c r="M1599" i="1" s="1"/>
  <c r="R1599" i="1" s="1"/>
  <c r="N1599" i="1" a="1"/>
  <c r="N1599" i="1" s="1"/>
  <c r="S1599" i="1" s="1"/>
  <c r="O1599" i="1" a="1"/>
  <c r="O1599" i="1" s="1"/>
  <c r="T1599" i="1" s="1"/>
  <c r="P1599" i="1" a="1"/>
  <c r="P1599" i="1" s="1"/>
  <c r="X1599" i="1" s="1"/>
  <c r="Q1599" i="1" a="1"/>
  <c r="Q1599" i="1" s="1"/>
  <c r="U1599" i="1" s="1"/>
  <c r="K1600" i="1" a="1"/>
  <c r="K1600" i="1" s="1"/>
  <c r="L1600" i="1" a="1"/>
  <c r="L1600" i="1" s="1"/>
  <c r="M1600" i="1" a="1"/>
  <c r="M1600" i="1" s="1"/>
  <c r="R1600" i="1" s="1"/>
  <c r="N1600" i="1" a="1"/>
  <c r="N1600" i="1" s="1"/>
  <c r="S1600" i="1" s="1"/>
  <c r="O1600" i="1" a="1"/>
  <c r="O1600" i="1" s="1"/>
  <c r="T1600" i="1" s="1"/>
  <c r="P1600" i="1" a="1"/>
  <c r="P1600" i="1" s="1"/>
  <c r="X1600" i="1" s="1"/>
  <c r="Q1600" i="1" a="1"/>
  <c r="Q1600" i="1" s="1"/>
  <c r="U1600" i="1" s="1"/>
  <c r="K1601" i="1" a="1"/>
  <c r="K1601" i="1" s="1"/>
  <c r="L1601" i="1" a="1"/>
  <c r="L1601" i="1" s="1"/>
  <c r="M1601" i="1" a="1"/>
  <c r="M1601" i="1" s="1"/>
  <c r="R1601" i="1" s="1"/>
  <c r="N1601" i="1" a="1"/>
  <c r="N1601" i="1" s="1"/>
  <c r="S1601" i="1" s="1"/>
  <c r="O1601" i="1" a="1"/>
  <c r="O1601" i="1" s="1"/>
  <c r="T1601" i="1" s="1"/>
  <c r="P1601" i="1" a="1"/>
  <c r="P1601" i="1" s="1"/>
  <c r="X1601" i="1" s="1"/>
  <c r="Q1601" i="1" a="1"/>
  <c r="Q1601" i="1" s="1"/>
  <c r="U1601" i="1" s="1"/>
  <c r="K1602" i="1" a="1"/>
  <c r="K1602" i="1" s="1"/>
  <c r="L1602" i="1" a="1"/>
  <c r="L1602" i="1" s="1"/>
  <c r="M1602" i="1" a="1"/>
  <c r="M1602" i="1" s="1"/>
  <c r="R1602" i="1" s="1"/>
  <c r="N1602" i="1" a="1"/>
  <c r="N1602" i="1" s="1"/>
  <c r="S1602" i="1" s="1"/>
  <c r="O1602" i="1" a="1"/>
  <c r="O1602" i="1" s="1"/>
  <c r="T1602" i="1" s="1"/>
  <c r="P1602" i="1" a="1"/>
  <c r="P1602" i="1" s="1"/>
  <c r="X1602" i="1" s="1"/>
  <c r="Q1602" i="1" a="1"/>
  <c r="Q1602" i="1" s="1"/>
  <c r="U1602" i="1" s="1"/>
  <c r="K1603" i="1" a="1"/>
  <c r="K1603" i="1" s="1"/>
  <c r="L1603" i="1" a="1"/>
  <c r="L1603" i="1" s="1"/>
  <c r="M1603" i="1" a="1"/>
  <c r="M1603" i="1" s="1"/>
  <c r="R1603" i="1" s="1"/>
  <c r="N1603" i="1" a="1"/>
  <c r="N1603" i="1" s="1"/>
  <c r="S1603" i="1" s="1"/>
  <c r="O1603" i="1" a="1"/>
  <c r="O1603" i="1" s="1"/>
  <c r="T1603" i="1" s="1"/>
  <c r="P1603" i="1" a="1"/>
  <c r="P1603" i="1" s="1"/>
  <c r="X1603" i="1" s="1"/>
  <c r="Q1603" i="1" a="1"/>
  <c r="Q1603" i="1" s="1"/>
  <c r="U1603" i="1" s="1"/>
  <c r="K1604" i="1" a="1"/>
  <c r="K1604" i="1" s="1"/>
  <c r="L1604" i="1" a="1"/>
  <c r="L1604" i="1" s="1"/>
  <c r="M1604" i="1" a="1"/>
  <c r="M1604" i="1" s="1"/>
  <c r="R1604" i="1" s="1"/>
  <c r="N1604" i="1" a="1"/>
  <c r="N1604" i="1" s="1"/>
  <c r="S1604" i="1" s="1"/>
  <c r="O1604" i="1" a="1"/>
  <c r="O1604" i="1" s="1"/>
  <c r="T1604" i="1" s="1"/>
  <c r="P1604" i="1" a="1"/>
  <c r="P1604" i="1" s="1"/>
  <c r="X1604" i="1" s="1"/>
  <c r="Q1604" i="1" a="1"/>
  <c r="Q1604" i="1" s="1"/>
  <c r="U1604" i="1" s="1"/>
  <c r="K1605" i="1" a="1"/>
  <c r="K1605" i="1" s="1"/>
  <c r="L1605" i="1" a="1"/>
  <c r="L1605" i="1" s="1"/>
  <c r="M1605" i="1" a="1"/>
  <c r="M1605" i="1" s="1"/>
  <c r="R1605" i="1" s="1"/>
  <c r="N1605" i="1" a="1"/>
  <c r="N1605" i="1" s="1"/>
  <c r="S1605" i="1" s="1"/>
  <c r="O1605" i="1" a="1"/>
  <c r="O1605" i="1" s="1"/>
  <c r="T1605" i="1" s="1"/>
  <c r="P1605" i="1" a="1"/>
  <c r="P1605" i="1" s="1"/>
  <c r="X1605" i="1" s="1"/>
  <c r="Q1605" i="1" a="1"/>
  <c r="Q1605" i="1" s="1"/>
  <c r="U1605" i="1" s="1"/>
  <c r="K1606" i="1" a="1"/>
  <c r="K1606" i="1" s="1"/>
  <c r="L1606" i="1" a="1"/>
  <c r="L1606" i="1" s="1"/>
  <c r="M1606" i="1" a="1"/>
  <c r="M1606" i="1" s="1"/>
  <c r="R1606" i="1" s="1"/>
  <c r="N1606" i="1" a="1"/>
  <c r="N1606" i="1" s="1"/>
  <c r="S1606" i="1" s="1"/>
  <c r="O1606" i="1" a="1"/>
  <c r="O1606" i="1" s="1"/>
  <c r="T1606" i="1" s="1"/>
  <c r="P1606" i="1" a="1"/>
  <c r="P1606" i="1" s="1"/>
  <c r="X1606" i="1" s="1"/>
  <c r="Q1606" i="1" a="1"/>
  <c r="Q1606" i="1" s="1"/>
  <c r="U1606" i="1" s="1"/>
  <c r="K1607" i="1" a="1"/>
  <c r="K1607" i="1" s="1"/>
  <c r="L1607" i="1" a="1"/>
  <c r="L1607" i="1" s="1"/>
  <c r="M1607" i="1" a="1"/>
  <c r="M1607" i="1" s="1"/>
  <c r="R1607" i="1" s="1"/>
  <c r="N1607" i="1" a="1"/>
  <c r="N1607" i="1" s="1"/>
  <c r="S1607" i="1" s="1"/>
  <c r="O1607" i="1" a="1"/>
  <c r="O1607" i="1" s="1"/>
  <c r="T1607" i="1" s="1"/>
  <c r="P1607" i="1" a="1"/>
  <c r="P1607" i="1" s="1"/>
  <c r="X1607" i="1" s="1"/>
  <c r="Q1607" i="1" a="1"/>
  <c r="Q1607" i="1" s="1"/>
  <c r="U1607" i="1" s="1"/>
  <c r="K1608" i="1" a="1"/>
  <c r="K1608" i="1" s="1"/>
  <c r="L1608" i="1" a="1"/>
  <c r="L1608" i="1" s="1"/>
  <c r="M1608" i="1" a="1"/>
  <c r="M1608" i="1" s="1"/>
  <c r="R1608" i="1" s="1"/>
  <c r="N1608" i="1" a="1"/>
  <c r="N1608" i="1" s="1"/>
  <c r="S1608" i="1" s="1"/>
  <c r="O1608" i="1" a="1"/>
  <c r="O1608" i="1" s="1"/>
  <c r="T1608" i="1" s="1"/>
  <c r="P1608" i="1" a="1"/>
  <c r="P1608" i="1" s="1"/>
  <c r="X1608" i="1" s="1"/>
  <c r="Q1608" i="1" a="1"/>
  <c r="Q1608" i="1" s="1"/>
  <c r="U1608" i="1" s="1"/>
  <c r="K1609" i="1" a="1"/>
  <c r="K1609" i="1" s="1"/>
  <c r="L1609" i="1" a="1"/>
  <c r="L1609" i="1" s="1"/>
  <c r="M1609" i="1" a="1"/>
  <c r="M1609" i="1" s="1"/>
  <c r="R1609" i="1" s="1"/>
  <c r="N1609" i="1" a="1"/>
  <c r="N1609" i="1" s="1"/>
  <c r="S1609" i="1" s="1"/>
  <c r="O1609" i="1" a="1"/>
  <c r="O1609" i="1" s="1"/>
  <c r="T1609" i="1" s="1"/>
  <c r="P1609" i="1" a="1"/>
  <c r="P1609" i="1" s="1"/>
  <c r="X1609" i="1" s="1"/>
  <c r="Q1609" i="1" a="1"/>
  <c r="Q1609" i="1" s="1"/>
  <c r="U1609" i="1" s="1"/>
  <c r="K1610" i="1" a="1"/>
  <c r="K1610" i="1" s="1"/>
  <c r="L1610" i="1" a="1"/>
  <c r="L1610" i="1" s="1"/>
  <c r="M1610" i="1" a="1"/>
  <c r="M1610" i="1" s="1"/>
  <c r="R1610" i="1" s="1"/>
  <c r="N1610" i="1" a="1"/>
  <c r="N1610" i="1" s="1"/>
  <c r="S1610" i="1" s="1"/>
  <c r="O1610" i="1" a="1"/>
  <c r="O1610" i="1" s="1"/>
  <c r="T1610" i="1" s="1"/>
  <c r="P1610" i="1" a="1"/>
  <c r="P1610" i="1" s="1"/>
  <c r="X1610" i="1" s="1"/>
  <c r="Q1610" i="1" a="1"/>
  <c r="Q1610" i="1" s="1"/>
  <c r="U1610" i="1" s="1"/>
  <c r="K1611" i="1" a="1"/>
  <c r="K1611" i="1" s="1"/>
  <c r="L1611" i="1" a="1"/>
  <c r="L1611" i="1" s="1"/>
  <c r="M1611" i="1" a="1"/>
  <c r="M1611" i="1" s="1"/>
  <c r="R1611" i="1" s="1"/>
  <c r="N1611" i="1" a="1"/>
  <c r="N1611" i="1" s="1"/>
  <c r="S1611" i="1" s="1"/>
  <c r="O1611" i="1" a="1"/>
  <c r="O1611" i="1" s="1"/>
  <c r="T1611" i="1" s="1"/>
  <c r="P1611" i="1" a="1"/>
  <c r="P1611" i="1" s="1"/>
  <c r="X1611" i="1" s="1"/>
  <c r="Q1611" i="1" a="1"/>
  <c r="Q1611" i="1" s="1"/>
  <c r="U1611" i="1" s="1"/>
  <c r="K1612" i="1" a="1"/>
  <c r="K1612" i="1" s="1"/>
  <c r="L1612" i="1" a="1"/>
  <c r="L1612" i="1" s="1"/>
  <c r="M1612" i="1" a="1"/>
  <c r="M1612" i="1" s="1"/>
  <c r="R1612" i="1" s="1"/>
  <c r="N1612" i="1" a="1"/>
  <c r="N1612" i="1" s="1"/>
  <c r="S1612" i="1" s="1"/>
  <c r="O1612" i="1" a="1"/>
  <c r="O1612" i="1" s="1"/>
  <c r="T1612" i="1" s="1"/>
  <c r="P1612" i="1" a="1"/>
  <c r="P1612" i="1" s="1"/>
  <c r="X1612" i="1" s="1"/>
  <c r="Q1612" i="1" a="1"/>
  <c r="Q1612" i="1" s="1"/>
  <c r="U1612" i="1" s="1"/>
  <c r="K1613" i="1" a="1"/>
  <c r="K1613" i="1" s="1"/>
  <c r="L1613" i="1" a="1"/>
  <c r="L1613" i="1" s="1"/>
  <c r="M1613" i="1" a="1"/>
  <c r="M1613" i="1" s="1"/>
  <c r="R1613" i="1" s="1"/>
  <c r="N1613" i="1" a="1"/>
  <c r="N1613" i="1" s="1"/>
  <c r="S1613" i="1" s="1"/>
  <c r="O1613" i="1" a="1"/>
  <c r="O1613" i="1" s="1"/>
  <c r="T1613" i="1" s="1"/>
  <c r="P1613" i="1" a="1"/>
  <c r="P1613" i="1" s="1"/>
  <c r="X1613" i="1" s="1"/>
  <c r="Q1613" i="1" a="1"/>
  <c r="Q1613" i="1" s="1"/>
  <c r="U1613" i="1" s="1"/>
  <c r="K1614" i="1" a="1"/>
  <c r="K1614" i="1" s="1"/>
  <c r="L1614" i="1" a="1"/>
  <c r="L1614" i="1" s="1"/>
  <c r="M1614" i="1" a="1"/>
  <c r="M1614" i="1" s="1"/>
  <c r="R1614" i="1" s="1"/>
  <c r="N1614" i="1" a="1"/>
  <c r="N1614" i="1" s="1"/>
  <c r="S1614" i="1" s="1"/>
  <c r="O1614" i="1" a="1"/>
  <c r="O1614" i="1" s="1"/>
  <c r="T1614" i="1" s="1"/>
  <c r="P1614" i="1" a="1"/>
  <c r="P1614" i="1" s="1"/>
  <c r="X1614" i="1" s="1"/>
  <c r="Q1614" i="1" a="1"/>
  <c r="Q1614" i="1" s="1"/>
  <c r="U1614" i="1" s="1"/>
  <c r="K1615" i="1" a="1"/>
  <c r="K1615" i="1" s="1"/>
  <c r="L1615" i="1" a="1"/>
  <c r="L1615" i="1" s="1"/>
  <c r="M1615" i="1" a="1"/>
  <c r="M1615" i="1" s="1"/>
  <c r="R1615" i="1" s="1"/>
  <c r="N1615" i="1" a="1"/>
  <c r="N1615" i="1" s="1"/>
  <c r="S1615" i="1" s="1"/>
  <c r="O1615" i="1" a="1"/>
  <c r="O1615" i="1" s="1"/>
  <c r="T1615" i="1" s="1"/>
  <c r="P1615" i="1" a="1"/>
  <c r="P1615" i="1" s="1"/>
  <c r="X1615" i="1" s="1"/>
  <c r="Q1615" i="1" a="1"/>
  <c r="Q1615" i="1" s="1"/>
  <c r="U1615" i="1" s="1"/>
  <c r="K1616" i="1" a="1"/>
  <c r="K1616" i="1" s="1"/>
  <c r="L1616" i="1" a="1"/>
  <c r="L1616" i="1" s="1"/>
  <c r="M1616" i="1" a="1"/>
  <c r="M1616" i="1" s="1"/>
  <c r="R1616" i="1" s="1"/>
  <c r="N1616" i="1" a="1"/>
  <c r="N1616" i="1" s="1"/>
  <c r="S1616" i="1" s="1"/>
  <c r="O1616" i="1" a="1"/>
  <c r="O1616" i="1" s="1"/>
  <c r="T1616" i="1" s="1"/>
  <c r="P1616" i="1" a="1"/>
  <c r="P1616" i="1" s="1"/>
  <c r="X1616" i="1" s="1"/>
  <c r="Q1616" i="1" a="1"/>
  <c r="Q1616" i="1" s="1"/>
  <c r="U1616" i="1" s="1"/>
  <c r="K1617" i="1" a="1"/>
  <c r="K1617" i="1" s="1"/>
  <c r="L1617" i="1" a="1"/>
  <c r="L1617" i="1" s="1"/>
  <c r="M1617" i="1" a="1"/>
  <c r="M1617" i="1" s="1"/>
  <c r="R1617" i="1" s="1"/>
  <c r="N1617" i="1" a="1"/>
  <c r="N1617" i="1" s="1"/>
  <c r="S1617" i="1" s="1"/>
  <c r="O1617" i="1" a="1"/>
  <c r="O1617" i="1" s="1"/>
  <c r="T1617" i="1" s="1"/>
  <c r="P1617" i="1" a="1"/>
  <c r="P1617" i="1" s="1"/>
  <c r="X1617" i="1" s="1"/>
  <c r="Q1617" i="1" a="1"/>
  <c r="Q1617" i="1" s="1"/>
  <c r="U1617" i="1" s="1"/>
  <c r="K1618" i="1" a="1"/>
  <c r="K1618" i="1" s="1"/>
  <c r="L1618" i="1" a="1"/>
  <c r="L1618" i="1" s="1"/>
  <c r="M1618" i="1" a="1"/>
  <c r="M1618" i="1" s="1"/>
  <c r="R1618" i="1" s="1"/>
  <c r="N1618" i="1" a="1"/>
  <c r="N1618" i="1" s="1"/>
  <c r="S1618" i="1" s="1"/>
  <c r="O1618" i="1" a="1"/>
  <c r="O1618" i="1" s="1"/>
  <c r="T1618" i="1" s="1"/>
  <c r="P1618" i="1" a="1"/>
  <c r="P1618" i="1" s="1"/>
  <c r="X1618" i="1" s="1"/>
  <c r="Q1618" i="1" a="1"/>
  <c r="Q1618" i="1" s="1"/>
  <c r="U1618" i="1" s="1"/>
  <c r="K1619" i="1" a="1"/>
  <c r="K1619" i="1" s="1"/>
  <c r="L1619" i="1" a="1"/>
  <c r="L1619" i="1" s="1"/>
  <c r="M1619" i="1" a="1"/>
  <c r="M1619" i="1" s="1"/>
  <c r="R1619" i="1" s="1"/>
  <c r="N1619" i="1" a="1"/>
  <c r="N1619" i="1" s="1"/>
  <c r="S1619" i="1" s="1"/>
  <c r="O1619" i="1" a="1"/>
  <c r="O1619" i="1" s="1"/>
  <c r="T1619" i="1" s="1"/>
  <c r="P1619" i="1" a="1"/>
  <c r="P1619" i="1" s="1"/>
  <c r="X1619" i="1" s="1"/>
  <c r="Q1619" i="1" a="1"/>
  <c r="Q1619" i="1" s="1"/>
  <c r="U1619" i="1" s="1"/>
  <c r="K1620" i="1" a="1"/>
  <c r="K1620" i="1" s="1"/>
  <c r="L1620" i="1" a="1"/>
  <c r="L1620" i="1" s="1"/>
  <c r="M1620" i="1" a="1"/>
  <c r="M1620" i="1" s="1"/>
  <c r="R1620" i="1" s="1"/>
  <c r="N1620" i="1" a="1"/>
  <c r="N1620" i="1" s="1"/>
  <c r="S1620" i="1" s="1"/>
  <c r="O1620" i="1" a="1"/>
  <c r="O1620" i="1" s="1"/>
  <c r="T1620" i="1" s="1"/>
  <c r="P1620" i="1" a="1"/>
  <c r="P1620" i="1" s="1"/>
  <c r="X1620" i="1" s="1"/>
  <c r="Q1620" i="1" a="1"/>
  <c r="Q1620" i="1" s="1"/>
  <c r="U1620" i="1" s="1"/>
  <c r="K1621" i="1" a="1"/>
  <c r="K1621" i="1" s="1"/>
  <c r="L1621" i="1" a="1"/>
  <c r="L1621" i="1" s="1"/>
  <c r="M1621" i="1" a="1"/>
  <c r="M1621" i="1" s="1"/>
  <c r="R1621" i="1" s="1"/>
  <c r="N1621" i="1" a="1"/>
  <c r="N1621" i="1" s="1"/>
  <c r="S1621" i="1" s="1"/>
  <c r="O1621" i="1" a="1"/>
  <c r="O1621" i="1" s="1"/>
  <c r="T1621" i="1" s="1"/>
  <c r="P1621" i="1" a="1"/>
  <c r="P1621" i="1" s="1"/>
  <c r="X1621" i="1" s="1"/>
  <c r="Q1621" i="1" a="1"/>
  <c r="Q1621" i="1" s="1"/>
  <c r="U1621" i="1" s="1"/>
  <c r="K1622" i="1" a="1"/>
  <c r="K1622" i="1" s="1"/>
  <c r="L1622" i="1" a="1"/>
  <c r="L1622" i="1" s="1"/>
  <c r="M1622" i="1" a="1"/>
  <c r="M1622" i="1" s="1"/>
  <c r="R1622" i="1" s="1"/>
  <c r="N1622" i="1" a="1"/>
  <c r="N1622" i="1" s="1"/>
  <c r="S1622" i="1" s="1"/>
  <c r="O1622" i="1" a="1"/>
  <c r="O1622" i="1" s="1"/>
  <c r="T1622" i="1" s="1"/>
  <c r="P1622" i="1" a="1"/>
  <c r="P1622" i="1" s="1"/>
  <c r="X1622" i="1" s="1"/>
  <c r="Q1622" i="1" a="1"/>
  <c r="Q1622" i="1" s="1"/>
  <c r="U1622" i="1" s="1"/>
  <c r="K1623" i="1" a="1"/>
  <c r="K1623" i="1" s="1"/>
  <c r="L1623" i="1" a="1"/>
  <c r="L1623" i="1" s="1"/>
  <c r="M1623" i="1" a="1"/>
  <c r="M1623" i="1" s="1"/>
  <c r="R1623" i="1" s="1"/>
  <c r="N1623" i="1" a="1"/>
  <c r="N1623" i="1" s="1"/>
  <c r="S1623" i="1" s="1"/>
  <c r="O1623" i="1" a="1"/>
  <c r="O1623" i="1" s="1"/>
  <c r="T1623" i="1" s="1"/>
  <c r="P1623" i="1" a="1"/>
  <c r="P1623" i="1" s="1"/>
  <c r="X1623" i="1" s="1"/>
  <c r="Q1623" i="1" a="1"/>
  <c r="Q1623" i="1" s="1"/>
  <c r="U1623" i="1" s="1"/>
  <c r="K1624" i="1" a="1"/>
  <c r="K1624" i="1" s="1"/>
  <c r="L1624" i="1" a="1"/>
  <c r="L1624" i="1" s="1"/>
  <c r="M1624" i="1" a="1"/>
  <c r="M1624" i="1" s="1"/>
  <c r="R1624" i="1" s="1"/>
  <c r="N1624" i="1" a="1"/>
  <c r="N1624" i="1" s="1"/>
  <c r="S1624" i="1" s="1"/>
  <c r="O1624" i="1" a="1"/>
  <c r="O1624" i="1" s="1"/>
  <c r="T1624" i="1" s="1"/>
  <c r="P1624" i="1" a="1"/>
  <c r="P1624" i="1" s="1"/>
  <c r="X1624" i="1" s="1"/>
  <c r="Q1624" i="1" a="1"/>
  <c r="Q1624" i="1" s="1"/>
  <c r="U1624" i="1" s="1"/>
  <c r="K1625" i="1" a="1"/>
  <c r="K1625" i="1" s="1"/>
  <c r="L1625" i="1" a="1"/>
  <c r="L1625" i="1" s="1"/>
  <c r="M1625" i="1" a="1"/>
  <c r="M1625" i="1" s="1"/>
  <c r="R1625" i="1" s="1"/>
  <c r="N1625" i="1" a="1"/>
  <c r="N1625" i="1" s="1"/>
  <c r="S1625" i="1" s="1"/>
  <c r="O1625" i="1" a="1"/>
  <c r="O1625" i="1" s="1"/>
  <c r="T1625" i="1" s="1"/>
  <c r="P1625" i="1" a="1"/>
  <c r="P1625" i="1" s="1"/>
  <c r="X1625" i="1" s="1"/>
  <c r="Q1625" i="1" a="1"/>
  <c r="Q1625" i="1" s="1"/>
  <c r="U1625" i="1" s="1"/>
  <c r="K1626" i="1" a="1"/>
  <c r="K1626" i="1" s="1"/>
  <c r="L1626" i="1" a="1"/>
  <c r="L1626" i="1" s="1"/>
  <c r="M1626" i="1" a="1"/>
  <c r="M1626" i="1" s="1"/>
  <c r="R1626" i="1" s="1"/>
  <c r="N1626" i="1" a="1"/>
  <c r="N1626" i="1" s="1"/>
  <c r="S1626" i="1" s="1"/>
  <c r="O1626" i="1" a="1"/>
  <c r="O1626" i="1" s="1"/>
  <c r="T1626" i="1" s="1"/>
  <c r="P1626" i="1" a="1"/>
  <c r="P1626" i="1" s="1"/>
  <c r="X1626" i="1" s="1"/>
  <c r="Q1626" i="1" a="1"/>
  <c r="Q1626" i="1" s="1"/>
  <c r="U1626" i="1" s="1"/>
  <c r="K1627" i="1" a="1"/>
  <c r="K1627" i="1" s="1"/>
  <c r="L1627" i="1" a="1"/>
  <c r="L1627" i="1" s="1"/>
  <c r="M1627" i="1" a="1"/>
  <c r="M1627" i="1" s="1"/>
  <c r="R1627" i="1" s="1"/>
  <c r="N1627" i="1" a="1"/>
  <c r="N1627" i="1" s="1"/>
  <c r="S1627" i="1" s="1"/>
  <c r="O1627" i="1" a="1"/>
  <c r="O1627" i="1" s="1"/>
  <c r="T1627" i="1" s="1"/>
  <c r="P1627" i="1" a="1"/>
  <c r="P1627" i="1" s="1"/>
  <c r="X1627" i="1" s="1"/>
  <c r="Q1627" i="1" a="1"/>
  <c r="Q1627" i="1" s="1"/>
  <c r="U1627" i="1" s="1"/>
  <c r="K1628" i="1" a="1"/>
  <c r="K1628" i="1" s="1"/>
  <c r="L1628" i="1" a="1"/>
  <c r="L1628" i="1" s="1"/>
  <c r="M1628" i="1" a="1"/>
  <c r="M1628" i="1" s="1"/>
  <c r="R1628" i="1" s="1"/>
  <c r="N1628" i="1" a="1"/>
  <c r="N1628" i="1" s="1"/>
  <c r="S1628" i="1" s="1"/>
  <c r="O1628" i="1" a="1"/>
  <c r="O1628" i="1" s="1"/>
  <c r="T1628" i="1" s="1"/>
  <c r="P1628" i="1" a="1"/>
  <c r="P1628" i="1" s="1"/>
  <c r="X1628" i="1" s="1"/>
  <c r="Q1628" i="1" a="1"/>
  <c r="Q1628" i="1" s="1"/>
  <c r="U1628" i="1" s="1"/>
  <c r="K1629" i="1" a="1"/>
  <c r="K1629" i="1" s="1"/>
  <c r="L1629" i="1" a="1"/>
  <c r="L1629" i="1" s="1"/>
  <c r="M1629" i="1" a="1"/>
  <c r="M1629" i="1" s="1"/>
  <c r="R1629" i="1" s="1"/>
  <c r="N1629" i="1" a="1"/>
  <c r="N1629" i="1" s="1"/>
  <c r="S1629" i="1" s="1"/>
  <c r="O1629" i="1" a="1"/>
  <c r="O1629" i="1" s="1"/>
  <c r="T1629" i="1" s="1"/>
  <c r="P1629" i="1" a="1"/>
  <c r="P1629" i="1" s="1"/>
  <c r="X1629" i="1" s="1"/>
  <c r="Q1629" i="1" a="1"/>
  <c r="Q1629" i="1" s="1"/>
  <c r="U1629" i="1" s="1"/>
  <c r="K1630" i="1" a="1"/>
  <c r="K1630" i="1" s="1"/>
  <c r="L1630" i="1" a="1"/>
  <c r="L1630" i="1" s="1"/>
  <c r="M1630" i="1" a="1"/>
  <c r="M1630" i="1" s="1"/>
  <c r="R1630" i="1" s="1"/>
  <c r="N1630" i="1" a="1"/>
  <c r="N1630" i="1" s="1"/>
  <c r="S1630" i="1" s="1"/>
  <c r="O1630" i="1" a="1"/>
  <c r="O1630" i="1" s="1"/>
  <c r="T1630" i="1" s="1"/>
  <c r="P1630" i="1" a="1"/>
  <c r="P1630" i="1" s="1"/>
  <c r="X1630" i="1" s="1"/>
  <c r="Q1630" i="1" a="1"/>
  <c r="Q1630" i="1" s="1"/>
  <c r="U1630" i="1" s="1"/>
  <c r="K1631" i="1" a="1"/>
  <c r="K1631" i="1" s="1"/>
  <c r="L1631" i="1" a="1"/>
  <c r="L1631" i="1" s="1"/>
  <c r="M1631" i="1" a="1"/>
  <c r="M1631" i="1" s="1"/>
  <c r="R1631" i="1" s="1"/>
  <c r="N1631" i="1" a="1"/>
  <c r="N1631" i="1" s="1"/>
  <c r="S1631" i="1" s="1"/>
  <c r="O1631" i="1" a="1"/>
  <c r="O1631" i="1" s="1"/>
  <c r="T1631" i="1" s="1"/>
  <c r="P1631" i="1" a="1"/>
  <c r="P1631" i="1" s="1"/>
  <c r="X1631" i="1" s="1"/>
  <c r="Q1631" i="1" a="1"/>
  <c r="Q1631" i="1" s="1"/>
  <c r="U1631" i="1" s="1"/>
  <c r="K1632" i="1" a="1"/>
  <c r="K1632" i="1" s="1"/>
  <c r="L1632" i="1" a="1"/>
  <c r="L1632" i="1" s="1"/>
  <c r="M1632" i="1" a="1"/>
  <c r="M1632" i="1" s="1"/>
  <c r="R1632" i="1" s="1"/>
  <c r="N1632" i="1" a="1"/>
  <c r="N1632" i="1" s="1"/>
  <c r="S1632" i="1" s="1"/>
  <c r="O1632" i="1" a="1"/>
  <c r="O1632" i="1" s="1"/>
  <c r="T1632" i="1" s="1"/>
  <c r="P1632" i="1" a="1"/>
  <c r="P1632" i="1" s="1"/>
  <c r="X1632" i="1" s="1"/>
  <c r="Q1632" i="1" a="1"/>
  <c r="Q1632" i="1" s="1"/>
  <c r="U1632" i="1" s="1"/>
  <c r="K1633" i="1" a="1"/>
  <c r="K1633" i="1" s="1"/>
  <c r="L1633" i="1" a="1"/>
  <c r="L1633" i="1" s="1"/>
  <c r="M1633" i="1" a="1"/>
  <c r="M1633" i="1" s="1"/>
  <c r="R1633" i="1" s="1"/>
  <c r="N1633" i="1" a="1"/>
  <c r="N1633" i="1" s="1"/>
  <c r="S1633" i="1" s="1"/>
  <c r="O1633" i="1" a="1"/>
  <c r="O1633" i="1" s="1"/>
  <c r="T1633" i="1" s="1"/>
  <c r="P1633" i="1" a="1"/>
  <c r="P1633" i="1" s="1"/>
  <c r="X1633" i="1" s="1"/>
  <c r="Q1633" i="1" a="1"/>
  <c r="Q1633" i="1" s="1"/>
  <c r="U1633" i="1" s="1"/>
  <c r="K1634" i="1" a="1"/>
  <c r="K1634" i="1" s="1"/>
  <c r="L1634" i="1" a="1"/>
  <c r="L1634" i="1" s="1"/>
  <c r="M1634" i="1" a="1"/>
  <c r="M1634" i="1" s="1"/>
  <c r="R1634" i="1" s="1"/>
  <c r="N1634" i="1" a="1"/>
  <c r="N1634" i="1" s="1"/>
  <c r="S1634" i="1" s="1"/>
  <c r="O1634" i="1" a="1"/>
  <c r="O1634" i="1" s="1"/>
  <c r="T1634" i="1" s="1"/>
  <c r="P1634" i="1" a="1"/>
  <c r="P1634" i="1" s="1"/>
  <c r="X1634" i="1" s="1"/>
  <c r="Q1634" i="1" a="1"/>
  <c r="Q1634" i="1" s="1"/>
  <c r="U1634" i="1" s="1"/>
  <c r="K1635" i="1" a="1"/>
  <c r="K1635" i="1" s="1"/>
  <c r="L1635" i="1" a="1"/>
  <c r="L1635" i="1" s="1"/>
  <c r="M1635" i="1" a="1"/>
  <c r="M1635" i="1" s="1"/>
  <c r="R1635" i="1" s="1"/>
  <c r="N1635" i="1" a="1"/>
  <c r="N1635" i="1" s="1"/>
  <c r="S1635" i="1" s="1"/>
  <c r="O1635" i="1" a="1"/>
  <c r="O1635" i="1" s="1"/>
  <c r="T1635" i="1" s="1"/>
  <c r="P1635" i="1" a="1"/>
  <c r="P1635" i="1" s="1"/>
  <c r="X1635" i="1" s="1"/>
  <c r="Q1635" i="1" a="1"/>
  <c r="Q1635" i="1" s="1"/>
  <c r="U1635" i="1" s="1"/>
  <c r="K1636" i="1" a="1"/>
  <c r="K1636" i="1" s="1"/>
  <c r="L1636" i="1" a="1"/>
  <c r="L1636" i="1" s="1"/>
  <c r="M1636" i="1" a="1"/>
  <c r="M1636" i="1" s="1"/>
  <c r="R1636" i="1" s="1"/>
  <c r="N1636" i="1" a="1"/>
  <c r="N1636" i="1" s="1"/>
  <c r="S1636" i="1" s="1"/>
  <c r="O1636" i="1" a="1"/>
  <c r="O1636" i="1" s="1"/>
  <c r="T1636" i="1" s="1"/>
  <c r="P1636" i="1" a="1"/>
  <c r="P1636" i="1" s="1"/>
  <c r="X1636" i="1" s="1"/>
  <c r="Q1636" i="1" a="1"/>
  <c r="Q1636" i="1" s="1"/>
  <c r="U1636" i="1" s="1"/>
  <c r="K1637" i="1" a="1"/>
  <c r="K1637" i="1" s="1"/>
  <c r="L1637" i="1" a="1"/>
  <c r="L1637" i="1" s="1"/>
  <c r="M1637" i="1" a="1"/>
  <c r="M1637" i="1" s="1"/>
  <c r="R1637" i="1" s="1"/>
  <c r="N1637" i="1" a="1"/>
  <c r="N1637" i="1" s="1"/>
  <c r="S1637" i="1" s="1"/>
  <c r="O1637" i="1" a="1"/>
  <c r="O1637" i="1" s="1"/>
  <c r="T1637" i="1" s="1"/>
  <c r="P1637" i="1" a="1"/>
  <c r="P1637" i="1" s="1"/>
  <c r="X1637" i="1" s="1"/>
  <c r="Q1637" i="1" a="1"/>
  <c r="Q1637" i="1" s="1"/>
  <c r="U1637" i="1" s="1"/>
  <c r="K1638" i="1" a="1"/>
  <c r="K1638" i="1" s="1"/>
  <c r="L1638" i="1" a="1"/>
  <c r="L1638" i="1" s="1"/>
  <c r="M1638" i="1" a="1"/>
  <c r="M1638" i="1" s="1"/>
  <c r="R1638" i="1" s="1"/>
  <c r="N1638" i="1" a="1"/>
  <c r="N1638" i="1" s="1"/>
  <c r="S1638" i="1" s="1"/>
  <c r="O1638" i="1" a="1"/>
  <c r="O1638" i="1" s="1"/>
  <c r="T1638" i="1" s="1"/>
  <c r="P1638" i="1" a="1"/>
  <c r="P1638" i="1" s="1"/>
  <c r="X1638" i="1" s="1"/>
  <c r="Q1638" i="1" a="1"/>
  <c r="Q1638" i="1" s="1"/>
  <c r="U1638" i="1" s="1"/>
  <c r="K1639" i="1" a="1"/>
  <c r="K1639" i="1" s="1"/>
  <c r="L1639" i="1" a="1"/>
  <c r="L1639" i="1" s="1"/>
  <c r="M1639" i="1" a="1"/>
  <c r="M1639" i="1" s="1"/>
  <c r="R1639" i="1" s="1"/>
  <c r="N1639" i="1" a="1"/>
  <c r="N1639" i="1" s="1"/>
  <c r="S1639" i="1" s="1"/>
  <c r="O1639" i="1" a="1"/>
  <c r="O1639" i="1" s="1"/>
  <c r="T1639" i="1" s="1"/>
  <c r="P1639" i="1" a="1"/>
  <c r="P1639" i="1" s="1"/>
  <c r="X1639" i="1" s="1"/>
  <c r="Q1639" i="1" a="1"/>
  <c r="Q1639" i="1" s="1"/>
  <c r="U1639" i="1" s="1"/>
  <c r="K1640" i="1" a="1"/>
  <c r="K1640" i="1" s="1"/>
  <c r="L1640" i="1" a="1"/>
  <c r="L1640" i="1" s="1"/>
  <c r="M1640" i="1" a="1"/>
  <c r="M1640" i="1" s="1"/>
  <c r="R1640" i="1" s="1"/>
  <c r="N1640" i="1" a="1"/>
  <c r="N1640" i="1" s="1"/>
  <c r="S1640" i="1" s="1"/>
  <c r="O1640" i="1" a="1"/>
  <c r="O1640" i="1" s="1"/>
  <c r="T1640" i="1" s="1"/>
  <c r="P1640" i="1" a="1"/>
  <c r="P1640" i="1" s="1"/>
  <c r="X1640" i="1" s="1"/>
  <c r="Q1640" i="1" a="1"/>
  <c r="Q1640" i="1" s="1"/>
  <c r="U1640" i="1" s="1"/>
  <c r="K1641" i="1" a="1"/>
  <c r="K1641" i="1" s="1"/>
  <c r="L1641" i="1" a="1"/>
  <c r="L1641" i="1" s="1"/>
  <c r="M1641" i="1" a="1"/>
  <c r="M1641" i="1" s="1"/>
  <c r="R1641" i="1" s="1"/>
  <c r="N1641" i="1" a="1"/>
  <c r="N1641" i="1" s="1"/>
  <c r="S1641" i="1" s="1"/>
  <c r="O1641" i="1" a="1"/>
  <c r="O1641" i="1" s="1"/>
  <c r="T1641" i="1" s="1"/>
  <c r="P1641" i="1" a="1"/>
  <c r="P1641" i="1" s="1"/>
  <c r="X1641" i="1" s="1"/>
  <c r="Q1641" i="1" a="1"/>
  <c r="Q1641" i="1" s="1"/>
  <c r="U1641" i="1" s="1"/>
  <c r="K1642" i="1" a="1"/>
  <c r="K1642" i="1" s="1"/>
  <c r="L1642" i="1" a="1"/>
  <c r="L1642" i="1" s="1"/>
  <c r="M1642" i="1" a="1"/>
  <c r="M1642" i="1" s="1"/>
  <c r="R1642" i="1" s="1"/>
  <c r="N1642" i="1" a="1"/>
  <c r="N1642" i="1" s="1"/>
  <c r="S1642" i="1" s="1"/>
  <c r="O1642" i="1" a="1"/>
  <c r="O1642" i="1" s="1"/>
  <c r="T1642" i="1" s="1"/>
  <c r="P1642" i="1" a="1"/>
  <c r="P1642" i="1" s="1"/>
  <c r="X1642" i="1" s="1"/>
  <c r="Q1642" i="1" a="1"/>
  <c r="Q1642" i="1" s="1"/>
  <c r="U1642" i="1" s="1"/>
  <c r="K1643" i="1" a="1"/>
  <c r="K1643" i="1" s="1"/>
  <c r="L1643" i="1" a="1"/>
  <c r="L1643" i="1" s="1"/>
  <c r="M1643" i="1" a="1"/>
  <c r="M1643" i="1" s="1"/>
  <c r="R1643" i="1" s="1"/>
  <c r="N1643" i="1" a="1"/>
  <c r="N1643" i="1" s="1"/>
  <c r="S1643" i="1" s="1"/>
  <c r="O1643" i="1" a="1"/>
  <c r="O1643" i="1" s="1"/>
  <c r="T1643" i="1" s="1"/>
  <c r="P1643" i="1" a="1"/>
  <c r="P1643" i="1" s="1"/>
  <c r="X1643" i="1" s="1"/>
  <c r="Q1643" i="1" a="1"/>
  <c r="Q1643" i="1" s="1"/>
  <c r="U1643" i="1" s="1"/>
  <c r="K1644" i="1" a="1"/>
  <c r="K1644" i="1" s="1"/>
  <c r="L1644" i="1" a="1"/>
  <c r="L1644" i="1" s="1"/>
  <c r="M1644" i="1" a="1"/>
  <c r="M1644" i="1" s="1"/>
  <c r="R1644" i="1" s="1"/>
  <c r="N1644" i="1" a="1"/>
  <c r="N1644" i="1" s="1"/>
  <c r="S1644" i="1" s="1"/>
  <c r="O1644" i="1" a="1"/>
  <c r="O1644" i="1" s="1"/>
  <c r="T1644" i="1" s="1"/>
  <c r="P1644" i="1" a="1"/>
  <c r="P1644" i="1" s="1"/>
  <c r="X1644" i="1" s="1"/>
  <c r="Q1644" i="1" a="1"/>
  <c r="Q1644" i="1" s="1"/>
  <c r="U1644" i="1" s="1"/>
  <c r="K1645" i="1" a="1"/>
  <c r="K1645" i="1" s="1"/>
  <c r="L1645" i="1" a="1"/>
  <c r="L1645" i="1" s="1"/>
  <c r="M1645" i="1" a="1"/>
  <c r="M1645" i="1" s="1"/>
  <c r="R1645" i="1" s="1"/>
  <c r="N1645" i="1" a="1"/>
  <c r="N1645" i="1" s="1"/>
  <c r="S1645" i="1" s="1"/>
  <c r="O1645" i="1" a="1"/>
  <c r="O1645" i="1" s="1"/>
  <c r="T1645" i="1" s="1"/>
  <c r="P1645" i="1" a="1"/>
  <c r="P1645" i="1" s="1"/>
  <c r="X1645" i="1" s="1"/>
  <c r="Q1645" i="1" a="1"/>
  <c r="Q1645" i="1" s="1"/>
  <c r="U1645" i="1" s="1"/>
  <c r="K1646" i="1" a="1"/>
  <c r="K1646" i="1" s="1"/>
  <c r="L1646" i="1" a="1"/>
  <c r="L1646" i="1" s="1"/>
  <c r="M1646" i="1" a="1"/>
  <c r="M1646" i="1" s="1"/>
  <c r="R1646" i="1" s="1"/>
  <c r="N1646" i="1" a="1"/>
  <c r="N1646" i="1" s="1"/>
  <c r="S1646" i="1" s="1"/>
  <c r="O1646" i="1" a="1"/>
  <c r="O1646" i="1" s="1"/>
  <c r="T1646" i="1" s="1"/>
  <c r="P1646" i="1" a="1"/>
  <c r="P1646" i="1" s="1"/>
  <c r="X1646" i="1" s="1"/>
  <c r="Q1646" i="1" a="1"/>
  <c r="Q1646" i="1" s="1"/>
  <c r="U1646" i="1" s="1"/>
  <c r="K1647" i="1" a="1"/>
  <c r="K1647" i="1" s="1"/>
  <c r="L1647" i="1" a="1"/>
  <c r="L1647" i="1" s="1"/>
  <c r="M1647" i="1" a="1"/>
  <c r="M1647" i="1" s="1"/>
  <c r="R1647" i="1" s="1"/>
  <c r="N1647" i="1" a="1"/>
  <c r="N1647" i="1" s="1"/>
  <c r="S1647" i="1" s="1"/>
  <c r="O1647" i="1" a="1"/>
  <c r="O1647" i="1" s="1"/>
  <c r="T1647" i="1" s="1"/>
  <c r="P1647" i="1" a="1"/>
  <c r="P1647" i="1" s="1"/>
  <c r="X1647" i="1" s="1"/>
  <c r="Q1647" i="1" a="1"/>
  <c r="Q1647" i="1" s="1"/>
  <c r="U1647" i="1" s="1"/>
  <c r="K1648" i="1" a="1"/>
  <c r="K1648" i="1" s="1"/>
  <c r="L1648" i="1" a="1"/>
  <c r="L1648" i="1" s="1"/>
  <c r="M1648" i="1" a="1"/>
  <c r="M1648" i="1" s="1"/>
  <c r="R1648" i="1" s="1"/>
  <c r="N1648" i="1" a="1"/>
  <c r="N1648" i="1" s="1"/>
  <c r="S1648" i="1" s="1"/>
  <c r="O1648" i="1" a="1"/>
  <c r="O1648" i="1" s="1"/>
  <c r="T1648" i="1" s="1"/>
  <c r="P1648" i="1" a="1"/>
  <c r="P1648" i="1" s="1"/>
  <c r="X1648" i="1" s="1"/>
  <c r="Q1648" i="1" a="1"/>
  <c r="Q1648" i="1" s="1"/>
  <c r="U1648" i="1" s="1"/>
  <c r="K1649" i="1" a="1"/>
  <c r="K1649" i="1" s="1"/>
  <c r="L1649" i="1" a="1"/>
  <c r="L1649" i="1" s="1"/>
  <c r="M1649" i="1" a="1"/>
  <c r="M1649" i="1" s="1"/>
  <c r="R1649" i="1" s="1"/>
  <c r="N1649" i="1" a="1"/>
  <c r="N1649" i="1" s="1"/>
  <c r="S1649" i="1" s="1"/>
  <c r="O1649" i="1" a="1"/>
  <c r="O1649" i="1" s="1"/>
  <c r="T1649" i="1" s="1"/>
  <c r="P1649" i="1" a="1"/>
  <c r="P1649" i="1" s="1"/>
  <c r="X1649" i="1" s="1"/>
  <c r="Q1649" i="1" a="1"/>
  <c r="Q1649" i="1" s="1"/>
  <c r="U1649" i="1" s="1"/>
  <c r="K1650" i="1" a="1"/>
  <c r="K1650" i="1" s="1"/>
  <c r="L1650" i="1" a="1"/>
  <c r="L1650" i="1" s="1"/>
  <c r="M1650" i="1" a="1"/>
  <c r="M1650" i="1" s="1"/>
  <c r="R1650" i="1" s="1"/>
  <c r="N1650" i="1" a="1"/>
  <c r="N1650" i="1" s="1"/>
  <c r="S1650" i="1" s="1"/>
  <c r="O1650" i="1" a="1"/>
  <c r="O1650" i="1" s="1"/>
  <c r="T1650" i="1" s="1"/>
  <c r="P1650" i="1" a="1"/>
  <c r="P1650" i="1" s="1"/>
  <c r="X1650" i="1" s="1"/>
  <c r="Q1650" i="1" a="1"/>
  <c r="Q1650" i="1" s="1"/>
  <c r="U1650" i="1" s="1"/>
  <c r="K1651" i="1" a="1"/>
  <c r="K1651" i="1" s="1"/>
  <c r="L1651" i="1" a="1"/>
  <c r="L1651" i="1" s="1"/>
  <c r="M1651" i="1" a="1"/>
  <c r="M1651" i="1" s="1"/>
  <c r="R1651" i="1" s="1"/>
  <c r="N1651" i="1" a="1"/>
  <c r="N1651" i="1" s="1"/>
  <c r="S1651" i="1" s="1"/>
  <c r="O1651" i="1" a="1"/>
  <c r="O1651" i="1" s="1"/>
  <c r="T1651" i="1" s="1"/>
  <c r="P1651" i="1" a="1"/>
  <c r="P1651" i="1" s="1"/>
  <c r="X1651" i="1" s="1"/>
  <c r="Q1651" i="1" a="1"/>
  <c r="Q1651" i="1" s="1"/>
  <c r="U1651" i="1" s="1"/>
  <c r="K1652" i="1" a="1"/>
  <c r="K1652" i="1" s="1"/>
  <c r="L1652" i="1" a="1"/>
  <c r="L1652" i="1" s="1"/>
  <c r="M1652" i="1" a="1"/>
  <c r="M1652" i="1" s="1"/>
  <c r="R1652" i="1" s="1"/>
  <c r="N1652" i="1" a="1"/>
  <c r="N1652" i="1" s="1"/>
  <c r="S1652" i="1" s="1"/>
  <c r="O1652" i="1" a="1"/>
  <c r="O1652" i="1" s="1"/>
  <c r="T1652" i="1" s="1"/>
  <c r="P1652" i="1" a="1"/>
  <c r="P1652" i="1" s="1"/>
  <c r="X1652" i="1" s="1"/>
  <c r="Q1652" i="1" a="1"/>
  <c r="Q1652" i="1" s="1"/>
  <c r="U1652" i="1" s="1"/>
  <c r="K1653" i="1" a="1"/>
  <c r="K1653" i="1" s="1"/>
  <c r="L1653" i="1" a="1"/>
  <c r="L1653" i="1" s="1"/>
  <c r="M1653" i="1" a="1"/>
  <c r="M1653" i="1" s="1"/>
  <c r="R1653" i="1" s="1"/>
  <c r="N1653" i="1" a="1"/>
  <c r="N1653" i="1" s="1"/>
  <c r="S1653" i="1" s="1"/>
  <c r="O1653" i="1" a="1"/>
  <c r="O1653" i="1" s="1"/>
  <c r="T1653" i="1" s="1"/>
  <c r="P1653" i="1" a="1"/>
  <c r="P1653" i="1" s="1"/>
  <c r="X1653" i="1" s="1"/>
  <c r="Q1653" i="1" a="1"/>
  <c r="Q1653" i="1" s="1"/>
  <c r="U1653" i="1" s="1"/>
  <c r="K1654" i="1" a="1"/>
  <c r="K1654" i="1" s="1"/>
  <c r="L1654" i="1" a="1"/>
  <c r="L1654" i="1" s="1"/>
  <c r="M1654" i="1" a="1"/>
  <c r="M1654" i="1" s="1"/>
  <c r="R1654" i="1" s="1"/>
  <c r="N1654" i="1" a="1"/>
  <c r="N1654" i="1" s="1"/>
  <c r="S1654" i="1" s="1"/>
  <c r="O1654" i="1" a="1"/>
  <c r="O1654" i="1" s="1"/>
  <c r="T1654" i="1" s="1"/>
  <c r="P1654" i="1" a="1"/>
  <c r="P1654" i="1" s="1"/>
  <c r="X1654" i="1" s="1"/>
  <c r="Q1654" i="1" a="1"/>
  <c r="Q1654" i="1" s="1"/>
  <c r="U1654" i="1" s="1"/>
  <c r="K1655" i="1" a="1"/>
  <c r="K1655" i="1" s="1"/>
  <c r="L1655" i="1" a="1"/>
  <c r="L1655" i="1" s="1"/>
  <c r="M1655" i="1" a="1"/>
  <c r="M1655" i="1" s="1"/>
  <c r="R1655" i="1" s="1"/>
  <c r="N1655" i="1" a="1"/>
  <c r="N1655" i="1" s="1"/>
  <c r="S1655" i="1" s="1"/>
  <c r="O1655" i="1" a="1"/>
  <c r="O1655" i="1" s="1"/>
  <c r="T1655" i="1" s="1"/>
  <c r="P1655" i="1" a="1"/>
  <c r="P1655" i="1" s="1"/>
  <c r="X1655" i="1" s="1"/>
  <c r="Q1655" i="1" a="1"/>
  <c r="Q1655" i="1" s="1"/>
  <c r="U1655" i="1" s="1"/>
  <c r="K1656" i="1" a="1"/>
  <c r="K1656" i="1" s="1"/>
  <c r="L1656" i="1" a="1"/>
  <c r="L1656" i="1" s="1"/>
  <c r="M1656" i="1" a="1"/>
  <c r="M1656" i="1" s="1"/>
  <c r="R1656" i="1" s="1"/>
  <c r="N1656" i="1" a="1"/>
  <c r="N1656" i="1" s="1"/>
  <c r="S1656" i="1" s="1"/>
  <c r="O1656" i="1" a="1"/>
  <c r="O1656" i="1" s="1"/>
  <c r="T1656" i="1" s="1"/>
  <c r="P1656" i="1" a="1"/>
  <c r="P1656" i="1" s="1"/>
  <c r="X1656" i="1" s="1"/>
  <c r="Q1656" i="1" a="1"/>
  <c r="Q1656" i="1" s="1"/>
  <c r="U1656" i="1" s="1"/>
  <c r="K1657" i="1" a="1"/>
  <c r="K1657" i="1" s="1"/>
  <c r="L1657" i="1" a="1"/>
  <c r="L1657" i="1" s="1"/>
  <c r="M1657" i="1" a="1"/>
  <c r="M1657" i="1" s="1"/>
  <c r="R1657" i="1" s="1"/>
  <c r="N1657" i="1" a="1"/>
  <c r="N1657" i="1" s="1"/>
  <c r="S1657" i="1" s="1"/>
  <c r="O1657" i="1" a="1"/>
  <c r="O1657" i="1" s="1"/>
  <c r="T1657" i="1" s="1"/>
  <c r="P1657" i="1" a="1"/>
  <c r="P1657" i="1" s="1"/>
  <c r="X1657" i="1" s="1"/>
  <c r="Q1657" i="1" a="1"/>
  <c r="Q1657" i="1" s="1"/>
  <c r="U1657" i="1" s="1"/>
  <c r="K1658" i="1" a="1"/>
  <c r="K1658" i="1" s="1"/>
  <c r="L1658" i="1" a="1"/>
  <c r="L1658" i="1" s="1"/>
  <c r="M1658" i="1" a="1"/>
  <c r="M1658" i="1" s="1"/>
  <c r="R1658" i="1" s="1"/>
  <c r="N1658" i="1" a="1"/>
  <c r="N1658" i="1" s="1"/>
  <c r="S1658" i="1" s="1"/>
  <c r="O1658" i="1" a="1"/>
  <c r="O1658" i="1" s="1"/>
  <c r="T1658" i="1" s="1"/>
  <c r="P1658" i="1" a="1"/>
  <c r="P1658" i="1" s="1"/>
  <c r="X1658" i="1" s="1"/>
  <c r="Q1658" i="1" a="1"/>
  <c r="Q1658" i="1" s="1"/>
  <c r="U1658" i="1" s="1"/>
  <c r="K1659" i="1" a="1"/>
  <c r="K1659" i="1" s="1"/>
  <c r="L1659" i="1" a="1"/>
  <c r="L1659" i="1" s="1"/>
  <c r="M1659" i="1" a="1"/>
  <c r="M1659" i="1" s="1"/>
  <c r="R1659" i="1" s="1"/>
  <c r="N1659" i="1" a="1"/>
  <c r="N1659" i="1" s="1"/>
  <c r="S1659" i="1" s="1"/>
  <c r="O1659" i="1" a="1"/>
  <c r="O1659" i="1" s="1"/>
  <c r="T1659" i="1" s="1"/>
  <c r="P1659" i="1" a="1"/>
  <c r="P1659" i="1" s="1"/>
  <c r="X1659" i="1" s="1"/>
  <c r="Q1659" i="1" a="1"/>
  <c r="Q1659" i="1" s="1"/>
  <c r="U1659" i="1" s="1"/>
  <c r="K1660" i="1" a="1"/>
  <c r="K1660" i="1" s="1"/>
  <c r="L1660" i="1" a="1"/>
  <c r="L1660" i="1" s="1"/>
  <c r="M1660" i="1" a="1"/>
  <c r="M1660" i="1" s="1"/>
  <c r="R1660" i="1" s="1"/>
  <c r="N1660" i="1" a="1"/>
  <c r="N1660" i="1" s="1"/>
  <c r="S1660" i="1" s="1"/>
  <c r="O1660" i="1" a="1"/>
  <c r="O1660" i="1" s="1"/>
  <c r="T1660" i="1" s="1"/>
  <c r="P1660" i="1" a="1"/>
  <c r="P1660" i="1" s="1"/>
  <c r="X1660" i="1" s="1"/>
  <c r="Q1660" i="1" a="1"/>
  <c r="Q1660" i="1" s="1"/>
  <c r="U1660" i="1" s="1"/>
  <c r="K1661" i="1" a="1"/>
  <c r="K1661" i="1" s="1"/>
  <c r="L1661" i="1" a="1"/>
  <c r="L1661" i="1" s="1"/>
  <c r="M1661" i="1" a="1"/>
  <c r="M1661" i="1" s="1"/>
  <c r="R1661" i="1" s="1"/>
  <c r="N1661" i="1" a="1"/>
  <c r="N1661" i="1" s="1"/>
  <c r="S1661" i="1" s="1"/>
  <c r="O1661" i="1" a="1"/>
  <c r="O1661" i="1" s="1"/>
  <c r="T1661" i="1" s="1"/>
  <c r="P1661" i="1" a="1"/>
  <c r="P1661" i="1" s="1"/>
  <c r="X1661" i="1" s="1"/>
  <c r="Q1661" i="1" a="1"/>
  <c r="Q1661" i="1" s="1"/>
  <c r="U1661" i="1" s="1"/>
  <c r="K1662" i="1" a="1"/>
  <c r="K1662" i="1" s="1"/>
  <c r="L1662" i="1" a="1"/>
  <c r="L1662" i="1" s="1"/>
  <c r="M1662" i="1" a="1"/>
  <c r="M1662" i="1" s="1"/>
  <c r="R1662" i="1" s="1"/>
  <c r="N1662" i="1" a="1"/>
  <c r="N1662" i="1" s="1"/>
  <c r="S1662" i="1" s="1"/>
  <c r="O1662" i="1" a="1"/>
  <c r="O1662" i="1" s="1"/>
  <c r="T1662" i="1" s="1"/>
  <c r="P1662" i="1" a="1"/>
  <c r="P1662" i="1" s="1"/>
  <c r="X1662" i="1" s="1"/>
  <c r="Q1662" i="1" a="1"/>
  <c r="Q1662" i="1" s="1"/>
  <c r="U1662" i="1" s="1"/>
  <c r="K1663" i="1" a="1"/>
  <c r="K1663" i="1" s="1"/>
  <c r="L1663" i="1" a="1"/>
  <c r="L1663" i="1" s="1"/>
  <c r="M1663" i="1" a="1"/>
  <c r="M1663" i="1" s="1"/>
  <c r="R1663" i="1" s="1"/>
  <c r="N1663" i="1" a="1"/>
  <c r="N1663" i="1" s="1"/>
  <c r="S1663" i="1" s="1"/>
  <c r="O1663" i="1" a="1"/>
  <c r="O1663" i="1" s="1"/>
  <c r="T1663" i="1" s="1"/>
  <c r="P1663" i="1" a="1"/>
  <c r="P1663" i="1" s="1"/>
  <c r="X1663" i="1" s="1"/>
  <c r="Q1663" i="1" a="1"/>
  <c r="Q1663" i="1" s="1"/>
  <c r="U1663" i="1" s="1"/>
  <c r="K1664" i="1" a="1"/>
  <c r="K1664" i="1" s="1"/>
  <c r="L1664" i="1" a="1"/>
  <c r="L1664" i="1" s="1"/>
  <c r="M1664" i="1" a="1"/>
  <c r="M1664" i="1" s="1"/>
  <c r="R1664" i="1" s="1"/>
  <c r="N1664" i="1" a="1"/>
  <c r="N1664" i="1" s="1"/>
  <c r="S1664" i="1" s="1"/>
  <c r="O1664" i="1" a="1"/>
  <c r="O1664" i="1" s="1"/>
  <c r="T1664" i="1" s="1"/>
  <c r="P1664" i="1" a="1"/>
  <c r="P1664" i="1" s="1"/>
  <c r="X1664" i="1" s="1"/>
  <c r="Q1664" i="1" a="1"/>
  <c r="Q1664" i="1" s="1"/>
  <c r="U1664" i="1" s="1"/>
  <c r="K1665" i="1" a="1"/>
  <c r="K1665" i="1" s="1"/>
  <c r="L1665" i="1" a="1"/>
  <c r="L1665" i="1" s="1"/>
  <c r="M1665" i="1" a="1"/>
  <c r="M1665" i="1" s="1"/>
  <c r="R1665" i="1" s="1"/>
  <c r="N1665" i="1" a="1"/>
  <c r="N1665" i="1" s="1"/>
  <c r="S1665" i="1" s="1"/>
  <c r="O1665" i="1" a="1"/>
  <c r="O1665" i="1" s="1"/>
  <c r="T1665" i="1" s="1"/>
  <c r="P1665" i="1" a="1"/>
  <c r="P1665" i="1" s="1"/>
  <c r="X1665" i="1" s="1"/>
  <c r="Q1665" i="1" a="1"/>
  <c r="Q1665" i="1" s="1"/>
  <c r="U1665" i="1" s="1"/>
  <c r="K1666" i="1" a="1"/>
  <c r="K1666" i="1" s="1"/>
  <c r="L1666" i="1" a="1"/>
  <c r="L1666" i="1" s="1"/>
  <c r="M1666" i="1" a="1"/>
  <c r="M1666" i="1" s="1"/>
  <c r="R1666" i="1" s="1"/>
  <c r="N1666" i="1" a="1"/>
  <c r="N1666" i="1" s="1"/>
  <c r="S1666" i="1" s="1"/>
  <c r="O1666" i="1" a="1"/>
  <c r="O1666" i="1" s="1"/>
  <c r="T1666" i="1" s="1"/>
  <c r="P1666" i="1" a="1"/>
  <c r="P1666" i="1" s="1"/>
  <c r="X1666" i="1" s="1"/>
  <c r="Q1666" i="1" a="1"/>
  <c r="Q1666" i="1" s="1"/>
  <c r="U1666" i="1" s="1"/>
  <c r="K1667" i="1" a="1"/>
  <c r="K1667" i="1" s="1"/>
  <c r="L1667" i="1" a="1"/>
  <c r="L1667" i="1" s="1"/>
  <c r="M1667" i="1" a="1"/>
  <c r="M1667" i="1" s="1"/>
  <c r="R1667" i="1" s="1"/>
  <c r="N1667" i="1" a="1"/>
  <c r="N1667" i="1" s="1"/>
  <c r="S1667" i="1" s="1"/>
  <c r="O1667" i="1" a="1"/>
  <c r="O1667" i="1" s="1"/>
  <c r="T1667" i="1" s="1"/>
  <c r="P1667" i="1" a="1"/>
  <c r="P1667" i="1" s="1"/>
  <c r="X1667" i="1" s="1"/>
  <c r="Q1667" i="1" a="1"/>
  <c r="Q1667" i="1" s="1"/>
  <c r="U1667" i="1" s="1"/>
  <c r="K1668" i="1" a="1"/>
  <c r="K1668" i="1" s="1"/>
  <c r="L1668" i="1" a="1"/>
  <c r="L1668" i="1" s="1"/>
  <c r="M1668" i="1" a="1"/>
  <c r="M1668" i="1" s="1"/>
  <c r="R1668" i="1" s="1"/>
  <c r="N1668" i="1" a="1"/>
  <c r="N1668" i="1" s="1"/>
  <c r="S1668" i="1" s="1"/>
  <c r="O1668" i="1" a="1"/>
  <c r="O1668" i="1" s="1"/>
  <c r="T1668" i="1" s="1"/>
  <c r="P1668" i="1" a="1"/>
  <c r="P1668" i="1" s="1"/>
  <c r="X1668" i="1" s="1"/>
  <c r="Q1668" i="1" a="1"/>
  <c r="Q1668" i="1" s="1"/>
  <c r="U1668" i="1" s="1"/>
  <c r="K1669" i="1" a="1"/>
  <c r="K1669" i="1" s="1"/>
  <c r="L1669" i="1" a="1"/>
  <c r="L1669" i="1" s="1"/>
  <c r="M1669" i="1" a="1"/>
  <c r="M1669" i="1" s="1"/>
  <c r="R1669" i="1" s="1"/>
  <c r="N1669" i="1" a="1"/>
  <c r="N1669" i="1" s="1"/>
  <c r="S1669" i="1" s="1"/>
  <c r="O1669" i="1" a="1"/>
  <c r="O1669" i="1" s="1"/>
  <c r="T1669" i="1" s="1"/>
  <c r="P1669" i="1" a="1"/>
  <c r="P1669" i="1" s="1"/>
  <c r="X1669" i="1" s="1"/>
  <c r="Q1669" i="1" a="1"/>
  <c r="Q1669" i="1" s="1"/>
  <c r="U1669" i="1" s="1"/>
  <c r="K1670" i="1" a="1"/>
  <c r="K1670" i="1" s="1"/>
  <c r="L1670" i="1" a="1"/>
  <c r="L1670" i="1" s="1"/>
  <c r="M1670" i="1" a="1"/>
  <c r="M1670" i="1" s="1"/>
  <c r="R1670" i="1" s="1"/>
  <c r="N1670" i="1" a="1"/>
  <c r="N1670" i="1" s="1"/>
  <c r="S1670" i="1" s="1"/>
  <c r="O1670" i="1" a="1"/>
  <c r="O1670" i="1" s="1"/>
  <c r="T1670" i="1" s="1"/>
  <c r="P1670" i="1" a="1"/>
  <c r="P1670" i="1" s="1"/>
  <c r="X1670" i="1" s="1"/>
  <c r="Q1670" i="1" a="1"/>
  <c r="Q1670" i="1" s="1"/>
  <c r="U1670" i="1" s="1"/>
  <c r="K1671" i="1" a="1"/>
  <c r="K1671" i="1" s="1"/>
  <c r="L1671" i="1" a="1"/>
  <c r="L1671" i="1" s="1"/>
  <c r="M1671" i="1" a="1"/>
  <c r="M1671" i="1" s="1"/>
  <c r="R1671" i="1" s="1"/>
  <c r="N1671" i="1" a="1"/>
  <c r="N1671" i="1" s="1"/>
  <c r="S1671" i="1" s="1"/>
  <c r="O1671" i="1" a="1"/>
  <c r="O1671" i="1" s="1"/>
  <c r="T1671" i="1" s="1"/>
  <c r="P1671" i="1" a="1"/>
  <c r="P1671" i="1" s="1"/>
  <c r="X1671" i="1" s="1"/>
  <c r="Q1671" i="1" a="1"/>
  <c r="Q1671" i="1" s="1"/>
  <c r="U1671" i="1" s="1"/>
  <c r="K1672" i="1" a="1"/>
  <c r="K1672" i="1" s="1"/>
  <c r="L1672" i="1" a="1"/>
  <c r="L1672" i="1" s="1"/>
  <c r="M1672" i="1" a="1"/>
  <c r="M1672" i="1" s="1"/>
  <c r="R1672" i="1" s="1"/>
  <c r="N1672" i="1" a="1"/>
  <c r="N1672" i="1" s="1"/>
  <c r="S1672" i="1" s="1"/>
  <c r="O1672" i="1" a="1"/>
  <c r="O1672" i="1" s="1"/>
  <c r="T1672" i="1" s="1"/>
  <c r="P1672" i="1" a="1"/>
  <c r="P1672" i="1" s="1"/>
  <c r="X1672" i="1" s="1"/>
  <c r="Q1672" i="1" a="1"/>
  <c r="Q1672" i="1" s="1"/>
  <c r="U1672" i="1" s="1"/>
  <c r="K1673" i="1" a="1"/>
  <c r="K1673" i="1" s="1"/>
  <c r="L1673" i="1" a="1"/>
  <c r="L1673" i="1" s="1"/>
  <c r="M1673" i="1" a="1"/>
  <c r="M1673" i="1" s="1"/>
  <c r="R1673" i="1" s="1"/>
  <c r="N1673" i="1" a="1"/>
  <c r="N1673" i="1" s="1"/>
  <c r="S1673" i="1" s="1"/>
  <c r="O1673" i="1" a="1"/>
  <c r="O1673" i="1" s="1"/>
  <c r="T1673" i="1" s="1"/>
  <c r="P1673" i="1" a="1"/>
  <c r="P1673" i="1" s="1"/>
  <c r="X1673" i="1" s="1"/>
  <c r="Q1673" i="1" a="1"/>
  <c r="Q1673" i="1" s="1"/>
  <c r="U1673" i="1" s="1"/>
  <c r="K1674" i="1" a="1"/>
  <c r="K1674" i="1" s="1"/>
  <c r="L1674" i="1" a="1"/>
  <c r="L1674" i="1" s="1"/>
  <c r="M1674" i="1" a="1"/>
  <c r="M1674" i="1" s="1"/>
  <c r="R1674" i="1" s="1"/>
  <c r="N1674" i="1" a="1"/>
  <c r="N1674" i="1" s="1"/>
  <c r="S1674" i="1" s="1"/>
  <c r="O1674" i="1" a="1"/>
  <c r="O1674" i="1" s="1"/>
  <c r="T1674" i="1" s="1"/>
  <c r="P1674" i="1" a="1"/>
  <c r="P1674" i="1" s="1"/>
  <c r="X1674" i="1" s="1"/>
  <c r="Q1674" i="1" a="1"/>
  <c r="Q1674" i="1" s="1"/>
  <c r="U1674" i="1" s="1"/>
  <c r="K1675" i="1" a="1"/>
  <c r="K1675" i="1" s="1"/>
  <c r="L1675" i="1" a="1"/>
  <c r="L1675" i="1" s="1"/>
  <c r="M1675" i="1" a="1"/>
  <c r="M1675" i="1" s="1"/>
  <c r="R1675" i="1" s="1"/>
  <c r="N1675" i="1" a="1"/>
  <c r="N1675" i="1" s="1"/>
  <c r="S1675" i="1" s="1"/>
  <c r="O1675" i="1" a="1"/>
  <c r="O1675" i="1" s="1"/>
  <c r="T1675" i="1" s="1"/>
  <c r="P1675" i="1" a="1"/>
  <c r="P1675" i="1" s="1"/>
  <c r="X1675" i="1" s="1"/>
  <c r="Q1675" i="1" a="1"/>
  <c r="Q1675" i="1" s="1"/>
  <c r="U1675" i="1" s="1"/>
  <c r="K1676" i="1" a="1"/>
  <c r="K1676" i="1" s="1"/>
  <c r="L1676" i="1" a="1"/>
  <c r="L1676" i="1" s="1"/>
  <c r="M1676" i="1" a="1"/>
  <c r="M1676" i="1" s="1"/>
  <c r="R1676" i="1" s="1"/>
  <c r="N1676" i="1" a="1"/>
  <c r="N1676" i="1" s="1"/>
  <c r="S1676" i="1" s="1"/>
  <c r="O1676" i="1" a="1"/>
  <c r="O1676" i="1" s="1"/>
  <c r="T1676" i="1" s="1"/>
  <c r="P1676" i="1" a="1"/>
  <c r="P1676" i="1" s="1"/>
  <c r="X1676" i="1" s="1"/>
  <c r="Q1676" i="1" a="1"/>
  <c r="Q1676" i="1" s="1"/>
  <c r="U1676" i="1" s="1"/>
  <c r="K1677" i="1" a="1"/>
  <c r="K1677" i="1" s="1"/>
  <c r="L1677" i="1" a="1"/>
  <c r="L1677" i="1" s="1"/>
  <c r="M1677" i="1" a="1"/>
  <c r="M1677" i="1" s="1"/>
  <c r="R1677" i="1" s="1"/>
  <c r="N1677" i="1" a="1"/>
  <c r="N1677" i="1" s="1"/>
  <c r="S1677" i="1" s="1"/>
  <c r="O1677" i="1" a="1"/>
  <c r="O1677" i="1" s="1"/>
  <c r="T1677" i="1" s="1"/>
  <c r="P1677" i="1" a="1"/>
  <c r="P1677" i="1" s="1"/>
  <c r="X1677" i="1" s="1"/>
  <c r="Q1677" i="1" a="1"/>
  <c r="Q1677" i="1" s="1"/>
  <c r="U1677" i="1" s="1"/>
  <c r="K1678" i="1" a="1"/>
  <c r="K1678" i="1" s="1"/>
  <c r="L1678" i="1" a="1"/>
  <c r="L1678" i="1" s="1"/>
  <c r="M1678" i="1" a="1"/>
  <c r="M1678" i="1" s="1"/>
  <c r="R1678" i="1" s="1"/>
  <c r="N1678" i="1" a="1"/>
  <c r="N1678" i="1" s="1"/>
  <c r="S1678" i="1" s="1"/>
  <c r="O1678" i="1" a="1"/>
  <c r="O1678" i="1" s="1"/>
  <c r="T1678" i="1" s="1"/>
  <c r="P1678" i="1" a="1"/>
  <c r="P1678" i="1" s="1"/>
  <c r="X1678" i="1" s="1"/>
  <c r="Q1678" i="1" a="1"/>
  <c r="Q1678" i="1" s="1"/>
  <c r="U1678" i="1" s="1"/>
  <c r="K1679" i="1" a="1"/>
  <c r="K1679" i="1" s="1"/>
  <c r="L1679" i="1" a="1"/>
  <c r="L1679" i="1" s="1"/>
  <c r="M1679" i="1" a="1"/>
  <c r="M1679" i="1" s="1"/>
  <c r="R1679" i="1" s="1"/>
  <c r="N1679" i="1" a="1"/>
  <c r="N1679" i="1" s="1"/>
  <c r="S1679" i="1" s="1"/>
  <c r="O1679" i="1" a="1"/>
  <c r="O1679" i="1" s="1"/>
  <c r="T1679" i="1" s="1"/>
  <c r="P1679" i="1" a="1"/>
  <c r="P1679" i="1" s="1"/>
  <c r="X1679" i="1" s="1"/>
  <c r="Q1679" i="1" a="1"/>
  <c r="Q1679" i="1" s="1"/>
  <c r="U1679" i="1" s="1"/>
  <c r="K1680" i="1" a="1"/>
  <c r="K1680" i="1" s="1"/>
  <c r="L1680" i="1" a="1"/>
  <c r="L1680" i="1" s="1"/>
  <c r="M1680" i="1" a="1"/>
  <c r="M1680" i="1" s="1"/>
  <c r="R1680" i="1" s="1"/>
  <c r="N1680" i="1" a="1"/>
  <c r="N1680" i="1" s="1"/>
  <c r="S1680" i="1" s="1"/>
  <c r="O1680" i="1" a="1"/>
  <c r="O1680" i="1" s="1"/>
  <c r="T1680" i="1" s="1"/>
  <c r="P1680" i="1" a="1"/>
  <c r="P1680" i="1" s="1"/>
  <c r="X1680" i="1" s="1"/>
  <c r="Q1680" i="1" a="1"/>
  <c r="Q1680" i="1" s="1"/>
  <c r="U1680" i="1" s="1"/>
  <c r="K1681" i="1" a="1"/>
  <c r="K1681" i="1" s="1"/>
  <c r="L1681" i="1" a="1"/>
  <c r="L1681" i="1" s="1"/>
  <c r="M1681" i="1" a="1"/>
  <c r="M1681" i="1" s="1"/>
  <c r="R1681" i="1" s="1"/>
  <c r="N1681" i="1" a="1"/>
  <c r="N1681" i="1" s="1"/>
  <c r="S1681" i="1" s="1"/>
  <c r="O1681" i="1" a="1"/>
  <c r="O1681" i="1" s="1"/>
  <c r="T1681" i="1" s="1"/>
  <c r="P1681" i="1" a="1"/>
  <c r="P1681" i="1" s="1"/>
  <c r="X1681" i="1" s="1"/>
  <c r="Q1681" i="1" a="1"/>
  <c r="Q1681" i="1" s="1"/>
  <c r="U1681" i="1" s="1"/>
  <c r="K1682" i="1" a="1"/>
  <c r="K1682" i="1" s="1"/>
  <c r="L1682" i="1" a="1"/>
  <c r="L1682" i="1" s="1"/>
  <c r="M1682" i="1" a="1"/>
  <c r="M1682" i="1" s="1"/>
  <c r="R1682" i="1" s="1"/>
  <c r="N1682" i="1" a="1"/>
  <c r="N1682" i="1" s="1"/>
  <c r="S1682" i="1" s="1"/>
  <c r="O1682" i="1" a="1"/>
  <c r="O1682" i="1" s="1"/>
  <c r="T1682" i="1" s="1"/>
  <c r="P1682" i="1" a="1"/>
  <c r="P1682" i="1" s="1"/>
  <c r="X1682" i="1" s="1"/>
  <c r="Q1682" i="1" a="1"/>
  <c r="Q1682" i="1" s="1"/>
  <c r="U1682" i="1" s="1"/>
  <c r="K1683" i="1" a="1"/>
  <c r="K1683" i="1" s="1"/>
  <c r="L1683" i="1" a="1"/>
  <c r="L1683" i="1" s="1"/>
  <c r="M1683" i="1" a="1"/>
  <c r="M1683" i="1" s="1"/>
  <c r="R1683" i="1" s="1"/>
  <c r="N1683" i="1" a="1"/>
  <c r="N1683" i="1" s="1"/>
  <c r="S1683" i="1" s="1"/>
  <c r="O1683" i="1" a="1"/>
  <c r="O1683" i="1" s="1"/>
  <c r="T1683" i="1" s="1"/>
  <c r="P1683" i="1" a="1"/>
  <c r="P1683" i="1" s="1"/>
  <c r="X1683" i="1" s="1"/>
  <c r="Q1683" i="1" a="1"/>
  <c r="Q1683" i="1" s="1"/>
  <c r="U1683" i="1" s="1"/>
  <c r="K1684" i="1" a="1"/>
  <c r="K1684" i="1" s="1"/>
  <c r="L1684" i="1" a="1"/>
  <c r="L1684" i="1" s="1"/>
  <c r="M1684" i="1" a="1"/>
  <c r="M1684" i="1" s="1"/>
  <c r="R1684" i="1" s="1"/>
  <c r="N1684" i="1" a="1"/>
  <c r="N1684" i="1" s="1"/>
  <c r="S1684" i="1" s="1"/>
  <c r="O1684" i="1" a="1"/>
  <c r="O1684" i="1" s="1"/>
  <c r="T1684" i="1" s="1"/>
  <c r="P1684" i="1" a="1"/>
  <c r="P1684" i="1" s="1"/>
  <c r="X1684" i="1" s="1"/>
  <c r="Q1684" i="1" a="1"/>
  <c r="Q1684" i="1" s="1"/>
  <c r="U1684" i="1" s="1"/>
  <c r="K1685" i="1" a="1"/>
  <c r="K1685" i="1" s="1"/>
  <c r="L1685" i="1" a="1"/>
  <c r="L1685" i="1" s="1"/>
  <c r="M1685" i="1" a="1"/>
  <c r="M1685" i="1" s="1"/>
  <c r="R1685" i="1" s="1"/>
  <c r="N1685" i="1" a="1"/>
  <c r="N1685" i="1" s="1"/>
  <c r="S1685" i="1" s="1"/>
  <c r="O1685" i="1" a="1"/>
  <c r="O1685" i="1" s="1"/>
  <c r="T1685" i="1" s="1"/>
  <c r="P1685" i="1" a="1"/>
  <c r="P1685" i="1" s="1"/>
  <c r="X1685" i="1" s="1"/>
  <c r="Q1685" i="1" a="1"/>
  <c r="Q1685" i="1" s="1"/>
  <c r="U1685" i="1" s="1"/>
  <c r="K1686" i="1" a="1"/>
  <c r="K1686" i="1" s="1"/>
  <c r="L1686" i="1" a="1"/>
  <c r="L1686" i="1" s="1"/>
  <c r="M1686" i="1" a="1"/>
  <c r="M1686" i="1" s="1"/>
  <c r="R1686" i="1" s="1"/>
  <c r="N1686" i="1" a="1"/>
  <c r="N1686" i="1" s="1"/>
  <c r="S1686" i="1" s="1"/>
  <c r="O1686" i="1" a="1"/>
  <c r="O1686" i="1" s="1"/>
  <c r="T1686" i="1" s="1"/>
  <c r="P1686" i="1" a="1"/>
  <c r="P1686" i="1" s="1"/>
  <c r="X1686" i="1" s="1"/>
  <c r="Q1686" i="1" a="1"/>
  <c r="Q1686" i="1" s="1"/>
  <c r="U1686" i="1" s="1"/>
  <c r="K1687" i="1" a="1"/>
  <c r="K1687" i="1" s="1"/>
  <c r="L1687" i="1" a="1"/>
  <c r="L1687" i="1" s="1"/>
  <c r="M1687" i="1" a="1"/>
  <c r="M1687" i="1" s="1"/>
  <c r="R1687" i="1" s="1"/>
  <c r="N1687" i="1" a="1"/>
  <c r="N1687" i="1" s="1"/>
  <c r="S1687" i="1" s="1"/>
  <c r="O1687" i="1" a="1"/>
  <c r="O1687" i="1" s="1"/>
  <c r="T1687" i="1" s="1"/>
  <c r="P1687" i="1" a="1"/>
  <c r="P1687" i="1" s="1"/>
  <c r="X1687" i="1" s="1"/>
  <c r="Q1687" i="1" a="1"/>
  <c r="Q1687" i="1" s="1"/>
  <c r="U1687" i="1" s="1"/>
  <c r="K1688" i="1" a="1"/>
  <c r="K1688" i="1" s="1"/>
  <c r="L1688" i="1" a="1"/>
  <c r="L1688" i="1" s="1"/>
  <c r="M1688" i="1" a="1"/>
  <c r="M1688" i="1" s="1"/>
  <c r="R1688" i="1" s="1"/>
  <c r="N1688" i="1" a="1"/>
  <c r="N1688" i="1" s="1"/>
  <c r="S1688" i="1" s="1"/>
  <c r="O1688" i="1" a="1"/>
  <c r="O1688" i="1" s="1"/>
  <c r="T1688" i="1" s="1"/>
  <c r="P1688" i="1" a="1"/>
  <c r="P1688" i="1" s="1"/>
  <c r="X1688" i="1" s="1"/>
  <c r="Q1688" i="1" a="1"/>
  <c r="Q1688" i="1" s="1"/>
  <c r="U1688" i="1" s="1"/>
  <c r="K1689" i="1" a="1"/>
  <c r="K1689" i="1" s="1"/>
  <c r="L1689" i="1" a="1"/>
  <c r="L1689" i="1" s="1"/>
  <c r="M1689" i="1" a="1"/>
  <c r="M1689" i="1" s="1"/>
  <c r="R1689" i="1" s="1"/>
  <c r="N1689" i="1" a="1"/>
  <c r="N1689" i="1" s="1"/>
  <c r="S1689" i="1" s="1"/>
  <c r="O1689" i="1" a="1"/>
  <c r="O1689" i="1" s="1"/>
  <c r="T1689" i="1" s="1"/>
  <c r="P1689" i="1" a="1"/>
  <c r="P1689" i="1" s="1"/>
  <c r="X1689" i="1" s="1"/>
  <c r="Q1689" i="1" a="1"/>
  <c r="Q1689" i="1" s="1"/>
  <c r="U1689" i="1" s="1"/>
  <c r="K1690" i="1" a="1"/>
  <c r="K1690" i="1" s="1"/>
  <c r="L1690" i="1" a="1"/>
  <c r="L1690" i="1" s="1"/>
  <c r="M1690" i="1" a="1"/>
  <c r="M1690" i="1" s="1"/>
  <c r="R1690" i="1" s="1"/>
  <c r="N1690" i="1" a="1"/>
  <c r="N1690" i="1" s="1"/>
  <c r="S1690" i="1" s="1"/>
  <c r="O1690" i="1" a="1"/>
  <c r="O1690" i="1" s="1"/>
  <c r="T1690" i="1" s="1"/>
  <c r="P1690" i="1" a="1"/>
  <c r="P1690" i="1" s="1"/>
  <c r="X1690" i="1" s="1"/>
  <c r="Q1690" i="1" a="1"/>
  <c r="Q1690" i="1" s="1"/>
  <c r="U1690" i="1" s="1"/>
  <c r="K1691" i="1" a="1"/>
  <c r="K1691" i="1" s="1"/>
  <c r="L1691" i="1" a="1"/>
  <c r="L1691" i="1" s="1"/>
  <c r="M1691" i="1" a="1"/>
  <c r="M1691" i="1" s="1"/>
  <c r="R1691" i="1" s="1"/>
  <c r="N1691" i="1" a="1"/>
  <c r="N1691" i="1" s="1"/>
  <c r="S1691" i="1" s="1"/>
  <c r="O1691" i="1" a="1"/>
  <c r="O1691" i="1" s="1"/>
  <c r="T1691" i="1" s="1"/>
  <c r="P1691" i="1" a="1"/>
  <c r="P1691" i="1" s="1"/>
  <c r="X1691" i="1" s="1"/>
  <c r="Q1691" i="1" a="1"/>
  <c r="Q1691" i="1" s="1"/>
  <c r="U1691" i="1" s="1"/>
  <c r="K1692" i="1" a="1"/>
  <c r="K1692" i="1" s="1"/>
  <c r="L1692" i="1" a="1"/>
  <c r="L1692" i="1" s="1"/>
  <c r="M1692" i="1" a="1"/>
  <c r="M1692" i="1" s="1"/>
  <c r="R1692" i="1" s="1"/>
  <c r="N1692" i="1" a="1"/>
  <c r="N1692" i="1" s="1"/>
  <c r="S1692" i="1" s="1"/>
  <c r="O1692" i="1" a="1"/>
  <c r="O1692" i="1" s="1"/>
  <c r="T1692" i="1" s="1"/>
  <c r="P1692" i="1" a="1"/>
  <c r="P1692" i="1" s="1"/>
  <c r="X1692" i="1" s="1"/>
  <c r="Q1692" i="1" a="1"/>
  <c r="Q1692" i="1" s="1"/>
  <c r="U1692" i="1" s="1"/>
  <c r="K1693" i="1" a="1"/>
  <c r="K1693" i="1" s="1"/>
  <c r="L1693" i="1" a="1"/>
  <c r="L1693" i="1" s="1"/>
  <c r="M1693" i="1" a="1"/>
  <c r="M1693" i="1" s="1"/>
  <c r="R1693" i="1" s="1"/>
  <c r="N1693" i="1" a="1"/>
  <c r="N1693" i="1" s="1"/>
  <c r="S1693" i="1" s="1"/>
  <c r="O1693" i="1" a="1"/>
  <c r="O1693" i="1" s="1"/>
  <c r="T1693" i="1" s="1"/>
  <c r="P1693" i="1" a="1"/>
  <c r="P1693" i="1" s="1"/>
  <c r="X1693" i="1" s="1"/>
  <c r="Q1693" i="1" a="1"/>
  <c r="Q1693" i="1" s="1"/>
  <c r="U1693" i="1" s="1"/>
  <c r="K1694" i="1" a="1"/>
  <c r="K1694" i="1" s="1"/>
  <c r="L1694" i="1" a="1"/>
  <c r="L1694" i="1" s="1"/>
  <c r="M1694" i="1" a="1"/>
  <c r="M1694" i="1" s="1"/>
  <c r="R1694" i="1" s="1"/>
  <c r="N1694" i="1" a="1"/>
  <c r="N1694" i="1" s="1"/>
  <c r="S1694" i="1" s="1"/>
  <c r="O1694" i="1" a="1"/>
  <c r="O1694" i="1" s="1"/>
  <c r="T1694" i="1" s="1"/>
  <c r="P1694" i="1" a="1"/>
  <c r="P1694" i="1" s="1"/>
  <c r="X1694" i="1" s="1"/>
  <c r="Q1694" i="1" a="1"/>
  <c r="Q1694" i="1" s="1"/>
  <c r="U1694" i="1" s="1"/>
  <c r="K1695" i="1" a="1"/>
  <c r="K1695" i="1" s="1"/>
  <c r="L1695" i="1" a="1"/>
  <c r="L1695" i="1" s="1"/>
  <c r="M1695" i="1" a="1"/>
  <c r="M1695" i="1" s="1"/>
  <c r="R1695" i="1" s="1"/>
  <c r="N1695" i="1" a="1"/>
  <c r="N1695" i="1" s="1"/>
  <c r="S1695" i="1" s="1"/>
  <c r="O1695" i="1" a="1"/>
  <c r="O1695" i="1" s="1"/>
  <c r="T1695" i="1" s="1"/>
  <c r="P1695" i="1" a="1"/>
  <c r="P1695" i="1" s="1"/>
  <c r="X1695" i="1" s="1"/>
  <c r="Q1695" i="1" a="1"/>
  <c r="Q1695" i="1" s="1"/>
  <c r="U1695" i="1" s="1"/>
  <c r="K1696" i="1" a="1"/>
  <c r="K1696" i="1" s="1"/>
  <c r="L1696" i="1" a="1"/>
  <c r="L1696" i="1" s="1"/>
  <c r="M1696" i="1" a="1"/>
  <c r="M1696" i="1" s="1"/>
  <c r="R1696" i="1" s="1"/>
  <c r="N1696" i="1" a="1"/>
  <c r="N1696" i="1" s="1"/>
  <c r="S1696" i="1" s="1"/>
  <c r="O1696" i="1" a="1"/>
  <c r="O1696" i="1" s="1"/>
  <c r="T1696" i="1" s="1"/>
  <c r="P1696" i="1" a="1"/>
  <c r="P1696" i="1" s="1"/>
  <c r="X1696" i="1" s="1"/>
  <c r="Q1696" i="1" a="1"/>
  <c r="Q1696" i="1" s="1"/>
  <c r="U1696" i="1" s="1"/>
  <c r="K1697" i="1" a="1"/>
  <c r="K1697" i="1" s="1"/>
  <c r="L1697" i="1" a="1"/>
  <c r="L1697" i="1" s="1"/>
  <c r="M1697" i="1" a="1"/>
  <c r="M1697" i="1" s="1"/>
  <c r="R1697" i="1" s="1"/>
  <c r="N1697" i="1" a="1"/>
  <c r="N1697" i="1" s="1"/>
  <c r="S1697" i="1" s="1"/>
  <c r="O1697" i="1" a="1"/>
  <c r="O1697" i="1" s="1"/>
  <c r="T1697" i="1" s="1"/>
  <c r="P1697" i="1" a="1"/>
  <c r="P1697" i="1" s="1"/>
  <c r="X1697" i="1" s="1"/>
  <c r="Q1697" i="1" a="1"/>
  <c r="Q1697" i="1" s="1"/>
  <c r="U1697" i="1" s="1"/>
  <c r="K1698" i="1" a="1"/>
  <c r="K1698" i="1" s="1"/>
  <c r="L1698" i="1" a="1"/>
  <c r="L1698" i="1" s="1"/>
  <c r="M1698" i="1" a="1"/>
  <c r="M1698" i="1" s="1"/>
  <c r="R1698" i="1" s="1"/>
  <c r="N1698" i="1" a="1"/>
  <c r="N1698" i="1" s="1"/>
  <c r="S1698" i="1" s="1"/>
  <c r="O1698" i="1" a="1"/>
  <c r="O1698" i="1" s="1"/>
  <c r="T1698" i="1" s="1"/>
  <c r="P1698" i="1" a="1"/>
  <c r="P1698" i="1" s="1"/>
  <c r="X1698" i="1" s="1"/>
  <c r="Q1698" i="1" a="1"/>
  <c r="Q1698" i="1" s="1"/>
  <c r="U1698" i="1" s="1"/>
  <c r="K1699" i="1" a="1"/>
  <c r="K1699" i="1" s="1"/>
  <c r="L1699" i="1" a="1"/>
  <c r="L1699" i="1" s="1"/>
  <c r="M1699" i="1" a="1"/>
  <c r="M1699" i="1" s="1"/>
  <c r="R1699" i="1" s="1"/>
  <c r="N1699" i="1" a="1"/>
  <c r="N1699" i="1" s="1"/>
  <c r="S1699" i="1" s="1"/>
  <c r="O1699" i="1" a="1"/>
  <c r="O1699" i="1" s="1"/>
  <c r="T1699" i="1" s="1"/>
  <c r="P1699" i="1" a="1"/>
  <c r="P1699" i="1" s="1"/>
  <c r="X1699" i="1" s="1"/>
  <c r="Q1699" i="1" a="1"/>
  <c r="Q1699" i="1" s="1"/>
  <c r="U1699" i="1" s="1"/>
  <c r="K1700" i="1" a="1"/>
  <c r="K1700" i="1" s="1"/>
  <c r="L1700" i="1" a="1"/>
  <c r="L1700" i="1" s="1"/>
  <c r="M1700" i="1" a="1"/>
  <c r="M1700" i="1" s="1"/>
  <c r="R1700" i="1" s="1"/>
  <c r="N1700" i="1" a="1"/>
  <c r="N1700" i="1" s="1"/>
  <c r="S1700" i="1" s="1"/>
  <c r="O1700" i="1" a="1"/>
  <c r="O1700" i="1" s="1"/>
  <c r="T1700" i="1" s="1"/>
  <c r="P1700" i="1" a="1"/>
  <c r="P1700" i="1" s="1"/>
  <c r="X1700" i="1" s="1"/>
  <c r="Q1700" i="1" a="1"/>
  <c r="Q1700" i="1" s="1"/>
  <c r="U1700" i="1" s="1"/>
  <c r="K1701" i="1" a="1"/>
  <c r="K1701" i="1" s="1"/>
  <c r="L1701" i="1" a="1"/>
  <c r="L1701" i="1" s="1"/>
  <c r="M1701" i="1" a="1"/>
  <c r="M1701" i="1" s="1"/>
  <c r="R1701" i="1" s="1"/>
  <c r="N1701" i="1" a="1"/>
  <c r="N1701" i="1" s="1"/>
  <c r="S1701" i="1" s="1"/>
  <c r="O1701" i="1" a="1"/>
  <c r="O1701" i="1" s="1"/>
  <c r="T1701" i="1" s="1"/>
  <c r="P1701" i="1" a="1"/>
  <c r="P1701" i="1" s="1"/>
  <c r="X1701" i="1" s="1"/>
  <c r="Q1701" i="1" a="1"/>
  <c r="Q1701" i="1" s="1"/>
  <c r="U1701" i="1" s="1"/>
  <c r="K1702" i="1" a="1"/>
  <c r="K1702" i="1" s="1"/>
  <c r="L1702" i="1" a="1"/>
  <c r="L1702" i="1" s="1"/>
  <c r="M1702" i="1" a="1"/>
  <c r="M1702" i="1" s="1"/>
  <c r="R1702" i="1" s="1"/>
  <c r="N1702" i="1" a="1"/>
  <c r="N1702" i="1" s="1"/>
  <c r="S1702" i="1" s="1"/>
  <c r="O1702" i="1" a="1"/>
  <c r="O1702" i="1" s="1"/>
  <c r="T1702" i="1" s="1"/>
  <c r="P1702" i="1" a="1"/>
  <c r="P1702" i="1" s="1"/>
  <c r="X1702" i="1" s="1"/>
  <c r="Q1702" i="1" a="1"/>
  <c r="Q1702" i="1" s="1"/>
  <c r="U1702" i="1" s="1"/>
  <c r="K1703" i="1" a="1"/>
  <c r="K1703" i="1" s="1"/>
  <c r="L1703" i="1" a="1"/>
  <c r="L1703" i="1" s="1"/>
  <c r="M1703" i="1" a="1"/>
  <c r="M1703" i="1" s="1"/>
  <c r="R1703" i="1" s="1"/>
  <c r="N1703" i="1" a="1"/>
  <c r="N1703" i="1" s="1"/>
  <c r="S1703" i="1" s="1"/>
  <c r="O1703" i="1" a="1"/>
  <c r="O1703" i="1" s="1"/>
  <c r="T1703" i="1" s="1"/>
  <c r="P1703" i="1" a="1"/>
  <c r="P1703" i="1" s="1"/>
  <c r="X1703" i="1" s="1"/>
  <c r="Q1703" i="1" a="1"/>
  <c r="Q1703" i="1" s="1"/>
  <c r="U1703" i="1" s="1"/>
  <c r="K1704" i="1" a="1"/>
  <c r="K1704" i="1" s="1"/>
  <c r="L1704" i="1" a="1"/>
  <c r="L1704" i="1" s="1"/>
  <c r="M1704" i="1" a="1"/>
  <c r="M1704" i="1" s="1"/>
  <c r="R1704" i="1" s="1"/>
  <c r="N1704" i="1" a="1"/>
  <c r="N1704" i="1" s="1"/>
  <c r="S1704" i="1" s="1"/>
  <c r="O1704" i="1" a="1"/>
  <c r="O1704" i="1" s="1"/>
  <c r="T1704" i="1" s="1"/>
  <c r="P1704" i="1" a="1"/>
  <c r="P1704" i="1" s="1"/>
  <c r="X1704" i="1" s="1"/>
  <c r="Q1704" i="1" a="1"/>
  <c r="Q1704" i="1" s="1"/>
  <c r="U1704" i="1" s="1"/>
  <c r="K1705" i="1" a="1"/>
  <c r="K1705" i="1" s="1"/>
  <c r="L1705" i="1" a="1"/>
  <c r="L1705" i="1" s="1"/>
  <c r="M1705" i="1" a="1"/>
  <c r="M1705" i="1" s="1"/>
  <c r="R1705" i="1" s="1"/>
  <c r="N1705" i="1" a="1"/>
  <c r="N1705" i="1" s="1"/>
  <c r="S1705" i="1" s="1"/>
  <c r="O1705" i="1" a="1"/>
  <c r="O1705" i="1" s="1"/>
  <c r="T1705" i="1" s="1"/>
  <c r="P1705" i="1" a="1"/>
  <c r="P1705" i="1" s="1"/>
  <c r="X1705" i="1" s="1"/>
  <c r="Q1705" i="1" a="1"/>
  <c r="Q1705" i="1" s="1"/>
  <c r="U1705" i="1" s="1"/>
  <c r="K1706" i="1" a="1"/>
  <c r="K1706" i="1" s="1"/>
  <c r="L1706" i="1" a="1"/>
  <c r="L1706" i="1" s="1"/>
  <c r="M1706" i="1" a="1"/>
  <c r="M1706" i="1" s="1"/>
  <c r="R1706" i="1" s="1"/>
  <c r="N1706" i="1" a="1"/>
  <c r="N1706" i="1" s="1"/>
  <c r="S1706" i="1" s="1"/>
  <c r="O1706" i="1" a="1"/>
  <c r="O1706" i="1" s="1"/>
  <c r="T1706" i="1" s="1"/>
  <c r="P1706" i="1" a="1"/>
  <c r="P1706" i="1" s="1"/>
  <c r="X1706" i="1" s="1"/>
  <c r="Q1706" i="1" a="1"/>
  <c r="Q1706" i="1" s="1"/>
  <c r="U1706" i="1" s="1"/>
  <c r="K1707" i="1" a="1"/>
  <c r="K1707" i="1" s="1"/>
  <c r="L1707" i="1" a="1"/>
  <c r="L1707" i="1" s="1"/>
  <c r="M1707" i="1" a="1"/>
  <c r="M1707" i="1" s="1"/>
  <c r="R1707" i="1" s="1"/>
  <c r="N1707" i="1" a="1"/>
  <c r="N1707" i="1" s="1"/>
  <c r="S1707" i="1" s="1"/>
  <c r="O1707" i="1" a="1"/>
  <c r="O1707" i="1" s="1"/>
  <c r="T1707" i="1" s="1"/>
  <c r="P1707" i="1" a="1"/>
  <c r="P1707" i="1" s="1"/>
  <c r="X1707" i="1" s="1"/>
  <c r="Q1707" i="1" a="1"/>
  <c r="Q1707" i="1" s="1"/>
  <c r="U1707" i="1" s="1"/>
  <c r="K1708" i="1" a="1"/>
  <c r="K1708" i="1" s="1"/>
  <c r="L1708" i="1" a="1"/>
  <c r="L1708" i="1" s="1"/>
  <c r="M1708" i="1" a="1"/>
  <c r="M1708" i="1" s="1"/>
  <c r="R1708" i="1" s="1"/>
  <c r="N1708" i="1" a="1"/>
  <c r="N1708" i="1" s="1"/>
  <c r="S1708" i="1" s="1"/>
  <c r="O1708" i="1" a="1"/>
  <c r="O1708" i="1" s="1"/>
  <c r="T1708" i="1" s="1"/>
  <c r="P1708" i="1" a="1"/>
  <c r="P1708" i="1" s="1"/>
  <c r="X1708" i="1" s="1"/>
  <c r="Q1708" i="1" a="1"/>
  <c r="Q1708" i="1" s="1"/>
  <c r="U1708" i="1" s="1"/>
  <c r="K1709" i="1" a="1"/>
  <c r="K1709" i="1" s="1"/>
  <c r="L1709" i="1" a="1"/>
  <c r="L1709" i="1" s="1"/>
  <c r="M1709" i="1" a="1"/>
  <c r="M1709" i="1" s="1"/>
  <c r="R1709" i="1" s="1"/>
  <c r="N1709" i="1" a="1"/>
  <c r="N1709" i="1" s="1"/>
  <c r="S1709" i="1" s="1"/>
  <c r="O1709" i="1" a="1"/>
  <c r="O1709" i="1" s="1"/>
  <c r="T1709" i="1" s="1"/>
  <c r="P1709" i="1" a="1"/>
  <c r="P1709" i="1" s="1"/>
  <c r="X1709" i="1" s="1"/>
  <c r="Q1709" i="1" a="1"/>
  <c r="Q1709" i="1" s="1"/>
  <c r="U1709" i="1" s="1"/>
  <c r="K1710" i="1" a="1"/>
  <c r="K1710" i="1" s="1"/>
  <c r="L1710" i="1" a="1"/>
  <c r="L1710" i="1" s="1"/>
  <c r="M1710" i="1" a="1"/>
  <c r="M1710" i="1" s="1"/>
  <c r="R1710" i="1" s="1"/>
  <c r="N1710" i="1" a="1"/>
  <c r="N1710" i="1" s="1"/>
  <c r="S1710" i="1" s="1"/>
  <c r="O1710" i="1" a="1"/>
  <c r="O1710" i="1" s="1"/>
  <c r="T1710" i="1" s="1"/>
  <c r="P1710" i="1" a="1"/>
  <c r="P1710" i="1" s="1"/>
  <c r="X1710" i="1" s="1"/>
  <c r="Q1710" i="1" a="1"/>
  <c r="Q1710" i="1" s="1"/>
  <c r="U1710" i="1" s="1"/>
  <c r="K1711" i="1" a="1"/>
  <c r="K1711" i="1" s="1"/>
  <c r="L1711" i="1" a="1"/>
  <c r="L1711" i="1" s="1"/>
  <c r="M1711" i="1" a="1"/>
  <c r="M1711" i="1" s="1"/>
  <c r="R1711" i="1" s="1"/>
  <c r="N1711" i="1" a="1"/>
  <c r="N1711" i="1" s="1"/>
  <c r="S1711" i="1" s="1"/>
  <c r="O1711" i="1" a="1"/>
  <c r="O1711" i="1" s="1"/>
  <c r="T1711" i="1" s="1"/>
  <c r="P1711" i="1" a="1"/>
  <c r="P1711" i="1" s="1"/>
  <c r="X1711" i="1" s="1"/>
  <c r="Q1711" i="1" a="1"/>
  <c r="Q1711" i="1" s="1"/>
  <c r="U1711" i="1" s="1"/>
  <c r="K1712" i="1" a="1"/>
  <c r="K1712" i="1" s="1"/>
  <c r="L1712" i="1" a="1"/>
  <c r="L1712" i="1" s="1"/>
  <c r="M1712" i="1" a="1"/>
  <c r="M1712" i="1" s="1"/>
  <c r="R1712" i="1" s="1"/>
  <c r="N1712" i="1" a="1"/>
  <c r="N1712" i="1" s="1"/>
  <c r="S1712" i="1" s="1"/>
  <c r="O1712" i="1" a="1"/>
  <c r="O1712" i="1" s="1"/>
  <c r="T1712" i="1" s="1"/>
  <c r="P1712" i="1" a="1"/>
  <c r="P1712" i="1" s="1"/>
  <c r="X1712" i="1" s="1"/>
  <c r="Q1712" i="1" a="1"/>
  <c r="Q1712" i="1" s="1"/>
  <c r="U1712" i="1" s="1"/>
  <c r="K1713" i="1" a="1"/>
  <c r="K1713" i="1" s="1"/>
  <c r="L1713" i="1" a="1"/>
  <c r="L1713" i="1" s="1"/>
  <c r="M1713" i="1" a="1"/>
  <c r="M1713" i="1" s="1"/>
  <c r="R1713" i="1" s="1"/>
  <c r="N1713" i="1" a="1"/>
  <c r="N1713" i="1" s="1"/>
  <c r="S1713" i="1" s="1"/>
  <c r="O1713" i="1" a="1"/>
  <c r="O1713" i="1" s="1"/>
  <c r="T1713" i="1" s="1"/>
  <c r="P1713" i="1" a="1"/>
  <c r="P1713" i="1" s="1"/>
  <c r="X1713" i="1" s="1"/>
  <c r="Q1713" i="1" a="1"/>
  <c r="Q1713" i="1" s="1"/>
  <c r="U1713" i="1" s="1"/>
  <c r="K1714" i="1" a="1"/>
  <c r="K1714" i="1" s="1"/>
  <c r="L1714" i="1" a="1"/>
  <c r="L1714" i="1" s="1"/>
  <c r="M1714" i="1" a="1"/>
  <c r="M1714" i="1" s="1"/>
  <c r="R1714" i="1" s="1"/>
  <c r="N1714" i="1" a="1"/>
  <c r="N1714" i="1" s="1"/>
  <c r="S1714" i="1" s="1"/>
  <c r="O1714" i="1" a="1"/>
  <c r="O1714" i="1" s="1"/>
  <c r="T1714" i="1" s="1"/>
  <c r="P1714" i="1" a="1"/>
  <c r="P1714" i="1" s="1"/>
  <c r="X1714" i="1" s="1"/>
  <c r="Q1714" i="1" a="1"/>
  <c r="Q1714" i="1" s="1"/>
  <c r="U1714" i="1" s="1"/>
  <c r="K1715" i="1" a="1"/>
  <c r="K1715" i="1" s="1"/>
  <c r="L1715" i="1" a="1"/>
  <c r="L1715" i="1" s="1"/>
  <c r="M1715" i="1" a="1"/>
  <c r="M1715" i="1" s="1"/>
  <c r="R1715" i="1" s="1"/>
  <c r="N1715" i="1" a="1"/>
  <c r="N1715" i="1" s="1"/>
  <c r="S1715" i="1" s="1"/>
  <c r="O1715" i="1" a="1"/>
  <c r="O1715" i="1" s="1"/>
  <c r="T1715" i="1" s="1"/>
  <c r="P1715" i="1" a="1"/>
  <c r="P1715" i="1" s="1"/>
  <c r="X1715" i="1" s="1"/>
  <c r="Q1715" i="1" a="1"/>
  <c r="Q1715" i="1" s="1"/>
  <c r="U1715" i="1" s="1"/>
  <c r="K1716" i="1" a="1"/>
  <c r="K1716" i="1" s="1"/>
  <c r="L1716" i="1" a="1"/>
  <c r="L1716" i="1" s="1"/>
  <c r="M1716" i="1" a="1"/>
  <c r="M1716" i="1" s="1"/>
  <c r="R1716" i="1" s="1"/>
  <c r="N1716" i="1" a="1"/>
  <c r="N1716" i="1" s="1"/>
  <c r="S1716" i="1" s="1"/>
  <c r="O1716" i="1" a="1"/>
  <c r="O1716" i="1" s="1"/>
  <c r="T1716" i="1" s="1"/>
  <c r="P1716" i="1" a="1"/>
  <c r="P1716" i="1" s="1"/>
  <c r="X1716" i="1" s="1"/>
  <c r="Q1716" i="1" a="1"/>
  <c r="Q1716" i="1" s="1"/>
  <c r="U1716" i="1" s="1"/>
  <c r="K1717" i="1" a="1"/>
  <c r="K1717" i="1" s="1"/>
  <c r="L1717" i="1" a="1"/>
  <c r="L1717" i="1" s="1"/>
  <c r="M1717" i="1" a="1"/>
  <c r="M1717" i="1" s="1"/>
  <c r="R1717" i="1" s="1"/>
  <c r="N1717" i="1" a="1"/>
  <c r="N1717" i="1" s="1"/>
  <c r="S1717" i="1" s="1"/>
  <c r="O1717" i="1" a="1"/>
  <c r="O1717" i="1" s="1"/>
  <c r="T1717" i="1" s="1"/>
  <c r="P1717" i="1" a="1"/>
  <c r="P1717" i="1" s="1"/>
  <c r="X1717" i="1" s="1"/>
  <c r="Q1717" i="1" a="1"/>
  <c r="Q1717" i="1" s="1"/>
  <c r="U1717" i="1" s="1"/>
  <c r="K1718" i="1" a="1"/>
  <c r="K1718" i="1" s="1"/>
  <c r="L1718" i="1" a="1"/>
  <c r="L1718" i="1" s="1"/>
  <c r="M1718" i="1" a="1"/>
  <c r="M1718" i="1" s="1"/>
  <c r="R1718" i="1" s="1"/>
  <c r="N1718" i="1" a="1"/>
  <c r="N1718" i="1" s="1"/>
  <c r="S1718" i="1" s="1"/>
  <c r="O1718" i="1" a="1"/>
  <c r="O1718" i="1" s="1"/>
  <c r="T1718" i="1" s="1"/>
  <c r="P1718" i="1" a="1"/>
  <c r="P1718" i="1" s="1"/>
  <c r="X1718" i="1" s="1"/>
  <c r="Q1718" i="1" a="1"/>
  <c r="Q1718" i="1" s="1"/>
  <c r="U1718" i="1" s="1"/>
  <c r="K1719" i="1" a="1"/>
  <c r="K1719" i="1" s="1"/>
  <c r="L1719" i="1" a="1"/>
  <c r="L1719" i="1" s="1"/>
  <c r="M1719" i="1" a="1"/>
  <c r="M1719" i="1" s="1"/>
  <c r="R1719" i="1" s="1"/>
  <c r="N1719" i="1" a="1"/>
  <c r="N1719" i="1" s="1"/>
  <c r="S1719" i="1" s="1"/>
  <c r="O1719" i="1" a="1"/>
  <c r="O1719" i="1" s="1"/>
  <c r="T1719" i="1" s="1"/>
  <c r="P1719" i="1" a="1"/>
  <c r="P1719" i="1" s="1"/>
  <c r="X1719" i="1" s="1"/>
  <c r="Q1719" i="1" a="1"/>
  <c r="Q1719" i="1" s="1"/>
  <c r="U1719" i="1" s="1"/>
  <c r="K1720" i="1" a="1"/>
  <c r="K1720" i="1" s="1"/>
  <c r="L1720" i="1" a="1"/>
  <c r="L1720" i="1" s="1"/>
  <c r="M1720" i="1" a="1"/>
  <c r="M1720" i="1" s="1"/>
  <c r="R1720" i="1" s="1"/>
  <c r="N1720" i="1" a="1"/>
  <c r="N1720" i="1" s="1"/>
  <c r="S1720" i="1" s="1"/>
  <c r="O1720" i="1" a="1"/>
  <c r="O1720" i="1" s="1"/>
  <c r="T1720" i="1" s="1"/>
  <c r="P1720" i="1" a="1"/>
  <c r="P1720" i="1" s="1"/>
  <c r="X1720" i="1" s="1"/>
  <c r="Q1720" i="1" a="1"/>
  <c r="Q1720" i="1" s="1"/>
  <c r="U1720" i="1" s="1"/>
  <c r="K1721" i="1" a="1"/>
  <c r="K1721" i="1" s="1"/>
  <c r="L1721" i="1" a="1"/>
  <c r="L1721" i="1" s="1"/>
  <c r="M1721" i="1" a="1"/>
  <c r="M1721" i="1" s="1"/>
  <c r="R1721" i="1" s="1"/>
  <c r="N1721" i="1" a="1"/>
  <c r="N1721" i="1" s="1"/>
  <c r="S1721" i="1" s="1"/>
  <c r="O1721" i="1" a="1"/>
  <c r="O1721" i="1" s="1"/>
  <c r="T1721" i="1" s="1"/>
  <c r="P1721" i="1" a="1"/>
  <c r="P1721" i="1" s="1"/>
  <c r="X1721" i="1" s="1"/>
  <c r="Q1721" i="1" a="1"/>
  <c r="Q1721" i="1" s="1"/>
  <c r="U1721" i="1" s="1"/>
  <c r="K1722" i="1" a="1"/>
  <c r="K1722" i="1" s="1"/>
  <c r="L1722" i="1" a="1"/>
  <c r="L1722" i="1" s="1"/>
  <c r="M1722" i="1" a="1"/>
  <c r="M1722" i="1" s="1"/>
  <c r="R1722" i="1" s="1"/>
  <c r="N1722" i="1" a="1"/>
  <c r="N1722" i="1" s="1"/>
  <c r="S1722" i="1" s="1"/>
  <c r="O1722" i="1" a="1"/>
  <c r="O1722" i="1" s="1"/>
  <c r="T1722" i="1" s="1"/>
  <c r="P1722" i="1" a="1"/>
  <c r="P1722" i="1" s="1"/>
  <c r="X1722" i="1" s="1"/>
  <c r="Q1722" i="1" a="1"/>
  <c r="Q1722" i="1" s="1"/>
  <c r="U1722" i="1" s="1"/>
  <c r="K1723" i="1" a="1"/>
  <c r="K1723" i="1" s="1"/>
  <c r="L1723" i="1" a="1"/>
  <c r="L1723" i="1" s="1"/>
  <c r="M1723" i="1" a="1"/>
  <c r="M1723" i="1" s="1"/>
  <c r="R1723" i="1" s="1"/>
  <c r="N1723" i="1" a="1"/>
  <c r="N1723" i="1" s="1"/>
  <c r="S1723" i="1" s="1"/>
  <c r="O1723" i="1" a="1"/>
  <c r="O1723" i="1" s="1"/>
  <c r="T1723" i="1" s="1"/>
  <c r="P1723" i="1" a="1"/>
  <c r="P1723" i="1" s="1"/>
  <c r="X1723" i="1" s="1"/>
  <c r="Q1723" i="1" a="1"/>
  <c r="Q1723" i="1" s="1"/>
  <c r="U1723" i="1" s="1"/>
  <c r="K1724" i="1" a="1"/>
  <c r="K1724" i="1" s="1"/>
  <c r="L1724" i="1" a="1"/>
  <c r="L1724" i="1" s="1"/>
  <c r="M1724" i="1" a="1"/>
  <c r="M1724" i="1" s="1"/>
  <c r="R1724" i="1" s="1"/>
  <c r="N1724" i="1" a="1"/>
  <c r="N1724" i="1" s="1"/>
  <c r="S1724" i="1" s="1"/>
  <c r="O1724" i="1" a="1"/>
  <c r="O1724" i="1" s="1"/>
  <c r="T1724" i="1" s="1"/>
  <c r="P1724" i="1" a="1"/>
  <c r="P1724" i="1" s="1"/>
  <c r="X1724" i="1" s="1"/>
  <c r="Q1724" i="1" a="1"/>
  <c r="Q1724" i="1" s="1"/>
  <c r="U1724" i="1" s="1"/>
  <c r="K1725" i="1" a="1"/>
  <c r="K1725" i="1" s="1"/>
  <c r="L1725" i="1" a="1"/>
  <c r="L1725" i="1" s="1"/>
  <c r="M1725" i="1" a="1"/>
  <c r="M1725" i="1" s="1"/>
  <c r="R1725" i="1" s="1"/>
  <c r="N1725" i="1" a="1"/>
  <c r="N1725" i="1" s="1"/>
  <c r="S1725" i="1" s="1"/>
  <c r="O1725" i="1" a="1"/>
  <c r="O1725" i="1" s="1"/>
  <c r="T1725" i="1" s="1"/>
  <c r="P1725" i="1" a="1"/>
  <c r="P1725" i="1" s="1"/>
  <c r="X1725" i="1" s="1"/>
  <c r="Q1725" i="1" a="1"/>
  <c r="Q1725" i="1" s="1"/>
  <c r="U1725" i="1" s="1"/>
  <c r="K1726" i="1" a="1"/>
  <c r="K1726" i="1" s="1"/>
  <c r="L1726" i="1" a="1"/>
  <c r="L1726" i="1" s="1"/>
  <c r="M1726" i="1" a="1"/>
  <c r="M1726" i="1" s="1"/>
  <c r="R1726" i="1" s="1"/>
  <c r="N1726" i="1" a="1"/>
  <c r="N1726" i="1" s="1"/>
  <c r="S1726" i="1" s="1"/>
  <c r="O1726" i="1" a="1"/>
  <c r="O1726" i="1" s="1"/>
  <c r="T1726" i="1" s="1"/>
  <c r="P1726" i="1" a="1"/>
  <c r="P1726" i="1" s="1"/>
  <c r="X1726" i="1" s="1"/>
  <c r="Q1726" i="1" a="1"/>
  <c r="Q1726" i="1" s="1"/>
  <c r="U1726" i="1" s="1"/>
  <c r="K1727" i="1" a="1"/>
  <c r="K1727" i="1" s="1"/>
  <c r="L1727" i="1" a="1"/>
  <c r="L1727" i="1" s="1"/>
  <c r="M1727" i="1" a="1"/>
  <c r="M1727" i="1" s="1"/>
  <c r="R1727" i="1" s="1"/>
  <c r="N1727" i="1" a="1"/>
  <c r="N1727" i="1" s="1"/>
  <c r="S1727" i="1" s="1"/>
  <c r="O1727" i="1" a="1"/>
  <c r="O1727" i="1" s="1"/>
  <c r="T1727" i="1" s="1"/>
  <c r="P1727" i="1" a="1"/>
  <c r="P1727" i="1" s="1"/>
  <c r="X1727" i="1" s="1"/>
  <c r="Q1727" i="1" a="1"/>
  <c r="Q1727" i="1" s="1"/>
  <c r="U1727" i="1" s="1"/>
  <c r="K1728" i="1" a="1"/>
  <c r="K1728" i="1" s="1"/>
  <c r="L1728" i="1" a="1"/>
  <c r="L1728" i="1" s="1"/>
  <c r="M1728" i="1" a="1"/>
  <c r="M1728" i="1" s="1"/>
  <c r="R1728" i="1" s="1"/>
  <c r="N1728" i="1" a="1"/>
  <c r="N1728" i="1" s="1"/>
  <c r="S1728" i="1" s="1"/>
  <c r="O1728" i="1" a="1"/>
  <c r="O1728" i="1" s="1"/>
  <c r="T1728" i="1" s="1"/>
  <c r="P1728" i="1" a="1"/>
  <c r="P1728" i="1" s="1"/>
  <c r="X1728" i="1" s="1"/>
  <c r="Q1728" i="1" a="1"/>
  <c r="Q1728" i="1" s="1"/>
  <c r="U1728" i="1" s="1"/>
  <c r="K1729" i="1" a="1"/>
  <c r="K1729" i="1" s="1"/>
  <c r="L1729" i="1" a="1"/>
  <c r="L1729" i="1" s="1"/>
  <c r="M1729" i="1" a="1"/>
  <c r="M1729" i="1" s="1"/>
  <c r="R1729" i="1" s="1"/>
  <c r="N1729" i="1" a="1"/>
  <c r="N1729" i="1" s="1"/>
  <c r="S1729" i="1" s="1"/>
  <c r="O1729" i="1" a="1"/>
  <c r="O1729" i="1" s="1"/>
  <c r="T1729" i="1" s="1"/>
  <c r="P1729" i="1" a="1"/>
  <c r="P1729" i="1" s="1"/>
  <c r="X1729" i="1" s="1"/>
  <c r="Q1729" i="1" a="1"/>
  <c r="Q1729" i="1" s="1"/>
  <c r="U1729" i="1" s="1"/>
  <c r="K1730" i="1" a="1"/>
  <c r="K1730" i="1" s="1"/>
  <c r="L1730" i="1" a="1"/>
  <c r="L1730" i="1" s="1"/>
  <c r="M1730" i="1" a="1"/>
  <c r="M1730" i="1" s="1"/>
  <c r="R1730" i="1" s="1"/>
  <c r="N1730" i="1" a="1"/>
  <c r="N1730" i="1" s="1"/>
  <c r="S1730" i="1" s="1"/>
  <c r="O1730" i="1" a="1"/>
  <c r="O1730" i="1" s="1"/>
  <c r="T1730" i="1" s="1"/>
  <c r="P1730" i="1" a="1"/>
  <c r="P1730" i="1" s="1"/>
  <c r="X1730" i="1" s="1"/>
  <c r="Q1730" i="1" a="1"/>
  <c r="Q1730" i="1" s="1"/>
  <c r="U1730" i="1" s="1"/>
  <c r="K1731" i="1" a="1"/>
  <c r="K1731" i="1" s="1"/>
  <c r="L1731" i="1" a="1"/>
  <c r="L1731" i="1" s="1"/>
  <c r="M1731" i="1" a="1"/>
  <c r="M1731" i="1" s="1"/>
  <c r="R1731" i="1" s="1"/>
  <c r="N1731" i="1" a="1"/>
  <c r="N1731" i="1" s="1"/>
  <c r="S1731" i="1" s="1"/>
  <c r="O1731" i="1" a="1"/>
  <c r="O1731" i="1" s="1"/>
  <c r="T1731" i="1" s="1"/>
  <c r="P1731" i="1" a="1"/>
  <c r="P1731" i="1" s="1"/>
  <c r="X1731" i="1" s="1"/>
  <c r="Q1731" i="1" a="1"/>
  <c r="Q1731" i="1" s="1"/>
  <c r="U1731" i="1" s="1"/>
  <c r="K1732" i="1" a="1"/>
  <c r="K1732" i="1" s="1"/>
  <c r="L1732" i="1" a="1"/>
  <c r="L1732" i="1" s="1"/>
  <c r="M1732" i="1" a="1"/>
  <c r="M1732" i="1" s="1"/>
  <c r="R1732" i="1" s="1"/>
  <c r="N1732" i="1" a="1"/>
  <c r="N1732" i="1" s="1"/>
  <c r="S1732" i="1" s="1"/>
  <c r="O1732" i="1" a="1"/>
  <c r="O1732" i="1" s="1"/>
  <c r="T1732" i="1" s="1"/>
  <c r="P1732" i="1" a="1"/>
  <c r="P1732" i="1" s="1"/>
  <c r="X1732" i="1" s="1"/>
  <c r="Q1732" i="1" a="1"/>
  <c r="Q1732" i="1" s="1"/>
  <c r="U1732" i="1" s="1"/>
  <c r="K1733" i="1" a="1"/>
  <c r="K1733" i="1" s="1"/>
  <c r="L1733" i="1" a="1"/>
  <c r="L1733" i="1" s="1"/>
  <c r="M1733" i="1" a="1"/>
  <c r="M1733" i="1" s="1"/>
  <c r="R1733" i="1" s="1"/>
  <c r="N1733" i="1" a="1"/>
  <c r="N1733" i="1" s="1"/>
  <c r="S1733" i="1" s="1"/>
  <c r="O1733" i="1" a="1"/>
  <c r="O1733" i="1" s="1"/>
  <c r="T1733" i="1" s="1"/>
  <c r="P1733" i="1" a="1"/>
  <c r="P1733" i="1" s="1"/>
  <c r="X1733" i="1" s="1"/>
  <c r="Q1733" i="1" a="1"/>
  <c r="Q1733" i="1" s="1"/>
  <c r="U1733" i="1" s="1"/>
  <c r="K1734" i="1" a="1"/>
  <c r="K1734" i="1" s="1"/>
  <c r="L1734" i="1" a="1"/>
  <c r="L1734" i="1" s="1"/>
  <c r="M1734" i="1" a="1"/>
  <c r="M1734" i="1" s="1"/>
  <c r="R1734" i="1" s="1"/>
  <c r="N1734" i="1" a="1"/>
  <c r="N1734" i="1" s="1"/>
  <c r="S1734" i="1" s="1"/>
  <c r="O1734" i="1" a="1"/>
  <c r="O1734" i="1" s="1"/>
  <c r="T1734" i="1" s="1"/>
  <c r="P1734" i="1" a="1"/>
  <c r="P1734" i="1" s="1"/>
  <c r="X1734" i="1" s="1"/>
  <c r="Q1734" i="1" a="1"/>
  <c r="Q1734" i="1" s="1"/>
  <c r="U1734" i="1" s="1"/>
  <c r="K1735" i="1" a="1"/>
  <c r="K1735" i="1" s="1"/>
  <c r="L1735" i="1" a="1"/>
  <c r="L1735" i="1" s="1"/>
  <c r="M1735" i="1" a="1"/>
  <c r="M1735" i="1" s="1"/>
  <c r="R1735" i="1" s="1"/>
  <c r="N1735" i="1" a="1"/>
  <c r="N1735" i="1" s="1"/>
  <c r="S1735" i="1" s="1"/>
  <c r="O1735" i="1" a="1"/>
  <c r="O1735" i="1" s="1"/>
  <c r="T1735" i="1" s="1"/>
  <c r="P1735" i="1" a="1"/>
  <c r="P1735" i="1" s="1"/>
  <c r="X1735" i="1" s="1"/>
  <c r="Q1735" i="1" a="1"/>
  <c r="Q1735" i="1" s="1"/>
  <c r="U1735" i="1" s="1"/>
  <c r="K1736" i="1" a="1"/>
  <c r="K1736" i="1" s="1"/>
  <c r="L1736" i="1" a="1"/>
  <c r="L1736" i="1" s="1"/>
  <c r="M1736" i="1" a="1"/>
  <c r="M1736" i="1" s="1"/>
  <c r="R1736" i="1" s="1"/>
  <c r="N1736" i="1" a="1"/>
  <c r="N1736" i="1" s="1"/>
  <c r="S1736" i="1" s="1"/>
  <c r="O1736" i="1" a="1"/>
  <c r="O1736" i="1" s="1"/>
  <c r="T1736" i="1" s="1"/>
  <c r="P1736" i="1" a="1"/>
  <c r="P1736" i="1" s="1"/>
  <c r="X1736" i="1" s="1"/>
  <c r="Q1736" i="1" a="1"/>
  <c r="Q1736" i="1" s="1"/>
  <c r="U1736" i="1" s="1"/>
  <c r="K1737" i="1" a="1"/>
  <c r="K1737" i="1" s="1"/>
  <c r="L1737" i="1" a="1"/>
  <c r="L1737" i="1" s="1"/>
  <c r="M1737" i="1" a="1"/>
  <c r="M1737" i="1" s="1"/>
  <c r="R1737" i="1" s="1"/>
  <c r="N1737" i="1" a="1"/>
  <c r="N1737" i="1" s="1"/>
  <c r="S1737" i="1" s="1"/>
  <c r="O1737" i="1" a="1"/>
  <c r="O1737" i="1" s="1"/>
  <c r="T1737" i="1" s="1"/>
  <c r="P1737" i="1" a="1"/>
  <c r="P1737" i="1" s="1"/>
  <c r="X1737" i="1" s="1"/>
  <c r="Q1737" i="1" a="1"/>
  <c r="Q1737" i="1" s="1"/>
  <c r="U1737" i="1" s="1"/>
  <c r="K1738" i="1" a="1"/>
  <c r="K1738" i="1" s="1"/>
  <c r="L1738" i="1" a="1"/>
  <c r="L1738" i="1" s="1"/>
  <c r="M1738" i="1" a="1"/>
  <c r="M1738" i="1" s="1"/>
  <c r="R1738" i="1" s="1"/>
  <c r="N1738" i="1" a="1"/>
  <c r="N1738" i="1" s="1"/>
  <c r="S1738" i="1" s="1"/>
  <c r="O1738" i="1" a="1"/>
  <c r="O1738" i="1" s="1"/>
  <c r="T1738" i="1" s="1"/>
  <c r="P1738" i="1" a="1"/>
  <c r="P1738" i="1" s="1"/>
  <c r="X1738" i="1" s="1"/>
  <c r="Q1738" i="1" a="1"/>
  <c r="Q1738" i="1" s="1"/>
  <c r="U1738" i="1" s="1"/>
  <c r="K1739" i="1" a="1"/>
  <c r="K1739" i="1" s="1"/>
  <c r="L1739" i="1" a="1"/>
  <c r="L1739" i="1" s="1"/>
  <c r="M1739" i="1" a="1"/>
  <c r="M1739" i="1" s="1"/>
  <c r="R1739" i="1" s="1"/>
  <c r="N1739" i="1" a="1"/>
  <c r="N1739" i="1" s="1"/>
  <c r="S1739" i="1" s="1"/>
  <c r="O1739" i="1" a="1"/>
  <c r="O1739" i="1" s="1"/>
  <c r="T1739" i="1" s="1"/>
  <c r="P1739" i="1" a="1"/>
  <c r="P1739" i="1" s="1"/>
  <c r="X1739" i="1" s="1"/>
  <c r="Q1739" i="1" a="1"/>
  <c r="Q1739" i="1" s="1"/>
  <c r="U1739" i="1" s="1"/>
  <c r="K1740" i="1" a="1"/>
  <c r="K1740" i="1" s="1"/>
  <c r="L1740" i="1" a="1"/>
  <c r="L1740" i="1" s="1"/>
  <c r="M1740" i="1" a="1"/>
  <c r="M1740" i="1" s="1"/>
  <c r="R1740" i="1" s="1"/>
  <c r="N1740" i="1" a="1"/>
  <c r="N1740" i="1" s="1"/>
  <c r="S1740" i="1" s="1"/>
  <c r="O1740" i="1" a="1"/>
  <c r="O1740" i="1" s="1"/>
  <c r="T1740" i="1" s="1"/>
  <c r="P1740" i="1" a="1"/>
  <c r="P1740" i="1" s="1"/>
  <c r="X1740" i="1" s="1"/>
  <c r="Q1740" i="1" a="1"/>
  <c r="Q1740" i="1" s="1"/>
  <c r="U1740" i="1" s="1"/>
  <c r="K1741" i="1" a="1"/>
  <c r="K1741" i="1" s="1"/>
  <c r="L1741" i="1" a="1"/>
  <c r="L1741" i="1" s="1"/>
  <c r="M1741" i="1" a="1"/>
  <c r="M1741" i="1" s="1"/>
  <c r="R1741" i="1" s="1"/>
  <c r="N1741" i="1" a="1"/>
  <c r="N1741" i="1" s="1"/>
  <c r="S1741" i="1" s="1"/>
  <c r="O1741" i="1" a="1"/>
  <c r="O1741" i="1" s="1"/>
  <c r="T1741" i="1" s="1"/>
  <c r="P1741" i="1" a="1"/>
  <c r="P1741" i="1" s="1"/>
  <c r="X1741" i="1" s="1"/>
  <c r="Q1741" i="1" a="1"/>
  <c r="Q1741" i="1" s="1"/>
  <c r="U1741" i="1" s="1"/>
  <c r="K1742" i="1" a="1"/>
  <c r="K1742" i="1" s="1"/>
  <c r="L1742" i="1" a="1"/>
  <c r="L1742" i="1" s="1"/>
  <c r="M1742" i="1" a="1"/>
  <c r="M1742" i="1" s="1"/>
  <c r="R1742" i="1" s="1"/>
  <c r="N1742" i="1" a="1"/>
  <c r="N1742" i="1" s="1"/>
  <c r="S1742" i="1" s="1"/>
  <c r="O1742" i="1" a="1"/>
  <c r="O1742" i="1" s="1"/>
  <c r="T1742" i="1" s="1"/>
  <c r="P1742" i="1" a="1"/>
  <c r="P1742" i="1" s="1"/>
  <c r="X1742" i="1" s="1"/>
  <c r="Q1742" i="1" a="1"/>
  <c r="Q1742" i="1" s="1"/>
  <c r="U1742" i="1" s="1"/>
  <c r="K1743" i="1" a="1"/>
  <c r="K1743" i="1" s="1"/>
  <c r="L1743" i="1" a="1"/>
  <c r="L1743" i="1" s="1"/>
  <c r="M1743" i="1" a="1"/>
  <c r="M1743" i="1" s="1"/>
  <c r="R1743" i="1" s="1"/>
  <c r="N1743" i="1" a="1"/>
  <c r="N1743" i="1" s="1"/>
  <c r="S1743" i="1" s="1"/>
  <c r="O1743" i="1" a="1"/>
  <c r="O1743" i="1" s="1"/>
  <c r="T1743" i="1" s="1"/>
  <c r="P1743" i="1" a="1"/>
  <c r="P1743" i="1" s="1"/>
  <c r="X1743" i="1" s="1"/>
  <c r="Q1743" i="1" a="1"/>
  <c r="Q1743" i="1" s="1"/>
  <c r="U1743" i="1" s="1"/>
  <c r="K1744" i="1" a="1"/>
  <c r="K1744" i="1" s="1"/>
  <c r="L1744" i="1" a="1"/>
  <c r="L1744" i="1" s="1"/>
  <c r="M1744" i="1" a="1"/>
  <c r="M1744" i="1" s="1"/>
  <c r="R1744" i="1" s="1"/>
  <c r="N1744" i="1" a="1"/>
  <c r="N1744" i="1" s="1"/>
  <c r="S1744" i="1" s="1"/>
  <c r="O1744" i="1" a="1"/>
  <c r="O1744" i="1" s="1"/>
  <c r="T1744" i="1" s="1"/>
  <c r="P1744" i="1" a="1"/>
  <c r="P1744" i="1" s="1"/>
  <c r="X1744" i="1" s="1"/>
  <c r="Q1744" i="1" a="1"/>
  <c r="Q1744" i="1" s="1"/>
  <c r="U1744" i="1" s="1"/>
  <c r="K1745" i="1" a="1"/>
  <c r="K1745" i="1" s="1"/>
  <c r="L1745" i="1" a="1"/>
  <c r="L1745" i="1" s="1"/>
  <c r="M1745" i="1" a="1"/>
  <c r="M1745" i="1" s="1"/>
  <c r="R1745" i="1" s="1"/>
  <c r="N1745" i="1" a="1"/>
  <c r="N1745" i="1" s="1"/>
  <c r="S1745" i="1" s="1"/>
  <c r="O1745" i="1" a="1"/>
  <c r="O1745" i="1" s="1"/>
  <c r="T1745" i="1" s="1"/>
  <c r="P1745" i="1" a="1"/>
  <c r="P1745" i="1" s="1"/>
  <c r="X1745" i="1" s="1"/>
  <c r="Q1745" i="1" a="1"/>
  <c r="Q1745" i="1" s="1"/>
  <c r="U1745" i="1" s="1"/>
  <c r="K1746" i="1" a="1"/>
  <c r="K1746" i="1" s="1"/>
  <c r="L1746" i="1" a="1"/>
  <c r="L1746" i="1" s="1"/>
  <c r="M1746" i="1" a="1"/>
  <c r="M1746" i="1" s="1"/>
  <c r="R1746" i="1" s="1"/>
  <c r="N1746" i="1" a="1"/>
  <c r="N1746" i="1" s="1"/>
  <c r="S1746" i="1" s="1"/>
  <c r="O1746" i="1" a="1"/>
  <c r="O1746" i="1" s="1"/>
  <c r="T1746" i="1" s="1"/>
  <c r="P1746" i="1" a="1"/>
  <c r="P1746" i="1" s="1"/>
  <c r="X1746" i="1" s="1"/>
  <c r="Q1746" i="1" a="1"/>
  <c r="Q1746" i="1" s="1"/>
  <c r="U1746" i="1" s="1"/>
  <c r="K1747" i="1" a="1"/>
  <c r="K1747" i="1" s="1"/>
  <c r="L1747" i="1" a="1"/>
  <c r="L1747" i="1" s="1"/>
  <c r="M1747" i="1" a="1"/>
  <c r="M1747" i="1" s="1"/>
  <c r="R1747" i="1" s="1"/>
  <c r="N1747" i="1" a="1"/>
  <c r="N1747" i="1" s="1"/>
  <c r="S1747" i="1" s="1"/>
  <c r="O1747" i="1" a="1"/>
  <c r="O1747" i="1" s="1"/>
  <c r="T1747" i="1" s="1"/>
  <c r="P1747" i="1" a="1"/>
  <c r="P1747" i="1" s="1"/>
  <c r="X1747" i="1" s="1"/>
  <c r="Q1747" i="1" a="1"/>
  <c r="Q1747" i="1" s="1"/>
  <c r="U1747" i="1" s="1"/>
  <c r="K1748" i="1" a="1"/>
  <c r="K1748" i="1" s="1"/>
  <c r="L1748" i="1" a="1"/>
  <c r="L1748" i="1" s="1"/>
  <c r="M1748" i="1" a="1"/>
  <c r="M1748" i="1" s="1"/>
  <c r="R1748" i="1" s="1"/>
  <c r="N1748" i="1" a="1"/>
  <c r="N1748" i="1" s="1"/>
  <c r="S1748" i="1" s="1"/>
  <c r="O1748" i="1" a="1"/>
  <c r="O1748" i="1" s="1"/>
  <c r="T1748" i="1" s="1"/>
  <c r="P1748" i="1" a="1"/>
  <c r="P1748" i="1" s="1"/>
  <c r="X1748" i="1" s="1"/>
  <c r="Q1748" i="1" a="1"/>
  <c r="Q1748" i="1" s="1"/>
  <c r="U1748" i="1" s="1"/>
  <c r="K1749" i="1" a="1"/>
  <c r="K1749" i="1" s="1"/>
  <c r="L1749" i="1" a="1"/>
  <c r="L1749" i="1" s="1"/>
  <c r="M1749" i="1" a="1"/>
  <c r="M1749" i="1" s="1"/>
  <c r="R1749" i="1" s="1"/>
  <c r="N1749" i="1" a="1"/>
  <c r="N1749" i="1" s="1"/>
  <c r="S1749" i="1" s="1"/>
  <c r="O1749" i="1" a="1"/>
  <c r="O1749" i="1" s="1"/>
  <c r="T1749" i="1" s="1"/>
  <c r="P1749" i="1" a="1"/>
  <c r="P1749" i="1" s="1"/>
  <c r="X1749" i="1" s="1"/>
  <c r="Q1749" i="1" a="1"/>
  <c r="Q1749" i="1" s="1"/>
  <c r="U1749" i="1" s="1"/>
  <c r="K1750" i="1" a="1"/>
  <c r="K1750" i="1" s="1"/>
  <c r="L1750" i="1" a="1"/>
  <c r="L1750" i="1" s="1"/>
  <c r="M1750" i="1" a="1"/>
  <c r="M1750" i="1" s="1"/>
  <c r="R1750" i="1" s="1"/>
  <c r="N1750" i="1" a="1"/>
  <c r="N1750" i="1" s="1"/>
  <c r="S1750" i="1" s="1"/>
  <c r="O1750" i="1" a="1"/>
  <c r="O1750" i="1" s="1"/>
  <c r="T1750" i="1" s="1"/>
  <c r="P1750" i="1" a="1"/>
  <c r="P1750" i="1" s="1"/>
  <c r="X1750" i="1" s="1"/>
  <c r="Q1750" i="1" a="1"/>
  <c r="Q1750" i="1" s="1"/>
  <c r="U1750" i="1" s="1"/>
  <c r="K1751" i="1" a="1"/>
  <c r="K1751" i="1" s="1"/>
  <c r="L1751" i="1" a="1"/>
  <c r="L1751" i="1" s="1"/>
  <c r="M1751" i="1" a="1"/>
  <c r="M1751" i="1" s="1"/>
  <c r="R1751" i="1" s="1"/>
  <c r="N1751" i="1" a="1"/>
  <c r="N1751" i="1" s="1"/>
  <c r="S1751" i="1" s="1"/>
  <c r="O1751" i="1" a="1"/>
  <c r="O1751" i="1" s="1"/>
  <c r="T1751" i="1" s="1"/>
  <c r="P1751" i="1" a="1"/>
  <c r="P1751" i="1" s="1"/>
  <c r="X1751" i="1" s="1"/>
  <c r="Q1751" i="1" a="1"/>
  <c r="Q1751" i="1" s="1"/>
  <c r="U1751" i="1" s="1"/>
  <c r="K1752" i="1" a="1"/>
  <c r="K1752" i="1" s="1"/>
  <c r="L1752" i="1" a="1"/>
  <c r="L1752" i="1" s="1"/>
  <c r="M1752" i="1" a="1"/>
  <c r="M1752" i="1" s="1"/>
  <c r="R1752" i="1" s="1"/>
  <c r="N1752" i="1" a="1"/>
  <c r="N1752" i="1" s="1"/>
  <c r="S1752" i="1" s="1"/>
  <c r="O1752" i="1" a="1"/>
  <c r="O1752" i="1" s="1"/>
  <c r="T1752" i="1" s="1"/>
  <c r="P1752" i="1" a="1"/>
  <c r="P1752" i="1" s="1"/>
  <c r="X1752" i="1" s="1"/>
  <c r="Q1752" i="1" a="1"/>
  <c r="Q1752" i="1" s="1"/>
  <c r="U1752" i="1" s="1"/>
  <c r="K1753" i="1" a="1"/>
  <c r="K1753" i="1" s="1"/>
  <c r="L1753" i="1" a="1"/>
  <c r="L1753" i="1" s="1"/>
  <c r="M1753" i="1" a="1"/>
  <c r="M1753" i="1" s="1"/>
  <c r="R1753" i="1" s="1"/>
  <c r="N1753" i="1" a="1"/>
  <c r="N1753" i="1" s="1"/>
  <c r="S1753" i="1" s="1"/>
  <c r="O1753" i="1" a="1"/>
  <c r="O1753" i="1" s="1"/>
  <c r="T1753" i="1" s="1"/>
  <c r="P1753" i="1" a="1"/>
  <c r="P1753" i="1" s="1"/>
  <c r="X1753" i="1" s="1"/>
  <c r="Q1753" i="1" a="1"/>
  <c r="Q1753" i="1" s="1"/>
  <c r="U1753" i="1" s="1"/>
  <c r="K1754" i="1" a="1"/>
  <c r="K1754" i="1" s="1"/>
  <c r="L1754" i="1" a="1"/>
  <c r="L1754" i="1" s="1"/>
  <c r="M1754" i="1" a="1"/>
  <c r="M1754" i="1" s="1"/>
  <c r="R1754" i="1" s="1"/>
  <c r="N1754" i="1" a="1"/>
  <c r="N1754" i="1" s="1"/>
  <c r="S1754" i="1" s="1"/>
  <c r="O1754" i="1" a="1"/>
  <c r="O1754" i="1" s="1"/>
  <c r="T1754" i="1" s="1"/>
  <c r="P1754" i="1" a="1"/>
  <c r="P1754" i="1" s="1"/>
  <c r="X1754" i="1" s="1"/>
  <c r="Q1754" i="1" a="1"/>
  <c r="Q1754" i="1" s="1"/>
  <c r="U1754" i="1" s="1"/>
  <c r="K1755" i="1" a="1"/>
  <c r="K1755" i="1" s="1"/>
  <c r="L1755" i="1" a="1"/>
  <c r="L1755" i="1" s="1"/>
  <c r="M1755" i="1" a="1"/>
  <c r="M1755" i="1" s="1"/>
  <c r="R1755" i="1" s="1"/>
  <c r="N1755" i="1" a="1"/>
  <c r="N1755" i="1" s="1"/>
  <c r="S1755" i="1" s="1"/>
  <c r="O1755" i="1" a="1"/>
  <c r="O1755" i="1" s="1"/>
  <c r="T1755" i="1" s="1"/>
  <c r="P1755" i="1" a="1"/>
  <c r="P1755" i="1" s="1"/>
  <c r="X1755" i="1" s="1"/>
  <c r="Q1755" i="1" a="1"/>
  <c r="Q1755" i="1" s="1"/>
  <c r="U1755" i="1" s="1"/>
  <c r="K1756" i="1" a="1"/>
  <c r="K1756" i="1" s="1"/>
  <c r="L1756" i="1" a="1"/>
  <c r="L1756" i="1" s="1"/>
  <c r="M1756" i="1" a="1"/>
  <c r="M1756" i="1" s="1"/>
  <c r="R1756" i="1" s="1"/>
  <c r="N1756" i="1" a="1"/>
  <c r="N1756" i="1" s="1"/>
  <c r="S1756" i="1" s="1"/>
  <c r="O1756" i="1" a="1"/>
  <c r="O1756" i="1" s="1"/>
  <c r="T1756" i="1" s="1"/>
  <c r="P1756" i="1" a="1"/>
  <c r="P1756" i="1" s="1"/>
  <c r="X1756" i="1" s="1"/>
  <c r="Q1756" i="1" a="1"/>
  <c r="Q1756" i="1" s="1"/>
  <c r="U1756" i="1" s="1"/>
  <c r="K1757" i="1" a="1"/>
  <c r="K1757" i="1" s="1"/>
  <c r="L1757" i="1" a="1"/>
  <c r="L1757" i="1" s="1"/>
  <c r="M1757" i="1" a="1"/>
  <c r="M1757" i="1" s="1"/>
  <c r="R1757" i="1" s="1"/>
  <c r="N1757" i="1" a="1"/>
  <c r="N1757" i="1" s="1"/>
  <c r="S1757" i="1" s="1"/>
  <c r="O1757" i="1" a="1"/>
  <c r="O1757" i="1" s="1"/>
  <c r="T1757" i="1" s="1"/>
  <c r="P1757" i="1" a="1"/>
  <c r="P1757" i="1" s="1"/>
  <c r="X1757" i="1" s="1"/>
  <c r="Q1757" i="1" a="1"/>
  <c r="Q1757" i="1" s="1"/>
  <c r="U1757" i="1" s="1"/>
  <c r="K1758" i="1" a="1"/>
  <c r="K1758" i="1" s="1"/>
  <c r="L1758" i="1" a="1"/>
  <c r="L1758" i="1" s="1"/>
  <c r="M1758" i="1" a="1"/>
  <c r="M1758" i="1" s="1"/>
  <c r="R1758" i="1" s="1"/>
  <c r="N1758" i="1" a="1"/>
  <c r="N1758" i="1" s="1"/>
  <c r="S1758" i="1" s="1"/>
  <c r="O1758" i="1" a="1"/>
  <c r="O1758" i="1" s="1"/>
  <c r="T1758" i="1" s="1"/>
  <c r="P1758" i="1" a="1"/>
  <c r="P1758" i="1" s="1"/>
  <c r="X1758" i="1" s="1"/>
  <c r="Q1758" i="1" a="1"/>
  <c r="Q1758" i="1" s="1"/>
  <c r="U1758" i="1" s="1"/>
  <c r="K1759" i="1" a="1"/>
  <c r="K1759" i="1" s="1"/>
  <c r="L1759" i="1" a="1"/>
  <c r="L1759" i="1" s="1"/>
  <c r="M1759" i="1" a="1"/>
  <c r="M1759" i="1" s="1"/>
  <c r="R1759" i="1" s="1"/>
  <c r="N1759" i="1" a="1"/>
  <c r="N1759" i="1" s="1"/>
  <c r="S1759" i="1" s="1"/>
  <c r="O1759" i="1" a="1"/>
  <c r="O1759" i="1" s="1"/>
  <c r="T1759" i="1" s="1"/>
  <c r="P1759" i="1" a="1"/>
  <c r="P1759" i="1" s="1"/>
  <c r="X1759" i="1" s="1"/>
  <c r="Q1759" i="1" a="1"/>
  <c r="Q1759" i="1" s="1"/>
  <c r="U1759" i="1" s="1"/>
  <c r="K1760" i="1" a="1"/>
  <c r="K1760" i="1" s="1"/>
  <c r="L1760" i="1" a="1"/>
  <c r="L1760" i="1" s="1"/>
  <c r="M1760" i="1" a="1"/>
  <c r="M1760" i="1" s="1"/>
  <c r="R1760" i="1" s="1"/>
  <c r="N1760" i="1" a="1"/>
  <c r="N1760" i="1" s="1"/>
  <c r="S1760" i="1" s="1"/>
  <c r="O1760" i="1" a="1"/>
  <c r="O1760" i="1" s="1"/>
  <c r="T1760" i="1" s="1"/>
  <c r="P1760" i="1" a="1"/>
  <c r="P1760" i="1" s="1"/>
  <c r="X1760" i="1" s="1"/>
  <c r="Q1760" i="1" a="1"/>
  <c r="Q1760" i="1" s="1"/>
  <c r="U1760" i="1" s="1"/>
  <c r="K1761" i="1" a="1"/>
  <c r="K1761" i="1" s="1"/>
  <c r="L1761" i="1" a="1"/>
  <c r="L1761" i="1" s="1"/>
  <c r="M1761" i="1" a="1"/>
  <c r="M1761" i="1" s="1"/>
  <c r="R1761" i="1" s="1"/>
  <c r="N1761" i="1" a="1"/>
  <c r="N1761" i="1" s="1"/>
  <c r="S1761" i="1" s="1"/>
  <c r="O1761" i="1" a="1"/>
  <c r="O1761" i="1" s="1"/>
  <c r="T1761" i="1" s="1"/>
  <c r="P1761" i="1" a="1"/>
  <c r="P1761" i="1" s="1"/>
  <c r="X1761" i="1" s="1"/>
  <c r="Q1761" i="1" a="1"/>
  <c r="Q1761" i="1" s="1"/>
  <c r="U1761" i="1" s="1"/>
  <c r="K1762" i="1" a="1"/>
  <c r="K1762" i="1" s="1"/>
  <c r="L1762" i="1" a="1"/>
  <c r="L1762" i="1" s="1"/>
  <c r="M1762" i="1" a="1"/>
  <c r="M1762" i="1" s="1"/>
  <c r="R1762" i="1" s="1"/>
  <c r="N1762" i="1" a="1"/>
  <c r="N1762" i="1" s="1"/>
  <c r="S1762" i="1" s="1"/>
  <c r="O1762" i="1" a="1"/>
  <c r="O1762" i="1" s="1"/>
  <c r="T1762" i="1" s="1"/>
  <c r="P1762" i="1" a="1"/>
  <c r="P1762" i="1" s="1"/>
  <c r="X1762" i="1" s="1"/>
  <c r="Q1762" i="1" a="1"/>
  <c r="Q1762" i="1" s="1"/>
  <c r="U1762" i="1" s="1"/>
  <c r="K1763" i="1" a="1"/>
  <c r="K1763" i="1" s="1"/>
  <c r="L1763" i="1" a="1"/>
  <c r="L1763" i="1" s="1"/>
  <c r="M1763" i="1" a="1"/>
  <c r="M1763" i="1" s="1"/>
  <c r="R1763" i="1" s="1"/>
  <c r="N1763" i="1" a="1"/>
  <c r="N1763" i="1" s="1"/>
  <c r="S1763" i="1" s="1"/>
  <c r="O1763" i="1" a="1"/>
  <c r="O1763" i="1" s="1"/>
  <c r="T1763" i="1" s="1"/>
  <c r="P1763" i="1" a="1"/>
  <c r="P1763" i="1" s="1"/>
  <c r="X1763" i="1" s="1"/>
  <c r="Q1763" i="1" a="1"/>
  <c r="Q1763" i="1" s="1"/>
  <c r="U1763" i="1" s="1"/>
  <c r="K1764" i="1" a="1"/>
  <c r="K1764" i="1" s="1"/>
  <c r="L1764" i="1" a="1"/>
  <c r="L1764" i="1" s="1"/>
  <c r="M1764" i="1" a="1"/>
  <c r="M1764" i="1" s="1"/>
  <c r="R1764" i="1" s="1"/>
  <c r="N1764" i="1" a="1"/>
  <c r="N1764" i="1" s="1"/>
  <c r="S1764" i="1" s="1"/>
  <c r="O1764" i="1" a="1"/>
  <c r="O1764" i="1" s="1"/>
  <c r="T1764" i="1" s="1"/>
  <c r="P1764" i="1" a="1"/>
  <c r="P1764" i="1" s="1"/>
  <c r="X1764" i="1" s="1"/>
  <c r="Q1764" i="1" a="1"/>
  <c r="Q1764" i="1" s="1"/>
  <c r="U1764" i="1" s="1"/>
  <c r="K1765" i="1" a="1"/>
  <c r="K1765" i="1" s="1"/>
  <c r="L1765" i="1" a="1"/>
  <c r="L1765" i="1" s="1"/>
  <c r="M1765" i="1" a="1"/>
  <c r="M1765" i="1" s="1"/>
  <c r="R1765" i="1" s="1"/>
  <c r="N1765" i="1" a="1"/>
  <c r="N1765" i="1" s="1"/>
  <c r="S1765" i="1" s="1"/>
  <c r="O1765" i="1" a="1"/>
  <c r="O1765" i="1" s="1"/>
  <c r="T1765" i="1" s="1"/>
  <c r="P1765" i="1" a="1"/>
  <c r="P1765" i="1" s="1"/>
  <c r="X1765" i="1" s="1"/>
  <c r="Q1765" i="1" a="1"/>
  <c r="Q1765" i="1" s="1"/>
  <c r="U1765" i="1" s="1"/>
  <c r="K1766" i="1" a="1"/>
  <c r="K1766" i="1" s="1"/>
  <c r="L1766" i="1" a="1"/>
  <c r="L1766" i="1" s="1"/>
  <c r="M1766" i="1" a="1"/>
  <c r="M1766" i="1" s="1"/>
  <c r="R1766" i="1" s="1"/>
  <c r="N1766" i="1" a="1"/>
  <c r="N1766" i="1" s="1"/>
  <c r="S1766" i="1" s="1"/>
  <c r="O1766" i="1" a="1"/>
  <c r="O1766" i="1" s="1"/>
  <c r="T1766" i="1" s="1"/>
  <c r="P1766" i="1" a="1"/>
  <c r="P1766" i="1" s="1"/>
  <c r="X1766" i="1" s="1"/>
  <c r="Q1766" i="1" a="1"/>
  <c r="Q1766" i="1" s="1"/>
  <c r="U1766" i="1" s="1"/>
  <c r="K1767" i="1" a="1"/>
  <c r="K1767" i="1" s="1"/>
  <c r="L1767" i="1" a="1"/>
  <c r="L1767" i="1" s="1"/>
  <c r="M1767" i="1" a="1"/>
  <c r="M1767" i="1" s="1"/>
  <c r="R1767" i="1" s="1"/>
  <c r="N1767" i="1" a="1"/>
  <c r="N1767" i="1" s="1"/>
  <c r="S1767" i="1" s="1"/>
  <c r="O1767" i="1" a="1"/>
  <c r="O1767" i="1" s="1"/>
  <c r="T1767" i="1" s="1"/>
  <c r="P1767" i="1" a="1"/>
  <c r="P1767" i="1" s="1"/>
  <c r="X1767" i="1" s="1"/>
  <c r="Q1767" i="1" a="1"/>
  <c r="Q1767" i="1" s="1"/>
  <c r="U1767" i="1" s="1"/>
  <c r="K1768" i="1" a="1"/>
  <c r="K1768" i="1" s="1"/>
  <c r="L1768" i="1" a="1"/>
  <c r="L1768" i="1" s="1"/>
  <c r="M1768" i="1" a="1"/>
  <c r="M1768" i="1" s="1"/>
  <c r="R1768" i="1" s="1"/>
  <c r="N1768" i="1" a="1"/>
  <c r="N1768" i="1" s="1"/>
  <c r="S1768" i="1" s="1"/>
  <c r="O1768" i="1" a="1"/>
  <c r="O1768" i="1" s="1"/>
  <c r="T1768" i="1" s="1"/>
  <c r="P1768" i="1" a="1"/>
  <c r="P1768" i="1" s="1"/>
  <c r="X1768" i="1" s="1"/>
  <c r="Q1768" i="1" a="1"/>
  <c r="Q1768" i="1" s="1"/>
  <c r="U1768" i="1" s="1"/>
  <c r="K1769" i="1" a="1"/>
  <c r="K1769" i="1" s="1"/>
  <c r="L1769" i="1" a="1"/>
  <c r="L1769" i="1" s="1"/>
  <c r="M1769" i="1" a="1"/>
  <c r="M1769" i="1" s="1"/>
  <c r="R1769" i="1" s="1"/>
  <c r="N1769" i="1" a="1"/>
  <c r="N1769" i="1" s="1"/>
  <c r="S1769" i="1" s="1"/>
  <c r="O1769" i="1" a="1"/>
  <c r="O1769" i="1" s="1"/>
  <c r="T1769" i="1" s="1"/>
  <c r="P1769" i="1" a="1"/>
  <c r="P1769" i="1" s="1"/>
  <c r="X1769" i="1" s="1"/>
  <c r="Q1769" i="1" a="1"/>
  <c r="Q1769" i="1" s="1"/>
  <c r="U1769" i="1" s="1"/>
  <c r="K1770" i="1" a="1"/>
  <c r="K1770" i="1" s="1"/>
  <c r="L1770" i="1" a="1"/>
  <c r="L1770" i="1" s="1"/>
  <c r="M1770" i="1" a="1"/>
  <c r="M1770" i="1" s="1"/>
  <c r="R1770" i="1" s="1"/>
  <c r="N1770" i="1" a="1"/>
  <c r="N1770" i="1" s="1"/>
  <c r="S1770" i="1" s="1"/>
  <c r="O1770" i="1" a="1"/>
  <c r="O1770" i="1" s="1"/>
  <c r="T1770" i="1" s="1"/>
  <c r="P1770" i="1" a="1"/>
  <c r="P1770" i="1" s="1"/>
  <c r="X1770" i="1" s="1"/>
  <c r="Q1770" i="1" a="1"/>
  <c r="Q1770" i="1" s="1"/>
  <c r="U1770" i="1" s="1"/>
  <c r="K1771" i="1" a="1"/>
  <c r="K1771" i="1" s="1"/>
  <c r="L1771" i="1" a="1"/>
  <c r="L1771" i="1" s="1"/>
  <c r="M1771" i="1" a="1"/>
  <c r="M1771" i="1" s="1"/>
  <c r="R1771" i="1" s="1"/>
  <c r="N1771" i="1" a="1"/>
  <c r="N1771" i="1" s="1"/>
  <c r="S1771" i="1" s="1"/>
  <c r="O1771" i="1" a="1"/>
  <c r="O1771" i="1" s="1"/>
  <c r="T1771" i="1" s="1"/>
  <c r="P1771" i="1" a="1"/>
  <c r="P1771" i="1" s="1"/>
  <c r="X1771" i="1" s="1"/>
  <c r="Q1771" i="1" a="1"/>
  <c r="Q1771" i="1" s="1"/>
  <c r="U1771" i="1" s="1"/>
  <c r="K1772" i="1" a="1"/>
  <c r="K1772" i="1" s="1"/>
  <c r="L1772" i="1" a="1"/>
  <c r="L1772" i="1" s="1"/>
  <c r="M1772" i="1" a="1"/>
  <c r="M1772" i="1" s="1"/>
  <c r="R1772" i="1" s="1"/>
  <c r="N1772" i="1" a="1"/>
  <c r="N1772" i="1" s="1"/>
  <c r="S1772" i="1" s="1"/>
  <c r="O1772" i="1" a="1"/>
  <c r="O1772" i="1" s="1"/>
  <c r="T1772" i="1" s="1"/>
  <c r="P1772" i="1" a="1"/>
  <c r="P1772" i="1" s="1"/>
  <c r="X1772" i="1" s="1"/>
  <c r="Q1772" i="1" a="1"/>
  <c r="Q1772" i="1" s="1"/>
  <c r="U1772" i="1" s="1"/>
  <c r="K1773" i="1" a="1"/>
  <c r="K1773" i="1" s="1"/>
  <c r="L1773" i="1" a="1"/>
  <c r="L1773" i="1" s="1"/>
  <c r="M1773" i="1" a="1"/>
  <c r="M1773" i="1" s="1"/>
  <c r="R1773" i="1" s="1"/>
  <c r="N1773" i="1" a="1"/>
  <c r="N1773" i="1" s="1"/>
  <c r="S1773" i="1" s="1"/>
  <c r="O1773" i="1" a="1"/>
  <c r="O1773" i="1" s="1"/>
  <c r="T1773" i="1" s="1"/>
  <c r="P1773" i="1" a="1"/>
  <c r="P1773" i="1" s="1"/>
  <c r="X1773" i="1" s="1"/>
  <c r="Q1773" i="1" a="1"/>
  <c r="Q1773" i="1" s="1"/>
  <c r="U1773" i="1" s="1"/>
  <c r="K1774" i="1" a="1"/>
  <c r="K1774" i="1" s="1"/>
  <c r="L1774" i="1" a="1"/>
  <c r="L1774" i="1" s="1"/>
  <c r="M1774" i="1" a="1"/>
  <c r="M1774" i="1" s="1"/>
  <c r="R1774" i="1" s="1"/>
  <c r="N1774" i="1" a="1"/>
  <c r="N1774" i="1" s="1"/>
  <c r="S1774" i="1" s="1"/>
  <c r="O1774" i="1" a="1"/>
  <c r="O1774" i="1" s="1"/>
  <c r="T1774" i="1" s="1"/>
  <c r="P1774" i="1" a="1"/>
  <c r="P1774" i="1" s="1"/>
  <c r="X1774" i="1" s="1"/>
  <c r="Q1774" i="1" a="1"/>
  <c r="Q1774" i="1" s="1"/>
  <c r="U1774" i="1" s="1"/>
  <c r="K1775" i="1" a="1"/>
  <c r="K1775" i="1" s="1"/>
  <c r="L1775" i="1" a="1"/>
  <c r="L1775" i="1" s="1"/>
  <c r="M1775" i="1" a="1"/>
  <c r="M1775" i="1" s="1"/>
  <c r="R1775" i="1" s="1"/>
  <c r="N1775" i="1" a="1"/>
  <c r="N1775" i="1" s="1"/>
  <c r="S1775" i="1" s="1"/>
  <c r="O1775" i="1" a="1"/>
  <c r="O1775" i="1" s="1"/>
  <c r="T1775" i="1" s="1"/>
  <c r="P1775" i="1" a="1"/>
  <c r="P1775" i="1" s="1"/>
  <c r="X1775" i="1" s="1"/>
  <c r="Q1775" i="1" a="1"/>
  <c r="Q1775" i="1" s="1"/>
  <c r="U1775" i="1" s="1"/>
  <c r="K1776" i="1" a="1"/>
  <c r="K1776" i="1" s="1"/>
  <c r="L1776" i="1" a="1"/>
  <c r="L1776" i="1" s="1"/>
  <c r="M1776" i="1" a="1"/>
  <c r="M1776" i="1" s="1"/>
  <c r="R1776" i="1" s="1"/>
  <c r="N1776" i="1" a="1"/>
  <c r="N1776" i="1" s="1"/>
  <c r="S1776" i="1" s="1"/>
  <c r="O1776" i="1" a="1"/>
  <c r="O1776" i="1" s="1"/>
  <c r="T1776" i="1" s="1"/>
  <c r="P1776" i="1" a="1"/>
  <c r="P1776" i="1" s="1"/>
  <c r="X1776" i="1" s="1"/>
  <c r="Q1776" i="1" a="1"/>
  <c r="Q1776" i="1" s="1"/>
  <c r="U1776" i="1" s="1"/>
  <c r="K1777" i="1" a="1"/>
  <c r="K1777" i="1" s="1"/>
  <c r="L1777" i="1" a="1"/>
  <c r="L1777" i="1" s="1"/>
  <c r="M1777" i="1" a="1"/>
  <c r="M1777" i="1" s="1"/>
  <c r="R1777" i="1" s="1"/>
  <c r="N1777" i="1" a="1"/>
  <c r="N1777" i="1" s="1"/>
  <c r="S1777" i="1" s="1"/>
  <c r="O1777" i="1" a="1"/>
  <c r="O1777" i="1" s="1"/>
  <c r="T1777" i="1" s="1"/>
  <c r="P1777" i="1" a="1"/>
  <c r="P1777" i="1" s="1"/>
  <c r="X1777" i="1" s="1"/>
  <c r="Q1777" i="1" a="1"/>
  <c r="Q1777" i="1" s="1"/>
  <c r="U1777" i="1" s="1"/>
  <c r="K1778" i="1" a="1"/>
  <c r="K1778" i="1" s="1"/>
  <c r="L1778" i="1" a="1"/>
  <c r="L1778" i="1" s="1"/>
  <c r="M1778" i="1" a="1"/>
  <c r="M1778" i="1" s="1"/>
  <c r="R1778" i="1" s="1"/>
  <c r="N1778" i="1" a="1"/>
  <c r="N1778" i="1" s="1"/>
  <c r="S1778" i="1" s="1"/>
  <c r="O1778" i="1" a="1"/>
  <c r="O1778" i="1" s="1"/>
  <c r="T1778" i="1" s="1"/>
  <c r="P1778" i="1" a="1"/>
  <c r="P1778" i="1" s="1"/>
  <c r="X1778" i="1" s="1"/>
  <c r="Q1778" i="1" a="1"/>
  <c r="Q1778" i="1" s="1"/>
  <c r="U1778" i="1" s="1"/>
  <c r="K1779" i="1" a="1"/>
  <c r="K1779" i="1" s="1"/>
  <c r="L1779" i="1" a="1"/>
  <c r="L1779" i="1" s="1"/>
  <c r="M1779" i="1" a="1"/>
  <c r="M1779" i="1" s="1"/>
  <c r="R1779" i="1" s="1"/>
  <c r="N1779" i="1" a="1"/>
  <c r="N1779" i="1" s="1"/>
  <c r="S1779" i="1" s="1"/>
  <c r="O1779" i="1" a="1"/>
  <c r="O1779" i="1" s="1"/>
  <c r="T1779" i="1" s="1"/>
  <c r="P1779" i="1" a="1"/>
  <c r="P1779" i="1" s="1"/>
  <c r="X1779" i="1" s="1"/>
  <c r="Q1779" i="1" a="1"/>
  <c r="Q1779" i="1" s="1"/>
  <c r="U1779" i="1" s="1"/>
  <c r="K1780" i="1" a="1"/>
  <c r="K1780" i="1" s="1"/>
  <c r="L1780" i="1" a="1"/>
  <c r="L1780" i="1" s="1"/>
  <c r="M1780" i="1" a="1"/>
  <c r="M1780" i="1" s="1"/>
  <c r="R1780" i="1" s="1"/>
  <c r="N1780" i="1" a="1"/>
  <c r="N1780" i="1" s="1"/>
  <c r="S1780" i="1" s="1"/>
  <c r="O1780" i="1" a="1"/>
  <c r="O1780" i="1" s="1"/>
  <c r="T1780" i="1" s="1"/>
  <c r="P1780" i="1" a="1"/>
  <c r="P1780" i="1" s="1"/>
  <c r="X1780" i="1" s="1"/>
  <c r="Q1780" i="1" a="1"/>
  <c r="Q1780" i="1" s="1"/>
  <c r="U1780" i="1" s="1"/>
  <c r="K1781" i="1" a="1"/>
  <c r="K1781" i="1" s="1"/>
  <c r="L1781" i="1" a="1"/>
  <c r="L1781" i="1" s="1"/>
  <c r="M1781" i="1" a="1"/>
  <c r="M1781" i="1" s="1"/>
  <c r="R1781" i="1" s="1"/>
  <c r="N1781" i="1" a="1"/>
  <c r="N1781" i="1" s="1"/>
  <c r="S1781" i="1" s="1"/>
  <c r="O1781" i="1" a="1"/>
  <c r="O1781" i="1" s="1"/>
  <c r="T1781" i="1" s="1"/>
  <c r="P1781" i="1" a="1"/>
  <c r="P1781" i="1" s="1"/>
  <c r="X1781" i="1" s="1"/>
  <c r="Q1781" i="1" a="1"/>
  <c r="Q1781" i="1" s="1"/>
  <c r="U1781" i="1" s="1"/>
  <c r="K1782" i="1" a="1"/>
  <c r="K1782" i="1" s="1"/>
  <c r="L1782" i="1" a="1"/>
  <c r="L1782" i="1" s="1"/>
  <c r="M1782" i="1" a="1"/>
  <c r="M1782" i="1" s="1"/>
  <c r="R1782" i="1" s="1"/>
  <c r="N1782" i="1" a="1"/>
  <c r="N1782" i="1" s="1"/>
  <c r="S1782" i="1" s="1"/>
  <c r="O1782" i="1" a="1"/>
  <c r="O1782" i="1" s="1"/>
  <c r="T1782" i="1" s="1"/>
  <c r="P1782" i="1" a="1"/>
  <c r="P1782" i="1" s="1"/>
  <c r="X1782" i="1" s="1"/>
  <c r="Q1782" i="1" a="1"/>
  <c r="Q1782" i="1" s="1"/>
  <c r="U1782" i="1" s="1"/>
  <c r="K1783" i="1" a="1"/>
  <c r="K1783" i="1" s="1"/>
  <c r="L1783" i="1" a="1"/>
  <c r="L1783" i="1" s="1"/>
  <c r="M1783" i="1" a="1"/>
  <c r="M1783" i="1" s="1"/>
  <c r="R1783" i="1" s="1"/>
  <c r="N1783" i="1" a="1"/>
  <c r="N1783" i="1" s="1"/>
  <c r="S1783" i="1" s="1"/>
  <c r="O1783" i="1" a="1"/>
  <c r="O1783" i="1" s="1"/>
  <c r="T1783" i="1" s="1"/>
  <c r="P1783" i="1" a="1"/>
  <c r="P1783" i="1" s="1"/>
  <c r="X1783" i="1" s="1"/>
  <c r="Q1783" i="1" a="1"/>
  <c r="Q1783" i="1" s="1"/>
  <c r="U1783" i="1" s="1"/>
  <c r="K1784" i="1" a="1"/>
  <c r="K1784" i="1" s="1"/>
  <c r="L1784" i="1" a="1"/>
  <c r="L1784" i="1" s="1"/>
  <c r="M1784" i="1" a="1"/>
  <c r="M1784" i="1" s="1"/>
  <c r="R1784" i="1" s="1"/>
  <c r="N1784" i="1" a="1"/>
  <c r="N1784" i="1" s="1"/>
  <c r="S1784" i="1" s="1"/>
  <c r="O1784" i="1" a="1"/>
  <c r="O1784" i="1" s="1"/>
  <c r="T1784" i="1" s="1"/>
  <c r="P1784" i="1" a="1"/>
  <c r="P1784" i="1" s="1"/>
  <c r="X1784" i="1" s="1"/>
  <c r="Q1784" i="1" a="1"/>
  <c r="Q1784" i="1" s="1"/>
  <c r="U1784" i="1" s="1"/>
  <c r="K1785" i="1" a="1"/>
  <c r="K1785" i="1" s="1"/>
  <c r="L1785" i="1" a="1"/>
  <c r="L1785" i="1" s="1"/>
  <c r="M1785" i="1" a="1"/>
  <c r="M1785" i="1" s="1"/>
  <c r="R1785" i="1" s="1"/>
  <c r="N1785" i="1" a="1"/>
  <c r="N1785" i="1" s="1"/>
  <c r="S1785" i="1" s="1"/>
  <c r="O1785" i="1" a="1"/>
  <c r="O1785" i="1" s="1"/>
  <c r="T1785" i="1" s="1"/>
  <c r="P1785" i="1" a="1"/>
  <c r="P1785" i="1" s="1"/>
  <c r="X1785" i="1" s="1"/>
  <c r="Q1785" i="1" a="1"/>
  <c r="Q1785" i="1" s="1"/>
  <c r="U1785" i="1" s="1"/>
  <c r="K1786" i="1" a="1"/>
  <c r="K1786" i="1" s="1"/>
  <c r="L1786" i="1" a="1"/>
  <c r="L1786" i="1" s="1"/>
  <c r="M1786" i="1" a="1"/>
  <c r="M1786" i="1" s="1"/>
  <c r="R1786" i="1" s="1"/>
  <c r="N1786" i="1" a="1"/>
  <c r="N1786" i="1" s="1"/>
  <c r="S1786" i="1" s="1"/>
  <c r="O1786" i="1" a="1"/>
  <c r="O1786" i="1" s="1"/>
  <c r="T1786" i="1" s="1"/>
  <c r="P1786" i="1" a="1"/>
  <c r="P1786" i="1" s="1"/>
  <c r="X1786" i="1" s="1"/>
  <c r="Q1786" i="1" a="1"/>
  <c r="Q1786" i="1" s="1"/>
  <c r="U1786" i="1" s="1"/>
  <c r="K1787" i="1" a="1"/>
  <c r="K1787" i="1" s="1"/>
  <c r="L1787" i="1" a="1"/>
  <c r="L1787" i="1" s="1"/>
  <c r="M1787" i="1" a="1"/>
  <c r="M1787" i="1" s="1"/>
  <c r="R1787" i="1" s="1"/>
  <c r="N1787" i="1" a="1"/>
  <c r="N1787" i="1" s="1"/>
  <c r="S1787" i="1" s="1"/>
  <c r="O1787" i="1" a="1"/>
  <c r="O1787" i="1" s="1"/>
  <c r="T1787" i="1" s="1"/>
  <c r="P1787" i="1" a="1"/>
  <c r="P1787" i="1" s="1"/>
  <c r="X1787" i="1" s="1"/>
  <c r="Q1787" i="1" a="1"/>
  <c r="Q1787" i="1" s="1"/>
  <c r="U1787" i="1" s="1"/>
  <c r="K1788" i="1" a="1"/>
  <c r="K1788" i="1" s="1"/>
  <c r="L1788" i="1" a="1"/>
  <c r="L1788" i="1" s="1"/>
  <c r="M1788" i="1" a="1"/>
  <c r="M1788" i="1" s="1"/>
  <c r="R1788" i="1" s="1"/>
  <c r="N1788" i="1" a="1"/>
  <c r="N1788" i="1" s="1"/>
  <c r="S1788" i="1" s="1"/>
  <c r="O1788" i="1" a="1"/>
  <c r="O1788" i="1" s="1"/>
  <c r="T1788" i="1" s="1"/>
  <c r="P1788" i="1" a="1"/>
  <c r="P1788" i="1" s="1"/>
  <c r="X1788" i="1" s="1"/>
  <c r="Q1788" i="1" a="1"/>
  <c r="Q1788" i="1" s="1"/>
  <c r="U1788" i="1" s="1"/>
  <c r="K1789" i="1" a="1"/>
  <c r="K1789" i="1" s="1"/>
  <c r="L1789" i="1" a="1"/>
  <c r="L1789" i="1" s="1"/>
  <c r="M1789" i="1" a="1"/>
  <c r="M1789" i="1" s="1"/>
  <c r="R1789" i="1" s="1"/>
  <c r="N1789" i="1" a="1"/>
  <c r="N1789" i="1" s="1"/>
  <c r="S1789" i="1" s="1"/>
  <c r="O1789" i="1" a="1"/>
  <c r="O1789" i="1" s="1"/>
  <c r="T1789" i="1" s="1"/>
  <c r="P1789" i="1" a="1"/>
  <c r="P1789" i="1" s="1"/>
  <c r="X1789" i="1" s="1"/>
  <c r="Q1789" i="1" a="1"/>
  <c r="Q1789" i="1" s="1"/>
  <c r="U1789" i="1" s="1"/>
  <c r="K1790" i="1" a="1"/>
  <c r="K1790" i="1" s="1"/>
  <c r="L1790" i="1" a="1"/>
  <c r="L1790" i="1" s="1"/>
  <c r="M1790" i="1" a="1"/>
  <c r="M1790" i="1" s="1"/>
  <c r="R1790" i="1" s="1"/>
  <c r="N1790" i="1" a="1"/>
  <c r="N1790" i="1" s="1"/>
  <c r="S1790" i="1" s="1"/>
  <c r="O1790" i="1" a="1"/>
  <c r="O1790" i="1" s="1"/>
  <c r="T1790" i="1" s="1"/>
  <c r="P1790" i="1" a="1"/>
  <c r="P1790" i="1" s="1"/>
  <c r="X1790" i="1" s="1"/>
  <c r="Q1790" i="1" a="1"/>
  <c r="Q1790" i="1" s="1"/>
  <c r="U1790" i="1" s="1"/>
  <c r="K1791" i="1" a="1"/>
  <c r="K1791" i="1" s="1"/>
  <c r="L1791" i="1" a="1"/>
  <c r="L1791" i="1" s="1"/>
  <c r="M1791" i="1" a="1"/>
  <c r="M1791" i="1" s="1"/>
  <c r="R1791" i="1" s="1"/>
  <c r="N1791" i="1" a="1"/>
  <c r="N1791" i="1" s="1"/>
  <c r="S1791" i="1" s="1"/>
  <c r="O1791" i="1" a="1"/>
  <c r="O1791" i="1" s="1"/>
  <c r="T1791" i="1" s="1"/>
  <c r="P1791" i="1" a="1"/>
  <c r="P1791" i="1" s="1"/>
  <c r="X1791" i="1" s="1"/>
  <c r="Q1791" i="1" a="1"/>
  <c r="Q1791" i="1" s="1"/>
  <c r="U1791" i="1" s="1"/>
  <c r="K1792" i="1" a="1"/>
  <c r="K1792" i="1" s="1"/>
  <c r="L1792" i="1" a="1"/>
  <c r="L1792" i="1" s="1"/>
  <c r="M1792" i="1" a="1"/>
  <c r="M1792" i="1" s="1"/>
  <c r="R1792" i="1" s="1"/>
  <c r="N1792" i="1" a="1"/>
  <c r="N1792" i="1" s="1"/>
  <c r="S1792" i="1" s="1"/>
  <c r="O1792" i="1" a="1"/>
  <c r="O1792" i="1" s="1"/>
  <c r="T1792" i="1" s="1"/>
  <c r="P1792" i="1" a="1"/>
  <c r="P1792" i="1" s="1"/>
  <c r="X1792" i="1" s="1"/>
  <c r="Q1792" i="1" a="1"/>
  <c r="Q1792" i="1" s="1"/>
  <c r="U1792" i="1" s="1"/>
  <c r="K1793" i="1" a="1"/>
  <c r="K1793" i="1" s="1"/>
  <c r="L1793" i="1" a="1"/>
  <c r="L1793" i="1" s="1"/>
  <c r="M1793" i="1" a="1"/>
  <c r="M1793" i="1" s="1"/>
  <c r="R1793" i="1" s="1"/>
  <c r="N1793" i="1" a="1"/>
  <c r="N1793" i="1" s="1"/>
  <c r="S1793" i="1" s="1"/>
  <c r="O1793" i="1" a="1"/>
  <c r="O1793" i="1" s="1"/>
  <c r="T1793" i="1" s="1"/>
  <c r="P1793" i="1" a="1"/>
  <c r="P1793" i="1" s="1"/>
  <c r="X1793" i="1" s="1"/>
  <c r="Q1793" i="1" a="1"/>
  <c r="Q1793" i="1" s="1"/>
  <c r="U1793" i="1" s="1"/>
  <c r="K1794" i="1" a="1"/>
  <c r="K1794" i="1" s="1"/>
  <c r="L1794" i="1" a="1"/>
  <c r="L1794" i="1" s="1"/>
  <c r="M1794" i="1" a="1"/>
  <c r="M1794" i="1" s="1"/>
  <c r="R1794" i="1" s="1"/>
  <c r="N1794" i="1" a="1"/>
  <c r="N1794" i="1" s="1"/>
  <c r="S1794" i="1" s="1"/>
  <c r="O1794" i="1" a="1"/>
  <c r="O1794" i="1" s="1"/>
  <c r="T1794" i="1" s="1"/>
  <c r="P1794" i="1" a="1"/>
  <c r="P1794" i="1" s="1"/>
  <c r="X1794" i="1" s="1"/>
  <c r="Q1794" i="1" a="1"/>
  <c r="Q1794" i="1" s="1"/>
  <c r="U1794" i="1" s="1"/>
  <c r="K1795" i="1" a="1"/>
  <c r="K1795" i="1" s="1"/>
  <c r="L1795" i="1" a="1"/>
  <c r="L1795" i="1" s="1"/>
  <c r="M1795" i="1" a="1"/>
  <c r="M1795" i="1" s="1"/>
  <c r="R1795" i="1" s="1"/>
  <c r="N1795" i="1" a="1"/>
  <c r="N1795" i="1" s="1"/>
  <c r="S1795" i="1" s="1"/>
  <c r="O1795" i="1" a="1"/>
  <c r="O1795" i="1" s="1"/>
  <c r="T1795" i="1" s="1"/>
  <c r="P1795" i="1" a="1"/>
  <c r="P1795" i="1" s="1"/>
  <c r="X1795" i="1" s="1"/>
  <c r="Q1795" i="1" a="1"/>
  <c r="Q1795" i="1" s="1"/>
  <c r="U1795" i="1" s="1"/>
  <c r="K1796" i="1" a="1"/>
  <c r="K1796" i="1" s="1"/>
  <c r="L1796" i="1" a="1"/>
  <c r="L1796" i="1" s="1"/>
  <c r="M1796" i="1" a="1"/>
  <c r="M1796" i="1" s="1"/>
  <c r="R1796" i="1" s="1"/>
  <c r="N1796" i="1" a="1"/>
  <c r="N1796" i="1" s="1"/>
  <c r="S1796" i="1" s="1"/>
  <c r="O1796" i="1" a="1"/>
  <c r="O1796" i="1" s="1"/>
  <c r="T1796" i="1" s="1"/>
  <c r="P1796" i="1" a="1"/>
  <c r="P1796" i="1" s="1"/>
  <c r="X1796" i="1" s="1"/>
  <c r="Q1796" i="1" a="1"/>
  <c r="Q1796" i="1" s="1"/>
  <c r="U1796" i="1" s="1"/>
  <c r="K1797" i="1" a="1"/>
  <c r="K1797" i="1" s="1"/>
  <c r="L1797" i="1" a="1"/>
  <c r="L1797" i="1" s="1"/>
  <c r="M1797" i="1" a="1"/>
  <c r="M1797" i="1" s="1"/>
  <c r="R1797" i="1" s="1"/>
  <c r="N1797" i="1" a="1"/>
  <c r="N1797" i="1" s="1"/>
  <c r="S1797" i="1" s="1"/>
  <c r="O1797" i="1" a="1"/>
  <c r="O1797" i="1" s="1"/>
  <c r="T1797" i="1" s="1"/>
  <c r="P1797" i="1" a="1"/>
  <c r="P1797" i="1" s="1"/>
  <c r="X1797" i="1" s="1"/>
  <c r="Q1797" i="1" a="1"/>
  <c r="Q1797" i="1" s="1"/>
  <c r="U1797" i="1" s="1"/>
  <c r="K1798" i="1" a="1"/>
  <c r="K1798" i="1" s="1"/>
  <c r="L1798" i="1" a="1"/>
  <c r="L1798" i="1" s="1"/>
  <c r="M1798" i="1" a="1"/>
  <c r="M1798" i="1" s="1"/>
  <c r="R1798" i="1" s="1"/>
  <c r="N1798" i="1" a="1"/>
  <c r="N1798" i="1" s="1"/>
  <c r="S1798" i="1" s="1"/>
  <c r="O1798" i="1" a="1"/>
  <c r="O1798" i="1" s="1"/>
  <c r="T1798" i="1" s="1"/>
  <c r="P1798" i="1" a="1"/>
  <c r="P1798" i="1" s="1"/>
  <c r="X1798" i="1" s="1"/>
  <c r="Q1798" i="1" a="1"/>
  <c r="Q1798" i="1" s="1"/>
  <c r="U1798" i="1" s="1"/>
  <c r="K1799" i="1" a="1"/>
  <c r="K1799" i="1" s="1"/>
  <c r="L1799" i="1" a="1"/>
  <c r="L1799" i="1" s="1"/>
  <c r="M1799" i="1" a="1"/>
  <c r="M1799" i="1" s="1"/>
  <c r="R1799" i="1" s="1"/>
  <c r="N1799" i="1" a="1"/>
  <c r="N1799" i="1" s="1"/>
  <c r="S1799" i="1" s="1"/>
  <c r="O1799" i="1" a="1"/>
  <c r="O1799" i="1" s="1"/>
  <c r="T1799" i="1" s="1"/>
  <c r="P1799" i="1" a="1"/>
  <c r="P1799" i="1" s="1"/>
  <c r="X1799" i="1" s="1"/>
  <c r="Q1799" i="1" a="1"/>
  <c r="Q1799" i="1" s="1"/>
  <c r="U1799" i="1" s="1"/>
  <c r="K1800" i="1" a="1"/>
  <c r="K1800" i="1" s="1"/>
  <c r="L1800" i="1" a="1"/>
  <c r="L1800" i="1" s="1"/>
  <c r="M1800" i="1" a="1"/>
  <c r="M1800" i="1" s="1"/>
  <c r="R1800" i="1" s="1"/>
  <c r="N1800" i="1" a="1"/>
  <c r="N1800" i="1" s="1"/>
  <c r="S1800" i="1" s="1"/>
  <c r="O1800" i="1" a="1"/>
  <c r="O1800" i="1" s="1"/>
  <c r="T1800" i="1" s="1"/>
  <c r="P1800" i="1" a="1"/>
  <c r="P1800" i="1" s="1"/>
  <c r="X1800" i="1" s="1"/>
  <c r="Q1800" i="1" a="1"/>
  <c r="Q1800" i="1" s="1"/>
  <c r="U1800" i="1" s="1"/>
  <c r="K1801" i="1" a="1"/>
  <c r="K1801" i="1" s="1"/>
  <c r="L1801" i="1" a="1"/>
  <c r="L1801" i="1" s="1"/>
  <c r="M1801" i="1" a="1"/>
  <c r="M1801" i="1" s="1"/>
  <c r="R1801" i="1" s="1"/>
  <c r="N1801" i="1" a="1"/>
  <c r="N1801" i="1" s="1"/>
  <c r="S1801" i="1" s="1"/>
  <c r="O1801" i="1" a="1"/>
  <c r="O1801" i="1" s="1"/>
  <c r="T1801" i="1" s="1"/>
  <c r="P1801" i="1" a="1"/>
  <c r="P1801" i="1" s="1"/>
  <c r="X1801" i="1" s="1"/>
  <c r="Q1801" i="1" a="1"/>
  <c r="Q1801" i="1" s="1"/>
  <c r="U1801" i="1" s="1"/>
  <c r="K1802" i="1" a="1"/>
  <c r="K1802" i="1" s="1"/>
  <c r="L1802" i="1" a="1"/>
  <c r="L1802" i="1" s="1"/>
  <c r="M1802" i="1" a="1"/>
  <c r="M1802" i="1" s="1"/>
  <c r="R1802" i="1" s="1"/>
  <c r="N1802" i="1" a="1"/>
  <c r="N1802" i="1" s="1"/>
  <c r="S1802" i="1" s="1"/>
  <c r="O1802" i="1" a="1"/>
  <c r="O1802" i="1" s="1"/>
  <c r="T1802" i="1" s="1"/>
  <c r="P1802" i="1" a="1"/>
  <c r="P1802" i="1" s="1"/>
  <c r="X1802" i="1" s="1"/>
  <c r="Q1802" i="1" a="1"/>
  <c r="Q1802" i="1" s="1"/>
  <c r="U1802" i="1" s="1"/>
  <c r="K1803" i="1" a="1"/>
  <c r="K1803" i="1" s="1"/>
  <c r="L1803" i="1" a="1"/>
  <c r="L1803" i="1" s="1"/>
  <c r="M1803" i="1" a="1"/>
  <c r="M1803" i="1" s="1"/>
  <c r="R1803" i="1" s="1"/>
  <c r="N1803" i="1" a="1"/>
  <c r="N1803" i="1" s="1"/>
  <c r="S1803" i="1" s="1"/>
  <c r="O1803" i="1" a="1"/>
  <c r="O1803" i="1" s="1"/>
  <c r="T1803" i="1" s="1"/>
  <c r="P1803" i="1" a="1"/>
  <c r="P1803" i="1" s="1"/>
  <c r="X1803" i="1" s="1"/>
  <c r="Q1803" i="1" a="1"/>
  <c r="Q1803" i="1" s="1"/>
  <c r="U1803" i="1" s="1"/>
  <c r="K1804" i="1" a="1"/>
  <c r="K1804" i="1" s="1"/>
  <c r="L1804" i="1" a="1"/>
  <c r="L1804" i="1" s="1"/>
  <c r="M1804" i="1" a="1"/>
  <c r="M1804" i="1" s="1"/>
  <c r="R1804" i="1" s="1"/>
  <c r="N1804" i="1" a="1"/>
  <c r="N1804" i="1" s="1"/>
  <c r="S1804" i="1" s="1"/>
  <c r="O1804" i="1" a="1"/>
  <c r="O1804" i="1" s="1"/>
  <c r="T1804" i="1" s="1"/>
  <c r="P1804" i="1" a="1"/>
  <c r="P1804" i="1" s="1"/>
  <c r="X1804" i="1" s="1"/>
  <c r="Q1804" i="1" a="1"/>
  <c r="Q1804" i="1" s="1"/>
  <c r="U1804" i="1" s="1"/>
  <c r="K1805" i="1" a="1"/>
  <c r="K1805" i="1" s="1"/>
  <c r="L1805" i="1" a="1"/>
  <c r="L1805" i="1" s="1"/>
  <c r="M1805" i="1" a="1"/>
  <c r="M1805" i="1" s="1"/>
  <c r="R1805" i="1" s="1"/>
  <c r="N1805" i="1" a="1"/>
  <c r="N1805" i="1" s="1"/>
  <c r="S1805" i="1" s="1"/>
  <c r="O1805" i="1" a="1"/>
  <c r="O1805" i="1" s="1"/>
  <c r="T1805" i="1" s="1"/>
  <c r="P1805" i="1" a="1"/>
  <c r="P1805" i="1" s="1"/>
  <c r="X1805" i="1" s="1"/>
  <c r="Q1805" i="1" a="1"/>
  <c r="Q1805" i="1" s="1"/>
  <c r="U1805" i="1" s="1"/>
  <c r="K1806" i="1" a="1"/>
  <c r="K1806" i="1" s="1"/>
  <c r="L1806" i="1" a="1"/>
  <c r="L1806" i="1" s="1"/>
  <c r="M1806" i="1" a="1"/>
  <c r="M1806" i="1" s="1"/>
  <c r="R1806" i="1" s="1"/>
  <c r="N1806" i="1" a="1"/>
  <c r="N1806" i="1" s="1"/>
  <c r="S1806" i="1" s="1"/>
  <c r="O1806" i="1" a="1"/>
  <c r="O1806" i="1" s="1"/>
  <c r="T1806" i="1" s="1"/>
  <c r="P1806" i="1" a="1"/>
  <c r="P1806" i="1" s="1"/>
  <c r="X1806" i="1" s="1"/>
  <c r="Q1806" i="1" a="1"/>
  <c r="Q1806" i="1" s="1"/>
  <c r="U1806" i="1" s="1"/>
  <c r="K1807" i="1" a="1"/>
  <c r="K1807" i="1" s="1"/>
  <c r="L1807" i="1" a="1"/>
  <c r="L1807" i="1" s="1"/>
  <c r="M1807" i="1" a="1"/>
  <c r="M1807" i="1" s="1"/>
  <c r="R1807" i="1" s="1"/>
  <c r="N1807" i="1" a="1"/>
  <c r="N1807" i="1" s="1"/>
  <c r="S1807" i="1" s="1"/>
  <c r="O1807" i="1" a="1"/>
  <c r="O1807" i="1" s="1"/>
  <c r="T1807" i="1" s="1"/>
  <c r="P1807" i="1" a="1"/>
  <c r="P1807" i="1" s="1"/>
  <c r="X1807" i="1" s="1"/>
  <c r="Q1807" i="1" a="1"/>
  <c r="Q1807" i="1" s="1"/>
  <c r="U1807" i="1" s="1"/>
  <c r="K1808" i="1" a="1"/>
  <c r="K1808" i="1" s="1"/>
  <c r="L1808" i="1" a="1"/>
  <c r="L1808" i="1" s="1"/>
  <c r="M1808" i="1" a="1"/>
  <c r="M1808" i="1" s="1"/>
  <c r="R1808" i="1" s="1"/>
  <c r="N1808" i="1" a="1"/>
  <c r="N1808" i="1" s="1"/>
  <c r="S1808" i="1" s="1"/>
  <c r="O1808" i="1" a="1"/>
  <c r="O1808" i="1" s="1"/>
  <c r="T1808" i="1" s="1"/>
  <c r="P1808" i="1" a="1"/>
  <c r="P1808" i="1" s="1"/>
  <c r="X1808" i="1" s="1"/>
  <c r="Q1808" i="1" a="1"/>
  <c r="Q1808" i="1" s="1"/>
  <c r="U1808" i="1" s="1"/>
  <c r="K1809" i="1" a="1"/>
  <c r="K1809" i="1" s="1"/>
  <c r="L1809" i="1" a="1"/>
  <c r="L1809" i="1" s="1"/>
  <c r="M1809" i="1" a="1"/>
  <c r="M1809" i="1" s="1"/>
  <c r="R1809" i="1" s="1"/>
  <c r="N1809" i="1" a="1"/>
  <c r="N1809" i="1" s="1"/>
  <c r="S1809" i="1" s="1"/>
  <c r="O1809" i="1" a="1"/>
  <c r="O1809" i="1" s="1"/>
  <c r="T1809" i="1" s="1"/>
  <c r="P1809" i="1" a="1"/>
  <c r="P1809" i="1" s="1"/>
  <c r="X1809" i="1" s="1"/>
  <c r="Q1809" i="1" a="1"/>
  <c r="Q1809" i="1" s="1"/>
  <c r="U1809" i="1" s="1"/>
  <c r="K1810" i="1" a="1"/>
  <c r="K1810" i="1" s="1"/>
  <c r="L1810" i="1" a="1"/>
  <c r="L1810" i="1" s="1"/>
  <c r="M1810" i="1" a="1"/>
  <c r="M1810" i="1" s="1"/>
  <c r="R1810" i="1" s="1"/>
  <c r="N1810" i="1" a="1"/>
  <c r="N1810" i="1" s="1"/>
  <c r="S1810" i="1" s="1"/>
  <c r="O1810" i="1" a="1"/>
  <c r="O1810" i="1" s="1"/>
  <c r="T1810" i="1" s="1"/>
  <c r="P1810" i="1" a="1"/>
  <c r="P1810" i="1" s="1"/>
  <c r="X1810" i="1" s="1"/>
  <c r="Q1810" i="1" a="1"/>
  <c r="Q1810" i="1" s="1"/>
  <c r="U1810" i="1" s="1"/>
  <c r="K1811" i="1" a="1"/>
  <c r="K1811" i="1" s="1"/>
  <c r="L1811" i="1" a="1"/>
  <c r="L1811" i="1" s="1"/>
  <c r="M1811" i="1" a="1"/>
  <c r="M1811" i="1" s="1"/>
  <c r="R1811" i="1" s="1"/>
  <c r="N1811" i="1" a="1"/>
  <c r="N1811" i="1" s="1"/>
  <c r="S1811" i="1" s="1"/>
  <c r="O1811" i="1" a="1"/>
  <c r="O1811" i="1" s="1"/>
  <c r="T1811" i="1" s="1"/>
  <c r="P1811" i="1" a="1"/>
  <c r="P1811" i="1" s="1"/>
  <c r="X1811" i="1" s="1"/>
  <c r="Q1811" i="1" a="1"/>
  <c r="Q1811" i="1" s="1"/>
  <c r="U1811" i="1" s="1"/>
  <c r="K1812" i="1" a="1"/>
  <c r="K1812" i="1" s="1"/>
  <c r="L1812" i="1" a="1"/>
  <c r="L1812" i="1" s="1"/>
  <c r="M1812" i="1" a="1"/>
  <c r="M1812" i="1" s="1"/>
  <c r="R1812" i="1" s="1"/>
  <c r="N1812" i="1" a="1"/>
  <c r="N1812" i="1" s="1"/>
  <c r="S1812" i="1" s="1"/>
  <c r="O1812" i="1" a="1"/>
  <c r="O1812" i="1" s="1"/>
  <c r="T1812" i="1" s="1"/>
  <c r="P1812" i="1" a="1"/>
  <c r="P1812" i="1" s="1"/>
  <c r="X1812" i="1" s="1"/>
  <c r="Q1812" i="1" a="1"/>
  <c r="Q1812" i="1" s="1"/>
  <c r="U1812" i="1" s="1"/>
  <c r="K1813" i="1" a="1"/>
  <c r="K1813" i="1" s="1"/>
  <c r="L1813" i="1" a="1"/>
  <c r="L1813" i="1" s="1"/>
  <c r="M1813" i="1" a="1"/>
  <c r="M1813" i="1" s="1"/>
  <c r="R1813" i="1" s="1"/>
  <c r="N1813" i="1" a="1"/>
  <c r="N1813" i="1" s="1"/>
  <c r="S1813" i="1" s="1"/>
  <c r="O1813" i="1" a="1"/>
  <c r="O1813" i="1" s="1"/>
  <c r="T1813" i="1" s="1"/>
  <c r="P1813" i="1" a="1"/>
  <c r="P1813" i="1" s="1"/>
  <c r="X1813" i="1" s="1"/>
  <c r="Q1813" i="1" a="1"/>
  <c r="Q1813" i="1" s="1"/>
  <c r="U1813" i="1" s="1"/>
  <c r="K1814" i="1" a="1"/>
  <c r="K1814" i="1" s="1"/>
  <c r="L1814" i="1" a="1"/>
  <c r="L1814" i="1" s="1"/>
  <c r="M1814" i="1" a="1"/>
  <c r="M1814" i="1" s="1"/>
  <c r="R1814" i="1" s="1"/>
  <c r="N1814" i="1" a="1"/>
  <c r="N1814" i="1" s="1"/>
  <c r="S1814" i="1" s="1"/>
  <c r="O1814" i="1" a="1"/>
  <c r="O1814" i="1" s="1"/>
  <c r="T1814" i="1" s="1"/>
  <c r="P1814" i="1" a="1"/>
  <c r="P1814" i="1" s="1"/>
  <c r="X1814" i="1" s="1"/>
  <c r="Q1814" i="1" a="1"/>
  <c r="Q1814" i="1" s="1"/>
  <c r="U1814" i="1" s="1"/>
  <c r="K1815" i="1" a="1"/>
  <c r="K1815" i="1" s="1"/>
  <c r="L1815" i="1" a="1"/>
  <c r="L1815" i="1" s="1"/>
  <c r="M1815" i="1" a="1"/>
  <c r="M1815" i="1" s="1"/>
  <c r="R1815" i="1" s="1"/>
  <c r="N1815" i="1" a="1"/>
  <c r="N1815" i="1" s="1"/>
  <c r="S1815" i="1" s="1"/>
  <c r="O1815" i="1" a="1"/>
  <c r="O1815" i="1" s="1"/>
  <c r="T1815" i="1" s="1"/>
  <c r="P1815" i="1" a="1"/>
  <c r="P1815" i="1" s="1"/>
  <c r="X1815" i="1" s="1"/>
  <c r="Q1815" i="1" a="1"/>
  <c r="Q1815" i="1" s="1"/>
  <c r="U1815" i="1" s="1"/>
  <c r="K1816" i="1" a="1"/>
  <c r="K1816" i="1" s="1"/>
  <c r="L1816" i="1" a="1"/>
  <c r="L1816" i="1" s="1"/>
  <c r="M1816" i="1" a="1"/>
  <c r="M1816" i="1" s="1"/>
  <c r="R1816" i="1" s="1"/>
  <c r="N1816" i="1" a="1"/>
  <c r="N1816" i="1" s="1"/>
  <c r="S1816" i="1" s="1"/>
  <c r="O1816" i="1" a="1"/>
  <c r="O1816" i="1" s="1"/>
  <c r="T1816" i="1" s="1"/>
  <c r="P1816" i="1" a="1"/>
  <c r="P1816" i="1" s="1"/>
  <c r="X1816" i="1" s="1"/>
  <c r="Q1816" i="1" a="1"/>
  <c r="Q1816" i="1" s="1"/>
  <c r="U1816" i="1" s="1"/>
  <c r="K1817" i="1" a="1"/>
  <c r="K1817" i="1" s="1"/>
  <c r="L1817" i="1" a="1"/>
  <c r="L1817" i="1" s="1"/>
  <c r="M1817" i="1" a="1"/>
  <c r="M1817" i="1" s="1"/>
  <c r="R1817" i="1" s="1"/>
  <c r="N1817" i="1" a="1"/>
  <c r="N1817" i="1" s="1"/>
  <c r="S1817" i="1" s="1"/>
  <c r="O1817" i="1" a="1"/>
  <c r="O1817" i="1" s="1"/>
  <c r="T1817" i="1" s="1"/>
  <c r="P1817" i="1" a="1"/>
  <c r="P1817" i="1" s="1"/>
  <c r="X1817" i="1" s="1"/>
  <c r="Q1817" i="1" a="1"/>
  <c r="Q1817" i="1" s="1"/>
  <c r="U1817" i="1" s="1"/>
  <c r="K1818" i="1" a="1"/>
  <c r="K1818" i="1" s="1"/>
  <c r="L1818" i="1" a="1"/>
  <c r="L1818" i="1" s="1"/>
  <c r="M1818" i="1" a="1"/>
  <c r="M1818" i="1" s="1"/>
  <c r="R1818" i="1" s="1"/>
  <c r="N1818" i="1" a="1"/>
  <c r="N1818" i="1" s="1"/>
  <c r="S1818" i="1" s="1"/>
  <c r="O1818" i="1" a="1"/>
  <c r="O1818" i="1" s="1"/>
  <c r="T1818" i="1" s="1"/>
  <c r="P1818" i="1" a="1"/>
  <c r="P1818" i="1" s="1"/>
  <c r="X1818" i="1" s="1"/>
  <c r="Q1818" i="1" a="1"/>
  <c r="Q1818" i="1" s="1"/>
  <c r="U1818" i="1" s="1"/>
  <c r="K1819" i="1" a="1"/>
  <c r="K1819" i="1" s="1"/>
  <c r="L1819" i="1" a="1"/>
  <c r="L1819" i="1" s="1"/>
  <c r="M1819" i="1" a="1"/>
  <c r="M1819" i="1" s="1"/>
  <c r="R1819" i="1" s="1"/>
  <c r="N1819" i="1" a="1"/>
  <c r="N1819" i="1" s="1"/>
  <c r="S1819" i="1" s="1"/>
  <c r="O1819" i="1" a="1"/>
  <c r="O1819" i="1" s="1"/>
  <c r="T1819" i="1" s="1"/>
  <c r="P1819" i="1" a="1"/>
  <c r="P1819" i="1" s="1"/>
  <c r="X1819" i="1" s="1"/>
  <c r="Q1819" i="1" a="1"/>
  <c r="Q1819" i="1" s="1"/>
  <c r="U1819" i="1" s="1"/>
  <c r="K1820" i="1" a="1"/>
  <c r="K1820" i="1" s="1"/>
  <c r="L1820" i="1" a="1"/>
  <c r="L1820" i="1" s="1"/>
  <c r="M1820" i="1" a="1"/>
  <c r="M1820" i="1" s="1"/>
  <c r="R1820" i="1" s="1"/>
  <c r="N1820" i="1" a="1"/>
  <c r="N1820" i="1" s="1"/>
  <c r="S1820" i="1" s="1"/>
  <c r="O1820" i="1" a="1"/>
  <c r="O1820" i="1" s="1"/>
  <c r="T1820" i="1" s="1"/>
  <c r="P1820" i="1" a="1"/>
  <c r="P1820" i="1" s="1"/>
  <c r="X1820" i="1" s="1"/>
  <c r="Q1820" i="1" a="1"/>
  <c r="Q1820" i="1" s="1"/>
  <c r="U1820" i="1" s="1"/>
  <c r="K1821" i="1" a="1"/>
  <c r="K1821" i="1" s="1"/>
  <c r="L1821" i="1" a="1"/>
  <c r="L1821" i="1" s="1"/>
  <c r="M1821" i="1" a="1"/>
  <c r="M1821" i="1" s="1"/>
  <c r="R1821" i="1" s="1"/>
  <c r="N1821" i="1" a="1"/>
  <c r="N1821" i="1" s="1"/>
  <c r="S1821" i="1" s="1"/>
  <c r="O1821" i="1" a="1"/>
  <c r="O1821" i="1" s="1"/>
  <c r="T1821" i="1" s="1"/>
  <c r="P1821" i="1" a="1"/>
  <c r="P1821" i="1" s="1"/>
  <c r="X1821" i="1" s="1"/>
  <c r="Q1821" i="1" a="1"/>
  <c r="Q1821" i="1" s="1"/>
  <c r="U1821" i="1" s="1"/>
  <c r="K1822" i="1" a="1"/>
  <c r="K1822" i="1" s="1"/>
  <c r="L1822" i="1" a="1"/>
  <c r="L1822" i="1" s="1"/>
  <c r="M1822" i="1" a="1"/>
  <c r="M1822" i="1" s="1"/>
  <c r="R1822" i="1" s="1"/>
  <c r="N1822" i="1" a="1"/>
  <c r="N1822" i="1" s="1"/>
  <c r="S1822" i="1" s="1"/>
  <c r="O1822" i="1" a="1"/>
  <c r="O1822" i="1" s="1"/>
  <c r="T1822" i="1" s="1"/>
  <c r="P1822" i="1" a="1"/>
  <c r="P1822" i="1" s="1"/>
  <c r="X1822" i="1" s="1"/>
  <c r="Q1822" i="1" a="1"/>
  <c r="Q1822" i="1" s="1"/>
  <c r="U1822" i="1" s="1"/>
  <c r="K1823" i="1" a="1"/>
  <c r="K1823" i="1" s="1"/>
  <c r="L1823" i="1" a="1"/>
  <c r="L1823" i="1" s="1"/>
  <c r="M1823" i="1" a="1"/>
  <c r="M1823" i="1" s="1"/>
  <c r="R1823" i="1" s="1"/>
  <c r="N1823" i="1" a="1"/>
  <c r="N1823" i="1" s="1"/>
  <c r="S1823" i="1" s="1"/>
  <c r="O1823" i="1" a="1"/>
  <c r="O1823" i="1" s="1"/>
  <c r="T1823" i="1" s="1"/>
  <c r="P1823" i="1" a="1"/>
  <c r="P1823" i="1" s="1"/>
  <c r="X1823" i="1" s="1"/>
  <c r="Q1823" i="1" a="1"/>
  <c r="Q1823" i="1" s="1"/>
  <c r="U1823" i="1" s="1"/>
  <c r="K1824" i="1" a="1"/>
  <c r="K1824" i="1" s="1"/>
  <c r="L1824" i="1" a="1"/>
  <c r="L1824" i="1" s="1"/>
  <c r="M1824" i="1" a="1"/>
  <c r="M1824" i="1" s="1"/>
  <c r="R1824" i="1" s="1"/>
  <c r="N1824" i="1" a="1"/>
  <c r="N1824" i="1" s="1"/>
  <c r="S1824" i="1" s="1"/>
  <c r="O1824" i="1" a="1"/>
  <c r="O1824" i="1" s="1"/>
  <c r="T1824" i="1" s="1"/>
  <c r="P1824" i="1" a="1"/>
  <c r="P1824" i="1" s="1"/>
  <c r="X1824" i="1" s="1"/>
  <c r="Q1824" i="1" a="1"/>
  <c r="Q1824" i="1" s="1"/>
  <c r="U1824" i="1" s="1"/>
  <c r="K1825" i="1" a="1"/>
  <c r="K1825" i="1" s="1"/>
  <c r="L1825" i="1" a="1"/>
  <c r="L1825" i="1" s="1"/>
  <c r="M1825" i="1" a="1"/>
  <c r="M1825" i="1" s="1"/>
  <c r="R1825" i="1" s="1"/>
  <c r="N1825" i="1" a="1"/>
  <c r="N1825" i="1" s="1"/>
  <c r="S1825" i="1" s="1"/>
  <c r="O1825" i="1" a="1"/>
  <c r="O1825" i="1" s="1"/>
  <c r="T1825" i="1" s="1"/>
  <c r="P1825" i="1" a="1"/>
  <c r="P1825" i="1" s="1"/>
  <c r="X1825" i="1" s="1"/>
  <c r="Q1825" i="1" a="1"/>
  <c r="Q1825" i="1" s="1"/>
  <c r="U1825" i="1" s="1"/>
  <c r="K1826" i="1" a="1"/>
  <c r="K1826" i="1" s="1"/>
  <c r="L1826" i="1" a="1"/>
  <c r="L1826" i="1" s="1"/>
  <c r="M1826" i="1" a="1"/>
  <c r="M1826" i="1" s="1"/>
  <c r="R1826" i="1" s="1"/>
  <c r="N1826" i="1" a="1"/>
  <c r="N1826" i="1" s="1"/>
  <c r="S1826" i="1" s="1"/>
  <c r="O1826" i="1" a="1"/>
  <c r="O1826" i="1" s="1"/>
  <c r="T1826" i="1" s="1"/>
  <c r="P1826" i="1" a="1"/>
  <c r="P1826" i="1" s="1"/>
  <c r="X1826" i="1" s="1"/>
  <c r="Q1826" i="1" a="1"/>
  <c r="Q1826" i="1" s="1"/>
  <c r="U1826" i="1" s="1"/>
  <c r="K1827" i="1" a="1"/>
  <c r="K1827" i="1" s="1"/>
  <c r="L1827" i="1" a="1"/>
  <c r="L1827" i="1" s="1"/>
  <c r="M1827" i="1" a="1"/>
  <c r="M1827" i="1" s="1"/>
  <c r="R1827" i="1" s="1"/>
  <c r="N1827" i="1" a="1"/>
  <c r="N1827" i="1" s="1"/>
  <c r="S1827" i="1" s="1"/>
  <c r="O1827" i="1" a="1"/>
  <c r="O1827" i="1" s="1"/>
  <c r="T1827" i="1" s="1"/>
  <c r="P1827" i="1" a="1"/>
  <c r="P1827" i="1" s="1"/>
  <c r="X1827" i="1" s="1"/>
  <c r="Q1827" i="1" a="1"/>
  <c r="Q1827" i="1" s="1"/>
  <c r="U1827" i="1" s="1"/>
  <c r="K1828" i="1" a="1"/>
  <c r="K1828" i="1" s="1"/>
  <c r="L1828" i="1" a="1"/>
  <c r="L1828" i="1" s="1"/>
  <c r="M1828" i="1" a="1"/>
  <c r="M1828" i="1" s="1"/>
  <c r="R1828" i="1" s="1"/>
  <c r="N1828" i="1" a="1"/>
  <c r="N1828" i="1" s="1"/>
  <c r="S1828" i="1" s="1"/>
  <c r="O1828" i="1" a="1"/>
  <c r="O1828" i="1" s="1"/>
  <c r="T1828" i="1" s="1"/>
  <c r="P1828" i="1" a="1"/>
  <c r="P1828" i="1" s="1"/>
  <c r="X1828" i="1" s="1"/>
  <c r="Q1828" i="1" a="1"/>
  <c r="Q1828" i="1" s="1"/>
  <c r="U1828" i="1" s="1"/>
  <c r="K1829" i="1" a="1"/>
  <c r="K1829" i="1" s="1"/>
  <c r="L1829" i="1" a="1"/>
  <c r="L1829" i="1" s="1"/>
  <c r="M1829" i="1" a="1"/>
  <c r="M1829" i="1" s="1"/>
  <c r="R1829" i="1" s="1"/>
  <c r="N1829" i="1" a="1"/>
  <c r="N1829" i="1" s="1"/>
  <c r="S1829" i="1" s="1"/>
  <c r="O1829" i="1" a="1"/>
  <c r="O1829" i="1" s="1"/>
  <c r="T1829" i="1" s="1"/>
  <c r="P1829" i="1" a="1"/>
  <c r="P1829" i="1" s="1"/>
  <c r="X1829" i="1" s="1"/>
  <c r="Q1829" i="1" a="1"/>
  <c r="Q1829" i="1" s="1"/>
  <c r="U1829" i="1" s="1"/>
  <c r="K1830" i="1" a="1"/>
  <c r="K1830" i="1" s="1"/>
  <c r="L1830" i="1" a="1"/>
  <c r="L1830" i="1" s="1"/>
  <c r="M1830" i="1" a="1"/>
  <c r="M1830" i="1" s="1"/>
  <c r="R1830" i="1" s="1"/>
  <c r="N1830" i="1" a="1"/>
  <c r="N1830" i="1" s="1"/>
  <c r="S1830" i="1" s="1"/>
  <c r="O1830" i="1" a="1"/>
  <c r="O1830" i="1" s="1"/>
  <c r="T1830" i="1" s="1"/>
  <c r="P1830" i="1" a="1"/>
  <c r="P1830" i="1" s="1"/>
  <c r="X1830" i="1" s="1"/>
  <c r="Q1830" i="1" a="1"/>
  <c r="Q1830" i="1" s="1"/>
  <c r="U1830" i="1" s="1"/>
  <c r="K1831" i="1" a="1"/>
  <c r="K1831" i="1" s="1"/>
  <c r="L1831" i="1" a="1"/>
  <c r="L1831" i="1" s="1"/>
  <c r="M1831" i="1" a="1"/>
  <c r="M1831" i="1" s="1"/>
  <c r="R1831" i="1" s="1"/>
  <c r="N1831" i="1" a="1"/>
  <c r="N1831" i="1" s="1"/>
  <c r="S1831" i="1" s="1"/>
  <c r="O1831" i="1" a="1"/>
  <c r="O1831" i="1" s="1"/>
  <c r="T1831" i="1" s="1"/>
  <c r="P1831" i="1" a="1"/>
  <c r="P1831" i="1" s="1"/>
  <c r="X1831" i="1" s="1"/>
  <c r="Q1831" i="1" a="1"/>
  <c r="Q1831" i="1" s="1"/>
  <c r="U1831" i="1" s="1"/>
  <c r="K1832" i="1" a="1"/>
  <c r="K1832" i="1" s="1"/>
  <c r="L1832" i="1" a="1"/>
  <c r="L1832" i="1" s="1"/>
  <c r="M1832" i="1" a="1"/>
  <c r="M1832" i="1" s="1"/>
  <c r="R1832" i="1" s="1"/>
  <c r="N1832" i="1" a="1"/>
  <c r="N1832" i="1" s="1"/>
  <c r="S1832" i="1" s="1"/>
  <c r="O1832" i="1" a="1"/>
  <c r="O1832" i="1" s="1"/>
  <c r="T1832" i="1" s="1"/>
  <c r="P1832" i="1" a="1"/>
  <c r="P1832" i="1" s="1"/>
  <c r="X1832" i="1" s="1"/>
  <c r="Q1832" i="1" a="1"/>
  <c r="Q1832" i="1" s="1"/>
  <c r="U1832" i="1" s="1"/>
  <c r="K1833" i="1" a="1"/>
  <c r="K1833" i="1" s="1"/>
  <c r="L1833" i="1" a="1"/>
  <c r="L1833" i="1" s="1"/>
  <c r="M1833" i="1" a="1"/>
  <c r="M1833" i="1" s="1"/>
  <c r="R1833" i="1" s="1"/>
  <c r="N1833" i="1" a="1"/>
  <c r="N1833" i="1" s="1"/>
  <c r="S1833" i="1" s="1"/>
  <c r="O1833" i="1" a="1"/>
  <c r="O1833" i="1" s="1"/>
  <c r="T1833" i="1" s="1"/>
  <c r="P1833" i="1" a="1"/>
  <c r="P1833" i="1" s="1"/>
  <c r="X1833" i="1" s="1"/>
  <c r="Q1833" i="1" a="1"/>
  <c r="Q1833" i="1" s="1"/>
  <c r="U1833" i="1" s="1"/>
  <c r="K1834" i="1" a="1"/>
  <c r="K1834" i="1" s="1"/>
  <c r="L1834" i="1" a="1"/>
  <c r="L1834" i="1" s="1"/>
  <c r="M1834" i="1" a="1"/>
  <c r="M1834" i="1" s="1"/>
  <c r="R1834" i="1" s="1"/>
  <c r="N1834" i="1" a="1"/>
  <c r="N1834" i="1" s="1"/>
  <c r="S1834" i="1" s="1"/>
  <c r="O1834" i="1" a="1"/>
  <c r="O1834" i="1" s="1"/>
  <c r="T1834" i="1" s="1"/>
  <c r="P1834" i="1" a="1"/>
  <c r="P1834" i="1" s="1"/>
  <c r="X1834" i="1" s="1"/>
  <c r="Q1834" i="1" a="1"/>
  <c r="Q1834" i="1" s="1"/>
  <c r="U1834" i="1" s="1"/>
  <c r="K1835" i="1" a="1"/>
  <c r="K1835" i="1" s="1"/>
  <c r="L1835" i="1" a="1"/>
  <c r="L1835" i="1" s="1"/>
  <c r="M1835" i="1" a="1"/>
  <c r="M1835" i="1" s="1"/>
  <c r="R1835" i="1" s="1"/>
  <c r="N1835" i="1" a="1"/>
  <c r="N1835" i="1" s="1"/>
  <c r="S1835" i="1" s="1"/>
  <c r="O1835" i="1" a="1"/>
  <c r="O1835" i="1" s="1"/>
  <c r="T1835" i="1" s="1"/>
  <c r="P1835" i="1" a="1"/>
  <c r="P1835" i="1" s="1"/>
  <c r="X1835" i="1" s="1"/>
  <c r="Q1835" i="1" a="1"/>
  <c r="Q1835" i="1" s="1"/>
  <c r="U1835" i="1" s="1"/>
  <c r="K1836" i="1" a="1"/>
  <c r="K1836" i="1" s="1"/>
  <c r="L1836" i="1" a="1"/>
  <c r="L1836" i="1" s="1"/>
  <c r="M1836" i="1" a="1"/>
  <c r="M1836" i="1" s="1"/>
  <c r="R1836" i="1" s="1"/>
  <c r="N1836" i="1" a="1"/>
  <c r="N1836" i="1" s="1"/>
  <c r="S1836" i="1" s="1"/>
  <c r="O1836" i="1" a="1"/>
  <c r="O1836" i="1" s="1"/>
  <c r="T1836" i="1" s="1"/>
  <c r="P1836" i="1" a="1"/>
  <c r="P1836" i="1" s="1"/>
  <c r="X1836" i="1" s="1"/>
  <c r="Q1836" i="1" a="1"/>
  <c r="Q1836" i="1" s="1"/>
  <c r="U1836" i="1" s="1"/>
  <c r="K1837" i="1" a="1"/>
  <c r="K1837" i="1" s="1"/>
  <c r="L1837" i="1" a="1"/>
  <c r="L1837" i="1" s="1"/>
  <c r="M1837" i="1" a="1"/>
  <c r="M1837" i="1" s="1"/>
  <c r="R1837" i="1" s="1"/>
  <c r="N1837" i="1" a="1"/>
  <c r="N1837" i="1" s="1"/>
  <c r="S1837" i="1" s="1"/>
  <c r="O1837" i="1" a="1"/>
  <c r="O1837" i="1" s="1"/>
  <c r="T1837" i="1" s="1"/>
  <c r="P1837" i="1" a="1"/>
  <c r="P1837" i="1" s="1"/>
  <c r="X1837" i="1" s="1"/>
  <c r="Q1837" i="1" a="1"/>
  <c r="Q1837" i="1" s="1"/>
  <c r="U1837" i="1" s="1"/>
  <c r="K1838" i="1" a="1"/>
  <c r="K1838" i="1" s="1"/>
  <c r="L1838" i="1" a="1"/>
  <c r="L1838" i="1" s="1"/>
  <c r="M1838" i="1" a="1"/>
  <c r="M1838" i="1" s="1"/>
  <c r="R1838" i="1" s="1"/>
  <c r="N1838" i="1" a="1"/>
  <c r="N1838" i="1" s="1"/>
  <c r="S1838" i="1" s="1"/>
  <c r="O1838" i="1" a="1"/>
  <c r="O1838" i="1" s="1"/>
  <c r="T1838" i="1" s="1"/>
  <c r="P1838" i="1" a="1"/>
  <c r="P1838" i="1" s="1"/>
  <c r="X1838" i="1" s="1"/>
  <c r="Q1838" i="1" a="1"/>
  <c r="Q1838" i="1" s="1"/>
  <c r="U1838" i="1" s="1"/>
  <c r="K1839" i="1" a="1"/>
  <c r="K1839" i="1" s="1"/>
  <c r="L1839" i="1" a="1"/>
  <c r="L1839" i="1" s="1"/>
  <c r="M1839" i="1" a="1"/>
  <c r="M1839" i="1" s="1"/>
  <c r="R1839" i="1" s="1"/>
  <c r="N1839" i="1" a="1"/>
  <c r="N1839" i="1" s="1"/>
  <c r="S1839" i="1" s="1"/>
  <c r="O1839" i="1" a="1"/>
  <c r="O1839" i="1" s="1"/>
  <c r="T1839" i="1" s="1"/>
  <c r="P1839" i="1" a="1"/>
  <c r="P1839" i="1" s="1"/>
  <c r="X1839" i="1" s="1"/>
  <c r="Q1839" i="1" a="1"/>
  <c r="Q1839" i="1" s="1"/>
  <c r="U1839" i="1" s="1"/>
  <c r="K1840" i="1" a="1"/>
  <c r="K1840" i="1" s="1"/>
  <c r="L1840" i="1" a="1"/>
  <c r="L1840" i="1" s="1"/>
  <c r="M1840" i="1" a="1"/>
  <c r="M1840" i="1" s="1"/>
  <c r="R1840" i="1" s="1"/>
  <c r="N1840" i="1" a="1"/>
  <c r="N1840" i="1" s="1"/>
  <c r="S1840" i="1" s="1"/>
  <c r="O1840" i="1" a="1"/>
  <c r="O1840" i="1" s="1"/>
  <c r="T1840" i="1" s="1"/>
  <c r="P1840" i="1" a="1"/>
  <c r="P1840" i="1" s="1"/>
  <c r="X1840" i="1" s="1"/>
  <c r="Q1840" i="1" a="1"/>
  <c r="Q1840" i="1" s="1"/>
  <c r="U1840" i="1" s="1"/>
  <c r="K1841" i="1" a="1"/>
  <c r="K1841" i="1" s="1"/>
  <c r="L1841" i="1" a="1"/>
  <c r="L1841" i="1" s="1"/>
  <c r="M1841" i="1" a="1"/>
  <c r="M1841" i="1" s="1"/>
  <c r="R1841" i="1" s="1"/>
  <c r="N1841" i="1" a="1"/>
  <c r="N1841" i="1" s="1"/>
  <c r="S1841" i="1" s="1"/>
  <c r="O1841" i="1" a="1"/>
  <c r="O1841" i="1" s="1"/>
  <c r="T1841" i="1" s="1"/>
  <c r="P1841" i="1" a="1"/>
  <c r="P1841" i="1" s="1"/>
  <c r="X1841" i="1" s="1"/>
  <c r="Q1841" i="1" a="1"/>
  <c r="Q1841" i="1" s="1"/>
  <c r="U1841" i="1" s="1"/>
  <c r="K1842" i="1" a="1"/>
  <c r="K1842" i="1" s="1"/>
  <c r="L1842" i="1" a="1"/>
  <c r="L1842" i="1" s="1"/>
  <c r="M1842" i="1" a="1"/>
  <c r="M1842" i="1" s="1"/>
  <c r="R1842" i="1" s="1"/>
  <c r="N1842" i="1" a="1"/>
  <c r="N1842" i="1" s="1"/>
  <c r="S1842" i="1" s="1"/>
  <c r="O1842" i="1" a="1"/>
  <c r="O1842" i="1" s="1"/>
  <c r="T1842" i="1" s="1"/>
  <c r="P1842" i="1" a="1"/>
  <c r="P1842" i="1" s="1"/>
  <c r="X1842" i="1" s="1"/>
  <c r="Q1842" i="1" a="1"/>
  <c r="Q1842" i="1" s="1"/>
  <c r="U1842" i="1" s="1"/>
  <c r="K1843" i="1" a="1"/>
  <c r="K1843" i="1" s="1"/>
  <c r="L1843" i="1" a="1"/>
  <c r="L1843" i="1" s="1"/>
  <c r="M1843" i="1" a="1"/>
  <c r="M1843" i="1" s="1"/>
  <c r="R1843" i="1" s="1"/>
  <c r="N1843" i="1" a="1"/>
  <c r="N1843" i="1" s="1"/>
  <c r="S1843" i="1" s="1"/>
  <c r="O1843" i="1" a="1"/>
  <c r="O1843" i="1" s="1"/>
  <c r="T1843" i="1" s="1"/>
  <c r="P1843" i="1" a="1"/>
  <c r="P1843" i="1" s="1"/>
  <c r="X1843" i="1" s="1"/>
  <c r="Q1843" i="1" a="1"/>
  <c r="Q1843" i="1" s="1"/>
  <c r="U1843" i="1" s="1"/>
  <c r="K1844" i="1" a="1"/>
  <c r="K1844" i="1" s="1"/>
  <c r="L1844" i="1" a="1"/>
  <c r="L1844" i="1" s="1"/>
  <c r="M1844" i="1" a="1"/>
  <c r="M1844" i="1" s="1"/>
  <c r="R1844" i="1" s="1"/>
  <c r="N1844" i="1" a="1"/>
  <c r="N1844" i="1" s="1"/>
  <c r="S1844" i="1" s="1"/>
  <c r="O1844" i="1" a="1"/>
  <c r="O1844" i="1" s="1"/>
  <c r="T1844" i="1" s="1"/>
  <c r="P1844" i="1" a="1"/>
  <c r="P1844" i="1" s="1"/>
  <c r="X1844" i="1" s="1"/>
  <c r="Q1844" i="1" a="1"/>
  <c r="Q1844" i="1" s="1"/>
  <c r="U1844" i="1" s="1"/>
  <c r="K1845" i="1" a="1"/>
  <c r="K1845" i="1" s="1"/>
  <c r="L1845" i="1" a="1"/>
  <c r="L1845" i="1" s="1"/>
  <c r="M1845" i="1" a="1"/>
  <c r="M1845" i="1" s="1"/>
  <c r="R1845" i="1" s="1"/>
  <c r="N1845" i="1" a="1"/>
  <c r="N1845" i="1" s="1"/>
  <c r="S1845" i="1" s="1"/>
  <c r="O1845" i="1" a="1"/>
  <c r="O1845" i="1" s="1"/>
  <c r="T1845" i="1" s="1"/>
  <c r="P1845" i="1" a="1"/>
  <c r="P1845" i="1" s="1"/>
  <c r="X1845" i="1" s="1"/>
  <c r="Q1845" i="1" a="1"/>
  <c r="Q1845" i="1" s="1"/>
  <c r="U1845" i="1" s="1"/>
  <c r="K1846" i="1" a="1"/>
  <c r="K1846" i="1" s="1"/>
  <c r="L1846" i="1" a="1"/>
  <c r="L1846" i="1" s="1"/>
  <c r="M1846" i="1" a="1"/>
  <c r="M1846" i="1" s="1"/>
  <c r="R1846" i="1" s="1"/>
  <c r="N1846" i="1" a="1"/>
  <c r="N1846" i="1" s="1"/>
  <c r="S1846" i="1" s="1"/>
  <c r="O1846" i="1" a="1"/>
  <c r="O1846" i="1" s="1"/>
  <c r="T1846" i="1" s="1"/>
  <c r="P1846" i="1" a="1"/>
  <c r="P1846" i="1" s="1"/>
  <c r="X1846" i="1" s="1"/>
  <c r="Q1846" i="1" a="1"/>
  <c r="Q1846" i="1" s="1"/>
  <c r="U1846" i="1" s="1"/>
  <c r="K1847" i="1" a="1"/>
  <c r="K1847" i="1" s="1"/>
  <c r="L1847" i="1" a="1"/>
  <c r="L1847" i="1" s="1"/>
  <c r="M1847" i="1" a="1"/>
  <c r="M1847" i="1" s="1"/>
  <c r="R1847" i="1" s="1"/>
  <c r="N1847" i="1" a="1"/>
  <c r="N1847" i="1" s="1"/>
  <c r="S1847" i="1" s="1"/>
  <c r="O1847" i="1" a="1"/>
  <c r="O1847" i="1" s="1"/>
  <c r="T1847" i="1" s="1"/>
  <c r="P1847" i="1" a="1"/>
  <c r="P1847" i="1" s="1"/>
  <c r="X1847" i="1" s="1"/>
  <c r="Q1847" i="1" a="1"/>
  <c r="Q1847" i="1" s="1"/>
  <c r="U1847" i="1" s="1"/>
  <c r="K1848" i="1" a="1"/>
  <c r="K1848" i="1" s="1"/>
  <c r="L1848" i="1" a="1"/>
  <c r="L1848" i="1" s="1"/>
  <c r="M1848" i="1" a="1"/>
  <c r="M1848" i="1" s="1"/>
  <c r="R1848" i="1" s="1"/>
  <c r="N1848" i="1" a="1"/>
  <c r="N1848" i="1" s="1"/>
  <c r="S1848" i="1" s="1"/>
  <c r="O1848" i="1" a="1"/>
  <c r="O1848" i="1" s="1"/>
  <c r="T1848" i="1" s="1"/>
  <c r="P1848" i="1" a="1"/>
  <c r="P1848" i="1" s="1"/>
  <c r="X1848" i="1" s="1"/>
  <c r="Q1848" i="1" a="1"/>
  <c r="Q1848" i="1" s="1"/>
  <c r="U1848" i="1" s="1"/>
  <c r="K1849" i="1" a="1"/>
  <c r="K1849" i="1" s="1"/>
  <c r="L1849" i="1" a="1"/>
  <c r="L1849" i="1" s="1"/>
  <c r="M1849" i="1" a="1"/>
  <c r="M1849" i="1" s="1"/>
  <c r="R1849" i="1" s="1"/>
  <c r="N1849" i="1" a="1"/>
  <c r="N1849" i="1" s="1"/>
  <c r="S1849" i="1" s="1"/>
  <c r="O1849" i="1" a="1"/>
  <c r="O1849" i="1" s="1"/>
  <c r="T1849" i="1" s="1"/>
  <c r="P1849" i="1" a="1"/>
  <c r="P1849" i="1" s="1"/>
  <c r="X1849" i="1" s="1"/>
  <c r="Q1849" i="1" a="1"/>
  <c r="Q1849" i="1" s="1"/>
  <c r="U1849" i="1" s="1"/>
  <c r="K1850" i="1" a="1"/>
  <c r="K1850" i="1" s="1"/>
  <c r="L1850" i="1" a="1"/>
  <c r="L1850" i="1" s="1"/>
  <c r="M1850" i="1" a="1"/>
  <c r="M1850" i="1" s="1"/>
  <c r="R1850" i="1" s="1"/>
  <c r="N1850" i="1" a="1"/>
  <c r="N1850" i="1" s="1"/>
  <c r="S1850" i="1" s="1"/>
  <c r="O1850" i="1" a="1"/>
  <c r="O1850" i="1" s="1"/>
  <c r="T1850" i="1" s="1"/>
  <c r="P1850" i="1" a="1"/>
  <c r="P1850" i="1" s="1"/>
  <c r="X1850" i="1" s="1"/>
  <c r="Q1850" i="1" a="1"/>
  <c r="Q1850" i="1" s="1"/>
  <c r="U1850" i="1" s="1"/>
  <c r="K1851" i="1" a="1"/>
  <c r="K1851" i="1" s="1"/>
  <c r="L1851" i="1" a="1"/>
  <c r="L1851" i="1" s="1"/>
  <c r="M1851" i="1" a="1"/>
  <c r="M1851" i="1" s="1"/>
  <c r="R1851" i="1" s="1"/>
  <c r="N1851" i="1" a="1"/>
  <c r="N1851" i="1" s="1"/>
  <c r="S1851" i="1" s="1"/>
  <c r="O1851" i="1" a="1"/>
  <c r="O1851" i="1" s="1"/>
  <c r="T1851" i="1" s="1"/>
  <c r="P1851" i="1" a="1"/>
  <c r="P1851" i="1" s="1"/>
  <c r="X1851" i="1" s="1"/>
  <c r="Q1851" i="1" a="1"/>
  <c r="Q1851" i="1" s="1"/>
  <c r="U1851" i="1" s="1"/>
  <c r="K1852" i="1" a="1"/>
  <c r="K1852" i="1" s="1"/>
  <c r="L1852" i="1" a="1"/>
  <c r="L1852" i="1" s="1"/>
  <c r="M1852" i="1" a="1"/>
  <c r="M1852" i="1" s="1"/>
  <c r="R1852" i="1" s="1"/>
  <c r="N1852" i="1" a="1"/>
  <c r="N1852" i="1" s="1"/>
  <c r="S1852" i="1" s="1"/>
  <c r="O1852" i="1" a="1"/>
  <c r="O1852" i="1" s="1"/>
  <c r="T1852" i="1" s="1"/>
  <c r="P1852" i="1" a="1"/>
  <c r="P1852" i="1" s="1"/>
  <c r="X1852" i="1" s="1"/>
  <c r="Q1852" i="1" a="1"/>
  <c r="Q1852" i="1" s="1"/>
  <c r="U1852" i="1" s="1"/>
  <c r="K1853" i="1" a="1"/>
  <c r="K1853" i="1" s="1"/>
  <c r="L1853" i="1" a="1"/>
  <c r="L1853" i="1" s="1"/>
  <c r="M1853" i="1" a="1"/>
  <c r="M1853" i="1" s="1"/>
  <c r="R1853" i="1" s="1"/>
  <c r="N1853" i="1" a="1"/>
  <c r="N1853" i="1" s="1"/>
  <c r="S1853" i="1" s="1"/>
  <c r="O1853" i="1" a="1"/>
  <c r="O1853" i="1" s="1"/>
  <c r="T1853" i="1" s="1"/>
  <c r="P1853" i="1" a="1"/>
  <c r="P1853" i="1" s="1"/>
  <c r="X1853" i="1" s="1"/>
  <c r="Q1853" i="1" a="1"/>
  <c r="Q1853" i="1" s="1"/>
  <c r="U1853" i="1" s="1"/>
  <c r="K1854" i="1" a="1"/>
  <c r="K1854" i="1" s="1"/>
  <c r="L1854" i="1" a="1"/>
  <c r="L1854" i="1" s="1"/>
  <c r="M1854" i="1" a="1"/>
  <c r="M1854" i="1" s="1"/>
  <c r="R1854" i="1" s="1"/>
  <c r="N1854" i="1" a="1"/>
  <c r="N1854" i="1" s="1"/>
  <c r="S1854" i="1" s="1"/>
  <c r="O1854" i="1" a="1"/>
  <c r="O1854" i="1" s="1"/>
  <c r="T1854" i="1" s="1"/>
  <c r="P1854" i="1" a="1"/>
  <c r="P1854" i="1" s="1"/>
  <c r="X1854" i="1" s="1"/>
  <c r="Q1854" i="1" a="1"/>
  <c r="Q1854" i="1" s="1"/>
  <c r="U1854" i="1" s="1"/>
  <c r="K1855" i="1" a="1"/>
  <c r="K1855" i="1" s="1"/>
  <c r="L1855" i="1" a="1"/>
  <c r="L1855" i="1" s="1"/>
  <c r="M1855" i="1" a="1"/>
  <c r="M1855" i="1" s="1"/>
  <c r="R1855" i="1" s="1"/>
  <c r="N1855" i="1" a="1"/>
  <c r="N1855" i="1" s="1"/>
  <c r="S1855" i="1" s="1"/>
  <c r="O1855" i="1" a="1"/>
  <c r="O1855" i="1" s="1"/>
  <c r="T1855" i="1" s="1"/>
  <c r="P1855" i="1" a="1"/>
  <c r="P1855" i="1" s="1"/>
  <c r="X1855" i="1" s="1"/>
  <c r="Q1855" i="1" a="1"/>
  <c r="Q1855" i="1" s="1"/>
  <c r="U1855" i="1" s="1"/>
  <c r="K1856" i="1" a="1"/>
  <c r="K1856" i="1" s="1"/>
  <c r="L1856" i="1" a="1"/>
  <c r="L1856" i="1" s="1"/>
  <c r="M1856" i="1" a="1"/>
  <c r="M1856" i="1" s="1"/>
  <c r="R1856" i="1" s="1"/>
  <c r="N1856" i="1" a="1"/>
  <c r="N1856" i="1" s="1"/>
  <c r="S1856" i="1" s="1"/>
  <c r="O1856" i="1" a="1"/>
  <c r="O1856" i="1" s="1"/>
  <c r="T1856" i="1" s="1"/>
  <c r="P1856" i="1" a="1"/>
  <c r="P1856" i="1" s="1"/>
  <c r="X1856" i="1" s="1"/>
  <c r="Q1856" i="1" a="1"/>
  <c r="Q1856" i="1" s="1"/>
  <c r="U1856" i="1" s="1"/>
  <c r="K1857" i="1" a="1"/>
  <c r="K1857" i="1" s="1"/>
  <c r="L1857" i="1" a="1"/>
  <c r="L1857" i="1" s="1"/>
  <c r="M1857" i="1" a="1"/>
  <c r="M1857" i="1" s="1"/>
  <c r="R1857" i="1" s="1"/>
  <c r="N1857" i="1" a="1"/>
  <c r="N1857" i="1" s="1"/>
  <c r="S1857" i="1" s="1"/>
  <c r="O1857" i="1" a="1"/>
  <c r="O1857" i="1" s="1"/>
  <c r="T1857" i="1" s="1"/>
  <c r="P1857" i="1" a="1"/>
  <c r="P1857" i="1" s="1"/>
  <c r="X1857" i="1" s="1"/>
  <c r="Q1857" i="1" a="1"/>
  <c r="Q1857" i="1" s="1"/>
  <c r="U1857" i="1" s="1"/>
  <c r="K1858" i="1" a="1"/>
  <c r="K1858" i="1" s="1"/>
  <c r="L1858" i="1" a="1"/>
  <c r="L1858" i="1" s="1"/>
  <c r="M1858" i="1" a="1"/>
  <c r="M1858" i="1" s="1"/>
  <c r="R1858" i="1" s="1"/>
  <c r="N1858" i="1" a="1"/>
  <c r="N1858" i="1" s="1"/>
  <c r="S1858" i="1" s="1"/>
  <c r="O1858" i="1" a="1"/>
  <c r="O1858" i="1" s="1"/>
  <c r="T1858" i="1" s="1"/>
  <c r="P1858" i="1" a="1"/>
  <c r="P1858" i="1" s="1"/>
  <c r="X1858" i="1" s="1"/>
  <c r="Q1858" i="1" a="1"/>
  <c r="Q1858" i="1" s="1"/>
  <c r="U1858" i="1" s="1"/>
  <c r="K1859" i="1" a="1"/>
  <c r="K1859" i="1" s="1"/>
  <c r="L1859" i="1" a="1"/>
  <c r="L1859" i="1" s="1"/>
  <c r="M1859" i="1" a="1"/>
  <c r="M1859" i="1" s="1"/>
  <c r="R1859" i="1" s="1"/>
  <c r="N1859" i="1" a="1"/>
  <c r="N1859" i="1" s="1"/>
  <c r="S1859" i="1" s="1"/>
  <c r="O1859" i="1" a="1"/>
  <c r="O1859" i="1" s="1"/>
  <c r="T1859" i="1" s="1"/>
  <c r="P1859" i="1" a="1"/>
  <c r="P1859" i="1" s="1"/>
  <c r="X1859" i="1" s="1"/>
  <c r="Q1859" i="1" a="1"/>
  <c r="Q1859" i="1" s="1"/>
  <c r="U1859" i="1" s="1"/>
  <c r="K1860" i="1" a="1"/>
  <c r="K1860" i="1" s="1"/>
  <c r="L1860" i="1" a="1"/>
  <c r="L1860" i="1" s="1"/>
  <c r="M1860" i="1" a="1"/>
  <c r="M1860" i="1" s="1"/>
  <c r="R1860" i="1" s="1"/>
  <c r="N1860" i="1" a="1"/>
  <c r="N1860" i="1" s="1"/>
  <c r="S1860" i="1" s="1"/>
  <c r="O1860" i="1" a="1"/>
  <c r="O1860" i="1" s="1"/>
  <c r="T1860" i="1" s="1"/>
  <c r="P1860" i="1" a="1"/>
  <c r="P1860" i="1" s="1"/>
  <c r="X1860" i="1" s="1"/>
  <c r="Q1860" i="1" a="1"/>
  <c r="Q1860" i="1" s="1"/>
  <c r="U1860" i="1" s="1"/>
  <c r="K1861" i="1" a="1"/>
  <c r="K1861" i="1" s="1"/>
  <c r="L1861" i="1" a="1"/>
  <c r="L1861" i="1" s="1"/>
  <c r="M1861" i="1" a="1"/>
  <c r="M1861" i="1" s="1"/>
  <c r="R1861" i="1" s="1"/>
  <c r="N1861" i="1" a="1"/>
  <c r="N1861" i="1" s="1"/>
  <c r="S1861" i="1" s="1"/>
  <c r="O1861" i="1" a="1"/>
  <c r="O1861" i="1" s="1"/>
  <c r="T1861" i="1" s="1"/>
  <c r="P1861" i="1" a="1"/>
  <c r="P1861" i="1" s="1"/>
  <c r="X1861" i="1" s="1"/>
  <c r="Q1861" i="1" a="1"/>
  <c r="Q1861" i="1" s="1"/>
  <c r="U1861" i="1" s="1"/>
  <c r="K1862" i="1" a="1"/>
  <c r="K1862" i="1" s="1"/>
  <c r="L1862" i="1" a="1"/>
  <c r="L1862" i="1" s="1"/>
  <c r="M1862" i="1" a="1"/>
  <c r="M1862" i="1" s="1"/>
  <c r="R1862" i="1" s="1"/>
  <c r="N1862" i="1" a="1"/>
  <c r="N1862" i="1" s="1"/>
  <c r="S1862" i="1" s="1"/>
  <c r="O1862" i="1" a="1"/>
  <c r="O1862" i="1" s="1"/>
  <c r="T1862" i="1" s="1"/>
  <c r="P1862" i="1" a="1"/>
  <c r="P1862" i="1" s="1"/>
  <c r="X1862" i="1" s="1"/>
  <c r="Q1862" i="1" a="1"/>
  <c r="Q1862" i="1" s="1"/>
  <c r="U1862" i="1" s="1"/>
  <c r="K1863" i="1" a="1"/>
  <c r="K1863" i="1" s="1"/>
  <c r="L1863" i="1" a="1"/>
  <c r="L1863" i="1" s="1"/>
  <c r="M1863" i="1" a="1"/>
  <c r="M1863" i="1" s="1"/>
  <c r="R1863" i="1" s="1"/>
  <c r="N1863" i="1" a="1"/>
  <c r="N1863" i="1" s="1"/>
  <c r="S1863" i="1" s="1"/>
  <c r="O1863" i="1" a="1"/>
  <c r="O1863" i="1" s="1"/>
  <c r="T1863" i="1" s="1"/>
  <c r="P1863" i="1" a="1"/>
  <c r="P1863" i="1" s="1"/>
  <c r="X1863" i="1" s="1"/>
  <c r="Q1863" i="1" a="1"/>
  <c r="Q1863" i="1" s="1"/>
  <c r="U1863" i="1" s="1"/>
  <c r="K1864" i="1" a="1"/>
  <c r="K1864" i="1" s="1"/>
  <c r="L1864" i="1" a="1"/>
  <c r="L1864" i="1" s="1"/>
  <c r="M1864" i="1" a="1"/>
  <c r="M1864" i="1" s="1"/>
  <c r="R1864" i="1" s="1"/>
  <c r="N1864" i="1" a="1"/>
  <c r="N1864" i="1" s="1"/>
  <c r="S1864" i="1" s="1"/>
  <c r="O1864" i="1" a="1"/>
  <c r="O1864" i="1" s="1"/>
  <c r="T1864" i="1" s="1"/>
  <c r="P1864" i="1" a="1"/>
  <c r="P1864" i="1" s="1"/>
  <c r="X1864" i="1" s="1"/>
  <c r="Q1864" i="1" a="1"/>
  <c r="Q1864" i="1" s="1"/>
  <c r="U1864" i="1" s="1"/>
  <c r="K1865" i="1" a="1"/>
  <c r="K1865" i="1" s="1"/>
  <c r="L1865" i="1" a="1"/>
  <c r="L1865" i="1" s="1"/>
  <c r="M1865" i="1" a="1"/>
  <c r="M1865" i="1" s="1"/>
  <c r="R1865" i="1" s="1"/>
  <c r="N1865" i="1" a="1"/>
  <c r="N1865" i="1" s="1"/>
  <c r="S1865" i="1" s="1"/>
  <c r="O1865" i="1" a="1"/>
  <c r="O1865" i="1" s="1"/>
  <c r="T1865" i="1" s="1"/>
  <c r="P1865" i="1" a="1"/>
  <c r="P1865" i="1" s="1"/>
  <c r="X1865" i="1" s="1"/>
  <c r="Q1865" i="1" a="1"/>
  <c r="Q1865" i="1" s="1"/>
  <c r="U1865" i="1" s="1"/>
  <c r="K1866" i="1" a="1"/>
  <c r="K1866" i="1" s="1"/>
  <c r="L1866" i="1" a="1"/>
  <c r="L1866" i="1" s="1"/>
  <c r="M1866" i="1" a="1"/>
  <c r="M1866" i="1" s="1"/>
  <c r="R1866" i="1" s="1"/>
  <c r="N1866" i="1" a="1"/>
  <c r="N1866" i="1" s="1"/>
  <c r="S1866" i="1" s="1"/>
  <c r="O1866" i="1" a="1"/>
  <c r="O1866" i="1" s="1"/>
  <c r="T1866" i="1" s="1"/>
  <c r="P1866" i="1" a="1"/>
  <c r="P1866" i="1" s="1"/>
  <c r="X1866" i="1" s="1"/>
  <c r="Q1866" i="1" a="1"/>
  <c r="Q1866" i="1" s="1"/>
  <c r="U1866" i="1" s="1"/>
  <c r="K1867" i="1" a="1"/>
  <c r="K1867" i="1" s="1"/>
  <c r="L1867" i="1" a="1"/>
  <c r="L1867" i="1" s="1"/>
  <c r="M1867" i="1" a="1"/>
  <c r="M1867" i="1" s="1"/>
  <c r="R1867" i="1" s="1"/>
  <c r="N1867" i="1" a="1"/>
  <c r="N1867" i="1" s="1"/>
  <c r="S1867" i="1" s="1"/>
  <c r="O1867" i="1" a="1"/>
  <c r="O1867" i="1" s="1"/>
  <c r="T1867" i="1" s="1"/>
  <c r="P1867" i="1" a="1"/>
  <c r="P1867" i="1" s="1"/>
  <c r="X1867" i="1" s="1"/>
  <c r="Q1867" i="1" a="1"/>
  <c r="Q1867" i="1" s="1"/>
  <c r="U1867" i="1" s="1"/>
  <c r="K1868" i="1" a="1"/>
  <c r="K1868" i="1" s="1"/>
  <c r="L1868" i="1" a="1"/>
  <c r="L1868" i="1" s="1"/>
  <c r="M1868" i="1" a="1"/>
  <c r="M1868" i="1" s="1"/>
  <c r="R1868" i="1" s="1"/>
  <c r="N1868" i="1" a="1"/>
  <c r="N1868" i="1" s="1"/>
  <c r="S1868" i="1" s="1"/>
  <c r="O1868" i="1" a="1"/>
  <c r="O1868" i="1" s="1"/>
  <c r="T1868" i="1" s="1"/>
  <c r="P1868" i="1" a="1"/>
  <c r="P1868" i="1" s="1"/>
  <c r="X1868" i="1" s="1"/>
  <c r="Q1868" i="1" a="1"/>
  <c r="Q1868" i="1" s="1"/>
  <c r="U1868" i="1" s="1"/>
  <c r="K1869" i="1" a="1"/>
  <c r="K1869" i="1" s="1"/>
  <c r="L1869" i="1" a="1"/>
  <c r="L1869" i="1" s="1"/>
  <c r="M1869" i="1" a="1"/>
  <c r="M1869" i="1" s="1"/>
  <c r="R1869" i="1" s="1"/>
  <c r="N1869" i="1" a="1"/>
  <c r="N1869" i="1" s="1"/>
  <c r="S1869" i="1" s="1"/>
  <c r="O1869" i="1" a="1"/>
  <c r="O1869" i="1" s="1"/>
  <c r="T1869" i="1" s="1"/>
  <c r="P1869" i="1" a="1"/>
  <c r="P1869" i="1" s="1"/>
  <c r="X1869" i="1" s="1"/>
  <c r="Q1869" i="1" a="1"/>
  <c r="Q1869" i="1" s="1"/>
  <c r="U1869" i="1" s="1"/>
  <c r="K1870" i="1" a="1"/>
  <c r="K1870" i="1" s="1"/>
  <c r="L1870" i="1" a="1"/>
  <c r="L1870" i="1" s="1"/>
  <c r="M1870" i="1" a="1"/>
  <c r="M1870" i="1" s="1"/>
  <c r="R1870" i="1" s="1"/>
  <c r="N1870" i="1" a="1"/>
  <c r="N1870" i="1" s="1"/>
  <c r="S1870" i="1" s="1"/>
  <c r="O1870" i="1" a="1"/>
  <c r="O1870" i="1" s="1"/>
  <c r="T1870" i="1" s="1"/>
  <c r="P1870" i="1" a="1"/>
  <c r="P1870" i="1" s="1"/>
  <c r="X1870" i="1" s="1"/>
  <c r="Q1870" i="1" a="1"/>
  <c r="Q1870" i="1" s="1"/>
  <c r="U1870" i="1" s="1"/>
  <c r="K1871" i="1" a="1"/>
  <c r="K1871" i="1" s="1"/>
  <c r="L1871" i="1" a="1"/>
  <c r="L1871" i="1" s="1"/>
  <c r="M1871" i="1" a="1"/>
  <c r="M1871" i="1" s="1"/>
  <c r="R1871" i="1" s="1"/>
  <c r="N1871" i="1" a="1"/>
  <c r="N1871" i="1" s="1"/>
  <c r="S1871" i="1" s="1"/>
  <c r="O1871" i="1" a="1"/>
  <c r="O1871" i="1" s="1"/>
  <c r="T1871" i="1" s="1"/>
  <c r="P1871" i="1" a="1"/>
  <c r="P1871" i="1" s="1"/>
  <c r="X1871" i="1" s="1"/>
  <c r="Q1871" i="1" a="1"/>
  <c r="Q1871" i="1" s="1"/>
  <c r="U1871" i="1" s="1"/>
  <c r="K1872" i="1" a="1"/>
  <c r="K1872" i="1" s="1"/>
  <c r="L1872" i="1" a="1"/>
  <c r="L1872" i="1" s="1"/>
  <c r="M1872" i="1" a="1"/>
  <c r="M1872" i="1" s="1"/>
  <c r="R1872" i="1" s="1"/>
  <c r="N1872" i="1" a="1"/>
  <c r="N1872" i="1" s="1"/>
  <c r="S1872" i="1" s="1"/>
  <c r="O1872" i="1" a="1"/>
  <c r="O1872" i="1" s="1"/>
  <c r="T1872" i="1" s="1"/>
  <c r="P1872" i="1" a="1"/>
  <c r="P1872" i="1" s="1"/>
  <c r="X1872" i="1" s="1"/>
  <c r="Q1872" i="1" a="1"/>
  <c r="Q1872" i="1" s="1"/>
  <c r="U1872" i="1" s="1"/>
  <c r="K1873" i="1" a="1"/>
  <c r="K1873" i="1" s="1"/>
  <c r="L1873" i="1" a="1"/>
  <c r="L1873" i="1" s="1"/>
  <c r="M1873" i="1" a="1"/>
  <c r="M1873" i="1" s="1"/>
  <c r="R1873" i="1" s="1"/>
  <c r="N1873" i="1" a="1"/>
  <c r="N1873" i="1" s="1"/>
  <c r="S1873" i="1" s="1"/>
  <c r="O1873" i="1" a="1"/>
  <c r="O1873" i="1" s="1"/>
  <c r="T1873" i="1" s="1"/>
  <c r="P1873" i="1" a="1"/>
  <c r="P1873" i="1" s="1"/>
  <c r="X1873" i="1" s="1"/>
  <c r="Q1873" i="1" a="1"/>
  <c r="Q1873" i="1" s="1"/>
  <c r="U1873" i="1" s="1"/>
  <c r="K1874" i="1" a="1"/>
  <c r="K1874" i="1" s="1"/>
  <c r="L1874" i="1" a="1"/>
  <c r="L1874" i="1" s="1"/>
  <c r="M1874" i="1" a="1"/>
  <c r="M1874" i="1" s="1"/>
  <c r="R1874" i="1" s="1"/>
  <c r="N1874" i="1" a="1"/>
  <c r="N1874" i="1" s="1"/>
  <c r="S1874" i="1" s="1"/>
  <c r="O1874" i="1" a="1"/>
  <c r="O1874" i="1" s="1"/>
  <c r="T1874" i="1" s="1"/>
  <c r="P1874" i="1" a="1"/>
  <c r="P1874" i="1" s="1"/>
  <c r="X1874" i="1" s="1"/>
  <c r="Q1874" i="1" a="1"/>
  <c r="Q1874" i="1" s="1"/>
  <c r="U1874" i="1" s="1"/>
  <c r="K1875" i="1" a="1"/>
  <c r="K1875" i="1" s="1"/>
  <c r="L1875" i="1" a="1"/>
  <c r="L1875" i="1" s="1"/>
  <c r="M1875" i="1" a="1"/>
  <c r="M1875" i="1" s="1"/>
  <c r="R1875" i="1" s="1"/>
  <c r="N1875" i="1" a="1"/>
  <c r="N1875" i="1" s="1"/>
  <c r="S1875" i="1" s="1"/>
  <c r="O1875" i="1" a="1"/>
  <c r="O1875" i="1" s="1"/>
  <c r="T1875" i="1" s="1"/>
  <c r="P1875" i="1" a="1"/>
  <c r="P1875" i="1" s="1"/>
  <c r="X1875" i="1" s="1"/>
  <c r="Q1875" i="1" a="1"/>
  <c r="Q1875" i="1" s="1"/>
  <c r="U1875" i="1" s="1"/>
  <c r="K1876" i="1" a="1"/>
  <c r="K1876" i="1" s="1"/>
  <c r="L1876" i="1" a="1"/>
  <c r="L1876" i="1" s="1"/>
  <c r="M1876" i="1" a="1"/>
  <c r="M1876" i="1" s="1"/>
  <c r="R1876" i="1" s="1"/>
  <c r="N1876" i="1" a="1"/>
  <c r="N1876" i="1" s="1"/>
  <c r="S1876" i="1" s="1"/>
  <c r="O1876" i="1" a="1"/>
  <c r="O1876" i="1" s="1"/>
  <c r="T1876" i="1" s="1"/>
  <c r="P1876" i="1" a="1"/>
  <c r="P1876" i="1" s="1"/>
  <c r="X1876" i="1" s="1"/>
  <c r="Q1876" i="1" a="1"/>
  <c r="Q1876" i="1" s="1"/>
  <c r="U1876" i="1" s="1"/>
  <c r="K1877" i="1" a="1"/>
  <c r="K1877" i="1" s="1"/>
  <c r="L1877" i="1" a="1"/>
  <c r="L1877" i="1" s="1"/>
  <c r="M1877" i="1" a="1"/>
  <c r="M1877" i="1" s="1"/>
  <c r="R1877" i="1" s="1"/>
  <c r="N1877" i="1" a="1"/>
  <c r="N1877" i="1" s="1"/>
  <c r="S1877" i="1" s="1"/>
  <c r="O1877" i="1" a="1"/>
  <c r="O1877" i="1" s="1"/>
  <c r="T1877" i="1" s="1"/>
  <c r="P1877" i="1" a="1"/>
  <c r="P1877" i="1" s="1"/>
  <c r="X1877" i="1" s="1"/>
  <c r="Q1877" i="1" a="1"/>
  <c r="Q1877" i="1" s="1"/>
  <c r="U1877" i="1" s="1"/>
  <c r="K1878" i="1" a="1"/>
  <c r="K1878" i="1" s="1"/>
  <c r="L1878" i="1" a="1"/>
  <c r="L1878" i="1" s="1"/>
  <c r="M1878" i="1" a="1"/>
  <c r="M1878" i="1" s="1"/>
  <c r="R1878" i="1" s="1"/>
  <c r="N1878" i="1" a="1"/>
  <c r="N1878" i="1" s="1"/>
  <c r="S1878" i="1" s="1"/>
  <c r="O1878" i="1" a="1"/>
  <c r="O1878" i="1" s="1"/>
  <c r="T1878" i="1" s="1"/>
  <c r="P1878" i="1" a="1"/>
  <c r="P1878" i="1" s="1"/>
  <c r="X1878" i="1" s="1"/>
  <c r="Q1878" i="1" a="1"/>
  <c r="Q1878" i="1" s="1"/>
  <c r="U1878" i="1" s="1"/>
  <c r="K1879" i="1" a="1"/>
  <c r="K1879" i="1" s="1"/>
  <c r="L1879" i="1" a="1"/>
  <c r="L1879" i="1" s="1"/>
  <c r="M1879" i="1" a="1"/>
  <c r="M1879" i="1" s="1"/>
  <c r="R1879" i="1" s="1"/>
  <c r="N1879" i="1" a="1"/>
  <c r="N1879" i="1" s="1"/>
  <c r="S1879" i="1" s="1"/>
  <c r="O1879" i="1" a="1"/>
  <c r="O1879" i="1" s="1"/>
  <c r="T1879" i="1" s="1"/>
  <c r="P1879" i="1" a="1"/>
  <c r="P1879" i="1" s="1"/>
  <c r="X1879" i="1" s="1"/>
  <c r="Q1879" i="1" a="1"/>
  <c r="Q1879" i="1" s="1"/>
  <c r="U1879" i="1" s="1"/>
  <c r="K1880" i="1" a="1"/>
  <c r="K1880" i="1" s="1"/>
  <c r="L1880" i="1" a="1"/>
  <c r="L1880" i="1" s="1"/>
  <c r="M1880" i="1" a="1"/>
  <c r="M1880" i="1" s="1"/>
  <c r="R1880" i="1" s="1"/>
  <c r="N1880" i="1" a="1"/>
  <c r="N1880" i="1" s="1"/>
  <c r="S1880" i="1" s="1"/>
  <c r="O1880" i="1" a="1"/>
  <c r="O1880" i="1" s="1"/>
  <c r="T1880" i="1" s="1"/>
  <c r="P1880" i="1" a="1"/>
  <c r="P1880" i="1" s="1"/>
  <c r="X1880" i="1" s="1"/>
  <c r="Q1880" i="1" a="1"/>
  <c r="Q1880" i="1" s="1"/>
  <c r="U1880" i="1" s="1"/>
  <c r="K1881" i="1" a="1"/>
  <c r="K1881" i="1" s="1"/>
  <c r="L1881" i="1" a="1"/>
  <c r="L1881" i="1" s="1"/>
  <c r="M1881" i="1" a="1"/>
  <c r="M1881" i="1" s="1"/>
  <c r="R1881" i="1" s="1"/>
  <c r="N1881" i="1" a="1"/>
  <c r="N1881" i="1" s="1"/>
  <c r="S1881" i="1" s="1"/>
  <c r="O1881" i="1" a="1"/>
  <c r="O1881" i="1" s="1"/>
  <c r="T1881" i="1" s="1"/>
  <c r="P1881" i="1" a="1"/>
  <c r="P1881" i="1" s="1"/>
  <c r="X1881" i="1" s="1"/>
  <c r="Q1881" i="1" a="1"/>
  <c r="Q1881" i="1" s="1"/>
  <c r="U1881" i="1" s="1"/>
  <c r="K1882" i="1" a="1"/>
  <c r="K1882" i="1" s="1"/>
  <c r="L1882" i="1" a="1"/>
  <c r="L1882" i="1" s="1"/>
  <c r="M1882" i="1" a="1"/>
  <c r="M1882" i="1" s="1"/>
  <c r="R1882" i="1" s="1"/>
  <c r="N1882" i="1" a="1"/>
  <c r="N1882" i="1" s="1"/>
  <c r="S1882" i="1" s="1"/>
  <c r="O1882" i="1" a="1"/>
  <c r="O1882" i="1" s="1"/>
  <c r="T1882" i="1" s="1"/>
  <c r="P1882" i="1" a="1"/>
  <c r="P1882" i="1" s="1"/>
  <c r="X1882" i="1" s="1"/>
  <c r="Q1882" i="1" a="1"/>
  <c r="Q1882" i="1" s="1"/>
  <c r="U1882" i="1" s="1"/>
  <c r="K1883" i="1" a="1"/>
  <c r="K1883" i="1" s="1"/>
  <c r="L1883" i="1" a="1"/>
  <c r="L1883" i="1" s="1"/>
  <c r="M1883" i="1" a="1"/>
  <c r="M1883" i="1" s="1"/>
  <c r="R1883" i="1" s="1"/>
  <c r="N1883" i="1" a="1"/>
  <c r="N1883" i="1" s="1"/>
  <c r="S1883" i="1" s="1"/>
  <c r="O1883" i="1" a="1"/>
  <c r="O1883" i="1" s="1"/>
  <c r="T1883" i="1" s="1"/>
  <c r="P1883" i="1" a="1"/>
  <c r="P1883" i="1" s="1"/>
  <c r="X1883" i="1" s="1"/>
  <c r="Q1883" i="1" a="1"/>
  <c r="Q1883" i="1" s="1"/>
  <c r="U1883" i="1" s="1"/>
  <c r="K1884" i="1" a="1"/>
  <c r="K1884" i="1" s="1"/>
  <c r="L1884" i="1" a="1"/>
  <c r="L1884" i="1" s="1"/>
  <c r="M1884" i="1" a="1"/>
  <c r="M1884" i="1" s="1"/>
  <c r="R1884" i="1" s="1"/>
  <c r="N1884" i="1" a="1"/>
  <c r="N1884" i="1" s="1"/>
  <c r="S1884" i="1" s="1"/>
  <c r="O1884" i="1" a="1"/>
  <c r="O1884" i="1" s="1"/>
  <c r="T1884" i="1" s="1"/>
  <c r="P1884" i="1" a="1"/>
  <c r="P1884" i="1" s="1"/>
  <c r="X1884" i="1" s="1"/>
  <c r="Q1884" i="1" a="1"/>
  <c r="Q1884" i="1" s="1"/>
  <c r="U1884" i="1" s="1"/>
  <c r="K1885" i="1" a="1"/>
  <c r="K1885" i="1" s="1"/>
  <c r="L1885" i="1" a="1"/>
  <c r="L1885" i="1" s="1"/>
  <c r="M1885" i="1" a="1"/>
  <c r="M1885" i="1" s="1"/>
  <c r="R1885" i="1" s="1"/>
  <c r="N1885" i="1" a="1"/>
  <c r="N1885" i="1" s="1"/>
  <c r="S1885" i="1" s="1"/>
  <c r="O1885" i="1" a="1"/>
  <c r="O1885" i="1" s="1"/>
  <c r="T1885" i="1" s="1"/>
  <c r="P1885" i="1" a="1"/>
  <c r="P1885" i="1" s="1"/>
  <c r="X1885" i="1" s="1"/>
  <c r="Q1885" i="1" a="1"/>
  <c r="Q1885" i="1" s="1"/>
  <c r="U1885" i="1" s="1"/>
  <c r="K1886" i="1" a="1"/>
  <c r="K1886" i="1" s="1"/>
  <c r="L1886" i="1" a="1"/>
  <c r="L1886" i="1" s="1"/>
  <c r="M1886" i="1" a="1"/>
  <c r="M1886" i="1" s="1"/>
  <c r="R1886" i="1" s="1"/>
  <c r="N1886" i="1" a="1"/>
  <c r="N1886" i="1" s="1"/>
  <c r="S1886" i="1" s="1"/>
  <c r="O1886" i="1" a="1"/>
  <c r="O1886" i="1" s="1"/>
  <c r="T1886" i="1" s="1"/>
  <c r="P1886" i="1" a="1"/>
  <c r="P1886" i="1" s="1"/>
  <c r="X1886" i="1" s="1"/>
  <c r="Q1886" i="1" a="1"/>
  <c r="Q1886" i="1" s="1"/>
  <c r="U1886" i="1" s="1"/>
  <c r="K1887" i="1" a="1"/>
  <c r="K1887" i="1" s="1"/>
  <c r="L1887" i="1" a="1"/>
  <c r="L1887" i="1" s="1"/>
  <c r="M1887" i="1" a="1"/>
  <c r="M1887" i="1" s="1"/>
  <c r="R1887" i="1" s="1"/>
  <c r="N1887" i="1" a="1"/>
  <c r="N1887" i="1" s="1"/>
  <c r="S1887" i="1" s="1"/>
  <c r="O1887" i="1" a="1"/>
  <c r="O1887" i="1" s="1"/>
  <c r="T1887" i="1" s="1"/>
  <c r="P1887" i="1" a="1"/>
  <c r="P1887" i="1" s="1"/>
  <c r="X1887" i="1" s="1"/>
  <c r="Q1887" i="1" a="1"/>
  <c r="Q1887" i="1" s="1"/>
  <c r="U1887" i="1" s="1"/>
  <c r="K1888" i="1" a="1"/>
  <c r="K1888" i="1" s="1"/>
  <c r="L1888" i="1" a="1"/>
  <c r="L1888" i="1" s="1"/>
  <c r="M1888" i="1" a="1"/>
  <c r="M1888" i="1" s="1"/>
  <c r="R1888" i="1" s="1"/>
  <c r="N1888" i="1" a="1"/>
  <c r="N1888" i="1" s="1"/>
  <c r="S1888" i="1" s="1"/>
  <c r="O1888" i="1" a="1"/>
  <c r="O1888" i="1" s="1"/>
  <c r="T1888" i="1" s="1"/>
  <c r="P1888" i="1" a="1"/>
  <c r="P1888" i="1" s="1"/>
  <c r="X1888" i="1" s="1"/>
  <c r="Q1888" i="1" a="1"/>
  <c r="Q1888" i="1" s="1"/>
  <c r="U1888" i="1" s="1"/>
  <c r="K1889" i="1" a="1"/>
  <c r="K1889" i="1" s="1"/>
  <c r="L1889" i="1" a="1"/>
  <c r="L1889" i="1" s="1"/>
  <c r="M1889" i="1" a="1"/>
  <c r="M1889" i="1" s="1"/>
  <c r="R1889" i="1" s="1"/>
  <c r="N1889" i="1" a="1"/>
  <c r="N1889" i="1" s="1"/>
  <c r="S1889" i="1" s="1"/>
  <c r="O1889" i="1" a="1"/>
  <c r="O1889" i="1" s="1"/>
  <c r="T1889" i="1" s="1"/>
  <c r="P1889" i="1" a="1"/>
  <c r="P1889" i="1" s="1"/>
  <c r="X1889" i="1" s="1"/>
  <c r="Q1889" i="1" a="1"/>
  <c r="Q1889" i="1" s="1"/>
  <c r="U1889" i="1" s="1"/>
  <c r="K1890" i="1" a="1"/>
  <c r="K1890" i="1" s="1"/>
  <c r="L1890" i="1" a="1"/>
  <c r="L1890" i="1" s="1"/>
  <c r="M1890" i="1" a="1"/>
  <c r="M1890" i="1" s="1"/>
  <c r="R1890" i="1" s="1"/>
  <c r="N1890" i="1" a="1"/>
  <c r="N1890" i="1" s="1"/>
  <c r="S1890" i="1" s="1"/>
  <c r="O1890" i="1" a="1"/>
  <c r="O1890" i="1" s="1"/>
  <c r="T1890" i="1" s="1"/>
  <c r="P1890" i="1" a="1"/>
  <c r="P1890" i="1" s="1"/>
  <c r="X1890" i="1" s="1"/>
  <c r="Q1890" i="1" a="1"/>
  <c r="Q1890" i="1" s="1"/>
  <c r="U1890" i="1" s="1"/>
  <c r="K1891" i="1" a="1"/>
  <c r="K1891" i="1" s="1"/>
  <c r="L1891" i="1" a="1"/>
  <c r="L1891" i="1" s="1"/>
  <c r="M1891" i="1" a="1"/>
  <c r="M1891" i="1" s="1"/>
  <c r="R1891" i="1" s="1"/>
  <c r="N1891" i="1" a="1"/>
  <c r="N1891" i="1" s="1"/>
  <c r="S1891" i="1" s="1"/>
  <c r="O1891" i="1" a="1"/>
  <c r="O1891" i="1" s="1"/>
  <c r="T1891" i="1" s="1"/>
  <c r="P1891" i="1" a="1"/>
  <c r="P1891" i="1" s="1"/>
  <c r="X1891" i="1" s="1"/>
  <c r="Q1891" i="1" a="1"/>
  <c r="Q1891" i="1" s="1"/>
  <c r="U1891" i="1" s="1"/>
  <c r="K1892" i="1" a="1"/>
  <c r="K1892" i="1" s="1"/>
  <c r="L1892" i="1" a="1"/>
  <c r="L1892" i="1" s="1"/>
  <c r="M1892" i="1" a="1"/>
  <c r="M1892" i="1" s="1"/>
  <c r="R1892" i="1" s="1"/>
  <c r="N1892" i="1" a="1"/>
  <c r="N1892" i="1" s="1"/>
  <c r="S1892" i="1" s="1"/>
  <c r="O1892" i="1" a="1"/>
  <c r="O1892" i="1" s="1"/>
  <c r="T1892" i="1" s="1"/>
  <c r="P1892" i="1" a="1"/>
  <c r="P1892" i="1" s="1"/>
  <c r="X1892" i="1" s="1"/>
  <c r="Q1892" i="1" a="1"/>
  <c r="Q1892" i="1" s="1"/>
  <c r="U1892" i="1" s="1"/>
  <c r="K1893" i="1" a="1"/>
  <c r="K1893" i="1" s="1"/>
  <c r="L1893" i="1" a="1"/>
  <c r="L1893" i="1" s="1"/>
  <c r="M1893" i="1" a="1"/>
  <c r="M1893" i="1" s="1"/>
  <c r="R1893" i="1" s="1"/>
  <c r="N1893" i="1" a="1"/>
  <c r="N1893" i="1" s="1"/>
  <c r="S1893" i="1" s="1"/>
  <c r="O1893" i="1" a="1"/>
  <c r="O1893" i="1" s="1"/>
  <c r="T1893" i="1" s="1"/>
  <c r="P1893" i="1" a="1"/>
  <c r="P1893" i="1" s="1"/>
  <c r="X1893" i="1" s="1"/>
  <c r="Q1893" i="1" a="1"/>
  <c r="Q1893" i="1" s="1"/>
  <c r="U1893" i="1" s="1"/>
  <c r="K1894" i="1" a="1"/>
  <c r="K1894" i="1" s="1"/>
  <c r="L1894" i="1" a="1"/>
  <c r="L1894" i="1" s="1"/>
  <c r="M1894" i="1" a="1"/>
  <c r="M1894" i="1" s="1"/>
  <c r="R1894" i="1" s="1"/>
  <c r="N1894" i="1" a="1"/>
  <c r="N1894" i="1" s="1"/>
  <c r="S1894" i="1" s="1"/>
  <c r="O1894" i="1" a="1"/>
  <c r="O1894" i="1" s="1"/>
  <c r="T1894" i="1" s="1"/>
  <c r="P1894" i="1" a="1"/>
  <c r="P1894" i="1" s="1"/>
  <c r="X1894" i="1" s="1"/>
  <c r="Q1894" i="1" a="1"/>
  <c r="Q1894" i="1" s="1"/>
  <c r="U1894" i="1" s="1"/>
  <c r="K1895" i="1" a="1"/>
  <c r="K1895" i="1" s="1"/>
  <c r="L1895" i="1" a="1"/>
  <c r="L1895" i="1" s="1"/>
  <c r="M1895" i="1" a="1"/>
  <c r="M1895" i="1" s="1"/>
  <c r="R1895" i="1" s="1"/>
  <c r="N1895" i="1" a="1"/>
  <c r="N1895" i="1" s="1"/>
  <c r="S1895" i="1" s="1"/>
  <c r="O1895" i="1" a="1"/>
  <c r="O1895" i="1" s="1"/>
  <c r="T1895" i="1" s="1"/>
  <c r="P1895" i="1" a="1"/>
  <c r="P1895" i="1" s="1"/>
  <c r="X1895" i="1" s="1"/>
  <c r="Q1895" i="1" a="1"/>
  <c r="Q1895" i="1" s="1"/>
  <c r="U1895" i="1" s="1"/>
  <c r="K1896" i="1" a="1"/>
  <c r="K1896" i="1" s="1"/>
  <c r="L1896" i="1" a="1"/>
  <c r="L1896" i="1" s="1"/>
  <c r="M1896" i="1" a="1"/>
  <c r="M1896" i="1" s="1"/>
  <c r="R1896" i="1" s="1"/>
  <c r="N1896" i="1" a="1"/>
  <c r="N1896" i="1" s="1"/>
  <c r="S1896" i="1" s="1"/>
  <c r="O1896" i="1" a="1"/>
  <c r="O1896" i="1" s="1"/>
  <c r="T1896" i="1" s="1"/>
  <c r="P1896" i="1" a="1"/>
  <c r="P1896" i="1" s="1"/>
  <c r="X1896" i="1" s="1"/>
  <c r="Q1896" i="1" a="1"/>
  <c r="Q1896" i="1" s="1"/>
  <c r="U1896" i="1" s="1"/>
  <c r="K1897" i="1" a="1"/>
  <c r="K1897" i="1" s="1"/>
  <c r="L1897" i="1" a="1"/>
  <c r="L1897" i="1" s="1"/>
  <c r="M1897" i="1" a="1"/>
  <c r="M1897" i="1" s="1"/>
  <c r="R1897" i="1" s="1"/>
  <c r="N1897" i="1" a="1"/>
  <c r="N1897" i="1" s="1"/>
  <c r="S1897" i="1" s="1"/>
  <c r="O1897" i="1" a="1"/>
  <c r="O1897" i="1" s="1"/>
  <c r="T1897" i="1" s="1"/>
  <c r="P1897" i="1" a="1"/>
  <c r="P1897" i="1" s="1"/>
  <c r="X1897" i="1" s="1"/>
  <c r="Q1897" i="1" a="1"/>
  <c r="Q1897" i="1" s="1"/>
  <c r="U1897" i="1" s="1"/>
  <c r="K1898" i="1" a="1"/>
  <c r="K1898" i="1" s="1"/>
  <c r="L1898" i="1" a="1"/>
  <c r="L1898" i="1" s="1"/>
  <c r="M1898" i="1" a="1"/>
  <c r="M1898" i="1" s="1"/>
  <c r="R1898" i="1" s="1"/>
  <c r="N1898" i="1" a="1"/>
  <c r="N1898" i="1" s="1"/>
  <c r="S1898" i="1" s="1"/>
  <c r="O1898" i="1" a="1"/>
  <c r="O1898" i="1" s="1"/>
  <c r="T1898" i="1" s="1"/>
  <c r="P1898" i="1" a="1"/>
  <c r="P1898" i="1" s="1"/>
  <c r="X1898" i="1" s="1"/>
  <c r="Q1898" i="1" a="1"/>
  <c r="Q1898" i="1" s="1"/>
  <c r="U1898" i="1" s="1"/>
  <c r="K1899" i="1" a="1"/>
  <c r="K1899" i="1" s="1"/>
  <c r="L1899" i="1" a="1"/>
  <c r="L1899" i="1" s="1"/>
  <c r="M1899" i="1" a="1"/>
  <c r="M1899" i="1" s="1"/>
  <c r="R1899" i="1" s="1"/>
  <c r="N1899" i="1" a="1"/>
  <c r="N1899" i="1" s="1"/>
  <c r="S1899" i="1" s="1"/>
  <c r="O1899" i="1" a="1"/>
  <c r="O1899" i="1" s="1"/>
  <c r="T1899" i="1" s="1"/>
  <c r="P1899" i="1" a="1"/>
  <c r="P1899" i="1" s="1"/>
  <c r="X1899" i="1" s="1"/>
  <c r="Q1899" i="1" a="1"/>
  <c r="Q1899" i="1" s="1"/>
  <c r="U1899" i="1" s="1"/>
  <c r="K1900" i="1" a="1"/>
  <c r="K1900" i="1" s="1"/>
  <c r="L1900" i="1" a="1"/>
  <c r="L1900" i="1" s="1"/>
  <c r="M1900" i="1" a="1"/>
  <c r="M1900" i="1" s="1"/>
  <c r="R1900" i="1" s="1"/>
  <c r="N1900" i="1" a="1"/>
  <c r="N1900" i="1" s="1"/>
  <c r="S1900" i="1" s="1"/>
  <c r="O1900" i="1" a="1"/>
  <c r="O1900" i="1" s="1"/>
  <c r="T1900" i="1" s="1"/>
  <c r="P1900" i="1" a="1"/>
  <c r="P1900" i="1" s="1"/>
  <c r="X1900" i="1" s="1"/>
  <c r="Q1900" i="1" a="1"/>
  <c r="Q1900" i="1" s="1"/>
  <c r="U1900" i="1" s="1"/>
  <c r="K1901" i="1" a="1"/>
  <c r="K1901" i="1" s="1"/>
  <c r="L1901" i="1" a="1"/>
  <c r="L1901" i="1" s="1"/>
  <c r="M1901" i="1" a="1"/>
  <c r="M1901" i="1" s="1"/>
  <c r="R1901" i="1" s="1"/>
  <c r="N1901" i="1" a="1"/>
  <c r="N1901" i="1" s="1"/>
  <c r="S1901" i="1" s="1"/>
  <c r="O1901" i="1" a="1"/>
  <c r="O1901" i="1" s="1"/>
  <c r="T1901" i="1" s="1"/>
  <c r="P1901" i="1" a="1"/>
  <c r="P1901" i="1" s="1"/>
  <c r="X1901" i="1" s="1"/>
  <c r="Q1901" i="1" a="1"/>
  <c r="Q1901" i="1" s="1"/>
  <c r="U1901" i="1" s="1"/>
  <c r="K1902" i="1" a="1"/>
  <c r="K1902" i="1" s="1"/>
  <c r="L1902" i="1" a="1"/>
  <c r="L1902" i="1" s="1"/>
  <c r="M1902" i="1" a="1"/>
  <c r="M1902" i="1" s="1"/>
  <c r="R1902" i="1" s="1"/>
  <c r="N1902" i="1" a="1"/>
  <c r="N1902" i="1" s="1"/>
  <c r="S1902" i="1" s="1"/>
  <c r="O1902" i="1" a="1"/>
  <c r="O1902" i="1" s="1"/>
  <c r="T1902" i="1" s="1"/>
  <c r="P1902" i="1" a="1"/>
  <c r="P1902" i="1" s="1"/>
  <c r="X1902" i="1" s="1"/>
  <c r="Q1902" i="1" a="1"/>
  <c r="Q1902" i="1" s="1"/>
  <c r="U1902" i="1" s="1"/>
  <c r="K1903" i="1" a="1"/>
  <c r="K1903" i="1" s="1"/>
  <c r="L1903" i="1" a="1"/>
  <c r="L1903" i="1" s="1"/>
  <c r="M1903" i="1" a="1"/>
  <c r="M1903" i="1" s="1"/>
  <c r="R1903" i="1" s="1"/>
  <c r="N1903" i="1" a="1"/>
  <c r="N1903" i="1" s="1"/>
  <c r="S1903" i="1" s="1"/>
  <c r="O1903" i="1" a="1"/>
  <c r="O1903" i="1" s="1"/>
  <c r="T1903" i="1" s="1"/>
  <c r="P1903" i="1" a="1"/>
  <c r="P1903" i="1" s="1"/>
  <c r="X1903" i="1" s="1"/>
  <c r="Q1903" i="1" a="1"/>
  <c r="Q1903" i="1" s="1"/>
  <c r="U1903" i="1" s="1"/>
  <c r="K1904" i="1" a="1"/>
  <c r="K1904" i="1" s="1"/>
  <c r="L1904" i="1" a="1"/>
  <c r="L1904" i="1" s="1"/>
  <c r="M1904" i="1" a="1"/>
  <c r="M1904" i="1" s="1"/>
  <c r="R1904" i="1" s="1"/>
  <c r="N1904" i="1" a="1"/>
  <c r="N1904" i="1" s="1"/>
  <c r="S1904" i="1" s="1"/>
  <c r="O1904" i="1" a="1"/>
  <c r="O1904" i="1" s="1"/>
  <c r="T1904" i="1" s="1"/>
  <c r="P1904" i="1" a="1"/>
  <c r="P1904" i="1" s="1"/>
  <c r="X1904" i="1" s="1"/>
  <c r="Q1904" i="1" a="1"/>
  <c r="Q1904" i="1" s="1"/>
  <c r="U1904" i="1" s="1"/>
  <c r="K1905" i="1" a="1"/>
  <c r="K1905" i="1" s="1"/>
  <c r="L1905" i="1" a="1"/>
  <c r="L1905" i="1" s="1"/>
  <c r="M1905" i="1" a="1"/>
  <c r="M1905" i="1" s="1"/>
  <c r="R1905" i="1" s="1"/>
  <c r="N1905" i="1" a="1"/>
  <c r="N1905" i="1" s="1"/>
  <c r="S1905" i="1" s="1"/>
  <c r="O1905" i="1" a="1"/>
  <c r="O1905" i="1" s="1"/>
  <c r="T1905" i="1" s="1"/>
  <c r="P1905" i="1" a="1"/>
  <c r="P1905" i="1" s="1"/>
  <c r="X1905" i="1" s="1"/>
  <c r="Q1905" i="1" a="1"/>
  <c r="Q1905" i="1" s="1"/>
  <c r="U1905" i="1" s="1"/>
  <c r="K1906" i="1" a="1"/>
  <c r="K1906" i="1" s="1"/>
  <c r="L1906" i="1" a="1"/>
  <c r="L1906" i="1" s="1"/>
  <c r="M1906" i="1" a="1"/>
  <c r="M1906" i="1" s="1"/>
  <c r="R1906" i="1" s="1"/>
  <c r="N1906" i="1" a="1"/>
  <c r="N1906" i="1" s="1"/>
  <c r="S1906" i="1" s="1"/>
  <c r="O1906" i="1" a="1"/>
  <c r="O1906" i="1" s="1"/>
  <c r="T1906" i="1" s="1"/>
  <c r="P1906" i="1" a="1"/>
  <c r="P1906" i="1" s="1"/>
  <c r="X1906" i="1" s="1"/>
  <c r="Q1906" i="1" a="1"/>
  <c r="Q1906" i="1" s="1"/>
  <c r="U1906" i="1" s="1"/>
  <c r="K1907" i="1" a="1"/>
  <c r="K1907" i="1" s="1"/>
  <c r="L1907" i="1" a="1"/>
  <c r="L1907" i="1" s="1"/>
  <c r="M1907" i="1" a="1"/>
  <c r="M1907" i="1" s="1"/>
  <c r="R1907" i="1" s="1"/>
  <c r="N1907" i="1" a="1"/>
  <c r="N1907" i="1" s="1"/>
  <c r="S1907" i="1" s="1"/>
  <c r="O1907" i="1" a="1"/>
  <c r="O1907" i="1" s="1"/>
  <c r="T1907" i="1" s="1"/>
  <c r="P1907" i="1" a="1"/>
  <c r="P1907" i="1" s="1"/>
  <c r="X1907" i="1" s="1"/>
  <c r="Q1907" i="1" a="1"/>
  <c r="Q1907" i="1" s="1"/>
  <c r="U1907" i="1" s="1"/>
  <c r="K1908" i="1" a="1"/>
  <c r="K1908" i="1" s="1"/>
  <c r="L1908" i="1" a="1"/>
  <c r="L1908" i="1" s="1"/>
  <c r="M1908" i="1" a="1"/>
  <c r="M1908" i="1" s="1"/>
  <c r="R1908" i="1" s="1"/>
  <c r="N1908" i="1" a="1"/>
  <c r="N1908" i="1" s="1"/>
  <c r="S1908" i="1" s="1"/>
  <c r="O1908" i="1" a="1"/>
  <c r="O1908" i="1" s="1"/>
  <c r="T1908" i="1" s="1"/>
  <c r="P1908" i="1" a="1"/>
  <c r="P1908" i="1" s="1"/>
  <c r="X1908" i="1" s="1"/>
  <c r="Q1908" i="1" a="1"/>
  <c r="Q1908" i="1" s="1"/>
  <c r="U1908" i="1" s="1"/>
  <c r="K1909" i="1" a="1"/>
  <c r="K1909" i="1" s="1"/>
  <c r="L1909" i="1" a="1"/>
  <c r="L1909" i="1" s="1"/>
  <c r="M1909" i="1" a="1"/>
  <c r="M1909" i="1" s="1"/>
  <c r="R1909" i="1" s="1"/>
  <c r="N1909" i="1" a="1"/>
  <c r="N1909" i="1" s="1"/>
  <c r="S1909" i="1" s="1"/>
  <c r="O1909" i="1" a="1"/>
  <c r="O1909" i="1" s="1"/>
  <c r="T1909" i="1" s="1"/>
  <c r="P1909" i="1" a="1"/>
  <c r="P1909" i="1" s="1"/>
  <c r="X1909" i="1" s="1"/>
  <c r="Q1909" i="1" a="1"/>
  <c r="Q1909" i="1" s="1"/>
  <c r="U1909" i="1" s="1"/>
  <c r="K1910" i="1" a="1"/>
  <c r="K1910" i="1" s="1"/>
  <c r="L1910" i="1" a="1"/>
  <c r="L1910" i="1" s="1"/>
  <c r="M1910" i="1" a="1"/>
  <c r="M1910" i="1" s="1"/>
  <c r="R1910" i="1" s="1"/>
  <c r="N1910" i="1" a="1"/>
  <c r="N1910" i="1" s="1"/>
  <c r="S1910" i="1" s="1"/>
  <c r="O1910" i="1" a="1"/>
  <c r="O1910" i="1" s="1"/>
  <c r="T1910" i="1" s="1"/>
  <c r="P1910" i="1" a="1"/>
  <c r="P1910" i="1" s="1"/>
  <c r="X1910" i="1" s="1"/>
  <c r="Q1910" i="1" a="1"/>
  <c r="Q1910" i="1" s="1"/>
  <c r="U1910" i="1" s="1"/>
  <c r="K1911" i="1" a="1"/>
  <c r="K1911" i="1" s="1"/>
  <c r="L1911" i="1" a="1"/>
  <c r="L1911" i="1" s="1"/>
  <c r="M1911" i="1" a="1"/>
  <c r="M1911" i="1" s="1"/>
  <c r="R1911" i="1" s="1"/>
  <c r="N1911" i="1" a="1"/>
  <c r="N1911" i="1" s="1"/>
  <c r="S1911" i="1" s="1"/>
  <c r="O1911" i="1" a="1"/>
  <c r="O1911" i="1" s="1"/>
  <c r="T1911" i="1" s="1"/>
  <c r="P1911" i="1" a="1"/>
  <c r="P1911" i="1" s="1"/>
  <c r="X1911" i="1" s="1"/>
  <c r="Q1911" i="1" a="1"/>
  <c r="Q1911" i="1" s="1"/>
  <c r="U1911" i="1" s="1"/>
  <c r="K1912" i="1" a="1"/>
  <c r="K1912" i="1" s="1"/>
  <c r="L1912" i="1" a="1"/>
  <c r="L1912" i="1" s="1"/>
  <c r="M1912" i="1" a="1"/>
  <c r="M1912" i="1" s="1"/>
  <c r="R1912" i="1" s="1"/>
  <c r="N1912" i="1" a="1"/>
  <c r="N1912" i="1" s="1"/>
  <c r="S1912" i="1" s="1"/>
  <c r="O1912" i="1" a="1"/>
  <c r="O1912" i="1" s="1"/>
  <c r="T1912" i="1" s="1"/>
  <c r="P1912" i="1" a="1"/>
  <c r="P1912" i="1" s="1"/>
  <c r="X1912" i="1" s="1"/>
  <c r="Q1912" i="1" a="1"/>
  <c r="Q1912" i="1" s="1"/>
  <c r="U1912" i="1" s="1"/>
  <c r="K1913" i="1" a="1"/>
  <c r="K1913" i="1" s="1"/>
  <c r="L1913" i="1" a="1"/>
  <c r="L1913" i="1" s="1"/>
  <c r="M1913" i="1" a="1"/>
  <c r="M1913" i="1" s="1"/>
  <c r="R1913" i="1" s="1"/>
  <c r="N1913" i="1" a="1"/>
  <c r="N1913" i="1" s="1"/>
  <c r="S1913" i="1" s="1"/>
  <c r="O1913" i="1" a="1"/>
  <c r="O1913" i="1" s="1"/>
  <c r="T1913" i="1" s="1"/>
  <c r="P1913" i="1" a="1"/>
  <c r="P1913" i="1" s="1"/>
  <c r="X1913" i="1" s="1"/>
  <c r="Q1913" i="1" a="1"/>
  <c r="Q1913" i="1" s="1"/>
  <c r="U1913" i="1" s="1"/>
  <c r="K1914" i="1" a="1"/>
  <c r="K1914" i="1" s="1"/>
  <c r="L1914" i="1" a="1"/>
  <c r="L1914" i="1" s="1"/>
  <c r="M1914" i="1" a="1"/>
  <c r="M1914" i="1" s="1"/>
  <c r="R1914" i="1" s="1"/>
  <c r="N1914" i="1" a="1"/>
  <c r="N1914" i="1" s="1"/>
  <c r="S1914" i="1" s="1"/>
  <c r="O1914" i="1" a="1"/>
  <c r="O1914" i="1" s="1"/>
  <c r="T1914" i="1" s="1"/>
  <c r="P1914" i="1" a="1"/>
  <c r="P1914" i="1" s="1"/>
  <c r="X1914" i="1" s="1"/>
  <c r="Q1914" i="1" a="1"/>
  <c r="Q1914" i="1" s="1"/>
  <c r="U1914" i="1" s="1"/>
  <c r="K1915" i="1" a="1"/>
  <c r="K1915" i="1" s="1"/>
  <c r="L1915" i="1" a="1"/>
  <c r="L1915" i="1" s="1"/>
  <c r="M1915" i="1" a="1"/>
  <c r="M1915" i="1" s="1"/>
  <c r="R1915" i="1" s="1"/>
  <c r="N1915" i="1" a="1"/>
  <c r="N1915" i="1" s="1"/>
  <c r="S1915" i="1" s="1"/>
  <c r="O1915" i="1" a="1"/>
  <c r="O1915" i="1" s="1"/>
  <c r="T1915" i="1" s="1"/>
  <c r="P1915" i="1" a="1"/>
  <c r="P1915" i="1" s="1"/>
  <c r="X1915" i="1" s="1"/>
  <c r="Q1915" i="1" a="1"/>
  <c r="Q1915" i="1" s="1"/>
  <c r="U1915" i="1" s="1"/>
  <c r="K1916" i="1" a="1"/>
  <c r="K1916" i="1" s="1"/>
  <c r="L1916" i="1" a="1"/>
  <c r="L1916" i="1" s="1"/>
  <c r="M1916" i="1" a="1"/>
  <c r="M1916" i="1" s="1"/>
  <c r="R1916" i="1" s="1"/>
  <c r="N1916" i="1" a="1"/>
  <c r="N1916" i="1" s="1"/>
  <c r="S1916" i="1" s="1"/>
  <c r="O1916" i="1" a="1"/>
  <c r="O1916" i="1" s="1"/>
  <c r="T1916" i="1" s="1"/>
  <c r="P1916" i="1" a="1"/>
  <c r="P1916" i="1" s="1"/>
  <c r="X1916" i="1" s="1"/>
  <c r="Q1916" i="1" a="1"/>
  <c r="Q1916" i="1" s="1"/>
  <c r="U1916" i="1" s="1"/>
  <c r="K1917" i="1" a="1"/>
  <c r="K1917" i="1" s="1"/>
  <c r="L1917" i="1" a="1"/>
  <c r="L1917" i="1" s="1"/>
  <c r="M1917" i="1" a="1"/>
  <c r="M1917" i="1" s="1"/>
  <c r="R1917" i="1" s="1"/>
  <c r="N1917" i="1" a="1"/>
  <c r="N1917" i="1" s="1"/>
  <c r="S1917" i="1" s="1"/>
  <c r="O1917" i="1" a="1"/>
  <c r="O1917" i="1" s="1"/>
  <c r="T1917" i="1" s="1"/>
  <c r="P1917" i="1" a="1"/>
  <c r="P1917" i="1" s="1"/>
  <c r="X1917" i="1" s="1"/>
  <c r="Q1917" i="1" a="1"/>
  <c r="Q1917" i="1" s="1"/>
  <c r="U1917" i="1" s="1"/>
  <c r="K1918" i="1" a="1"/>
  <c r="K1918" i="1" s="1"/>
  <c r="L1918" i="1" a="1"/>
  <c r="L1918" i="1" s="1"/>
  <c r="M1918" i="1" a="1"/>
  <c r="M1918" i="1" s="1"/>
  <c r="R1918" i="1" s="1"/>
  <c r="N1918" i="1" a="1"/>
  <c r="N1918" i="1" s="1"/>
  <c r="S1918" i="1" s="1"/>
  <c r="O1918" i="1" a="1"/>
  <c r="O1918" i="1" s="1"/>
  <c r="T1918" i="1" s="1"/>
  <c r="P1918" i="1" a="1"/>
  <c r="P1918" i="1" s="1"/>
  <c r="X1918" i="1" s="1"/>
  <c r="Q1918" i="1" a="1"/>
  <c r="Q1918" i="1" s="1"/>
  <c r="U1918" i="1" s="1"/>
  <c r="K1919" i="1" a="1"/>
  <c r="K1919" i="1" s="1"/>
  <c r="L1919" i="1" a="1"/>
  <c r="L1919" i="1" s="1"/>
  <c r="M1919" i="1" a="1"/>
  <c r="M1919" i="1" s="1"/>
  <c r="R1919" i="1" s="1"/>
  <c r="N1919" i="1" a="1"/>
  <c r="N1919" i="1" s="1"/>
  <c r="S1919" i="1" s="1"/>
  <c r="O1919" i="1" a="1"/>
  <c r="O1919" i="1" s="1"/>
  <c r="T1919" i="1" s="1"/>
  <c r="P1919" i="1" a="1"/>
  <c r="P1919" i="1" s="1"/>
  <c r="X1919" i="1" s="1"/>
  <c r="Q1919" i="1" a="1"/>
  <c r="Q1919" i="1" s="1"/>
  <c r="U1919" i="1" s="1"/>
  <c r="K1920" i="1" a="1"/>
  <c r="K1920" i="1" s="1"/>
  <c r="L1920" i="1" a="1"/>
  <c r="L1920" i="1" s="1"/>
  <c r="M1920" i="1" a="1"/>
  <c r="M1920" i="1" s="1"/>
  <c r="R1920" i="1" s="1"/>
  <c r="N1920" i="1" a="1"/>
  <c r="N1920" i="1" s="1"/>
  <c r="S1920" i="1" s="1"/>
  <c r="O1920" i="1" a="1"/>
  <c r="O1920" i="1" s="1"/>
  <c r="T1920" i="1" s="1"/>
  <c r="P1920" i="1" a="1"/>
  <c r="P1920" i="1" s="1"/>
  <c r="X1920" i="1" s="1"/>
  <c r="Q1920" i="1" a="1"/>
  <c r="Q1920" i="1" s="1"/>
  <c r="U1920" i="1" s="1"/>
  <c r="K1921" i="1" a="1"/>
  <c r="K1921" i="1" s="1"/>
  <c r="L1921" i="1" a="1"/>
  <c r="L1921" i="1" s="1"/>
  <c r="M1921" i="1" a="1"/>
  <c r="M1921" i="1" s="1"/>
  <c r="R1921" i="1" s="1"/>
  <c r="N1921" i="1" a="1"/>
  <c r="N1921" i="1" s="1"/>
  <c r="S1921" i="1" s="1"/>
  <c r="O1921" i="1" a="1"/>
  <c r="O1921" i="1" s="1"/>
  <c r="T1921" i="1" s="1"/>
  <c r="P1921" i="1" a="1"/>
  <c r="P1921" i="1" s="1"/>
  <c r="X1921" i="1" s="1"/>
  <c r="Q1921" i="1" a="1"/>
  <c r="Q1921" i="1" s="1"/>
  <c r="U1921" i="1" s="1"/>
  <c r="K1922" i="1" a="1"/>
  <c r="K1922" i="1" s="1"/>
  <c r="L1922" i="1" a="1"/>
  <c r="L1922" i="1" s="1"/>
  <c r="M1922" i="1" a="1"/>
  <c r="M1922" i="1" s="1"/>
  <c r="R1922" i="1" s="1"/>
  <c r="N1922" i="1" a="1"/>
  <c r="N1922" i="1" s="1"/>
  <c r="S1922" i="1" s="1"/>
  <c r="O1922" i="1" a="1"/>
  <c r="O1922" i="1" s="1"/>
  <c r="T1922" i="1" s="1"/>
  <c r="P1922" i="1" a="1"/>
  <c r="P1922" i="1" s="1"/>
  <c r="X1922" i="1" s="1"/>
  <c r="Q1922" i="1" a="1"/>
  <c r="Q1922" i="1" s="1"/>
  <c r="U1922" i="1" s="1"/>
  <c r="K1923" i="1" a="1"/>
  <c r="K1923" i="1" s="1"/>
  <c r="L1923" i="1" a="1"/>
  <c r="L1923" i="1" s="1"/>
  <c r="M1923" i="1" a="1"/>
  <c r="M1923" i="1" s="1"/>
  <c r="R1923" i="1" s="1"/>
  <c r="N1923" i="1" a="1"/>
  <c r="N1923" i="1" s="1"/>
  <c r="S1923" i="1" s="1"/>
  <c r="O1923" i="1" a="1"/>
  <c r="O1923" i="1" s="1"/>
  <c r="T1923" i="1" s="1"/>
  <c r="P1923" i="1" a="1"/>
  <c r="P1923" i="1" s="1"/>
  <c r="X1923" i="1" s="1"/>
  <c r="Q1923" i="1" a="1"/>
  <c r="Q1923" i="1" s="1"/>
  <c r="U1923" i="1" s="1"/>
  <c r="K1924" i="1" a="1"/>
  <c r="K1924" i="1" s="1"/>
  <c r="L1924" i="1" a="1"/>
  <c r="L1924" i="1" s="1"/>
  <c r="M1924" i="1" a="1"/>
  <c r="M1924" i="1" s="1"/>
  <c r="R1924" i="1" s="1"/>
  <c r="N1924" i="1" a="1"/>
  <c r="N1924" i="1" s="1"/>
  <c r="S1924" i="1" s="1"/>
  <c r="O1924" i="1" a="1"/>
  <c r="O1924" i="1" s="1"/>
  <c r="T1924" i="1" s="1"/>
  <c r="P1924" i="1" a="1"/>
  <c r="P1924" i="1" s="1"/>
  <c r="X1924" i="1" s="1"/>
  <c r="Q1924" i="1" a="1"/>
  <c r="Q1924" i="1" s="1"/>
  <c r="U1924" i="1" s="1"/>
  <c r="K1925" i="1" a="1"/>
  <c r="K1925" i="1" s="1"/>
  <c r="L1925" i="1" a="1"/>
  <c r="L1925" i="1" s="1"/>
  <c r="M1925" i="1" a="1"/>
  <c r="M1925" i="1" s="1"/>
  <c r="R1925" i="1" s="1"/>
  <c r="N1925" i="1" a="1"/>
  <c r="N1925" i="1" s="1"/>
  <c r="S1925" i="1" s="1"/>
  <c r="O1925" i="1" a="1"/>
  <c r="O1925" i="1" s="1"/>
  <c r="T1925" i="1" s="1"/>
  <c r="P1925" i="1" a="1"/>
  <c r="P1925" i="1" s="1"/>
  <c r="X1925" i="1" s="1"/>
  <c r="Q1925" i="1" a="1"/>
  <c r="Q1925" i="1" s="1"/>
  <c r="U1925" i="1" s="1"/>
  <c r="K1926" i="1" a="1"/>
  <c r="K1926" i="1" s="1"/>
  <c r="L1926" i="1" a="1"/>
  <c r="L1926" i="1" s="1"/>
  <c r="M1926" i="1" a="1"/>
  <c r="M1926" i="1" s="1"/>
  <c r="R1926" i="1" s="1"/>
  <c r="N1926" i="1" a="1"/>
  <c r="N1926" i="1" s="1"/>
  <c r="S1926" i="1" s="1"/>
  <c r="O1926" i="1" a="1"/>
  <c r="O1926" i="1" s="1"/>
  <c r="T1926" i="1" s="1"/>
  <c r="P1926" i="1" a="1"/>
  <c r="P1926" i="1" s="1"/>
  <c r="X1926" i="1" s="1"/>
  <c r="Q1926" i="1" a="1"/>
  <c r="Q1926" i="1" s="1"/>
  <c r="U1926" i="1" s="1"/>
  <c r="K1927" i="1" a="1"/>
  <c r="K1927" i="1" s="1"/>
  <c r="L1927" i="1" a="1"/>
  <c r="L1927" i="1" s="1"/>
  <c r="M1927" i="1" a="1"/>
  <c r="M1927" i="1" s="1"/>
  <c r="R1927" i="1" s="1"/>
  <c r="N1927" i="1" a="1"/>
  <c r="N1927" i="1" s="1"/>
  <c r="S1927" i="1" s="1"/>
  <c r="O1927" i="1" a="1"/>
  <c r="O1927" i="1" s="1"/>
  <c r="T1927" i="1" s="1"/>
  <c r="P1927" i="1" a="1"/>
  <c r="P1927" i="1" s="1"/>
  <c r="X1927" i="1" s="1"/>
  <c r="Q1927" i="1" a="1"/>
  <c r="Q1927" i="1" s="1"/>
  <c r="U1927" i="1" s="1"/>
  <c r="K1928" i="1" a="1"/>
  <c r="K1928" i="1" s="1"/>
  <c r="L1928" i="1" a="1"/>
  <c r="L1928" i="1" s="1"/>
  <c r="M1928" i="1" a="1"/>
  <c r="M1928" i="1" s="1"/>
  <c r="R1928" i="1" s="1"/>
  <c r="N1928" i="1" a="1"/>
  <c r="N1928" i="1" s="1"/>
  <c r="S1928" i="1" s="1"/>
  <c r="O1928" i="1" a="1"/>
  <c r="O1928" i="1" s="1"/>
  <c r="T1928" i="1" s="1"/>
  <c r="P1928" i="1" a="1"/>
  <c r="P1928" i="1" s="1"/>
  <c r="X1928" i="1" s="1"/>
  <c r="Q1928" i="1" a="1"/>
  <c r="Q1928" i="1" s="1"/>
  <c r="U1928" i="1" s="1"/>
  <c r="K1929" i="1" a="1"/>
  <c r="K1929" i="1" s="1"/>
  <c r="L1929" i="1" a="1"/>
  <c r="L1929" i="1" s="1"/>
  <c r="M1929" i="1" a="1"/>
  <c r="M1929" i="1" s="1"/>
  <c r="R1929" i="1" s="1"/>
  <c r="N1929" i="1" a="1"/>
  <c r="N1929" i="1" s="1"/>
  <c r="S1929" i="1" s="1"/>
  <c r="O1929" i="1" a="1"/>
  <c r="O1929" i="1" s="1"/>
  <c r="T1929" i="1" s="1"/>
  <c r="P1929" i="1" a="1"/>
  <c r="P1929" i="1" s="1"/>
  <c r="X1929" i="1" s="1"/>
  <c r="Q1929" i="1" a="1"/>
  <c r="Q1929" i="1" s="1"/>
  <c r="U1929" i="1" s="1"/>
  <c r="K1930" i="1" a="1"/>
  <c r="K1930" i="1" s="1"/>
  <c r="L1930" i="1" a="1"/>
  <c r="L1930" i="1" s="1"/>
  <c r="M1930" i="1" a="1"/>
  <c r="M1930" i="1" s="1"/>
  <c r="R1930" i="1" s="1"/>
  <c r="N1930" i="1" a="1"/>
  <c r="N1930" i="1" s="1"/>
  <c r="S1930" i="1" s="1"/>
  <c r="O1930" i="1" a="1"/>
  <c r="O1930" i="1" s="1"/>
  <c r="T1930" i="1" s="1"/>
  <c r="P1930" i="1" a="1"/>
  <c r="P1930" i="1" s="1"/>
  <c r="X1930" i="1" s="1"/>
  <c r="Q1930" i="1" a="1"/>
  <c r="Q1930" i="1" s="1"/>
  <c r="U1930" i="1" s="1"/>
  <c r="K1931" i="1" a="1"/>
  <c r="K1931" i="1" s="1"/>
  <c r="L1931" i="1" a="1"/>
  <c r="L1931" i="1" s="1"/>
  <c r="M1931" i="1" a="1"/>
  <c r="M1931" i="1" s="1"/>
  <c r="R1931" i="1" s="1"/>
  <c r="N1931" i="1" a="1"/>
  <c r="N1931" i="1" s="1"/>
  <c r="S1931" i="1" s="1"/>
  <c r="O1931" i="1" a="1"/>
  <c r="O1931" i="1" s="1"/>
  <c r="T1931" i="1" s="1"/>
  <c r="P1931" i="1" a="1"/>
  <c r="P1931" i="1" s="1"/>
  <c r="X1931" i="1" s="1"/>
  <c r="Q1931" i="1" a="1"/>
  <c r="Q1931" i="1" s="1"/>
  <c r="U1931" i="1" s="1"/>
  <c r="K1932" i="1" a="1"/>
  <c r="K1932" i="1" s="1"/>
  <c r="L1932" i="1" a="1"/>
  <c r="L1932" i="1" s="1"/>
  <c r="M1932" i="1" a="1"/>
  <c r="M1932" i="1" s="1"/>
  <c r="R1932" i="1" s="1"/>
  <c r="N1932" i="1" a="1"/>
  <c r="N1932" i="1" s="1"/>
  <c r="S1932" i="1" s="1"/>
  <c r="O1932" i="1" a="1"/>
  <c r="O1932" i="1" s="1"/>
  <c r="T1932" i="1" s="1"/>
  <c r="P1932" i="1" a="1"/>
  <c r="P1932" i="1" s="1"/>
  <c r="X1932" i="1" s="1"/>
  <c r="Q1932" i="1" a="1"/>
  <c r="Q1932" i="1" s="1"/>
  <c r="U1932" i="1" s="1"/>
  <c r="K1933" i="1" a="1"/>
  <c r="K1933" i="1" s="1"/>
  <c r="L1933" i="1" a="1"/>
  <c r="L1933" i="1" s="1"/>
  <c r="M1933" i="1" a="1"/>
  <c r="M1933" i="1" s="1"/>
  <c r="R1933" i="1" s="1"/>
  <c r="N1933" i="1" a="1"/>
  <c r="N1933" i="1" s="1"/>
  <c r="S1933" i="1" s="1"/>
  <c r="O1933" i="1" a="1"/>
  <c r="O1933" i="1" s="1"/>
  <c r="T1933" i="1" s="1"/>
  <c r="P1933" i="1" a="1"/>
  <c r="P1933" i="1" s="1"/>
  <c r="X1933" i="1" s="1"/>
  <c r="Q1933" i="1" a="1"/>
  <c r="Q1933" i="1" s="1"/>
  <c r="U1933" i="1" s="1"/>
  <c r="K1934" i="1" a="1"/>
  <c r="K1934" i="1" s="1"/>
  <c r="L1934" i="1" a="1"/>
  <c r="L1934" i="1" s="1"/>
  <c r="M1934" i="1" a="1"/>
  <c r="M1934" i="1" s="1"/>
  <c r="R1934" i="1" s="1"/>
  <c r="N1934" i="1" a="1"/>
  <c r="N1934" i="1" s="1"/>
  <c r="S1934" i="1" s="1"/>
  <c r="O1934" i="1" a="1"/>
  <c r="O1934" i="1" s="1"/>
  <c r="T1934" i="1" s="1"/>
  <c r="P1934" i="1" a="1"/>
  <c r="P1934" i="1" s="1"/>
  <c r="X1934" i="1" s="1"/>
  <c r="Q1934" i="1" a="1"/>
  <c r="Q1934" i="1" s="1"/>
  <c r="U1934" i="1" s="1"/>
  <c r="K1935" i="1" a="1"/>
  <c r="K1935" i="1" s="1"/>
  <c r="L1935" i="1" a="1"/>
  <c r="L1935" i="1" s="1"/>
  <c r="M1935" i="1" a="1"/>
  <c r="M1935" i="1" s="1"/>
  <c r="R1935" i="1" s="1"/>
  <c r="N1935" i="1" a="1"/>
  <c r="N1935" i="1" s="1"/>
  <c r="S1935" i="1" s="1"/>
  <c r="O1935" i="1" a="1"/>
  <c r="O1935" i="1" s="1"/>
  <c r="T1935" i="1" s="1"/>
  <c r="P1935" i="1" a="1"/>
  <c r="P1935" i="1" s="1"/>
  <c r="X1935" i="1" s="1"/>
  <c r="Q1935" i="1" a="1"/>
  <c r="Q1935" i="1" s="1"/>
  <c r="U1935" i="1" s="1"/>
  <c r="K1936" i="1" a="1"/>
  <c r="K1936" i="1" s="1"/>
  <c r="L1936" i="1" a="1"/>
  <c r="L1936" i="1" s="1"/>
  <c r="M1936" i="1" a="1"/>
  <c r="M1936" i="1" s="1"/>
  <c r="R1936" i="1" s="1"/>
  <c r="N1936" i="1" a="1"/>
  <c r="N1936" i="1" s="1"/>
  <c r="S1936" i="1" s="1"/>
  <c r="O1936" i="1" a="1"/>
  <c r="O1936" i="1" s="1"/>
  <c r="T1936" i="1" s="1"/>
  <c r="P1936" i="1" a="1"/>
  <c r="P1936" i="1" s="1"/>
  <c r="X1936" i="1" s="1"/>
  <c r="Q1936" i="1" a="1"/>
  <c r="Q1936" i="1" s="1"/>
  <c r="U1936" i="1" s="1"/>
  <c r="K1937" i="1" a="1"/>
  <c r="K1937" i="1" s="1"/>
  <c r="L1937" i="1" a="1"/>
  <c r="L1937" i="1" s="1"/>
  <c r="M1937" i="1" a="1"/>
  <c r="M1937" i="1" s="1"/>
  <c r="R1937" i="1" s="1"/>
  <c r="N1937" i="1" a="1"/>
  <c r="N1937" i="1" s="1"/>
  <c r="S1937" i="1" s="1"/>
  <c r="O1937" i="1" a="1"/>
  <c r="O1937" i="1" s="1"/>
  <c r="T1937" i="1" s="1"/>
  <c r="P1937" i="1" a="1"/>
  <c r="P1937" i="1" s="1"/>
  <c r="X1937" i="1" s="1"/>
  <c r="Q1937" i="1" a="1"/>
  <c r="Q1937" i="1" s="1"/>
  <c r="U1937" i="1" s="1"/>
  <c r="K1938" i="1" a="1"/>
  <c r="K1938" i="1" s="1"/>
  <c r="L1938" i="1" a="1"/>
  <c r="L1938" i="1" s="1"/>
  <c r="M1938" i="1" a="1"/>
  <c r="M1938" i="1" s="1"/>
  <c r="R1938" i="1" s="1"/>
  <c r="N1938" i="1" a="1"/>
  <c r="N1938" i="1" s="1"/>
  <c r="S1938" i="1" s="1"/>
  <c r="O1938" i="1" a="1"/>
  <c r="O1938" i="1" s="1"/>
  <c r="T1938" i="1" s="1"/>
  <c r="P1938" i="1" a="1"/>
  <c r="P1938" i="1" s="1"/>
  <c r="X1938" i="1" s="1"/>
  <c r="Q1938" i="1" a="1"/>
  <c r="Q1938" i="1" s="1"/>
  <c r="U1938" i="1" s="1"/>
  <c r="K1939" i="1" a="1"/>
  <c r="K1939" i="1" s="1"/>
  <c r="L1939" i="1" a="1"/>
  <c r="L1939" i="1" s="1"/>
  <c r="M1939" i="1" a="1"/>
  <c r="M1939" i="1" s="1"/>
  <c r="R1939" i="1" s="1"/>
  <c r="N1939" i="1" a="1"/>
  <c r="N1939" i="1" s="1"/>
  <c r="S1939" i="1" s="1"/>
  <c r="O1939" i="1" a="1"/>
  <c r="O1939" i="1" s="1"/>
  <c r="T1939" i="1" s="1"/>
  <c r="P1939" i="1" a="1"/>
  <c r="P1939" i="1" s="1"/>
  <c r="X1939" i="1" s="1"/>
  <c r="Q1939" i="1" a="1"/>
  <c r="Q1939" i="1" s="1"/>
  <c r="U1939" i="1" s="1"/>
  <c r="K1940" i="1" a="1"/>
  <c r="K1940" i="1" s="1"/>
  <c r="L1940" i="1" a="1"/>
  <c r="L1940" i="1" s="1"/>
  <c r="M1940" i="1" a="1"/>
  <c r="M1940" i="1" s="1"/>
  <c r="R1940" i="1" s="1"/>
  <c r="N1940" i="1" a="1"/>
  <c r="N1940" i="1" s="1"/>
  <c r="S1940" i="1" s="1"/>
  <c r="O1940" i="1" a="1"/>
  <c r="O1940" i="1" s="1"/>
  <c r="T1940" i="1" s="1"/>
  <c r="P1940" i="1" a="1"/>
  <c r="P1940" i="1" s="1"/>
  <c r="X1940" i="1" s="1"/>
  <c r="Q1940" i="1" a="1"/>
  <c r="Q1940" i="1" s="1"/>
  <c r="U1940" i="1" s="1"/>
  <c r="K1941" i="1" a="1"/>
  <c r="K1941" i="1" s="1"/>
  <c r="L1941" i="1" a="1"/>
  <c r="L1941" i="1" s="1"/>
  <c r="M1941" i="1" a="1"/>
  <c r="M1941" i="1" s="1"/>
  <c r="R1941" i="1" s="1"/>
  <c r="N1941" i="1" a="1"/>
  <c r="N1941" i="1" s="1"/>
  <c r="S1941" i="1" s="1"/>
  <c r="O1941" i="1" a="1"/>
  <c r="O1941" i="1" s="1"/>
  <c r="T1941" i="1" s="1"/>
  <c r="P1941" i="1" a="1"/>
  <c r="P1941" i="1" s="1"/>
  <c r="X1941" i="1" s="1"/>
  <c r="Q1941" i="1" a="1"/>
  <c r="Q1941" i="1" s="1"/>
  <c r="U1941" i="1" s="1"/>
  <c r="K1942" i="1" a="1"/>
  <c r="K1942" i="1" s="1"/>
  <c r="L1942" i="1" a="1"/>
  <c r="L1942" i="1" s="1"/>
  <c r="M1942" i="1" a="1"/>
  <c r="M1942" i="1" s="1"/>
  <c r="R1942" i="1" s="1"/>
  <c r="N1942" i="1" a="1"/>
  <c r="N1942" i="1" s="1"/>
  <c r="S1942" i="1" s="1"/>
  <c r="O1942" i="1" a="1"/>
  <c r="O1942" i="1" s="1"/>
  <c r="T1942" i="1" s="1"/>
  <c r="P1942" i="1" a="1"/>
  <c r="P1942" i="1" s="1"/>
  <c r="X1942" i="1" s="1"/>
  <c r="Q1942" i="1" a="1"/>
  <c r="Q1942" i="1" s="1"/>
  <c r="U1942" i="1" s="1"/>
  <c r="K1943" i="1" a="1"/>
  <c r="K1943" i="1" s="1"/>
  <c r="L1943" i="1" a="1"/>
  <c r="L1943" i="1" s="1"/>
  <c r="M1943" i="1" a="1"/>
  <c r="M1943" i="1" s="1"/>
  <c r="R1943" i="1" s="1"/>
  <c r="N1943" i="1" a="1"/>
  <c r="N1943" i="1" s="1"/>
  <c r="S1943" i="1" s="1"/>
  <c r="O1943" i="1" a="1"/>
  <c r="O1943" i="1" s="1"/>
  <c r="T1943" i="1" s="1"/>
  <c r="P1943" i="1" a="1"/>
  <c r="P1943" i="1" s="1"/>
  <c r="X1943" i="1" s="1"/>
  <c r="Q1943" i="1" a="1"/>
  <c r="Q1943" i="1" s="1"/>
  <c r="U1943" i="1" s="1"/>
  <c r="K1944" i="1" a="1"/>
  <c r="K1944" i="1" s="1"/>
  <c r="L1944" i="1" a="1"/>
  <c r="L1944" i="1" s="1"/>
  <c r="M1944" i="1" a="1"/>
  <c r="M1944" i="1" s="1"/>
  <c r="R1944" i="1" s="1"/>
  <c r="N1944" i="1" a="1"/>
  <c r="N1944" i="1" s="1"/>
  <c r="S1944" i="1" s="1"/>
  <c r="O1944" i="1" a="1"/>
  <c r="O1944" i="1" s="1"/>
  <c r="T1944" i="1" s="1"/>
  <c r="P1944" i="1" a="1"/>
  <c r="P1944" i="1" s="1"/>
  <c r="X1944" i="1" s="1"/>
  <c r="Q1944" i="1" a="1"/>
  <c r="Q1944" i="1" s="1"/>
  <c r="U1944" i="1" s="1"/>
  <c r="K1945" i="1" a="1"/>
  <c r="K1945" i="1" s="1"/>
  <c r="L1945" i="1" a="1"/>
  <c r="L1945" i="1" s="1"/>
  <c r="M1945" i="1" a="1"/>
  <c r="M1945" i="1" s="1"/>
  <c r="R1945" i="1" s="1"/>
  <c r="N1945" i="1" a="1"/>
  <c r="N1945" i="1" s="1"/>
  <c r="S1945" i="1" s="1"/>
  <c r="O1945" i="1" a="1"/>
  <c r="O1945" i="1" s="1"/>
  <c r="T1945" i="1" s="1"/>
  <c r="P1945" i="1" a="1"/>
  <c r="P1945" i="1" s="1"/>
  <c r="X1945" i="1" s="1"/>
  <c r="Q1945" i="1" a="1"/>
  <c r="Q1945" i="1" s="1"/>
  <c r="U1945" i="1" s="1"/>
  <c r="K1946" i="1" a="1"/>
  <c r="K1946" i="1" s="1"/>
  <c r="L1946" i="1" a="1"/>
  <c r="L1946" i="1" s="1"/>
  <c r="M1946" i="1" a="1"/>
  <c r="M1946" i="1" s="1"/>
  <c r="R1946" i="1" s="1"/>
  <c r="N1946" i="1" a="1"/>
  <c r="N1946" i="1" s="1"/>
  <c r="S1946" i="1" s="1"/>
  <c r="O1946" i="1" a="1"/>
  <c r="O1946" i="1" s="1"/>
  <c r="T1946" i="1" s="1"/>
  <c r="P1946" i="1" a="1"/>
  <c r="P1946" i="1" s="1"/>
  <c r="X1946" i="1" s="1"/>
  <c r="Q1946" i="1" a="1"/>
  <c r="Q1946" i="1" s="1"/>
  <c r="U1946" i="1" s="1"/>
  <c r="K1947" i="1" a="1"/>
  <c r="K1947" i="1" s="1"/>
  <c r="L1947" i="1" a="1"/>
  <c r="L1947" i="1" s="1"/>
  <c r="M1947" i="1" a="1"/>
  <c r="M1947" i="1" s="1"/>
  <c r="R1947" i="1" s="1"/>
  <c r="N1947" i="1" a="1"/>
  <c r="N1947" i="1" s="1"/>
  <c r="S1947" i="1" s="1"/>
  <c r="O1947" i="1" a="1"/>
  <c r="O1947" i="1" s="1"/>
  <c r="T1947" i="1" s="1"/>
  <c r="P1947" i="1" a="1"/>
  <c r="P1947" i="1" s="1"/>
  <c r="X1947" i="1" s="1"/>
  <c r="Q1947" i="1" a="1"/>
  <c r="Q1947" i="1" s="1"/>
  <c r="U1947" i="1" s="1"/>
  <c r="K1948" i="1" a="1"/>
  <c r="K1948" i="1" s="1"/>
  <c r="L1948" i="1" a="1"/>
  <c r="L1948" i="1" s="1"/>
  <c r="M1948" i="1" a="1"/>
  <c r="M1948" i="1" s="1"/>
  <c r="R1948" i="1" s="1"/>
  <c r="N1948" i="1" a="1"/>
  <c r="N1948" i="1" s="1"/>
  <c r="S1948" i="1" s="1"/>
  <c r="O1948" i="1" a="1"/>
  <c r="O1948" i="1" s="1"/>
  <c r="T1948" i="1" s="1"/>
  <c r="P1948" i="1" a="1"/>
  <c r="P1948" i="1" s="1"/>
  <c r="X1948" i="1" s="1"/>
  <c r="Q1948" i="1" a="1"/>
  <c r="Q1948" i="1" s="1"/>
  <c r="U1948" i="1" s="1"/>
  <c r="K1949" i="1" a="1"/>
  <c r="K1949" i="1" s="1"/>
  <c r="L1949" i="1" a="1"/>
  <c r="L1949" i="1" s="1"/>
  <c r="M1949" i="1" a="1"/>
  <c r="M1949" i="1" s="1"/>
  <c r="R1949" i="1" s="1"/>
  <c r="N1949" i="1" a="1"/>
  <c r="N1949" i="1" s="1"/>
  <c r="S1949" i="1" s="1"/>
  <c r="O1949" i="1" a="1"/>
  <c r="O1949" i="1" s="1"/>
  <c r="T1949" i="1" s="1"/>
  <c r="P1949" i="1" a="1"/>
  <c r="P1949" i="1" s="1"/>
  <c r="X1949" i="1" s="1"/>
  <c r="Q1949" i="1" a="1"/>
  <c r="Q1949" i="1" s="1"/>
  <c r="U1949" i="1" s="1"/>
  <c r="K1950" i="1" a="1"/>
  <c r="K1950" i="1" s="1"/>
  <c r="L1950" i="1" a="1"/>
  <c r="L1950" i="1" s="1"/>
  <c r="M1950" i="1" a="1"/>
  <c r="M1950" i="1" s="1"/>
  <c r="R1950" i="1" s="1"/>
  <c r="N1950" i="1" a="1"/>
  <c r="N1950" i="1" s="1"/>
  <c r="S1950" i="1" s="1"/>
  <c r="O1950" i="1" a="1"/>
  <c r="O1950" i="1" s="1"/>
  <c r="T1950" i="1" s="1"/>
  <c r="P1950" i="1" a="1"/>
  <c r="P1950" i="1" s="1"/>
  <c r="X1950" i="1" s="1"/>
  <c r="Q1950" i="1" a="1"/>
  <c r="Q1950" i="1" s="1"/>
  <c r="U1950" i="1" s="1"/>
  <c r="K1951" i="1" a="1"/>
  <c r="K1951" i="1" s="1"/>
  <c r="L1951" i="1" a="1"/>
  <c r="L1951" i="1" s="1"/>
  <c r="M1951" i="1" a="1"/>
  <c r="M1951" i="1" s="1"/>
  <c r="R1951" i="1" s="1"/>
  <c r="N1951" i="1" a="1"/>
  <c r="N1951" i="1" s="1"/>
  <c r="S1951" i="1" s="1"/>
  <c r="O1951" i="1" a="1"/>
  <c r="O1951" i="1" s="1"/>
  <c r="T1951" i="1" s="1"/>
  <c r="P1951" i="1" a="1"/>
  <c r="P1951" i="1" s="1"/>
  <c r="X1951" i="1" s="1"/>
  <c r="Q1951" i="1" a="1"/>
  <c r="Q1951" i="1" s="1"/>
  <c r="U1951" i="1" s="1"/>
  <c r="K1952" i="1" a="1"/>
  <c r="K1952" i="1" s="1"/>
  <c r="L1952" i="1" a="1"/>
  <c r="L1952" i="1" s="1"/>
  <c r="M1952" i="1" a="1"/>
  <c r="M1952" i="1" s="1"/>
  <c r="R1952" i="1" s="1"/>
  <c r="N1952" i="1" a="1"/>
  <c r="N1952" i="1" s="1"/>
  <c r="S1952" i="1" s="1"/>
  <c r="O1952" i="1" a="1"/>
  <c r="O1952" i="1" s="1"/>
  <c r="T1952" i="1" s="1"/>
  <c r="P1952" i="1" a="1"/>
  <c r="P1952" i="1" s="1"/>
  <c r="X1952" i="1" s="1"/>
  <c r="Q1952" i="1" a="1"/>
  <c r="Q1952" i="1" s="1"/>
  <c r="U1952" i="1" s="1"/>
  <c r="K1953" i="1" a="1"/>
  <c r="K1953" i="1" s="1"/>
  <c r="L1953" i="1" a="1"/>
  <c r="L1953" i="1" s="1"/>
  <c r="M1953" i="1" a="1"/>
  <c r="M1953" i="1" s="1"/>
  <c r="R1953" i="1" s="1"/>
  <c r="N1953" i="1" a="1"/>
  <c r="N1953" i="1" s="1"/>
  <c r="S1953" i="1" s="1"/>
  <c r="O1953" i="1" a="1"/>
  <c r="O1953" i="1" s="1"/>
  <c r="T1953" i="1" s="1"/>
  <c r="P1953" i="1" a="1"/>
  <c r="P1953" i="1" s="1"/>
  <c r="X1953" i="1" s="1"/>
  <c r="Q1953" i="1" a="1"/>
  <c r="Q1953" i="1" s="1"/>
  <c r="U1953" i="1" s="1"/>
  <c r="K1954" i="1" a="1"/>
  <c r="K1954" i="1" s="1"/>
  <c r="L1954" i="1" a="1"/>
  <c r="L1954" i="1" s="1"/>
  <c r="M1954" i="1" a="1"/>
  <c r="M1954" i="1" s="1"/>
  <c r="R1954" i="1" s="1"/>
  <c r="N1954" i="1" a="1"/>
  <c r="N1954" i="1" s="1"/>
  <c r="S1954" i="1" s="1"/>
  <c r="O1954" i="1" a="1"/>
  <c r="O1954" i="1" s="1"/>
  <c r="T1954" i="1" s="1"/>
  <c r="P1954" i="1" a="1"/>
  <c r="P1954" i="1" s="1"/>
  <c r="X1954" i="1" s="1"/>
  <c r="Q1954" i="1" a="1"/>
  <c r="Q1954" i="1" s="1"/>
  <c r="U1954" i="1" s="1"/>
  <c r="K1955" i="1" a="1"/>
  <c r="K1955" i="1" s="1"/>
  <c r="L1955" i="1" a="1"/>
  <c r="L1955" i="1" s="1"/>
  <c r="M1955" i="1" a="1"/>
  <c r="M1955" i="1" s="1"/>
  <c r="R1955" i="1" s="1"/>
  <c r="N1955" i="1" a="1"/>
  <c r="N1955" i="1" s="1"/>
  <c r="S1955" i="1" s="1"/>
  <c r="O1955" i="1" a="1"/>
  <c r="O1955" i="1" s="1"/>
  <c r="T1955" i="1" s="1"/>
  <c r="P1955" i="1" a="1"/>
  <c r="P1955" i="1" s="1"/>
  <c r="X1955" i="1" s="1"/>
  <c r="Q1955" i="1" a="1"/>
  <c r="Q1955" i="1" s="1"/>
  <c r="U1955" i="1" s="1"/>
  <c r="K1956" i="1" a="1"/>
  <c r="K1956" i="1" s="1"/>
  <c r="L1956" i="1" a="1"/>
  <c r="L1956" i="1" s="1"/>
  <c r="M1956" i="1" a="1"/>
  <c r="M1956" i="1" s="1"/>
  <c r="R1956" i="1" s="1"/>
  <c r="N1956" i="1" a="1"/>
  <c r="N1956" i="1" s="1"/>
  <c r="S1956" i="1" s="1"/>
  <c r="O1956" i="1" a="1"/>
  <c r="O1956" i="1" s="1"/>
  <c r="T1956" i="1" s="1"/>
  <c r="P1956" i="1" a="1"/>
  <c r="P1956" i="1" s="1"/>
  <c r="X1956" i="1" s="1"/>
  <c r="Q1956" i="1" a="1"/>
  <c r="Q1956" i="1" s="1"/>
  <c r="U1956" i="1" s="1"/>
  <c r="K1957" i="1" a="1"/>
  <c r="K1957" i="1" s="1"/>
  <c r="L1957" i="1" a="1"/>
  <c r="L1957" i="1" s="1"/>
  <c r="M1957" i="1" a="1"/>
  <c r="M1957" i="1" s="1"/>
  <c r="R1957" i="1" s="1"/>
  <c r="N1957" i="1" a="1"/>
  <c r="N1957" i="1" s="1"/>
  <c r="S1957" i="1" s="1"/>
  <c r="O1957" i="1" a="1"/>
  <c r="O1957" i="1" s="1"/>
  <c r="T1957" i="1" s="1"/>
  <c r="P1957" i="1" a="1"/>
  <c r="P1957" i="1" s="1"/>
  <c r="X1957" i="1" s="1"/>
  <c r="Q1957" i="1" a="1"/>
  <c r="Q1957" i="1" s="1"/>
  <c r="U1957" i="1" s="1"/>
  <c r="K1958" i="1" a="1"/>
  <c r="K1958" i="1" s="1"/>
  <c r="L1958" i="1" a="1"/>
  <c r="L1958" i="1" s="1"/>
  <c r="M1958" i="1" a="1"/>
  <c r="M1958" i="1" s="1"/>
  <c r="R1958" i="1" s="1"/>
  <c r="N1958" i="1" a="1"/>
  <c r="N1958" i="1" s="1"/>
  <c r="S1958" i="1" s="1"/>
  <c r="O1958" i="1" a="1"/>
  <c r="O1958" i="1" s="1"/>
  <c r="T1958" i="1" s="1"/>
  <c r="P1958" i="1" a="1"/>
  <c r="P1958" i="1" s="1"/>
  <c r="X1958" i="1" s="1"/>
  <c r="Q1958" i="1" a="1"/>
  <c r="Q1958" i="1" s="1"/>
  <c r="U1958" i="1" s="1"/>
  <c r="K1959" i="1" a="1"/>
  <c r="K1959" i="1" s="1"/>
  <c r="L1959" i="1" a="1"/>
  <c r="L1959" i="1" s="1"/>
  <c r="M1959" i="1" a="1"/>
  <c r="M1959" i="1" s="1"/>
  <c r="R1959" i="1" s="1"/>
  <c r="N1959" i="1" a="1"/>
  <c r="N1959" i="1" s="1"/>
  <c r="S1959" i="1" s="1"/>
  <c r="O1959" i="1" a="1"/>
  <c r="O1959" i="1" s="1"/>
  <c r="T1959" i="1" s="1"/>
  <c r="P1959" i="1" a="1"/>
  <c r="P1959" i="1" s="1"/>
  <c r="X1959" i="1" s="1"/>
  <c r="Q1959" i="1" a="1"/>
  <c r="Q1959" i="1" s="1"/>
  <c r="U1959" i="1" s="1"/>
  <c r="K1960" i="1" a="1"/>
  <c r="K1960" i="1" s="1"/>
  <c r="L1960" i="1" a="1"/>
  <c r="L1960" i="1" s="1"/>
  <c r="M1960" i="1" a="1"/>
  <c r="M1960" i="1" s="1"/>
  <c r="R1960" i="1" s="1"/>
  <c r="N1960" i="1" a="1"/>
  <c r="N1960" i="1" s="1"/>
  <c r="S1960" i="1" s="1"/>
  <c r="O1960" i="1" a="1"/>
  <c r="O1960" i="1" s="1"/>
  <c r="T1960" i="1" s="1"/>
  <c r="P1960" i="1" a="1"/>
  <c r="P1960" i="1" s="1"/>
  <c r="X1960" i="1" s="1"/>
  <c r="Q1960" i="1" a="1"/>
  <c r="Q1960" i="1" s="1"/>
  <c r="U1960" i="1" s="1"/>
  <c r="K1961" i="1" a="1"/>
  <c r="K1961" i="1" s="1"/>
  <c r="L1961" i="1" a="1"/>
  <c r="L1961" i="1" s="1"/>
  <c r="M1961" i="1" a="1"/>
  <c r="M1961" i="1" s="1"/>
  <c r="R1961" i="1" s="1"/>
  <c r="N1961" i="1" a="1"/>
  <c r="N1961" i="1" s="1"/>
  <c r="S1961" i="1" s="1"/>
  <c r="O1961" i="1" a="1"/>
  <c r="O1961" i="1" s="1"/>
  <c r="T1961" i="1" s="1"/>
  <c r="P1961" i="1" a="1"/>
  <c r="P1961" i="1" s="1"/>
  <c r="X1961" i="1" s="1"/>
  <c r="Q1961" i="1" a="1"/>
  <c r="Q1961" i="1" s="1"/>
  <c r="U1961" i="1" s="1"/>
  <c r="K1962" i="1" a="1"/>
  <c r="K1962" i="1" s="1"/>
  <c r="L1962" i="1" a="1"/>
  <c r="L1962" i="1" s="1"/>
  <c r="M1962" i="1" a="1"/>
  <c r="M1962" i="1" s="1"/>
  <c r="R1962" i="1" s="1"/>
  <c r="N1962" i="1" a="1"/>
  <c r="N1962" i="1" s="1"/>
  <c r="S1962" i="1" s="1"/>
  <c r="O1962" i="1" a="1"/>
  <c r="O1962" i="1" s="1"/>
  <c r="T1962" i="1" s="1"/>
  <c r="P1962" i="1" a="1"/>
  <c r="P1962" i="1" s="1"/>
  <c r="X1962" i="1" s="1"/>
  <c r="Q1962" i="1" a="1"/>
  <c r="Q1962" i="1" s="1"/>
  <c r="U1962" i="1" s="1"/>
  <c r="K1963" i="1" a="1"/>
  <c r="K1963" i="1" s="1"/>
  <c r="L1963" i="1" a="1"/>
  <c r="L1963" i="1" s="1"/>
  <c r="M1963" i="1" a="1"/>
  <c r="M1963" i="1" s="1"/>
  <c r="R1963" i="1" s="1"/>
  <c r="N1963" i="1" a="1"/>
  <c r="N1963" i="1" s="1"/>
  <c r="S1963" i="1" s="1"/>
  <c r="O1963" i="1" a="1"/>
  <c r="O1963" i="1" s="1"/>
  <c r="T1963" i="1" s="1"/>
  <c r="P1963" i="1" a="1"/>
  <c r="P1963" i="1" s="1"/>
  <c r="X1963" i="1" s="1"/>
  <c r="Q1963" i="1" a="1"/>
  <c r="Q1963" i="1" s="1"/>
  <c r="U1963" i="1" s="1"/>
  <c r="K1964" i="1" a="1"/>
  <c r="K1964" i="1" s="1"/>
  <c r="L1964" i="1" a="1"/>
  <c r="L1964" i="1" s="1"/>
  <c r="M1964" i="1" a="1"/>
  <c r="M1964" i="1" s="1"/>
  <c r="R1964" i="1" s="1"/>
  <c r="N1964" i="1" a="1"/>
  <c r="N1964" i="1" s="1"/>
  <c r="S1964" i="1" s="1"/>
  <c r="O1964" i="1" a="1"/>
  <c r="O1964" i="1" s="1"/>
  <c r="T1964" i="1" s="1"/>
  <c r="P1964" i="1" a="1"/>
  <c r="P1964" i="1" s="1"/>
  <c r="X1964" i="1" s="1"/>
  <c r="Q1964" i="1" a="1"/>
  <c r="Q1964" i="1" s="1"/>
  <c r="U1964" i="1" s="1"/>
  <c r="K1965" i="1" a="1"/>
  <c r="K1965" i="1" s="1"/>
  <c r="L1965" i="1" a="1"/>
  <c r="L1965" i="1" s="1"/>
  <c r="M1965" i="1" a="1"/>
  <c r="M1965" i="1" s="1"/>
  <c r="R1965" i="1" s="1"/>
  <c r="N1965" i="1" a="1"/>
  <c r="N1965" i="1" s="1"/>
  <c r="S1965" i="1" s="1"/>
  <c r="O1965" i="1" a="1"/>
  <c r="O1965" i="1" s="1"/>
  <c r="T1965" i="1" s="1"/>
  <c r="P1965" i="1" a="1"/>
  <c r="P1965" i="1" s="1"/>
  <c r="X1965" i="1" s="1"/>
  <c r="Q1965" i="1" a="1"/>
  <c r="Q1965" i="1" s="1"/>
  <c r="U1965" i="1" s="1"/>
  <c r="K1966" i="1" a="1"/>
  <c r="K1966" i="1" s="1"/>
  <c r="L1966" i="1" a="1"/>
  <c r="L1966" i="1" s="1"/>
  <c r="M1966" i="1" a="1"/>
  <c r="M1966" i="1" s="1"/>
  <c r="R1966" i="1" s="1"/>
  <c r="N1966" i="1" a="1"/>
  <c r="N1966" i="1" s="1"/>
  <c r="S1966" i="1" s="1"/>
  <c r="O1966" i="1" a="1"/>
  <c r="O1966" i="1" s="1"/>
  <c r="T1966" i="1" s="1"/>
  <c r="P1966" i="1" a="1"/>
  <c r="P1966" i="1" s="1"/>
  <c r="X1966" i="1" s="1"/>
  <c r="Q1966" i="1" a="1"/>
  <c r="Q1966" i="1" s="1"/>
  <c r="U1966" i="1" s="1"/>
  <c r="K1967" i="1" a="1"/>
  <c r="K1967" i="1" s="1"/>
  <c r="L1967" i="1" a="1"/>
  <c r="L1967" i="1" s="1"/>
  <c r="M1967" i="1" a="1"/>
  <c r="M1967" i="1" s="1"/>
  <c r="R1967" i="1" s="1"/>
  <c r="N1967" i="1" a="1"/>
  <c r="N1967" i="1" s="1"/>
  <c r="S1967" i="1" s="1"/>
  <c r="O1967" i="1" a="1"/>
  <c r="O1967" i="1" s="1"/>
  <c r="T1967" i="1" s="1"/>
  <c r="P1967" i="1" a="1"/>
  <c r="P1967" i="1" s="1"/>
  <c r="X1967" i="1" s="1"/>
  <c r="Q1967" i="1" a="1"/>
  <c r="Q1967" i="1" s="1"/>
  <c r="U1967" i="1" s="1"/>
  <c r="K1968" i="1" a="1"/>
  <c r="K1968" i="1" s="1"/>
  <c r="L1968" i="1" a="1"/>
  <c r="L1968" i="1" s="1"/>
  <c r="M1968" i="1" a="1"/>
  <c r="M1968" i="1" s="1"/>
  <c r="R1968" i="1" s="1"/>
  <c r="N1968" i="1" a="1"/>
  <c r="N1968" i="1" s="1"/>
  <c r="S1968" i="1" s="1"/>
  <c r="O1968" i="1" a="1"/>
  <c r="O1968" i="1" s="1"/>
  <c r="T1968" i="1" s="1"/>
  <c r="P1968" i="1" a="1"/>
  <c r="P1968" i="1" s="1"/>
  <c r="X1968" i="1" s="1"/>
  <c r="Q1968" i="1" a="1"/>
  <c r="Q1968" i="1" s="1"/>
  <c r="U1968" i="1" s="1"/>
  <c r="K1969" i="1" a="1"/>
  <c r="K1969" i="1" s="1"/>
  <c r="L1969" i="1" a="1"/>
  <c r="L1969" i="1" s="1"/>
  <c r="M1969" i="1" a="1"/>
  <c r="M1969" i="1" s="1"/>
  <c r="R1969" i="1" s="1"/>
  <c r="N1969" i="1" a="1"/>
  <c r="N1969" i="1" s="1"/>
  <c r="S1969" i="1" s="1"/>
  <c r="O1969" i="1" a="1"/>
  <c r="O1969" i="1" s="1"/>
  <c r="T1969" i="1" s="1"/>
  <c r="P1969" i="1" a="1"/>
  <c r="P1969" i="1" s="1"/>
  <c r="X1969" i="1" s="1"/>
  <c r="Q1969" i="1" a="1"/>
  <c r="Q1969" i="1" s="1"/>
  <c r="U1969" i="1" s="1"/>
  <c r="K1970" i="1" a="1"/>
  <c r="K1970" i="1" s="1"/>
  <c r="L1970" i="1" a="1"/>
  <c r="L1970" i="1" s="1"/>
  <c r="M1970" i="1" a="1"/>
  <c r="M1970" i="1" s="1"/>
  <c r="R1970" i="1" s="1"/>
  <c r="N1970" i="1" a="1"/>
  <c r="N1970" i="1" s="1"/>
  <c r="S1970" i="1" s="1"/>
  <c r="O1970" i="1" a="1"/>
  <c r="O1970" i="1" s="1"/>
  <c r="T1970" i="1" s="1"/>
  <c r="P1970" i="1" a="1"/>
  <c r="P1970" i="1" s="1"/>
  <c r="X1970" i="1" s="1"/>
  <c r="Q1970" i="1" a="1"/>
  <c r="Q1970" i="1" s="1"/>
  <c r="U1970" i="1" s="1"/>
  <c r="K1971" i="1" a="1"/>
  <c r="K1971" i="1" s="1"/>
  <c r="L1971" i="1" a="1"/>
  <c r="L1971" i="1" s="1"/>
  <c r="M1971" i="1" a="1"/>
  <c r="M1971" i="1" s="1"/>
  <c r="R1971" i="1" s="1"/>
  <c r="N1971" i="1" a="1"/>
  <c r="N1971" i="1" s="1"/>
  <c r="S1971" i="1" s="1"/>
  <c r="O1971" i="1" a="1"/>
  <c r="O1971" i="1" s="1"/>
  <c r="T1971" i="1" s="1"/>
  <c r="P1971" i="1" a="1"/>
  <c r="P1971" i="1" s="1"/>
  <c r="X1971" i="1" s="1"/>
  <c r="Q1971" i="1" a="1"/>
  <c r="Q1971" i="1" s="1"/>
  <c r="U1971" i="1" s="1"/>
  <c r="K1972" i="1" a="1"/>
  <c r="K1972" i="1" s="1"/>
  <c r="L1972" i="1" a="1"/>
  <c r="L1972" i="1" s="1"/>
  <c r="M1972" i="1" a="1"/>
  <c r="M1972" i="1" s="1"/>
  <c r="R1972" i="1" s="1"/>
  <c r="N1972" i="1" a="1"/>
  <c r="N1972" i="1" s="1"/>
  <c r="S1972" i="1" s="1"/>
  <c r="O1972" i="1" a="1"/>
  <c r="O1972" i="1" s="1"/>
  <c r="T1972" i="1" s="1"/>
  <c r="P1972" i="1" a="1"/>
  <c r="P1972" i="1" s="1"/>
  <c r="X1972" i="1" s="1"/>
  <c r="Q1972" i="1" a="1"/>
  <c r="Q1972" i="1" s="1"/>
  <c r="U1972" i="1" s="1"/>
  <c r="K1973" i="1" a="1"/>
  <c r="K1973" i="1" s="1"/>
  <c r="L1973" i="1" a="1"/>
  <c r="L1973" i="1" s="1"/>
  <c r="M1973" i="1" a="1"/>
  <c r="M1973" i="1" s="1"/>
  <c r="R1973" i="1" s="1"/>
  <c r="N1973" i="1" a="1"/>
  <c r="N1973" i="1" s="1"/>
  <c r="S1973" i="1" s="1"/>
  <c r="O1973" i="1" a="1"/>
  <c r="O1973" i="1" s="1"/>
  <c r="T1973" i="1" s="1"/>
  <c r="P1973" i="1" a="1"/>
  <c r="P1973" i="1" s="1"/>
  <c r="X1973" i="1" s="1"/>
  <c r="Q1973" i="1" a="1"/>
  <c r="Q1973" i="1" s="1"/>
  <c r="U1973" i="1" s="1"/>
  <c r="K1974" i="1" a="1"/>
  <c r="K1974" i="1" s="1"/>
  <c r="L1974" i="1" a="1"/>
  <c r="L1974" i="1" s="1"/>
  <c r="M1974" i="1" a="1"/>
  <c r="M1974" i="1" s="1"/>
  <c r="R1974" i="1" s="1"/>
  <c r="N1974" i="1" a="1"/>
  <c r="N1974" i="1" s="1"/>
  <c r="S1974" i="1" s="1"/>
  <c r="O1974" i="1" a="1"/>
  <c r="O1974" i="1" s="1"/>
  <c r="T1974" i="1" s="1"/>
  <c r="P1974" i="1" a="1"/>
  <c r="P1974" i="1" s="1"/>
  <c r="X1974" i="1" s="1"/>
  <c r="Q1974" i="1" a="1"/>
  <c r="Q1974" i="1" s="1"/>
  <c r="U1974" i="1" s="1"/>
  <c r="K1975" i="1" a="1"/>
  <c r="K1975" i="1" s="1"/>
  <c r="L1975" i="1" a="1"/>
  <c r="L1975" i="1" s="1"/>
  <c r="M1975" i="1" a="1"/>
  <c r="M1975" i="1" s="1"/>
  <c r="R1975" i="1" s="1"/>
  <c r="N1975" i="1" a="1"/>
  <c r="N1975" i="1" s="1"/>
  <c r="S1975" i="1" s="1"/>
  <c r="O1975" i="1" a="1"/>
  <c r="O1975" i="1" s="1"/>
  <c r="T1975" i="1" s="1"/>
  <c r="P1975" i="1" a="1"/>
  <c r="P1975" i="1" s="1"/>
  <c r="X1975" i="1" s="1"/>
  <c r="Q1975" i="1" a="1"/>
  <c r="Q1975" i="1" s="1"/>
  <c r="U1975" i="1" s="1"/>
  <c r="K1976" i="1" a="1"/>
  <c r="K1976" i="1" s="1"/>
  <c r="L1976" i="1" a="1"/>
  <c r="L1976" i="1" s="1"/>
  <c r="M1976" i="1" a="1"/>
  <c r="M1976" i="1" s="1"/>
  <c r="R1976" i="1" s="1"/>
  <c r="N1976" i="1" a="1"/>
  <c r="N1976" i="1" s="1"/>
  <c r="S1976" i="1" s="1"/>
  <c r="O1976" i="1" a="1"/>
  <c r="O1976" i="1" s="1"/>
  <c r="T1976" i="1" s="1"/>
  <c r="P1976" i="1" a="1"/>
  <c r="P1976" i="1" s="1"/>
  <c r="X1976" i="1" s="1"/>
  <c r="Q1976" i="1" a="1"/>
  <c r="Q1976" i="1" s="1"/>
  <c r="U1976" i="1" s="1"/>
  <c r="K1977" i="1" a="1"/>
  <c r="K1977" i="1" s="1"/>
  <c r="L1977" i="1" a="1"/>
  <c r="L1977" i="1" s="1"/>
  <c r="M1977" i="1" a="1"/>
  <c r="M1977" i="1" s="1"/>
  <c r="R1977" i="1" s="1"/>
  <c r="N1977" i="1" a="1"/>
  <c r="N1977" i="1" s="1"/>
  <c r="S1977" i="1" s="1"/>
  <c r="O1977" i="1" a="1"/>
  <c r="O1977" i="1" s="1"/>
  <c r="T1977" i="1" s="1"/>
  <c r="P1977" i="1" a="1"/>
  <c r="P1977" i="1" s="1"/>
  <c r="X1977" i="1" s="1"/>
  <c r="Q1977" i="1" a="1"/>
  <c r="Q1977" i="1" s="1"/>
  <c r="U1977" i="1" s="1"/>
  <c r="K1978" i="1" a="1"/>
  <c r="K1978" i="1" s="1"/>
  <c r="L1978" i="1" a="1"/>
  <c r="L1978" i="1" s="1"/>
  <c r="M1978" i="1" a="1"/>
  <c r="M1978" i="1" s="1"/>
  <c r="R1978" i="1" s="1"/>
  <c r="N1978" i="1" a="1"/>
  <c r="N1978" i="1" s="1"/>
  <c r="S1978" i="1" s="1"/>
  <c r="O1978" i="1" a="1"/>
  <c r="O1978" i="1" s="1"/>
  <c r="T1978" i="1" s="1"/>
  <c r="P1978" i="1" a="1"/>
  <c r="P1978" i="1" s="1"/>
  <c r="X1978" i="1" s="1"/>
  <c r="Q1978" i="1" a="1"/>
  <c r="Q1978" i="1" s="1"/>
  <c r="U1978" i="1" s="1"/>
  <c r="K1979" i="1" a="1"/>
  <c r="K1979" i="1" s="1"/>
  <c r="L1979" i="1" a="1"/>
  <c r="L1979" i="1" s="1"/>
  <c r="M1979" i="1" a="1"/>
  <c r="M1979" i="1" s="1"/>
  <c r="R1979" i="1" s="1"/>
  <c r="N1979" i="1" a="1"/>
  <c r="N1979" i="1" s="1"/>
  <c r="S1979" i="1" s="1"/>
  <c r="O1979" i="1" a="1"/>
  <c r="O1979" i="1" s="1"/>
  <c r="T1979" i="1" s="1"/>
  <c r="P1979" i="1" a="1"/>
  <c r="P1979" i="1" s="1"/>
  <c r="X1979" i="1" s="1"/>
  <c r="Q1979" i="1" a="1"/>
  <c r="Q1979" i="1" s="1"/>
  <c r="U1979" i="1" s="1"/>
  <c r="K1980" i="1" a="1"/>
  <c r="K1980" i="1" s="1"/>
  <c r="L1980" i="1" a="1"/>
  <c r="L1980" i="1" s="1"/>
  <c r="M1980" i="1" a="1"/>
  <c r="M1980" i="1" s="1"/>
  <c r="R1980" i="1" s="1"/>
  <c r="N1980" i="1" a="1"/>
  <c r="N1980" i="1" s="1"/>
  <c r="S1980" i="1" s="1"/>
  <c r="O1980" i="1" a="1"/>
  <c r="O1980" i="1" s="1"/>
  <c r="T1980" i="1" s="1"/>
  <c r="P1980" i="1" a="1"/>
  <c r="P1980" i="1" s="1"/>
  <c r="X1980" i="1" s="1"/>
  <c r="Q1980" i="1" a="1"/>
  <c r="Q1980" i="1" s="1"/>
  <c r="U1980" i="1" s="1"/>
  <c r="K1981" i="1" a="1"/>
  <c r="K1981" i="1" s="1"/>
  <c r="L1981" i="1" a="1"/>
  <c r="L1981" i="1" s="1"/>
  <c r="M1981" i="1" a="1"/>
  <c r="M1981" i="1" s="1"/>
  <c r="R1981" i="1" s="1"/>
  <c r="N1981" i="1" a="1"/>
  <c r="N1981" i="1" s="1"/>
  <c r="S1981" i="1" s="1"/>
  <c r="O1981" i="1" a="1"/>
  <c r="O1981" i="1" s="1"/>
  <c r="T1981" i="1" s="1"/>
  <c r="P1981" i="1" a="1"/>
  <c r="P1981" i="1" s="1"/>
  <c r="X1981" i="1" s="1"/>
  <c r="Q1981" i="1" a="1"/>
  <c r="Q1981" i="1" s="1"/>
  <c r="U1981" i="1" s="1"/>
  <c r="K1982" i="1" a="1"/>
  <c r="K1982" i="1" s="1"/>
  <c r="L1982" i="1" a="1"/>
  <c r="L1982" i="1" s="1"/>
  <c r="M1982" i="1" a="1"/>
  <c r="M1982" i="1" s="1"/>
  <c r="R1982" i="1" s="1"/>
  <c r="N1982" i="1" a="1"/>
  <c r="N1982" i="1" s="1"/>
  <c r="S1982" i="1" s="1"/>
  <c r="O1982" i="1" a="1"/>
  <c r="O1982" i="1" s="1"/>
  <c r="T1982" i="1" s="1"/>
  <c r="P1982" i="1" a="1"/>
  <c r="P1982" i="1" s="1"/>
  <c r="X1982" i="1" s="1"/>
  <c r="Q1982" i="1" a="1"/>
  <c r="Q1982" i="1" s="1"/>
  <c r="U1982" i="1" s="1"/>
  <c r="K1983" i="1" a="1"/>
  <c r="K1983" i="1" s="1"/>
  <c r="L1983" i="1" a="1"/>
  <c r="L1983" i="1" s="1"/>
  <c r="M1983" i="1" a="1"/>
  <c r="M1983" i="1" s="1"/>
  <c r="R1983" i="1" s="1"/>
  <c r="N1983" i="1" a="1"/>
  <c r="N1983" i="1" s="1"/>
  <c r="S1983" i="1" s="1"/>
  <c r="O1983" i="1" a="1"/>
  <c r="O1983" i="1" s="1"/>
  <c r="T1983" i="1" s="1"/>
  <c r="P1983" i="1" a="1"/>
  <c r="P1983" i="1" s="1"/>
  <c r="X1983" i="1" s="1"/>
  <c r="Q1983" i="1" a="1"/>
  <c r="Q1983" i="1" s="1"/>
  <c r="U1983" i="1" s="1"/>
  <c r="K1984" i="1" a="1"/>
  <c r="K1984" i="1" s="1"/>
  <c r="L1984" i="1" a="1"/>
  <c r="L1984" i="1" s="1"/>
  <c r="M1984" i="1" a="1"/>
  <c r="M1984" i="1" s="1"/>
  <c r="R1984" i="1" s="1"/>
  <c r="N1984" i="1" a="1"/>
  <c r="N1984" i="1" s="1"/>
  <c r="S1984" i="1" s="1"/>
  <c r="O1984" i="1" a="1"/>
  <c r="O1984" i="1" s="1"/>
  <c r="T1984" i="1" s="1"/>
  <c r="P1984" i="1" a="1"/>
  <c r="P1984" i="1" s="1"/>
  <c r="X1984" i="1" s="1"/>
  <c r="Q1984" i="1" a="1"/>
  <c r="Q1984" i="1" s="1"/>
  <c r="U1984" i="1" s="1"/>
  <c r="K1985" i="1" a="1"/>
  <c r="K1985" i="1" s="1"/>
  <c r="L1985" i="1" a="1"/>
  <c r="L1985" i="1" s="1"/>
  <c r="M1985" i="1" a="1"/>
  <c r="M1985" i="1" s="1"/>
  <c r="R1985" i="1" s="1"/>
  <c r="N1985" i="1" a="1"/>
  <c r="N1985" i="1" s="1"/>
  <c r="S1985" i="1" s="1"/>
  <c r="O1985" i="1" a="1"/>
  <c r="O1985" i="1" s="1"/>
  <c r="T1985" i="1" s="1"/>
  <c r="P1985" i="1" a="1"/>
  <c r="P1985" i="1" s="1"/>
  <c r="X1985" i="1" s="1"/>
  <c r="Q1985" i="1" a="1"/>
  <c r="Q1985" i="1" s="1"/>
  <c r="U1985" i="1" s="1"/>
  <c r="K1986" i="1" a="1"/>
  <c r="K1986" i="1" s="1"/>
  <c r="L1986" i="1" a="1"/>
  <c r="L1986" i="1" s="1"/>
  <c r="M1986" i="1" a="1"/>
  <c r="M1986" i="1" s="1"/>
  <c r="R1986" i="1" s="1"/>
  <c r="N1986" i="1" a="1"/>
  <c r="N1986" i="1" s="1"/>
  <c r="S1986" i="1" s="1"/>
  <c r="O1986" i="1" a="1"/>
  <c r="O1986" i="1" s="1"/>
  <c r="T1986" i="1" s="1"/>
  <c r="P1986" i="1" a="1"/>
  <c r="P1986" i="1" s="1"/>
  <c r="X1986" i="1" s="1"/>
  <c r="Q1986" i="1" a="1"/>
  <c r="Q1986" i="1" s="1"/>
  <c r="U1986" i="1" s="1"/>
  <c r="K1987" i="1" a="1"/>
  <c r="K1987" i="1" s="1"/>
  <c r="L1987" i="1" a="1"/>
  <c r="L1987" i="1" s="1"/>
  <c r="M1987" i="1" a="1"/>
  <c r="M1987" i="1" s="1"/>
  <c r="R1987" i="1" s="1"/>
  <c r="N1987" i="1" a="1"/>
  <c r="N1987" i="1" s="1"/>
  <c r="S1987" i="1" s="1"/>
  <c r="O1987" i="1" a="1"/>
  <c r="O1987" i="1" s="1"/>
  <c r="T1987" i="1" s="1"/>
  <c r="P1987" i="1" a="1"/>
  <c r="P1987" i="1" s="1"/>
  <c r="X1987" i="1" s="1"/>
  <c r="Q1987" i="1" a="1"/>
  <c r="Q1987" i="1" s="1"/>
  <c r="U1987" i="1" s="1"/>
  <c r="K1988" i="1" a="1"/>
  <c r="K1988" i="1" s="1"/>
  <c r="L1988" i="1" a="1"/>
  <c r="L1988" i="1" s="1"/>
  <c r="M1988" i="1" a="1"/>
  <c r="M1988" i="1" s="1"/>
  <c r="R1988" i="1" s="1"/>
  <c r="N1988" i="1" a="1"/>
  <c r="N1988" i="1" s="1"/>
  <c r="S1988" i="1" s="1"/>
  <c r="O1988" i="1" a="1"/>
  <c r="O1988" i="1" s="1"/>
  <c r="T1988" i="1" s="1"/>
  <c r="P1988" i="1" a="1"/>
  <c r="P1988" i="1" s="1"/>
  <c r="X1988" i="1" s="1"/>
  <c r="Q1988" i="1" a="1"/>
  <c r="Q1988" i="1" s="1"/>
  <c r="U1988" i="1" s="1"/>
  <c r="K1989" i="1" a="1"/>
  <c r="K1989" i="1" s="1"/>
  <c r="L1989" i="1" a="1"/>
  <c r="L1989" i="1" s="1"/>
  <c r="M1989" i="1" a="1"/>
  <c r="M1989" i="1" s="1"/>
  <c r="R1989" i="1" s="1"/>
  <c r="N1989" i="1" a="1"/>
  <c r="N1989" i="1" s="1"/>
  <c r="S1989" i="1" s="1"/>
  <c r="O1989" i="1" a="1"/>
  <c r="O1989" i="1" s="1"/>
  <c r="T1989" i="1" s="1"/>
  <c r="P1989" i="1" a="1"/>
  <c r="P1989" i="1" s="1"/>
  <c r="X1989" i="1" s="1"/>
  <c r="Q1989" i="1" a="1"/>
  <c r="Q1989" i="1" s="1"/>
  <c r="U1989" i="1" s="1"/>
  <c r="K1990" i="1" a="1"/>
  <c r="K1990" i="1" s="1"/>
  <c r="L1990" i="1" a="1"/>
  <c r="L1990" i="1" s="1"/>
  <c r="M1990" i="1" a="1"/>
  <c r="M1990" i="1" s="1"/>
  <c r="R1990" i="1" s="1"/>
  <c r="N1990" i="1" a="1"/>
  <c r="N1990" i="1" s="1"/>
  <c r="S1990" i="1" s="1"/>
  <c r="O1990" i="1" a="1"/>
  <c r="O1990" i="1" s="1"/>
  <c r="T1990" i="1" s="1"/>
  <c r="P1990" i="1" a="1"/>
  <c r="P1990" i="1" s="1"/>
  <c r="X1990" i="1" s="1"/>
  <c r="Q1990" i="1" a="1"/>
  <c r="Q1990" i="1" s="1"/>
  <c r="U1990" i="1" s="1"/>
  <c r="K1991" i="1" a="1"/>
  <c r="K1991" i="1" s="1"/>
  <c r="L1991" i="1" a="1"/>
  <c r="L1991" i="1" s="1"/>
  <c r="M1991" i="1" a="1"/>
  <c r="M1991" i="1" s="1"/>
  <c r="R1991" i="1" s="1"/>
  <c r="N1991" i="1" a="1"/>
  <c r="N1991" i="1" s="1"/>
  <c r="S1991" i="1" s="1"/>
  <c r="O1991" i="1" a="1"/>
  <c r="O1991" i="1" s="1"/>
  <c r="T1991" i="1" s="1"/>
  <c r="P1991" i="1" a="1"/>
  <c r="P1991" i="1" s="1"/>
  <c r="X1991" i="1" s="1"/>
  <c r="Q1991" i="1" a="1"/>
  <c r="Q1991" i="1" s="1"/>
  <c r="U1991" i="1" s="1"/>
  <c r="K1992" i="1" a="1"/>
  <c r="K1992" i="1" s="1"/>
  <c r="L1992" i="1" a="1"/>
  <c r="L1992" i="1" s="1"/>
  <c r="M1992" i="1" a="1"/>
  <c r="M1992" i="1" s="1"/>
  <c r="R1992" i="1" s="1"/>
  <c r="N1992" i="1" a="1"/>
  <c r="N1992" i="1" s="1"/>
  <c r="S1992" i="1" s="1"/>
  <c r="O1992" i="1" a="1"/>
  <c r="O1992" i="1" s="1"/>
  <c r="T1992" i="1" s="1"/>
  <c r="P1992" i="1" a="1"/>
  <c r="P1992" i="1" s="1"/>
  <c r="X1992" i="1" s="1"/>
  <c r="Q1992" i="1" a="1"/>
  <c r="Q1992" i="1" s="1"/>
  <c r="U1992" i="1" s="1"/>
  <c r="K1993" i="1" a="1"/>
  <c r="K1993" i="1" s="1"/>
  <c r="L1993" i="1" a="1"/>
  <c r="L1993" i="1" s="1"/>
  <c r="M1993" i="1" a="1"/>
  <c r="M1993" i="1" s="1"/>
  <c r="R1993" i="1" s="1"/>
  <c r="N1993" i="1" a="1"/>
  <c r="N1993" i="1" s="1"/>
  <c r="S1993" i="1" s="1"/>
  <c r="O1993" i="1" a="1"/>
  <c r="O1993" i="1" s="1"/>
  <c r="T1993" i="1" s="1"/>
  <c r="P1993" i="1" a="1"/>
  <c r="P1993" i="1" s="1"/>
  <c r="X1993" i="1" s="1"/>
  <c r="Q1993" i="1" a="1"/>
  <c r="Q1993" i="1" s="1"/>
  <c r="U1993" i="1" s="1"/>
  <c r="K1994" i="1" a="1"/>
  <c r="K1994" i="1" s="1"/>
  <c r="L1994" i="1" a="1"/>
  <c r="L1994" i="1" s="1"/>
  <c r="M1994" i="1" a="1"/>
  <c r="M1994" i="1" s="1"/>
  <c r="R1994" i="1" s="1"/>
  <c r="N1994" i="1" a="1"/>
  <c r="N1994" i="1" s="1"/>
  <c r="S1994" i="1" s="1"/>
  <c r="O1994" i="1" a="1"/>
  <c r="O1994" i="1" s="1"/>
  <c r="T1994" i="1" s="1"/>
  <c r="P1994" i="1" a="1"/>
  <c r="P1994" i="1" s="1"/>
  <c r="X1994" i="1" s="1"/>
  <c r="Q1994" i="1" a="1"/>
  <c r="Q1994" i="1" s="1"/>
  <c r="U1994" i="1" s="1"/>
  <c r="K1995" i="1" a="1"/>
  <c r="K1995" i="1" s="1"/>
  <c r="L1995" i="1" a="1"/>
  <c r="L1995" i="1" s="1"/>
  <c r="M1995" i="1" a="1"/>
  <c r="M1995" i="1" s="1"/>
  <c r="R1995" i="1" s="1"/>
  <c r="N1995" i="1" a="1"/>
  <c r="N1995" i="1" s="1"/>
  <c r="S1995" i="1" s="1"/>
  <c r="O1995" i="1" a="1"/>
  <c r="O1995" i="1" s="1"/>
  <c r="T1995" i="1" s="1"/>
  <c r="P1995" i="1" a="1"/>
  <c r="P1995" i="1" s="1"/>
  <c r="X1995" i="1" s="1"/>
  <c r="Q1995" i="1" a="1"/>
  <c r="Q1995" i="1" s="1"/>
  <c r="U1995" i="1" s="1"/>
  <c r="K1996" i="1" a="1"/>
  <c r="K1996" i="1" s="1"/>
  <c r="L1996" i="1" a="1"/>
  <c r="L1996" i="1" s="1"/>
  <c r="M1996" i="1" a="1"/>
  <c r="M1996" i="1" s="1"/>
  <c r="R1996" i="1" s="1"/>
  <c r="N1996" i="1" a="1"/>
  <c r="N1996" i="1" s="1"/>
  <c r="S1996" i="1" s="1"/>
  <c r="O1996" i="1" a="1"/>
  <c r="O1996" i="1" s="1"/>
  <c r="T1996" i="1" s="1"/>
  <c r="P1996" i="1" a="1"/>
  <c r="P1996" i="1" s="1"/>
  <c r="X1996" i="1" s="1"/>
  <c r="Q1996" i="1" a="1"/>
  <c r="Q1996" i="1" s="1"/>
  <c r="U1996" i="1" s="1"/>
  <c r="K1997" i="1" a="1"/>
  <c r="K1997" i="1" s="1"/>
  <c r="L1997" i="1" a="1"/>
  <c r="L1997" i="1" s="1"/>
  <c r="M1997" i="1" a="1"/>
  <c r="M1997" i="1" s="1"/>
  <c r="R1997" i="1" s="1"/>
  <c r="N1997" i="1" a="1"/>
  <c r="N1997" i="1" s="1"/>
  <c r="S1997" i="1" s="1"/>
  <c r="O1997" i="1" a="1"/>
  <c r="O1997" i="1" s="1"/>
  <c r="T1997" i="1" s="1"/>
  <c r="P1997" i="1" a="1"/>
  <c r="P1997" i="1" s="1"/>
  <c r="X1997" i="1" s="1"/>
  <c r="Q1997" i="1" a="1"/>
  <c r="Q1997" i="1" s="1"/>
  <c r="U1997" i="1" s="1"/>
  <c r="K1998" i="1" a="1"/>
  <c r="K1998" i="1" s="1"/>
  <c r="L1998" i="1" a="1"/>
  <c r="L1998" i="1" s="1"/>
  <c r="M1998" i="1" a="1"/>
  <c r="M1998" i="1" s="1"/>
  <c r="R1998" i="1" s="1"/>
  <c r="N1998" i="1" a="1"/>
  <c r="N1998" i="1" s="1"/>
  <c r="S1998" i="1" s="1"/>
  <c r="O1998" i="1" a="1"/>
  <c r="O1998" i="1" s="1"/>
  <c r="T1998" i="1" s="1"/>
  <c r="P1998" i="1" a="1"/>
  <c r="P1998" i="1" s="1"/>
  <c r="X1998" i="1" s="1"/>
  <c r="Q1998" i="1" a="1"/>
  <c r="Q1998" i="1" s="1"/>
  <c r="U1998" i="1" s="1"/>
  <c r="K1999" i="1" a="1"/>
  <c r="K1999" i="1" s="1"/>
  <c r="L1999" i="1" a="1"/>
  <c r="L1999" i="1" s="1"/>
  <c r="M1999" i="1" a="1"/>
  <c r="M1999" i="1" s="1"/>
  <c r="R1999" i="1" s="1"/>
  <c r="N1999" i="1" a="1"/>
  <c r="N1999" i="1" s="1"/>
  <c r="S1999" i="1" s="1"/>
  <c r="O1999" i="1" a="1"/>
  <c r="O1999" i="1" s="1"/>
  <c r="T1999" i="1" s="1"/>
  <c r="P1999" i="1" a="1"/>
  <c r="P1999" i="1" s="1"/>
  <c r="X1999" i="1" s="1"/>
  <c r="Q1999" i="1" a="1"/>
  <c r="Q1999" i="1" s="1"/>
  <c r="U1999" i="1" s="1"/>
  <c r="K2000" i="1" a="1"/>
  <c r="K2000" i="1" s="1"/>
  <c r="L2000" i="1" a="1"/>
  <c r="L2000" i="1" s="1"/>
  <c r="M2000" i="1" a="1"/>
  <c r="M2000" i="1" s="1"/>
  <c r="R2000" i="1" s="1"/>
  <c r="N2000" i="1" a="1"/>
  <c r="N2000" i="1" s="1"/>
  <c r="S2000" i="1" s="1"/>
  <c r="O2000" i="1" a="1"/>
  <c r="O2000" i="1" s="1"/>
  <c r="T2000" i="1" s="1"/>
  <c r="P2000" i="1" a="1"/>
  <c r="P2000" i="1" s="1"/>
  <c r="X2000" i="1" s="1"/>
  <c r="Q2000" i="1" a="1"/>
  <c r="Q2000" i="1" s="1"/>
  <c r="U2000" i="1" s="1"/>
  <c r="K2001" i="1" a="1"/>
  <c r="K2001" i="1" s="1"/>
  <c r="L2001" i="1" a="1"/>
  <c r="L2001" i="1" s="1"/>
  <c r="M2001" i="1" a="1"/>
  <c r="M2001" i="1" s="1"/>
  <c r="R2001" i="1" s="1"/>
  <c r="N2001" i="1" a="1"/>
  <c r="N2001" i="1" s="1"/>
  <c r="S2001" i="1" s="1"/>
  <c r="O2001" i="1" a="1"/>
  <c r="O2001" i="1" s="1"/>
  <c r="T2001" i="1" s="1"/>
  <c r="P2001" i="1" a="1"/>
  <c r="P2001" i="1" s="1"/>
  <c r="X2001" i="1" s="1"/>
  <c r="Q2001" i="1" a="1"/>
  <c r="Q2001" i="1" s="1"/>
  <c r="U2001" i="1" s="1"/>
  <c r="K2002" i="1" a="1"/>
  <c r="K2002" i="1" s="1"/>
  <c r="L2002" i="1" a="1"/>
  <c r="L2002" i="1" s="1"/>
  <c r="M2002" i="1" a="1"/>
  <c r="M2002" i="1" s="1"/>
  <c r="R2002" i="1" s="1"/>
  <c r="N2002" i="1" a="1"/>
  <c r="N2002" i="1" s="1"/>
  <c r="S2002" i="1" s="1"/>
  <c r="O2002" i="1" a="1"/>
  <c r="O2002" i="1" s="1"/>
  <c r="T2002" i="1" s="1"/>
  <c r="P2002" i="1" a="1"/>
  <c r="P2002" i="1" s="1"/>
  <c r="X2002" i="1" s="1"/>
  <c r="Q2002" i="1" a="1"/>
  <c r="Q2002" i="1" s="1"/>
  <c r="U2002" i="1" s="1"/>
  <c r="K2003" i="1" a="1"/>
  <c r="K2003" i="1" s="1"/>
  <c r="L2003" i="1" a="1"/>
  <c r="L2003" i="1" s="1"/>
  <c r="M2003" i="1" a="1"/>
  <c r="M2003" i="1" s="1"/>
  <c r="R2003" i="1" s="1"/>
  <c r="N2003" i="1" a="1"/>
  <c r="N2003" i="1" s="1"/>
  <c r="S2003" i="1" s="1"/>
  <c r="O2003" i="1" a="1"/>
  <c r="O2003" i="1" s="1"/>
  <c r="T2003" i="1" s="1"/>
  <c r="P2003" i="1" a="1"/>
  <c r="P2003" i="1" s="1"/>
  <c r="X2003" i="1" s="1"/>
  <c r="Q2003" i="1" a="1"/>
  <c r="Q2003" i="1" s="1"/>
  <c r="U2003" i="1" s="1"/>
  <c r="K2004" i="1" a="1"/>
  <c r="K2004" i="1" s="1"/>
  <c r="L2004" i="1" a="1"/>
  <c r="L2004" i="1" s="1"/>
  <c r="M2004" i="1" a="1"/>
  <c r="M2004" i="1" s="1"/>
  <c r="R2004" i="1" s="1"/>
  <c r="N2004" i="1" a="1"/>
  <c r="N2004" i="1" s="1"/>
  <c r="S2004" i="1" s="1"/>
  <c r="O2004" i="1" a="1"/>
  <c r="O2004" i="1" s="1"/>
  <c r="T2004" i="1" s="1"/>
  <c r="P2004" i="1" a="1"/>
  <c r="P2004" i="1" s="1"/>
  <c r="X2004" i="1" s="1"/>
  <c r="Q2004" i="1" a="1"/>
  <c r="Q2004" i="1" s="1"/>
  <c r="U2004" i="1" s="1"/>
  <c r="K2005" i="1" a="1"/>
  <c r="K2005" i="1" s="1"/>
  <c r="L2005" i="1" a="1"/>
  <c r="L2005" i="1" s="1"/>
  <c r="M2005" i="1" a="1"/>
  <c r="M2005" i="1" s="1"/>
  <c r="R2005" i="1" s="1"/>
  <c r="N2005" i="1" a="1"/>
  <c r="N2005" i="1" s="1"/>
  <c r="S2005" i="1" s="1"/>
  <c r="O2005" i="1" a="1"/>
  <c r="O2005" i="1" s="1"/>
  <c r="T2005" i="1" s="1"/>
  <c r="P2005" i="1" a="1"/>
  <c r="P2005" i="1" s="1"/>
  <c r="X2005" i="1" s="1"/>
  <c r="Q2005" i="1" a="1"/>
  <c r="Q2005" i="1" s="1"/>
  <c r="U2005" i="1" s="1"/>
  <c r="K2006" i="1" a="1"/>
  <c r="K2006" i="1" s="1"/>
  <c r="L2006" i="1" a="1"/>
  <c r="L2006" i="1" s="1"/>
  <c r="M2006" i="1" a="1"/>
  <c r="M2006" i="1" s="1"/>
  <c r="R2006" i="1" s="1"/>
  <c r="N2006" i="1" a="1"/>
  <c r="N2006" i="1" s="1"/>
  <c r="S2006" i="1" s="1"/>
  <c r="O2006" i="1" a="1"/>
  <c r="O2006" i="1" s="1"/>
  <c r="T2006" i="1" s="1"/>
  <c r="P2006" i="1" a="1"/>
  <c r="P2006" i="1" s="1"/>
  <c r="X2006" i="1" s="1"/>
  <c r="Q2006" i="1" a="1"/>
  <c r="Q2006" i="1" s="1"/>
  <c r="U2006" i="1" s="1"/>
  <c r="K2007" i="1" a="1"/>
  <c r="K2007" i="1" s="1"/>
  <c r="L2007" i="1" a="1"/>
  <c r="L2007" i="1" s="1"/>
  <c r="M2007" i="1" a="1"/>
  <c r="M2007" i="1" s="1"/>
  <c r="R2007" i="1" s="1"/>
  <c r="N2007" i="1" a="1"/>
  <c r="N2007" i="1" s="1"/>
  <c r="S2007" i="1" s="1"/>
  <c r="O2007" i="1" a="1"/>
  <c r="O2007" i="1" s="1"/>
  <c r="T2007" i="1" s="1"/>
  <c r="P2007" i="1" a="1"/>
  <c r="P2007" i="1" s="1"/>
  <c r="X2007" i="1" s="1"/>
  <c r="Q2007" i="1" a="1"/>
  <c r="Q2007" i="1" s="1"/>
  <c r="U2007" i="1" s="1"/>
  <c r="K2008" i="1" a="1"/>
  <c r="K2008" i="1" s="1"/>
  <c r="L2008" i="1" a="1"/>
  <c r="L2008" i="1" s="1"/>
  <c r="M2008" i="1" a="1"/>
  <c r="M2008" i="1" s="1"/>
  <c r="R2008" i="1" s="1"/>
  <c r="N2008" i="1" a="1"/>
  <c r="N2008" i="1" s="1"/>
  <c r="S2008" i="1" s="1"/>
  <c r="O2008" i="1" a="1"/>
  <c r="O2008" i="1" s="1"/>
  <c r="T2008" i="1" s="1"/>
  <c r="P2008" i="1" a="1"/>
  <c r="P2008" i="1" s="1"/>
  <c r="X2008" i="1" s="1"/>
  <c r="Q2008" i="1" a="1"/>
  <c r="Q2008" i="1" s="1"/>
  <c r="U2008" i="1" s="1"/>
  <c r="K2009" i="1" a="1"/>
  <c r="K2009" i="1" s="1"/>
  <c r="L2009" i="1" a="1"/>
  <c r="L2009" i="1" s="1"/>
  <c r="M2009" i="1" a="1"/>
  <c r="M2009" i="1" s="1"/>
  <c r="R2009" i="1" s="1"/>
  <c r="N2009" i="1" a="1"/>
  <c r="N2009" i="1" s="1"/>
  <c r="S2009" i="1" s="1"/>
  <c r="O2009" i="1" a="1"/>
  <c r="O2009" i="1" s="1"/>
  <c r="T2009" i="1" s="1"/>
  <c r="P2009" i="1" a="1"/>
  <c r="P2009" i="1" s="1"/>
  <c r="X2009" i="1" s="1"/>
  <c r="Q2009" i="1" a="1"/>
  <c r="Q2009" i="1" s="1"/>
  <c r="U2009" i="1" s="1"/>
  <c r="K2010" i="1" a="1"/>
  <c r="K2010" i="1" s="1"/>
  <c r="L2010" i="1" a="1"/>
  <c r="L2010" i="1" s="1"/>
  <c r="M2010" i="1" a="1"/>
  <c r="M2010" i="1" s="1"/>
  <c r="R2010" i="1" s="1"/>
  <c r="N2010" i="1" a="1"/>
  <c r="N2010" i="1" s="1"/>
  <c r="S2010" i="1" s="1"/>
  <c r="O2010" i="1" a="1"/>
  <c r="O2010" i="1" s="1"/>
  <c r="T2010" i="1" s="1"/>
  <c r="P2010" i="1" a="1"/>
  <c r="P2010" i="1" s="1"/>
  <c r="X2010" i="1" s="1"/>
  <c r="Q2010" i="1" a="1"/>
  <c r="Q2010" i="1" s="1"/>
  <c r="U2010" i="1" s="1"/>
  <c r="K2011" i="1" a="1"/>
  <c r="K2011" i="1" s="1"/>
  <c r="L2011" i="1" a="1"/>
  <c r="L2011" i="1" s="1"/>
  <c r="M2011" i="1" a="1"/>
  <c r="M2011" i="1" s="1"/>
  <c r="R2011" i="1" s="1"/>
  <c r="N2011" i="1" a="1"/>
  <c r="N2011" i="1" s="1"/>
  <c r="S2011" i="1" s="1"/>
  <c r="O2011" i="1" a="1"/>
  <c r="O2011" i="1" s="1"/>
  <c r="T2011" i="1" s="1"/>
  <c r="P2011" i="1" a="1"/>
  <c r="P2011" i="1" s="1"/>
  <c r="X2011" i="1" s="1"/>
  <c r="Q2011" i="1" a="1"/>
  <c r="Q2011" i="1" s="1"/>
  <c r="U2011" i="1" s="1"/>
  <c r="K2012" i="1" a="1"/>
  <c r="K2012" i="1" s="1"/>
  <c r="L2012" i="1" a="1"/>
  <c r="L2012" i="1" s="1"/>
  <c r="M2012" i="1" a="1"/>
  <c r="M2012" i="1" s="1"/>
  <c r="R2012" i="1" s="1"/>
  <c r="N2012" i="1" a="1"/>
  <c r="N2012" i="1" s="1"/>
  <c r="S2012" i="1" s="1"/>
  <c r="O2012" i="1" a="1"/>
  <c r="O2012" i="1" s="1"/>
  <c r="T2012" i="1" s="1"/>
  <c r="P2012" i="1" a="1"/>
  <c r="P2012" i="1" s="1"/>
  <c r="X2012" i="1" s="1"/>
  <c r="Q2012" i="1" a="1"/>
  <c r="Q2012" i="1" s="1"/>
  <c r="U2012" i="1" s="1"/>
  <c r="K2013" i="1" a="1"/>
  <c r="K2013" i="1" s="1"/>
  <c r="L2013" i="1" a="1"/>
  <c r="L2013" i="1" s="1"/>
  <c r="M2013" i="1" a="1"/>
  <c r="M2013" i="1" s="1"/>
  <c r="R2013" i="1" s="1"/>
  <c r="N2013" i="1" a="1"/>
  <c r="N2013" i="1" s="1"/>
  <c r="S2013" i="1" s="1"/>
  <c r="O2013" i="1" a="1"/>
  <c r="O2013" i="1" s="1"/>
  <c r="T2013" i="1" s="1"/>
  <c r="P2013" i="1" a="1"/>
  <c r="P2013" i="1" s="1"/>
  <c r="X2013" i="1" s="1"/>
  <c r="Q2013" i="1" a="1"/>
  <c r="Q2013" i="1" s="1"/>
  <c r="U2013" i="1" s="1"/>
  <c r="K2014" i="1" a="1"/>
  <c r="K2014" i="1" s="1"/>
  <c r="L2014" i="1" a="1"/>
  <c r="L2014" i="1" s="1"/>
  <c r="M2014" i="1" a="1"/>
  <c r="M2014" i="1" s="1"/>
  <c r="R2014" i="1" s="1"/>
  <c r="N2014" i="1" a="1"/>
  <c r="N2014" i="1" s="1"/>
  <c r="S2014" i="1" s="1"/>
  <c r="O2014" i="1" a="1"/>
  <c r="O2014" i="1" s="1"/>
  <c r="T2014" i="1" s="1"/>
  <c r="P2014" i="1" a="1"/>
  <c r="P2014" i="1" s="1"/>
  <c r="X2014" i="1" s="1"/>
  <c r="Q2014" i="1" a="1"/>
  <c r="Q2014" i="1" s="1"/>
  <c r="U2014" i="1" s="1"/>
  <c r="K2015" i="1" a="1"/>
  <c r="K2015" i="1" s="1"/>
  <c r="L2015" i="1" a="1"/>
  <c r="L2015" i="1" s="1"/>
  <c r="M2015" i="1" a="1"/>
  <c r="M2015" i="1" s="1"/>
  <c r="R2015" i="1" s="1"/>
  <c r="N2015" i="1" a="1"/>
  <c r="N2015" i="1" s="1"/>
  <c r="S2015" i="1" s="1"/>
  <c r="O2015" i="1" a="1"/>
  <c r="O2015" i="1" s="1"/>
  <c r="T2015" i="1" s="1"/>
  <c r="P2015" i="1" a="1"/>
  <c r="P2015" i="1" s="1"/>
  <c r="X2015" i="1" s="1"/>
  <c r="Q2015" i="1" a="1"/>
  <c r="Q2015" i="1" s="1"/>
  <c r="U2015" i="1" s="1"/>
  <c r="K2016" i="1" a="1"/>
  <c r="K2016" i="1" s="1"/>
  <c r="L2016" i="1" a="1"/>
  <c r="L2016" i="1" s="1"/>
  <c r="M2016" i="1" a="1"/>
  <c r="M2016" i="1" s="1"/>
  <c r="R2016" i="1" s="1"/>
  <c r="N2016" i="1" a="1"/>
  <c r="N2016" i="1" s="1"/>
  <c r="S2016" i="1" s="1"/>
  <c r="O2016" i="1" a="1"/>
  <c r="O2016" i="1" s="1"/>
  <c r="T2016" i="1" s="1"/>
  <c r="P2016" i="1" a="1"/>
  <c r="P2016" i="1" s="1"/>
  <c r="X2016" i="1" s="1"/>
  <c r="Q2016" i="1" a="1"/>
  <c r="Q2016" i="1" s="1"/>
  <c r="U2016" i="1" s="1"/>
  <c r="K2017" i="1" a="1"/>
  <c r="K2017" i="1" s="1"/>
  <c r="L2017" i="1" a="1"/>
  <c r="L2017" i="1" s="1"/>
  <c r="M2017" i="1" a="1"/>
  <c r="M2017" i="1" s="1"/>
  <c r="R2017" i="1" s="1"/>
  <c r="N2017" i="1" a="1"/>
  <c r="N2017" i="1" s="1"/>
  <c r="S2017" i="1" s="1"/>
  <c r="O2017" i="1" a="1"/>
  <c r="O2017" i="1" s="1"/>
  <c r="T2017" i="1" s="1"/>
  <c r="P2017" i="1" a="1"/>
  <c r="P2017" i="1" s="1"/>
  <c r="X2017" i="1" s="1"/>
  <c r="Q2017" i="1" a="1"/>
  <c r="Q2017" i="1" s="1"/>
  <c r="U2017" i="1" s="1"/>
  <c r="K2018" i="1" a="1"/>
  <c r="K2018" i="1" s="1"/>
  <c r="L2018" i="1" a="1"/>
  <c r="L2018" i="1" s="1"/>
  <c r="M2018" i="1" a="1"/>
  <c r="M2018" i="1" s="1"/>
  <c r="R2018" i="1" s="1"/>
  <c r="N2018" i="1" a="1"/>
  <c r="N2018" i="1" s="1"/>
  <c r="S2018" i="1" s="1"/>
  <c r="O2018" i="1" a="1"/>
  <c r="O2018" i="1" s="1"/>
  <c r="T2018" i="1" s="1"/>
  <c r="P2018" i="1" a="1"/>
  <c r="P2018" i="1" s="1"/>
  <c r="X2018" i="1" s="1"/>
  <c r="Q2018" i="1" a="1"/>
  <c r="Q2018" i="1" s="1"/>
  <c r="U2018" i="1" s="1"/>
  <c r="K2019" i="1" a="1"/>
  <c r="K2019" i="1" s="1"/>
  <c r="L2019" i="1" a="1"/>
  <c r="L2019" i="1" s="1"/>
  <c r="M2019" i="1" a="1"/>
  <c r="M2019" i="1" s="1"/>
  <c r="R2019" i="1" s="1"/>
  <c r="N2019" i="1" a="1"/>
  <c r="N2019" i="1" s="1"/>
  <c r="S2019" i="1" s="1"/>
  <c r="O2019" i="1" a="1"/>
  <c r="O2019" i="1" s="1"/>
  <c r="T2019" i="1" s="1"/>
  <c r="P2019" i="1" a="1"/>
  <c r="P2019" i="1" s="1"/>
  <c r="X2019" i="1" s="1"/>
  <c r="Q2019" i="1" a="1"/>
  <c r="Q2019" i="1" s="1"/>
  <c r="U2019" i="1" s="1"/>
  <c r="K2020" i="1" a="1"/>
  <c r="K2020" i="1" s="1"/>
  <c r="L2020" i="1" a="1"/>
  <c r="L2020" i="1" s="1"/>
  <c r="M2020" i="1" a="1"/>
  <c r="M2020" i="1" s="1"/>
  <c r="R2020" i="1" s="1"/>
  <c r="N2020" i="1" a="1"/>
  <c r="N2020" i="1" s="1"/>
  <c r="S2020" i="1" s="1"/>
  <c r="O2020" i="1" a="1"/>
  <c r="O2020" i="1" s="1"/>
  <c r="T2020" i="1" s="1"/>
  <c r="P2020" i="1" a="1"/>
  <c r="P2020" i="1" s="1"/>
  <c r="X2020" i="1" s="1"/>
  <c r="Q2020" i="1" a="1"/>
  <c r="Q2020" i="1" s="1"/>
  <c r="U2020" i="1" s="1"/>
  <c r="K2021" i="1" a="1"/>
  <c r="K2021" i="1" s="1"/>
  <c r="L2021" i="1" a="1"/>
  <c r="L2021" i="1" s="1"/>
  <c r="M2021" i="1" a="1"/>
  <c r="M2021" i="1" s="1"/>
  <c r="R2021" i="1" s="1"/>
  <c r="N2021" i="1" a="1"/>
  <c r="N2021" i="1" s="1"/>
  <c r="S2021" i="1" s="1"/>
  <c r="O2021" i="1" a="1"/>
  <c r="O2021" i="1" s="1"/>
  <c r="T2021" i="1" s="1"/>
  <c r="P2021" i="1" a="1"/>
  <c r="P2021" i="1" s="1"/>
  <c r="X2021" i="1" s="1"/>
  <c r="Q2021" i="1" a="1"/>
  <c r="Q2021" i="1" s="1"/>
  <c r="U2021" i="1" s="1"/>
  <c r="K2022" i="1" a="1"/>
  <c r="K2022" i="1" s="1"/>
  <c r="L2022" i="1" a="1"/>
  <c r="L2022" i="1" s="1"/>
  <c r="M2022" i="1" a="1"/>
  <c r="M2022" i="1" s="1"/>
  <c r="R2022" i="1" s="1"/>
  <c r="N2022" i="1" a="1"/>
  <c r="N2022" i="1" s="1"/>
  <c r="S2022" i="1" s="1"/>
  <c r="O2022" i="1" a="1"/>
  <c r="O2022" i="1" s="1"/>
  <c r="T2022" i="1" s="1"/>
  <c r="P2022" i="1" a="1"/>
  <c r="P2022" i="1" s="1"/>
  <c r="X2022" i="1" s="1"/>
  <c r="Q2022" i="1" a="1"/>
  <c r="Q2022" i="1" s="1"/>
  <c r="U2022" i="1" s="1"/>
  <c r="K2023" i="1" a="1"/>
  <c r="K2023" i="1" s="1"/>
  <c r="L2023" i="1" a="1"/>
  <c r="L2023" i="1" s="1"/>
  <c r="M2023" i="1" a="1"/>
  <c r="M2023" i="1" s="1"/>
  <c r="R2023" i="1" s="1"/>
  <c r="N2023" i="1" a="1"/>
  <c r="N2023" i="1" s="1"/>
  <c r="S2023" i="1" s="1"/>
  <c r="O2023" i="1" a="1"/>
  <c r="O2023" i="1" s="1"/>
  <c r="T2023" i="1" s="1"/>
  <c r="P2023" i="1" a="1"/>
  <c r="P2023" i="1" s="1"/>
  <c r="X2023" i="1" s="1"/>
  <c r="Q2023" i="1" a="1"/>
  <c r="Q2023" i="1" s="1"/>
  <c r="U2023" i="1" s="1"/>
  <c r="K2024" i="1" a="1"/>
  <c r="K2024" i="1" s="1"/>
  <c r="L2024" i="1" a="1"/>
  <c r="L2024" i="1" s="1"/>
  <c r="M2024" i="1" a="1"/>
  <c r="M2024" i="1" s="1"/>
  <c r="R2024" i="1" s="1"/>
  <c r="N2024" i="1" a="1"/>
  <c r="N2024" i="1" s="1"/>
  <c r="S2024" i="1" s="1"/>
  <c r="O2024" i="1" a="1"/>
  <c r="O2024" i="1" s="1"/>
  <c r="T2024" i="1" s="1"/>
  <c r="P2024" i="1" a="1"/>
  <c r="P2024" i="1" s="1"/>
  <c r="X2024" i="1" s="1"/>
  <c r="Q2024" i="1" a="1"/>
  <c r="Q2024" i="1" s="1"/>
  <c r="U2024" i="1" s="1"/>
  <c r="K2025" i="1" a="1"/>
  <c r="K2025" i="1" s="1"/>
  <c r="L2025" i="1" a="1"/>
  <c r="L2025" i="1" s="1"/>
  <c r="M2025" i="1" a="1"/>
  <c r="M2025" i="1" s="1"/>
  <c r="R2025" i="1" s="1"/>
  <c r="N2025" i="1" a="1"/>
  <c r="N2025" i="1" s="1"/>
  <c r="S2025" i="1" s="1"/>
  <c r="O2025" i="1" a="1"/>
  <c r="O2025" i="1" s="1"/>
  <c r="T2025" i="1" s="1"/>
  <c r="P2025" i="1" a="1"/>
  <c r="P2025" i="1" s="1"/>
  <c r="X2025" i="1" s="1"/>
  <c r="Q2025" i="1" a="1"/>
  <c r="Q2025" i="1" s="1"/>
  <c r="U2025" i="1" s="1"/>
  <c r="K2026" i="1" a="1"/>
  <c r="K2026" i="1" s="1"/>
  <c r="L2026" i="1" a="1"/>
  <c r="L2026" i="1" s="1"/>
  <c r="M2026" i="1" a="1"/>
  <c r="M2026" i="1" s="1"/>
  <c r="R2026" i="1" s="1"/>
  <c r="N2026" i="1" a="1"/>
  <c r="N2026" i="1" s="1"/>
  <c r="S2026" i="1" s="1"/>
  <c r="O2026" i="1" a="1"/>
  <c r="O2026" i="1" s="1"/>
  <c r="T2026" i="1" s="1"/>
  <c r="P2026" i="1" a="1"/>
  <c r="P2026" i="1" s="1"/>
  <c r="X2026" i="1" s="1"/>
  <c r="Q2026" i="1" a="1"/>
  <c r="Q2026" i="1" s="1"/>
  <c r="U2026" i="1" s="1"/>
  <c r="K2027" i="1" a="1"/>
  <c r="K2027" i="1" s="1"/>
  <c r="L2027" i="1" a="1"/>
  <c r="L2027" i="1" s="1"/>
  <c r="M2027" i="1" a="1"/>
  <c r="M2027" i="1" s="1"/>
  <c r="R2027" i="1" s="1"/>
  <c r="N2027" i="1" a="1"/>
  <c r="N2027" i="1" s="1"/>
  <c r="S2027" i="1" s="1"/>
  <c r="O2027" i="1" a="1"/>
  <c r="O2027" i="1" s="1"/>
  <c r="T2027" i="1" s="1"/>
  <c r="P2027" i="1" a="1"/>
  <c r="P2027" i="1" s="1"/>
  <c r="X2027" i="1" s="1"/>
  <c r="Q2027" i="1" a="1"/>
  <c r="Q2027" i="1" s="1"/>
  <c r="U2027" i="1" s="1"/>
  <c r="K2028" i="1" a="1"/>
  <c r="K2028" i="1" s="1"/>
  <c r="L2028" i="1" a="1"/>
  <c r="L2028" i="1" s="1"/>
  <c r="M2028" i="1" a="1"/>
  <c r="M2028" i="1" s="1"/>
  <c r="R2028" i="1" s="1"/>
  <c r="N2028" i="1" a="1"/>
  <c r="N2028" i="1" s="1"/>
  <c r="S2028" i="1" s="1"/>
  <c r="O2028" i="1" a="1"/>
  <c r="O2028" i="1" s="1"/>
  <c r="T2028" i="1" s="1"/>
  <c r="P2028" i="1" a="1"/>
  <c r="P2028" i="1" s="1"/>
  <c r="X2028" i="1" s="1"/>
  <c r="Q2028" i="1" a="1"/>
  <c r="Q2028" i="1" s="1"/>
  <c r="U2028" i="1" s="1"/>
  <c r="K2029" i="1" a="1"/>
  <c r="K2029" i="1" s="1"/>
  <c r="L2029" i="1" a="1"/>
  <c r="L2029" i="1" s="1"/>
  <c r="M2029" i="1" a="1"/>
  <c r="M2029" i="1" s="1"/>
  <c r="R2029" i="1" s="1"/>
  <c r="N2029" i="1" a="1"/>
  <c r="N2029" i="1" s="1"/>
  <c r="S2029" i="1" s="1"/>
  <c r="O2029" i="1" a="1"/>
  <c r="O2029" i="1" s="1"/>
  <c r="T2029" i="1" s="1"/>
  <c r="P2029" i="1" a="1"/>
  <c r="P2029" i="1" s="1"/>
  <c r="X2029" i="1" s="1"/>
  <c r="Q2029" i="1" a="1"/>
  <c r="Q2029" i="1" s="1"/>
  <c r="U2029" i="1" s="1"/>
  <c r="K2030" i="1" a="1"/>
  <c r="K2030" i="1" s="1"/>
  <c r="L2030" i="1" a="1"/>
  <c r="L2030" i="1" s="1"/>
  <c r="M2030" i="1" a="1"/>
  <c r="M2030" i="1" s="1"/>
  <c r="R2030" i="1" s="1"/>
  <c r="N2030" i="1" a="1"/>
  <c r="N2030" i="1" s="1"/>
  <c r="S2030" i="1" s="1"/>
  <c r="O2030" i="1" a="1"/>
  <c r="O2030" i="1" s="1"/>
  <c r="T2030" i="1" s="1"/>
  <c r="P2030" i="1" a="1"/>
  <c r="P2030" i="1" s="1"/>
  <c r="X2030" i="1" s="1"/>
  <c r="Q2030" i="1" a="1"/>
  <c r="Q2030" i="1" s="1"/>
  <c r="U2030" i="1" s="1"/>
  <c r="K2031" i="1" a="1"/>
  <c r="K2031" i="1" s="1"/>
  <c r="L2031" i="1" a="1"/>
  <c r="L2031" i="1" s="1"/>
  <c r="M2031" i="1" a="1"/>
  <c r="M2031" i="1" s="1"/>
  <c r="R2031" i="1" s="1"/>
  <c r="N2031" i="1" a="1"/>
  <c r="N2031" i="1" s="1"/>
  <c r="S2031" i="1" s="1"/>
  <c r="O2031" i="1" a="1"/>
  <c r="O2031" i="1" s="1"/>
  <c r="T2031" i="1" s="1"/>
  <c r="P2031" i="1" a="1"/>
  <c r="P2031" i="1" s="1"/>
  <c r="X2031" i="1" s="1"/>
  <c r="Q2031" i="1" a="1"/>
  <c r="Q2031" i="1" s="1"/>
  <c r="U2031" i="1" s="1"/>
  <c r="K2032" i="1" a="1"/>
  <c r="K2032" i="1" s="1"/>
  <c r="L2032" i="1" a="1"/>
  <c r="L2032" i="1" s="1"/>
  <c r="M2032" i="1" a="1"/>
  <c r="M2032" i="1" s="1"/>
  <c r="R2032" i="1" s="1"/>
  <c r="N2032" i="1" a="1"/>
  <c r="N2032" i="1" s="1"/>
  <c r="S2032" i="1" s="1"/>
  <c r="O2032" i="1" a="1"/>
  <c r="O2032" i="1" s="1"/>
  <c r="T2032" i="1" s="1"/>
  <c r="P2032" i="1" a="1"/>
  <c r="P2032" i="1" s="1"/>
  <c r="X2032" i="1" s="1"/>
  <c r="Q2032" i="1" a="1"/>
  <c r="Q2032" i="1" s="1"/>
  <c r="U2032" i="1" s="1"/>
  <c r="K2033" i="1" a="1"/>
  <c r="K2033" i="1" s="1"/>
  <c r="L2033" i="1" a="1"/>
  <c r="L2033" i="1" s="1"/>
  <c r="M2033" i="1" a="1"/>
  <c r="M2033" i="1" s="1"/>
  <c r="R2033" i="1" s="1"/>
  <c r="N2033" i="1" a="1"/>
  <c r="N2033" i="1" s="1"/>
  <c r="S2033" i="1" s="1"/>
  <c r="O2033" i="1" a="1"/>
  <c r="O2033" i="1" s="1"/>
  <c r="T2033" i="1" s="1"/>
  <c r="P2033" i="1" a="1"/>
  <c r="P2033" i="1" s="1"/>
  <c r="X2033" i="1" s="1"/>
  <c r="Q2033" i="1" a="1"/>
  <c r="Q2033" i="1" s="1"/>
  <c r="U2033" i="1" s="1"/>
  <c r="K2034" i="1" a="1"/>
  <c r="K2034" i="1" s="1"/>
  <c r="L2034" i="1" a="1"/>
  <c r="L2034" i="1" s="1"/>
  <c r="M2034" i="1" a="1"/>
  <c r="M2034" i="1" s="1"/>
  <c r="R2034" i="1" s="1"/>
  <c r="N2034" i="1" a="1"/>
  <c r="N2034" i="1" s="1"/>
  <c r="S2034" i="1" s="1"/>
  <c r="O2034" i="1" a="1"/>
  <c r="O2034" i="1" s="1"/>
  <c r="T2034" i="1" s="1"/>
  <c r="P2034" i="1" a="1"/>
  <c r="P2034" i="1" s="1"/>
  <c r="X2034" i="1" s="1"/>
  <c r="Q2034" i="1" a="1"/>
  <c r="Q2034" i="1" s="1"/>
  <c r="U2034" i="1" s="1"/>
  <c r="K2035" i="1" a="1"/>
  <c r="K2035" i="1" s="1"/>
  <c r="L2035" i="1" a="1"/>
  <c r="L2035" i="1" s="1"/>
  <c r="M2035" i="1" a="1"/>
  <c r="M2035" i="1" s="1"/>
  <c r="R2035" i="1" s="1"/>
  <c r="N2035" i="1" a="1"/>
  <c r="N2035" i="1" s="1"/>
  <c r="S2035" i="1" s="1"/>
  <c r="O2035" i="1" a="1"/>
  <c r="O2035" i="1" s="1"/>
  <c r="T2035" i="1" s="1"/>
  <c r="P2035" i="1" a="1"/>
  <c r="P2035" i="1" s="1"/>
  <c r="X2035" i="1" s="1"/>
  <c r="Q2035" i="1" a="1"/>
  <c r="Q2035" i="1" s="1"/>
  <c r="U2035" i="1" s="1"/>
  <c r="K2036" i="1" a="1"/>
  <c r="K2036" i="1" s="1"/>
  <c r="L2036" i="1" a="1"/>
  <c r="L2036" i="1" s="1"/>
  <c r="M2036" i="1" a="1"/>
  <c r="M2036" i="1" s="1"/>
  <c r="R2036" i="1" s="1"/>
  <c r="N2036" i="1" a="1"/>
  <c r="N2036" i="1" s="1"/>
  <c r="S2036" i="1" s="1"/>
  <c r="O2036" i="1" a="1"/>
  <c r="O2036" i="1" s="1"/>
  <c r="T2036" i="1" s="1"/>
  <c r="P2036" i="1" a="1"/>
  <c r="P2036" i="1" s="1"/>
  <c r="X2036" i="1" s="1"/>
  <c r="Q2036" i="1" a="1"/>
  <c r="Q2036" i="1" s="1"/>
  <c r="U2036" i="1" s="1"/>
  <c r="K2037" i="1" a="1"/>
  <c r="K2037" i="1" s="1"/>
  <c r="L2037" i="1" a="1"/>
  <c r="L2037" i="1" s="1"/>
  <c r="M2037" i="1" a="1"/>
  <c r="M2037" i="1" s="1"/>
  <c r="R2037" i="1" s="1"/>
  <c r="N2037" i="1" a="1"/>
  <c r="N2037" i="1" s="1"/>
  <c r="S2037" i="1" s="1"/>
  <c r="O2037" i="1" a="1"/>
  <c r="O2037" i="1" s="1"/>
  <c r="T2037" i="1" s="1"/>
  <c r="P2037" i="1" a="1"/>
  <c r="P2037" i="1" s="1"/>
  <c r="X2037" i="1" s="1"/>
  <c r="Q2037" i="1" a="1"/>
  <c r="Q2037" i="1" s="1"/>
  <c r="U2037" i="1" s="1"/>
  <c r="K2038" i="1" a="1"/>
  <c r="K2038" i="1" s="1"/>
  <c r="L2038" i="1" a="1"/>
  <c r="L2038" i="1" s="1"/>
  <c r="M2038" i="1" a="1"/>
  <c r="M2038" i="1" s="1"/>
  <c r="R2038" i="1" s="1"/>
  <c r="N2038" i="1" a="1"/>
  <c r="N2038" i="1" s="1"/>
  <c r="S2038" i="1" s="1"/>
  <c r="O2038" i="1" a="1"/>
  <c r="O2038" i="1" s="1"/>
  <c r="T2038" i="1" s="1"/>
  <c r="P2038" i="1" a="1"/>
  <c r="P2038" i="1" s="1"/>
  <c r="X2038" i="1" s="1"/>
  <c r="Q2038" i="1" a="1"/>
  <c r="Q2038" i="1" s="1"/>
  <c r="U2038" i="1" s="1"/>
  <c r="K2039" i="1" a="1"/>
  <c r="K2039" i="1" s="1"/>
  <c r="L2039" i="1" a="1"/>
  <c r="L2039" i="1" s="1"/>
  <c r="M2039" i="1" a="1"/>
  <c r="M2039" i="1" s="1"/>
  <c r="R2039" i="1" s="1"/>
  <c r="N2039" i="1" a="1"/>
  <c r="N2039" i="1" s="1"/>
  <c r="S2039" i="1" s="1"/>
  <c r="O2039" i="1" a="1"/>
  <c r="O2039" i="1" s="1"/>
  <c r="T2039" i="1" s="1"/>
  <c r="P2039" i="1" a="1"/>
  <c r="P2039" i="1" s="1"/>
  <c r="X2039" i="1" s="1"/>
  <c r="Q2039" i="1" a="1"/>
  <c r="Q2039" i="1" s="1"/>
  <c r="U2039" i="1" s="1"/>
  <c r="K2040" i="1" a="1"/>
  <c r="K2040" i="1" s="1"/>
  <c r="L2040" i="1" a="1"/>
  <c r="L2040" i="1" s="1"/>
  <c r="M2040" i="1" a="1"/>
  <c r="M2040" i="1" s="1"/>
  <c r="R2040" i="1" s="1"/>
  <c r="N2040" i="1" a="1"/>
  <c r="N2040" i="1" s="1"/>
  <c r="S2040" i="1" s="1"/>
  <c r="O2040" i="1" a="1"/>
  <c r="O2040" i="1" s="1"/>
  <c r="T2040" i="1" s="1"/>
  <c r="P2040" i="1" a="1"/>
  <c r="P2040" i="1" s="1"/>
  <c r="X2040" i="1" s="1"/>
  <c r="Q2040" i="1" a="1"/>
  <c r="Q2040" i="1" s="1"/>
  <c r="U2040" i="1" s="1"/>
  <c r="K2041" i="1" a="1"/>
  <c r="K2041" i="1" s="1"/>
  <c r="L2041" i="1" a="1"/>
  <c r="L2041" i="1" s="1"/>
  <c r="M2041" i="1" a="1"/>
  <c r="M2041" i="1" s="1"/>
  <c r="R2041" i="1" s="1"/>
  <c r="N2041" i="1" a="1"/>
  <c r="N2041" i="1" s="1"/>
  <c r="S2041" i="1" s="1"/>
  <c r="O2041" i="1" a="1"/>
  <c r="O2041" i="1" s="1"/>
  <c r="T2041" i="1" s="1"/>
  <c r="P2041" i="1" a="1"/>
  <c r="P2041" i="1" s="1"/>
  <c r="X2041" i="1" s="1"/>
  <c r="Q2041" i="1" a="1"/>
  <c r="Q2041" i="1" s="1"/>
  <c r="U2041" i="1" s="1"/>
  <c r="K2042" i="1" a="1"/>
  <c r="K2042" i="1" s="1"/>
  <c r="L2042" i="1" a="1"/>
  <c r="L2042" i="1" s="1"/>
  <c r="M2042" i="1" a="1"/>
  <c r="M2042" i="1" s="1"/>
  <c r="R2042" i="1" s="1"/>
  <c r="N2042" i="1" a="1"/>
  <c r="N2042" i="1" s="1"/>
  <c r="S2042" i="1" s="1"/>
  <c r="O2042" i="1" a="1"/>
  <c r="O2042" i="1" s="1"/>
  <c r="T2042" i="1" s="1"/>
  <c r="P2042" i="1" a="1"/>
  <c r="P2042" i="1" s="1"/>
  <c r="X2042" i="1" s="1"/>
  <c r="Q2042" i="1" a="1"/>
  <c r="Q2042" i="1" s="1"/>
  <c r="U2042" i="1" s="1"/>
  <c r="K2043" i="1" a="1"/>
  <c r="K2043" i="1" s="1"/>
  <c r="L2043" i="1" a="1"/>
  <c r="L2043" i="1" s="1"/>
  <c r="M2043" i="1" a="1"/>
  <c r="M2043" i="1" s="1"/>
  <c r="R2043" i="1" s="1"/>
  <c r="N2043" i="1" a="1"/>
  <c r="N2043" i="1" s="1"/>
  <c r="S2043" i="1" s="1"/>
  <c r="O2043" i="1" a="1"/>
  <c r="O2043" i="1" s="1"/>
  <c r="T2043" i="1" s="1"/>
  <c r="P2043" i="1" a="1"/>
  <c r="P2043" i="1" s="1"/>
  <c r="X2043" i="1" s="1"/>
  <c r="Q2043" i="1" a="1"/>
  <c r="Q2043" i="1" s="1"/>
  <c r="U2043" i="1" s="1"/>
  <c r="K2044" i="1" a="1"/>
  <c r="K2044" i="1" s="1"/>
  <c r="L2044" i="1" a="1"/>
  <c r="L2044" i="1" s="1"/>
  <c r="M2044" i="1" a="1"/>
  <c r="M2044" i="1" s="1"/>
  <c r="R2044" i="1" s="1"/>
  <c r="N2044" i="1" a="1"/>
  <c r="N2044" i="1" s="1"/>
  <c r="S2044" i="1" s="1"/>
  <c r="O2044" i="1" a="1"/>
  <c r="O2044" i="1" s="1"/>
  <c r="T2044" i="1" s="1"/>
  <c r="P2044" i="1" a="1"/>
  <c r="P2044" i="1" s="1"/>
  <c r="X2044" i="1" s="1"/>
  <c r="Q2044" i="1" a="1"/>
  <c r="Q2044" i="1" s="1"/>
  <c r="U2044" i="1" s="1"/>
  <c r="K2045" i="1" a="1"/>
  <c r="K2045" i="1" s="1"/>
  <c r="L2045" i="1" a="1"/>
  <c r="L2045" i="1" s="1"/>
  <c r="M2045" i="1" a="1"/>
  <c r="M2045" i="1" s="1"/>
  <c r="R2045" i="1" s="1"/>
  <c r="N2045" i="1" a="1"/>
  <c r="N2045" i="1" s="1"/>
  <c r="S2045" i="1" s="1"/>
  <c r="O2045" i="1" a="1"/>
  <c r="O2045" i="1" s="1"/>
  <c r="T2045" i="1" s="1"/>
  <c r="P2045" i="1" a="1"/>
  <c r="P2045" i="1" s="1"/>
  <c r="X2045" i="1" s="1"/>
  <c r="Q2045" i="1" a="1"/>
  <c r="Q2045" i="1" s="1"/>
  <c r="U2045" i="1" s="1"/>
  <c r="K2046" i="1" a="1"/>
  <c r="K2046" i="1" s="1"/>
  <c r="L2046" i="1" a="1"/>
  <c r="L2046" i="1" s="1"/>
  <c r="M2046" i="1" a="1"/>
  <c r="M2046" i="1" s="1"/>
  <c r="R2046" i="1" s="1"/>
  <c r="N2046" i="1" a="1"/>
  <c r="N2046" i="1" s="1"/>
  <c r="S2046" i="1" s="1"/>
  <c r="O2046" i="1" a="1"/>
  <c r="O2046" i="1" s="1"/>
  <c r="T2046" i="1" s="1"/>
  <c r="P2046" i="1" a="1"/>
  <c r="P2046" i="1" s="1"/>
  <c r="X2046" i="1" s="1"/>
  <c r="Q2046" i="1" a="1"/>
  <c r="Q2046" i="1" s="1"/>
  <c r="U2046" i="1" s="1"/>
  <c r="K2047" i="1" a="1"/>
  <c r="K2047" i="1" s="1"/>
  <c r="L2047" i="1" a="1"/>
  <c r="L2047" i="1" s="1"/>
  <c r="M2047" i="1" a="1"/>
  <c r="M2047" i="1" s="1"/>
  <c r="R2047" i="1" s="1"/>
  <c r="N2047" i="1" a="1"/>
  <c r="N2047" i="1" s="1"/>
  <c r="S2047" i="1" s="1"/>
  <c r="O2047" i="1" a="1"/>
  <c r="O2047" i="1" s="1"/>
  <c r="T2047" i="1" s="1"/>
  <c r="P2047" i="1" a="1"/>
  <c r="P2047" i="1" s="1"/>
  <c r="X2047" i="1" s="1"/>
  <c r="Q2047" i="1" a="1"/>
  <c r="Q2047" i="1" s="1"/>
  <c r="U2047" i="1" s="1"/>
  <c r="K2048" i="1" a="1"/>
  <c r="K2048" i="1" s="1"/>
  <c r="L2048" i="1" a="1"/>
  <c r="L2048" i="1" s="1"/>
  <c r="M2048" i="1" a="1"/>
  <c r="M2048" i="1" s="1"/>
  <c r="R2048" i="1" s="1"/>
  <c r="N2048" i="1" a="1"/>
  <c r="N2048" i="1" s="1"/>
  <c r="S2048" i="1" s="1"/>
  <c r="O2048" i="1" a="1"/>
  <c r="O2048" i="1" s="1"/>
  <c r="T2048" i="1" s="1"/>
  <c r="P2048" i="1" a="1"/>
  <c r="P2048" i="1" s="1"/>
  <c r="X2048" i="1" s="1"/>
  <c r="Q2048" i="1" a="1"/>
  <c r="Q2048" i="1" s="1"/>
  <c r="U2048" i="1" s="1"/>
  <c r="K2049" i="1" a="1"/>
  <c r="K2049" i="1" s="1"/>
  <c r="L2049" i="1" a="1"/>
  <c r="L2049" i="1" s="1"/>
  <c r="M2049" i="1" a="1"/>
  <c r="M2049" i="1" s="1"/>
  <c r="R2049" i="1" s="1"/>
  <c r="N2049" i="1" a="1"/>
  <c r="N2049" i="1" s="1"/>
  <c r="S2049" i="1" s="1"/>
  <c r="O2049" i="1" a="1"/>
  <c r="O2049" i="1" s="1"/>
  <c r="T2049" i="1" s="1"/>
  <c r="P2049" i="1" a="1"/>
  <c r="P2049" i="1" s="1"/>
  <c r="X2049" i="1" s="1"/>
  <c r="Q2049" i="1" a="1"/>
  <c r="Q2049" i="1" s="1"/>
  <c r="U2049" i="1" s="1"/>
  <c r="K2050" i="1" a="1"/>
  <c r="K2050" i="1" s="1"/>
  <c r="L2050" i="1" a="1"/>
  <c r="L2050" i="1" s="1"/>
  <c r="M2050" i="1" a="1"/>
  <c r="M2050" i="1" s="1"/>
  <c r="R2050" i="1" s="1"/>
  <c r="N2050" i="1" a="1"/>
  <c r="N2050" i="1" s="1"/>
  <c r="S2050" i="1" s="1"/>
  <c r="O2050" i="1" a="1"/>
  <c r="O2050" i="1" s="1"/>
  <c r="T2050" i="1" s="1"/>
  <c r="P2050" i="1" a="1"/>
  <c r="P2050" i="1" s="1"/>
  <c r="X2050" i="1" s="1"/>
  <c r="Q2050" i="1" a="1"/>
  <c r="Q2050" i="1" s="1"/>
  <c r="U2050" i="1" s="1"/>
  <c r="K2051" i="1" a="1"/>
  <c r="K2051" i="1" s="1"/>
  <c r="L2051" i="1" a="1"/>
  <c r="L2051" i="1" s="1"/>
  <c r="M2051" i="1" a="1"/>
  <c r="M2051" i="1" s="1"/>
  <c r="R2051" i="1" s="1"/>
  <c r="N2051" i="1" a="1"/>
  <c r="N2051" i="1" s="1"/>
  <c r="S2051" i="1" s="1"/>
  <c r="O2051" i="1" a="1"/>
  <c r="O2051" i="1" s="1"/>
  <c r="T2051" i="1" s="1"/>
  <c r="P2051" i="1" a="1"/>
  <c r="P2051" i="1" s="1"/>
  <c r="X2051" i="1" s="1"/>
  <c r="Q2051" i="1" a="1"/>
  <c r="Q2051" i="1" s="1"/>
  <c r="U2051" i="1" s="1"/>
  <c r="K2052" i="1" a="1"/>
  <c r="K2052" i="1" s="1"/>
  <c r="L2052" i="1" a="1"/>
  <c r="L2052" i="1" s="1"/>
  <c r="M2052" i="1" a="1"/>
  <c r="M2052" i="1" s="1"/>
  <c r="R2052" i="1" s="1"/>
  <c r="N2052" i="1" a="1"/>
  <c r="N2052" i="1" s="1"/>
  <c r="S2052" i="1" s="1"/>
  <c r="O2052" i="1" a="1"/>
  <c r="O2052" i="1" s="1"/>
  <c r="T2052" i="1" s="1"/>
  <c r="P2052" i="1" a="1"/>
  <c r="P2052" i="1" s="1"/>
  <c r="X2052" i="1" s="1"/>
  <c r="Q2052" i="1" a="1"/>
  <c r="Q2052" i="1" s="1"/>
  <c r="U2052" i="1" s="1"/>
  <c r="K2053" i="1" a="1"/>
  <c r="K2053" i="1" s="1"/>
  <c r="L2053" i="1" a="1"/>
  <c r="L2053" i="1" s="1"/>
  <c r="M2053" i="1" a="1"/>
  <c r="M2053" i="1" s="1"/>
  <c r="R2053" i="1" s="1"/>
  <c r="N2053" i="1" a="1"/>
  <c r="N2053" i="1" s="1"/>
  <c r="S2053" i="1" s="1"/>
  <c r="O2053" i="1" a="1"/>
  <c r="O2053" i="1" s="1"/>
  <c r="T2053" i="1" s="1"/>
  <c r="P2053" i="1" a="1"/>
  <c r="P2053" i="1" s="1"/>
  <c r="X2053" i="1" s="1"/>
  <c r="Q2053" i="1" a="1"/>
  <c r="Q2053" i="1" s="1"/>
  <c r="U2053" i="1" s="1"/>
  <c r="K2054" i="1" a="1"/>
  <c r="K2054" i="1" s="1"/>
  <c r="L2054" i="1" a="1"/>
  <c r="L2054" i="1" s="1"/>
  <c r="M2054" i="1" a="1"/>
  <c r="M2054" i="1" s="1"/>
  <c r="R2054" i="1" s="1"/>
  <c r="N2054" i="1" a="1"/>
  <c r="N2054" i="1" s="1"/>
  <c r="S2054" i="1" s="1"/>
  <c r="O2054" i="1" a="1"/>
  <c r="O2054" i="1" s="1"/>
  <c r="T2054" i="1" s="1"/>
  <c r="P2054" i="1" a="1"/>
  <c r="P2054" i="1" s="1"/>
  <c r="X2054" i="1" s="1"/>
  <c r="Q2054" i="1" a="1"/>
  <c r="Q2054" i="1" s="1"/>
  <c r="U2054" i="1" s="1"/>
  <c r="K2055" i="1" a="1"/>
  <c r="K2055" i="1" s="1"/>
  <c r="L2055" i="1" a="1"/>
  <c r="L2055" i="1" s="1"/>
  <c r="M2055" i="1" a="1"/>
  <c r="M2055" i="1" s="1"/>
  <c r="R2055" i="1" s="1"/>
  <c r="N2055" i="1" a="1"/>
  <c r="N2055" i="1" s="1"/>
  <c r="S2055" i="1" s="1"/>
  <c r="O2055" i="1" a="1"/>
  <c r="O2055" i="1" s="1"/>
  <c r="T2055" i="1" s="1"/>
  <c r="P2055" i="1" a="1"/>
  <c r="P2055" i="1" s="1"/>
  <c r="X2055" i="1" s="1"/>
  <c r="Q2055" i="1" a="1"/>
  <c r="Q2055" i="1" s="1"/>
  <c r="U2055" i="1" s="1"/>
  <c r="K2056" i="1" a="1"/>
  <c r="K2056" i="1" s="1"/>
  <c r="L2056" i="1" a="1"/>
  <c r="L2056" i="1" s="1"/>
  <c r="M2056" i="1" a="1"/>
  <c r="M2056" i="1" s="1"/>
  <c r="R2056" i="1" s="1"/>
  <c r="N2056" i="1" a="1"/>
  <c r="N2056" i="1" s="1"/>
  <c r="S2056" i="1" s="1"/>
  <c r="O2056" i="1" a="1"/>
  <c r="O2056" i="1" s="1"/>
  <c r="T2056" i="1" s="1"/>
  <c r="P2056" i="1" a="1"/>
  <c r="P2056" i="1" s="1"/>
  <c r="X2056" i="1" s="1"/>
  <c r="Q2056" i="1" a="1"/>
  <c r="Q2056" i="1" s="1"/>
  <c r="U2056" i="1" s="1"/>
  <c r="K2057" i="1" a="1"/>
  <c r="K2057" i="1" s="1"/>
  <c r="L2057" i="1" a="1"/>
  <c r="L2057" i="1" s="1"/>
  <c r="M2057" i="1" a="1"/>
  <c r="M2057" i="1" s="1"/>
  <c r="R2057" i="1" s="1"/>
  <c r="N2057" i="1" a="1"/>
  <c r="N2057" i="1" s="1"/>
  <c r="S2057" i="1" s="1"/>
  <c r="O2057" i="1" a="1"/>
  <c r="O2057" i="1" s="1"/>
  <c r="T2057" i="1" s="1"/>
  <c r="P2057" i="1" a="1"/>
  <c r="P2057" i="1" s="1"/>
  <c r="X2057" i="1" s="1"/>
  <c r="Q2057" i="1" a="1"/>
  <c r="Q2057" i="1" s="1"/>
  <c r="U2057" i="1" s="1"/>
  <c r="K2058" i="1" a="1"/>
  <c r="K2058" i="1" s="1"/>
  <c r="L2058" i="1" a="1"/>
  <c r="L2058" i="1" s="1"/>
  <c r="M2058" i="1" a="1"/>
  <c r="M2058" i="1" s="1"/>
  <c r="R2058" i="1" s="1"/>
  <c r="N2058" i="1" a="1"/>
  <c r="N2058" i="1" s="1"/>
  <c r="S2058" i="1" s="1"/>
  <c r="O2058" i="1" a="1"/>
  <c r="O2058" i="1" s="1"/>
  <c r="T2058" i="1" s="1"/>
  <c r="P2058" i="1" a="1"/>
  <c r="P2058" i="1" s="1"/>
  <c r="X2058" i="1" s="1"/>
  <c r="Q2058" i="1" a="1"/>
  <c r="Q2058" i="1" s="1"/>
  <c r="U2058" i="1" s="1"/>
  <c r="K2059" i="1" a="1"/>
  <c r="K2059" i="1" s="1"/>
  <c r="L2059" i="1" a="1"/>
  <c r="L2059" i="1" s="1"/>
  <c r="M2059" i="1" a="1"/>
  <c r="M2059" i="1" s="1"/>
  <c r="R2059" i="1" s="1"/>
  <c r="N2059" i="1" a="1"/>
  <c r="N2059" i="1" s="1"/>
  <c r="S2059" i="1" s="1"/>
  <c r="O2059" i="1" a="1"/>
  <c r="O2059" i="1" s="1"/>
  <c r="T2059" i="1" s="1"/>
  <c r="P2059" i="1" a="1"/>
  <c r="P2059" i="1" s="1"/>
  <c r="X2059" i="1" s="1"/>
  <c r="Q2059" i="1" a="1"/>
  <c r="Q2059" i="1" s="1"/>
  <c r="U2059" i="1" s="1"/>
  <c r="K2060" i="1" a="1"/>
  <c r="K2060" i="1" s="1"/>
  <c r="L2060" i="1" a="1"/>
  <c r="L2060" i="1" s="1"/>
  <c r="M2060" i="1" a="1"/>
  <c r="M2060" i="1" s="1"/>
  <c r="R2060" i="1" s="1"/>
  <c r="N2060" i="1" a="1"/>
  <c r="N2060" i="1" s="1"/>
  <c r="S2060" i="1" s="1"/>
  <c r="O2060" i="1" a="1"/>
  <c r="O2060" i="1" s="1"/>
  <c r="T2060" i="1" s="1"/>
  <c r="P2060" i="1" a="1"/>
  <c r="P2060" i="1" s="1"/>
  <c r="X2060" i="1" s="1"/>
  <c r="Q2060" i="1" a="1"/>
  <c r="Q2060" i="1" s="1"/>
  <c r="U2060" i="1" s="1"/>
  <c r="K2061" i="1" a="1"/>
  <c r="K2061" i="1" s="1"/>
  <c r="L2061" i="1" a="1"/>
  <c r="L2061" i="1" s="1"/>
  <c r="M2061" i="1" a="1"/>
  <c r="M2061" i="1" s="1"/>
  <c r="R2061" i="1" s="1"/>
  <c r="N2061" i="1" a="1"/>
  <c r="N2061" i="1" s="1"/>
  <c r="S2061" i="1" s="1"/>
  <c r="O2061" i="1" a="1"/>
  <c r="O2061" i="1" s="1"/>
  <c r="T2061" i="1" s="1"/>
  <c r="P2061" i="1" a="1"/>
  <c r="P2061" i="1" s="1"/>
  <c r="X2061" i="1" s="1"/>
  <c r="Q2061" i="1" a="1"/>
  <c r="Q2061" i="1" s="1"/>
  <c r="U2061" i="1" s="1"/>
  <c r="K2062" i="1" a="1"/>
  <c r="K2062" i="1" s="1"/>
  <c r="L2062" i="1" a="1"/>
  <c r="L2062" i="1" s="1"/>
  <c r="M2062" i="1" a="1"/>
  <c r="M2062" i="1" s="1"/>
  <c r="R2062" i="1" s="1"/>
  <c r="N2062" i="1" a="1"/>
  <c r="N2062" i="1" s="1"/>
  <c r="S2062" i="1" s="1"/>
  <c r="O2062" i="1" a="1"/>
  <c r="O2062" i="1" s="1"/>
  <c r="T2062" i="1" s="1"/>
  <c r="P2062" i="1" a="1"/>
  <c r="P2062" i="1" s="1"/>
  <c r="X2062" i="1" s="1"/>
  <c r="Q2062" i="1" a="1"/>
  <c r="Q2062" i="1" s="1"/>
  <c r="U2062" i="1" s="1"/>
  <c r="K2063" i="1" a="1"/>
  <c r="K2063" i="1" s="1"/>
  <c r="L2063" i="1" a="1"/>
  <c r="L2063" i="1" s="1"/>
  <c r="M2063" i="1" a="1"/>
  <c r="M2063" i="1" s="1"/>
  <c r="R2063" i="1" s="1"/>
  <c r="N2063" i="1" a="1"/>
  <c r="N2063" i="1" s="1"/>
  <c r="S2063" i="1" s="1"/>
  <c r="O2063" i="1" a="1"/>
  <c r="O2063" i="1" s="1"/>
  <c r="T2063" i="1" s="1"/>
  <c r="P2063" i="1" a="1"/>
  <c r="P2063" i="1" s="1"/>
  <c r="X2063" i="1" s="1"/>
  <c r="Q2063" i="1" a="1"/>
  <c r="Q2063" i="1" s="1"/>
  <c r="U2063" i="1" s="1"/>
  <c r="K2064" i="1" a="1"/>
  <c r="K2064" i="1" s="1"/>
  <c r="L2064" i="1" a="1"/>
  <c r="L2064" i="1" s="1"/>
  <c r="M2064" i="1" a="1"/>
  <c r="M2064" i="1" s="1"/>
  <c r="R2064" i="1" s="1"/>
  <c r="N2064" i="1" a="1"/>
  <c r="N2064" i="1" s="1"/>
  <c r="S2064" i="1" s="1"/>
  <c r="O2064" i="1" a="1"/>
  <c r="O2064" i="1" s="1"/>
  <c r="T2064" i="1" s="1"/>
  <c r="P2064" i="1" a="1"/>
  <c r="P2064" i="1" s="1"/>
  <c r="X2064" i="1" s="1"/>
  <c r="Q2064" i="1" a="1"/>
  <c r="Q2064" i="1" s="1"/>
  <c r="U2064" i="1" s="1"/>
  <c r="K2065" i="1" a="1"/>
  <c r="K2065" i="1" s="1"/>
  <c r="L2065" i="1" a="1"/>
  <c r="L2065" i="1" s="1"/>
  <c r="M2065" i="1" a="1"/>
  <c r="M2065" i="1" s="1"/>
  <c r="R2065" i="1" s="1"/>
  <c r="N2065" i="1" a="1"/>
  <c r="N2065" i="1" s="1"/>
  <c r="S2065" i="1" s="1"/>
  <c r="O2065" i="1" a="1"/>
  <c r="O2065" i="1" s="1"/>
  <c r="T2065" i="1" s="1"/>
  <c r="P2065" i="1" a="1"/>
  <c r="P2065" i="1" s="1"/>
  <c r="X2065" i="1" s="1"/>
  <c r="Q2065" i="1" a="1"/>
  <c r="Q2065" i="1" s="1"/>
  <c r="U2065" i="1" s="1"/>
  <c r="K2066" i="1" a="1"/>
  <c r="K2066" i="1" s="1"/>
  <c r="L2066" i="1" a="1"/>
  <c r="L2066" i="1" s="1"/>
  <c r="M2066" i="1" a="1"/>
  <c r="M2066" i="1" s="1"/>
  <c r="R2066" i="1" s="1"/>
  <c r="N2066" i="1" a="1"/>
  <c r="N2066" i="1" s="1"/>
  <c r="S2066" i="1" s="1"/>
  <c r="O2066" i="1" a="1"/>
  <c r="O2066" i="1" s="1"/>
  <c r="T2066" i="1" s="1"/>
  <c r="P2066" i="1" a="1"/>
  <c r="P2066" i="1" s="1"/>
  <c r="X2066" i="1" s="1"/>
  <c r="Q2066" i="1" a="1"/>
  <c r="Q2066" i="1" s="1"/>
  <c r="U2066" i="1" s="1"/>
  <c r="K2067" i="1" a="1"/>
  <c r="K2067" i="1" s="1"/>
  <c r="L2067" i="1" a="1"/>
  <c r="L2067" i="1" s="1"/>
  <c r="M2067" i="1" a="1"/>
  <c r="M2067" i="1" s="1"/>
  <c r="R2067" i="1" s="1"/>
  <c r="N2067" i="1" a="1"/>
  <c r="N2067" i="1" s="1"/>
  <c r="S2067" i="1" s="1"/>
  <c r="O2067" i="1" a="1"/>
  <c r="O2067" i="1" s="1"/>
  <c r="T2067" i="1" s="1"/>
  <c r="P2067" i="1" a="1"/>
  <c r="P2067" i="1" s="1"/>
  <c r="X2067" i="1" s="1"/>
  <c r="Q2067" i="1" a="1"/>
  <c r="Q2067" i="1" s="1"/>
  <c r="U2067" i="1" s="1"/>
  <c r="K2068" i="1" a="1"/>
  <c r="K2068" i="1" s="1"/>
  <c r="L2068" i="1" a="1"/>
  <c r="L2068" i="1" s="1"/>
  <c r="M2068" i="1" a="1"/>
  <c r="M2068" i="1" s="1"/>
  <c r="R2068" i="1" s="1"/>
  <c r="N2068" i="1" a="1"/>
  <c r="N2068" i="1" s="1"/>
  <c r="S2068" i="1" s="1"/>
  <c r="O2068" i="1" a="1"/>
  <c r="O2068" i="1" s="1"/>
  <c r="T2068" i="1" s="1"/>
  <c r="P2068" i="1" a="1"/>
  <c r="P2068" i="1" s="1"/>
  <c r="X2068" i="1" s="1"/>
  <c r="Q2068" i="1" a="1"/>
  <c r="Q2068" i="1" s="1"/>
  <c r="U2068" i="1" s="1"/>
  <c r="K2069" i="1" a="1"/>
  <c r="K2069" i="1" s="1"/>
  <c r="L2069" i="1" a="1"/>
  <c r="L2069" i="1" s="1"/>
  <c r="M2069" i="1" a="1"/>
  <c r="M2069" i="1" s="1"/>
  <c r="R2069" i="1" s="1"/>
  <c r="N2069" i="1" a="1"/>
  <c r="N2069" i="1" s="1"/>
  <c r="S2069" i="1" s="1"/>
  <c r="O2069" i="1" a="1"/>
  <c r="O2069" i="1" s="1"/>
  <c r="T2069" i="1" s="1"/>
  <c r="P2069" i="1" a="1"/>
  <c r="P2069" i="1" s="1"/>
  <c r="X2069" i="1" s="1"/>
  <c r="Q2069" i="1" a="1"/>
  <c r="Q2069" i="1" s="1"/>
  <c r="U2069" i="1" s="1"/>
  <c r="K2070" i="1" a="1"/>
  <c r="K2070" i="1" s="1"/>
  <c r="L2070" i="1" a="1"/>
  <c r="L2070" i="1" s="1"/>
  <c r="M2070" i="1" a="1"/>
  <c r="M2070" i="1" s="1"/>
  <c r="R2070" i="1" s="1"/>
  <c r="N2070" i="1" a="1"/>
  <c r="N2070" i="1" s="1"/>
  <c r="S2070" i="1" s="1"/>
  <c r="O2070" i="1" a="1"/>
  <c r="O2070" i="1" s="1"/>
  <c r="T2070" i="1" s="1"/>
  <c r="P2070" i="1" a="1"/>
  <c r="P2070" i="1" s="1"/>
  <c r="X2070" i="1" s="1"/>
  <c r="Q2070" i="1" a="1"/>
  <c r="Q2070" i="1" s="1"/>
  <c r="U2070" i="1" s="1"/>
  <c r="K2071" i="1" a="1"/>
  <c r="K2071" i="1" s="1"/>
  <c r="L2071" i="1" a="1"/>
  <c r="L2071" i="1" s="1"/>
  <c r="M2071" i="1" a="1"/>
  <c r="M2071" i="1" s="1"/>
  <c r="R2071" i="1" s="1"/>
  <c r="N2071" i="1" a="1"/>
  <c r="N2071" i="1" s="1"/>
  <c r="S2071" i="1" s="1"/>
  <c r="O2071" i="1" a="1"/>
  <c r="O2071" i="1" s="1"/>
  <c r="T2071" i="1" s="1"/>
  <c r="P2071" i="1" a="1"/>
  <c r="P2071" i="1" s="1"/>
  <c r="X2071" i="1" s="1"/>
  <c r="Q2071" i="1" a="1"/>
  <c r="Q2071" i="1" s="1"/>
  <c r="U2071" i="1" s="1"/>
  <c r="K2072" i="1" a="1"/>
  <c r="K2072" i="1" s="1"/>
  <c r="L2072" i="1" a="1"/>
  <c r="L2072" i="1" s="1"/>
  <c r="M2072" i="1" a="1"/>
  <c r="M2072" i="1" s="1"/>
  <c r="R2072" i="1" s="1"/>
  <c r="N2072" i="1" a="1"/>
  <c r="N2072" i="1" s="1"/>
  <c r="S2072" i="1" s="1"/>
  <c r="O2072" i="1" a="1"/>
  <c r="O2072" i="1" s="1"/>
  <c r="T2072" i="1" s="1"/>
  <c r="P2072" i="1" a="1"/>
  <c r="P2072" i="1" s="1"/>
  <c r="X2072" i="1" s="1"/>
  <c r="Q2072" i="1" a="1"/>
  <c r="Q2072" i="1" s="1"/>
  <c r="U2072" i="1" s="1"/>
  <c r="K2073" i="1" a="1"/>
  <c r="K2073" i="1" s="1"/>
  <c r="L2073" i="1" a="1"/>
  <c r="L2073" i="1" s="1"/>
  <c r="M2073" i="1" a="1"/>
  <c r="M2073" i="1" s="1"/>
  <c r="R2073" i="1" s="1"/>
  <c r="N2073" i="1" a="1"/>
  <c r="N2073" i="1" s="1"/>
  <c r="S2073" i="1" s="1"/>
  <c r="O2073" i="1" a="1"/>
  <c r="O2073" i="1" s="1"/>
  <c r="T2073" i="1" s="1"/>
  <c r="P2073" i="1" a="1"/>
  <c r="P2073" i="1" s="1"/>
  <c r="X2073" i="1" s="1"/>
  <c r="Q2073" i="1" a="1"/>
  <c r="Q2073" i="1" s="1"/>
  <c r="U2073" i="1" s="1"/>
  <c r="K2074" i="1" a="1"/>
  <c r="K2074" i="1" s="1"/>
  <c r="L2074" i="1" a="1"/>
  <c r="L2074" i="1" s="1"/>
  <c r="M2074" i="1" a="1"/>
  <c r="M2074" i="1" s="1"/>
  <c r="R2074" i="1" s="1"/>
  <c r="N2074" i="1" a="1"/>
  <c r="N2074" i="1" s="1"/>
  <c r="S2074" i="1" s="1"/>
  <c r="O2074" i="1" a="1"/>
  <c r="O2074" i="1" s="1"/>
  <c r="T2074" i="1" s="1"/>
  <c r="P2074" i="1" a="1"/>
  <c r="P2074" i="1" s="1"/>
  <c r="X2074" i="1" s="1"/>
  <c r="Q2074" i="1" a="1"/>
  <c r="Q2074" i="1" s="1"/>
  <c r="U2074" i="1" s="1"/>
  <c r="K2075" i="1" a="1"/>
  <c r="K2075" i="1" s="1"/>
  <c r="L2075" i="1" a="1"/>
  <c r="L2075" i="1" s="1"/>
  <c r="M2075" i="1" a="1"/>
  <c r="M2075" i="1" s="1"/>
  <c r="R2075" i="1" s="1"/>
  <c r="N2075" i="1" a="1"/>
  <c r="N2075" i="1" s="1"/>
  <c r="S2075" i="1" s="1"/>
  <c r="O2075" i="1" a="1"/>
  <c r="O2075" i="1" s="1"/>
  <c r="T2075" i="1" s="1"/>
  <c r="P2075" i="1" a="1"/>
  <c r="P2075" i="1" s="1"/>
  <c r="X2075" i="1" s="1"/>
  <c r="Q2075" i="1" a="1"/>
  <c r="Q2075" i="1" s="1"/>
  <c r="U2075" i="1" s="1"/>
  <c r="K2076" i="1" a="1"/>
  <c r="K2076" i="1" s="1"/>
  <c r="L2076" i="1" a="1"/>
  <c r="L2076" i="1" s="1"/>
  <c r="M2076" i="1" a="1"/>
  <c r="M2076" i="1" s="1"/>
  <c r="R2076" i="1" s="1"/>
  <c r="N2076" i="1" a="1"/>
  <c r="N2076" i="1" s="1"/>
  <c r="S2076" i="1" s="1"/>
  <c r="O2076" i="1" a="1"/>
  <c r="O2076" i="1" s="1"/>
  <c r="T2076" i="1" s="1"/>
  <c r="P2076" i="1" a="1"/>
  <c r="P2076" i="1" s="1"/>
  <c r="X2076" i="1" s="1"/>
  <c r="Q2076" i="1" a="1"/>
  <c r="Q2076" i="1" s="1"/>
  <c r="U2076" i="1" s="1"/>
  <c r="K2077" i="1" a="1"/>
  <c r="K2077" i="1" s="1"/>
  <c r="L2077" i="1" a="1"/>
  <c r="L2077" i="1" s="1"/>
  <c r="M2077" i="1" a="1"/>
  <c r="M2077" i="1" s="1"/>
  <c r="R2077" i="1" s="1"/>
  <c r="N2077" i="1" a="1"/>
  <c r="N2077" i="1" s="1"/>
  <c r="S2077" i="1" s="1"/>
  <c r="O2077" i="1" a="1"/>
  <c r="O2077" i="1" s="1"/>
  <c r="T2077" i="1" s="1"/>
  <c r="P2077" i="1" a="1"/>
  <c r="P2077" i="1" s="1"/>
  <c r="X2077" i="1" s="1"/>
  <c r="Q2077" i="1" a="1"/>
  <c r="Q2077" i="1" s="1"/>
  <c r="U2077" i="1" s="1"/>
  <c r="K2078" i="1" a="1"/>
  <c r="K2078" i="1" s="1"/>
  <c r="L2078" i="1" a="1"/>
  <c r="L2078" i="1" s="1"/>
  <c r="M2078" i="1" a="1"/>
  <c r="M2078" i="1" s="1"/>
  <c r="R2078" i="1" s="1"/>
  <c r="N2078" i="1" a="1"/>
  <c r="N2078" i="1" s="1"/>
  <c r="S2078" i="1" s="1"/>
  <c r="O2078" i="1" a="1"/>
  <c r="O2078" i="1" s="1"/>
  <c r="T2078" i="1" s="1"/>
  <c r="P2078" i="1" a="1"/>
  <c r="P2078" i="1" s="1"/>
  <c r="X2078" i="1" s="1"/>
  <c r="Q2078" i="1" a="1"/>
  <c r="Q2078" i="1" s="1"/>
  <c r="U2078" i="1" s="1"/>
  <c r="K2079" i="1" a="1"/>
  <c r="K2079" i="1" s="1"/>
  <c r="L2079" i="1" a="1"/>
  <c r="L2079" i="1" s="1"/>
  <c r="M2079" i="1" a="1"/>
  <c r="M2079" i="1" s="1"/>
  <c r="R2079" i="1" s="1"/>
  <c r="N2079" i="1" a="1"/>
  <c r="N2079" i="1" s="1"/>
  <c r="S2079" i="1" s="1"/>
  <c r="O2079" i="1" a="1"/>
  <c r="O2079" i="1" s="1"/>
  <c r="T2079" i="1" s="1"/>
  <c r="P2079" i="1" a="1"/>
  <c r="P2079" i="1" s="1"/>
  <c r="X2079" i="1" s="1"/>
  <c r="Q2079" i="1" a="1"/>
  <c r="Q2079" i="1" s="1"/>
  <c r="U2079" i="1" s="1"/>
  <c r="K2080" i="1" a="1"/>
  <c r="K2080" i="1" s="1"/>
  <c r="L2080" i="1" a="1"/>
  <c r="L2080" i="1" s="1"/>
  <c r="M2080" i="1" a="1"/>
  <c r="M2080" i="1" s="1"/>
  <c r="R2080" i="1" s="1"/>
  <c r="N2080" i="1" a="1"/>
  <c r="N2080" i="1" s="1"/>
  <c r="S2080" i="1" s="1"/>
  <c r="O2080" i="1" a="1"/>
  <c r="O2080" i="1" s="1"/>
  <c r="T2080" i="1" s="1"/>
  <c r="P2080" i="1" a="1"/>
  <c r="P2080" i="1" s="1"/>
  <c r="X2080" i="1" s="1"/>
  <c r="Q2080" i="1" a="1"/>
  <c r="Q2080" i="1" s="1"/>
  <c r="U2080" i="1" s="1"/>
  <c r="K2081" i="1" a="1"/>
  <c r="K2081" i="1" s="1"/>
  <c r="L2081" i="1" a="1"/>
  <c r="L2081" i="1" s="1"/>
  <c r="M2081" i="1" a="1"/>
  <c r="M2081" i="1" s="1"/>
  <c r="R2081" i="1" s="1"/>
  <c r="N2081" i="1" a="1"/>
  <c r="N2081" i="1" s="1"/>
  <c r="S2081" i="1" s="1"/>
  <c r="O2081" i="1" a="1"/>
  <c r="O2081" i="1" s="1"/>
  <c r="T2081" i="1" s="1"/>
  <c r="P2081" i="1" a="1"/>
  <c r="P2081" i="1" s="1"/>
  <c r="X2081" i="1" s="1"/>
  <c r="Q2081" i="1" a="1"/>
  <c r="Q2081" i="1" s="1"/>
  <c r="U2081" i="1" s="1"/>
  <c r="K2082" i="1" a="1"/>
  <c r="K2082" i="1" s="1"/>
  <c r="L2082" i="1" a="1"/>
  <c r="L2082" i="1" s="1"/>
  <c r="M2082" i="1" a="1"/>
  <c r="M2082" i="1" s="1"/>
  <c r="R2082" i="1" s="1"/>
  <c r="N2082" i="1" a="1"/>
  <c r="N2082" i="1" s="1"/>
  <c r="S2082" i="1" s="1"/>
  <c r="O2082" i="1" a="1"/>
  <c r="O2082" i="1" s="1"/>
  <c r="T2082" i="1" s="1"/>
  <c r="P2082" i="1" a="1"/>
  <c r="P2082" i="1" s="1"/>
  <c r="X2082" i="1" s="1"/>
  <c r="Q2082" i="1" a="1"/>
  <c r="Q2082" i="1" s="1"/>
  <c r="U2082" i="1" s="1"/>
  <c r="K2083" i="1" a="1"/>
  <c r="K2083" i="1" s="1"/>
  <c r="L2083" i="1" a="1"/>
  <c r="L2083" i="1" s="1"/>
  <c r="M2083" i="1" a="1"/>
  <c r="M2083" i="1" s="1"/>
  <c r="R2083" i="1" s="1"/>
  <c r="N2083" i="1" a="1"/>
  <c r="N2083" i="1" s="1"/>
  <c r="S2083" i="1" s="1"/>
  <c r="O2083" i="1" a="1"/>
  <c r="O2083" i="1" s="1"/>
  <c r="T2083" i="1" s="1"/>
  <c r="P2083" i="1" a="1"/>
  <c r="P2083" i="1" s="1"/>
  <c r="X2083" i="1" s="1"/>
  <c r="Q2083" i="1" a="1"/>
  <c r="Q2083" i="1" s="1"/>
  <c r="U2083" i="1" s="1"/>
  <c r="K2084" i="1" a="1"/>
  <c r="K2084" i="1" s="1"/>
  <c r="L2084" i="1" a="1"/>
  <c r="L2084" i="1" s="1"/>
  <c r="M2084" i="1" a="1"/>
  <c r="M2084" i="1" s="1"/>
  <c r="R2084" i="1" s="1"/>
  <c r="N2084" i="1" a="1"/>
  <c r="N2084" i="1" s="1"/>
  <c r="S2084" i="1" s="1"/>
  <c r="O2084" i="1" a="1"/>
  <c r="O2084" i="1" s="1"/>
  <c r="T2084" i="1" s="1"/>
  <c r="P2084" i="1" a="1"/>
  <c r="P2084" i="1" s="1"/>
  <c r="X2084" i="1" s="1"/>
  <c r="Q2084" i="1" a="1"/>
  <c r="Q2084" i="1" s="1"/>
  <c r="U2084" i="1" s="1"/>
  <c r="K2085" i="1" a="1"/>
  <c r="K2085" i="1" s="1"/>
  <c r="L2085" i="1" a="1"/>
  <c r="L2085" i="1" s="1"/>
  <c r="M2085" i="1" a="1"/>
  <c r="M2085" i="1" s="1"/>
  <c r="R2085" i="1" s="1"/>
  <c r="N2085" i="1" a="1"/>
  <c r="N2085" i="1" s="1"/>
  <c r="S2085" i="1" s="1"/>
  <c r="O2085" i="1" a="1"/>
  <c r="O2085" i="1" s="1"/>
  <c r="T2085" i="1" s="1"/>
  <c r="P2085" i="1" a="1"/>
  <c r="P2085" i="1" s="1"/>
  <c r="X2085" i="1" s="1"/>
  <c r="Q2085" i="1" a="1"/>
  <c r="Q2085" i="1" s="1"/>
  <c r="U2085" i="1" s="1"/>
  <c r="K2086" i="1" a="1"/>
  <c r="K2086" i="1" s="1"/>
  <c r="L2086" i="1" a="1"/>
  <c r="L2086" i="1" s="1"/>
  <c r="M2086" i="1" a="1"/>
  <c r="M2086" i="1" s="1"/>
  <c r="R2086" i="1" s="1"/>
  <c r="N2086" i="1" a="1"/>
  <c r="N2086" i="1" s="1"/>
  <c r="S2086" i="1" s="1"/>
  <c r="O2086" i="1" a="1"/>
  <c r="O2086" i="1" s="1"/>
  <c r="T2086" i="1" s="1"/>
  <c r="P2086" i="1" a="1"/>
  <c r="P2086" i="1" s="1"/>
  <c r="X2086" i="1" s="1"/>
  <c r="Q2086" i="1" a="1"/>
  <c r="Q2086" i="1" s="1"/>
  <c r="U2086" i="1" s="1"/>
  <c r="K2087" i="1" a="1"/>
  <c r="K2087" i="1" s="1"/>
  <c r="L2087" i="1" a="1"/>
  <c r="L2087" i="1" s="1"/>
  <c r="M2087" i="1" a="1"/>
  <c r="M2087" i="1" s="1"/>
  <c r="R2087" i="1" s="1"/>
  <c r="N2087" i="1" a="1"/>
  <c r="N2087" i="1" s="1"/>
  <c r="S2087" i="1" s="1"/>
  <c r="O2087" i="1" a="1"/>
  <c r="O2087" i="1" s="1"/>
  <c r="T2087" i="1" s="1"/>
  <c r="P2087" i="1" a="1"/>
  <c r="P2087" i="1" s="1"/>
  <c r="X2087" i="1" s="1"/>
  <c r="Q2087" i="1" a="1"/>
  <c r="Q2087" i="1" s="1"/>
  <c r="U2087" i="1" s="1"/>
  <c r="K2088" i="1" a="1"/>
  <c r="K2088" i="1" s="1"/>
  <c r="L2088" i="1" a="1"/>
  <c r="L2088" i="1" s="1"/>
  <c r="M2088" i="1" a="1"/>
  <c r="M2088" i="1" s="1"/>
  <c r="R2088" i="1" s="1"/>
  <c r="N2088" i="1" a="1"/>
  <c r="N2088" i="1" s="1"/>
  <c r="S2088" i="1" s="1"/>
  <c r="O2088" i="1" a="1"/>
  <c r="O2088" i="1" s="1"/>
  <c r="T2088" i="1" s="1"/>
  <c r="P2088" i="1" a="1"/>
  <c r="P2088" i="1" s="1"/>
  <c r="X2088" i="1" s="1"/>
  <c r="Q2088" i="1" a="1"/>
  <c r="Q2088" i="1" s="1"/>
  <c r="U2088" i="1" s="1"/>
  <c r="K2089" i="1" a="1"/>
  <c r="K2089" i="1" s="1"/>
  <c r="L2089" i="1" a="1"/>
  <c r="L2089" i="1" s="1"/>
  <c r="M2089" i="1" a="1"/>
  <c r="M2089" i="1" s="1"/>
  <c r="R2089" i="1" s="1"/>
  <c r="N2089" i="1" a="1"/>
  <c r="N2089" i="1" s="1"/>
  <c r="S2089" i="1" s="1"/>
  <c r="O2089" i="1" a="1"/>
  <c r="O2089" i="1" s="1"/>
  <c r="T2089" i="1" s="1"/>
  <c r="P2089" i="1" a="1"/>
  <c r="P2089" i="1" s="1"/>
  <c r="X2089" i="1" s="1"/>
  <c r="Q2089" i="1" a="1"/>
  <c r="Q2089" i="1" s="1"/>
  <c r="U2089" i="1" s="1"/>
  <c r="K2090" i="1" a="1"/>
  <c r="K2090" i="1" s="1"/>
  <c r="L2090" i="1" a="1"/>
  <c r="L2090" i="1" s="1"/>
  <c r="M2090" i="1" a="1"/>
  <c r="M2090" i="1" s="1"/>
  <c r="R2090" i="1" s="1"/>
  <c r="N2090" i="1" a="1"/>
  <c r="N2090" i="1" s="1"/>
  <c r="S2090" i="1" s="1"/>
  <c r="O2090" i="1" a="1"/>
  <c r="O2090" i="1" s="1"/>
  <c r="T2090" i="1" s="1"/>
  <c r="P2090" i="1" a="1"/>
  <c r="P2090" i="1" s="1"/>
  <c r="X2090" i="1" s="1"/>
  <c r="Q2090" i="1" a="1"/>
  <c r="Q2090" i="1" s="1"/>
  <c r="U2090" i="1" s="1"/>
  <c r="K2091" i="1" a="1"/>
  <c r="K2091" i="1" s="1"/>
  <c r="L2091" i="1" a="1"/>
  <c r="L2091" i="1" s="1"/>
  <c r="M2091" i="1" a="1"/>
  <c r="M2091" i="1" s="1"/>
  <c r="R2091" i="1" s="1"/>
  <c r="N2091" i="1" a="1"/>
  <c r="N2091" i="1" s="1"/>
  <c r="S2091" i="1" s="1"/>
  <c r="O2091" i="1" a="1"/>
  <c r="O2091" i="1" s="1"/>
  <c r="T2091" i="1" s="1"/>
  <c r="P2091" i="1" a="1"/>
  <c r="P2091" i="1" s="1"/>
  <c r="X2091" i="1" s="1"/>
  <c r="Q2091" i="1" a="1"/>
  <c r="Q2091" i="1" s="1"/>
  <c r="U2091" i="1" s="1"/>
  <c r="K2092" i="1" a="1"/>
  <c r="K2092" i="1" s="1"/>
  <c r="L2092" i="1" a="1"/>
  <c r="L2092" i="1" s="1"/>
  <c r="M2092" i="1" a="1"/>
  <c r="M2092" i="1" s="1"/>
  <c r="R2092" i="1" s="1"/>
  <c r="N2092" i="1" a="1"/>
  <c r="N2092" i="1" s="1"/>
  <c r="S2092" i="1" s="1"/>
  <c r="O2092" i="1" a="1"/>
  <c r="O2092" i="1" s="1"/>
  <c r="T2092" i="1" s="1"/>
  <c r="P2092" i="1" a="1"/>
  <c r="P2092" i="1" s="1"/>
  <c r="X2092" i="1" s="1"/>
  <c r="Q2092" i="1" a="1"/>
  <c r="Q2092" i="1" s="1"/>
  <c r="U2092" i="1" s="1"/>
  <c r="K2093" i="1" a="1"/>
  <c r="K2093" i="1" s="1"/>
  <c r="L2093" i="1" a="1"/>
  <c r="L2093" i="1" s="1"/>
  <c r="M2093" i="1" a="1"/>
  <c r="M2093" i="1" s="1"/>
  <c r="R2093" i="1" s="1"/>
  <c r="N2093" i="1" a="1"/>
  <c r="N2093" i="1" s="1"/>
  <c r="S2093" i="1" s="1"/>
  <c r="O2093" i="1" a="1"/>
  <c r="O2093" i="1" s="1"/>
  <c r="T2093" i="1" s="1"/>
  <c r="P2093" i="1" a="1"/>
  <c r="P2093" i="1" s="1"/>
  <c r="X2093" i="1" s="1"/>
  <c r="Q2093" i="1" a="1"/>
  <c r="Q2093" i="1" s="1"/>
  <c r="U2093" i="1" s="1"/>
  <c r="K2094" i="1" a="1"/>
  <c r="K2094" i="1" s="1"/>
  <c r="L2094" i="1" a="1"/>
  <c r="L2094" i="1" s="1"/>
  <c r="M2094" i="1" a="1"/>
  <c r="M2094" i="1" s="1"/>
  <c r="R2094" i="1" s="1"/>
  <c r="N2094" i="1" a="1"/>
  <c r="N2094" i="1" s="1"/>
  <c r="S2094" i="1" s="1"/>
  <c r="O2094" i="1" a="1"/>
  <c r="O2094" i="1" s="1"/>
  <c r="T2094" i="1" s="1"/>
  <c r="P2094" i="1" a="1"/>
  <c r="P2094" i="1" s="1"/>
  <c r="X2094" i="1" s="1"/>
  <c r="Q2094" i="1" a="1"/>
  <c r="Q2094" i="1" s="1"/>
  <c r="U2094" i="1" s="1"/>
  <c r="K2095" i="1" a="1"/>
  <c r="K2095" i="1" s="1"/>
  <c r="L2095" i="1" a="1"/>
  <c r="L2095" i="1" s="1"/>
  <c r="M2095" i="1" a="1"/>
  <c r="M2095" i="1" s="1"/>
  <c r="R2095" i="1" s="1"/>
  <c r="N2095" i="1" a="1"/>
  <c r="N2095" i="1" s="1"/>
  <c r="S2095" i="1" s="1"/>
  <c r="O2095" i="1" a="1"/>
  <c r="O2095" i="1" s="1"/>
  <c r="T2095" i="1" s="1"/>
  <c r="P2095" i="1" a="1"/>
  <c r="P2095" i="1" s="1"/>
  <c r="X2095" i="1" s="1"/>
  <c r="Q2095" i="1" a="1"/>
  <c r="Q2095" i="1" s="1"/>
  <c r="U2095" i="1" s="1"/>
  <c r="K2096" i="1" a="1"/>
  <c r="K2096" i="1" s="1"/>
  <c r="L2096" i="1" a="1"/>
  <c r="L2096" i="1" s="1"/>
  <c r="M2096" i="1" a="1"/>
  <c r="M2096" i="1" s="1"/>
  <c r="R2096" i="1" s="1"/>
  <c r="N2096" i="1" a="1"/>
  <c r="N2096" i="1" s="1"/>
  <c r="S2096" i="1" s="1"/>
  <c r="O2096" i="1" a="1"/>
  <c r="O2096" i="1" s="1"/>
  <c r="T2096" i="1" s="1"/>
  <c r="P2096" i="1" a="1"/>
  <c r="P2096" i="1" s="1"/>
  <c r="X2096" i="1" s="1"/>
  <c r="Q2096" i="1" a="1"/>
  <c r="Q2096" i="1" s="1"/>
  <c r="U2096" i="1" s="1"/>
  <c r="K2097" i="1" a="1"/>
  <c r="K2097" i="1" s="1"/>
  <c r="L2097" i="1" a="1"/>
  <c r="L2097" i="1" s="1"/>
  <c r="M2097" i="1" a="1"/>
  <c r="M2097" i="1" s="1"/>
  <c r="R2097" i="1" s="1"/>
  <c r="N2097" i="1" a="1"/>
  <c r="N2097" i="1" s="1"/>
  <c r="S2097" i="1" s="1"/>
  <c r="O2097" i="1" a="1"/>
  <c r="O2097" i="1" s="1"/>
  <c r="T2097" i="1" s="1"/>
  <c r="P2097" i="1" a="1"/>
  <c r="P2097" i="1" s="1"/>
  <c r="X2097" i="1" s="1"/>
  <c r="Q2097" i="1" a="1"/>
  <c r="Q2097" i="1" s="1"/>
  <c r="U2097" i="1" s="1"/>
  <c r="K2098" i="1" a="1"/>
  <c r="K2098" i="1" s="1"/>
  <c r="L2098" i="1" a="1"/>
  <c r="L2098" i="1" s="1"/>
  <c r="M2098" i="1" a="1"/>
  <c r="M2098" i="1" s="1"/>
  <c r="R2098" i="1" s="1"/>
  <c r="N2098" i="1" a="1"/>
  <c r="N2098" i="1" s="1"/>
  <c r="S2098" i="1" s="1"/>
  <c r="O2098" i="1" a="1"/>
  <c r="O2098" i="1" s="1"/>
  <c r="T2098" i="1" s="1"/>
  <c r="P2098" i="1" a="1"/>
  <c r="P2098" i="1" s="1"/>
  <c r="X2098" i="1" s="1"/>
  <c r="Q2098" i="1" a="1"/>
  <c r="Q2098" i="1" s="1"/>
  <c r="U2098" i="1" s="1"/>
  <c r="K2099" i="1" a="1"/>
  <c r="K2099" i="1" s="1"/>
  <c r="L2099" i="1" a="1"/>
  <c r="L2099" i="1" s="1"/>
  <c r="M2099" i="1" a="1"/>
  <c r="M2099" i="1" s="1"/>
  <c r="R2099" i="1" s="1"/>
  <c r="N2099" i="1" a="1"/>
  <c r="N2099" i="1" s="1"/>
  <c r="S2099" i="1" s="1"/>
  <c r="O2099" i="1" a="1"/>
  <c r="O2099" i="1" s="1"/>
  <c r="T2099" i="1" s="1"/>
  <c r="P2099" i="1" a="1"/>
  <c r="P2099" i="1" s="1"/>
  <c r="X2099" i="1" s="1"/>
  <c r="Q2099" i="1" a="1"/>
  <c r="Q2099" i="1" s="1"/>
  <c r="U2099" i="1" s="1"/>
  <c r="K2100" i="1" a="1"/>
  <c r="K2100" i="1" s="1"/>
  <c r="L2100" i="1" a="1"/>
  <c r="L2100" i="1" s="1"/>
  <c r="M2100" i="1" a="1"/>
  <c r="M2100" i="1" s="1"/>
  <c r="R2100" i="1" s="1"/>
  <c r="N2100" i="1" a="1"/>
  <c r="N2100" i="1" s="1"/>
  <c r="S2100" i="1" s="1"/>
  <c r="O2100" i="1" a="1"/>
  <c r="O2100" i="1" s="1"/>
  <c r="T2100" i="1" s="1"/>
  <c r="P2100" i="1" a="1"/>
  <c r="P2100" i="1" s="1"/>
  <c r="X2100" i="1" s="1"/>
  <c r="Q2100" i="1" a="1"/>
  <c r="Q2100" i="1" s="1"/>
  <c r="U2100" i="1" s="1"/>
  <c r="K2101" i="1" a="1"/>
  <c r="K2101" i="1" s="1"/>
  <c r="L2101" i="1" a="1"/>
  <c r="L2101" i="1" s="1"/>
  <c r="M2101" i="1" a="1"/>
  <c r="M2101" i="1" s="1"/>
  <c r="R2101" i="1" s="1"/>
  <c r="N2101" i="1" a="1"/>
  <c r="N2101" i="1" s="1"/>
  <c r="S2101" i="1" s="1"/>
  <c r="O2101" i="1" a="1"/>
  <c r="O2101" i="1" s="1"/>
  <c r="T2101" i="1" s="1"/>
  <c r="P2101" i="1" a="1"/>
  <c r="P2101" i="1" s="1"/>
  <c r="X2101" i="1" s="1"/>
  <c r="Q2101" i="1" a="1"/>
  <c r="Q2101" i="1" s="1"/>
  <c r="U2101" i="1" s="1"/>
  <c r="K2102" i="1" a="1"/>
  <c r="K2102" i="1" s="1"/>
  <c r="L2102" i="1" a="1"/>
  <c r="L2102" i="1" s="1"/>
  <c r="M2102" i="1" a="1"/>
  <c r="M2102" i="1" s="1"/>
  <c r="R2102" i="1" s="1"/>
  <c r="N2102" i="1" a="1"/>
  <c r="N2102" i="1" s="1"/>
  <c r="S2102" i="1" s="1"/>
  <c r="O2102" i="1" a="1"/>
  <c r="O2102" i="1" s="1"/>
  <c r="T2102" i="1" s="1"/>
  <c r="P2102" i="1" a="1"/>
  <c r="P2102" i="1" s="1"/>
  <c r="X2102" i="1" s="1"/>
  <c r="Q2102" i="1" a="1"/>
  <c r="Q2102" i="1" s="1"/>
  <c r="U2102" i="1" s="1"/>
  <c r="K2103" i="1" a="1"/>
  <c r="K2103" i="1" s="1"/>
  <c r="L2103" i="1" a="1"/>
  <c r="L2103" i="1" s="1"/>
  <c r="M2103" i="1" a="1"/>
  <c r="M2103" i="1" s="1"/>
  <c r="R2103" i="1" s="1"/>
  <c r="N2103" i="1" a="1"/>
  <c r="N2103" i="1" s="1"/>
  <c r="S2103" i="1" s="1"/>
  <c r="O2103" i="1" a="1"/>
  <c r="O2103" i="1" s="1"/>
  <c r="T2103" i="1" s="1"/>
  <c r="P2103" i="1" a="1"/>
  <c r="P2103" i="1" s="1"/>
  <c r="X2103" i="1" s="1"/>
  <c r="Q2103" i="1" a="1"/>
  <c r="Q2103" i="1" s="1"/>
  <c r="U2103" i="1" s="1"/>
  <c r="K2104" i="1" a="1"/>
  <c r="K2104" i="1" s="1"/>
  <c r="L2104" i="1" a="1"/>
  <c r="L2104" i="1" s="1"/>
  <c r="M2104" i="1" a="1"/>
  <c r="M2104" i="1" s="1"/>
  <c r="R2104" i="1" s="1"/>
  <c r="N2104" i="1" a="1"/>
  <c r="N2104" i="1" s="1"/>
  <c r="S2104" i="1" s="1"/>
  <c r="O2104" i="1" a="1"/>
  <c r="O2104" i="1" s="1"/>
  <c r="T2104" i="1" s="1"/>
  <c r="P2104" i="1" a="1"/>
  <c r="P2104" i="1" s="1"/>
  <c r="X2104" i="1" s="1"/>
  <c r="Q2104" i="1" a="1"/>
  <c r="Q2104" i="1" s="1"/>
  <c r="U2104" i="1" s="1"/>
  <c r="K2105" i="1" a="1"/>
  <c r="K2105" i="1" s="1"/>
  <c r="L2105" i="1" a="1"/>
  <c r="L2105" i="1" s="1"/>
  <c r="M2105" i="1" a="1"/>
  <c r="M2105" i="1" s="1"/>
  <c r="R2105" i="1" s="1"/>
  <c r="N2105" i="1" a="1"/>
  <c r="N2105" i="1" s="1"/>
  <c r="S2105" i="1" s="1"/>
  <c r="O2105" i="1" a="1"/>
  <c r="O2105" i="1" s="1"/>
  <c r="T2105" i="1" s="1"/>
  <c r="P2105" i="1" a="1"/>
  <c r="P2105" i="1" s="1"/>
  <c r="X2105" i="1" s="1"/>
  <c r="Q2105" i="1" a="1"/>
  <c r="Q2105" i="1" s="1"/>
  <c r="U2105" i="1" s="1"/>
  <c r="K2106" i="1" a="1"/>
  <c r="K2106" i="1" s="1"/>
  <c r="L2106" i="1" a="1"/>
  <c r="L2106" i="1" s="1"/>
  <c r="M2106" i="1" a="1"/>
  <c r="M2106" i="1" s="1"/>
  <c r="R2106" i="1" s="1"/>
  <c r="N2106" i="1" a="1"/>
  <c r="N2106" i="1" s="1"/>
  <c r="S2106" i="1" s="1"/>
  <c r="O2106" i="1" a="1"/>
  <c r="O2106" i="1" s="1"/>
  <c r="T2106" i="1" s="1"/>
  <c r="P2106" i="1" a="1"/>
  <c r="P2106" i="1" s="1"/>
  <c r="X2106" i="1" s="1"/>
  <c r="Q2106" i="1" a="1"/>
  <c r="Q2106" i="1" s="1"/>
  <c r="U2106" i="1" s="1"/>
  <c r="K2107" i="1" a="1"/>
  <c r="K2107" i="1" s="1"/>
  <c r="L2107" i="1" a="1"/>
  <c r="L2107" i="1" s="1"/>
  <c r="M2107" i="1" a="1"/>
  <c r="M2107" i="1" s="1"/>
  <c r="R2107" i="1" s="1"/>
  <c r="N2107" i="1" a="1"/>
  <c r="N2107" i="1" s="1"/>
  <c r="S2107" i="1" s="1"/>
  <c r="O2107" i="1" a="1"/>
  <c r="O2107" i="1" s="1"/>
  <c r="T2107" i="1" s="1"/>
  <c r="P2107" i="1" a="1"/>
  <c r="P2107" i="1" s="1"/>
  <c r="X2107" i="1" s="1"/>
  <c r="Q2107" i="1" a="1"/>
  <c r="Q2107" i="1" s="1"/>
  <c r="U2107" i="1" s="1"/>
  <c r="K2108" i="1" a="1"/>
  <c r="K2108" i="1" s="1"/>
  <c r="L2108" i="1" a="1"/>
  <c r="L2108" i="1" s="1"/>
  <c r="M2108" i="1" a="1"/>
  <c r="M2108" i="1" s="1"/>
  <c r="R2108" i="1" s="1"/>
  <c r="N2108" i="1" a="1"/>
  <c r="N2108" i="1" s="1"/>
  <c r="S2108" i="1" s="1"/>
  <c r="O2108" i="1" a="1"/>
  <c r="O2108" i="1" s="1"/>
  <c r="T2108" i="1" s="1"/>
  <c r="P2108" i="1" a="1"/>
  <c r="P2108" i="1" s="1"/>
  <c r="X2108" i="1" s="1"/>
  <c r="Q2108" i="1" a="1"/>
  <c r="Q2108" i="1" s="1"/>
  <c r="U2108" i="1" s="1"/>
  <c r="K2109" i="1" a="1"/>
  <c r="K2109" i="1" s="1"/>
  <c r="L2109" i="1" a="1"/>
  <c r="L2109" i="1" s="1"/>
  <c r="M2109" i="1" a="1"/>
  <c r="M2109" i="1" s="1"/>
  <c r="R2109" i="1" s="1"/>
  <c r="N2109" i="1" a="1"/>
  <c r="N2109" i="1" s="1"/>
  <c r="S2109" i="1" s="1"/>
  <c r="O2109" i="1" a="1"/>
  <c r="O2109" i="1" s="1"/>
  <c r="T2109" i="1" s="1"/>
  <c r="P2109" i="1" a="1"/>
  <c r="P2109" i="1" s="1"/>
  <c r="X2109" i="1" s="1"/>
  <c r="Q2109" i="1" a="1"/>
  <c r="Q2109" i="1" s="1"/>
  <c r="U2109" i="1" s="1"/>
  <c r="K2110" i="1" a="1"/>
  <c r="K2110" i="1" s="1"/>
  <c r="L2110" i="1" a="1"/>
  <c r="L2110" i="1" s="1"/>
  <c r="M2110" i="1" a="1"/>
  <c r="M2110" i="1" s="1"/>
  <c r="R2110" i="1" s="1"/>
  <c r="N2110" i="1" a="1"/>
  <c r="N2110" i="1" s="1"/>
  <c r="S2110" i="1" s="1"/>
  <c r="O2110" i="1" a="1"/>
  <c r="O2110" i="1" s="1"/>
  <c r="T2110" i="1" s="1"/>
  <c r="P2110" i="1" a="1"/>
  <c r="P2110" i="1" s="1"/>
  <c r="X2110" i="1" s="1"/>
  <c r="Q2110" i="1" a="1"/>
  <c r="Q2110" i="1" s="1"/>
  <c r="U2110" i="1" s="1"/>
  <c r="K2111" i="1" a="1"/>
  <c r="K2111" i="1" s="1"/>
  <c r="L2111" i="1" a="1"/>
  <c r="L2111" i="1" s="1"/>
  <c r="M2111" i="1" a="1"/>
  <c r="M2111" i="1" s="1"/>
  <c r="R2111" i="1" s="1"/>
  <c r="N2111" i="1" a="1"/>
  <c r="N2111" i="1" s="1"/>
  <c r="S2111" i="1" s="1"/>
  <c r="O2111" i="1" a="1"/>
  <c r="O2111" i="1" s="1"/>
  <c r="T2111" i="1" s="1"/>
  <c r="P2111" i="1" a="1"/>
  <c r="P2111" i="1" s="1"/>
  <c r="X2111" i="1" s="1"/>
  <c r="Q2111" i="1" a="1"/>
  <c r="Q2111" i="1" s="1"/>
  <c r="U2111" i="1" s="1"/>
  <c r="K2112" i="1" a="1"/>
  <c r="K2112" i="1" s="1"/>
  <c r="L2112" i="1" a="1"/>
  <c r="L2112" i="1" s="1"/>
  <c r="M2112" i="1" a="1"/>
  <c r="M2112" i="1" s="1"/>
  <c r="R2112" i="1" s="1"/>
  <c r="N2112" i="1" a="1"/>
  <c r="N2112" i="1" s="1"/>
  <c r="S2112" i="1" s="1"/>
  <c r="O2112" i="1" a="1"/>
  <c r="O2112" i="1" s="1"/>
  <c r="T2112" i="1" s="1"/>
  <c r="P2112" i="1" a="1"/>
  <c r="P2112" i="1" s="1"/>
  <c r="X2112" i="1" s="1"/>
  <c r="Q2112" i="1" a="1"/>
  <c r="Q2112" i="1" s="1"/>
  <c r="U2112" i="1" s="1"/>
  <c r="K2113" i="1" a="1"/>
  <c r="K2113" i="1" s="1"/>
  <c r="L2113" i="1" a="1"/>
  <c r="L2113" i="1" s="1"/>
  <c r="M2113" i="1" a="1"/>
  <c r="M2113" i="1" s="1"/>
  <c r="R2113" i="1" s="1"/>
  <c r="N2113" i="1" a="1"/>
  <c r="N2113" i="1" s="1"/>
  <c r="S2113" i="1" s="1"/>
  <c r="O2113" i="1" a="1"/>
  <c r="O2113" i="1" s="1"/>
  <c r="T2113" i="1" s="1"/>
  <c r="P2113" i="1" a="1"/>
  <c r="P2113" i="1" s="1"/>
  <c r="X2113" i="1" s="1"/>
  <c r="Q2113" i="1" a="1"/>
  <c r="Q2113" i="1" s="1"/>
  <c r="U2113" i="1" s="1"/>
  <c r="K2114" i="1" a="1"/>
  <c r="K2114" i="1" s="1"/>
  <c r="L2114" i="1" a="1"/>
  <c r="L2114" i="1" s="1"/>
  <c r="M2114" i="1" a="1"/>
  <c r="M2114" i="1" s="1"/>
  <c r="R2114" i="1" s="1"/>
  <c r="N2114" i="1" a="1"/>
  <c r="N2114" i="1" s="1"/>
  <c r="S2114" i="1" s="1"/>
  <c r="O2114" i="1" a="1"/>
  <c r="O2114" i="1" s="1"/>
  <c r="T2114" i="1" s="1"/>
  <c r="P2114" i="1" a="1"/>
  <c r="P2114" i="1" s="1"/>
  <c r="X2114" i="1" s="1"/>
  <c r="Q2114" i="1" a="1"/>
  <c r="Q2114" i="1" s="1"/>
  <c r="U2114" i="1" s="1"/>
  <c r="K2115" i="1" a="1"/>
  <c r="K2115" i="1" s="1"/>
  <c r="L2115" i="1" a="1"/>
  <c r="L2115" i="1" s="1"/>
  <c r="M2115" i="1" a="1"/>
  <c r="M2115" i="1" s="1"/>
  <c r="R2115" i="1" s="1"/>
  <c r="N2115" i="1" a="1"/>
  <c r="N2115" i="1" s="1"/>
  <c r="S2115" i="1" s="1"/>
  <c r="O2115" i="1" a="1"/>
  <c r="O2115" i="1" s="1"/>
  <c r="T2115" i="1" s="1"/>
  <c r="P2115" i="1" a="1"/>
  <c r="P2115" i="1" s="1"/>
  <c r="X2115" i="1" s="1"/>
  <c r="Q2115" i="1" a="1"/>
  <c r="Q2115" i="1" s="1"/>
  <c r="U2115" i="1" s="1"/>
  <c r="K2116" i="1" a="1"/>
  <c r="K2116" i="1" s="1"/>
  <c r="L2116" i="1" a="1"/>
  <c r="L2116" i="1" s="1"/>
  <c r="M2116" i="1" a="1"/>
  <c r="M2116" i="1" s="1"/>
  <c r="R2116" i="1" s="1"/>
  <c r="N2116" i="1" a="1"/>
  <c r="N2116" i="1" s="1"/>
  <c r="S2116" i="1" s="1"/>
  <c r="O2116" i="1" a="1"/>
  <c r="O2116" i="1" s="1"/>
  <c r="T2116" i="1" s="1"/>
  <c r="P2116" i="1" a="1"/>
  <c r="P2116" i="1" s="1"/>
  <c r="X2116" i="1" s="1"/>
  <c r="Q2116" i="1" a="1"/>
  <c r="Q2116" i="1" s="1"/>
  <c r="U2116" i="1" s="1"/>
  <c r="K2117" i="1" a="1"/>
  <c r="K2117" i="1" s="1"/>
  <c r="L2117" i="1" a="1"/>
  <c r="L2117" i="1" s="1"/>
  <c r="M2117" i="1" a="1"/>
  <c r="M2117" i="1" s="1"/>
  <c r="R2117" i="1" s="1"/>
  <c r="N2117" i="1" a="1"/>
  <c r="N2117" i="1" s="1"/>
  <c r="S2117" i="1" s="1"/>
  <c r="O2117" i="1" a="1"/>
  <c r="O2117" i="1" s="1"/>
  <c r="T2117" i="1" s="1"/>
  <c r="P2117" i="1" a="1"/>
  <c r="P2117" i="1" s="1"/>
  <c r="X2117" i="1" s="1"/>
  <c r="Q2117" i="1" a="1"/>
  <c r="Q2117" i="1" s="1"/>
  <c r="U2117" i="1" s="1"/>
  <c r="K2118" i="1" a="1"/>
  <c r="K2118" i="1" s="1"/>
  <c r="L2118" i="1" a="1"/>
  <c r="L2118" i="1" s="1"/>
  <c r="M2118" i="1" a="1"/>
  <c r="M2118" i="1" s="1"/>
  <c r="R2118" i="1" s="1"/>
  <c r="N2118" i="1" a="1"/>
  <c r="N2118" i="1" s="1"/>
  <c r="S2118" i="1" s="1"/>
  <c r="O2118" i="1" a="1"/>
  <c r="O2118" i="1" s="1"/>
  <c r="T2118" i="1" s="1"/>
  <c r="P2118" i="1" a="1"/>
  <c r="P2118" i="1" s="1"/>
  <c r="X2118" i="1" s="1"/>
  <c r="Q2118" i="1" a="1"/>
  <c r="Q2118" i="1" s="1"/>
  <c r="U2118" i="1" s="1"/>
  <c r="K2119" i="1" a="1"/>
  <c r="K2119" i="1" s="1"/>
  <c r="L2119" i="1" a="1"/>
  <c r="L2119" i="1" s="1"/>
  <c r="M2119" i="1" a="1"/>
  <c r="M2119" i="1" s="1"/>
  <c r="R2119" i="1" s="1"/>
  <c r="N2119" i="1" a="1"/>
  <c r="N2119" i="1" s="1"/>
  <c r="S2119" i="1" s="1"/>
  <c r="O2119" i="1" a="1"/>
  <c r="O2119" i="1" s="1"/>
  <c r="T2119" i="1" s="1"/>
  <c r="P2119" i="1" a="1"/>
  <c r="P2119" i="1" s="1"/>
  <c r="X2119" i="1" s="1"/>
  <c r="Q2119" i="1" a="1"/>
  <c r="Q2119" i="1" s="1"/>
  <c r="U2119" i="1" s="1"/>
  <c r="K2120" i="1" a="1"/>
  <c r="K2120" i="1" s="1"/>
  <c r="L2120" i="1" a="1"/>
  <c r="L2120" i="1" s="1"/>
  <c r="M2120" i="1" a="1"/>
  <c r="M2120" i="1" s="1"/>
  <c r="R2120" i="1" s="1"/>
  <c r="N2120" i="1" a="1"/>
  <c r="N2120" i="1" s="1"/>
  <c r="S2120" i="1" s="1"/>
  <c r="O2120" i="1" a="1"/>
  <c r="O2120" i="1" s="1"/>
  <c r="T2120" i="1" s="1"/>
  <c r="P2120" i="1" a="1"/>
  <c r="P2120" i="1" s="1"/>
  <c r="X2120" i="1" s="1"/>
  <c r="Q2120" i="1" a="1"/>
  <c r="Q2120" i="1" s="1"/>
  <c r="U2120" i="1" s="1"/>
  <c r="K2121" i="1" a="1"/>
  <c r="K2121" i="1" s="1"/>
  <c r="L2121" i="1" a="1"/>
  <c r="L2121" i="1" s="1"/>
  <c r="M2121" i="1" a="1"/>
  <c r="M2121" i="1" s="1"/>
  <c r="R2121" i="1" s="1"/>
  <c r="N2121" i="1" a="1"/>
  <c r="N2121" i="1" s="1"/>
  <c r="S2121" i="1" s="1"/>
  <c r="O2121" i="1" a="1"/>
  <c r="O2121" i="1" s="1"/>
  <c r="T2121" i="1" s="1"/>
  <c r="P2121" i="1" a="1"/>
  <c r="P2121" i="1" s="1"/>
  <c r="X2121" i="1" s="1"/>
  <c r="Q2121" i="1" a="1"/>
  <c r="Q2121" i="1" s="1"/>
  <c r="U2121" i="1" s="1"/>
  <c r="K2122" i="1" a="1"/>
  <c r="K2122" i="1" s="1"/>
  <c r="L2122" i="1" a="1"/>
  <c r="L2122" i="1" s="1"/>
  <c r="M2122" i="1" a="1"/>
  <c r="M2122" i="1" s="1"/>
  <c r="R2122" i="1" s="1"/>
  <c r="N2122" i="1" a="1"/>
  <c r="N2122" i="1" s="1"/>
  <c r="S2122" i="1" s="1"/>
  <c r="O2122" i="1" a="1"/>
  <c r="O2122" i="1" s="1"/>
  <c r="T2122" i="1" s="1"/>
  <c r="P2122" i="1" a="1"/>
  <c r="P2122" i="1" s="1"/>
  <c r="X2122" i="1" s="1"/>
  <c r="Q2122" i="1" a="1"/>
  <c r="Q2122" i="1" s="1"/>
  <c r="U2122" i="1" s="1"/>
  <c r="K2123" i="1" a="1"/>
  <c r="K2123" i="1" s="1"/>
  <c r="L2123" i="1" a="1"/>
  <c r="L2123" i="1" s="1"/>
  <c r="M2123" i="1" a="1"/>
  <c r="M2123" i="1" s="1"/>
  <c r="R2123" i="1" s="1"/>
  <c r="N2123" i="1" a="1"/>
  <c r="N2123" i="1" s="1"/>
  <c r="S2123" i="1" s="1"/>
  <c r="O2123" i="1" a="1"/>
  <c r="O2123" i="1" s="1"/>
  <c r="T2123" i="1" s="1"/>
  <c r="P2123" i="1" a="1"/>
  <c r="P2123" i="1" s="1"/>
  <c r="X2123" i="1" s="1"/>
  <c r="Q2123" i="1" a="1"/>
  <c r="Q2123" i="1" s="1"/>
  <c r="U2123" i="1" s="1"/>
  <c r="K2124" i="1" a="1"/>
  <c r="K2124" i="1" s="1"/>
  <c r="L2124" i="1" a="1"/>
  <c r="L2124" i="1" s="1"/>
  <c r="M2124" i="1" a="1"/>
  <c r="M2124" i="1" s="1"/>
  <c r="R2124" i="1" s="1"/>
  <c r="N2124" i="1" a="1"/>
  <c r="N2124" i="1" s="1"/>
  <c r="S2124" i="1" s="1"/>
  <c r="O2124" i="1" a="1"/>
  <c r="O2124" i="1" s="1"/>
  <c r="T2124" i="1" s="1"/>
  <c r="P2124" i="1" a="1"/>
  <c r="P2124" i="1" s="1"/>
  <c r="X2124" i="1" s="1"/>
  <c r="Q2124" i="1" a="1"/>
  <c r="Q2124" i="1" s="1"/>
  <c r="U2124" i="1" s="1"/>
  <c r="K2125" i="1" a="1"/>
  <c r="K2125" i="1" s="1"/>
  <c r="L2125" i="1" a="1"/>
  <c r="L2125" i="1" s="1"/>
  <c r="M2125" i="1" a="1"/>
  <c r="M2125" i="1" s="1"/>
  <c r="R2125" i="1" s="1"/>
  <c r="N2125" i="1" a="1"/>
  <c r="N2125" i="1" s="1"/>
  <c r="S2125" i="1" s="1"/>
  <c r="O2125" i="1" a="1"/>
  <c r="O2125" i="1" s="1"/>
  <c r="T2125" i="1" s="1"/>
  <c r="P2125" i="1" a="1"/>
  <c r="P2125" i="1" s="1"/>
  <c r="X2125" i="1" s="1"/>
  <c r="Q2125" i="1" a="1"/>
  <c r="Q2125" i="1" s="1"/>
  <c r="U2125" i="1" s="1"/>
  <c r="K2126" i="1" a="1"/>
  <c r="K2126" i="1" s="1"/>
  <c r="L2126" i="1" a="1"/>
  <c r="L2126" i="1" s="1"/>
  <c r="M2126" i="1" a="1"/>
  <c r="M2126" i="1" s="1"/>
  <c r="R2126" i="1" s="1"/>
  <c r="N2126" i="1" a="1"/>
  <c r="N2126" i="1" s="1"/>
  <c r="S2126" i="1" s="1"/>
  <c r="O2126" i="1" a="1"/>
  <c r="O2126" i="1" s="1"/>
  <c r="T2126" i="1" s="1"/>
  <c r="P2126" i="1" a="1"/>
  <c r="P2126" i="1" s="1"/>
  <c r="X2126" i="1" s="1"/>
  <c r="Q2126" i="1" a="1"/>
  <c r="Q2126" i="1" s="1"/>
  <c r="U2126" i="1" s="1"/>
  <c r="K2127" i="1" a="1"/>
  <c r="K2127" i="1" s="1"/>
  <c r="L2127" i="1" a="1"/>
  <c r="L2127" i="1" s="1"/>
  <c r="M2127" i="1" a="1"/>
  <c r="M2127" i="1" s="1"/>
  <c r="R2127" i="1" s="1"/>
  <c r="N2127" i="1" a="1"/>
  <c r="N2127" i="1" s="1"/>
  <c r="S2127" i="1" s="1"/>
  <c r="O2127" i="1" a="1"/>
  <c r="O2127" i="1" s="1"/>
  <c r="T2127" i="1" s="1"/>
  <c r="P2127" i="1" a="1"/>
  <c r="P2127" i="1" s="1"/>
  <c r="X2127" i="1" s="1"/>
  <c r="Q2127" i="1" a="1"/>
  <c r="Q2127" i="1" s="1"/>
  <c r="U2127" i="1" s="1"/>
  <c r="K2128" i="1" a="1"/>
  <c r="K2128" i="1" s="1"/>
  <c r="L2128" i="1" a="1"/>
  <c r="L2128" i="1" s="1"/>
  <c r="M2128" i="1" a="1"/>
  <c r="M2128" i="1" s="1"/>
  <c r="R2128" i="1" s="1"/>
  <c r="N2128" i="1" a="1"/>
  <c r="N2128" i="1" s="1"/>
  <c r="S2128" i="1" s="1"/>
  <c r="O2128" i="1" a="1"/>
  <c r="O2128" i="1" s="1"/>
  <c r="T2128" i="1" s="1"/>
  <c r="P2128" i="1" a="1"/>
  <c r="P2128" i="1" s="1"/>
  <c r="X2128" i="1" s="1"/>
  <c r="Q2128" i="1" a="1"/>
  <c r="Q2128" i="1" s="1"/>
  <c r="U2128" i="1" s="1"/>
  <c r="K2129" i="1" a="1"/>
  <c r="K2129" i="1" s="1"/>
  <c r="L2129" i="1" a="1"/>
  <c r="L2129" i="1" s="1"/>
  <c r="M2129" i="1" a="1"/>
  <c r="M2129" i="1" s="1"/>
  <c r="R2129" i="1" s="1"/>
  <c r="N2129" i="1" a="1"/>
  <c r="N2129" i="1" s="1"/>
  <c r="S2129" i="1" s="1"/>
  <c r="O2129" i="1" a="1"/>
  <c r="O2129" i="1" s="1"/>
  <c r="T2129" i="1" s="1"/>
  <c r="P2129" i="1" a="1"/>
  <c r="P2129" i="1" s="1"/>
  <c r="X2129" i="1" s="1"/>
  <c r="Q2129" i="1" a="1"/>
  <c r="Q2129" i="1" s="1"/>
  <c r="U2129" i="1" s="1"/>
  <c r="K2130" i="1" a="1"/>
  <c r="K2130" i="1" s="1"/>
  <c r="L2130" i="1" a="1"/>
  <c r="L2130" i="1" s="1"/>
  <c r="M2130" i="1" a="1"/>
  <c r="M2130" i="1" s="1"/>
  <c r="R2130" i="1" s="1"/>
  <c r="N2130" i="1" a="1"/>
  <c r="N2130" i="1" s="1"/>
  <c r="S2130" i="1" s="1"/>
  <c r="O2130" i="1" a="1"/>
  <c r="O2130" i="1" s="1"/>
  <c r="T2130" i="1" s="1"/>
  <c r="P2130" i="1" a="1"/>
  <c r="P2130" i="1" s="1"/>
  <c r="X2130" i="1" s="1"/>
  <c r="Q2130" i="1" a="1"/>
  <c r="Q2130" i="1" s="1"/>
  <c r="U2130" i="1" s="1"/>
  <c r="K2131" i="1" a="1"/>
  <c r="K2131" i="1" s="1"/>
  <c r="L2131" i="1" a="1"/>
  <c r="L2131" i="1" s="1"/>
  <c r="M2131" i="1" a="1"/>
  <c r="M2131" i="1" s="1"/>
  <c r="R2131" i="1" s="1"/>
  <c r="N2131" i="1" a="1"/>
  <c r="N2131" i="1" s="1"/>
  <c r="S2131" i="1" s="1"/>
  <c r="O2131" i="1" a="1"/>
  <c r="O2131" i="1" s="1"/>
  <c r="T2131" i="1" s="1"/>
  <c r="P2131" i="1" a="1"/>
  <c r="P2131" i="1" s="1"/>
  <c r="X2131" i="1" s="1"/>
  <c r="Q2131" i="1" a="1"/>
  <c r="Q2131" i="1" s="1"/>
  <c r="U2131" i="1" s="1"/>
  <c r="K2132" i="1" a="1"/>
  <c r="K2132" i="1" s="1"/>
  <c r="L2132" i="1" a="1"/>
  <c r="L2132" i="1" s="1"/>
  <c r="M2132" i="1" a="1"/>
  <c r="M2132" i="1" s="1"/>
  <c r="R2132" i="1" s="1"/>
  <c r="N2132" i="1" a="1"/>
  <c r="N2132" i="1" s="1"/>
  <c r="S2132" i="1" s="1"/>
  <c r="O2132" i="1" a="1"/>
  <c r="O2132" i="1" s="1"/>
  <c r="T2132" i="1" s="1"/>
  <c r="P2132" i="1" a="1"/>
  <c r="P2132" i="1" s="1"/>
  <c r="X2132" i="1" s="1"/>
  <c r="Q2132" i="1" a="1"/>
  <c r="Q2132" i="1" s="1"/>
  <c r="U2132" i="1" s="1"/>
  <c r="K2133" i="1" a="1"/>
  <c r="K2133" i="1" s="1"/>
  <c r="L2133" i="1" a="1"/>
  <c r="L2133" i="1" s="1"/>
  <c r="M2133" i="1" a="1"/>
  <c r="M2133" i="1" s="1"/>
  <c r="R2133" i="1" s="1"/>
  <c r="N2133" i="1" a="1"/>
  <c r="N2133" i="1" s="1"/>
  <c r="S2133" i="1" s="1"/>
  <c r="O2133" i="1" a="1"/>
  <c r="O2133" i="1" s="1"/>
  <c r="T2133" i="1" s="1"/>
  <c r="P2133" i="1" a="1"/>
  <c r="P2133" i="1" s="1"/>
  <c r="X2133" i="1" s="1"/>
  <c r="Q2133" i="1" a="1"/>
  <c r="Q2133" i="1" s="1"/>
  <c r="U2133" i="1" s="1"/>
  <c r="K2134" i="1" a="1"/>
  <c r="K2134" i="1" s="1"/>
  <c r="L2134" i="1" a="1"/>
  <c r="L2134" i="1" s="1"/>
  <c r="M2134" i="1" a="1"/>
  <c r="M2134" i="1" s="1"/>
  <c r="R2134" i="1" s="1"/>
  <c r="N2134" i="1" a="1"/>
  <c r="N2134" i="1" s="1"/>
  <c r="S2134" i="1" s="1"/>
  <c r="O2134" i="1" a="1"/>
  <c r="O2134" i="1" s="1"/>
  <c r="T2134" i="1" s="1"/>
  <c r="P2134" i="1" a="1"/>
  <c r="P2134" i="1" s="1"/>
  <c r="X2134" i="1" s="1"/>
  <c r="Q2134" i="1" a="1"/>
  <c r="Q2134" i="1" s="1"/>
  <c r="U2134" i="1" s="1"/>
  <c r="K2135" i="1" a="1"/>
  <c r="K2135" i="1" s="1"/>
  <c r="L2135" i="1" a="1"/>
  <c r="L2135" i="1" s="1"/>
  <c r="M2135" i="1" a="1"/>
  <c r="M2135" i="1" s="1"/>
  <c r="R2135" i="1" s="1"/>
  <c r="N2135" i="1" a="1"/>
  <c r="N2135" i="1" s="1"/>
  <c r="S2135" i="1" s="1"/>
  <c r="O2135" i="1" a="1"/>
  <c r="O2135" i="1" s="1"/>
  <c r="T2135" i="1" s="1"/>
  <c r="P2135" i="1" a="1"/>
  <c r="P2135" i="1" s="1"/>
  <c r="X2135" i="1" s="1"/>
  <c r="Q2135" i="1" a="1"/>
  <c r="Q2135" i="1" s="1"/>
  <c r="U2135" i="1" s="1"/>
  <c r="K2136" i="1" a="1"/>
  <c r="K2136" i="1" s="1"/>
  <c r="L2136" i="1" a="1"/>
  <c r="L2136" i="1" s="1"/>
  <c r="M2136" i="1" a="1"/>
  <c r="M2136" i="1" s="1"/>
  <c r="R2136" i="1" s="1"/>
  <c r="N2136" i="1" a="1"/>
  <c r="N2136" i="1" s="1"/>
  <c r="S2136" i="1" s="1"/>
  <c r="O2136" i="1" a="1"/>
  <c r="O2136" i="1" s="1"/>
  <c r="T2136" i="1" s="1"/>
  <c r="P2136" i="1" a="1"/>
  <c r="P2136" i="1" s="1"/>
  <c r="X2136" i="1" s="1"/>
  <c r="Q2136" i="1" a="1"/>
  <c r="Q2136" i="1" s="1"/>
  <c r="U2136" i="1" s="1"/>
  <c r="K2137" i="1" a="1"/>
  <c r="K2137" i="1" s="1"/>
  <c r="L2137" i="1" a="1"/>
  <c r="L2137" i="1" s="1"/>
  <c r="M2137" i="1" a="1"/>
  <c r="M2137" i="1" s="1"/>
  <c r="R2137" i="1" s="1"/>
  <c r="N2137" i="1" a="1"/>
  <c r="N2137" i="1" s="1"/>
  <c r="S2137" i="1" s="1"/>
  <c r="O2137" i="1" a="1"/>
  <c r="O2137" i="1" s="1"/>
  <c r="T2137" i="1" s="1"/>
  <c r="P2137" i="1" a="1"/>
  <c r="P2137" i="1" s="1"/>
  <c r="X2137" i="1" s="1"/>
  <c r="Q2137" i="1" a="1"/>
  <c r="Q2137" i="1" s="1"/>
  <c r="U2137" i="1" s="1"/>
  <c r="K2138" i="1" a="1"/>
  <c r="K2138" i="1" s="1"/>
  <c r="L2138" i="1" a="1"/>
  <c r="L2138" i="1" s="1"/>
  <c r="M2138" i="1" a="1"/>
  <c r="M2138" i="1" s="1"/>
  <c r="R2138" i="1" s="1"/>
  <c r="N2138" i="1" a="1"/>
  <c r="N2138" i="1" s="1"/>
  <c r="S2138" i="1" s="1"/>
  <c r="O2138" i="1" a="1"/>
  <c r="O2138" i="1" s="1"/>
  <c r="T2138" i="1" s="1"/>
  <c r="P2138" i="1" a="1"/>
  <c r="P2138" i="1" s="1"/>
  <c r="X2138" i="1" s="1"/>
  <c r="Q2138" i="1" a="1"/>
  <c r="Q2138" i="1" s="1"/>
  <c r="U2138" i="1" s="1"/>
  <c r="K2139" i="1" a="1"/>
  <c r="K2139" i="1" s="1"/>
  <c r="L2139" i="1" a="1"/>
  <c r="L2139" i="1" s="1"/>
  <c r="M2139" i="1" a="1"/>
  <c r="M2139" i="1" s="1"/>
  <c r="R2139" i="1" s="1"/>
  <c r="N2139" i="1" a="1"/>
  <c r="N2139" i="1" s="1"/>
  <c r="S2139" i="1" s="1"/>
  <c r="O2139" i="1" a="1"/>
  <c r="O2139" i="1" s="1"/>
  <c r="T2139" i="1" s="1"/>
  <c r="P2139" i="1" a="1"/>
  <c r="P2139" i="1" s="1"/>
  <c r="X2139" i="1" s="1"/>
  <c r="Q2139" i="1" a="1"/>
  <c r="Q2139" i="1" s="1"/>
  <c r="U2139" i="1" s="1"/>
  <c r="K2140" i="1" a="1"/>
  <c r="K2140" i="1" s="1"/>
  <c r="L2140" i="1" a="1"/>
  <c r="L2140" i="1" s="1"/>
  <c r="M2140" i="1" a="1"/>
  <c r="M2140" i="1" s="1"/>
  <c r="R2140" i="1" s="1"/>
  <c r="N2140" i="1" a="1"/>
  <c r="N2140" i="1" s="1"/>
  <c r="S2140" i="1" s="1"/>
  <c r="O2140" i="1" a="1"/>
  <c r="O2140" i="1" s="1"/>
  <c r="T2140" i="1" s="1"/>
  <c r="P2140" i="1" a="1"/>
  <c r="P2140" i="1" s="1"/>
  <c r="X2140" i="1" s="1"/>
  <c r="Q2140" i="1" a="1"/>
  <c r="Q2140" i="1" s="1"/>
  <c r="U2140" i="1" s="1"/>
  <c r="K2141" i="1" a="1"/>
  <c r="K2141" i="1" s="1"/>
  <c r="L2141" i="1" a="1"/>
  <c r="L2141" i="1" s="1"/>
  <c r="M2141" i="1" a="1"/>
  <c r="M2141" i="1" s="1"/>
  <c r="R2141" i="1" s="1"/>
  <c r="N2141" i="1" a="1"/>
  <c r="N2141" i="1" s="1"/>
  <c r="S2141" i="1" s="1"/>
  <c r="O2141" i="1" a="1"/>
  <c r="O2141" i="1" s="1"/>
  <c r="T2141" i="1" s="1"/>
  <c r="P2141" i="1" a="1"/>
  <c r="P2141" i="1" s="1"/>
  <c r="X2141" i="1" s="1"/>
  <c r="Q2141" i="1" a="1"/>
  <c r="Q2141" i="1" s="1"/>
  <c r="U2141" i="1" s="1"/>
  <c r="K2142" i="1" a="1"/>
  <c r="K2142" i="1" s="1"/>
  <c r="L2142" i="1" a="1"/>
  <c r="L2142" i="1" s="1"/>
  <c r="M2142" i="1" a="1"/>
  <c r="M2142" i="1" s="1"/>
  <c r="R2142" i="1" s="1"/>
  <c r="N2142" i="1" a="1"/>
  <c r="N2142" i="1" s="1"/>
  <c r="S2142" i="1" s="1"/>
  <c r="O2142" i="1" a="1"/>
  <c r="O2142" i="1" s="1"/>
  <c r="T2142" i="1" s="1"/>
  <c r="P2142" i="1" a="1"/>
  <c r="P2142" i="1" s="1"/>
  <c r="X2142" i="1" s="1"/>
  <c r="Q2142" i="1" a="1"/>
  <c r="Q2142" i="1" s="1"/>
  <c r="U2142" i="1" s="1"/>
  <c r="K2143" i="1" a="1"/>
  <c r="K2143" i="1" s="1"/>
  <c r="L2143" i="1" a="1"/>
  <c r="L2143" i="1" s="1"/>
  <c r="M2143" i="1" a="1"/>
  <c r="M2143" i="1" s="1"/>
  <c r="R2143" i="1" s="1"/>
  <c r="N2143" i="1" a="1"/>
  <c r="N2143" i="1" s="1"/>
  <c r="S2143" i="1" s="1"/>
  <c r="O2143" i="1" a="1"/>
  <c r="O2143" i="1" s="1"/>
  <c r="T2143" i="1" s="1"/>
  <c r="P2143" i="1" a="1"/>
  <c r="P2143" i="1" s="1"/>
  <c r="X2143" i="1" s="1"/>
  <c r="Q2143" i="1" a="1"/>
  <c r="Q2143" i="1" s="1"/>
  <c r="U2143" i="1" s="1"/>
  <c r="K2144" i="1" a="1"/>
  <c r="K2144" i="1" s="1"/>
  <c r="L2144" i="1" a="1"/>
  <c r="L2144" i="1" s="1"/>
  <c r="M2144" i="1" a="1"/>
  <c r="M2144" i="1" s="1"/>
  <c r="R2144" i="1" s="1"/>
  <c r="N2144" i="1" a="1"/>
  <c r="N2144" i="1" s="1"/>
  <c r="S2144" i="1" s="1"/>
  <c r="O2144" i="1" a="1"/>
  <c r="O2144" i="1" s="1"/>
  <c r="T2144" i="1" s="1"/>
  <c r="P2144" i="1" a="1"/>
  <c r="P2144" i="1" s="1"/>
  <c r="X2144" i="1" s="1"/>
  <c r="Q2144" i="1" a="1"/>
  <c r="Q2144" i="1" s="1"/>
  <c r="U2144" i="1" s="1"/>
  <c r="K2145" i="1" a="1"/>
  <c r="K2145" i="1" s="1"/>
  <c r="L2145" i="1" a="1"/>
  <c r="L2145" i="1" s="1"/>
  <c r="M2145" i="1" a="1"/>
  <c r="M2145" i="1" s="1"/>
  <c r="R2145" i="1" s="1"/>
  <c r="N2145" i="1" a="1"/>
  <c r="N2145" i="1" s="1"/>
  <c r="S2145" i="1" s="1"/>
  <c r="O2145" i="1" a="1"/>
  <c r="O2145" i="1" s="1"/>
  <c r="T2145" i="1" s="1"/>
  <c r="P2145" i="1" a="1"/>
  <c r="P2145" i="1" s="1"/>
  <c r="X2145" i="1" s="1"/>
  <c r="Q2145" i="1" a="1"/>
  <c r="Q2145" i="1" s="1"/>
  <c r="U2145" i="1" s="1"/>
  <c r="K2146" i="1" a="1"/>
  <c r="K2146" i="1" s="1"/>
  <c r="L2146" i="1" a="1"/>
  <c r="L2146" i="1" s="1"/>
  <c r="M2146" i="1" a="1"/>
  <c r="M2146" i="1" s="1"/>
  <c r="R2146" i="1" s="1"/>
  <c r="N2146" i="1" a="1"/>
  <c r="N2146" i="1" s="1"/>
  <c r="S2146" i="1" s="1"/>
  <c r="O2146" i="1" a="1"/>
  <c r="O2146" i="1" s="1"/>
  <c r="T2146" i="1" s="1"/>
  <c r="P2146" i="1" a="1"/>
  <c r="P2146" i="1" s="1"/>
  <c r="X2146" i="1" s="1"/>
  <c r="Q2146" i="1" a="1"/>
  <c r="Q2146" i="1" s="1"/>
  <c r="U2146" i="1" s="1"/>
  <c r="K2147" i="1" a="1"/>
  <c r="K2147" i="1" s="1"/>
  <c r="L2147" i="1" a="1"/>
  <c r="L2147" i="1" s="1"/>
  <c r="M2147" i="1" a="1"/>
  <c r="M2147" i="1" s="1"/>
  <c r="R2147" i="1" s="1"/>
  <c r="N2147" i="1" a="1"/>
  <c r="N2147" i="1" s="1"/>
  <c r="S2147" i="1" s="1"/>
  <c r="O2147" i="1" a="1"/>
  <c r="O2147" i="1" s="1"/>
  <c r="T2147" i="1" s="1"/>
  <c r="P2147" i="1" a="1"/>
  <c r="P2147" i="1" s="1"/>
  <c r="X2147" i="1" s="1"/>
  <c r="Q2147" i="1" a="1"/>
  <c r="Q2147" i="1" s="1"/>
  <c r="U2147" i="1" s="1"/>
  <c r="K2148" i="1" a="1"/>
  <c r="K2148" i="1" s="1"/>
  <c r="L2148" i="1" a="1"/>
  <c r="L2148" i="1" s="1"/>
  <c r="M2148" i="1" a="1"/>
  <c r="M2148" i="1" s="1"/>
  <c r="R2148" i="1" s="1"/>
  <c r="N2148" i="1" a="1"/>
  <c r="N2148" i="1" s="1"/>
  <c r="S2148" i="1" s="1"/>
  <c r="O2148" i="1" a="1"/>
  <c r="O2148" i="1" s="1"/>
  <c r="T2148" i="1" s="1"/>
  <c r="P2148" i="1" a="1"/>
  <c r="P2148" i="1" s="1"/>
  <c r="X2148" i="1" s="1"/>
  <c r="Q2148" i="1" a="1"/>
  <c r="Q2148" i="1" s="1"/>
  <c r="U2148" i="1" s="1"/>
  <c r="K2149" i="1" a="1"/>
  <c r="K2149" i="1" s="1"/>
  <c r="L2149" i="1" a="1"/>
  <c r="L2149" i="1" s="1"/>
  <c r="M2149" i="1" a="1"/>
  <c r="M2149" i="1" s="1"/>
  <c r="R2149" i="1" s="1"/>
  <c r="N2149" i="1" a="1"/>
  <c r="N2149" i="1" s="1"/>
  <c r="S2149" i="1" s="1"/>
  <c r="O2149" i="1" a="1"/>
  <c r="O2149" i="1" s="1"/>
  <c r="T2149" i="1" s="1"/>
  <c r="P2149" i="1" a="1"/>
  <c r="P2149" i="1" s="1"/>
  <c r="X2149" i="1" s="1"/>
  <c r="Q2149" i="1" a="1"/>
  <c r="Q2149" i="1" s="1"/>
  <c r="U2149" i="1" s="1"/>
  <c r="K2150" i="1" a="1"/>
  <c r="K2150" i="1" s="1"/>
  <c r="L2150" i="1" a="1"/>
  <c r="L2150" i="1" s="1"/>
  <c r="M2150" i="1" a="1"/>
  <c r="M2150" i="1" s="1"/>
  <c r="R2150" i="1" s="1"/>
  <c r="N2150" i="1" a="1"/>
  <c r="N2150" i="1" s="1"/>
  <c r="S2150" i="1" s="1"/>
  <c r="O2150" i="1" a="1"/>
  <c r="O2150" i="1" s="1"/>
  <c r="T2150" i="1" s="1"/>
  <c r="P2150" i="1" a="1"/>
  <c r="P2150" i="1" s="1"/>
  <c r="X2150" i="1" s="1"/>
  <c r="Q2150" i="1" a="1"/>
  <c r="Q2150" i="1" s="1"/>
  <c r="U2150" i="1" s="1"/>
  <c r="K2151" i="1" a="1"/>
  <c r="K2151" i="1" s="1"/>
  <c r="L2151" i="1" a="1"/>
  <c r="L2151" i="1" s="1"/>
  <c r="M2151" i="1" a="1"/>
  <c r="M2151" i="1" s="1"/>
  <c r="R2151" i="1" s="1"/>
  <c r="N2151" i="1" a="1"/>
  <c r="N2151" i="1" s="1"/>
  <c r="S2151" i="1" s="1"/>
  <c r="O2151" i="1" a="1"/>
  <c r="O2151" i="1" s="1"/>
  <c r="T2151" i="1" s="1"/>
  <c r="P2151" i="1" a="1"/>
  <c r="P2151" i="1" s="1"/>
  <c r="X2151" i="1" s="1"/>
  <c r="Q2151" i="1" a="1"/>
  <c r="Q2151" i="1" s="1"/>
  <c r="U2151" i="1" s="1"/>
  <c r="K2152" i="1" a="1"/>
  <c r="K2152" i="1" s="1"/>
  <c r="L2152" i="1" a="1"/>
  <c r="L2152" i="1" s="1"/>
  <c r="M2152" i="1" a="1"/>
  <c r="M2152" i="1" s="1"/>
  <c r="R2152" i="1" s="1"/>
  <c r="N2152" i="1" a="1"/>
  <c r="N2152" i="1" s="1"/>
  <c r="S2152" i="1" s="1"/>
  <c r="O2152" i="1" a="1"/>
  <c r="O2152" i="1" s="1"/>
  <c r="T2152" i="1" s="1"/>
  <c r="P2152" i="1" a="1"/>
  <c r="P2152" i="1" s="1"/>
  <c r="X2152" i="1" s="1"/>
  <c r="Q2152" i="1" a="1"/>
  <c r="Q2152" i="1" s="1"/>
  <c r="U2152" i="1" s="1"/>
  <c r="K2153" i="1" a="1"/>
  <c r="K2153" i="1" s="1"/>
  <c r="L2153" i="1" a="1"/>
  <c r="L2153" i="1" s="1"/>
  <c r="M2153" i="1" a="1"/>
  <c r="M2153" i="1" s="1"/>
  <c r="R2153" i="1" s="1"/>
  <c r="N2153" i="1" a="1"/>
  <c r="N2153" i="1" s="1"/>
  <c r="S2153" i="1" s="1"/>
  <c r="O2153" i="1" a="1"/>
  <c r="O2153" i="1" s="1"/>
  <c r="T2153" i="1" s="1"/>
  <c r="P2153" i="1" a="1"/>
  <c r="P2153" i="1" s="1"/>
  <c r="X2153" i="1" s="1"/>
  <c r="Q2153" i="1" a="1"/>
  <c r="Q2153" i="1" s="1"/>
  <c r="U2153" i="1" s="1"/>
  <c r="K2154" i="1" a="1"/>
  <c r="K2154" i="1" s="1"/>
  <c r="L2154" i="1" a="1"/>
  <c r="L2154" i="1" s="1"/>
  <c r="M2154" i="1" a="1"/>
  <c r="M2154" i="1" s="1"/>
  <c r="R2154" i="1" s="1"/>
  <c r="N2154" i="1" a="1"/>
  <c r="N2154" i="1" s="1"/>
  <c r="S2154" i="1" s="1"/>
  <c r="O2154" i="1" a="1"/>
  <c r="O2154" i="1" s="1"/>
  <c r="T2154" i="1" s="1"/>
  <c r="P2154" i="1" a="1"/>
  <c r="P2154" i="1" s="1"/>
  <c r="X2154" i="1" s="1"/>
  <c r="Q2154" i="1" a="1"/>
  <c r="Q2154" i="1" s="1"/>
  <c r="U2154" i="1" s="1"/>
  <c r="K2155" i="1" a="1"/>
  <c r="K2155" i="1" s="1"/>
  <c r="L2155" i="1" a="1"/>
  <c r="L2155" i="1" s="1"/>
  <c r="M2155" i="1" a="1"/>
  <c r="M2155" i="1" s="1"/>
  <c r="R2155" i="1" s="1"/>
  <c r="N2155" i="1" a="1"/>
  <c r="N2155" i="1" s="1"/>
  <c r="S2155" i="1" s="1"/>
  <c r="O2155" i="1" a="1"/>
  <c r="O2155" i="1" s="1"/>
  <c r="T2155" i="1" s="1"/>
  <c r="P2155" i="1" a="1"/>
  <c r="P2155" i="1" s="1"/>
  <c r="X2155" i="1" s="1"/>
  <c r="Q2155" i="1" a="1"/>
  <c r="Q2155" i="1" s="1"/>
  <c r="U2155" i="1" s="1"/>
  <c r="K2156" i="1" a="1"/>
  <c r="K2156" i="1" s="1"/>
  <c r="L2156" i="1" a="1"/>
  <c r="L2156" i="1" s="1"/>
  <c r="M2156" i="1" a="1"/>
  <c r="M2156" i="1" s="1"/>
  <c r="R2156" i="1" s="1"/>
  <c r="N2156" i="1" a="1"/>
  <c r="N2156" i="1" s="1"/>
  <c r="S2156" i="1" s="1"/>
  <c r="O2156" i="1" a="1"/>
  <c r="O2156" i="1" s="1"/>
  <c r="T2156" i="1" s="1"/>
  <c r="P2156" i="1" a="1"/>
  <c r="P2156" i="1" s="1"/>
  <c r="X2156" i="1" s="1"/>
  <c r="Q2156" i="1" a="1"/>
  <c r="Q2156" i="1" s="1"/>
  <c r="U2156" i="1" s="1"/>
  <c r="K2157" i="1" a="1"/>
  <c r="K2157" i="1" s="1"/>
  <c r="L2157" i="1" a="1"/>
  <c r="L2157" i="1" s="1"/>
  <c r="M2157" i="1" a="1"/>
  <c r="M2157" i="1" s="1"/>
  <c r="R2157" i="1" s="1"/>
  <c r="N2157" i="1" a="1"/>
  <c r="N2157" i="1" s="1"/>
  <c r="S2157" i="1" s="1"/>
  <c r="O2157" i="1" a="1"/>
  <c r="O2157" i="1" s="1"/>
  <c r="T2157" i="1" s="1"/>
  <c r="P2157" i="1" a="1"/>
  <c r="P2157" i="1" s="1"/>
  <c r="X2157" i="1" s="1"/>
  <c r="Q2157" i="1" a="1"/>
  <c r="Q2157" i="1" s="1"/>
  <c r="U2157" i="1" s="1"/>
  <c r="K2158" i="1" a="1"/>
  <c r="K2158" i="1" s="1"/>
  <c r="L2158" i="1" a="1"/>
  <c r="L2158" i="1" s="1"/>
  <c r="M2158" i="1" a="1"/>
  <c r="M2158" i="1" s="1"/>
  <c r="R2158" i="1" s="1"/>
  <c r="N2158" i="1" a="1"/>
  <c r="N2158" i="1" s="1"/>
  <c r="S2158" i="1" s="1"/>
  <c r="O2158" i="1" a="1"/>
  <c r="O2158" i="1" s="1"/>
  <c r="T2158" i="1" s="1"/>
  <c r="P2158" i="1" a="1"/>
  <c r="P2158" i="1" s="1"/>
  <c r="X2158" i="1" s="1"/>
  <c r="Q2158" i="1" a="1"/>
  <c r="Q2158" i="1" s="1"/>
  <c r="U2158" i="1" s="1"/>
  <c r="K2159" i="1" a="1"/>
  <c r="K2159" i="1" s="1"/>
  <c r="L2159" i="1" a="1"/>
  <c r="L2159" i="1" s="1"/>
  <c r="M2159" i="1" a="1"/>
  <c r="M2159" i="1" s="1"/>
  <c r="R2159" i="1" s="1"/>
  <c r="N2159" i="1" a="1"/>
  <c r="N2159" i="1" s="1"/>
  <c r="S2159" i="1" s="1"/>
  <c r="O2159" i="1" a="1"/>
  <c r="O2159" i="1" s="1"/>
  <c r="T2159" i="1" s="1"/>
  <c r="P2159" i="1" a="1"/>
  <c r="P2159" i="1" s="1"/>
  <c r="X2159" i="1" s="1"/>
  <c r="Q2159" i="1" a="1"/>
  <c r="Q2159" i="1" s="1"/>
  <c r="U2159" i="1" s="1"/>
  <c r="K2160" i="1" a="1"/>
  <c r="K2160" i="1" s="1"/>
  <c r="L2160" i="1" a="1"/>
  <c r="L2160" i="1" s="1"/>
  <c r="M2160" i="1" a="1"/>
  <c r="M2160" i="1" s="1"/>
  <c r="R2160" i="1" s="1"/>
  <c r="N2160" i="1" a="1"/>
  <c r="N2160" i="1" s="1"/>
  <c r="S2160" i="1" s="1"/>
  <c r="O2160" i="1" a="1"/>
  <c r="O2160" i="1" s="1"/>
  <c r="T2160" i="1" s="1"/>
  <c r="P2160" i="1" a="1"/>
  <c r="P2160" i="1" s="1"/>
  <c r="X2160" i="1" s="1"/>
  <c r="Q2160" i="1" a="1"/>
  <c r="Q2160" i="1" s="1"/>
  <c r="U2160" i="1" s="1"/>
  <c r="K2161" i="1" a="1"/>
  <c r="K2161" i="1" s="1"/>
  <c r="L2161" i="1" a="1"/>
  <c r="L2161" i="1" s="1"/>
  <c r="M2161" i="1" a="1"/>
  <c r="M2161" i="1" s="1"/>
  <c r="R2161" i="1" s="1"/>
  <c r="N2161" i="1" a="1"/>
  <c r="N2161" i="1" s="1"/>
  <c r="S2161" i="1" s="1"/>
  <c r="O2161" i="1" a="1"/>
  <c r="O2161" i="1" s="1"/>
  <c r="T2161" i="1" s="1"/>
  <c r="P2161" i="1" a="1"/>
  <c r="P2161" i="1" s="1"/>
  <c r="X2161" i="1" s="1"/>
  <c r="Q2161" i="1" a="1"/>
  <c r="Q2161" i="1" s="1"/>
  <c r="U2161" i="1" s="1"/>
  <c r="K2162" i="1" a="1"/>
  <c r="K2162" i="1" s="1"/>
  <c r="L2162" i="1" a="1"/>
  <c r="L2162" i="1" s="1"/>
  <c r="M2162" i="1" a="1"/>
  <c r="M2162" i="1" s="1"/>
  <c r="R2162" i="1" s="1"/>
  <c r="N2162" i="1" a="1"/>
  <c r="N2162" i="1" s="1"/>
  <c r="S2162" i="1" s="1"/>
  <c r="O2162" i="1" a="1"/>
  <c r="O2162" i="1" s="1"/>
  <c r="T2162" i="1" s="1"/>
  <c r="P2162" i="1" a="1"/>
  <c r="P2162" i="1" s="1"/>
  <c r="X2162" i="1" s="1"/>
  <c r="Q2162" i="1" a="1"/>
  <c r="Q2162" i="1" s="1"/>
  <c r="U2162" i="1" s="1"/>
  <c r="K2163" i="1" a="1"/>
  <c r="K2163" i="1" s="1"/>
  <c r="L2163" i="1" a="1"/>
  <c r="L2163" i="1" s="1"/>
  <c r="M2163" i="1" a="1"/>
  <c r="M2163" i="1" s="1"/>
  <c r="R2163" i="1" s="1"/>
  <c r="N2163" i="1" a="1"/>
  <c r="N2163" i="1" s="1"/>
  <c r="S2163" i="1" s="1"/>
  <c r="O2163" i="1" a="1"/>
  <c r="O2163" i="1" s="1"/>
  <c r="T2163" i="1" s="1"/>
  <c r="P2163" i="1" a="1"/>
  <c r="P2163" i="1" s="1"/>
  <c r="X2163" i="1" s="1"/>
  <c r="Q2163" i="1" a="1"/>
  <c r="Q2163" i="1" s="1"/>
  <c r="U2163" i="1" s="1"/>
  <c r="K2164" i="1" a="1"/>
  <c r="K2164" i="1" s="1"/>
  <c r="L2164" i="1" a="1"/>
  <c r="L2164" i="1" s="1"/>
  <c r="M2164" i="1" a="1"/>
  <c r="M2164" i="1" s="1"/>
  <c r="R2164" i="1" s="1"/>
  <c r="N2164" i="1" a="1"/>
  <c r="N2164" i="1" s="1"/>
  <c r="S2164" i="1" s="1"/>
  <c r="O2164" i="1" a="1"/>
  <c r="O2164" i="1" s="1"/>
  <c r="T2164" i="1" s="1"/>
  <c r="P2164" i="1" a="1"/>
  <c r="P2164" i="1" s="1"/>
  <c r="X2164" i="1" s="1"/>
  <c r="Q2164" i="1" a="1"/>
  <c r="Q2164" i="1" s="1"/>
  <c r="U2164" i="1" s="1"/>
  <c r="K2165" i="1" a="1"/>
  <c r="K2165" i="1" s="1"/>
  <c r="L2165" i="1" a="1"/>
  <c r="L2165" i="1" s="1"/>
  <c r="M2165" i="1" a="1"/>
  <c r="M2165" i="1" s="1"/>
  <c r="R2165" i="1" s="1"/>
  <c r="N2165" i="1" a="1"/>
  <c r="N2165" i="1" s="1"/>
  <c r="S2165" i="1" s="1"/>
  <c r="O2165" i="1" a="1"/>
  <c r="O2165" i="1" s="1"/>
  <c r="T2165" i="1" s="1"/>
  <c r="P2165" i="1" a="1"/>
  <c r="P2165" i="1" s="1"/>
  <c r="X2165" i="1" s="1"/>
  <c r="Q2165" i="1" a="1"/>
  <c r="Q2165" i="1" s="1"/>
  <c r="U2165" i="1" s="1"/>
  <c r="K2166" i="1" a="1"/>
  <c r="K2166" i="1" s="1"/>
  <c r="L2166" i="1" a="1"/>
  <c r="L2166" i="1" s="1"/>
  <c r="M2166" i="1" a="1"/>
  <c r="M2166" i="1" s="1"/>
  <c r="R2166" i="1" s="1"/>
  <c r="N2166" i="1" a="1"/>
  <c r="N2166" i="1" s="1"/>
  <c r="S2166" i="1" s="1"/>
  <c r="O2166" i="1" a="1"/>
  <c r="O2166" i="1" s="1"/>
  <c r="T2166" i="1" s="1"/>
  <c r="P2166" i="1" a="1"/>
  <c r="P2166" i="1" s="1"/>
  <c r="X2166" i="1" s="1"/>
  <c r="Q2166" i="1" a="1"/>
  <c r="Q2166" i="1" s="1"/>
  <c r="U2166" i="1" s="1"/>
  <c r="K2167" i="1" a="1"/>
  <c r="K2167" i="1" s="1"/>
  <c r="L2167" i="1" a="1"/>
  <c r="L2167" i="1" s="1"/>
  <c r="M2167" i="1" a="1"/>
  <c r="M2167" i="1" s="1"/>
  <c r="R2167" i="1" s="1"/>
  <c r="N2167" i="1" a="1"/>
  <c r="N2167" i="1" s="1"/>
  <c r="S2167" i="1" s="1"/>
  <c r="O2167" i="1" a="1"/>
  <c r="O2167" i="1" s="1"/>
  <c r="T2167" i="1" s="1"/>
  <c r="P2167" i="1" a="1"/>
  <c r="P2167" i="1" s="1"/>
  <c r="X2167" i="1" s="1"/>
  <c r="Q2167" i="1" a="1"/>
  <c r="Q2167" i="1" s="1"/>
  <c r="U2167" i="1" s="1"/>
  <c r="K2168" i="1" a="1"/>
  <c r="K2168" i="1" s="1"/>
  <c r="L2168" i="1" a="1"/>
  <c r="L2168" i="1" s="1"/>
  <c r="M2168" i="1" a="1"/>
  <c r="M2168" i="1" s="1"/>
  <c r="R2168" i="1" s="1"/>
  <c r="N2168" i="1" a="1"/>
  <c r="N2168" i="1" s="1"/>
  <c r="S2168" i="1" s="1"/>
  <c r="O2168" i="1" a="1"/>
  <c r="O2168" i="1" s="1"/>
  <c r="T2168" i="1" s="1"/>
  <c r="P2168" i="1" a="1"/>
  <c r="P2168" i="1" s="1"/>
  <c r="X2168" i="1" s="1"/>
  <c r="Q2168" i="1" a="1"/>
  <c r="Q2168" i="1" s="1"/>
  <c r="U2168" i="1" s="1"/>
  <c r="K2169" i="1" a="1"/>
  <c r="K2169" i="1" s="1"/>
  <c r="L2169" i="1" a="1"/>
  <c r="L2169" i="1" s="1"/>
  <c r="M2169" i="1" a="1"/>
  <c r="M2169" i="1" s="1"/>
  <c r="R2169" i="1" s="1"/>
  <c r="N2169" i="1" a="1"/>
  <c r="N2169" i="1" s="1"/>
  <c r="S2169" i="1" s="1"/>
  <c r="O2169" i="1" a="1"/>
  <c r="O2169" i="1" s="1"/>
  <c r="T2169" i="1" s="1"/>
  <c r="P2169" i="1" a="1"/>
  <c r="P2169" i="1" s="1"/>
  <c r="X2169" i="1" s="1"/>
  <c r="Q2169" i="1" a="1"/>
  <c r="Q2169" i="1" s="1"/>
  <c r="U2169" i="1" s="1"/>
  <c r="K2170" i="1" a="1"/>
  <c r="K2170" i="1" s="1"/>
  <c r="L2170" i="1" a="1"/>
  <c r="L2170" i="1" s="1"/>
  <c r="M2170" i="1" a="1"/>
  <c r="M2170" i="1" s="1"/>
  <c r="R2170" i="1" s="1"/>
  <c r="N2170" i="1" a="1"/>
  <c r="N2170" i="1" s="1"/>
  <c r="S2170" i="1" s="1"/>
  <c r="O2170" i="1" a="1"/>
  <c r="O2170" i="1" s="1"/>
  <c r="T2170" i="1" s="1"/>
  <c r="P2170" i="1" a="1"/>
  <c r="P2170" i="1" s="1"/>
  <c r="X2170" i="1" s="1"/>
  <c r="Q2170" i="1" a="1"/>
  <c r="Q2170" i="1" s="1"/>
  <c r="U2170" i="1" s="1"/>
  <c r="K2171" i="1" a="1"/>
  <c r="K2171" i="1" s="1"/>
  <c r="L2171" i="1" a="1"/>
  <c r="L2171" i="1" s="1"/>
  <c r="M2171" i="1" a="1"/>
  <c r="M2171" i="1" s="1"/>
  <c r="R2171" i="1" s="1"/>
  <c r="N2171" i="1" a="1"/>
  <c r="N2171" i="1" s="1"/>
  <c r="S2171" i="1" s="1"/>
  <c r="O2171" i="1" a="1"/>
  <c r="O2171" i="1" s="1"/>
  <c r="T2171" i="1" s="1"/>
  <c r="P2171" i="1" a="1"/>
  <c r="P2171" i="1" s="1"/>
  <c r="X2171" i="1" s="1"/>
  <c r="Q2171" i="1" a="1"/>
  <c r="Q2171" i="1" s="1"/>
  <c r="U2171" i="1" s="1"/>
  <c r="K2172" i="1" a="1"/>
  <c r="K2172" i="1" s="1"/>
  <c r="L2172" i="1" a="1"/>
  <c r="L2172" i="1" s="1"/>
  <c r="M2172" i="1" a="1"/>
  <c r="M2172" i="1" s="1"/>
  <c r="R2172" i="1" s="1"/>
  <c r="N2172" i="1" a="1"/>
  <c r="N2172" i="1" s="1"/>
  <c r="S2172" i="1" s="1"/>
  <c r="O2172" i="1" a="1"/>
  <c r="O2172" i="1" s="1"/>
  <c r="T2172" i="1" s="1"/>
  <c r="P2172" i="1" a="1"/>
  <c r="P2172" i="1" s="1"/>
  <c r="X2172" i="1" s="1"/>
  <c r="Q2172" i="1" a="1"/>
  <c r="Q2172" i="1" s="1"/>
  <c r="U2172" i="1" s="1"/>
  <c r="K2173" i="1" a="1"/>
  <c r="K2173" i="1" s="1"/>
  <c r="L2173" i="1" a="1"/>
  <c r="L2173" i="1" s="1"/>
  <c r="M2173" i="1" a="1"/>
  <c r="M2173" i="1" s="1"/>
  <c r="R2173" i="1" s="1"/>
  <c r="N2173" i="1" a="1"/>
  <c r="N2173" i="1" s="1"/>
  <c r="S2173" i="1" s="1"/>
  <c r="O2173" i="1" a="1"/>
  <c r="O2173" i="1" s="1"/>
  <c r="T2173" i="1" s="1"/>
  <c r="P2173" i="1" a="1"/>
  <c r="P2173" i="1" s="1"/>
  <c r="X2173" i="1" s="1"/>
  <c r="Q2173" i="1" a="1"/>
  <c r="Q2173" i="1" s="1"/>
  <c r="U2173" i="1" s="1"/>
  <c r="K2174" i="1" a="1"/>
  <c r="K2174" i="1" s="1"/>
  <c r="L2174" i="1" a="1"/>
  <c r="L2174" i="1" s="1"/>
  <c r="M2174" i="1" a="1"/>
  <c r="M2174" i="1" s="1"/>
  <c r="R2174" i="1" s="1"/>
  <c r="N2174" i="1" a="1"/>
  <c r="N2174" i="1" s="1"/>
  <c r="S2174" i="1" s="1"/>
  <c r="O2174" i="1" a="1"/>
  <c r="O2174" i="1" s="1"/>
  <c r="T2174" i="1" s="1"/>
  <c r="P2174" i="1" a="1"/>
  <c r="P2174" i="1" s="1"/>
  <c r="X2174" i="1" s="1"/>
  <c r="Q2174" i="1" a="1"/>
  <c r="Q2174" i="1" s="1"/>
  <c r="U2174" i="1" s="1"/>
  <c r="K2175" i="1" a="1"/>
  <c r="K2175" i="1" s="1"/>
  <c r="L2175" i="1" a="1"/>
  <c r="L2175" i="1" s="1"/>
  <c r="M2175" i="1" a="1"/>
  <c r="M2175" i="1" s="1"/>
  <c r="R2175" i="1" s="1"/>
  <c r="N2175" i="1" a="1"/>
  <c r="N2175" i="1" s="1"/>
  <c r="S2175" i="1" s="1"/>
  <c r="O2175" i="1" a="1"/>
  <c r="O2175" i="1" s="1"/>
  <c r="T2175" i="1" s="1"/>
  <c r="P2175" i="1" a="1"/>
  <c r="P2175" i="1" s="1"/>
  <c r="X2175" i="1" s="1"/>
  <c r="Q2175" i="1" a="1"/>
  <c r="Q2175" i="1" s="1"/>
  <c r="U2175" i="1" s="1"/>
  <c r="K2176" i="1" a="1"/>
  <c r="K2176" i="1" s="1"/>
  <c r="L2176" i="1" a="1"/>
  <c r="L2176" i="1" s="1"/>
  <c r="M2176" i="1" a="1"/>
  <c r="M2176" i="1" s="1"/>
  <c r="R2176" i="1" s="1"/>
  <c r="N2176" i="1" a="1"/>
  <c r="N2176" i="1" s="1"/>
  <c r="S2176" i="1" s="1"/>
  <c r="O2176" i="1" a="1"/>
  <c r="O2176" i="1" s="1"/>
  <c r="T2176" i="1" s="1"/>
  <c r="P2176" i="1" a="1"/>
  <c r="P2176" i="1" s="1"/>
  <c r="X2176" i="1" s="1"/>
  <c r="Q2176" i="1" a="1"/>
  <c r="Q2176" i="1" s="1"/>
  <c r="U2176" i="1" s="1"/>
  <c r="K2177" i="1" a="1"/>
  <c r="K2177" i="1" s="1"/>
  <c r="L2177" i="1" a="1"/>
  <c r="L2177" i="1" s="1"/>
  <c r="M2177" i="1" a="1"/>
  <c r="M2177" i="1" s="1"/>
  <c r="R2177" i="1" s="1"/>
  <c r="N2177" i="1" a="1"/>
  <c r="N2177" i="1" s="1"/>
  <c r="S2177" i="1" s="1"/>
  <c r="O2177" i="1" a="1"/>
  <c r="O2177" i="1" s="1"/>
  <c r="T2177" i="1" s="1"/>
  <c r="P2177" i="1" a="1"/>
  <c r="P2177" i="1" s="1"/>
  <c r="X2177" i="1" s="1"/>
  <c r="Q2177" i="1" a="1"/>
  <c r="Q2177" i="1" s="1"/>
  <c r="U2177" i="1" s="1"/>
  <c r="K2178" i="1" a="1"/>
  <c r="K2178" i="1" s="1"/>
  <c r="L2178" i="1" a="1"/>
  <c r="L2178" i="1" s="1"/>
  <c r="M2178" i="1" a="1"/>
  <c r="M2178" i="1" s="1"/>
  <c r="R2178" i="1" s="1"/>
  <c r="N2178" i="1" a="1"/>
  <c r="N2178" i="1" s="1"/>
  <c r="S2178" i="1" s="1"/>
  <c r="O2178" i="1" a="1"/>
  <c r="O2178" i="1" s="1"/>
  <c r="T2178" i="1" s="1"/>
  <c r="P2178" i="1" a="1"/>
  <c r="P2178" i="1" s="1"/>
  <c r="X2178" i="1" s="1"/>
  <c r="Q2178" i="1" a="1"/>
  <c r="Q2178" i="1" s="1"/>
  <c r="U2178" i="1" s="1"/>
  <c r="K2179" i="1" a="1"/>
  <c r="K2179" i="1" s="1"/>
  <c r="L2179" i="1" a="1"/>
  <c r="L2179" i="1" s="1"/>
  <c r="M2179" i="1" a="1"/>
  <c r="M2179" i="1" s="1"/>
  <c r="R2179" i="1" s="1"/>
  <c r="N2179" i="1" a="1"/>
  <c r="N2179" i="1" s="1"/>
  <c r="S2179" i="1" s="1"/>
  <c r="O2179" i="1" a="1"/>
  <c r="O2179" i="1" s="1"/>
  <c r="T2179" i="1" s="1"/>
  <c r="P2179" i="1" a="1"/>
  <c r="P2179" i="1" s="1"/>
  <c r="X2179" i="1" s="1"/>
  <c r="Q2179" i="1" a="1"/>
  <c r="Q2179" i="1" s="1"/>
  <c r="U2179" i="1" s="1"/>
  <c r="K2180" i="1" a="1"/>
  <c r="K2180" i="1" s="1"/>
  <c r="L2180" i="1" a="1"/>
  <c r="L2180" i="1" s="1"/>
  <c r="M2180" i="1" a="1"/>
  <c r="M2180" i="1" s="1"/>
  <c r="R2180" i="1" s="1"/>
  <c r="N2180" i="1" a="1"/>
  <c r="N2180" i="1" s="1"/>
  <c r="S2180" i="1" s="1"/>
  <c r="O2180" i="1" a="1"/>
  <c r="O2180" i="1" s="1"/>
  <c r="T2180" i="1" s="1"/>
  <c r="P2180" i="1" a="1"/>
  <c r="P2180" i="1" s="1"/>
  <c r="X2180" i="1" s="1"/>
  <c r="Q2180" i="1" a="1"/>
  <c r="Q2180" i="1" s="1"/>
  <c r="U2180" i="1" s="1"/>
  <c r="K2181" i="1" a="1"/>
  <c r="K2181" i="1" s="1"/>
  <c r="L2181" i="1" a="1"/>
  <c r="L2181" i="1" s="1"/>
  <c r="M2181" i="1" a="1"/>
  <c r="M2181" i="1" s="1"/>
  <c r="R2181" i="1" s="1"/>
  <c r="N2181" i="1" a="1"/>
  <c r="N2181" i="1" s="1"/>
  <c r="S2181" i="1" s="1"/>
  <c r="O2181" i="1" a="1"/>
  <c r="O2181" i="1" s="1"/>
  <c r="T2181" i="1" s="1"/>
  <c r="P2181" i="1" a="1"/>
  <c r="P2181" i="1" s="1"/>
  <c r="X2181" i="1" s="1"/>
  <c r="Q2181" i="1" a="1"/>
  <c r="Q2181" i="1" s="1"/>
  <c r="U2181" i="1" s="1"/>
  <c r="K2182" i="1" a="1"/>
  <c r="K2182" i="1" s="1"/>
  <c r="L2182" i="1" a="1"/>
  <c r="L2182" i="1" s="1"/>
  <c r="M2182" i="1" a="1"/>
  <c r="M2182" i="1" s="1"/>
  <c r="R2182" i="1" s="1"/>
  <c r="N2182" i="1" a="1"/>
  <c r="N2182" i="1" s="1"/>
  <c r="S2182" i="1" s="1"/>
  <c r="O2182" i="1" a="1"/>
  <c r="O2182" i="1" s="1"/>
  <c r="T2182" i="1" s="1"/>
  <c r="P2182" i="1" a="1"/>
  <c r="P2182" i="1" s="1"/>
  <c r="X2182" i="1" s="1"/>
  <c r="Q2182" i="1" a="1"/>
  <c r="Q2182" i="1" s="1"/>
  <c r="U2182" i="1" s="1"/>
  <c r="K2183" i="1" a="1"/>
  <c r="K2183" i="1" s="1"/>
  <c r="L2183" i="1" a="1"/>
  <c r="L2183" i="1" s="1"/>
  <c r="M2183" i="1" a="1"/>
  <c r="M2183" i="1" s="1"/>
  <c r="R2183" i="1" s="1"/>
  <c r="N2183" i="1" a="1"/>
  <c r="N2183" i="1" s="1"/>
  <c r="S2183" i="1" s="1"/>
  <c r="O2183" i="1" a="1"/>
  <c r="O2183" i="1" s="1"/>
  <c r="T2183" i="1" s="1"/>
  <c r="P2183" i="1" a="1"/>
  <c r="P2183" i="1" s="1"/>
  <c r="X2183" i="1" s="1"/>
  <c r="Q2183" i="1" a="1"/>
  <c r="Q2183" i="1" s="1"/>
  <c r="U2183" i="1" s="1"/>
  <c r="K2184" i="1" a="1"/>
  <c r="K2184" i="1" s="1"/>
  <c r="L2184" i="1" a="1"/>
  <c r="L2184" i="1" s="1"/>
  <c r="M2184" i="1" a="1"/>
  <c r="M2184" i="1" s="1"/>
  <c r="R2184" i="1" s="1"/>
  <c r="N2184" i="1" a="1"/>
  <c r="N2184" i="1" s="1"/>
  <c r="S2184" i="1" s="1"/>
  <c r="O2184" i="1" a="1"/>
  <c r="O2184" i="1" s="1"/>
  <c r="T2184" i="1" s="1"/>
  <c r="P2184" i="1" a="1"/>
  <c r="P2184" i="1" s="1"/>
  <c r="X2184" i="1" s="1"/>
  <c r="Q2184" i="1" a="1"/>
  <c r="Q2184" i="1" s="1"/>
  <c r="U2184" i="1" s="1"/>
  <c r="K2185" i="1" a="1"/>
  <c r="K2185" i="1" s="1"/>
  <c r="L2185" i="1" a="1"/>
  <c r="L2185" i="1" s="1"/>
  <c r="M2185" i="1" a="1"/>
  <c r="M2185" i="1" s="1"/>
  <c r="R2185" i="1" s="1"/>
  <c r="N2185" i="1" a="1"/>
  <c r="N2185" i="1" s="1"/>
  <c r="S2185" i="1" s="1"/>
  <c r="O2185" i="1" a="1"/>
  <c r="O2185" i="1" s="1"/>
  <c r="T2185" i="1" s="1"/>
  <c r="P2185" i="1" a="1"/>
  <c r="P2185" i="1" s="1"/>
  <c r="X2185" i="1" s="1"/>
  <c r="Q2185" i="1" a="1"/>
  <c r="Q2185" i="1" s="1"/>
  <c r="U2185" i="1" s="1"/>
  <c r="K2186" i="1" a="1"/>
  <c r="K2186" i="1" s="1"/>
  <c r="L2186" i="1" a="1"/>
  <c r="L2186" i="1" s="1"/>
  <c r="M2186" i="1" a="1"/>
  <c r="M2186" i="1" s="1"/>
  <c r="R2186" i="1" s="1"/>
  <c r="N2186" i="1" a="1"/>
  <c r="N2186" i="1" s="1"/>
  <c r="S2186" i="1" s="1"/>
  <c r="O2186" i="1" a="1"/>
  <c r="O2186" i="1" s="1"/>
  <c r="T2186" i="1" s="1"/>
  <c r="P2186" i="1" a="1"/>
  <c r="P2186" i="1" s="1"/>
  <c r="X2186" i="1" s="1"/>
  <c r="Q2186" i="1" a="1"/>
  <c r="Q2186" i="1" s="1"/>
  <c r="U2186" i="1" s="1"/>
  <c r="K2187" i="1" a="1"/>
  <c r="K2187" i="1" s="1"/>
  <c r="L2187" i="1" a="1"/>
  <c r="L2187" i="1" s="1"/>
  <c r="M2187" i="1" a="1"/>
  <c r="M2187" i="1" s="1"/>
  <c r="R2187" i="1" s="1"/>
  <c r="N2187" i="1" a="1"/>
  <c r="N2187" i="1" s="1"/>
  <c r="S2187" i="1" s="1"/>
  <c r="O2187" i="1" a="1"/>
  <c r="O2187" i="1" s="1"/>
  <c r="T2187" i="1" s="1"/>
  <c r="P2187" i="1" a="1"/>
  <c r="P2187" i="1" s="1"/>
  <c r="X2187" i="1" s="1"/>
  <c r="Q2187" i="1" a="1"/>
  <c r="Q2187" i="1" s="1"/>
  <c r="U2187" i="1" s="1"/>
  <c r="K2188" i="1" a="1"/>
  <c r="K2188" i="1" s="1"/>
  <c r="L2188" i="1" a="1"/>
  <c r="L2188" i="1" s="1"/>
  <c r="M2188" i="1" a="1"/>
  <c r="M2188" i="1" s="1"/>
  <c r="R2188" i="1" s="1"/>
  <c r="N2188" i="1" a="1"/>
  <c r="N2188" i="1" s="1"/>
  <c r="S2188" i="1" s="1"/>
  <c r="O2188" i="1" a="1"/>
  <c r="O2188" i="1" s="1"/>
  <c r="T2188" i="1" s="1"/>
  <c r="P2188" i="1" a="1"/>
  <c r="P2188" i="1" s="1"/>
  <c r="X2188" i="1" s="1"/>
  <c r="Q2188" i="1" a="1"/>
  <c r="Q2188" i="1" s="1"/>
  <c r="U2188" i="1" s="1"/>
  <c r="K2189" i="1" a="1"/>
  <c r="K2189" i="1" s="1"/>
  <c r="L2189" i="1" a="1"/>
  <c r="L2189" i="1" s="1"/>
  <c r="M2189" i="1" a="1"/>
  <c r="M2189" i="1" s="1"/>
  <c r="R2189" i="1" s="1"/>
  <c r="N2189" i="1" a="1"/>
  <c r="N2189" i="1" s="1"/>
  <c r="S2189" i="1" s="1"/>
  <c r="O2189" i="1" a="1"/>
  <c r="O2189" i="1" s="1"/>
  <c r="T2189" i="1" s="1"/>
  <c r="P2189" i="1" a="1"/>
  <c r="P2189" i="1" s="1"/>
  <c r="X2189" i="1" s="1"/>
  <c r="Q2189" i="1" a="1"/>
  <c r="Q2189" i="1" s="1"/>
  <c r="U2189" i="1" s="1"/>
  <c r="K2190" i="1" a="1"/>
  <c r="K2190" i="1" s="1"/>
  <c r="L2190" i="1" a="1"/>
  <c r="L2190" i="1" s="1"/>
  <c r="M2190" i="1" a="1"/>
  <c r="M2190" i="1" s="1"/>
  <c r="R2190" i="1" s="1"/>
  <c r="N2190" i="1" a="1"/>
  <c r="N2190" i="1" s="1"/>
  <c r="S2190" i="1" s="1"/>
  <c r="O2190" i="1" a="1"/>
  <c r="O2190" i="1" s="1"/>
  <c r="T2190" i="1" s="1"/>
  <c r="P2190" i="1" a="1"/>
  <c r="P2190" i="1" s="1"/>
  <c r="X2190" i="1" s="1"/>
  <c r="Q2190" i="1" a="1"/>
  <c r="Q2190" i="1" s="1"/>
  <c r="U2190" i="1" s="1"/>
  <c r="K2191" i="1" a="1"/>
  <c r="K2191" i="1" s="1"/>
  <c r="L2191" i="1" a="1"/>
  <c r="L2191" i="1" s="1"/>
  <c r="M2191" i="1" a="1"/>
  <c r="M2191" i="1" s="1"/>
  <c r="R2191" i="1" s="1"/>
  <c r="N2191" i="1" a="1"/>
  <c r="N2191" i="1" s="1"/>
  <c r="S2191" i="1" s="1"/>
  <c r="O2191" i="1" a="1"/>
  <c r="O2191" i="1" s="1"/>
  <c r="T2191" i="1" s="1"/>
  <c r="P2191" i="1" a="1"/>
  <c r="P2191" i="1" s="1"/>
  <c r="X2191" i="1" s="1"/>
  <c r="Q2191" i="1" a="1"/>
  <c r="Q2191" i="1" s="1"/>
  <c r="U2191" i="1" s="1"/>
  <c r="K2192" i="1" a="1"/>
  <c r="K2192" i="1" s="1"/>
  <c r="L2192" i="1" a="1"/>
  <c r="L2192" i="1" s="1"/>
  <c r="M2192" i="1" a="1"/>
  <c r="M2192" i="1" s="1"/>
  <c r="R2192" i="1" s="1"/>
  <c r="N2192" i="1" a="1"/>
  <c r="N2192" i="1" s="1"/>
  <c r="S2192" i="1" s="1"/>
  <c r="O2192" i="1" a="1"/>
  <c r="O2192" i="1" s="1"/>
  <c r="T2192" i="1" s="1"/>
  <c r="P2192" i="1" a="1"/>
  <c r="P2192" i="1" s="1"/>
  <c r="X2192" i="1" s="1"/>
  <c r="Q2192" i="1" a="1"/>
  <c r="Q2192" i="1" s="1"/>
  <c r="U2192" i="1" s="1"/>
  <c r="K2193" i="1" a="1"/>
  <c r="K2193" i="1" s="1"/>
  <c r="L2193" i="1" a="1"/>
  <c r="L2193" i="1" s="1"/>
  <c r="M2193" i="1" a="1"/>
  <c r="M2193" i="1" s="1"/>
  <c r="R2193" i="1" s="1"/>
  <c r="N2193" i="1" a="1"/>
  <c r="N2193" i="1" s="1"/>
  <c r="S2193" i="1" s="1"/>
  <c r="O2193" i="1" a="1"/>
  <c r="O2193" i="1" s="1"/>
  <c r="T2193" i="1" s="1"/>
  <c r="P2193" i="1" a="1"/>
  <c r="P2193" i="1" s="1"/>
  <c r="X2193" i="1" s="1"/>
  <c r="Q2193" i="1" a="1"/>
  <c r="Q2193" i="1" s="1"/>
  <c r="U2193" i="1" s="1"/>
  <c r="K2194" i="1" a="1"/>
  <c r="K2194" i="1" s="1"/>
  <c r="L2194" i="1" a="1"/>
  <c r="L2194" i="1" s="1"/>
  <c r="M2194" i="1" a="1"/>
  <c r="M2194" i="1" s="1"/>
  <c r="R2194" i="1" s="1"/>
  <c r="N2194" i="1" a="1"/>
  <c r="N2194" i="1" s="1"/>
  <c r="S2194" i="1" s="1"/>
  <c r="O2194" i="1" a="1"/>
  <c r="O2194" i="1" s="1"/>
  <c r="T2194" i="1" s="1"/>
  <c r="P2194" i="1" a="1"/>
  <c r="P2194" i="1" s="1"/>
  <c r="X2194" i="1" s="1"/>
  <c r="Q2194" i="1" a="1"/>
  <c r="Q2194" i="1" s="1"/>
  <c r="U2194" i="1" s="1"/>
  <c r="K2195" i="1" a="1"/>
  <c r="K2195" i="1" s="1"/>
  <c r="L2195" i="1" a="1"/>
  <c r="L2195" i="1" s="1"/>
  <c r="M2195" i="1" a="1"/>
  <c r="M2195" i="1" s="1"/>
  <c r="R2195" i="1" s="1"/>
  <c r="N2195" i="1" a="1"/>
  <c r="N2195" i="1" s="1"/>
  <c r="S2195" i="1" s="1"/>
  <c r="O2195" i="1" a="1"/>
  <c r="O2195" i="1" s="1"/>
  <c r="T2195" i="1" s="1"/>
  <c r="P2195" i="1" a="1"/>
  <c r="P2195" i="1" s="1"/>
  <c r="X2195" i="1" s="1"/>
  <c r="Q2195" i="1" a="1"/>
  <c r="Q2195" i="1" s="1"/>
  <c r="U2195" i="1" s="1"/>
  <c r="K2196" i="1" a="1"/>
  <c r="K2196" i="1" s="1"/>
  <c r="L2196" i="1" a="1"/>
  <c r="L2196" i="1" s="1"/>
  <c r="M2196" i="1" a="1"/>
  <c r="M2196" i="1" s="1"/>
  <c r="R2196" i="1" s="1"/>
  <c r="N2196" i="1" a="1"/>
  <c r="N2196" i="1" s="1"/>
  <c r="S2196" i="1" s="1"/>
  <c r="O2196" i="1" a="1"/>
  <c r="O2196" i="1" s="1"/>
  <c r="T2196" i="1" s="1"/>
  <c r="P2196" i="1" a="1"/>
  <c r="P2196" i="1" s="1"/>
  <c r="X2196" i="1" s="1"/>
  <c r="Q2196" i="1" a="1"/>
  <c r="Q2196" i="1" s="1"/>
  <c r="U2196" i="1" s="1"/>
  <c r="K2197" i="1" a="1"/>
  <c r="K2197" i="1" s="1"/>
  <c r="L2197" i="1" a="1"/>
  <c r="L2197" i="1" s="1"/>
  <c r="M2197" i="1" a="1"/>
  <c r="M2197" i="1" s="1"/>
  <c r="R2197" i="1" s="1"/>
  <c r="N2197" i="1" a="1"/>
  <c r="N2197" i="1" s="1"/>
  <c r="S2197" i="1" s="1"/>
  <c r="O2197" i="1" a="1"/>
  <c r="O2197" i="1" s="1"/>
  <c r="T2197" i="1" s="1"/>
  <c r="P2197" i="1" a="1"/>
  <c r="P2197" i="1" s="1"/>
  <c r="X2197" i="1" s="1"/>
  <c r="Q2197" i="1" a="1"/>
  <c r="Q2197" i="1" s="1"/>
  <c r="U2197" i="1" s="1"/>
  <c r="K2198" i="1" a="1"/>
  <c r="K2198" i="1" s="1"/>
  <c r="L2198" i="1" a="1"/>
  <c r="L2198" i="1" s="1"/>
  <c r="M2198" i="1" a="1"/>
  <c r="M2198" i="1" s="1"/>
  <c r="R2198" i="1" s="1"/>
  <c r="N2198" i="1" a="1"/>
  <c r="N2198" i="1" s="1"/>
  <c r="S2198" i="1" s="1"/>
  <c r="O2198" i="1" a="1"/>
  <c r="O2198" i="1" s="1"/>
  <c r="T2198" i="1" s="1"/>
  <c r="P2198" i="1" a="1"/>
  <c r="P2198" i="1" s="1"/>
  <c r="X2198" i="1" s="1"/>
  <c r="Q2198" i="1" a="1"/>
  <c r="Q2198" i="1" s="1"/>
  <c r="U2198" i="1" s="1"/>
  <c r="K2199" i="1" a="1"/>
  <c r="K2199" i="1" s="1"/>
  <c r="L2199" i="1" a="1"/>
  <c r="L2199" i="1" s="1"/>
  <c r="M2199" i="1" a="1"/>
  <c r="M2199" i="1" s="1"/>
  <c r="R2199" i="1" s="1"/>
  <c r="N2199" i="1" a="1"/>
  <c r="N2199" i="1" s="1"/>
  <c r="S2199" i="1" s="1"/>
  <c r="O2199" i="1" a="1"/>
  <c r="O2199" i="1" s="1"/>
  <c r="T2199" i="1" s="1"/>
  <c r="P2199" i="1" a="1"/>
  <c r="P2199" i="1" s="1"/>
  <c r="X2199" i="1" s="1"/>
  <c r="Q2199" i="1" a="1"/>
  <c r="Q2199" i="1" s="1"/>
  <c r="U2199" i="1" s="1"/>
  <c r="K2200" i="1" a="1"/>
  <c r="K2200" i="1" s="1"/>
  <c r="L2200" i="1" a="1"/>
  <c r="L2200" i="1" s="1"/>
  <c r="M2200" i="1" a="1"/>
  <c r="M2200" i="1" s="1"/>
  <c r="R2200" i="1" s="1"/>
  <c r="N2200" i="1" a="1"/>
  <c r="N2200" i="1" s="1"/>
  <c r="S2200" i="1" s="1"/>
  <c r="O2200" i="1" a="1"/>
  <c r="O2200" i="1" s="1"/>
  <c r="T2200" i="1" s="1"/>
  <c r="P2200" i="1" a="1"/>
  <c r="P2200" i="1" s="1"/>
  <c r="X2200" i="1" s="1"/>
  <c r="Q2200" i="1" a="1"/>
  <c r="Q2200" i="1" s="1"/>
  <c r="U2200" i="1" s="1"/>
  <c r="K2201" i="1" a="1"/>
  <c r="K2201" i="1" s="1"/>
  <c r="L2201" i="1" a="1"/>
  <c r="L2201" i="1" s="1"/>
  <c r="M2201" i="1" a="1"/>
  <c r="M2201" i="1" s="1"/>
  <c r="R2201" i="1" s="1"/>
  <c r="N2201" i="1" a="1"/>
  <c r="N2201" i="1" s="1"/>
  <c r="S2201" i="1" s="1"/>
  <c r="O2201" i="1" a="1"/>
  <c r="O2201" i="1" s="1"/>
  <c r="T2201" i="1" s="1"/>
  <c r="P2201" i="1" a="1"/>
  <c r="P2201" i="1" s="1"/>
  <c r="X2201" i="1" s="1"/>
  <c r="Q2201" i="1" a="1"/>
  <c r="Q2201" i="1" s="1"/>
  <c r="U2201" i="1" s="1"/>
  <c r="K2202" i="1" a="1"/>
  <c r="K2202" i="1" s="1"/>
  <c r="L2202" i="1" a="1"/>
  <c r="L2202" i="1" s="1"/>
  <c r="M2202" i="1" a="1"/>
  <c r="M2202" i="1" s="1"/>
  <c r="R2202" i="1" s="1"/>
  <c r="N2202" i="1" a="1"/>
  <c r="N2202" i="1" s="1"/>
  <c r="S2202" i="1" s="1"/>
  <c r="O2202" i="1" a="1"/>
  <c r="O2202" i="1" s="1"/>
  <c r="T2202" i="1" s="1"/>
  <c r="P2202" i="1" a="1"/>
  <c r="P2202" i="1" s="1"/>
  <c r="X2202" i="1" s="1"/>
  <c r="Q2202" i="1" a="1"/>
  <c r="Q2202" i="1" s="1"/>
  <c r="U2202" i="1" s="1"/>
  <c r="K2203" i="1" a="1"/>
  <c r="K2203" i="1" s="1"/>
  <c r="L2203" i="1" a="1"/>
  <c r="L2203" i="1" s="1"/>
  <c r="M2203" i="1" a="1"/>
  <c r="M2203" i="1" s="1"/>
  <c r="R2203" i="1" s="1"/>
  <c r="N2203" i="1" a="1"/>
  <c r="N2203" i="1" s="1"/>
  <c r="S2203" i="1" s="1"/>
  <c r="O2203" i="1" a="1"/>
  <c r="O2203" i="1" s="1"/>
  <c r="T2203" i="1" s="1"/>
  <c r="P2203" i="1" a="1"/>
  <c r="P2203" i="1" s="1"/>
  <c r="X2203" i="1" s="1"/>
  <c r="Q2203" i="1" a="1"/>
  <c r="Q2203" i="1" s="1"/>
  <c r="U2203" i="1" s="1"/>
  <c r="K2204" i="1" a="1"/>
  <c r="K2204" i="1" s="1"/>
  <c r="L2204" i="1" a="1"/>
  <c r="L2204" i="1" s="1"/>
  <c r="M2204" i="1" a="1"/>
  <c r="M2204" i="1" s="1"/>
  <c r="R2204" i="1" s="1"/>
  <c r="N2204" i="1" a="1"/>
  <c r="N2204" i="1" s="1"/>
  <c r="S2204" i="1" s="1"/>
  <c r="O2204" i="1" a="1"/>
  <c r="O2204" i="1" s="1"/>
  <c r="T2204" i="1" s="1"/>
  <c r="P2204" i="1" a="1"/>
  <c r="P2204" i="1" s="1"/>
  <c r="X2204" i="1" s="1"/>
  <c r="Q2204" i="1" a="1"/>
  <c r="Q2204" i="1" s="1"/>
  <c r="U2204" i="1" s="1"/>
  <c r="K2205" i="1" a="1"/>
  <c r="K2205" i="1" s="1"/>
  <c r="L2205" i="1" a="1"/>
  <c r="L2205" i="1" s="1"/>
  <c r="M2205" i="1" a="1"/>
  <c r="M2205" i="1" s="1"/>
  <c r="R2205" i="1" s="1"/>
  <c r="N2205" i="1" a="1"/>
  <c r="N2205" i="1" s="1"/>
  <c r="S2205" i="1" s="1"/>
  <c r="O2205" i="1" a="1"/>
  <c r="O2205" i="1" s="1"/>
  <c r="T2205" i="1" s="1"/>
  <c r="P2205" i="1" a="1"/>
  <c r="P2205" i="1" s="1"/>
  <c r="X2205" i="1" s="1"/>
  <c r="Q2205" i="1" a="1"/>
  <c r="Q2205" i="1" s="1"/>
  <c r="U2205" i="1" s="1"/>
  <c r="K2206" i="1" a="1"/>
  <c r="K2206" i="1" s="1"/>
  <c r="L2206" i="1" a="1"/>
  <c r="L2206" i="1" s="1"/>
  <c r="M2206" i="1" a="1"/>
  <c r="M2206" i="1" s="1"/>
  <c r="R2206" i="1" s="1"/>
  <c r="N2206" i="1" a="1"/>
  <c r="N2206" i="1" s="1"/>
  <c r="S2206" i="1" s="1"/>
  <c r="O2206" i="1" a="1"/>
  <c r="O2206" i="1" s="1"/>
  <c r="T2206" i="1" s="1"/>
  <c r="P2206" i="1" a="1"/>
  <c r="P2206" i="1" s="1"/>
  <c r="X2206" i="1" s="1"/>
  <c r="Q2206" i="1" a="1"/>
  <c r="Q2206" i="1" s="1"/>
  <c r="U2206" i="1" s="1"/>
  <c r="K2207" i="1" a="1"/>
  <c r="K2207" i="1" s="1"/>
  <c r="L2207" i="1" a="1"/>
  <c r="L2207" i="1" s="1"/>
  <c r="M2207" i="1" a="1"/>
  <c r="M2207" i="1" s="1"/>
  <c r="R2207" i="1" s="1"/>
  <c r="N2207" i="1" a="1"/>
  <c r="N2207" i="1" s="1"/>
  <c r="S2207" i="1" s="1"/>
  <c r="O2207" i="1" a="1"/>
  <c r="O2207" i="1" s="1"/>
  <c r="T2207" i="1" s="1"/>
  <c r="P2207" i="1" a="1"/>
  <c r="P2207" i="1" s="1"/>
  <c r="X2207" i="1" s="1"/>
  <c r="Q2207" i="1" a="1"/>
  <c r="Q2207" i="1" s="1"/>
  <c r="U2207" i="1" s="1"/>
  <c r="K2208" i="1" a="1"/>
  <c r="K2208" i="1" s="1"/>
  <c r="L2208" i="1" a="1"/>
  <c r="L2208" i="1" s="1"/>
  <c r="M2208" i="1" a="1"/>
  <c r="M2208" i="1" s="1"/>
  <c r="R2208" i="1" s="1"/>
  <c r="N2208" i="1" a="1"/>
  <c r="N2208" i="1" s="1"/>
  <c r="S2208" i="1" s="1"/>
  <c r="O2208" i="1" a="1"/>
  <c r="O2208" i="1" s="1"/>
  <c r="T2208" i="1" s="1"/>
  <c r="P2208" i="1" a="1"/>
  <c r="P2208" i="1" s="1"/>
  <c r="X2208" i="1" s="1"/>
  <c r="Q2208" i="1" a="1"/>
  <c r="Q2208" i="1" s="1"/>
  <c r="U2208" i="1" s="1"/>
  <c r="K2209" i="1" a="1"/>
  <c r="K2209" i="1" s="1"/>
  <c r="L2209" i="1" a="1"/>
  <c r="L2209" i="1" s="1"/>
  <c r="M2209" i="1" a="1"/>
  <c r="M2209" i="1" s="1"/>
  <c r="R2209" i="1" s="1"/>
  <c r="N2209" i="1" a="1"/>
  <c r="N2209" i="1" s="1"/>
  <c r="S2209" i="1" s="1"/>
  <c r="O2209" i="1" a="1"/>
  <c r="O2209" i="1" s="1"/>
  <c r="T2209" i="1" s="1"/>
  <c r="P2209" i="1" a="1"/>
  <c r="P2209" i="1" s="1"/>
  <c r="X2209" i="1" s="1"/>
  <c r="Q2209" i="1" a="1"/>
  <c r="Q2209" i="1" s="1"/>
  <c r="U2209" i="1" s="1"/>
  <c r="K2210" i="1" a="1"/>
  <c r="K2210" i="1" s="1"/>
  <c r="L2210" i="1" a="1"/>
  <c r="L2210" i="1" s="1"/>
  <c r="M2210" i="1" a="1"/>
  <c r="M2210" i="1" s="1"/>
  <c r="R2210" i="1" s="1"/>
  <c r="N2210" i="1" a="1"/>
  <c r="N2210" i="1" s="1"/>
  <c r="S2210" i="1" s="1"/>
  <c r="O2210" i="1" a="1"/>
  <c r="O2210" i="1" s="1"/>
  <c r="T2210" i="1" s="1"/>
  <c r="P2210" i="1" a="1"/>
  <c r="P2210" i="1" s="1"/>
  <c r="X2210" i="1" s="1"/>
  <c r="Q2210" i="1" a="1"/>
  <c r="Q2210" i="1" s="1"/>
  <c r="U2210" i="1" s="1"/>
  <c r="K2211" i="1" a="1"/>
  <c r="K2211" i="1" s="1"/>
  <c r="L2211" i="1" a="1"/>
  <c r="L2211" i="1" s="1"/>
  <c r="M2211" i="1" a="1"/>
  <c r="M2211" i="1" s="1"/>
  <c r="R2211" i="1" s="1"/>
  <c r="N2211" i="1" a="1"/>
  <c r="N2211" i="1" s="1"/>
  <c r="S2211" i="1" s="1"/>
  <c r="O2211" i="1" a="1"/>
  <c r="O2211" i="1" s="1"/>
  <c r="T2211" i="1" s="1"/>
  <c r="P2211" i="1" a="1"/>
  <c r="P2211" i="1" s="1"/>
  <c r="X2211" i="1" s="1"/>
  <c r="Q2211" i="1" a="1"/>
  <c r="Q2211" i="1" s="1"/>
  <c r="U2211" i="1" s="1"/>
  <c r="K2212" i="1" a="1"/>
  <c r="K2212" i="1" s="1"/>
  <c r="L2212" i="1" a="1"/>
  <c r="L2212" i="1" s="1"/>
  <c r="M2212" i="1" a="1"/>
  <c r="M2212" i="1" s="1"/>
  <c r="R2212" i="1" s="1"/>
  <c r="N2212" i="1" a="1"/>
  <c r="N2212" i="1" s="1"/>
  <c r="S2212" i="1" s="1"/>
  <c r="O2212" i="1" a="1"/>
  <c r="O2212" i="1" s="1"/>
  <c r="T2212" i="1" s="1"/>
  <c r="P2212" i="1" a="1"/>
  <c r="P2212" i="1" s="1"/>
  <c r="X2212" i="1" s="1"/>
  <c r="Q2212" i="1" a="1"/>
  <c r="Q2212" i="1" s="1"/>
  <c r="U2212" i="1" s="1"/>
  <c r="K2213" i="1" a="1"/>
  <c r="K2213" i="1" s="1"/>
  <c r="L2213" i="1" a="1"/>
  <c r="L2213" i="1" s="1"/>
  <c r="M2213" i="1" a="1"/>
  <c r="M2213" i="1" s="1"/>
  <c r="R2213" i="1" s="1"/>
  <c r="N2213" i="1" a="1"/>
  <c r="N2213" i="1" s="1"/>
  <c r="S2213" i="1" s="1"/>
  <c r="O2213" i="1" a="1"/>
  <c r="O2213" i="1" s="1"/>
  <c r="T2213" i="1" s="1"/>
  <c r="P2213" i="1" a="1"/>
  <c r="P2213" i="1" s="1"/>
  <c r="X2213" i="1" s="1"/>
  <c r="Q2213" i="1" a="1"/>
  <c r="Q2213" i="1" s="1"/>
  <c r="U2213" i="1" s="1"/>
  <c r="K2214" i="1" a="1"/>
  <c r="K2214" i="1" s="1"/>
  <c r="L2214" i="1" a="1"/>
  <c r="L2214" i="1" s="1"/>
  <c r="M2214" i="1" a="1"/>
  <c r="M2214" i="1" s="1"/>
  <c r="R2214" i="1" s="1"/>
  <c r="N2214" i="1" a="1"/>
  <c r="N2214" i="1" s="1"/>
  <c r="S2214" i="1" s="1"/>
  <c r="O2214" i="1" a="1"/>
  <c r="O2214" i="1" s="1"/>
  <c r="T2214" i="1" s="1"/>
  <c r="P2214" i="1" a="1"/>
  <c r="P2214" i="1" s="1"/>
  <c r="X2214" i="1" s="1"/>
  <c r="Q2214" i="1" a="1"/>
  <c r="Q2214" i="1" s="1"/>
  <c r="U2214" i="1" s="1"/>
  <c r="K2215" i="1" a="1"/>
  <c r="K2215" i="1" s="1"/>
  <c r="L2215" i="1" a="1"/>
  <c r="L2215" i="1" s="1"/>
  <c r="M2215" i="1" a="1"/>
  <c r="M2215" i="1" s="1"/>
  <c r="R2215" i="1" s="1"/>
  <c r="N2215" i="1" a="1"/>
  <c r="N2215" i="1" s="1"/>
  <c r="S2215" i="1" s="1"/>
  <c r="O2215" i="1" a="1"/>
  <c r="O2215" i="1" s="1"/>
  <c r="T2215" i="1" s="1"/>
  <c r="P2215" i="1" a="1"/>
  <c r="P2215" i="1" s="1"/>
  <c r="X2215" i="1" s="1"/>
  <c r="Q2215" i="1" a="1"/>
  <c r="Q2215" i="1" s="1"/>
  <c r="U2215" i="1" s="1"/>
  <c r="K2216" i="1" a="1"/>
  <c r="K2216" i="1" s="1"/>
  <c r="L2216" i="1" a="1"/>
  <c r="L2216" i="1" s="1"/>
  <c r="M2216" i="1" a="1"/>
  <c r="M2216" i="1" s="1"/>
  <c r="R2216" i="1" s="1"/>
  <c r="N2216" i="1" a="1"/>
  <c r="N2216" i="1" s="1"/>
  <c r="S2216" i="1" s="1"/>
  <c r="O2216" i="1" a="1"/>
  <c r="O2216" i="1" s="1"/>
  <c r="T2216" i="1" s="1"/>
  <c r="P2216" i="1" a="1"/>
  <c r="P2216" i="1" s="1"/>
  <c r="X2216" i="1" s="1"/>
  <c r="Q2216" i="1" a="1"/>
  <c r="Q2216" i="1" s="1"/>
  <c r="U2216" i="1" s="1"/>
  <c r="K2217" i="1" a="1"/>
  <c r="K2217" i="1" s="1"/>
  <c r="L2217" i="1" a="1"/>
  <c r="L2217" i="1" s="1"/>
  <c r="M2217" i="1" a="1"/>
  <c r="M2217" i="1" s="1"/>
  <c r="R2217" i="1" s="1"/>
  <c r="N2217" i="1" a="1"/>
  <c r="N2217" i="1" s="1"/>
  <c r="S2217" i="1" s="1"/>
  <c r="O2217" i="1" a="1"/>
  <c r="O2217" i="1" s="1"/>
  <c r="T2217" i="1" s="1"/>
  <c r="P2217" i="1" a="1"/>
  <c r="P2217" i="1" s="1"/>
  <c r="X2217" i="1" s="1"/>
  <c r="Q2217" i="1" a="1"/>
  <c r="Q2217" i="1" s="1"/>
  <c r="U2217" i="1" s="1"/>
  <c r="K2218" i="1" a="1"/>
  <c r="K2218" i="1" s="1"/>
  <c r="L2218" i="1" a="1"/>
  <c r="L2218" i="1" s="1"/>
  <c r="M2218" i="1" a="1"/>
  <c r="M2218" i="1" s="1"/>
  <c r="R2218" i="1" s="1"/>
  <c r="N2218" i="1" a="1"/>
  <c r="N2218" i="1" s="1"/>
  <c r="S2218" i="1" s="1"/>
  <c r="O2218" i="1" a="1"/>
  <c r="O2218" i="1" s="1"/>
  <c r="T2218" i="1" s="1"/>
  <c r="P2218" i="1" a="1"/>
  <c r="P2218" i="1" s="1"/>
  <c r="X2218" i="1" s="1"/>
  <c r="Q2218" i="1" a="1"/>
  <c r="Q2218" i="1" s="1"/>
  <c r="U2218" i="1" s="1"/>
  <c r="K2219" i="1" a="1"/>
  <c r="K2219" i="1" s="1"/>
  <c r="L2219" i="1" a="1"/>
  <c r="L2219" i="1" s="1"/>
  <c r="M2219" i="1" a="1"/>
  <c r="M2219" i="1" s="1"/>
  <c r="R2219" i="1" s="1"/>
  <c r="N2219" i="1" a="1"/>
  <c r="N2219" i="1" s="1"/>
  <c r="S2219" i="1" s="1"/>
  <c r="O2219" i="1" a="1"/>
  <c r="O2219" i="1" s="1"/>
  <c r="T2219" i="1" s="1"/>
  <c r="P2219" i="1" a="1"/>
  <c r="P2219" i="1" s="1"/>
  <c r="X2219" i="1" s="1"/>
  <c r="Q2219" i="1" a="1"/>
  <c r="Q2219" i="1" s="1"/>
  <c r="U2219" i="1" s="1"/>
  <c r="K2220" i="1" a="1"/>
  <c r="K2220" i="1" s="1"/>
  <c r="L2220" i="1" a="1"/>
  <c r="L2220" i="1" s="1"/>
  <c r="M2220" i="1" a="1"/>
  <c r="M2220" i="1" s="1"/>
  <c r="R2220" i="1" s="1"/>
  <c r="N2220" i="1" a="1"/>
  <c r="N2220" i="1" s="1"/>
  <c r="S2220" i="1" s="1"/>
  <c r="O2220" i="1" a="1"/>
  <c r="O2220" i="1" s="1"/>
  <c r="T2220" i="1" s="1"/>
  <c r="P2220" i="1" a="1"/>
  <c r="P2220" i="1" s="1"/>
  <c r="X2220" i="1" s="1"/>
  <c r="Q2220" i="1" a="1"/>
  <c r="Q2220" i="1" s="1"/>
  <c r="U2220" i="1" s="1"/>
  <c r="K2221" i="1" a="1"/>
  <c r="K2221" i="1" s="1"/>
  <c r="L2221" i="1" a="1"/>
  <c r="L2221" i="1" s="1"/>
  <c r="M2221" i="1" a="1"/>
  <c r="M2221" i="1" s="1"/>
  <c r="R2221" i="1" s="1"/>
  <c r="N2221" i="1" a="1"/>
  <c r="N2221" i="1" s="1"/>
  <c r="S2221" i="1" s="1"/>
  <c r="O2221" i="1" a="1"/>
  <c r="O2221" i="1" s="1"/>
  <c r="T2221" i="1" s="1"/>
  <c r="P2221" i="1" a="1"/>
  <c r="P2221" i="1" s="1"/>
  <c r="X2221" i="1" s="1"/>
  <c r="Q2221" i="1" a="1"/>
  <c r="Q2221" i="1" s="1"/>
  <c r="U2221" i="1" s="1"/>
  <c r="K2222" i="1" a="1"/>
  <c r="K2222" i="1" s="1"/>
  <c r="L2222" i="1" a="1"/>
  <c r="L2222" i="1" s="1"/>
  <c r="M2222" i="1" a="1"/>
  <c r="M2222" i="1" s="1"/>
  <c r="R2222" i="1" s="1"/>
  <c r="N2222" i="1" a="1"/>
  <c r="N2222" i="1" s="1"/>
  <c r="S2222" i="1" s="1"/>
  <c r="O2222" i="1" a="1"/>
  <c r="O2222" i="1" s="1"/>
  <c r="T2222" i="1" s="1"/>
  <c r="P2222" i="1" a="1"/>
  <c r="P2222" i="1" s="1"/>
  <c r="X2222" i="1" s="1"/>
  <c r="Q2222" i="1" a="1"/>
  <c r="Q2222" i="1" s="1"/>
  <c r="U2222" i="1" s="1"/>
  <c r="K2223" i="1" a="1"/>
  <c r="K2223" i="1" s="1"/>
  <c r="L2223" i="1" a="1"/>
  <c r="L2223" i="1" s="1"/>
  <c r="M2223" i="1" a="1"/>
  <c r="M2223" i="1" s="1"/>
  <c r="R2223" i="1" s="1"/>
  <c r="N2223" i="1" a="1"/>
  <c r="N2223" i="1" s="1"/>
  <c r="S2223" i="1" s="1"/>
  <c r="O2223" i="1" a="1"/>
  <c r="O2223" i="1" s="1"/>
  <c r="T2223" i="1" s="1"/>
  <c r="P2223" i="1" a="1"/>
  <c r="P2223" i="1" s="1"/>
  <c r="X2223" i="1" s="1"/>
  <c r="Q2223" i="1" a="1"/>
  <c r="Q2223" i="1" s="1"/>
  <c r="U2223" i="1" s="1"/>
  <c r="K2224" i="1" a="1"/>
  <c r="K2224" i="1" s="1"/>
  <c r="L2224" i="1" a="1"/>
  <c r="L2224" i="1" s="1"/>
  <c r="M2224" i="1" a="1"/>
  <c r="M2224" i="1" s="1"/>
  <c r="R2224" i="1" s="1"/>
  <c r="N2224" i="1" a="1"/>
  <c r="N2224" i="1" s="1"/>
  <c r="S2224" i="1" s="1"/>
  <c r="O2224" i="1" a="1"/>
  <c r="O2224" i="1" s="1"/>
  <c r="T2224" i="1" s="1"/>
  <c r="P2224" i="1" a="1"/>
  <c r="P2224" i="1" s="1"/>
  <c r="X2224" i="1" s="1"/>
  <c r="Q2224" i="1" a="1"/>
  <c r="Q2224" i="1" s="1"/>
  <c r="U2224" i="1" s="1"/>
  <c r="K2225" i="1" a="1"/>
  <c r="K2225" i="1" s="1"/>
  <c r="L2225" i="1" a="1"/>
  <c r="L2225" i="1" s="1"/>
  <c r="M2225" i="1" a="1"/>
  <c r="M2225" i="1" s="1"/>
  <c r="R2225" i="1" s="1"/>
  <c r="N2225" i="1" a="1"/>
  <c r="N2225" i="1" s="1"/>
  <c r="S2225" i="1" s="1"/>
  <c r="O2225" i="1" a="1"/>
  <c r="O2225" i="1" s="1"/>
  <c r="T2225" i="1" s="1"/>
  <c r="P2225" i="1" a="1"/>
  <c r="P2225" i="1" s="1"/>
  <c r="X2225" i="1" s="1"/>
  <c r="Q2225" i="1" a="1"/>
  <c r="Q2225" i="1" s="1"/>
  <c r="U2225" i="1" s="1"/>
  <c r="K2226" i="1" a="1"/>
  <c r="K2226" i="1" s="1"/>
  <c r="L2226" i="1" a="1"/>
  <c r="L2226" i="1" s="1"/>
  <c r="M2226" i="1" a="1"/>
  <c r="M2226" i="1" s="1"/>
  <c r="R2226" i="1" s="1"/>
  <c r="N2226" i="1" a="1"/>
  <c r="N2226" i="1" s="1"/>
  <c r="S2226" i="1" s="1"/>
  <c r="O2226" i="1" a="1"/>
  <c r="O2226" i="1" s="1"/>
  <c r="T2226" i="1" s="1"/>
  <c r="P2226" i="1" a="1"/>
  <c r="P2226" i="1" s="1"/>
  <c r="X2226" i="1" s="1"/>
  <c r="Q2226" i="1" a="1"/>
  <c r="Q2226" i="1" s="1"/>
  <c r="U2226" i="1" s="1"/>
  <c r="K2227" i="1" a="1"/>
  <c r="K2227" i="1" s="1"/>
  <c r="L2227" i="1" a="1"/>
  <c r="L2227" i="1" s="1"/>
  <c r="M2227" i="1" a="1"/>
  <c r="M2227" i="1" s="1"/>
  <c r="R2227" i="1" s="1"/>
  <c r="N2227" i="1" a="1"/>
  <c r="N2227" i="1" s="1"/>
  <c r="S2227" i="1" s="1"/>
  <c r="O2227" i="1" a="1"/>
  <c r="O2227" i="1" s="1"/>
  <c r="T2227" i="1" s="1"/>
  <c r="P2227" i="1" a="1"/>
  <c r="P2227" i="1" s="1"/>
  <c r="X2227" i="1" s="1"/>
  <c r="Q2227" i="1" a="1"/>
  <c r="Q2227" i="1" s="1"/>
  <c r="U2227" i="1" s="1"/>
  <c r="K2228" i="1" a="1"/>
  <c r="K2228" i="1" s="1"/>
  <c r="L2228" i="1" a="1"/>
  <c r="L2228" i="1" s="1"/>
  <c r="M2228" i="1" a="1"/>
  <c r="M2228" i="1" s="1"/>
  <c r="R2228" i="1" s="1"/>
  <c r="N2228" i="1" a="1"/>
  <c r="N2228" i="1" s="1"/>
  <c r="S2228" i="1" s="1"/>
  <c r="O2228" i="1" a="1"/>
  <c r="O2228" i="1" s="1"/>
  <c r="T2228" i="1" s="1"/>
  <c r="P2228" i="1" a="1"/>
  <c r="P2228" i="1" s="1"/>
  <c r="X2228" i="1" s="1"/>
  <c r="Q2228" i="1" a="1"/>
  <c r="Q2228" i="1" s="1"/>
  <c r="U2228" i="1" s="1"/>
  <c r="K2229" i="1" a="1"/>
  <c r="K2229" i="1" s="1"/>
  <c r="L2229" i="1" a="1"/>
  <c r="L2229" i="1" s="1"/>
  <c r="M2229" i="1" a="1"/>
  <c r="M2229" i="1" s="1"/>
  <c r="R2229" i="1" s="1"/>
  <c r="N2229" i="1" a="1"/>
  <c r="N2229" i="1" s="1"/>
  <c r="S2229" i="1" s="1"/>
  <c r="O2229" i="1" a="1"/>
  <c r="O2229" i="1" s="1"/>
  <c r="T2229" i="1" s="1"/>
  <c r="P2229" i="1" a="1"/>
  <c r="P2229" i="1" s="1"/>
  <c r="X2229" i="1" s="1"/>
  <c r="Q2229" i="1" a="1"/>
  <c r="Q2229" i="1" s="1"/>
  <c r="U2229" i="1" s="1"/>
  <c r="K2230" i="1" a="1"/>
  <c r="K2230" i="1" s="1"/>
  <c r="L2230" i="1" a="1"/>
  <c r="L2230" i="1" s="1"/>
  <c r="M2230" i="1" a="1"/>
  <c r="M2230" i="1" s="1"/>
  <c r="R2230" i="1" s="1"/>
  <c r="N2230" i="1" a="1"/>
  <c r="N2230" i="1" s="1"/>
  <c r="S2230" i="1" s="1"/>
  <c r="O2230" i="1" a="1"/>
  <c r="O2230" i="1" s="1"/>
  <c r="T2230" i="1" s="1"/>
  <c r="P2230" i="1" a="1"/>
  <c r="P2230" i="1" s="1"/>
  <c r="X2230" i="1" s="1"/>
  <c r="Q2230" i="1" a="1"/>
  <c r="Q2230" i="1" s="1"/>
  <c r="U2230" i="1" s="1"/>
  <c r="K2231" i="1" a="1"/>
  <c r="K2231" i="1" s="1"/>
  <c r="L2231" i="1" a="1"/>
  <c r="L2231" i="1" s="1"/>
  <c r="M2231" i="1" a="1"/>
  <c r="M2231" i="1" s="1"/>
  <c r="R2231" i="1" s="1"/>
  <c r="N2231" i="1" a="1"/>
  <c r="N2231" i="1" s="1"/>
  <c r="S2231" i="1" s="1"/>
  <c r="O2231" i="1" a="1"/>
  <c r="O2231" i="1" s="1"/>
  <c r="T2231" i="1" s="1"/>
  <c r="P2231" i="1" a="1"/>
  <c r="P2231" i="1" s="1"/>
  <c r="X2231" i="1" s="1"/>
  <c r="Q2231" i="1" a="1"/>
  <c r="Q2231" i="1" s="1"/>
  <c r="U2231" i="1" s="1"/>
  <c r="K2232" i="1" a="1"/>
  <c r="K2232" i="1" s="1"/>
  <c r="L2232" i="1" a="1"/>
  <c r="L2232" i="1" s="1"/>
  <c r="M2232" i="1" a="1"/>
  <c r="M2232" i="1" s="1"/>
  <c r="R2232" i="1" s="1"/>
  <c r="N2232" i="1" a="1"/>
  <c r="N2232" i="1" s="1"/>
  <c r="S2232" i="1" s="1"/>
  <c r="O2232" i="1" a="1"/>
  <c r="O2232" i="1" s="1"/>
  <c r="T2232" i="1" s="1"/>
  <c r="P2232" i="1" a="1"/>
  <c r="P2232" i="1" s="1"/>
  <c r="X2232" i="1" s="1"/>
  <c r="Q2232" i="1" a="1"/>
  <c r="Q2232" i="1" s="1"/>
  <c r="U2232" i="1" s="1"/>
  <c r="K2233" i="1" a="1"/>
  <c r="K2233" i="1" s="1"/>
  <c r="L2233" i="1" a="1"/>
  <c r="L2233" i="1" s="1"/>
  <c r="M2233" i="1" a="1"/>
  <c r="M2233" i="1" s="1"/>
  <c r="R2233" i="1" s="1"/>
  <c r="N2233" i="1" a="1"/>
  <c r="N2233" i="1" s="1"/>
  <c r="S2233" i="1" s="1"/>
  <c r="O2233" i="1" a="1"/>
  <c r="O2233" i="1" s="1"/>
  <c r="T2233" i="1" s="1"/>
  <c r="P2233" i="1" a="1"/>
  <c r="P2233" i="1" s="1"/>
  <c r="X2233" i="1" s="1"/>
  <c r="Q2233" i="1" a="1"/>
  <c r="Q2233" i="1" s="1"/>
  <c r="U2233" i="1" s="1"/>
  <c r="K2234" i="1" a="1"/>
  <c r="K2234" i="1" s="1"/>
  <c r="L2234" i="1" a="1"/>
  <c r="L2234" i="1" s="1"/>
  <c r="M2234" i="1" a="1"/>
  <c r="M2234" i="1" s="1"/>
  <c r="R2234" i="1" s="1"/>
  <c r="N2234" i="1" a="1"/>
  <c r="N2234" i="1" s="1"/>
  <c r="S2234" i="1" s="1"/>
  <c r="O2234" i="1" a="1"/>
  <c r="O2234" i="1" s="1"/>
  <c r="T2234" i="1" s="1"/>
  <c r="P2234" i="1" a="1"/>
  <c r="P2234" i="1" s="1"/>
  <c r="X2234" i="1" s="1"/>
  <c r="Q2234" i="1" a="1"/>
  <c r="Q2234" i="1" s="1"/>
  <c r="U2234" i="1" s="1"/>
  <c r="K2235" i="1" a="1"/>
  <c r="K2235" i="1" s="1"/>
  <c r="L2235" i="1" a="1"/>
  <c r="L2235" i="1" s="1"/>
  <c r="M2235" i="1" a="1"/>
  <c r="M2235" i="1" s="1"/>
  <c r="R2235" i="1" s="1"/>
  <c r="N2235" i="1" a="1"/>
  <c r="N2235" i="1" s="1"/>
  <c r="S2235" i="1" s="1"/>
  <c r="O2235" i="1" a="1"/>
  <c r="O2235" i="1" s="1"/>
  <c r="T2235" i="1" s="1"/>
  <c r="P2235" i="1" a="1"/>
  <c r="P2235" i="1" s="1"/>
  <c r="X2235" i="1" s="1"/>
  <c r="Q2235" i="1" a="1"/>
  <c r="Q2235" i="1" s="1"/>
  <c r="U2235" i="1" s="1"/>
  <c r="K2236" i="1" a="1"/>
  <c r="K2236" i="1" s="1"/>
  <c r="L2236" i="1" a="1"/>
  <c r="L2236" i="1" s="1"/>
  <c r="M2236" i="1" a="1"/>
  <c r="M2236" i="1" s="1"/>
  <c r="R2236" i="1" s="1"/>
  <c r="N2236" i="1" a="1"/>
  <c r="N2236" i="1" s="1"/>
  <c r="S2236" i="1" s="1"/>
  <c r="O2236" i="1" a="1"/>
  <c r="O2236" i="1" s="1"/>
  <c r="T2236" i="1" s="1"/>
  <c r="P2236" i="1" a="1"/>
  <c r="P2236" i="1" s="1"/>
  <c r="X2236" i="1" s="1"/>
  <c r="Q2236" i="1" a="1"/>
  <c r="Q2236" i="1" s="1"/>
  <c r="U2236" i="1" s="1"/>
  <c r="K2237" i="1" a="1"/>
  <c r="K2237" i="1" s="1"/>
  <c r="L2237" i="1" a="1"/>
  <c r="L2237" i="1" s="1"/>
  <c r="M2237" i="1" a="1"/>
  <c r="M2237" i="1" s="1"/>
  <c r="R2237" i="1" s="1"/>
  <c r="N2237" i="1" a="1"/>
  <c r="N2237" i="1" s="1"/>
  <c r="S2237" i="1" s="1"/>
  <c r="O2237" i="1" a="1"/>
  <c r="O2237" i="1" s="1"/>
  <c r="T2237" i="1" s="1"/>
  <c r="P2237" i="1" a="1"/>
  <c r="P2237" i="1" s="1"/>
  <c r="X2237" i="1" s="1"/>
  <c r="Q2237" i="1" a="1"/>
  <c r="Q2237" i="1" s="1"/>
  <c r="U2237" i="1" s="1"/>
  <c r="K2238" i="1" a="1"/>
  <c r="K2238" i="1" s="1"/>
  <c r="L2238" i="1" a="1"/>
  <c r="L2238" i="1" s="1"/>
  <c r="M2238" i="1" a="1"/>
  <c r="M2238" i="1" s="1"/>
  <c r="R2238" i="1" s="1"/>
  <c r="N2238" i="1" a="1"/>
  <c r="N2238" i="1" s="1"/>
  <c r="S2238" i="1" s="1"/>
  <c r="O2238" i="1" a="1"/>
  <c r="O2238" i="1" s="1"/>
  <c r="T2238" i="1" s="1"/>
  <c r="P2238" i="1" a="1"/>
  <c r="P2238" i="1" s="1"/>
  <c r="X2238" i="1" s="1"/>
  <c r="Q2238" i="1" a="1"/>
  <c r="Q2238" i="1" s="1"/>
  <c r="U2238" i="1" s="1"/>
  <c r="K2239" i="1" a="1"/>
  <c r="K2239" i="1" s="1"/>
  <c r="L2239" i="1" a="1"/>
  <c r="L2239" i="1" s="1"/>
  <c r="M2239" i="1" a="1"/>
  <c r="M2239" i="1" s="1"/>
  <c r="R2239" i="1" s="1"/>
  <c r="N2239" i="1" a="1"/>
  <c r="N2239" i="1" s="1"/>
  <c r="S2239" i="1" s="1"/>
  <c r="O2239" i="1" a="1"/>
  <c r="O2239" i="1" s="1"/>
  <c r="T2239" i="1" s="1"/>
  <c r="P2239" i="1" a="1"/>
  <c r="P2239" i="1" s="1"/>
  <c r="X2239" i="1" s="1"/>
  <c r="Q2239" i="1" a="1"/>
  <c r="Q2239" i="1" s="1"/>
  <c r="U2239" i="1" s="1"/>
  <c r="K2240" i="1" a="1"/>
  <c r="K2240" i="1" s="1"/>
  <c r="L2240" i="1" a="1"/>
  <c r="L2240" i="1" s="1"/>
  <c r="M2240" i="1" a="1"/>
  <c r="M2240" i="1" s="1"/>
  <c r="R2240" i="1" s="1"/>
  <c r="N2240" i="1" a="1"/>
  <c r="N2240" i="1" s="1"/>
  <c r="S2240" i="1" s="1"/>
  <c r="O2240" i="1" a="1"/>
  <c r="O2240" i="1" s="1"/>
  <c r="T2240" i="1" s="1"/>
  <c r="P2240" i="1" a="1"/>
  <c r="P2240" i="1" s="1"/>
  <c r="X2240" i="1" s="1"/>
  <c r="Q2240" i="1" a="1"/>
  <c r="Q2240" i="1" s="1"/>
  <c r="U2240" i="1" s="1"/>
  <c r="K2241" i="1" a="1"/>
  <c r="K2241" i="1" s="1"/>
  <c r="L2241" i="1" a="1"/>
  <c r="L2241" i="1" s="1"/>
  <c r="M2241" i="1" a="1"/>
  <c r="M2241" i="1" s="1"/>
  <c r="R2241" i="1" s="1"/>
  <c r="N2241" i="1" a="1"/>
  <c r="N2241" i="1" s="1"/>
  <c r="S2241" i="1" s="1"/>
  <c r="O2241" i="1" a="1"/>
  <c r="O2241" i="1" s="1"/>
  <c r="T2241" i="1" s="1"/>
  <c r="P2241" i="1" a="1"/>
  <c r="P2241" i="1" s="1"/>
  <c r="X2241" i="1" s="1"/>
  <c r="Q2241" i="1" a="1"/>
  <c r="Q2241" i="1" s="1"/>
  <c r="U2241" i="1" s="1"/>
  <c r="K2242" i="1" a="1"/>
  <c r="K2242" i="1" s="1"/>
  <c r="L2242" i="1" a="1"/>
  <c r="L2242" i="1" s="1"/>
  <c r="M2242" i="1" a="1"/>
  <c r="M2242" i="1" s="1"/>
  <c r="R2242" i="1" s="1"/>
  <c r="N2242" i="1" a="1"/>
  <c r="N2242" i="1" s="1"/>
  <c r="S2242" i="1" s="1"/>
  <c r="O2242" i="1" a="1"/>
  <c r="O2242" i="1" s="1"/>
  <c r="T2242" i="1" s="1"/>
  <c r="P2242" i="1" a="1"/>
  <c r="P2242" i="1" s="1"/>
  <c r="X2242" i="1" s="1"/>
  <c r="Q2242" i="1" a="1"/>
  <c r="Q2242" i="1" s="1"/>
  <c r="U2242" i="1" s="1"/>
  <c r="K2243" i="1" a="1"/>
  <c r="K2243" i="1" s="1"/>
  <c r="L2243" i="1" a="1"/>
  <c r="L2243" i="1" s="1"/>
  <c r="M2243" i="1" a="1"/>
  <c r="M2243" i="1" s="1"/>
  <c r="R2243" i="1" s="1"/>
  <c r="N2243" i="1" a="1"/>
  <c r="N2243" i="1" s="1"/>
  <c r="S2243" i="1" s="1"/>
  <c r="O2243" i="1" a="1"/>
  <c r="O2243" i="1" s="1"/>
  <c r="T2243" i="1" s="1"/>
  <c r="P2243" i="1" a="1"/>
  <c r="P2243" i="1" s="1"/>
  <c r="X2243" i="1" s="1"/>
  <c r="Q2243" i="1" a="1"/>
  <c r="Q2243" i="1" s="1"/>
  <c r="U2243" i="1" s="1"/>
  <c r="K2244" i="1" a="1"/>
  <c r="K2244" i="1" s="1"/>
  <c r="L2244" i="1" a="1"/>
  <c r="L2244" i="1" s="1"/>
  <c r="M2244" i="1" a="1"/>
  <c r="M2244" i="1" s="1"/>
  <c r="R2244" i="1" s="1"/>
  <c r="N2244" i="1" a="1"/>
  <c r="N2244" i="1" s="1"/>
  <c r="S2244" i="1" s="1"/>
  <c r="O2244" i="1" a="1"/>
  <c r="O2244" i="1" s="1"/>
  <c r="T2244" i="1" s="1"/>
  <c r="P2244" i="1" a="1"/>
  <c r="P2244" i="1" s="1"/>
  <c r="X2244" i="1" s="1"/>
  <c r="Q2244" i="1" a="1"/>
  <c r="Q2244" i="1" s="1"/>
  <c r="U2244" i="1" s="1"/>
  <c r="K2245" i="1" a="1"/>
  <c r="K2245" i="1" s="1"/>
  <c r="L2245" i="1" a="1"/>
  <c r="L2245" i="1" s="1"/>
  <c r="M2245" i="1" a="1"/>
  <c r="M2245" i="1" s="1"/>
  <c r="R2245" i="1" s="1"/>
  <c r="N2245" i="1" a="1"/>
  <c r="N2245" i="1" s="1"/>
  <c r="S2245" i="1" s="1"/>
  <c r="O2245" i="1" a="1"/>
  <c r="O2245" i="1" s="1"/>
  <c r="T2245" i="1" s="1"/>
  <c r="P2245" i="1" a="1"/>
  <c r="P2245" i="1" s="1"/>
  <c r="X2245" i="1" s="1"/>
  <c r="Q2245" i="1" a="1"/>
  <c r="Q2245" i="1" s="1"/>
  <c r="U2245" i="1" s="1"/>
  <c r="K2246" i="1" a="1"/>
  <c r="K2246" i="1" s="1"/>
  <c r="L2246" i="1" a="1"/>
  <c r="L2246" i="1" s="1"/>
  <c r="M2246" i="1" a="1"/>
  <c r="M2246" i="1" s="1"/>
  <c r="R2246" i="1" s="1"/>
  <c r="N2246" i="1" a="1"/>
  <c r="N2246" i="1" s="1"/>
  <c r="S2246" i="1" s="1"/>
  <c r="O2246" i="1" a="1"/>
  <c r="O2246" i="1" s="1"/>
  <c r="T2246" i="1" s="1"/>
  <c r="P2246" i="1" a="1"/>
  <c r="P2246" i="1" s="1"/>
  <c r="X2246" i="1" s="1"/>
  <c r="Q2246" i="1" a="1"/>
  <c r="Q2246" i="1" s="1"/>
  <c r="U2246" i="1" s="1"/>
  <c r="K2247" i="1" a="1"/>
  <c r="K2247" i="1" s="1"/>
  <c r="L2247" i="1" a="1"/>
  <c r="L2247" i="1" s="1"/>
  <c r="M2247" i="1" a="1"/>
  <c r="M2247" i="1" s="1"/>
  <c r="R2247" i="1" s="1"/>
  <c r="N2247" i="1" a="1"/>
  <c r="N2247" i="1" s="1"/>
  <c r="S2247" i="1" s="1"/>
  <c r="O2247" i="1" a="1"/>
  <c r="O2247" i="1" s="1"/>
  <c r="T2247" i="1" s="1"/>
  <c r="P2247" i="1" a="1"/>
  <c r="P2247" i="1" s="1"/>
  <c r="X2247" i="1" s="1"/>
  <c r="Q2247" i="1" a="1"/>
  <c r="Q2247" i="1" s="1"/>
  <c r="U2247" i="1" s="1"/>
  <c r="K2248" i="1" a="1"/>
  <c r="K2248" i="1" s="1"/>
  <c r="L2248" i="1" a="1"/>
  <c r="L2248" i="1" s="1"/>
  <c r="M2248" i="1" a="1"/>
  <c r="M2248" i="1" s="1"/>
  <c r="R2248" i="1" s="1"/>
  <c r="N2248" i="1" a="1"/>
  <c r="N2248" i="1" s="1"/>
  <c r="S2248" i="1" s="1"/>
  <c r="O2248" i="1" a="1"/>
  <c r="O2248" i="1" s="1"/>
  <c r="T2248" i="1" s="1"/>
  <c r="P2248" i="1" a="1"/>
  <c r="P2248" i="1" s="1"/>
  <c r="X2248" i="1" s="1"/>
  <c r="Q2248" i="1" a="1"/>
  <c r="Q2248" i="1" s="1"/>
  <c r="U2248" i="1" s="1"/>
  <c r="K2249" i="1" a="1"/>
  <c r="K2249" i="1" s="1"/>
  <c r="L2249" i="1" a="1"/>
  <c r="L2249" i="1" s="1"/>
  <c r="M2249" i="1" a="1"/>
  <c r="M2249" i="1" s="1"/>
  <c r="R2249" i="1" s="1"/>
  <c r="N2249" i="1" a="1"/>
  <c r="N2249" i="1" s="1"/>
  <c r="S2249" i="1" s="1"/>
  <c r="O2249" i="1" a="1"/>
  <c r="O2249" i="1" s="1"/>
  <c r="T2249" i="1" s="1"/>
  <c r="P2249" i="1" a="1"/>
  <c r="P2249" i="1" s="1"/>
  <c r="X2249" i="1" s="1"/>
  <c r="Q2249" i="1" a="1"/>
  <c r="Q2249" i="1" s="1"/>
  <c r="U2249" i="1" s="1"/>
  <c r="K2250" i="1" a="1"/>
  <c r="K2250" i="1" s="1"/>
  <c r="L2250" i="1" a="1"/>
  <c r="L2250" i="1" s="1"/>
  <c r="M2250" i="1" a="1"/>
  <c r="M2250" i="1" s="1"/>
  <c r="R2250" i="1" s="1"/>
  <c r="N2250" i="1" a="1"/>
  <c r="N2250" i="1" s="1"/>
  <c r="S2250" i="1" s="1"/>
  <c r="O2250" i="1" a="1"/>
  <c r="O2250" i="1" s="1"/>
  <c r="T2250" i="1" s="1"/>
  <c r="P2250" i="1" a="1"/>
  <c r="P2250" i="1" s="1"/>
  <c r="X2250" i="1" s="1"/>
  <c r="Q2250" i="1" a="1"/>
  <c r="Q2250" i="1" s="1"/>
  <c r="U2250" i="1" s="1"/>
  <c r="K2251" i="1" a="1"/>
  <c r="K2251" i="1" s="1"/>
  <c r="L2251" i="1" a="1"/>
  <c r="L2251" i="1" s="1"/>
  <c r="M2251" i="1" a="1"/>
  <c r="M2251" i="1" s="1"/>
  <c r="R2251" i="1" s="1"/>
  <c r="N2251" i="1" a="1"/>
  <c r="N2251" i="1" s="1"/>
  <c r="S2251" i="1" s="1"/>
  <c r="O2251" i="1" a="1"/>
  <c r="O2251" i="1" s="1"/>
  <c r="T2251" i="1" s="1"/>
  <c r="P2251" i="1" a="1"/>
  <c r="P2251" i="1" s="1"/>
  <c r="X2251" i="1" s="1"/>
  <c r="Q2251" i="1" a="1"/>
  <c r="Q2251" i="1" s="1"/>
  <c r="U2251" i="1" s="1"/>
  <c r="K2252" i="1" a="1"/>
  <c r="K2252" i="1" s="1"/>
  <c r="L2252" i="1" a="1"/>
  <c r="L2252" i="1" s="1"/>
  <c r="M2252" i="1" a="1"/>
  <c r="M2252" i="1" s="1"/>
  <c r="R2252" i="1" s="1"/>
  <c r="N2252" i="1" a="1"/>
  <c r="N2252" i="1" s="1"/>
  <c r="S2252" i="1" s="1"/>
  <c r="O2252" i="1" a="1"/>
  <c r="O2252" i="1" s="1"/>
  <c r="T2252" i="1" s="1"/>
  <c r="P2252" i="1" a="1"/>
  <c r="P2252" i="1" s="1"/>
  <c r="X2252" i="1" s="1"/>
  <c r="Q2252" i="1" a="1"/>
  <c r="Q2252" i="1" s="1"/>
  <c r="U2252" i="1" s="1"/>
  <c r="K2253" i="1" a="1"/>
  <c r="K2253" i="1" s="1"/>
  <c r="L2253" i="1" a="1"/>
  <c r="L2253" i="1" s="1"/>
  <c r="M2253" i="1" a="1"/>
  <c r="M2253" i="1" s="1"/>
  <c r="R2253" i="1" s="1"/>
  <c r="N2253" i="1" a="1"/>
  <c r="N2253" i="1" s="1"/>
  <c r="S2253" i="1" s="1"/>
  <c r="O2253" i="1" a="1"/>
  <c r="O2253" i="1" s="1"/>
  <c r="T2253" i="1" s="1"/>
  <c r="P2253" i="1" a="1"/>
  <c r="P2253" i="1" s="1"/>
  <c r="X2253" i="1" s="1"/>
  <c r="Q2253" i="1" a="1"/>
  <c r="Q2253" i="1" s="1"/>
  <c r="U2253" i="1" s="1"/>
  <c r="K2254" i="1" a="1"/>
  <c r="K2254" i="1" s="1"/>
  <c r="L2254" i="1" a="1"/>
  <c r="L2254" i="1" s="1"/>
  <c r="M2254" i="1" a="1"/>
  <c r="M2254" i="1" s="1"/>
  <c r="R2254" i="1" s="1"/>
  <c r="N2254" i="1" a="1"/>
  <c r="N2254" i="1" s="1"/>
  <c r="S2254" i="1" s="1"/>
  <c r="O2254" i="1" a="1"/>
  <c r="O2254" i="1" s="1"/>
  <c r="T2254" i="1" s="1"/>
  <c r="P2254" i="1" a="1"/>
  <c r="P2254" i="1" s="1"/>
  <c r="X2254" i="1" s="1"/>
  <c r="Q2254" i="1" a="1"/>
  <c r="Q2254" i="1" s="1"/>
  <c r="U2254" i="1" s="1"/>
  <c r="K2255" i="1" a="1"/>
  <c r="K2255" i="1" s="1"/>
  <c r="L2255" i="1" a="1"/>
  <c r="L2255" i="1" s="1"/>
  <c r="M2255" i="1" a="1"/>
  <c r="M2255" i="1" s="1"/>
  <c r="R2255" i="1" s="1"/>
  <c r="N2255" i="1" a="1"/>
  <c r="N2255" i="1" s="1"/>
  <c r="S2255" i="1" s="1"/>
  <c r="O2255" i="1" a="1"/>
  <c r="O2255" i="1" s="1"/>
  <c r="T2255" i="1" s="1"/>
  <c r="P2255" i="1" a="1"/>
  <c r="P2255" i="1" s="1"/>
  <c r="X2255" i="1" s="1"/>
  <c r="Q2255" i="1" a="1"/>
  <c r="Q2255" i="1" s="1"/>
  <c r="U2255" i="1" s="1"/>
  <c r="K2256" i="1" a="1"/>
  <c r="K2256" i="1" s="1"/>
  <c r="L2256" i="1" a="1"/>
  <c r="L2256" i="1" s="1"/>
  <c r="M2256" i="1" a="1"/>
  <c r="M2256" i="1" s="1"/>
  <c r="R2256" i="1" s="1"/>
  <c r="N2256" i="1" a="1"/>
  <c r="N2256" i="1" s="1"/>
  <c r="S2256" i="1" s="1"/>
  <c r="O2256" i="1" a="1"/>
  <c r="O2256" i="1" s="1"/>
  <c r="T2256" i="1" s="1"/>
  <c r="P2256" i="1" a="1"/>
  <c r="P2256" i="1" s="1"/>
  <c r="X2256" i="1" s="1"/>
  <c r="Q2256" i="1" a="1"/>
  <c r="Q2256" i="1" s="1"/>
  <c r="U2256" i="1" s="1"/>
  <c r="K2257" i="1" a="1"/>
  <c r="K2257" i="1" s="1"/>
  <c r="L2257" i="1" a="1"/>
  <c r="L2257" i="1" s="1"/>
  <c r="M2257" i="1" a="1"/>
  <c r="M2257" i="1" s="1"/>
  <c r="R2257" i="1" s="1"/>
  <c r="N2257" i="1" a="1"/>
  <c r="N2257" i="1" s="1"/>
  <c r="S2257" i="1" s="1"/>
  <c r="O2257" i="1" a="1"/>
  <c r="O2257" i="1" s="1"/>
  <c r="T2257" i="1" s="1"/>
  <c r="P2257" i="1" a="1"/>
  <c r="P2257" i="1" s="1"/>
  <c r="X2257" i="1" s="1"/>
  <c r="Q2257" i="1" a="1"/>
  <c r="Q2257" i="1" s="1"/>
  <c r="U2257" i="1" s="1"/>
  <c r="K2258" i="1" a="1"/>
  <c r="K2258" i="1" s="1"/>
  <c r="L2258" i="1" a="1"/>
  <c r="L2258" i="1" s="1"/>
  <c r="M2258" i="1" a="1"/>
  <c r="M2258" i="1" s="1"/>
  <c r="R2258" i="1" s="1"/>
  <c r="N2258" i="1" a="1"/>
  <c r="N2258" i="1" s="1"/>
  <c r="S2258" i="1" s="1"/>
  <c r="O2258" i="1" a="1"/>
  <c r="O2258" i="1" s="1"/>
  <c r="T2258" i="1" s="1"/>
  <c r="P2258" i="1" a="1"/>
  <c r="P2258" i="1" s="1"/>
  <c r="X2258" i="1" s="1"/>
  <c r="Q2258" i="1" a="1"/>
  <c r="Q2258" i="1" s="1"/>
  <c r="U2258" i="1" s="1"/>
  <c r="K2259" i="1" a="1"/>
  <c r="K2259" i="1" s="1"/>
  <c r="L2259" i="1" a="1"/>
  <c r="L2259" i="1" s="1"/>
  <c r="M2259" i="1" a="1"/>
  <c r="M2259" i="1" s="1"/>
  <c r="R2259" i="1" s="1"/>
  <c r="N2259" i="1" a="1"/>
  <c r="N2259" i="1" s="1"/>
  <c r="S2259" i="1" s="1"/>
  <c r="O2259" i="1" a="1"/>
  <c r="O2259" i="1" s="1"/>
  <c r="T2259" i="1" s="1"/>
  <c r="P2259" i="1" a="1"/>
  <c r="P2259" i="1" s="1"/>
  <c r="X2259" i="1" s="1"/>
  <c r="Q2259" i="1" a="1"/>
  <c r="Q2259" i="1" s="1"/>
  <c r="U2259" i="1" s="1"/>
  <c r="K2260" i="1" a="1"/>
  <c r="K2260" i="1" s="1"/>
  <c r="L2260" i="1" a="1"/>
  <c r="L2260" i="1" s="1"/>
  <c r="M2260" i="1" a="1"/>
  <c r="M2260" i="1" s="1"/>
  <c r="R2260" i="1" s="1"/>
  <c r="N2260" i="1" a="1"/>
  <c r="N2260" i="1" s="1"/>
  <c r="S2260" i="1" s="1"/>
  <c r="O2260" i="1" a="1"/>
  <c r="O2260" i="1" s="1"/>
  <c r="T2260" i="1" s="1"/>
  <c r="P2260" i="1" a="1"/>
  <c r="P2260" i="1" s="1"/>
  <c r="X2260" i="1" s="1"/>
  <c r="Q2260" i="1" a="1"/>
  <c r="Q2260" i="1" s="1"/>
  <c r="U2260" i="1" s="1"/>
  <c r="K2261" i="1" a="1"/>
  <c r="K2261" i="1" s="1"/>
  <c r="L2261" i="1" a="1"/>
  <c r="L2261" i="1" s="1"/>
  <c r="M2261" i="1" a="1"/>
  <c r="M2261" i="1" s="1"/>
  <c r="R2261" i="1" s="1"/>
  <c r="N2261" i="1" a="1"/>
  <c r="N2261" i="1" s="1"/>
  <c r="S2261" i="1" s="1"/>
  <c r="O2261" i="1" a="1"/>
  <c r="O2261" i="1" s="1"/>
  <c r="T2261" i="1" s="1"/>
  <c r="P2261" i="1" a="1"/>
  <c r="P2261" i="1" s="1"/>
  <c r="X2261" i="1" s="1"/>
  <c r="Q2261" i="1" a="1"/>
  <c r="Q2261" i="1" s="1"/>
  <c r="U2261" i="1" s="1"/>
  <c r="K2262" i="1" a="1"/>
  <c r="K2262" i="1" s="1"/>
  <c r="L2262" i="1" a="1"/>
  <c r="L2262" i="1" s="1"/>
  <c r="M2262" i="1" a="1"/>
  <c r="M2262" i="1" s="1"/>
  <c r="R2262" i="1" s="1"/>
  <c r="N2262" i="1" a="1"/>
  <c r="N2262" i="1" s="1"/>
  <c r="S2262" i="1" s="1"/>
  <c r="O2262" i="1" a="1"/>
  <c r="O2262" i="1" s="1"/>
  <c r="T2262" i="1" s="1"/>
  <c r="P2262" i="1" a="1"/>
  <c r="P2262" i="1" s="1"/>
  <c r="X2262" i="1" s="1"/>
  <c r="Q2262" i="1" a="1"/>
  <c r="Q2262" i="1" s="1"/>
  <c r="U2262" i="1" s="1"/>
  <c r="K2263" i="1" a="1"/>
  <c r="K2263" i="1" s="1"/>
  <c r="L2263" i="1" a="1"/>
  <c r="L2263" i="1" s="1"/>
  <c r="M2263" i="1" a="1"/>
  <c r="M2263" i="1" s="1"/>
  <c r="R2263" i="1" s="1"/>
  <c r="N2263" i="1" a="1"/>
  <c r="N2263" i="1" s="1"/>
  <c r="S2263" i="1" s="1"/>
  <c r="O2263" i="1" a="1"/>
  <c r="O2263" i="1" s="1"/>
  <c r="T2263" i="1" s="1"/>
  <c r="P2263" i="1" a="1"/>
  <c r="P2263" i="1" s="1"/>
  <c r="X2263" i="1" s="1"/>
  <c r="Q2263" i="1" a="1"/>
  <c r="Q2263" i="1" s="1"/>
  <c r="U2263" i="1" s="1"/>
  <c r="K2264" i="1" a="1"/>
  <c r="K2264" i="1" s="1"/>
  <c r="L2264" i="1" a="1"/>
  <c r="L2264" i="1" s="1"/>
  <c r="M2264" i="1" a="1"/>
  <c r="M2264" i="1" s="1"/>
  <c r="R2264" i="1" s="1"/>
  <c r="N2264" i="1" a="1"/>
  <c r="N2264" i="1" s="1"/>
  <c r="S2264" i="1" s="1"/>
  <c r="O2264" i="1" a="1"/>
  <c r="O2264" i="1" s="1"/>
  <c r="T2264" i="1" s="1"/>
  <c r="P2264" i="1" a="1"/>
  <c r="P2264" i="1" s="1"/>
  <c r="X2264" i="1" s="1"/>
  <c r="Q2264" i="1" a="1"/>
  <c r="Q2264" i="1" s="1"/>
  <c r="U2264" i="1" s="1"/>
  <c r="K2265" i="1" a="1"/>
  <c r="K2265" i="1" s="1"/>
  <c r="L2265" i="1" a="1"/>
  <c r="L2265" i="1" s="1"/>
  <c r="M2265" i="1" a="1"/>
  <c r="M2265" i="1" s="1"/>
  <c r="R2265" i="1" s="1"/>
  <c r="N2265" i="1" a="1"/>
  <c r="N2265" i="1" s="1"/>
  <c r="S2265" i="1" s="1"/>
  <c r="O2265" i="1" a="1"/>
  <c r="O2265" i="1" s="1"/>
  <c r="T2265" i="1" s="1"/>
  <c r="P2265" i="1" a="1"/>
  <c r="P2265" i="1" s="1"/>
  <c r="X2265" i="1" s="1"/>
  <c r="Q2265" i="1" a="1"/>
  <c r="Q2265" i="1" s="1"/>
  <c r="U2265" i="1" s="1"/>
  <c r="K2266" i="1" a="1"/>
  <c r="K2266" i="1" s="1"/>
  <c r="L2266" i="1" a="1"/>
  <c r="L2266" i="1" s="1"/>
  <c r="M2266" i="1" a="1"/>
  <c r="M2266" i="1" s="1"/>
  <c r="R2266" i="1" s="1"/>
  <c r="N2266" i="1" a="1"/>
  <c r="N2266" i="1" s="1"/>
  <c r="S2266" i="1" s="1"/>
  <c r="O2266" i="1" a="1"/>
  <c r="O2266" i="1" s="1"/>
  <c r="T2266" i="1" s="1"/>
  <c r="P2266" i="1" a="1"/>
  <c r="P2266" i="1" s="1"/>
  <c r="X2266" i="1" s="1"/>
  <c r="Q2266" i="1" a="1"/>
  <c r="Q2266" i="1" s="1"/>
  <c r="U2266" i="1" s="1"/>
  <c r="K2267" i="1" a="1"/>
  <c r="K2267" i="1" s="1"/>
  <c r="L2267" i="1" a="1"/>
  <c r="L2267" i="1" s="1"/>
  <c r="M2267" i="1" a="1"/>
  <c r="M2267" i="1" s="1"/>
  <c r="R2267" i="1" s="1"/>
  <c r="N2267" i="1" a="1"/>
  <c r="N2267" i="1" s="1"/>
  <c r="S2267" i="1" s="1"/>
  <c r="O2267" i="1" a="1"/>
  <c r="O2267" i="1" s="1"/>
  <c r="T2267" i="1" s="1"/>
  <c r="P2267" i="1" a="1"/>
  <c r="P2267" i="1" s="1"/>
  <c r="X2267" i="1" s="1"/>
  <c r="Q2267" i="1" a="1"/>
  <c r="Q2267" i="1" s="1"/>
  <c r="U2267" i="1" s="1"/>
  <c r="K2268" i="1" a="1"/>
  <c r="K2268" i="1" s="1"/>
  <c r="L2268" i="1" a="1"/>
  <c r="L2268" i="1" s="1"/>
  <c r="M2268" i="1" a="1"/>
  <c r="M2268" i="1" s="1"/>
  <c r="R2268" i="1" s="1"/>
  <c r="N2268" i="1" a="1"/>
  <c r="N2268" i="1" s="1"/>
  <c r="S2268" i="1" s="1"/>
  <c r="O2268" i="1" a="1"/>
  <c r="O2268" i="1" s="1"/>
  <c r="T2268" i="1" s="1"/>
  <c r="P2268" i="1" a="1"/>
  <c r="P2268" i="1" s="1"/>
  <c r="X2268" i="1" s="1"/>
  <c r="Q2268" i="1" a="1"/>
  <c r="Q2268" i="1" s="1"/>
  <c r="U2268" i="1" s="1"/>
  <c r="K2269" i="1" a="1"/>
  <c r="K2269" i="1" s="1"/>
  <c r="L2269" i="1" a="1"/>
  <c r="L2269" i="1" s="1"/>
  <c r="M2269" i="1" a="1"/>
  <c r="M2269" i="1" s="1"/>
  <c r="R2269" i="1" s="1"/>
  <c r="N2269" i="1" a="1"/>
  <c r="N2269" i="1" s="1"/>
  <c r="S2269" i="1" s="1"/>
  <c r="O2269" i="1" a="1"/>
  <c r="O2269" i="1" s="1"/>
  <c r="T2269" i="1" s="1"/>
  <c r="P2269" i="1" a="1"/>
  <c r="P2269" i="1" s="1"/>
  <c r="X2269" i="1" s="1"/>
  <c r="Q2269" i="1" a="1"/>
  <c r="Q2269" i="1" s="1"/>
  <c r="U2269" i="1" s="1"/>
  <c r="K2270" i="1" a="1"/>
  <c r="K2270" i="1" s="1"/>
  <c r="L2270" i="1" a="1"/>
  <c r="L2270" i="1" s="1"/>
  <c r="M2270" i="1" a="1"/>
  <c r="M2270" i="1" s="1"/>
  <c r="R2270" i="1" s="1"/>
  <c r="N2270" i="1" a="1"/>
  <c r="N2270" i="1" s="1"/>
  <c r="S2270" i="1" s="1"/>
  <c r="O2270" i="1" a="1"/>
  <c r="O2270" i="1" s="1"/>
  <c r="T2270" i="1" s="1"/>
  <c r="P2270" i="1" a="1"/>
  <c r="P2270" i="1" s="1"/>
  <c r="X2270" i="1" s="1"/>
  <c r="Q2270" i="1" a="1"/>
  <c r="Q2270" i="1" s="1"/>
  <c r="U2270" i="1" s="1"/>
  <c r="K2271" i="1" a="1"/>
  <c r="K2271" i="1" s="1"/>
  <c r="L2271" i="1" a="1"/>
  <c r="L2271" i="1" s="1"/>
  <c r="M2271" i="1" a="1"/>
  <c r="M2271" i="1" s="1"/>
  <c r="R2271" i="1" s="1"/>
  <c r="N2271" i="1" a="1"/>
  <c r="N2271" i="1" s="1"/>
  <c r="S2271" i="1" s="1"/>
  <c r="O2271" i="1" a="1"/>
  <c r="O2271" i="1" s="1"/>
  <c r="T2271" i="1" s="1"/>
  <c r="P2271" i="1" a="1"/>
  <c r="P2271" i="1" s="1"/>
  <c r="X2271" i="1" s="1"/>
  <c r="Q2271" i="1" a="1"/>
  <c r="Q2271" i="1" s="1"/>
  <c r="U2271" i="1" s="1"/>
  <c r="K2272" i="1" a="1"/>
  <c r="K2272" i="1" s="1"/>
  <c r="L2272" i="1" a="1"/>
  <c r="L2272" i="1" s="1"/>
  <c r="M2272" i="1" a="1"/>
  <c r="M2272" i="1" s="1"/>
  <c r="R2272" i="1" s="1"/>
  <c r="N2272" i="1" a="1"/>
  <c r="N2272" i="1" s="1"/>
  <c r="S2272" i="1" s="1"/>
  <c r="O2272" i="1" a="1"/>
  <c r="O2272" i="1" s="1"/>
  <c r="T2272" i="1" s="1"/>
  <c r="P2272" i="1" a="1"/>
  <c r="P2272" i="1" s="1"/>
  <c r="X2272" i="1" s="1"/>
  <c r="Q2272" i="1" a="1"/>
  <c r="Q2272" i="1" s="1"/>
  <c r="U2272" i="1" s="1"/>
  <c r="K2273" i="1" a="1"/>
  <c r="K2273" i="1" s="1"/>
  <c r="L2273" i="1" a="1"/>
  <c r="L2273" i="1" s="1"/>
  <c r="M2273" i="1" a="1"/>
  <c r="M2273" i="1" s="1"/>
  <c r="R2273" i="1" s="1"/>
  <c r="N2273" i="1" a="1"/>
  <c r="N2273" i="1" s="1"/>
  <c r="S2273" i="1" s="1"/>
  <c r="O2273" i="1" a="1"/>
  <c r="O2273" i="1" s="1"/>
  <c r="T2273" i="1" s="1"/>
  <c r="P2273" i="1" a="1"/>
  <c r="P2273" i="1" s="1"/>
  <c r="X2273" i="1" s="1"/>
  <c r="Q2273" i="1" a="1"/>
  <c r="Q2273" i="1" s="1"/>
  <c r="U2273" i="1" s="1"/>
  <c r="K2274" i="1" a="1"/>
  <c r="K2274" i="1" s="1"/>
  <c r="L2274" i="1" a="1"/>
  <c r="L2274" i="1" s="1"/>
  <c r="M2274" i="1" a="1"/>
  <c r="M2274" i="1" s="1"/>
  <c r="R2274" i="1" s="1"/>
  <c r="N2274" i="1" a="1"/>
  <c r="N2274" i="1" s="1"/>
  <c r="S2274" i="1" s="1"/>
  <c r="O2274" i="1" a="1"/>
  <c r="O2274" i="1" s="1"/>
  <c r="T2274" i="1" s="1"/>
  <c r="P2274" i="1" a="1"/>
  <c r="P2274" i="1" s="1"/>
  <c r="X2274" i="1" s="1"/>
  <c r="Q2274" i="1" a="1"/>
  <c r="Q2274" i="1" s="1"/>
  <c r="U2274" i="1" s="1"/>
  <c r="K2275" i="1" a="1"/>
  <c r="K2275" i="1" s="1"/>
  <c r="L2275" i="1" a="1"/>
  <c r="L2275" i="1" s="1"/>
  <c r="M2275" i="1" a="1"/>
  <c r="M2275" i="1" s="1"/>
  <c r="R2275" i="1" s="1"/>
  <c r="N2275" i="1" a="1"/>
  <c r="N2275" i="1" s="1"/>
  <c r="S2275" i="1" s="1"/>
  <c r="O2275" i="1" a="1"/>
  <c r="O2275" i="1" s="1"/>
  <c r="T2275" i="1" s="1"/>
  <c r="P2275" i="1" a="1"/>
  <c r="P2275" i="1" s="1"/>
  <c r="X2275" i="1" s="1"/>
  <c r="Q2275" i="1" a="1"/>
  <c r="Q2275" i="1" s="1"/>
  <c r="U2275" i="1" s="1"/>
  <c r="K2276" i="1" a="1"/>
  <c r="K2276" i="1" s="1"/>
  <c r="L2276" i="1" a="1"/>
  <c r="L2276" i="1" s="1"/>
  <c r="M2276" i="1" a="1"/>
  <c r="M2276" i="1" s="1"/>
  <c r="R2276" i="1" s="1"/>
  <c r="N2276" i="1" a="1"/>
  <c r="N2276" i="1" s="1"/>
  <c r="S2276" i="1" s="1"/>
  <c r="O2276" i="1" a="1"/>
  <c r="O2276" i="1" s="1"/>
  <c r="T2276" i="1" s="1"/>
  <c r="P2276" i="1" a="1"/>
  <c r="P2276" i="1" s="1"/>
  <c r="X2276" i="1" s="1"/>
  <c r="Q2276" i="1" a="1"/>
  <c r="Q2276" i="1" s="1"/>
  <c r="U2276" i="1" s="1"/>
  <c r="K2277" i="1" a="1"/>
  <c r="K2277" i="1" s="1"/>
  <c r="L2277" i="1" a="1"/>
  <c r="L2277" i="1" s="1"/>
  <c r="M2277" i="1" a="1"/>
  <c r="M2277" i="1" s="1"/>
  <c r="R2277" i="1" s="1"/>
  <c r="N2277" i="1" a="1"/>
  <c r="N2277" i="1" s="1"/>
  <c r="S2277" i="1" s="1"/>
  <c r="O2277" i="1" a="1"/>
  <c r="O2277" i="1" s="1"/>
  <c r="T2277" i="1" s="1"/>
  <c r="P2277" i="1" a="1"/>
  <c r="P2277" i="1" s="1"/>
  <c r="X2277" i="1" s="1"/>
  <c r="Q2277" i="1" a="1"/>
  <c r="Q2277" i="1" s="1"/>
  <c r="U2277" i="1" s="1"/>
  <c r="K2278" i="1" a="1"/>
  <c r="K2278" i="1" s="1"/>
  <c r="L2278" i="1" a="1"/>
  <c r="L2278" i="1" s="1"/>
  <c r="M2278" i="1" a="1"/>
  <c r="M2278" i="1" s="1"/>
  <c r="R2278" i="1" s="1"/>
  <c r="N2278" i="1" a="1"/>
  <c r="N2278" i="1" s="1"/>
  <c r="S2278" i="1" s="1"/>
  <c r="O2278" i="1" a="1"/>
  <c r="O2278" i="1" s="1"/>
  <c r="T2278" i="1" s="1"/>
  <c r="P2278" i="1" a="1"/>
  <c r="P2278" i="1" s="1"/>
  <c r="X2278" i="1" s="1"/>
  <c r="Q2278" i="1" a="1"/>
  <c r="Q2278" i="1" s="1"/>
  <c r="U2278" i="1" s="1"/>
  <c r="K2279" i="1" a="1"/>
  <c r="K2279" i="1" s="1"/>
  <c r="L2279" i="1" a="1"/>
  <c r="L2279" i="1" s="1"/>
  <c r="M2279" i="1" a="1"/>
  <c r="M2279" i="1" s="1"/>
  <c r="R2279" i="1" s="1"/>
  <c r="N2279" i="1" a="1"/>
  <c r="N2279" i="1" s="1"/>
  <c r="S2279" i="1" s="1"/>
  <c r="O2279" i="1" a="1"/>
  <c r="O2279" i="1" s="1"/>
  <c r="T2279" i="1" s="1"/>
  <c r="P2279" i="1" a="1"/>
  <c r="P2279" i="1" s="1"/>
  <c r="X2279" i="1" s="1"/>
  <c r="Q2279" i="1" a="1"/>
  <c r="Q2279" i="1" s="1"/>
  <c r="U2279" i="1" s="1"/>
  <c r="K2280" i="1" a="1"/>
  <c r="K2280" i="1" s="1"/>
  <c r="L2280" i="1" a="1"/>
  <c r="L2280" i="1" s="1"/>
  <c r="M2280" i="1" a="1"/>
  <c r="M2280" i="1" s="1"/>
  <c r="R2280" i="1" s="1"/>
  <c r="N2280" i="1" a="1"/>
  <c r="N2280" i="1" s="1"/>
  <c r="S2280" i="1" s="1"/>
  <c r="O2280" i="1" a="1"/>
  <c r="O2280" i="1" s="1"/>
  <c r="T2280" i="1" s="1"/>
  <c r="P2280" i="1" a="1"/>
  <c r="P2280" i="1" s="1"/>
  <c r="X2280" i="1" s="1"/>
  <c r="Q2280" i="1" a="1"/>
  <c r="Q2280" i="1" s="1"/>
  <c r="U2280" i="1" s="1"/>
  <c r="K2281" i="1" a="1"/>
  <c r="K2281" i="1" s="1"/>
  <c r="L2281" i="1" a="1"/>
  <c r="L2281" i="1" s="1"/>
  <c r="M2281" i="1" a="1"/>
  <c r="M2281" i="1" s="1"/>
  <c r="R2281" i="1" s="1"/>
  <c r="N2281" i="1" a="1"/>
  <c r="N2281" i="1" s="1"/>
  <c r="S2281" i="1" s="1"/>
  <c r="O2281" i="1" a="1"/>
  <c r="O2281" i="1" s="1"/>
  <c r="T2281" i="1" s="1"/>
  <c r="P2281" i="1" a="1"/>
  <c r="P2281" i="1" s="1"/>
  <c r="X2281" i="1" s="1"/>
  <c r="Q2281" i="1" a="1"/>
  <c r="Q2281" i="1" s="1"/>
  <c r="U2281" i="1" s="1"/>
  <c r="K2282" i="1" a="1"/>
  <c r="K2282" i="1" s="1"/>
  <c r="L2282" i="1" a="1"/>
  <c r="L2282" i="1" s="1"/>
  <c r="M2282" i="1" a="1"/>
  <c r="M2282" i="1" s="1"/>
  <c r="R2282" i="1" s="1"/>
  <c r="N2282" i="1" a="1"/>
  <c r="N2282" i="1" s="1"/>
  <c r="S2282" i="1" s="1"/>
  <c r="O2282" i="1" a="1"/>
  <c r="O2282" i="1" s="1"/>
  <c r="T2282" i="1" s="1"/>
  <c r="P2282" i="1" a="1"/>
  <c r="P2282" i="1" s="1"/>
  <c r="X2282" i="1" s="1"/>
  <c r="Q2282" i="1" a="1"/>
  <c r="Q2282" i="1" s="1"/>
  <c r="U2282" i="1" s="1"/>
  <c r="K2283" i="1" a="1"/>
  <c r="K2283" i="1" s="1"/>
  <c r="L2283" i="1" a="1"/>
  <c r="L2283" i="1" s="1"/>
  <c r="M2283" i="1" a="1"/>
  <c r="M2283" i="1" s="1"/>
  <c r="R2283" i="1" s="1"/>
  <c r="N2283" i="1" a="1"/>
  <c r="N2283" i="1" s="1"/>
  <c r="S2283" i="1" s="1"/>
  <c r="O2283" i="1" a="1"/>
  <c r="O2283" i="1" s="1"/>
  <c r="T2283" i="1" s="1"/>
  <c r="P2283" i="1" a="1"/>
  <c r="P2283" i="1" s="1"/>
  <c r="X2283" i="1" s="1"/>
  <c r="Q2283" i="1" a="1"/>
  <c r="Q2283" i="1" s="1"/>
  <c r="U2283" i="1" s="1"/>
  <c r="K2284" i="1" a="1"/>
  <c r="K2284" i="1" s="1"/>
  <c r="L2284" i="1" a="1"/>
  <c r="L2284" i="1" s="1"/>
  <c r="M2284" i="1" a="1"/>
  <c r="M2284" i="1" s="1"/>
  <c r="R2284" i="1" s="1"/>
  <c r="N2284" i="1" a="1"/>
  <c r="N2284" i="1" s="1"/>
  <c r="S2284" i="1" s="1"/>
  <c r="O2284" i="1" a="1"/>
  <c r="O2284" i="1" s="1"/>
  <c r="T2284" i="1" s="1"/>
  <c r="P2284" i="1" a="1"/>
  <c r="P2284" i="1" s="1"/>
  <c r="X2284" i="1" s="1"/>
  <c r="Q2284" i="1" a="1"/>
  <c r="Q2284" i="1" s="1"/>
  <c r="U2284" i="1" s="1"/>
  <c r="K2285" i="1" a="1"/>
  <c r="K2285" i="1" s="1"/>
  <c r="L2285" i="1" a="1"/>
  <c r="L2285" i="1" s="1"/>
  <c r="M2285" i="1" a="1"/>
  <c r="M2285" i="1" s="1"/>
  <c r="R2285" i="1" s="1"/>
  <c r="N2285" i="1" a="1"/>
  <c r="N2285" i="1" s="1"/>
  <c r="S2285" i="1" s="1"/>
  <c r="O2285" i="1" a="1"/>
  <c r="O2285" i="1" s="1"/>
  <c r="T2285" i="1" s="1"/>
  <c r="P2285" i="1" a="1"/>
  <c r="P2285" i="1" s="1"/>
  <c r="X2285" i="1" s="1"/>
  <c r="Q2285" i="1" a="1"/>
  <c r="Q2285" i="1" s="1"/>
  <c r="U2285" i="1" s="1"/>
  <c r="K2286" i="1" a="1"/>
  <c r="K2286" i="1" s="1"/>
  <c r="L2286" i="1" a="1"/>
  <c r="L2286" i="1" s="1"/>
  <c r="M2286" i="1" a="1"/>
  <c r="M2286" i="1" s="1"/>
  <c r="R2286" i="1" s="1"/>
  <c r="N2286" i="1" a="1"/>
  <c r="N2286" i="1" s="1"/>
  <c r="S2286" i="1" s="1"/>
  <c r="O2286" i="1" a="1"/>
  <c r="O2286" i="1" s="1"/>
  <c r="T2286" i="1" s="1"/>
  <c r="P2286" i="1" a="1"/>
  <c r="P2286" i="1" s="1"/>
  <c r="X2286" i="1" s="1"/>
  <c r="Q2286" i="1" a="1"/>
  <c r="Q2286" i="1" s="1"/>
  <c r="U2286" i="1" s="1"/>
  <c r="K2287" i="1" a="1"/>
  <c r="K2287" i="1" s="1"/>
  <c r="L2287" i="1" a="1"/>
  <c r="L2287" i="1" s="1"/>
  <c r="M2287" i="1" a="1"/>
  <c r="M2287" i="1" s="1"/>
  <c r="R2287" i="1" s="1"/>
  <c r="N2287" i="1" a="1"/>
  <c r="N2287" i="1" s="1"/>
  <c r="S2287" i="1" s="1"/>
  <c r="O2287" i="1" a="1"/>
  <c r="O2287" i="1" s="1"/>
  <c r="T2287" i="1" s="1"/>
  <c r="P2287" i="1" a="1"/>
  <c r="P2287" i="1" s="1"/>
  <c r="X2287" i="1" s="1"/>
  <c r="Q2287" i="1" a="1"/>
  <c r="Q2287" i="1" s="1"/>
  <c r="U2287" i="1" s="1"/>
  <c r="K2288" i="1" a="1"/>
  <c r="K2288" i="1" s="1"/>
  <c r="L2288" i="1" a="1"/>
  <c r="L2288" i="1" s="1"/>
  <c r="M2288" i="1" a="1"/>
  <c r="M2288" i="1" s="1"/>
  <c r="R2288" i="1" s="1"/>
  <c r="N2288" i="1" a="1"/>
  <c r="N2288" i="1" s="1"/>
  <c r="S2288" i="1" s="1"/>
  <c r="O2288" i="1" a="1"/>
  <c r="O2288" i="1" s="1"/>
  <c r="T2288" i="1" s="1"/>
  <c r="P2288" i="1" a="1"/>
  <c r="P2288" i="1" s="1"/>
  <c r="X2288" i="1" s="1"/>
  <c r="Q2288" i="1" a="1"/>
  <c r="Q2288" i="1" s="1"/>
  <c r="U2288" i="1" s="1"/>
  <c r="K2289" i="1" a="1"/>
  <c r="K2289" i="1" s="1"/>
  <c r="L2289" i="1" a="1"/>
  <c r="L2289" i="1" s="1"/>
  <c r="M2289" i="1" a="1"/>
  <c r="M2289" i="1" s="1"/>
  <c r="R2289" i="1" s="1"/>
  <c r="N2289" i="1" a="1"/>
  <c r="N2289" i="1" s="1"/>
  <c r="S2289" i="1" s="1"/>
  <c r="O2289" i="1" a="1"/>
  <c r="O2289" i="1" s="1"/>
  <c r="T2289" i="1" s="1"/>
  <c r="P2289" i="1" a="1"/>
  <c r="P2289" i="1" s="1"/>
  <c r="X2289" i="1" s="1"/>
  <c r="Q2289" i="1" a="1"/>
  <c r="Q2289" i="1" s="1"/>
  <c r="U2289" i="1" s="1"/>
  <c r="K2290" i="1" a="1"/>
  <c r="K2290" i="1" s="1"/>
  <c r="L2290" i="1" a="1"/>
  <c r="L2290" i="1" s="1"/>
  <c r="M2290" i="1" a="1"/>
  <c r="M2290" i="1" s="1"/>
  <c r="R2290" i="1" s="1"/>
  <c r="N2290" i="1" a="1"/>
  <c r="N2290" i="1" s="1"/>
  <c r="S2290" i="1" s="1"/>
  <c r="O2290" i="1" a="1"/>
  <c r="O2290" i="1" s="1"/>
  <c r="T2290" i="1" s="1"/>
  <c r="P2290" i="1" a="1"/>
  <c r="P2290" i="1" s="1"/>
  <c r="X2290" i="1" s="1"/>
  <c r="Q2290" i="1" a="1"/>
  <c r="Q2290" i="1" s="1"/>
  <c r="U2290" i="1" s="1"/>
  <c r="K2291" i="1" a="1"/>
  <c r="K2291" i="1" s="1"/>
  <c r="L2291" i="1" a="1"/>
  <c r="L2291" i="1" s="1"/>
  <c r="M2291" i="1" a="1"/>
  <c r="M2291" i="1" s="1"/>
  <c r="R2291" i="1" s="1"/>
  <c r="N2291" i="1" a="1"/>
  <c r="N2291" i="1" s="1"/>
  <c r="S2291" i="1" s="1"/>
  <c r="O2291" i="1" a="1"/>
  <c r="O2291" i="1" s="1"/>
  <c r="T2291" i="1" s="1"/>
  <c r="P2291" i="1" a="1"/>
  <c r="P2291" i="1" s="1"/>
  <c r="X2291" i="1" s="1"/>
  <c r="Q2291" i="1" a="1"/>
  <c r="Q2291" i="1" s="1"/>
  <c r="U2291" i="1" s="1"/>
  <c r="K2292" i="1" a="1"/>
  <c r="K2292" i="1" s="1"/>
  <c r="L2292" i="1" a="1"/>
  <c r="L2292" i="1" s="1"/>
  <c r="M2292" i="1" a="1"/>
  <c r="M2292" i="1" s="1"/>
  <c r="R2292" i="1" s="1"/>
  <c r="N2292" i="1" a="1"/>
  <c r="N2292" i="1" s="1"/>
  <c r="S2292" i="1" s="1"/>
  <c r="O2292" i="1" a="1"/>
  <c r="O2292" i="1" s="1"/>
  <c r="T2292" i="1" s="1"/>
  <c r="P2292" i="1" a="1"/>
  <c r="P2292" i="1" s="1"/>
  <c r="X2292" i="1" s="1"/>
  <c r="Q2292" i="1" a="1"/>
  <c r="Q2292" i="1" s="1"/>
  <c r="U2292" i="1" s="1"/>
  <c r="K2293" i="1" a="1"/>
  <c r="K2293" i="1" s="1"/>
  <c r="L2293" i="1" a="1"/>
  <c r="L2293" i="1" s="1"/>
  <c r="M2293" i="1" a="1"/>
  <c r="M2293" i="1" s="1"/>
  <c r="R2293" i="1" s="1"/>
  <c r="N2293" i="1" a="1"/>
  <c r="N2293" i="1" s="1"/>
  <c r="S2293" i="1" s="1"/>
  <c r="O2293" i="1" a="1"/>
  <c r="O2293" i="1" s="1"/>
  <c r="T2293" i="1" s="1"/>
  <c r="P2293" i="1" a="1"/>
  <c r="P2293" i="1" s="1"/>
  <c r="X2293" i="1" s="1"/>
  <c r="Q2293" i="1" a="1"/>
  <c r="Q2293" i="1" s="1"/>
  <c r="U2293" i="1" s="1"/>
  <c r="K2294" i="1" a="1"/>
  <c r="K2294" i="1" s="1"/>
  <c r="L2294" i="1" a="1"/>
  <c r="L2294" i="1" s="1"/>
  <c r="M2294" i="1" a="1"/>
  <c r="M2294" i="1" s="1"/>
  <c r="R2294" i="1" s="1"/>
  <c r="N2294" i="1" a="1"/>
  <c r="N2294" i="1" s="1"/>
  <c r="S2294" i="1" s="1"/>
  <c r="O2294" i="1" a="1"/>
  <c r="O2294" i="1" s="1"/>
  <c r="T2294" i="1" s="1"/>
  <c r="P2294" i="1" a="1"/>
  <c r="P2294" i="1" s="1"/>
  <c r="X2294" i="1" s="1"/>
  <c r="Q2294" i="1" a="1"/>
  <c r="Q2294" i="1" s="1"/>
  <c r="U2294" i="1" s="1"/>
  <c r="K2295" i="1" a="1"/>
  <c r="K2295" i="1" s="1"/>
  <c r="L2295" i="1" a="1"/>
  <c r="L2295" i="1" s="1"/>
  <c r="M2295" i="1" a="1"/>
  <c r="M2295" i="1" s="1"/>
  <c r="R2295" i="1" s="1"/>
  <c r="N2295" i="1" a="1"/>
  <c r="N2295" i="1" s="1"/>
  <c r="S2295" i="1" s="1"/>
  <c r="O2295" i="1" a="1"/>
  <c r="O2295" i="1" s="1"/>
  <c r="T2295" i="1" s="1"/>
  <c r="P2295" i="1" a="1"/>
  <c r="P2295" i="1" s="1"/>
  <c r="X2295" i="1" s="1"/>
  <c r="Q2295" i="1" a="1"/>
  <c r="Q2295" i="1" s="1"/>
  <c r="U2295" i="1" s="1"/>
  <c r="K2296" i="1" a="1"/>
  <c r="K2296" i="1" s="1"/>
  <c r="L2296" i="1" a="1"/>
  <c r="L2296" i="1" s="1"/>
  <c r="M2296" i="1" a="1"/>
  <c r="M2296" i="1" s="1"/>
  <c r="R2296" i="1" s="1"/>
  <c r="N2296" i="1" a="1"/>
  <c r="N2296" i="1" s="1"/>
  <c r="S2296" i="1" s="1"/>
  <c r="O2296" i="1" a="1"/>
  <c r="O2296" i="1" s="1"/>
  <c r="T2296" i="1" s="1"/>
  <c r="P2296" i="1" a="1"/>
  <c r="P2296" i="1" s="1"/>
  <c r="X2296" i="1" s="1"/>
  <c r="Q2296" i="1" a="1"/>
  <c r="Q2296" i="1" s="1"/>
  <c r="U2296" i="1" s="1"/>
  <c r="K2297" i="1" a="1"/>
  <c r="K2297" i="1" s="1"/>
  <c r="L2297" i="1" a="1"/>
  <c r="L2297" i="1" s="1"/>
  <c r="M2297" i="1" a="1"/>
  <c r="M2297" i="1" s="1"/>
  <c r="R2297" i="1" s="1"/>
  <c r="N2297" i="1" a="1"/>
  <c r="N2297" i="1" s="1"/>
  <c r="S2297" i="1" s="1"/>
  <c r="O2297" i="1" a="1"/>
  <c r="O2297" i="1" s="1"/>
  <c r="T2297" i="1" s="1"/>
  <c r="P2297" i="1" a="1"/>
  <c r="P2297" i="1" s="1"/>
  <c r="X2297" i="1" s="1"/>
  <c r="Q2297" i="1" a="1"/>
  <c r="Q2297" i="1" s="1"/>
  <c r="U2297" i="1" s="1"/>
  <c r="K2298" i="1" a="1"/>
  <c r="K2298" i="1" s="1"/>
  <c r="L2298" i="1" a="1"/>
  <c r="L2298" i="1" s="1"/>
  <c r="M2298" i="1" a="1"/>
  <c r="M2298" i="1" s="1"/>
  <c r="R2298" i="1" s="1"/>
  <c r="N2298" i="1" a="1"/>
  <c r="N2298" i="1" s="1"/>
  <c r="S2298" i="1" s="1"/>
  <c r="O2298" i="1" a="1"/>
  <c r="O2298" i="1" s="1"/>
  <c r="T2298" i="1" s="1"/>
  <c r="P2298" i="1" a="1"/>
  <c r="P2298" i="1" s="1"/>
  <c r="X2298" i="1" s="1"/>
  <c r="Q2298" i="1" a="1"/>
  <c r="Q2298" i="1" s="1"/>
  <c r="U2298" i="1" s="1"/>
  <c r="K2299" i="1" a="1"/>
  <c r="K2299" i="1" s="1"/>
  <c r="L2299" i="1" a="1"/>
  <c r="L2299" i="1" s="1"/>
  <c r="M2299" i="1" a="1"/>
  <c r="M2299" i="1" s="1"/>
  <c r="R2299" i="1" s="1"/>
  <c r="N2299" i="1" a="1"/>
  <c r="N2299" i="1" s="1"/>
  <c r="S2299" i="1" s="1"/>
  <c r="O2299" i="1" a="1"/>
  <c r="O2299" i="1" s="1"/>
  <c r="T2299" i="1" s="1"/>
  <c r="P2299" i="1" a="1"/>
  <c r="P2299" i="1" s="1"/>
  <c r="X2299" i="1" s="1"/>
  <c r="Q2299" i="1" a="1"/>
  <c r="Q2299" i="1" s="1"/>
  <c r="U2299" i="1" s="1"/>
  <c r="K2300" i="1" a="1"/>
  <c r="K2300" i="1" s="1"/>
  <c r="L2300" i="1" a="1"/>
  <c r="L2300" i="1" s="1"/>
  <c r="M2300" i="1" a="1"/>
  <c r="M2300" i="1" s="1"/>
  <c r="R2300" i="1" s="1"/>
  <c r="N2300" i="1" a="1"/>
  <c r="N2300" i="1" s="1"/>
  <c r="S2300" i="1" s="1"/>
  <c r="O2300" i="1" a="1"/>
  <c r="O2300" i="1" s="1"/>
  <c r="T2300" i="1" s="1"/>
  <c r="P2300" i="1" a="1"/>
  <c r="P2300" i="1" s="1"/>
  <c r="X2300" i="1" s="1"/>
  <c r="Q2300" i="1" a="1"/>
  <c r="Q2300" i="1" s="1"/>
  <c r="U2300" i="1" s="1"/>
  <c r="K2301" i="1" a="1"/>
  <c r="K2301" i="1" s="1"/>
  <c r="L2301" i="1" a="1"/>
  <c r="L2301" i="1" s="1"/>
  <c r="M2301" i="1" a="1"/>
  <c r="M2301" i="1" s="1"/>
  <c r="R2301" i="1" s="1"/>
  <c r="N2301" i="1" a="1"/>
  <c r="N2301" i="1" s="1"/>
  <c r="S2301" i="1" s="1"/>
  <c r="O2301" i="1" a="1"/>
  <c r="O2301" i="1" s="1"/>
  <c r="T2301" i="1" s="1"/>
  <c r="P2301" i="1" a="1"/>
  <c r="P2301" i="1" s="1"/>
  <c r="X2301" i="1" s="1"/>
  <c r="Q2301" i="1" a="1"/>
  <c r="Q2301" i="1" s="1"/>
  <c r="U2301" i="1" s="1"/>
  <c r="K2302" i="1" a="1"/>
  <c r="K2302" i="1" s="1"/>
  <c r="L2302" i="1" a="1"/>
  <c r="L2302" i="1" s="1"/>
  <c r="M2302" i="1" a="1"/>
  <c r="M2302" i="1" s="1"/>
  <c r="R2302" i="1" s="1"/>
  <c r="N2302" i="1" a="1"/>
  <c r="N2302" i="1" s="1"/>
  <c r="S2302" i="1" s="1"/>
  <c r="O2302" i="1" a="1"/>
  <c r="O2302" i="1" s="1"/>
  <c r="T2302" i="1" s="1"/>
  <c r="P2302" i="1" a="1"/>
  <c r="P2302" i="1" s="1"/>
  <c r="X2302" i="1" s="1"/>
  <c r="Q2302" i="1" a="1"/>
  <c r="Q2302" i="1" s="1"/>
  <c r="U2302" i="1" s="1"/>
  <c r="K2303" i="1" a="1"/>
  <c r="K2303" i="1" s="1"/>
  <c r="L2303" i="1" a="1"/>
  <c r="L2303" i="1" s="1"/>
  <c r="M2303" i="1" a="1"/>
  <c r="M2303" i="1" s="1"/>
  <c r="R2303" i="1" s="1"/>
  <c r="N2303" i="1" a="1"/>
  <c r="N2303" i="1" s="1"/>
  <c r="S2303" i="1" s="1"/>
  <c r="O2303" i="1" a="1"/>
  <c r="O2303" i="1" s="1"/>
  <c r="T2303" i="1" s="1"/>
  <c r="P2303" i="1" a="1"/>
  <c r="P2303" i="1" s="1"/>
  <c r="X2303" i="1" s="1"/>
  <c r="Q2303" i="1" a="1"/>
  <c r="Q2303" i="1" s="1"/>
  <c r="U2303" i="1" s="1"/>
  <c r="K2304" i="1" a="1"/>
  <c r="K2304" i="1" s="1"/>
  <c r="L2304" i="1" a="1"/>
  <c r="L2304" i="1" s="1"/>
  <c r="M2304" i="1" a="1"/>
  <c r="M2304" i="1" s="1"/>
  <c r="R2304" i="1" s="1"/>
  <c r="N2304" i="1" a="1"/>
  <c r="N2304" i="1" s="1"/>
  <c r="S2304" i="1" s="1"/>
  <c r="O2304" i="1" a="1"/>
  <c r="O2304" i="1" s="1"/>
  <c r="T2304" i="1" s="1"/>
  <c r="P2304" i="1" a="1"/>
  <c r="P2304" i="1" s="1"/>
  <c r="X2304" i="1" s="1"/>
  <c r="Q2304" i="1" a="1"/>
  <c r="Q2304" i="1" s="1"/>
  <c r="U2304" i="1" s="1"/>
  <c r="K2305" i="1" a="1"/>
  <c r="K2305" i="1" s="1"/>
  <c r="L2305" i="1" a="1"/>
  <c r="L2305" i="1" s="1"/>
  <c r="M2305" i="1" a="1"/>
  <c r="M2305" i="1" s="1"/>
  <c r="R2305" i="1" s="1"/>
  <c r="N2305" i="1" a="1"/>
  <c r="N2305" i="1" s="1"/>
  <c r="S2305" i="1" s="1"/>
  <c r="O2305" i="1" a="1"/>
  <c r="O2305" i="1" s="1"/>
  <c r="T2305" i="1" s="1"/>
  <c r="P2305" i="1" a="1"/>
  <c r="P2305" i="1" s="1"/>
  <c r="X2305" i="1" s="1"/>
  <c r="Q2305" i="1" a="1"/>
  <c r="Q2305" i="1" s="1"/>
  <c r="U2305" i="1" s="1"/>
  <c r="K2306" i="1" a="1"/>
  <c r="K2306" i="1" s="1"/>
  <c r="L2306" i="1" a="1"/>
  <c r="L2306" i="1" s="1"/>
  <c r="M2306" i="1" a="1"/>
  <c r="M2306" i="1" s="1"/>
  <c r="R2306" i="1" s="1"/>
  <c r="N2306" i="1" a="1"/>
  <c r="N2306" i="1" s="1"/>
  <c r="S2306" i="1" s="1"/>
  <c r="O2306" i="1" a="1"/>
  <c r="O2306" i="1" s="1"/>
  <c r="T2306" i="1" s="1"/>
  <c r="P2306" i="1" a="1"/>
  <c r="P2306" i="1" s="1"/>
  <c r="X2306" i="1" s="1"/>
  <c r="Q2306" i="1" a="1"/>
  <c r="Q2306" i="1" s="1"/>
  <c r="U2306" i="1" s="1"/>
  <c r="K2307" i="1" a="1"/>
  <c r="K2307" i="1" s="1"/>
  <c r="L2307" i="1" a="1"/>
  <c r="L2307" i="1" s="1"/>
  <c r="M2307" i="1" a="1"/>
  <c r="M2307" i="1" s="1"/>
  <c r="R2307" i="1" s="1"/>
  <c r="N2307" i="1" a="1"/>
  <c r="N2307" i="1" s="1"/>
  <c r="S2307" i="1" s="1"/>
  <c r="O2307" i="1" a="1"/>
  <c r="O2307" i="1" s="1"/>
  <c r="T2307" i="1" s="1"/>
  <c r="P2307" i="1" a="1"/>
  <c r="P2307" i="1" s="1"/>
  <c r="X2307" i="1" s="1"/>
  <c r="Q2307" i="1" a="1"/>
  <c r="Q2307" i="1" s="1"/>
  <c r="U2307" i="1" s="1"/>
  <c r="K2308" i="1" a="1"/>
  <c r="K2308" i="1" s="1"/>
  <c r="L2308" i="1" a="1"/>
  <c r="L2308" i="1" s="1"/>
  <c r="M2308" i="1" a="1"/>
  <c r="M2308" i="1" s="1"/>
  <c r="R2308" i="1" s="1"/>
  <c r="N2308" i="1" a="1"/>
  <c r="N2308" i="1" s="1"/>
  <c r="S2308" i="1" s="1"/>
  <c r="O2308" i="1" a="1"/>
  <c r="O2308" i="1" s="1"/>
  <c r="T2308" i="1" s="1"/>
  <c r="P2308" i="1" a="1"/>
  <c r="P2308" i="1" s="1"/>
  <c r="X2308" i="1" s="1"/>
  <c r="Q2308" i="1" a="1"/>
  <c r="Q2308" i="1" s="1"/>
  <c r="U2308" i="1" s="1"/>
  <c r="K2309" i="1" a="1"/>
  <c r="K2309" i="1" s="1"/>
  <c r="L2309" i="1" a="1"/>
  <c r="L2309" i="1" s="1"/>
  <c r="M2309" i="1" a="1"/>
  <c r="M2309" i="1" s="1"/>
  <c r="R2309" i="1" s="1"/>
  <c r="N2309" i="1" a="1"/>
  <c r="N2309" i="1" s="1"/>
  <c r="S2309" i="1" s="1"/>
  <c r="O2309" i="1" a="1"/>
  <c r="O2309" i="1" s="1"/>
  <c r="T2309" i="1" s="1"/>
  <c r="P2309" i="1" a="1"/>
  <c r="P2309" i="1" s="1"/>
  <c r="X2309" i="1" s="1"/>
  <c r="Q2309" i="1" a="1"/>
  <c r="Q2309" i="1" s="1"/>
  <c r="U2309" i="1" s="1"/>
  <c r="K2310" i="1" a="1"/>
  <c r="K2310" i="1" s="1"/>
  <c r="L2310" i="1" a="1"/>
  <c r="L2310" i="1" s="1"/>
  <c r="M2310" i="1" a="1"/>
  <c r="M2310" i="1" s="1"/>
  <c r="R2310" i="1" s="1"/>
  <c r="N2310" i="1" a="1"/>
  <c r="N2310" i="1" s="1"/>
  <c r="S2310" i="1" s="1"/>
  <c r="O2310" i="1" a="1"/>
  <c r="O2310" i="1" s="1"/>
  <c r="T2310" i="1" s="1"/>
  <c r="P2310" i="1" a="1"/>
  <c r="P2310" i="1" s="1"/>
  <c r="X2310" i="1" s="1"/>
  <c r="Q2310" i="1" a="1"/>
  <c r="Q2310" i="1" s="1"/>
  <c r="U2310" i="1" s="1"/>
  <c r="K2311" i="1" a="1"/>
  <c r="K2311" i="1" s="1"/>
  <c r="L2311" i="1" a="1"/>
  <c r="L2311" i="1" s="1"/>
  <c r="M2311" i="1" a="1"/>
  <c r="M2311" i="1" s="1"/>
  <c r="R2311" i="1" s="1"/>
  <c r="N2311" i="1" a="1"/>
  <c r="N2311" i="1" s="1"/>
  <c r="S2311" i="1" s="1"/>
  <c r="O2311" i="1" a="1"/>
  <c r="O2311" i="1" s="1"/>
  <c r="T2311" i="1" s="1"/>
  <c r="P2311" i="1" a="1"/>
  <c r="P2311" i="1" s="1"/>
  <c r="X2311" i="1" s="1"/>
  <c r="Q2311" i="1" a="1"/>
  <c r="Q2311" i="1" s="1"/>
  <c r="U2311" i="1" s="1"/>
  <c r="K2312" i="1" a="1"/>
  <c r="K2312" i="1" s="1"/>
  <c r="L2312" i="1" a="1"/>
  <c r="L2312" i="1" s="1"/>
  <c r="M2312" i="1" a="1"/>
  <c r="M2312" i="1" s="1"/>
  <c r="R2312" i="1" s="1"/>
  <c r="N2312" i="1" a="1"/>
  <c r="N2312" i="1" s="1"/>
  <c r="S2312" i="1" s="1"/>
  <c r="O2312" i="1" a="1"/>
  <c r="O2312" i="1" s="1"/>
  <c r="T2312" i="1" s="1"/>
  <c r="P2312" i="1" a="1"/>
  <c r="P2312" i="1" s="1"/>
  <c r="X2312" i="1" s="1"/>
  <c r="Q2312" i="1" a="1"/>
  <c r="Q2312" i="1" s="1"/>
  <c r="U2312" i="1" s="1"/>
  <c r="K2313" i="1" a="1"/>
  <c r="K2313" i="1" s="1"/>
  <c r="L2313" i="1" a="1"/>
  <c r="L2313" i="1" s="1"/>
  <c r="M2313" i="1" a="1"/>
  <c r="M2313" i="1" s="1"/>
  <c r="R2313" i="1" s="1"/>
  <c r="N2313" i="1" a="1"/>
  <c r="N2313" i="1" s="1"/>
  <c r="S2313" i="1" s="1"/>
  <c r="O2313" i="1" a="1"/>
  <c r="O2313" i="1" s="1"/>
  <c r="T2313" i="1" s="1"/>
  <c r="P2313" i="1" a="1"/>
  <c r="P2313" i="1" s="1"/>
  <c r="X2313" i="1" s="1"/>
  <c r="Q2313" i="1" a="1"/>
  <c r="Q2313" i="1" s="1"/>
  <c r="U2313" i="1" s="1"/>
  <c r="K2314" i="1" a="1"/>
  <c r="K2314" i="1" s="1"/>
  <c r="L2314" i="1" a="1"/>
  <c r="L2314" i="1" s="1"/>
  <c r="M2314" i="1" a="1"/>
  <c r="M2314" i="1" s="1"/>
  <c r="R2314" i="1" s="1"/>
  <c r="N2314" i="1" a="1"/>
  <c r="N2314" i="1" s="1"/>
  <c r="S2314" i="1" s="1"/>
  <c r="O2314" i="1" a="1"/>
  <c r="O2314" i="1" s="1"/>
  <c r="T2314" i="1" s="1"/>
  <c r="P2314" i="1" a="1"/>
  <c r="P2314" i="1" s="1"/>
  <c r="X2314" i="1" s="1"/>
  <c r="Q2314" i="1" a="1"/>
  <c r="Q2314" i="1" s="1"/>
  <c r="U2314" i="1" s="1"/>
  <c r="K2315" i="1" a="1"/>
  <c r="K2315" i="1" s="1"/>
  <c r="L2315" i="1" a="1"/>
  <c r="L2315" i="1" s="1"/>
  <c r="M2315" i="1" a="1"/>
  <c r="M2315" i="1" s="1"/>
  <c r="R2315" i="1" s="1"/>
  <c r="N2315" i="1" a="1"/>
  <c r="N2315" i="1" s="1"/>
  <c r="S2315" i="1" s="1"/>
  <c r="O2315" i="1" a="1"/>
  <c r="O2315" i="1" s="1"/>
  <c r="T2315" i="1" s="1"/>
  <c r="P2315" i="1" a="1"/>
  <c r="P2315" i="1" s="1"/>
  <c r="X2315" i="1" s="1"/>
  <c r="Q2315" i="1" a="1"/>
  <c r="Q2315" i="1" s="1"/>
  <c r="U2315" i="1" s="1"/>
  <c r="K2316" i="1" a="1"/>
  <c r="K2316" i="1" s="1"/>
  <c r="L2316" i="1" a="1"/>
  <c r="L2316" i="1" s="1"/>
  <c r="M2316" i="1" a="1"/>
  <c r="M2316" i="1" s="1"/>
  <c r="R2316" i="1" s="1"/>
  <c r="N2316" i="1" a="1"/>
  <c r="N2316" i="1" s="1"/>
  <c r="S2316" i="1" s="1"/>
  <c r="O2316" i="1" a="1"/>
  <c r="O2316" i="1" s="1"/>
  <c r="T2316" i="1" s="1"/>
  <c r="P2316" i="1" a="1"/>
  <c r="P2316" i="1" s="1"/>
  <c r="X2316" i="1" s="1"/>
  <c r="Q2316" i="1" a="1"/>
  <c r="Q2316" i="1" s="1"/>
  <c r="U2316" i="1" s="1"/>
  <c r="K2317" i="1" a="1"/>
  <c r="K2317" i="1" s="1"/>
  <c r="L2317" i="1" a="1"/>
  <c r="L2317" i="1" s="1"/>
  <c r="M2317" i="1" a="1"/>
  <c r="M2317" i="1" s="1"/>
  <c r="R2317" i="1" s="1"/>
  <c r="N2317" i="1" a="1"/>
  <c r="N2317" i="1" s="1"/>
  <c r="S2317" i="1" s="1"/>
  <c r="O2317" i="1" a="1"/>
  <c r="O2317" i="1" s="1"/>
  <c r="T2317" i="1" s="1"/>
  <c r="P2317" i="1" a="1"/>
  <c r="P2317" i="1" s="1"/>
  <c r="X2317" i="1" s="1"/>
  <c r="Q2317" i="1" a="1"/>
  <c r="Q2317" i="1" s="1"/>
  <c r="U2317" i="1" s="1"/>
  <c r="K2318" i="1" a="1"/>
  <c r="K2318" i="1" s="1"/>
  <c r="L2318" i="1" a="1"/>
  <c r="L2318" i="1" s="1"/>
  <c r="M2318" i="1" a="1"/>
  <c r="M2318" i="1" s="1"/>
  <c r="R2318" i="1" s="1"/>
  <c r="N2318" i="1" a="1"/>
  <c r="N2318" i="1" s="1"/>
  <c r="S2318" i="1" s="1"/>
  <c r="O2318" i="1" a="1"/>
  <c r="O2318" i="1" s="1"/>
  <c r="T2318" i="1" s="1"/>
  <c r="P2318" i="1" a="1"/>
  <c r="P2318" i="1" s="1"/>
  <c r="X2318" i="1" s="1"/>
  <c r="Q2318" i="1" a="1"/>
  <c r="Q2318" i="1" s="1"/>
  <c r="U2318" i="1" s="1"/>
  <c r="K2319" i="1" a="1"/>
  <c r="K2319" i="1" s="1"/>
  <c r="L2319" i="1" a="1"/>
  <c r="L2319" i="1" s="1"/>
  <c r="M2319" i="1" a="1"/>
  <c r="M2319" i="1" s="1"/>
  <c r="R2319" i="1" s="1"/>
  <c r="N2319" i="1" a="1"/>
  <c r="N2319" i="1" s="1"/>
  <c r="S2319" i="1" s="1"/>
  <c r="O2319" i="1" a="1"/>
  <c r="O2319" i="1" s="1"/>
  <c r="T2319" i="1" s="1"/>
  <c r="P2319" i="1" a="1"/>
  <c r="P2319" i="1" s="1"/>
  <c r="X2319" i="1" s="1"/>
  <c r="Q2319" i="1" a="1"/>
  <c r="Q2319" i="1" s="1"/>
  <c r="U2319" i="1" s="1"/>
  <c r="K2320" i="1" a="1"/>
  <c r="K2320" i="1" s="1"/>
  <c r="L2320" i="1" a="1"/>
  <c r="L2320" i="1" s="1"/>
  <c r="M2320" i="1" a="1"/>
  <c r="M2320" i="1" s="1"/>
  <c r="R2320" i="1" s="1"/>
  <c r="N2320" i="1" a="1"/>
  <c r="N2320" i="1" s="1"/>
  <c r="S2320" i="1" s="1"/>
  <c r="O2320" i="1" a="1"/>
  <c r="O2320" i="1" s="1"/>
  <c r="T2320" i="1" s="1"/>
  <c r="P2320" i="1" a="1"/>
  <c r="P2320" i="1" s="1"/>
  <c r="X2320" i="1" s="1"/>
  <c r="Q2320" i="1" a="1"/>
  <c r="Q2320" i="1" s="1"/>
  <c r="U2320" i="1" s="1"/>
  <c r="K2321" i="1" a="1"/>
  <c r="K2321" i="1" s="1"/>
  <c r="L2321" i="1" a="1"/>
  <c r="L2321" i="1" s="1"/>
  <c r="M2321" i="1" a="1"/>
  <c r="M2321" i="1" s="1"/>
  <c r="R2321" i="1" s="1"/>
  <c r="N2321" i="1" a="1"/>
  <c r="N2321" i="1" s="1"/>
  <c r="S2321" i="1" s="1"/>
  <c r="O2321" i="1" a="1"/>
  <c r="O2321" i="1" s="1"/>
  <c r="T2321" i="1" s="1"/>
  <c r="P2321" i="1" a="1"/>
  <c r="P2321" i="1" s="1"/>
  <c r="X2321" i="1" s="1"/>
  <c r="Q2321" i="1" a="1"/>
  <c r="Q2321" i="1" s="1"/>
  <c r="U2321" i="1" s="1"/>
  <c r="K2322" i="1" a="1"/>
  <c r="K2322" i="1" s="1"/>
  <c r="L2322" i="1" a="1"/>
  <c r="L2322" i="1" s="1"/>
  <c r="M2322" i="1" a="1"/>
  <c r="M2322" i="1" s="1"/>
  <c r="R2322" i="1" s="1"/>
  <c r="N2322" i="1" a="1"/>
  <c r="N2322" i="1" s="1"/>
  <c r="S2322" i="1" s="1"/>
  <c r="O2322" i="1" a="1"/>
  <c r="O2322" i="1" s="1"/>
  <c r="T2322" i="1" s="1"/>
  <c r="P2322" i="1" a="1"/>
  <c r="P2322" i="1" s="1"/>
  <c r="X2322" i="1" s="1"/>
  <c r="Q2322" i="1" a="1"/>
  <c r="Q2322" i="1" s="1"/>
  <c r="U2322" i="1" s="1"/>
  <c r="K2323" i="1" a="1"/>
  <c r="K2323" i="1" s="1"/>
  <c r="L2323" i="1" a="1"/>
  <c r="L2323" i="1" s="1"/>
  <c r="M2323" i="1" a="1"/>
  <c r="M2323" i="1" s="1"/>
  <c r="R2323" i="1" s="1"/>
  <c r="N2323" i="1" a="1"/>
  <c r="N2323" i="1" s="1"/>
  <c r="S2323" i="1" s="1"/>
  <c r="O2323" i="1" a="1"/>
  <c r="O2323" i="1" s="1"/>
  <c r="T2323" i="1" s="1"/>
  <c r="P2323" i="1" a="1"/>
  <c r="P2323" i="1" s="1"/>
  <c r="X2323" i="1" s="1"/>
  <c r="Q2323" i="1" a="1"/>
  <c r="Q2323" i="1" s="1"/>
  <c r="U2323" i="1" s="1"/>
  <c r="K2324" i="1" a="1"/>
  <c r="K2324" i="1" s="1"/>
  <c r="L2324" i="1" a="1"/>
  <c r="L2324" i="1" s="1"/>
  <c r="M2324" i="1" a="1"/>
  <c r="M2324" i="1" s="1"/>
  <c r="R2324" i="1" s="1"/>
  <c r="N2324" i="1" a="1"/>
  <c r="N2324" i="1" s="1"/>
  <c r="S2324" i="1" s="1"/>
  <c r="O2324" i="1" a="1"/>
  <c r="O2324" i="1" s="1"/>
  <c r="T2324" i="1" s="1"/>
  <c r="P2324" i="1" a="1"/>
  <c r="P2324" i="1" s="1"/>
  <c r="X2324" i="1" s="1"/>
  <c r="Q2324" i="1" a="1"/>
  <c r="Q2324" i="1" s="1"/>
  <c r="U2324" i="1" s="1"/>
  <c r="K2325" i="1" a="1"/>
  <c r="K2325" i="1" s="1"/>
  <c r="L2325" i="1" a="1"/>
  <c r="L2325" i="1" s="1"/>
  <c r="M2325" i="1" a="1"/>
  <c r="M2325" i="1" s="1"/>
  <c r="R2325" i="1" s="1"/>
  <c r="N2325" i="1" a="1"/>
  <c r="N2325" i="1" s="1"/>
  <c r="S2325" i="1" s="1"/>
  <c r="O2325" i="1" a="1"/>
  <c r="O2325" i="1" s="1"/>
  <c r="T2325" i="1" s="1"/>
  <c r="P2325" i="1" a="1"/>
  <c r="P2325" i="1" s="1"/>
  <c r="X2325" i="1" s="1"/>
  <c r="Q2325" i="1" a="1"/>
  <c r="Q2325" i="1" s="1"/>
  <c r="U2325" i="1" s="1"/>
  <c r="K2326" i="1" a="1"/>
  <c r="K2326" i="1" s="1"/>
  <c r="L2326" i="1" a="1"/>
  <c r="L2326" i="1" s="1"/>
  <c r="M2326" i="1" a="1"/>
  <c r="M2326" i="1" s="1"/>
  <c r="R2326" i="1" s="1"/>
  <c r="N2326" i="1" a="1"/>
  <c r="N2326" i="1" s="1"/>
  <c r="S2326" i="1" s="1"/>
  <c r="O2326" i="1" a="1"/>
  <c r="O2326" i="1" s="1"/>
  <c r="T2326" i="1" s="1"/>
  <c r="P2326" i="1" a="1"/>
  <c r="P2326" i="1" s="1"/>
  <c r="X2326" i="1" s="1"/>
  <c r="Q2326" i="1" a="1"/>
  <c r="Q2326" i="1" s="1"/>
  <c r="U2326" i="1" s="1"/>
  <c r="L1" i="1" a="1"/>
  <c r="L1" i="1" s="1"/>
  <c r="M1" i="1" a="1"/>
  <c r="M1" i="1" s="1"/>
  <c r="N1" i="1" a="1"/>
  <c r="N1" i="1" s="1"/>
  <c r="O1" i="1" a="1"/>
  <c r="O1" i="1" s="1"/>
  <c r="P1" i="1" a="1"/>
  <c r="P1" i="1" s="1"/>
  <c r="Q1" i="1" a="1"/>
  <c r="Q1" i="1" s="1"/>
  <c r="K1" i="1" a="1"/>
  <c r="K1" i="1" s="1"/>
  <c r="C32" i="2"/>
  <c r="D32" i="2"/>
  <c r="E32" i="2"/>
  <c r="F32" i="2"/>
  <c r="G32" i="2"/>
  <c r="H32" i="2"/>
  <c r="I32" i="2"/>
  <c r="B32" i="2"/>
  <c r="C26" i="2"/>
  <c r="D26" i="2"/>
  <c r="E26" i="2"/>
  <c r="F26" i="2"/>
  <c r="G26" i="2"/>
  <c r="H26" i="2"/>
  <c r="I26" i="2"/>
  <c r="J26" i="2"/>
  <c r="B26" i="2"/>
  <c r="C17" i="2"/>
  <c r="D17" i="2"/>
  <c r="E17" i="2"/>
  <c r="F17" i="2"/>
  <c r="G17" i="2"/>
  <c r="H17" i="2"/>
  <c r="I17" i="2"/>
  <c r="B17" i="2"/>
  <c r="C11" i="2"/>
  <c r="D11" i="2"/>
  <c r="E11" i="2"/>
  <c r="F11" i="2"/>
  <c r="G11" i="2"/>
  <c r="H11" i="2"/>
  <c r="I11" i="2"/>
  <c r="J11" i="2"/>
  <c r="B11" i="2"/>
  <c r="J2" i="1"/>
  <c r="AC2" i="1" s="1"/>
  <c r="J3" i="1"/>
  <c r="AC3" i="1" s="1"/>
  <c r="J4" i="1"/>
  <c r="AC4" i="1" s="1"/>
  <c r="J5" i="1"/>
  <c r="AC5" i="1" s="1"/>
  <c r="J6" i="1"/>
  <c r="AC6" i="1" s="1"/>
  <c r="J7" i="1"/>
  <c r="AC7" i="1" s="1"/>
  <c r="J8" i="1"/>
  <c r="AC8" i="1" s="1"/>
  <c r="J9" i="1"/>
  <c r="AC9" i="1" s="1"/>
  <c r="J10" i="1"/>
  <c r="AC10" i="1" s="1"/>
  <c r="J11" i="1"/>
  <c r="AC11" i="1" s="1"/>
  <c r="J12" i="1"/>
  <c r="AC12" i="1" s="1"/>
  <c r="J13" i="1"/>
  <c r="AC13" i="1" s="1"/>
  <c r="J14" i="1"/>
  <c r="AC14" i="1" s="1"/>
  <c r="J15" i="1"/>
  <c r="AC15" i="1" s="1"/>
  <c r="J16" i="1"/>
  <c r="AC16" i="1" s="1"/>
  <c r="J17" i="1"/>
  <c r="AC17" i="1" s="1"/>
  <c r="J18" i="1"/>
  <c r="AC18" i="1" s="1"/>
  <c r="J19" i="1"/>
  <c r="AC19" i="1" s="1"/>
  <c r="J20" i="1"/>
  <c r="AC20" i="1" s="1"/>
  <c r="J21" i="1"/>
  <c r="AC21" i="1" s="1"/>
  <c r="J22" i="1"/>
  <c r="AC22" i="1" s="1"/>
  <c r="J23" i="1"/>
  <c r="AC23" i="1" s="1"/>
  <c r="J24" i="1"/>
  <c r="AC24" i="1" s="1"/>
  <c r="J25" i="1"/>
  <c r="AC25" i="1" s="1"/>
  <c r="J26" i="1"/>
  <c r="AC26" i="1" s="1"/>
  <c r="J27" i="1"/>
  <c r="AC27" i="1" s="1"/>
  <c r="J28" i="1"/>
  <c r="AC28" i="1" s="1"/>
  <c r="J29" i="1"/>
  <c r="AC29" i="1" s="1"/>
  <c r="J30" i="1"/>
  <c r="AC30" i="1" s="1"/>
  <c r="J31" i="1"/>
  <c r="AC31" i="1" s="1"/>
  <c r="J32" i="1"/>
  <c r="AC32" i="1" s="1"/>
  <c r="J33" i="1"/>
  <c r="AC33" i="1" s="1"/>
  <c r="J34" i="1"/>
  <c r="AC34" i="1" s="1"/>
  <c r="J35" i="1"/>
  <c r="AC35" i="1" s="1"/>
  <c r="J36" i="1"/>
  <c r="AC36" i="1" s="1"/>
  <c r="J37" i="1"/>
  <c r="AC37" i="1" s="1"/>
  <c r="J38" i="1"/>
  <c r="AC38" i="1" s="1"/>
  <c r="J39" i="1"/>
  <c r="AC39" i="1" s="1"/>
  <c r="J40" i="1"/>
  <c r="AC40" i="1" s="1"/>
  <c r="J41" i="1"/>
  <c r="AC41" i="1" s="1"/>
  <c r="J42" i="1"/>
  <c r="AC42" i="1" s="1"/>
  <c r="J43" i="1"/>
  <c r="AC43" i="1" s="1"/>
  <c r="J44" i="1"/>
  <c r="AC44" i="1" s="1"/>
  <c r="J45" i="1"/>
  <c r="AC45" i="1" s="1"/>
  <c r="J46" i="1"/>
  <c r="AC46" i="1" s="1"/>
  <c r="J47" i="1"/>
  <c r="AC47" i="1" s="1"/>
  <c r="J48" i="1"/>
  <c r="AC48" i="1" s="1"/>
  <c r="J49" i="1"/>
  <c r="AC49" i="1" s="1"/>
  <c r="J50" i="1"/>
  <c r="AC50" i="1" s="1"/>
  <c r="J51" i="1"/>
  <c r="AC51" i="1" s="1"/>
  <c r="J52" i="1"/>
  <c r="AC52" i="1" s="1"/>
  <c r="J53" i="1"/>
  <c r="AC53" i="1" s="1"/>
  <c r="J54" i="1"/>
  <c r="AC54" i="1" s="1"/>
  <c r="J55" i="1"/>
  <c r="AC55" i="1" s="1"/>
  <c r="J56" i="1"/>
  <c r="AC56" i="1" s="1"/>
  <c r="J57" i="1"/>
  <c r="AC57" i="1" s="1"/>
  <c r="J58" i="1"/>
  <c r="AC58" i="1" s="1"/>
  <c r="J59" i="1"/>
  <c r="AC59" i="1" s="1"/>
  <c r="J60" i="1"/>
  <c r="AC60" i="1" s="1"/>
  <c r="J61" i="1"/>
  <c r="AC61" i="1" s="1"/>
  <c r="J62" i="1"/>
  <c r="AC62" i="1" s="1"/>
  <c r="J63" i="1"/>
  <c r="AC63" i="1" s="1"/>
  <c r="J64" i="1"/>
  <c r="AC64" i="1" s="1"/>
  <c r="J65" i="1"/>
  <c r="AC65" i="1" s="1"/>
  <c r="J66" i="1"/>
  <c r="AC66" i="1" s="1"/>
  <c r="J67" i="1"/>
  <c r="AC67" i="1" s="1"/>
  <c r="J68" i="1"/>
  <c r="AC68" i="1" s="1"/>
  <c r="J69" i="1"/>
  <c r="AC69" i="1" s="1"/>
  <c r="J70" i="1"/>
  <c r="AC70" i="1" s="1"/>
  <c r="J71" i="1"/>
  <c r="AC71" i="1" s="1"/>
  <c r="J72" i="1"/>
  <c r="AC72" i="1" s="1"/>
  <c r="J73" i="1"/>
  <c r="AC73" i="1" s="1"/>
  <c r="J74" i="1"/>
  <c r="AC74" i="1" s="1"/>
  <c r="J75" i="1"/>
  <c r="AC75" i="1" s="1"/>
  <c r="J76" i="1"/>
  <c r="AC76" i="1" s="1"/>
  <c r="J77" i="1"/>
  <c r="AC77" i="1" s="1"/>
  <c r="J78" i="1"/>
  <c r="AC78" i="1" s="1"/>
  <c r="J79" i="1"/>
  <c r="AC79" i="1" s="1"/>
  <c r="J80" i="1"/>
  <c r="AC80" i="1" s="1"/>
  <c r="J81" i="1"/>
  <c r="AC81" i="1" s="1"/>
  <c r="J82" i="1"/>
  <c r="AC82" i="1" s="1"/>
  <c r="J83" i="1"/>
  <c r="AC83" i="1" s="1"/>
  <c r="J84" i="1"/>
  <c r="AC84" i="1" s="1"/>
  <c r="J85" i="1"/>
  <c r="AC85" i="1" s="1"/>
  <c r="J86" i="1"/>
  <c r="AC86" i="1" s="1"/>
  <c r="J87" i="1"/>
  <c r="AC87" i="1" s="1"/>
  <c r="J88" i="1"/>
  <c r="AC88" i="1" s="1"/>
  <c r="J89" i="1"/>
  <c r="AC89" i="1" s="1"/>
  <c r="J90" i="1"/>
  <c r="AC90" i="1" s="1"/>
  <c r="J91" i="1"/>
  <c r="AC91" i="1" s="1"/>
  <c r="J92" i="1"/>
  <c r="AC92" i="1" s="1"/>
  <c r="J93" i="1"/>
  <c r="AC93" i="1" s="1"/>
  <c r="J94" i="1"/>
  <c r="AC94" i="1" s="1"/>
  <c r="J95" i="1"/>
  <c r="AC95" i="1" s="1"/>
  <c r="J96" i="1"/>
  <c r="AC96" i="1" s="1"/>
  <c r="J97" i="1"/>
  <c r="AC97" i="1" s="1"/>
  <c r="J98" i="1"/>
  <c r="AC98" i="1" s="1"/>
  <c r="J99" i="1"/>
  <c r="AC99" i="1" s="1"/>
  <c r="J100" i="1"/>
  <c r="AC100" i="1" s="1"/>
  <c r="J101" i="1"/>
  <c r="AC101" i="1" s="1"/>
  <c r="J102" i="1"/>
  <c r="AC102" i="1" s="1"/>
  <c r="J103" i="1"/>
  <c r="AC103" i="1" s="1"/>
  <c r="J104" i="1"/>
  <c r="AC104" i="1" s="1"/>
  <c r="J105" i="1"/>
  <c r="AC105" i="1" s="1"/>
  <c r="J106" i="1"/>
  <c r="AC106" i="1" s="1"/>
  <c r="J107" i="1"/>
  <c r="AC107" i="1" s="1"/>
  <c r="J108" i="1"/>
  <c r="AC108" i="1" s="1"/>
  <c r="J109" i="1"/>
  <c r="AC109" i="1" s="1"/>
  <c r="J110" i="1"/>
  <c r="AC110" i="1" s="1"/>
  <c r="J111" i="1"/>
  <c r="AC111" i="1" s="1"/>
  <c r="J112" i="1"/>
  <c r="AC112" i="1" s="1"/>
  <c r="J113" i="1"/>
  <c r="AC113" i="1" s="1"/>
  <c r="J114" i="1"/>
  <c r="AC114" i="1" s="1"/>
  <c r="J115" i="1"/>
  <c r="AC115" i="1" s="1"/>
  <c r="J116" i="1"/>
  <c r="AC116" i="1" s="1"/>
  <c r="J117" i="1"/>
  <c r="AC117" i="1" s="1"/>
  <c r="J118" i="1"/>
  <c r="AC118" i="1" s="1"/>
  <c r="J119" i="1"/>
  <c r="AC119" i="1" s="1"/>
  <c r="J120" i="1"/>
  <c r="AC120" i="1" s="1"/>
  <c r="J121" i="1"/>
  <c r="AC121" i="1" s="1"/>
  <c r="J122" i="1"/>
  <c r="AC122" i="1" s="1"/>
  <c r="J123" i="1"/>
  <c r="AC123" i="1" s="1"/>
  <c r="J124" i="1"/>
  <c r="AC124" i="1" s="1"/>
  <c r="J125" i="1"/>
  <c r="AC125" i="1" s="1"/>
  <c r="J126" i="1"/>
  <c r="AC126" i="1" s="1"/>
  <c r="J127" i="1"/>
  <c r="AC127" i="1" s="1"/>
  <c r="J128" i="1"/>
  <c r="AC128" i="1" s="1"/>
  <c r="J129" i="1"/>
  <c r="AC129" i="1" s="1"/>
  <c r="J130" i="1"/>
  <c r="AC130" i="1" s="1"/>
  <c r="J131" i="1"/>
  <c r="AC131" i="1" s="1"/>
  <c r="J132" i="1"/>
  <c r="AC132" i="1" s="1"/>
  <c r="J133" i="1"/>
  <c r="AC133" i="1" s="1"/>
  <c r="J134" i="1"/>
  <c r="AC134" i="1" s="1"/>
  <c r="J135" i="1"/>
  <c r="AC135" i="1" s="1"/>
  <c r="J136" i="1"/>
  <c r="AC136" i="1" s="1"/>
  <c r="J137" i="1"/>
  <c r="AC137" i="1" s="1"/>
  <c r="J138" i="1"/>
  <c r="AC138" i="1" s="1"/>
  <c r="J139" i="1"/>
  <c r="AC139" i="1" s="1"/>
  <c r="J140" i="1"/>
  <c r="AC140" i="1" s="1"/>
  <c r="J141" i="1"/>
  <c r="AC141" i="1" s="1"/>
  <c r="J142" i="1"/>
  <c r="AC142" i="1" s="1"/>
  <c r="J143" i="1"/>
  <c r="AC143" i="1" s="1"/>
  <c r="J144" i="1"/>
  <c r="AC144" i="1" s="1"/>
  <c r="J145" i="1"/>
  <c r="AC145" i="1" s="1"/>
  <c r="J146" i="1"/>
  <c r="AC146" i="1" s="1"/>
  <c r="J147" i="1"/>
  <c r="AC147" i="1" s="1"/>
  <c r="J148" i="1"/>
  <c r="AC148" i="1" s="1"/>
  <c r="J149" i="1"/>
  <c r="AC149" i="1" s="1"/>
  <c r="J150" i="1"/>
  <c r="AC150" i="1" s="1"/>
  <c r="J151" i="1"/>
  <c r="AC151" i="1" s="1"/>
  <c r="J152" i="1"/>
  <c r="AC152" i="1" s="1"/>
  <c r="J153" i="1"/>
  <c r="AC153" i="1" s="1"/>
  <c r="J154" i="1"/>
  <c r="AC154" i="1" s="1"/>
  <c r="J155" i="1"/>
  <c r="AC155" i="1" s="1"/>
  <c r="J156" i="1"/>
  <c r="AC156" i="1" s="1"/>
  <c r="J157" i="1"/>
  <c r="AC157" i="1" s="1"/>
  <c r="J158" i="1"/>
  <c r="AC158" i="1" s="1"/>
  <c r="J159" i="1"/>
  <c r="AC159" i="1" s="1"/>
  <c r="J160" i="1"/>
  <c r="AC160" i="1" s="1"/>
  <c r="J161" i="1"/>
  <c r="AC161" i="1" s="1"/>
  <c r="J162" i="1"/>
  <c r="AC162" i="1" s="1"/>
  <c r="J163" i="1"/>
  <c r="AC163" i="1" s="1"/>
  <c r="J164" i="1"/>
  <c r="AC164" i="1" s="1"/>
  <c r="J165" i="1"/>
  <c r="AC165" i="1" s="1"/>
  <c r="J166" i="1"/>
  <c r="AC166" i="1" s="1"/>
  <c r="J167" i="1"/>
  <c r="AC167" i="1" s="1"/>
  <c r="J168" i="1"/>
  <c r="AC168" i="1" s="1"/>
  <c r="J169" i="1"/>
  <c r="AC169" i="1" s="1"/>
  <c r="J170" i="1"/>
  <c r="AC170" i="1" s="1"/>
  <c r="J171" i="1"/>
  <c r="AC171" i="1" s="1"/>
  <c r="J172" i="1"/>
  <c r="AC172" i="1" s="1"/>
  <c r="J173" i="1"/>
  <c r="AC173" i="1" s="1"/>
  <c r="J174" i="1"/>
  <c r="AC174" i="1" s="1"/>
  <c r="J175" i="1"/>
  <c r="AC175" i="1" s="1"/>
  <c r="J176" i="1"/>
  <c r="AC176" i="1" s="1"/>
  <c r="J177" i="1"/>
  <c r="AC177" i="1" s="1"/>
  <c r="J178" i="1"/>
  <c r="AC178" i="1" s="1"/>
  <c r="J179" i="1"/>
  <c r="AC179" i="1" s="1"/>
  <c r="J180" i="1"/>
  <c r="AC180" i="1" s="1"/>
  <c r="J181" i="1"/>
  <c r="AC181" i="1" s="1"/>
  <c r="J182" i="1"/>
  <c r="AC182" i="1" s="1"/>
  <c r="J183" i="1"/>
  <c r="AC183" i="1" s="1"/>
  <c r="J184" i="1"/>
  <c r="AC184" i="1" s="1"/>
  <c r="J185" i="1"/>
  <c r="AC185" i="1" s="1"/>
  <c r="J186" i="1"/>
  <c r="AC186" i="1" s="1"/>
  <c r="J187" i="1"/>
  <c r="AC187" i="1" s="1"/>
  <c r="J188" i="1"/>
  <c r="AC188" i="1" s="1"/>
  <c r="J189" i="1"/>
  <c r="AC189" i="1" s="1"/>
  <c r="J190" i="1"/>
  <c r="AC190" i="1" s="1"/>
  <c r="J191" i="1"/>
  <c r="AC191" i="1" s="1"/>
  <c r="J192" i="1"/>
  <c r="AC192" i="1" s="1"/>
  <c r="J193" i="1"/>
  <c r="AC193" i="1" s="1"/>
  <c r="J194" i="1"/>
  <c r="AC194" i="1" s="1"/>
  <c r="J195" i="1"/>
  <c r="AC195" i="1" s="1"/>
  <c r="J196" i="1"/>
  <c r="AC196" i="1" s="1"/>
  <c r="J197" i="1"/>
  <c r="AC197" i="1" s="1"/>
  <c r="J198" i="1"/>
  <c r="AC198" i="1" s="1"/>
  <c r="J199" i="1"/>
  <c r="AC199" i="1" s="1"/>
  <c r="J200" i="1"/>
  <c r="AC200" i="1" s="1"/>
  <c r="J201" i="1"/>
  <c r="AC201" i="1" s="1"/>
  <c r="J202" i="1"/>
  <c r="AC202" i="1" s="1"/>
  <c r="J203" i="1"/>
  <c r="AC203" i="1" s="1"/>
  <c r="J204" i="1"/>
  <c r="AC204" i="1" s="1"/>
  <c r="J205" i="1"/>
  <c r="AC205" i="1" s="1"/>
  <c r="J206" i="1"/>
  <c r="AC206" i="1" s="1"/>
  <c r="J207" i="1"/>
  <c r="AC207" i="1" s="1"/>
  <c r="J208" i="1"/>
  <c r="AC208" i="1" s="1"/>
  <c r="J209" i="1"/>
  <c r="AC209" i="1" s="1"/>
  <c r="J210" i="1"/>
  <c r="AC210" i="1" s="1"/>
  <c r="J211" i="1"/>
  <c r="AC211" i="1" s="1"/>
  <c r="J212" i="1"/>
  <c r="AC212" i="1" s="1"/>
  <c r="J213" i="1"/>
  <c r="AC213" i="1" s="1"/>
  <c r="J214" i="1"/>
  <c r="AC214" i="1" s="1"/>
  <c r="J215" i="1"/>
  <c r="AC215" i="1" s="1"/>
  <c r="J216" i="1"/>
  <c r="AC216" i="1" s="1"/>
  <c r="J217" i="1"/>
  <c r="AC217" i="1" s="1"/>
  <c r="J218" i="1"/>
  <c r="AC218" i="1" s="1"/>
  <c r="J219" i="1"/>
  <c r="AC219" i="1" s="1"/>
  <c r="J220" i="1"/>
  <c r="AC220" i="1" s="1"/>
  <c r="J221" i="1"/>
  <c r="AC221" i="1" s="1"/>
  <c r="J222" i="1"/>
  <c r="AC222" i="1" s="1"/>
  <c r="J223" i="1"/>
  <c r="AC223" i="1" s="1"/>
  <c r="J224" i="1"/>
  <c r="AC224" i="1" s="1"/>
  <c r="J225" i="1"/>
  <c r="AC225" i="1" s="1"/>
  <c r="J226" i="1"/>
  <c r="AC226" i="1" s="1"/>
  <c r="J227" i="1"/>
  <c r="AC227" i="1" s="1"/>
  <c r="J228" i="1"/>
  <c r="AC228" i="1" s="1"/>
  <c r="J229" i="1"/>
  <c r="AC229" i="1" s="1"/>
  <c r="J230" i="1"/>
  <c r="AC230" i="1" s="1"/>
  <c r="J231" i="1"/>
  <c r="AC231" i="1" s="1"/>
  <c r="J232" i="1"/>
  <c r="AC232" i="1" s="1"/>
  <c r="J233" i="1"/>
  <c r="AC233" i="1" s="1"/>
  <c r="J234" i="1"/>
  <c r="AC234" i="1" s="1"/>
  <c r="J235" i="1"/>
  <c r="AC235" i="1" s="1"/>
  <c r="J236" i="1"/>
  <c r="AC236" i="1" s="1"/>
  <c r="J237" i="1"/>
  <c r="AC237" i="1" s="1"/>
  <c r="J238" i="1"/>
  <c r="AC238" i="1" s="1"/>
  <c r="J239" i="1"/>
  <c r="AC239" i="1" s="1"/>
  <c r="J240" i="1"/>
  <c r="AC240" i="1" s="1"/>
  <c r="J241" i="1"/>
  <c r="AC241" i="1" s="1"/>
  <c r="J242" i="1"/>
  <c r="AC242" i="1" s="1"/>
  <c r="J243" i="1"/>
  <c r="AC243" i="1" s="1"/>
  <c r="J244" i="1"/>
  <c r="AC244" i="1" s="1"/>
  <c r="J245" i="1"/>
  <c r="AC245" i="1" s="1"/>
  <c r="J246" i="1"/>
  <c r="AC246" i="1" s="1"/>
  <c r="J247" i="1"/>
  <c r="AC247" i="1" s="1"/>
  <c r="J248" i="1"/>
  <c r="AC248" i="1" s="1"/>
  <c r="J249" i="1"/>
  <c r="AC249" i="1" s="1"/>
  <c r="J250" i="1"/>
  <c r="AC250" i="1" s="1"/>
  <c r="J251" i="1"/>
  <c r="AC251" i="1" s="1"/>
  <c r="J252" i="1"/>
  <c r="AC252" i="1" s="1"/>
  <c r="J253" i="1"/>
  <c r="AC253" i="1" s="1"/>
  <c r="J254" i="1"/>
  <c r="AC254" i="1" s="1"/>
  <c r="J255" i="1"/>
  <c r="AC255" i="1" s="1"/>
  <c r="J256" i="1"/>
  <c r="AC256" i="1" s="1"/>
  <c r="J257" i="1"/>
  <c r="AC257" i="1" s="1"/>
  <c r="J258" i="1"/>
  <c r="AC258" i="1" s="1"/>
  <c r="J259" i="1"/>
  <c r="AC259" i="1" s="1"/>
  <c r="J260" i="1"/>
  <c r="AC260" i="1" s="1"/>
  <c r="J261" i="1"/>
  <c r="AC261" i="1" s="1"/>
  <c r="J262" i="1"/>
  <c r="AC262" i="1" s="1"/>
  <c r="J263" i="1"/>
  <c r="AC263" i="1" s="1"/>
  <c r="J264" i="1"/>
  <c r="AC264" i="1" s="1"/>
  <c r="J265" i="1"/>
  <c r="AC265" i="1" s="1"/>
  <c r="J266" i="1"/>
  <c r="AC266" i="1" s="1"/>
  <c r="J267" i="1"/>
  <c r="AC267" i="1" s="1"/>
  <c r="J268" i="1"/>
  <c r="AC268" i="1" s="1"/>
  <c r="J269" i="1"/>
  <c r="AC269" i="1" s="1"/>
  <c r="J270" i="1"/>
  <c r="AC270" i="1" s="1"/>
  <c r="J271" i="1"/>
  <c r="AC271" i="1" s="1"/>
  <c r="J272" i="1"/>
  <c r="AC272" i="1" s="1"/>
  <c r="J273" i="1"/>
  <c r="AC273" i="1" s="1"/>
  <c r="J274" i="1"/>
  <c r="AC274" i="1" s="1"/>
  <c r="J275" i="1"/>
  <c r="AC275" i="1" s="1"/>
  <c r="J276" i="1"/>
  <c r="AC276" i="1" s="1"/>
  <c r="J277" i="1"/>
  <c r="AC277" i="1" s="1"/>
  <c r="J278" i="1"/>
  <c r="AC278" i="1" s="1"/>
  <c r="J279" i="1"/>
  <c r="AC279" i="1" s="1"/>
  <c r="J280" i="1"/>
  <c r="AC280" i="1" s="1"/>
  <c r="J281" i="1"/>
  <c r="AC281" i="1" s="1"/>
  <c r="J282" i="1"/>
  <c r="AC282" i="1" s="1"/>
  <c r="J283" i="1"/>
  <c r="AC283" i="1" s="1"/>
  <c r="J284" i="1"/>
  <c r="AC284" i="1" s="1"/>
  <c r="J285" i="1"/>
  <c r="AC285" i="1" s="1"/>
  <c r="J286" i="1"/>
  <c r="AC286" i="1" s="1"/>
  <c r="J287" i="1"/>
  <c r="AC287" i="1" s="1"/>
  <c r="J288" i="1"/>
  <c r="AC288" i="1" s="1"/>
  <c r="J289" i="1"/>
  <c r="AC289" i="1" s="1"/>
  <c r="J290" i="1"/>
  <c r="AC290" i="1" s="1"/>
  <c r="J291" i="1"/>
  <c r="AC291" i="1" s="1"/>
  <c r="J292" i="1"/>
  <c r="AC292" i="1" s="1"/>
  <c r="J293" i="1"/>
  <c r="AC293" i="1" s="1"/>
  <c r="J294" i="1"/>
  <c r="AC294" i="1" s="1"/>
  <c r="J295" i="1"/>
  <c r="AC295" i="1" s="1"/>
  <c r="J296" i="1"/>
  <c r="AC296" i="1" s="1"/>
  <c r="J297" i="1"/>
  <c r="AC297" i="1" s="1"/>
  <c r="J298" i="1"/>
  <c r="AC298" i="1" s="1"/>
  <c r="J299" i="1"/>
  <c r="AC299" i="1" s="1"/>
  <c r="J300" i="1"/>
  <c r="AC300" i="1" s="1"/>
  <c r="J301" i="1"/>
  <c r="AC301" i="1" s="1"/>
  <c r="J302" i="1"/>
  <c r="AC302" i="1" s="1"/>
  <c r="J303" i="1"/>
  <c r="AC303" i="1" s="1"/>
  <c r="J304" i="1"/>
  <c r="AC304" i="1" s="1"/>
  <c r="J305" i="1"/>
  <c r="AC305" i="1" s="1"/>
  <c r="J306" i="1"/>
  <c r="AC306" i="1" s="1"/>
  <c r="J307" i="1"/>
  <c r="AC307" i="1" s="1"/>
  <c r="J308" i="1"/>
  <c r="AC308" i="1" s="1"/>
  <c r="J309" i="1"/>
  <c r="AC309" i="1" s="1"/>
  <c r="J310" i="1"/>
  <c r="AC310" i="1" s="1"/>
  <c r="J311" i="1"/>
  <c r="AC311" i="1" s="1"/>
  <c r="J312" i="1"/>
  <c r="AC312" i="1" s="1"/>
  <c r="J313" i="1"/>
  <c r="AC313" i="1" s="1"/>
  <c r="J314" i="1"/>
  <c r="AC314" i="1" s="1"/>
  <c r="J315" i="1"/>
  <c r="AC315" i="1" s="1"/>
  <c r="J316" i="1"/>
  <c r="AC316" i="1" s="1"/>
  <c r="J317" i="1"/>
  <c r="AC317" i="1" s="1"/>
  <c r="J318" i="1"/>
  <c r="AC318" i="1" s="1"/>
  <c r="J319" i="1"/>
  <c r="AC319" i="1" s="1"/>
  <c r="J320" i="1"/>
  <c r="AC320" i="1" s="1"/>
  <c r="J321" i="1"/>
  <c r="AC321" i="1" s="1"/>
  <c r="J322" i="1"/>
  <c r="AC322" i="1" s="1"/>
  <c r="J323" i="1"/>
  <c r="AC323" i="1" s="1"/>
  <c r="J324" i="1"/>
  <c r="AC324" i="1" s="1"/>
  <c r="J325" i="1"/>
  <c r="AC325" i="1" s="1"/>
  <c r="J326" i="1"/>
  <c r="AC326" i="1" s="1"/>
  <c r="J327" i="1"/>
  <c r="AC327" i="1" s="1"/>
  <c r="J328" i="1"/>
  <c r="AC328" i="1" s="1"/>
  <c r="J329" i="1"/>
  <c r="AC329" i="1" s="1"/>
  <c r="J330" i="1"/>
  <c r="AC330" i="1" s="1"/>
  <c r="J331" i="1"/>
  <c r="AC331" i="1" s="1"/>
  <c r="J332" i="1"/>
  <c r="AC332" i="1" s="1"/>
  <c r="J333" i="1"/>
  <c r="AC333" i="1" s="1"/>
  <c r="J334" i="1"/>
  <c r="AC334" i="1" s="1"/>
  <c r="J335" i="1"/>
  <c r="AC335" i="1" s="1"/>
  <c r="J336" i="1"/>
  <c r="AC336" i="1" s="1"/>
  <c r="J337" i="1"/>
  <c r="AC337" i="1" s="1"/>
  <c r="J338" i="1"/>
  <c r="AC338" i="1" s="1"/>
  <c r="J339" i="1"/>
  <c r="AC339" i="1" s="1"/>
  <c r="J340" i="1"/>
  <c r="AC340" i="1" s="1"/>
  <c r="J341" i="1"/>
  <c r="AC341" i="1" s="1"/>
  <c r="J342" i="1"/>
  <c r="AC342" i="1" s="1"/>
  <c r="J343" i="1"/>
  <c r="AC343" i="1" s="1"/>
  <c r="J344" i="1"/>
  <c r="AC344" i="1" s="1"/>
  <c r="J345" i="1"/>
  <c r="AC345" i="1" s="1"/>
  <c r="J346" i="1"/>
  <c r="AC346" i="1" s="1"/>
  <c r="J347" i="1"/>
  <c r="AC347" i="1" s="1"/>
  <c r="J348" i="1"/>
  <c r="AC348" i="1" s="1"/>
  <c r="J349" i="1"/>
  <c r="AC349" i="1" s="1"/>
  <c r="J350" i="1"/>
  <c r="AC350" i="1" s="1"/>
  <c r="J351" i="1"/>
  <c r="AC351" i="1" s="1"/>
  <c r="J352" i="1"/>
  <c r="AC352" i="1" s="1"/>
  <c r="J353" i="1"/>
  <c r="AC353" i="1" s="1"/>
  <c r="J354" i="1"/>
  <c r="AC354" i="1" s="1"/>
  <c r="J355" i="1"/>
  <c r="AC355" i="1" s="1"/>
  <c r="J356" i="1"/>
  <c r="AC356" i="1" s="1"/>
  <c r="J357" i="1"/>
  <c r="AC357" i="1" s="1"/>
  <c r="J358" i="1"/>
  <c r="AC358" i="1" s="1"/>
  <c r="J359" i="1"/>
  <c r="AC359" i="1" s="1"/>
  <c r="J360" i="1"/>
  <c r="AC360" i="1" s="1"/>
  <c r="J361" i="1"/>
  <c r="AC361" i="1" s="1"/>
  <c r="J362" i="1"/>
  <c r="AC362" i="1" s="1"/>
  <c r="J363" i="1"/>
  <c r="AC363" i="1" s="1"/>
  <c r="J364" i="1"/>
  <c r="AC364" i="1" s="1"/>
  <c r="J365" i="1"/>
  <c r="AC365" i="1" s="1"/>
  <c r="J366" i="1"/>
  <c r="AC366" i="1" s="1"/>
  <c r="J367" i="1"/>
  <c r="AC367" i="1" s="1"/>
  <c r="J368" i="1"/>
  <c r="AC368" i="1" s="1"/>
  <c r="J369" i="1"/>
  <c r="AC369" i="1" s="1"/>
  <c r="J370" i="1"/>
  <c r="AC370" i="1" s="1"/>
  <c r="J371" i="1"/>
  <c r="AC371" i="1" s="1"/>
  <c r="J372" i="1"/>
  <c r="AC372" i="1" s="1"/>
  <c r="J373" i="1"/>
  <c r="AC373" i="1" s="1"/>
  <c r="J374" i="1"/>
  <c r="AC374" i="1" s="1"/>
  <c r="J375" i="1"/>
  <c r="AC375" i="1" s="1"/>
  <c r="J376" i="1"/>
  <c r="AC376" i="1" s="1"/>
  <c r="J377" i="1"/>
  <c r="AC377" i="1" s="1"/>
  <c r="J378" i="1"/>
  <c r="AC378" i="1" s="1"/>
  <c r="J379" i="1"/>
  <c r="AC379" i="1" s="1"/>
  <c r="J380" i="1"/>
  <c r="AC380" i="1" s="1"/>
  <c r="J381" i="1"/>
  <c r="AC381" i="1" s="1"/>
  <c r="J382" i="1"/>
  <c r="AC382" i="1" s="1"/>
  <c r="J383" i="1"/>
  <c r="AC383" i="1" s="1"/>
  <c r="J384" i="1"/>
  <c r="AC384" i="1" s="1"/>
  <c r="J385" i="1"/>
  <c r="AC385" i="1" s="1"/>
  <c r="J386" i="1"/>
  <c r="AC386" i="1" s="1"/>
  <c r="J387" i="1"/>
  <c r="AC387" i="1" s="1"/>
  <c r="J388" i="1"/>
  <c r="AC388" i="1" s="1"/>
  <c r="J389" i="1"/>
  <c r="AC389" i="1" s="1"/>
  <c r="J390" i="1"/>
  <c r="AC390" i="1" s="1"/>
  <c r="J391" i="1"/>
  <c r="AC391" i="1" s="1"/>
  <c r="J392" i="1"/>
  <c r="AC392" i="1" s="1"/>
  <c r="J393" i="1"/>
  <c r="AC393" i="1" s="1"/>
  <c r="J394" i="1"/>
  <c r="AC394" i="1" s="1"/>
  <c r="J395" i="1"/>
  <c r="AC395" i="1" s="1"/>
  <c r="J396" i="1"/>
  <c r="AC396" i="1" s="1"/>
  <c r="J397" i="1"/>
  <c r="AC397" i="1" s="1"/>
  <c r="J398" i="1"/>
  <c r="AC398" i="1" s="1"/>
  <c r="J399" i="1"/>
  <c r="AC399" i="1" s="1"/>
  <c r="J400" i="1"/>
  <c r="AC400" i="1" s="1"/>
  <c r="J401" i="1"/>
  <c r="AC401" i="1" s="1"/>
  <c r="J402" i="1"/>
  <c r="AC402" i="1" s="1"/>
  <c r="J403" i="1"/>
  <c r="AC403" i="1" s="1"/>
  <c r="J404" i="1"/>
  <c r="AC404" i="1" s="1"/>
  <c r="J405" i="1"/>
  <c r="AC405" i="1" s="1"/>
  <c r="J406" i="1"/>
  <c r="AC406" i="1" s="1"/>
  <c r="J407" i="1"/>
  <c r="AC407" i="1" s="1"/>
  <c r="J408" i="1"/>
  <c r="AC408" i="1" s="1"/>
  <c r="J409" i="1"/>
  <c r="AC409" i="1" s="1"/>
  <c r="J410" i="1"/>
  <c r="AC410" i="1" s="1"/>
  <c r="J411" i="1"/>
  <c r="AC411" i="1" s="1"/>
  <c r="J412" i="1"/>
  <c r="AC412" i="1" s="1"/>
  <c r="J413" i="1"/>
  <c r="AC413" i="1" s="1"/>
  <c r="J414" i="1"/>
  <c r="AC414" i="1" s="1"/>
  <c r="J415" i="1"/>
  <c r="AC415" i="1" s="1"/>
  <c r="J416" i="1"/>
  <c r="AC416" i="1" s="1"/>
  <c r="J417" i="1"/>
  <c r="AC417" i="1" s="1"/>
  <c r="J418" i="1"/>
  <c r="AC418" i="1" s="1"/>
  <c r="J419" i="1"/>
  <c r="AC419" i="1" s="1"/>
  <c r="J420" i="1"/>
  <c r="AC420" i="1" s="1"/>
  <c r="J421" i="1"/>
  <c r="AC421" i="1" s="1"/>
  <c r="J422" i="1"/>
  <c r="AC422" i="1" s="1"/>
  <c r="J423" i="1"/>
  <c r="AC423" i="1" s="1"/>
  <c r="J424" i="1"/>
  <c r="AC424" i="1" s="1"/>
  <c r="J425" i="1"/>
  <c r="AC425" i="1" s="1"/>
  <c r="J426" i="1"/>
  <c r="AC426" i="1" s="1"/>
  <c r="J427" i="1"/>
  <c r="AC427" i="1" s="1"/>
  <c r="J428" i="1"/>
  <c r="AC428" i="1" s="1"/>
  <c r="J429" i="1"/>
  <c r="AC429" i="1" s="1"/>
  <c r="J430" i="1"/>
  <c r="AC430" i="1" s="1"/>
  <c r="J431" i="1"/>
  <c r="AC431" i="1" s="1"/>
  <c r="J432" i="1"/>
  <c r="AC432" i="1" s="1"/>
  <c r="J433" i="1"/>
  <c r="AC433" i="1" s="1"/>
  <c r="J434" i="1"/>
  <c r="AC434" i="1" s="1"/>
  <c r="J435" i="1"/>
  <c r="AC435" i="1" s="1"/>
  <c r="J436" i="1"/>
  <c r="AC436" i="1" s="1"/>
  <c r="J437" i="1"/>
  <c r="AC437" i="1" s="1"/>
  <c r="J438" i="1"/>
  <c r="AC438" i="1" s="1"/>
  <c r="J439" i="1"/>
  <c r="AC439" i="1" s="1"/>
  <c r="J440" i="1"/>
  <c r="AC440" i="1" s="1"/>
  <c r="J441" i="1"/>
  <c r="AC441" i="1" s="1"/>
  <c r="J442" i="1"/>
  <c r="AC442" i="1" s="1"/>
  <c r="J443" i="1"/>
  <c r="AC443" i="1" s="1"/>
  <c r="J444" i="1"/>
  <c r="AC444" i="1" s="1"/>
  <c r="J445" i="1"/>
  <c r="AC445" i="1" s="1"/>
  <c r="J446" i="1"/>
  <c r="AC446" i="1" s="1"/>
  <c r="J447" i="1"/>
  <c r="AC447" i="1" s="1"/>
  <c r="J448" i="1"/>
  <c r="AC448" i="1" s="1"/>
  <c r="J449" i="1"/>
  <c r="AC449" i="1" s="1"/>
  <c r="J450" i="1"/>
  <c r="AC450" i="1" s="1"/>
  <c r="J451" i="1"/>
  <c r="AC451" i="1" s="1"/>
  <c r="J452" i="1"/>
  <c r="AC452" i="1" s="1"/>
  <c r="J453" i="1"/>
  <c r="AC453" i="1" s="1"/>
  <c r="J454" i="1"/>
  <c r="AC454" i="1" s="1"/>
  <c r="J455" i="1"/>
  <c r="AC455" i="1" s="1"/>
  <c r="J456" i="1"/>
  <c r="AC456" i="1" s="1"/>
  <c r="J457" i="1"/>
  <c r="AC457" i="1" s="1"/>
  <c r="J458" i="1"/>
  <c r="AC458" i="1" s="1"/>
  <c r="J459" i="1"/>
  <c r="AC459" i="1" s="1"/>
  <c r="J460" i="1"/>
  <c r="AC460" i="1" s="1"/>
  <c r="J461" i="1"/>
  <c r="AC461" i="1" s="1"/>
  <c r="J462" i="1"/>
  <c r="AC462" i="1" s="1"/>
  <c r="J463" i="1"/>
  <c r="AC463" i="1" s="1"/>
  <c r="J464" i="1"/>
  <c r="AC464" i="1" s="1"/>
  <c r="J465" i="1"/>
  <c r="AC465" i="1" s="1"/>
  <c r="J466" i="1"/>
  <c r="AC466" i="1" s="1"/>
  <c r="J467" i="1"/>
  <c r="AC467" i="1" s="1"/>
  <c r="J468" i="1"/>
  <c r="AC468" i="1" s="1"/>
  <c r="J469" i="1"/>
  <c r="AC469" i="1" s="1"/>
  <c r="J470" i="1"/>
  <c r="AC470" i="1" s="1"/>
  <c r="J471" i="1"/>
  <c r="AC471" i="1" s="1"/>
  <c r="J472" i="1"/>
  <c r="AC472" i="1" s="1"/>
  <c r="J473" i="1"/>
  <c r="AC473" i="1" s="1"/>
  <c r="J474" i="1"/>
  <c r="AC474" i="1" s="1"/>
  <c r="J475" i="1"/>
  <c r="AC475" i="1" s="1"/>
  <c r="J476" i="1"/>
  <c r="AC476" i="1" s="1"/>
  <c r="J477" i="1"/>
  <c r="AC477" i="1" s="1"/>
  <c r="J478" i="1"/>
  <c r="AC478" i="1" s="1"/>
  <c r="J479" i="1"/>
  <c r="AC479" i="1" s="1"/>
  <c r="J480" i="1"/>
  <c r="AC480" i="1" s="1"/>
  <c r="J481" i="1"/>
  <c r="AC481" i="1" s="1"/>
  <c r="J482" i="1"/>
  <c r="AC482" i="1" s="1"/>
  <c r="J483" i="1"/>
  <c r="AC483" i="1" s="1"/>
  <c r="J484" i="1"/>
  <c r="AC484" i="1" s="1"/>
  <c r="J485" i="1"/>
  <c r="AC485" i="1" s="1"/>
  <c r="J486" i="1"/>
  <c r="AC486" i="1" s="1"/>
  <c r="J487" i="1"/>
  <c r="AC487" i="1" s="1"/>
  <c r="J488" i="1"/>
  <c r="AC488" i="1" s="1"/>
  <c r="J489" i="1"/>
  <c r="AC489" i="1" s="1"/>
  <c r="J490" i="1"/>
  <c r="AC490" i="1" s="1"/>
  <c r="J491" i="1"/>
  <c r="AC491" i="1" s="1"/>
  <c r="J492" i="1"/>
  <c r="AC492" i="1" s="1"/>
  <c r="J493" i="1"/>
  <c r="AC493" i="1" s="1"/>
  <c r="J494" i="1"/>
  <c r="AC494" i="1" s="1"/>
  <c r="J495" i="1"/>
  <c r="AC495" i="1" s="1"/>
  <c r="J496" i="1"/>
  <c r="AC496" i="1" s="1"/>
  <c r="J497" i="1"/>
  <c r="AC497" i="1" s="1"/>
  <c r="J498" i="1"/>
  <c r="AC498" i="1" s="1"/>
  <c r="J499" i="1"/>
  <c r="AC499" i="1" s="1"/>
  <c r="J500" i="1"/>
  <c r="AC500" i="1" s="1"/>
  <c r="J501" i="1"/>
  <c r="AC501" i="1" s="1"/>
  <c r="J502" i="1"/>
  <c r="AC502" i="1" s="1"/>
  <c r="J503" i="1"/>
  <c r="AC503" i="1" s="1"/>
  <c r="J504" i="1"/>
  <c r="AC504" i="1" s="1"/>
  <c r="J505" i="1"/>
  <c r="AC505" i="1" s="1"/>
  <c r="J506" i="1"/>
  <c r="AC506" i="1" s="1"/>
  <c r="J507" i="1"/>
  <c r="AC507" i="1" s="1"/>
  <c r="J508" i="1"/>
  <c r="AC508" i="1" s="1"/>
  <c r="J509" i="1"/>
  <c r="AC509" i="1" s="1"/>
  <c r="J510" i="1"/>
  <c r="AC510" i="1" s="1"/>
  <c r="J511" i="1"/>
  <c r="AC511" i="1" s="1"/>
  <c r="J512" i="1"/>
  <c r="AC512" i="1" s="1"/>
  <c r="J513" i="1"/>
  <c r="AC513" i="1" s="1"/>
  <c r="J514" i="1"/>
  <c r="AC514" i="1" s="1"/>
  <c r="J515" i="1"/>
  <c r="AC515" i="1" s="1"/>
  <c r="J516" i="1"/>
  <c r="AC516" i="1" s="1"/>
  <c r="J517" i="1"/>
  <c r="AC517" i="1" s="1"/>
  <c r="J518" i="1"/>
  <c r="AC518" i="1" s="1"/>
  <c r="J519" i="1"/>
  <c r="AC519" i="1" s="1"/>
  <c r="J520" i="1"/>
  <c r="AC520" i="1" s="1"/>
  <c r="J521" i="1"/>
  <c r="AC521" i="1" s="1"/>
  <c r="J522" i="1"/>
  <c r="AC522" i="1" s="1"/>
  <c r="J523" i="1"/>
  <c r="AC523" i="1" s="1"/>
  <c r="J524" i="1"/>
  <c r="AC524" i="1" s="1"/>
  <c r="J525" i="1"/>
  <c r="AC525" i="1" s="1"/>
  <c r="J526" i="1"/>
  <c r="AC526" i="1" s="1"/>
  <c r="J527" i="1"/>
  <c r="AC527" i="1" s="1"/>
  <c r="J528" i="1"/>
  <c r="AC528" i="1" s="1"/>
  <c r="J529" i="1"/>
  <c r="AC529" i="1" s="1"/>
  <c r="J530" i="1"/>
  <c r="AC530" i="1" s="1"/>
  <c r="J531" i="1"/>
  <c r="AC531" i="1" s="1"/>
  <c r="J532" i="1"/>
  <c r="AC532" i="1" s="1"/>
  <c r="J533" i="1"/>
  <c r="AC533" i="1" s="1"/>
  <c r="J534" i="1"/>
  <c r="AC534" i="1" s="1"/>
  <c r="J535" i="1"/>
  <c r="AC535" i="1" s="1"/>
  <c r="J536" i="1"/>
  <c r="AC536" i="1" s="1"/>
  <c r="J537" i="1"/>
  <c r="AC537" i="1" s="1"/>
  <c r="J538" i="1"/>
  <c r="AC538" i="1" s="1"/>
  <c r="J539" i="1"/>
  <c r="AC539" i="1" s="1"/>
  <c r="J540" i="1"/>
  <c r="AC540" i="1" s="1"/>
  <c r="J541" i="1"/>
  <c r="AC541" i="1" s="1"/>
  <c r="J542" i="1"/>
  <c r="AC542" i="1" s="1"/>
  <c r="J543" i="1"/>
  <c r="AC543" i="1" s="1"/>
  <c r="J544" i="1"/>
  <c r="AC544" i="1" s="1"/>
  <c r="J545" i="1"/>
  <c r="AC545" i="1" s="1"/>
  <c r="J546" i="1"/>
  <c r="AC546" i="1" s="1"/>
  <c r="J547" i="1"/>
  <c r="AC547" i="1" s="1"/>
  <c r="J548" i="1"/>
  <c r="AC548" i="1" s="1"/>
  <c r="J549" i="1"/>
  <c r="AC549" i="1" s="1"/>
  <c r="J550" i="1"/>
  <c r="AC550" i="1" s="1"/>
  <c r="J551" i="1"/>
  <c r="AC551" i="1" s="1"/>
  <c r="J552" i="1"/>
  <c r="AC552" i="1" s="1"/>
  <c r="J553" i="1"/>
  <c r="AC553" i="1" s="1"/>
  <c r="J554" i="1"/>
  <c r="AC554" i="1" s="1"/>
  <c r="J555" i="1"/>
  <c r="AC555" i="1" s="1"/>
  <c r="J556" i="1"/>
  <c r="AC556" i="1" s="1"/>
  <c r="J557" i="1"/>
  <c r="AC557" i="1" s="1"/>
  <c r="J558" i="1"/>
  <c r="AC558" i="1" s="1"/>
  <c r="J559" i="1"/>
  <c r="AC559" i="1" s="1"/>
  <c r="J560" i="1"/>
  <c r="AC560" i="1" s="1"/>
  <c r="J561" i="1"/>
  <c r="AC561" i="1" s="1"/>
  <c r="J562" i="1"/>
  <c r="AC562" i="1" s="1"/>
  <c r="J563" i="1"/>
  <c r="AC563" i="1" s="1"/>
  <c r="J564" i="1"/>
  <c r="AC564" i="1" s="1"/>
  <c r="J565" i="1"/>
  <c r="AC565" i="1" s="1"/>
  <c r="J566" i="1"/>
  <c r="AC566" i="1" s="1"/>
  <c r="J567" i="1"/>
  <c r="AC567" i="1" s="1"/>
  <c r="J568" i="1"/>
  <c r="AC568" i="1" s="1"/>
  <c r="J569" i="1"/>
  <c r="AC569" i="1" s="1"/>
  <c r="J570" i="1"/>
  <c r="AC570" i="1" s="1"/>
  <c r="J571" i="1"/>
  <c r="AC571" i="1" s="1"/>
  <c r="J572" i="1"/>
  <c r="AC572" i="1" s="1"/>
  <c r="J573" i="1"/>
  <c r="AC573" i="1" s="1"/>
  <c r="J574" i="1"/>
  <c r="AC574" i="1" s="1"/>
  <c r="J575" i="1"/>
  <c r="AC575" i="1" s="1"/>
  <c r="J576" i="1"/>
  <c r="AC576" i="1" s="1"/>
  <c r="J577" i="1"/>
  <c r="AC577" i="1" s="1"/>
  <c r="J578" i="1"/>
  <c r="AC578" i="1" s="1"/>
  <c r="J579" i="1"/>
  <c r="AC579" i="1" s="1"/>
  <c r="J580" i="1"/>
  <c r="AC580" i="1" s="1"/>
  <c r="J581" i="1"/>
  <c r="AC581" i="1" s="1"/>
  <c r="J582" i="1"/>
  <c r="AC582" i="1" s="1"/>
  <c r="J583" i="1"/>
  <c r="AC583" i="1" s="1"/>
  <c r="J584" i="1"/>
  <c r="AC584" i="1" s="1"/>
  <c r="J585" i="1"/>
  <c r="AC585" i="1" s="1"/>
  <c r="J586" i="1"/>
  <c r="AC586" i="1" s="1"/>
  <c r="J587" i="1"/>
  <c r="AC587" i="1" s="1"/>
  <c r="J588" i="1"/>
  <c r="AC588" i="1" s="1"/>
  <c r="J589" i="1"/>
  <c r="AC589" i="1" s="1"/>
  <c r="J590" i="1"/>
  <c r="AC590" i="1" s="1"/>
  <c r="J591" i="1"/>
  <c r="AC591" i="1" s="1"/>
  <c r="J592" i="1"/>
  <c r="AC592" i="1" s="1"/>
  <c r="J593" i="1"/>
  <c r="AC593" i="1" s="1"/>
  <c r="J594" i="1"/>
  <c r="AC594" i="1" s="1"/>
  <c r="J595" i="1"/>
  <c r="AC595" i="1" s="1"/>
  <c r="J596" i="1"/>
  <c r="AC596" i="1" s="1"/>
  <c r="J597" i="1"/>
  <c r="AC597" i="1" s="1"/>
  <c r="J598" i="1"/>
  <c r="AC598" i="1" s="1"/>
  <c r="J599" i="1"/>
  <c r="AC599" i="1" s="1"/>
  <c r="J600" i="1"/>
  <c r="AC600" i="1" s="1"/>
  <c r="J601" i="1"/>
  <c r="AC601" i="1" s="1"/>
  <c r="J602" i="1"/>
  <c r="AC602" i="1" s="1"/>
  <c r="J603" i="1"/>
  <c r="AC603" i="1" s="1"/>
  <c r="J604" i="1"/>
  <c r="AC604" i="1" s="1"/>
  <c r="J605" i="1"/>
  <c r="AC605" i="1" s="1"/>
  <c r="J606" i="1"/>
  <c r="AC606" i="1" s="1"/>
  <c r="J607" i="1"/>
  <c r="AC607" i="1" s="1"/>
  <c r="J608" i="1"/>
  <c r="AC608" i="1" s="1"/>
  <c r="J609" i="1"/>
  <c r="AC609" i="1" s="1"/>
  <c r="J610" i="1"/>
  <c r="AC610" i="1" s="1"/>
  <c r="J611" i="1"/>
  <c r="AC611" i="1" s="1"/>
  <c r="J612" i="1"/>
  <c r="AC612" i="1" s="1"/>
  <c r="J613" i="1"/>
  <c r="AC613" i="1" s="1"/>
  <c r="J614" i="1"/>
  <c r="AC614" i="1" s="1"/>
  <c r="J615" i="1"/>
  <c r="AC615" i="1" s="1"/>
  <c r="J616" i="1"/>
  <c r="AC616" i="1" s="1"/>
  <c r="J617" i="1"/>
  <c r="AC617" i="1" s="1"/>
  <c r="J618" i="1"/>
  <c r="AC618" i="1" s="1"/>
  <c r="J619" i="1"/>
  <c r="AC619" i="1" s="1"/>
  <c r="J620" i="1"/>
  <c r="AC620" i="1" s="1"/>
  <c r="J621" i="1"/>
  <c r="AC621" i="1" s="1"/>
  <c r="J622" i="1"/>
  <c r="AC622" i="1" s="1"/>
  <c r="J623" i="1"/>
  <c r="AC623" i="1" s="1"/>
  <c r="J624" i="1"/>
  <c r="AC624" i="1" s="1"/>
  <c r="J625" i="1"/>
  <c r="AC625" i="1" s="1"/>
  <c r="J626" i="1"/>
  <c r="AC626" i="1" s="1"/>
  <c r="J627" i="1"/>
  <c r="AC627" i="1" s="1"/>
  <c r="J628" i="1"/>
  <c r="AC628" i="1" s="1"/>
  <c r="J629" i="1"/>
  <c r="AC629" i="1" s="1"/>
  <c r="J630" i="1"/>
  <c r="AC630" i="1" s="1"/>
  <c r="J631" i="1"/>
  <c r="AC631" i="1" s="1"/>
  <c r="J632" i="1"/>
  <c r="AC632" i="1" s="1"/>
  <c r="J633" i="1"/>
  <c r="AC633" i="1" s="1"/>
  <c r="J634" i="1"/>
  <c r="AC634" i="1" s="1"/>
  <c r="J635" i="1"/>
  <c r="AC635" i="1" s="1"/>
  <c r="J636" i="1"/>
  <c r="AC636" i="1" s="1"/>
  <c r="J637" i="1"/>
  <c r="AC637" i="1" s="1"/>
  <c r="J638" i="1"/>
  <c r="AC638" i="1" s="1"/>
  <c r="J639" i="1"/>
  <c r="AC639" i="1" s="1"/>
  <c r="J640" i="1"/>
  <c r="AC640" i="1" s="1"/>
  <c r="J641" i="1"/>
  <c r="AC641" i="1" s="1"/>
  <c r="J642" i="1"/>
  <c r="AC642" i="1" s="1"/>
  <c r="J643" i="1"/>
  <c r="AC643" i="1" s="1"/>
  <c r="J644" i="1"/>
  <c r="AC644" i="1" s="1"/>
  <c r="J645" i="1"/>
  <c r="AC645" i="1" s="1"/>
  <c r="J646" i="1"/>
  <c r="AC646" i="1" s="1"/>
  <c r="J647" i="1"/>
  <c r="AC647" i="1" s="1"/>
  <c r="J648" i="1"/>
  <c r="AC648" i="1" s="1"/>
  <c r="J649" i="1"/>
  <c r="AC649" i="1" s="1"/>
  <c r="J650" i="1"/>
  <c r="AC650" i="1" s="1"/>
  <c r="J651" i="1"/>
  <c r="AC651" i="1" s="1"/>
  <c r="J652" i="1"/>
  <c r="AC652" i="1" s="1"/>
  <c r="J653" i="1"/>
  <c r="AC653" i="1" s="1"/>
  <c r="J654" i="1"/>
  <c r="AC654" i="1" s="1"/>
  <c r="J655" i="1"/>
  <c r="AC655" i="1" s="1"/>
  <c r="J656" i="1"/>
  <c r="AC656" i="1" s="1"/>
  <c r="J657" i="1"/>
  <c r="AC657" i="1" s="1"/>
  <c r="J658" i="1"/>
  <c r="AC658" i="1" s="1"/>
  <c r="J659" i="1"/>
  <c r="AC659" i="1" s="1"/>
  <c r="J660" i="1"/>
  <c r="AC660" i="1" s="1"/>
  <c r="J661" i="1"/>
  <c r="AC661" i="1" s="1"/>
  <c r="J662" i="1"/>
  <c r="AC662" i="1" s="1"/>
  <c r="J663" i="1"/>
  <c r="AC663" i="1" s="1"/>
  <c r="J664" i="1"/>
  <c r="AC664" i="1" s="1"/>
  <c r="J665" i="1"/>
  <c r="AC665" i="1" s="1"/>
  <c r="J666" i="1"/>
  <c r="AC666" i="1" s="1"/>
  <c r="J667" i="1"/>
  <c r="AC667" i="1" s="1"/>
  <c r="J668" i="1"/>
  <c r="AC668" i="1" s="1"/>
  <c r="J669" i="1"/>
  <c r="AC669" i="1" s="1"/>
  <c r="J670" i="1"/>
  <c r="AC670" i="1" s="1"/>
  <c r="J671" i="1"/>
  <c r="AC671" i="1" s="1"/>
  <c r="J672" i="1"/>
  <c r="AC672" i="1" s="1"/>
  <c r="J673" i="1"/>
  <c r="AC673" i="1" s="1"/>
  <c r="J674" i="1"/>
  <c r="AC674" i="1" s="1"/>
  <c r="J675" i="1"/>
  <c r="AC675" i="1" s="1"/>
  <c r="J676" i="1"/>
  <c r="AC676" i="1" s="1"/>
  <c r="J677" i="1"/>
  <c r="AC677" i="1" s="1"/>
  <c r="J678" i="1"/>
  <c r="AC678" i="1" s="1"/>
  <c r="J679" i="1"/>
  <c r="AC679" i="1" s="1"/>
  <c r="J680" i="1"/>
  <c r="AC680" i="1" s="1"/>
  <c r="J681" i="1"/>
  <c r="AC681" i="1" s="1"/>
  <c r="J682" i="1"/>
  <c r="AC682" i="1" s="1"/>
  <c r="J683" i="1"/>
  <c r="AC683" i="1" s="1"/>
  <c r="J684" i="1"/>
  <c r="AC684" i="1" s="1"/>
  <c r="J685" i="1"/>
  <c r="AC685" i="1" s="1"/>
  <c r="J686" i="1"/>
  <c r="AC686" i="1" s="1"/>
  <c r="J687" i="1"/>
  <c r="AC687" i="1" s="1"/>
  <c r="J688" i="1"/>
  <c r="AC688" i="1" s="1"/>
  <c r="J689" i="1"/>
  <c r="AC689" i="1" s="1"/>
  <c r="J690" i="1"/>
  <c r="AC690" i="1" s="1"/>
  <c r="J691" i="1"/>
  <c r="AC691" i="1" s="1"/>
  <c r="J692" i="1"/>
  <c r="AC692" i="1" s="1"/>
  <c r="J693" i="1"/>
  <c r="AC693" i="1" s="1"/>
  <c r="J694" i="1"/>
  <c r="AC694" i="1" s="1"/>
  <c r="J695" i="1"/>
  <c r="AC695" i="1" s="1"/>
  <c r="J696" i="1"/>
  <c r="AC696" i="1" s="1"/>
  <c r="J697" i="1"/>
  <c r="AC697" i="1" s="1"/>
  <c r="J698" i="1"/>
  <c r="AC698" i="1" s="1"/>
  <c r="J699" i="1"/>
  <c r="AC699" i="1" s="1"/>
  <c r="J700" i="1"/>
  <c r="AC700" i="1" s="1"/>
  <c r="J701" i="1"/>
  <c r="AC701" i="1" s="1"/>
  <c r="J702" i="1"/>
  <c r="AC702" i="1" s="1"/>
  <c r="J703" i="1"/>
  <c r="AC703" i="1" s="1"/>
  <c r="J704" i="1"/>
  <c r="AC704" i="1" s="1"/>
  <c r="J705" i="1"/>
  <c r="AC705" i="1" s="1"/>
  <c r="J706" i="1"/>
  <c r="AC706" i="1" s="1"/>
  <c r="J707" i="1"/>
  <c r="AC707" i="1" s="1"/>
  <c r="J708" i="1"/>
  <c r="AC708" i="1" s="1"/>
  <c r="J709" i="1"/>
  <c r="AC709" i="1" s="1"/>
  <c r="J710" i="1"/>
  <c r="AC710" i="1" s="1"/>
  <c r="J711" i="1"/>
  <c r="AC711" i="1" s="1"/>
  <c r="J712" i="1"/>
  <c r="AC712" i="1" s="1"/>
  <c r="J713" i="1"/>
  <c r="AC713" i="1" s="1"/>
  <c r="J714" i="1"/>
  <c r="AC714" i="1" s="1"/>
  <c r="J715" i="1"/>
  <c r="AC715" i="1" s="1"/>
  <c r="J716" i="1"/>
  <c r="AC716" i="1" s="1"/>
  <c r="J717" i="1"/>
  <c r="AC717" i="1" s="1"/>
  <c r="J718" i="1"/>
  <c r="AC718" i="1" s="1"/>
  <c r="J719" i="1"/>
  <c r="AC719" i="1" s="1"/>
  <c r="J720" i="1"/>
  <c r="AC720" i="1" s="1"/>
  <c r="J721" i="1"/>
  <c r="AC721" i="1" s="1"/>
  <c r="J722" i="1"/>
  <c r="AC722" i="1" s="1"/>
  <c r="J723" i="1"/>
  <c r="AC723" i="1" s="1"/>
  <c r="J724" i="1"/>
  <c r="AC724" i="1" s="1"/>
  <c r="J725" i="1"/>
  <c r="AC725" i="1" s="1"/>
  <c r="J726" i="1"/>
  <c r="AC726" i="1" s="1"/>
  <c r="J727" i="1"/>
  <c r="AC727" i="1" s="1"/>
  <c r="J728" i="1"/>
  <c r="AC728" i="1" s="1"/>
  <c r="J729" i="1"/>
  <c r="AC729" i="1" s="1"/>
  <c r="J730" i="1"/>
  <c r="AC730" i="1" s="1"/>
  <c r="J731" i="1"/>
  <c r="AC731" i="1" s="1"/>
  <c r="J732" i="1"/>
  <c r="AC732" i="1" s="1"/>
  <c r="J733" i="1"/>
  <c r="AC733" i="1" s="1"/>
  <c r="J734" i="1"/>
  <c r="AC734" i="1" s="1"/>
  <c r="J735" i="1"/>
  <c r="AC735" i="1" s="1"/>
  <c r="J736" i="1"/>
  <c r="AC736" i="1" s="1"/>
  <c r="J737" i="1"/>
  <c r="AC737" i="1" s="1"/>
  <c r="J738" i="1"/>
  <c r="AC738" i="1" s="1"/>
  <c r="J739" i="1"/>
  <c r="AC739" i="1" s="1"/>
  <c r="J740" i="1"/>
  <c r="AC740" i="1" s="1"/>
  <c r="J741" i="1"/>
  <c r="AC741" i="1" s="1"/>
  <c r="J742" i="1"/>
  <c r="AC742" i="1" s="1"/>
  <c r="J743" i="1"/>
  <c r="AC743" i="1" s="1"/>
  <c r="J744" i="1"/>
  <c r="AC744" i="1" s="1"/>
  <c r="J745" i="1"/>
  <c r="AC745" i="1" s="1"/>
  <c r="J746" i="1"/>
  <c r="AC746" i="1" s="1"/>
  <c r="J747" i="1"/>
  <c r="AC747" i="1" s="1"/>
  <c r="J748" i="1"/>
  <c r="AC748" i="1" s="1"/>
  <c r="J749" i="1"/>
  <c r="AC749" i="1" s="1"/>
  <c r="J750" i="1"/>
  <c r="AC750" i="1" s="1"/>
  <c r="J751" i="1"/>
  <c r="AC751" i="1" s="1"/>
  <c r="J752" i="1"/>
  <c r="AC752" i="1" s="1"/>
  <c r="J753" i="1"/>
  <c r="AC753" i="1" s="1"/>
  <c r="J754" i="1"/>
  <c r="AC754" i="1" s="1"/>
  <c r="J755" i="1"/>
  <c r="AC755" i="1" s="1"/>
  <c r="J756" i="1"/>
  <c r="AC756" i="1" s="1"/>
  <c r="J757" i="1"/>
  <c r="AC757" i="1" s="1"/>
  <c r="J758" i="1"/>
  <c r="AC758" i="1" s="1"/>
  <c r="J759" i="1"/>
  <c r="AC759" i="1" s="1"/>
  <c r="J760" i="1"/>
  <c r="AC760" i="1" s="1"/>
  <c r="J761" i="1"/>
  <c r="AC761" i="1" s="1"/>
  <c r="J762" i="1"/>
  <c r="AC762" i="1" s="1"/>
  <c r="J763" i="1"/>
  <c r="AC763" i="1" s="1"/>
  <c r="J764" i="1"/>
  <c r="AC764" i="1" s="1"/>
  <c r="J765" i="1"/>
  <c r="AC765" i="1" s="1"/>
  <c r="J766" i="1"/>
  <c r="AC766" i="1" s="1"/>
  <c r="J767" i="1"/>
  <c r="AC767" i="1" s="1"/>
  <c r="J768" i="1"/>
  <c r="AC768" i="1" s="1"/>
  <c r="J769" i="1"/>
  <c r="AC769" i="1" s="1"/>
  <c r="J770" i="1"/>
  <c r="AC770" i="1" s="1"/>
  <c r="J771" i="1"/>
  <c r="AC771" i="1" s="1"/>
  <c r="J772" i="1"/>
  <c r="AC772" i="1" s="1"/>
  <c r="J773" i="1"/>
  <c r="AC773" i="1" s="1"/>
  <c r="J774" i="1"/>
  <c r="AC774" i="1" s="1"/>
  <c r="J775" i="1"/>
  <c r="AC775" i="1" s="1"/>
  <c r="J776" i="1"/>
  <c r="AC776" i="1" s="1"/>
  <c r="J777" i="1"/>
  <c r="AC777" i="1" s="1"/>
  <c r="J778" i="1"/>
  <c r="AC778" i="1" s="1"/>
  <c r="J779" i="1"/>
  <c r="AC779" i="1" s="1"/>
  <c r="J780" i="1"/>
  <c r="AC780" i="1" s="1"/>
  <c r="J781" i="1"/>
  <c r="AC781" i="1" s="1"/>
  <c r="J782" i="1"/>
  <c r="AC782" i="1" s="1"/>
  <c r="J783" i="1"/>
  <c r="AC783" i="1" s="1"/>
  <c r="J784" i="1"/>
  <c r="AC784" i="1" s="1"/>
  <c r="J785" i="1"/>
  <c r="AC785" i="1" s="1"/>
  <c r="J786" i="1"/>
  <c r="AC786" i="1" s="1"/>
  <c r="J787" i="1"/>
  <c r="AC787" i="1" s="1"/>
  <c r="J788" i="1"/>
  <c r="AC788" i="1" s="1"/>
  <c r="J789" i="1"/>
  <c r="AC789" i="1" s="1"/>
  <c r="J790" i="1"/>
  <c r="AC790" i="1" s="1"/>
  <c r="J791" i="1"/>
  <c r="AC791" i="1" s="1"/>
  <c r="J792" i="1"/>
  <c r="AC792" i="1" s="1"/>
  <c r="J793" i="1"/>
  <c r="AC793" i="1" s="1"/>
  <c r="J794" i="1"/>
  <c r="AC794" i="1" s="1"/>
  <c r="J795" i="1"/>
  <c r="AC795" i="1" s="1"/>
  <c r="J796" i="1"/>
  <c r="AC796" i="1" s="1"/>
  <c r="J797" i="1"/>
  <c r="AC797" i="1" s="1"/>
  <c r="J798" i="1"/>
  <c r="AC798" i="1" s="1"/>
  <c r="J799" i="1"/>
  <c r="AC799" i="1" s="1"/>
  <c r="J800" i="1"/>
  <c r="AC800" i="1" s="1"/>
  <c r="J801" i="1"/>
  <c r="AC801" i="1" s="1"/>
  <c r="J802" i="1"/>
  <c r="AC802" i="1" s="1"/>
  <c r="J803" i="1"/>
  <c r="AC803" i="1" s="1"/>
  <c r="J804" i="1"/>
  <c r="AC804" i="1" s="1"/>
  <c r="J805" i="1"/>
  <c r="AC805" i="1" s="1"/>
  <c r="J806" i="1"/>
  <c r="AC806" i="1" s="1"/>
  <c r="J807" i="1"/>
  <c r="AC807" i="1" s="1"/>
  <c r="J808" i="1"/>
  <c r="AC808" i="1" s="1"/>
  <c r="J809" i="1"/>
  <c r="AC809" i="1" s="1"/>
  <c r="J810" i="1"/>
  <c r="AC810" i="1" s="1"/>
  <c r="J811" i="1"/>
  <c r="AC811" i="1" s="1"/>
  <c r="J812" i="1"/>
  <c r="AC812" i="1" s="1"/>
  <c r="J813" i="1"/>
  <c r="AC813" i="1" s="1"/>
  <c r="J814" i="1"/>
  <c r="AC814" i="1" s="1"/>
  <c r="J815" i="1"/>
  <c r="AC815" i="1" s="1"/>
  <c r="J816" i="1"/>
  <c r="AC816" i="1" s="1"/>
  <c r="J817" i="1"/>
  <c r="AC817" i="1" s="1"/>
  <c r="J818" i="1"/>
  <c r="AC818" i="1" s="1"/>
  <c r="J819" i="1"/>
  <c r="AC819" i="1" s="1"/>
  <c r="J820" i="1"/>
  <c r="AC820" i="1" s="1"/>
  <c r="J821" i="1"/>
  <c r="AC821" i="1" s="1"/>
  <c r="J822" i="1"/>
  <c r="AC822" i="1" s="1"/>
  <c r="J823" i="1"/>
  <c r="AC823" i="1" s="1"/>
  <c r="J824" i="1"/>
  <c r="AC824" i="1" s="1"/>
  <c r="J825" i="1"/>
  <c r="AC825" i="1" s="1"/>
  <c r="J826" i="1"/>
  <c r="AC826" i="1" s="1"/>
  <c r="J827" i="1"/>
  <c r="AC827" i="1" s="1"/>
  <c r="J828" i="1"/>
  <c r="AC828" i="1" s="1"/>
  <c r="J829" i="1"/>
  <c r="AC829" i="1" s="1"/>
  <c r="J830" i="1"/>
  <c r="AC830" i="1" s="1"/>
  <c r="J831" i="1"/>
  <c r="AC831" i="1" s="1"/>
  <c r="J832" i="1"/>
  <c r="AC832" i="1" s="1"/>
  <c r="J833" i="1"/>
  <c r="AC833" i="1" s="1"/>
  <c r="J834" i="1"/>
  <c r="AC834" i="1" s="1"/>
  <c r="J835" i="1"/>
  <c r="AC835" i="1" s="1"/>
  <c r="J836" i="1"/>
  <c r="AC836" i="1" s="1"/>
  <c r="J837" i="1"/>
  <c r="AC837" i="1" s="1"/>
  <c r="J838" i="1"/>
  <c r="AC838" i="1" s="1"/>
  <c r="J839" i="1"/>
  <c r="AC839" i="1" s="1"/>
  <c r="J840" i="1"/>
  <c r="AC840" i="1" s="1"/>
  <c r="J841" i="1"/>
  <c r="AC841" i="1" s="1"/>
  <c r="J842" i="1"/>
  <c r="AC842" i="1" s="1"/>
  <c r="J843" i="1"/>
  <c r="AC843" i="1" s="1"/>
  <c r="J844" i="1"/>
  <c r="AC844" i="1" s="1"/>
  <c r="J845" i="1"/>
  <c r="AC845" i="1" s="1"/>
  <c r="J846" i="1"/>
  <c r="AC846" i="1" s="1"/>
  <c r="J847" i="1"/>
  <c r="AC847" i="1" s="1"/>
  <c r="J848" i="1"/>
  <c r="AC848" i="1" s="1"/>
  <c r="J849" i="1"/>
  <c r="AC849" i="1" s="1"/>
  <c r="J850" i="1"/>
  <c r="AC850" i="1" s="1"/>
  <c r="J851" i="1"/>
  <c r="AC851" i="1" s="1"/>
  <c r="J852" i="1"/>
  <c r="AC852" i="1" s="1"/>
  <c r="J853" i="1"/>
  <c r="AC853" i="1" s="1"/>
  <c r="J854" i="1"/>
  <c r="AC854" i="1" s="1"/>
  <c r="J855" i="1"/>
  <c r="AC855" i="1" s="1"/>
  <c r="J856" i="1"/>
  <c r="AC856" i="1" s="1"/>
  <c r="J857" i="1"/>
  <c r="AC857" i="1" s="1"/>
  <c r="J858" i="1"/>
  <c r="AC858" i="1" s="1"/>
  <c r="J859" i="1"/>
  <c r="AC859" i="1" s="1"/>
  <c r="J860" i="1"/>
  <c r="AC860" i="1" s="1"/>
  <c r="J861" i="1"/>
  <c r="AC861" i="1" s="1"/>
  <c r="J862" i="1"/>
  <c r="AC862" i="1" s="1"/>
  <c r="J863" i="1"/>
  <c r="AC863" i="1" s="1"/>
  <c r="J864" i="1"/>
  <c r="AC864" i="1" s="1"/>
  <c r="J865" i="1"/>
  <c r="AC865" i="1" s="1"/>
  <c r="J866" i="1"/>
  <c r="AC866" i="1" s="1"/>
  <c r="J867" i="1"/>
  <c r="AC867" i="1" s="1"/>
  <c r="J868" i="1"/>
  <c r="AC868" i="1" s="1"/>
  <c r="J869" i="1"/>
  <c r="AC869" i="1" s="1"/>
  <c r="J870" i="1"/>
  <c r="AC870" i="1" s="1"/>
  <c r="J871" i="1"/>
  <c r="AC871" i="1" s="1"/>
  <c r="J872" i="1"/>
  <c r="AC872" i="1" s="1"/>
  <c r="J873" i="1"/>
  <c r="AC873" i="1" s="1"/>
  <c r="J874" i="1"/>
  <c r="AC874" i="1" s="1"/>
  <c r="J875" i="1"/>
  <c r="AC875" i="1" s="1"/>
  <c r="J876" i="1"/>
  <c r="AC876" i="1" s="1"/>
  <c r="J877" i="1"/>
  <c r="AC877" i="1" s="1"/>
  <c r="J878" i="1"/>
  <c r="AC878" i="1" s="1"/>
  <c r="J879" i="1"/>
  <c r="AC879" i="1" s="1"/>
  <c r="J880" i="1"/>
  <c r="AC880" i="1" s="1"/>
  <c r="J881" i="1"/>
  <c r="AC881" i="1" s="1"/>
  <c r="J882" i="1"/>
  <c r="AC882" i="1" s="1"/>
  <c r="J883" i="1"/>
  <c r="AC883" i="1" s="1"/>
  <c r="J884" i="1"/>
  <c r="AC884" i="1" s="1"/>
  <c r="J885" i="1"/>
  <c r="AC885" i="1" s="1"/>
  <c r="J886" i="1"/>
  <c r="AC886" i="1" s="1"/>
  <c r="J887" i="1"/>
  <c r="AC887" i="1" s="1"/>
  <c r="J888" i="1"/>
  <c r="AC888" i="1" s="1"/>
  <c r="J889" i="1"/>
  <c r="AC889" i="1" s="1"/>
  <c r="J890" i="1"/>
  <c r="AC890" i="1" s="1"/>
  <c r="J891" i="1"/>
  <c r="AC891" i="1" s="1"/>
  <c r="J892" i="1"/>
  <c r="AC892" i="1" s="1"/>
  <c r="J893" i="1"/>
  <c r="AC893" i="1" s="1"/>
  <c r="J894" i="1"/>
  <c r="AC894" i="1" s="1"/>
  <c r="J895" i="1"/>
  <c r="AC895" i="1" s="1"/>
  <c r="J896" i="1"/>
  <c r="AC896" i="1" s="1"/>
  <c r="J897" i="1"/>
  <c r="AC897" i="1" s="1"/>
  <c r="J898" i="1"/>
  <c r="AC898" i="1" s="1"/>
  <c r="J899" i="1"/>
  <c r="AC899" i="1" s="1"/>
  <c r="J900" i="1"/>
  <c r="AC900" i="1" s="1"/>
  <c r="J901" i="1"/>
  <c r="AC901" i="1" s="1"/>
  <c r="J902" i="1"/>
  <c r="AC902" i="1" s="1"/>
  <c r="J903" i="1"/>
  <c r="AC903" i="1" s="1"/>
  <c r="J904" i="1"/>
  <c r="AC904" i="1" s="1"/>
  <c r="J905" i="1"/>
  <c r="AC905" i="1" s="1"/>
  <c r="J906" i="1"/>
  <c r="AC906" i="1" s="1"/>
  <c r="J907" i="1"/>
  <c r="AC907" i="1" s="1"/>
  <c r="J908" i="1"/>
  <c r="AC908" i="1" s="1"/>
  <c r="J909" i="1"/>
  <c r="AC909" i="1" s="1"/>
  <c r="J910" i="1"/>
  <c r="AC910" i="1" s="1"/>
  <c r="J911" i="1"/>
  <c r="AC911" i="1" s="1"/>
  <c r="J912" i="1"/>
  <c r="AC912" i="1" s="1"/>
  <c r="J913" i="1"/>
  <c r="AC913" i="1" s="1"/>
  <c r="J914" i="1"/>
  <c r="AC914" i="1" s="1"/>
  <c r="J915" i="1"/>
  <c r="AC915" i="1" s="1"/>
  <c r="J916" i="1"/>
  <c r="AC916" i="1" s="1"/>
  <c r="J917" i="1"/>
  <c r="AC917" i="1" s="1"/>
  <c r="J918" i="1"/>
  <c r="AC918" i="1" s="1"/>
  <c r="J919" i="1"/>
  <c r="AC919" i="1" s="1"/>
  <c r="J920" i="1"/>
  <c r="AC920" i="1" s="1"/>
  <c r="J921" i="1"/>
  <c r="AC921" i="1" s="1"/>
  <c r="J922" i="1"/>
  <c r="AC922" i="1" s="1"/>
  <c r="J923" i="1"/>
  <c r="AC923" i="1" s="1"/>
  <c r="J924" i="1"/>
  <c r="AC924" i="1" s="1"/>
  <c r="J925" i="1"/>
  <c r="AC925" i="1" s="1"/>
  <c r="J926" i="1"/>
  <c r="AC926" i="1" s="1"/>
  <c r="J927" i="1"/>
  <c r="AC927" i="1" s="1"/>
  <c r="J928" i="1"/>
  <c r="AC928" i="1" s="1"/>
  <c r="J929" i="1"/>
  <c r="AC929" i="1" s="1"/>
  <c r="J930" i="1"/>
  <c r="AC930" i="1" s="1"/>
  <c r="J931" i="1"/>
  <c r="AC931" i="1" s="1"/>
  <c r="J932" i="1"/>
  <c r="AC932" i="1" s="1"/>
  <c r="J933" i="1"/>
  <c r="AC933" i="1" s="1"/>
  <c r="J934" i="1"/>
  <c r="AC934" i="1" s="1"/>
  <c r="J935" i="1"/>
  <c r="AC935" i="1" s="1"/>
  <c r="J936" i="1"/>
  <c r="AC936" i="1" s="1"/>
  <c r="J937" i="1"/>
  <c r="AC937" i="1" s="1"/>
  <c r="J938" i="1"/>
  <c r="AC938" i="1" s="1"/>
  <c r="J939" i="1"/>
  <c r="AC939" i="1" s="1"/>
  <c r="J940" i="1"/>
  <c r="AC940" i="1" s="1"/>
  <c r="J941" i="1"/>
  <c r="AC941" i="1" s="1"/>
  <c r="J942" i="1"/>
  <c r="AC942" i="1" s="1"/>
  <c r="J943" i="1"/>
  <c r="AC943" i="1" s="1"/>
  <c r="J944" i="1"/>
  <c r="AC944" i="1" s="1"/>
  <c r="J945" i="1"/>
  <c r="AC945" i="1" s="1"/>
  <c r="J946" i="1"/>
  <c r="AC946" i="1" s="1"/>
  <c r="J947" i="1"/>
  <c r="AC947" i="1" s="1"/>
  <c r="J948" i="1"/>
  <c r="AC948" i="1" s="1"/>
  <c r="J949" i="1"/>
  <c r="AC949" i="1" s="1"/>
  <c r="J950" i="1"/>
  <c r="AC950" i="1" s="1"/>
  <c r="J951" i="1"/>
  <c r="AC951" i="1" s="1"/>
  <c r="J952" i="1"/>
  <c r="AC952" i="1" s="1"/>
  <c r="J953" i="1"/>
  <c r="AC953" i="1" s="1"/>
  <c r="J954" i="1"/>
  <c r="AC954" i="1" s="1"/>
  <c r="J955" i="1"/>
  <c r="AC955" i="1" s="1"/>
  <c r="J956" i="1"/>
  <c r="AC956" i="1" s="1"/>
  <c r="J957" i="1"/>
  <c r="AC957" i="1" s="1"/>
  <c r="J958" i="1"/>
  <c r="AC958" i="1" s="1"/>
  <c r="J959" i="1"/>
  <c r="AC959" i="1" s="1"/>
  <c r="J960" i="1"/>
  <c r="AC960" i="1" s="1"/>
  <c r="J961" i="1"/>
  <c r="AC961" i="1" s="1"/>
  <c r="J962" i="1"/>
  <c r="AC962" i="1" s="1"/>
  <c r="J963" i="1"/>
  <c r="AC963" i="1" s="1"/>
  <c r="J964" i="1"/>
  <c r="AC964" i="1" s="1"/>
  <c r="J965" i="1"/>
  <c r="AC965" i="1" s="1"/>
  <c r="J966" i="1"/>
  <c r="AC966" i="1" s="1"/>
  <c r="J967" i="1"/>
  <c r="AC967" i="1" s="1"/>
  <c r="J968" i="1"/>
  <c r="AC968" i="1" s="1"/>
  <c r="J969" i="1"/>
  <c r="AC969" i="1" s="1"/>
  <c r="J970" i="1"/>
  <c r="AC970" i="1" s="1"/>
  <c r="J971" i="1"/>
  <c r="AC971" i="1" s="1"/>
  <c r="J972" i="1"/>
  <c r="AC972" i="1" s="1"/>
  <c r="J973" i="1"/>
  <c r="AC973" i="1" s="1"/>
  <c r="J974" i="1"/>
  <c r="AC974" i="1" s="1"/>
  <c r="J975" i="1"/>
  <c r="AC975" i="1" s="1"/>
  <c r="J976" i="1"/>
  <c r="AC976" i="1" s="1"/>
  <c r="J977" i="1"/>
  <c r="AC977" i="1" s="1"/>
  <c r="J978" i="1"/>
  <c r="AC978" i="1" s="1"/>
  <c r="J979" i="1"/>
  <c r="AC979" i="1" s="1"/>
  <c r="J980" i="1"/>
  <c r="AC980" i="1" s="1"/>
  <c r="J981" i="1"/>
  <c r="AC981" i="1" s="1"/>
  <c r="J982" i="1"/>
  <c r="AC982" i="1" s="1"/>
  <c r="J983" i="1"/>
  <c r="AC983" i="1" s="1"/>
  <c r="J984" i="1"/>
  <c r="AC984" i="1" s="1"/>
  <c r="J985" i="1"/>
  <c r="AC985" i="1" s="1"/>
  <c r="J986" i="1"/>
  <c r="AC986" i="1" s="1"/>
  <c r="J987" i="1"/>
  <c r="AC987" i="1" s="1"/>
  <c r="J988" i="1"/>
  <c r="AC988" i="1" s="1"/>
  <c r="J989" i="1"/>
  <c r="AC989" i="1" s="1"/>
  <c r="J990" i="1"/>
  <c r="AC990" i="1" s="1"/>
  <c r="J991" i="1"/>
  <c r="AC991" i="1" s="1"/>
  <c r="J992" i="1"/>
  <c r="AC992" i="1" s="1"/>
  <c r="J993" i="1"/>
  <c r="AC993" i="1" s="1"/>
  <c r="J994" i="1"/>
  <c r="AC994" i="1" s="1"/>
  <c r="J995" i="1"/>
  <c r="AC995" i="1" s="1"/>
  <c r="J996" i="1"/>
  <c r="AC996" i="1" s="1"/>
  <c r="J997" i="1"/>
  <c r="AC997" i="1" s="1"/>
  <c r="J998" i="1"/>
  <c r="AC998" i="1" s="1"/>
  <c r="J999" i="1"/>
  <c r="AC999" i="1" s="1"/>
  <c r="J1000" i="1"/>
  <c r="AC1000" i="1" s="1"/>
  <c r="J1001" i="1"/>
  <c r="AC1001" i="1" s="1"/>
  <c r="J1002" i="1"/>
  <c r="AC1002" i="1" s="1"/>
  <c r="J1003" i="1"/>
  <c r="AC1003" i="1" s="1"/>
  <c r="J1004" i="1"/>
  <c r="AC1004" i="1" s="1"/>
  <c r="J1005" i="1"/>
  <c r="AC1005" i="1" s="1"/>
  <c r="J1006" i="1"/>
  <c r="AC1006" i="1" s="1"/>
  <c r="J1007" i="1"/>
  <c r="AC1007" i="1" s="1"/>
  <c r="J1008" i="1"/>
  <c r="AC1008" i="1" s="1"/>
  <c r="J1009" i="1"/>
  <c r="AC1009" i="1" s="1"/>
  <c r="J1010" i="1"/>
  <c r="AC1010" i="1" s="1"/>
  <c r="J1011" i="1"/>
  <c r="AC1011" i="1" s="1"/>
  <c r="J1012" i="1"/>
  <c r="AC1012" i="1" s="1"/>
  <c r="J1013" i="1"/>
  <c r="AC1013" i="1" s="1"/>
  <c r="J1014" i="1"/>
  <c r="AC1014" i="1" s="1"/>
  <c r="J1015" i="1"/>
  <c r="AC1015" i="1" s="1"/>
  <c r="J1016" i="1"/>
  <c r="AC1016" i="1" s="1"/>
  <c r="J1017" i="1"/>
  <c r="AC1017" i="1" s="1"/>
  <c r="J1018" i="1"/>
  <c r="AC1018" i="1" s="1"/>
  <c r="J1019" i="1"/>
  <c r="AC1019" i="1" s="1"/>
  <c r="J1020" i="1"/>
  <c r="AC1020" i="1" s="1"/>
  <c r="J1021" i="1"/>
  <c r="AC1021" i="1" s="1"/>
  <c r="J1022" i="1"/>
  <c r="AC1022" i="1" s="1"/>
  <c r="J1023" i="1"/>
  <c r="AC1023" i="1" s="1"/>
  <c r="J1024" i="1"/>
  <c r="AC1024" i="1" s="1"/>
  <c r="J1025" i="1"/>
  <c r="AC1025" i="1" s="1"/>
  <c r="J1026" i="1"/>
  <c r="AC1026" i="1" s="1"/>
  <c r="J1027" i="1"/>
  <c r="AC1027" i="1" s="1"/>
  <c r="J1028" i="1"/>
  <c r="AC1028" i="1" s="1"/>
  <c r="J1029" i="1"/>
  <c r="AC1029" i="1" s="1"/>
  <c r="J1030" i="1"/>
  <c r="AC1030" i="1" s="1"/>
  <c r="J1031" i="1"/>
  <c r="AC1031" i="1" s="1"/>
  <c r="J1032" i="1"/>
  <c r="AC1032" i="1" s="1"/>
  <c r="J1033" i="1"/>
  <c r="AC1033" i="1" s="1"/>
  <c r="J1034" i="1"/>
  <c r="AC1034" i="1" s="1"/>
  <c r="J1035" i="1"/>
  <c r="AC1035" i="1" s="1"/>
  <c r="J1036" i="1"/>
  <c r="AC1036" i="1" s="1"/>
  <c r="J1037" i="1"/>
  <c r="AC1037" i="1" s="1"/>
  <c r="J1038" i="1"/>
  <c r="AC1038" i="1" s="1"/>
  <c r="J1039" i="1"/>
  <c r="AC1039" i="1" s="1"/>
  <c r="J1040" i="1"/>
  <c r="AC1040" i="1" s="1"/>
  <c r="J1041" i="1"/>
  <c r="AC1041" i="1" s="1"/>
  <c r="J1042" i="1"/>
  <c r="AC1042" i="1" s="1"/>
  <c r="J1043" i="1"/>
  <c r="AC1043" i="1" s="1"/>
  <c r="J1044" i="1"/>
  <c r="AC1044" i="1" s="1"/>
  <c r="J1045" i="1"/>
  <c r="AC1045" i="1" s="1"/>
  <c r="J1046" i="1"/>
  <c r="AC1046" i="1" s="1"/>
  <c r="J1047" i="1"/>
  <c r="AC1047" i="1" s="1"/>
  <c r="J1048" i="1"/>
  <c r="AC1048" i="1" s="1"/>
  <c r="J1049" i="1"/>
  <c r="AC1049" i="1" s="1"/>
  <c r="J1050" i="1"/>
  <c r="AC1050" i="1" s="1"/>
  <c r="J1051" i="1"/>
  <c r="AC1051" i="1" s="1"/>
  <c r="J1052" i="1"/>
  <c r="AC1052" i="1" s="1"/>
  <c r="J1053" i="1"/>
  <c r="AC1053" i="1" s="1"/>
  <c r="J1054" i="1"/>
  <c r="AC1054" i="1" s="1"/>
  <c r="J1055" i="1"/>
  <c r="AC1055" i="1" s="1"/>
  <c r="J1056" i="1"/>
  <c r="AC1056" i="1" s="1"/>
  <c r="J1057" i="1"/>
  <c r="AC1057" i="1" s="1"/>
  <c r="J1058" i="1"/>
  <c r="AC1058" i="1" s="1"/>
  <c r="J1059" i="1"/>
  <c r="AC1059" i="1" s="1"/>
  <c r="J1060" i="1"/>
  <c r="AC1060" i="1" s="1"/>
  <c r="J1061" i="1"/>
  <c r="AC1061" i="1" s="1"/>
  <c r="J1062" i="1"/>
  <c r="AC1062" i="1" s="1"/>
  <c r="J1063" i="1"/>
  <c r="AC1063" i="1" s="1"/>
  <c r="J1064" i="1"/>
  <c r="AC1064" i="1" s="1"/>
  <c r="J1065" i="1"/>
  <c r="AC1065" i="1" s="1"/>
  <c r="J1066" i="1"/>
  <c r="AC1066" i="1" s="1"/>
  <c r="J1067" i="1"/>
  <c r="AC1067" i="1" s="1"/>
  <c r="J1068" i="1"/>
  <c r="AC1068" i="1" s="1"/>
  <c r="J1069" i="1"/>
  <c r="AC1069" i="1" s="1"/>
  <c r="J1070" i="1"/>
  <c r="AC1070" i="1" s="1"/>
  <c r="J1071" i="1"/>
  <c r="AC1071" i="1" s="1"/>
  <c r="J1072" i="1"/>
  <c r="AC1072" i="1" s="1"/>
  <c r="J1073" i="1"/>
  <c r="AC1073" i="1" s="1"/>
  <c r="J1074" i="1"/>
  <c r="AC1074" i="1" s="1"/>
  <c r="J1075" i="1"/>
  <c r="AC1075" i="1" s="1"/>
  <c r="J1076" i="1"/>
  <c r="AC1076" i="1" s="1"/>
  <c r="J1077" i="1"/>
  <c r="AC1077" i="1" s="1"/>
  <c r="J1078" i="1"/>
  <c r="AC1078" i="1" s="1"/>
  <c r="J1079" i="1"/>
  <c r="AC1079" i="1" s="1"/>
  <c r="J1080" i="1"/>
  <c r="AC1080" i="1" s="1"/>
  <c r="J1081" i="1"/>
  <c r="AC1081" i="1" s="1"/>
  <c r="J1082" i="1"/>
  <c r="AC1082" i="1" s="1"/>
  <c r="J1083" i="1"/>
  <c r="AC1083" i="1" s="1"/>
  <c r="J1084" i="1"/>
  <c r="AC1084" i="1" s="1"/>
  <c r="J1085" i="1"/>
  <c r="AC1085" i="1" s="1"/>
  <c r="J1086" i="1"/>
  <c r="AC1086" i="1" s="1"/>
  <c r="J1087" i="1"/>
  <c r="AC1087" i="1" s="1"/>
  <c r="J1088" i="1"/>
  <c r="AC1088" i="1" s="1"/>
  <c r="J1089" i="1"/>
  <c r="AC1089" i="1" s="1"/>
  <c r="J1090" i="1"/>
  <c r="AC1090" i="1" s="1"/>
  <c r="J1091" i="1"/>
  <c r="AC1091" i="1" s="1"/>
  <c r="J1092" i="1"/>
  <c r="AC1092" i="1" s="1"/>
  <c r="J1093" i="1"/>
  <c r="AC1093" i="1" s="1"/>
  <c r="J1094" i="1"/>
  <c r="AC1094" i="1" s="1"/>
  <c r="J1095" i="1"/>
  <c r="AC1095" i="1" s="1"/>
  <c r="J1096" i="1"/>
  <c r="AC1096" i="1" s="1"/>
  <c r="J1097" i="1"/>
  <c r="AC1097" i="1" s="1"/>
  <c r="J1098" i="1"/>
  <c r="AC1098" i="1" s="1"/>
  <c r="J1099" i="1"/>
  <c r="AC1099" i="1" s="1"/>
  <c r="J1100" i="1"/>
  <c r="AC1100" i="1" s="1"/>
  <c r="J1101" i="1"/>
  <c r="AC1101" i="1" s="1"/>
  <c r="J1102" i="1"/>
  <c r="AC1102" i="1" s="1"/>
  <c r="J1103" i="1"/>
  <c r="AC1103" i="1" s="1"/>
  <c r="J1104" i="1"/>
  <c r="AC1104" i="1" s="1"/>
  <c r="J1105" i="1"/>
  <c r="AC1105" i="1" s="1"/>
  <c r="J1106" i="1"/>
  <c r="AC1106" i="1" s="1"/>
  <c r="J1107" i="1"/>
  <c r="AC1107" i="1" s="1"/>
  <c r="J1108" i="1"/>
  <c r="AC1108" i="1" s="1"/>
  <c r="J1109" i="1"/>
  <c r="AC1109" i="1" s="1"/>
  <c r="J1110" i="1"/>
  <c r="AC1110" i="1" s="1"/>
  <c r="J1111" i="1"/>
  <c r="AC1111" i="1" s="1"/>
  <c r="J1112" i="1"/>
  <c r="AC1112" i="1" s="1"/>
  <c r="J1113" i="1"/>
  <c r="AC1113" i="1" s="1"/>
  <c r="J1114" i="1"/>
  <c r="AC1114" i="1" s="1"/>
  <c r="J1115" i="1"/>
  <c r="AC1115" i="1" s="1"/>
  <c r="J1116" i="1"/>
  <c r="AC1116" i="1" s="1"/>
  <c r="J1117" i="1"/>
  <c r="AC1117" i="1" s="1"/>
  <c r="J1118" i="1"/>
  <c r="AC1118" i="1" s="1"/>
  <c r="J1119" i="1"/>
  <c r="AC1119" i="1" s="1"/>
  <c r="J1120" i="1"/>
  <c r="AC1120" i="1" s="1"/>
  <c r="J1121" i="1"/>
  <c r="AC1121" i="1" s="1"/>
  <c r="J1122" i="1"/>
  <c r="AC1122" i="1" s="1"/>
  <c r="J1123" i="1"/>
  <c r="AC1123" i="1" s="1"/>
  <c r="J1124" i="1"/>
  <c r="AC1124" i="1" s="1"/>
  <c r="J1125" i="1"/>
  <c r="AC1125" i="1" s="1"/>
  <c r="J1126" i="1"/>
  <c r="AC1126" i="1" s="1"/>
  <c r="J1127" i="1"/>
  <c r="AC1127" i="1" s="1"/>
  <c r="J1128" i="1"/>
  <c r="AC1128" i="1" s="1"/>
  <c r="J1129" i="1"/>
  <c r="AC1129" i="1" s="1"/>
  <c r="J1130" i="1"/>
  <c r="AC1130" i="1" s="1"/>
  <c r="J1131" i="1"/>
  <c r="AC1131" i="1" s="1"/>
  <c r="J1132" i="1"/>
  <c r="AC1132" i="1" s="1"/>
  <c r="J1133" i="1"/>
  <c r="AC1133" i="1" s="1"/>
  <c r="J1134" i="1"/>
  <c r="AC1134" i="1" s="1"/>
  <c r="J1135" i="1"/>
  <c r="AC1135" i="1" s="1"/>
  <c r="J1136" i="1"/>
  <c r="AC1136" i="1" s="1"/>
  <c r="J1137" i="1"/>
  <c r="AC1137" i="1" s="1"/>
  <c r="J1138" i="1"/>
  <c r="AC1138" i="1" s="1"/>
  <c r="J1139" i="1"/>
  <c r="AC1139" i="1" s="1"/>
  <c r="J1140" i="1"/>
  <c r="AC1140" i="1" s="1"/>
  <c r="J1141" i="1"/>
  <c r="AC1141" i="1" s="1"/>
  <c r="J1142" i="1"/>
  <c r="AC1142" i="1" s="1"/>
  <c r="J1143" i="1"/>
  <c r="AC1143" i="1" s="1"/>
  <c r="J1144" i="1"/>
  <c r="AC1144" i="1" s="1"/>
  <c r="J1145" i="1"/>
  <c r="AC1145" i="1" s="1"/>
  <c r="J1146" i="1"/>
  <c r="AC1146" i="1" s="1"/>
  <c r="J1147" i="1"/>
  <c r="AC1147" i="1" s="1"/>
  <c r="J1148" i="1"/>
  <c r="AC1148" i="1" s="1"/>
  <c r="J1149" i="1"/>
  <c r="AC1149" i="1" s="1"/>
  <c r="J1150" i="1"/>
  <c r="AC1150" i="1" s="1"/>
  <c r="J1151" i="1"/>
  <c r="AC1151" i="1" s="1"/>
  <c r="J1152" i="1"/>
  <c r="AC1152" i="1" s="1"/>
  <c r="J1153" i="1"/>
  <c r="AC1153" i="1" s="1"/>
  <c r="J1154" i="1"/>
  <c r="AC1154" i="1" s="1"/>
  <c r="J1155" i="1"/>
  <c r="AC1155" i="1" s="1"/>
  <c r="J1156" i="1"/>
  <c r="AC1156" i="1" s="1"/>
  <c r="J1157" i="1"/>
  <c r="AC1157" i="1" s="1"/>
  <c r="J1158" i="1"/>
  <c r="AC1158" i="1" s="1"/>
  <c r="J1159" i="1"/>
  <c r="AC1159" i="1" s="1"/>
  <c r="J1160" i="1"/>
  <c r="AC1160" i="1" s="1"/>
  <c r="J1161" i="1"/>
  <c r="AC1161" i="1" s="1"/>
  <c r="J1162" i="1"/>
  <c r="AC1162" i="1" s="1"/>
  <c r="J1163" i="1"/>
  <c r="AC1163" i="1" s="1"/>
  <c r="J1164" i="1"/>
  <c r="AC1164" i="1" s="1"/>
  <c r="J1165" i="1"/>
  <c r="AC1165" i="1" s="1"/>
  <c r="J1166" i="1"/>
  <c r="AC1166" i="1" s="1"/>
  <c r="J1167" i="1"/>
  <c r="AC1167" i="1" s="1"/>
  <c r="J1168" i="1"/>
  <c r="AC1168" i="1" s="1"/>
  <c r="J1169" i="1"/>
  <c r="AC1169" i="1" s="1"/>
  <c r="J1170" i="1"/>
  <c r="AC1170" i="1" s="1"/>
  <c r="J1171" i="1"/>
  <c r="AC1171" i="1" s="1"/>
  <c r="J1172" i="1"/>
  <c r="AC1172" i="1" s="1"/>
  <c r="J1173" i="1"/>
  <c r="AC1173" i="1" s="1"/>
  <c r="J1174" i="1"/>
  <c r="AC1174" i="1" s="1"/>
  <c r="J1175" i="1"/>
  <c r="AC1175" i="1" s="1"/>
  <c r="J1176" i="1"/>
  <c r="AC1176" i="1" s="1"/>
  <c r="J1177" i="1"/>
  <c r="AC1177" i="1" s="1"/>
  <c r="J1178" i="1"/>
  <c r="AC1178" i="1" s="1"/>
  <c r="J1179" i="1"/>
  <c r="AC1179" i="1" s="1"/>
  <c r="J1180" i="1"/>
  <c r="AC1180" i="1" s="1"/>
  <c r="J1181" i="1"/>
  <c r="AC1181" i="1" s="1"/>
  <c r="J1182" i="1"/>
  <c r="AC1182" i="1" s="1"/>
  <c r="J1183" i="1"/>
  <c r="AC1183" i="1" s="1"/>
  <c r="J1184" i="1"/>
  <c r="AC1184" i="1" s="1"/>
  <c r="J1185" i="1"/>
  <c r="AC1185" i="1" s="1"/>
  <c r="J1186" i="1"/>
  <c r="AC1186" i="1" s="1"/>
  <c r="J1187" i="1"/>
  <c r="AC1187" i="1" s="1"/>
  <c r="J1188" i="1"/>
  <c r="AC1188" i="1" s="1"/>
  <c r="J1189" i="1"/>
  <c r="AC1189" i="1" s="1"/>
  <c r="J1190" i="1"/>
  <c r="AC1190" i="1" s="1"/>
  <c r="J1191" i="1"/>
  <c r="AC1191" i="1" s="1"/>
  <c r="J1192" i="1"/>
  <c r="AC1192" i="1" s="1"/>
  <c r="J1193" i="1"/>
  <c r="AC1193" i="1" s="1"/>
  <c r="J1194" i="1"/>
  <c r="AC1194" i="1" s="1"/>
  <c r="J1195" i="1"/>
  <c r="AC1195" i="1" s="1"/>
  <c r="J1196" i="1"/>
  <c r="AC1196" i="1" s="1"/>
  <c r="J1197" i="1"/>
  <c r="AC1197" i="1" s="1"/>
  <c r="J1198" i="1"/>
  <c r="AC1198" i="1" s="1"/>
  <c r="J1199" i="1"/>
  <c r="AC1199" i="1" s="1"/>
  <c r="J1200" i="1"/>
  <c r="AC1200" i="1" s="1"/>
  <c r="J1201" i="1"/>
  <c r="AC1201" i="1" s="1"/>
  <c r="J1202" i="1"/>
  <c r="AC1202" i="1" s="1"/>
  <c r="J1203" i="1"/>
  <c r="AC1203" i="1" s="1"/>
  <c r="J1204" i="1"/>
  <c r="AC1204" i="1" s="1"/>
  <c r="J1205" i="1"/>
  <c r="AC1205" i="1" s="1"/>
  <c r="J1206" i="1"/>
  <c r="AC1206" i="1" s="1"/>
  <c r="J1207" i="1"/>
  <c r="AC1207" i="1" s="1"/>
  <c r="J1208" i="1"/>
  <c r="AC1208" i="1" s="1"/>
  <c r="J1209" i="1"/>
  <c r="AC1209" i="1" s="1"/>
  <c r="J1210" i="1"/>
  <c r="AC1210" i="1" s="1"/>
  <c r="J1211" i="1"/>
  <c r="AC1211" i="1" s="1"/>
  <c r="J1212" i="1"/>
  <c r="AC1212" i="1" s="1"/>
  <c r="J1213" i="1"/>
  <c r="AC1213" i="1" s="1"/>
  <c r="J1214" i="1"/>
  <c r="AC1214" i="1" s="1"/>
  <c r="J1215" i="1"/>
  <c r="AC1215" i="1" s="1"/>
  <c r="J1216" i="1"/>
  <c r="AC1216" i="1" s="1"/>
  <c r="J1217" i="1"/>
  <c r="AC1217" i="1" s="1"/>
  <c r="J1218" i="1"/>
  <c r="AC1218" i="1" s="1"/>
  <c r="J1219" i="1"/>
  <c r="AC1219" i="1" s="1"/>
  <c r="J1220" i="1"/>
  <c r="AC1220" i="1" s="1"/>
  <c r="J1221" i="1"/>
  <c r="AC1221" i="1" s="1"/>
  <c r="J1222" i="1"/>
  <c r="AC1222" i="1" s="1"/>
  <c r="J1223" i="1"/>
  <c r="AC1223" i="1" s="1"/>
  <c r="J1224" i="1"/>
  <c r="AC1224" i="1" s="1"/>
  <c r="J1225" i="1"/>
  <c r="AC1225" i="1" s="1"/>
  <c r="J1226" i="1"/>
  <c r="AC1226" i="1" s="1"/>
  <c r="J1227" i="1"/>
  <c r="AC1227" i="1" s="1"/>
  <c r="J1228" i="1"/>
  <c r="AC1228" i="1" s="1"/>
  <c r="J1229" i="1"/>
  <c r="AC1229" i="1" s="1"/>
  <c r="J1230" i="1"/>
  <c r="AC1230" i="1" s="1"/>
  <c r="J1231" i="1"/>
  <c r="AC1231" i="1" s="1"/>
  <c r="J1232" i="1"/>
  <c r="AC1232" i="1" s="1"/>
  <c r="J1233" i="1"/>
  <c r="AC1233" i="1" s="1"/>
  <c r="J1234" i="1"/>
  <c r="AC1234" i="1" s="1"/>
  <c r="J1235" i="1"/>
  <c r="AC1235" i="1" s="1"/>
  <c r="J1236" i="1"/>
  <c r="AC1236" i="1" s="1"/>
  <c r="J1237" i="1"/>
  <c r="AC1237" i="1" s="1"/>
  <c r="J1238" i="1"/>
  <c r="AC1238" i="1" s="1"/>
  <c r="J1239" i="1"/>
  <c r="AC1239" i="1" s="1"/>
  <c r="J1240" i="1"/>
  <c r="AC1240" i="1" s="1"/>
  <c r="J1241" i="1"/>
  <c r="AC1241" i="1" s="1"/>
  <c r="J1242" i="1"/>
  <c r="AC1242" i="1" s="1"/>
  <c r="J1243" i="1"/>
  <c r="AC1243" i="1" s="1"/>
  <c r="J1244" i="1"/>
  <c r="AC1244" i="1" s="1"/>
  <c r="J1245" i="1"/>
  <c r="AC1245" i="1" s="1"/>
  <c r="J1246" i="1"/>
  <c r="AC1246" i="1" s="1"/>
  <c r="J1247" i="1"/>
  <c r="AC1247" i="1" s="1"/>
  <c r="J1248" i="1"/>
  <c r="AC1248" i="1" s="1"/>
  <c r="J1249" i="1"/>
  <c r="AC1249" i="1" s="1"/>
  <c r="J1250" i="1"/>
  <c r="AC1250" i="1" s="1"/>
  <c r="J1251" i="1"/>
  <c r="AC1251" i="1" s="1"/>
  <c r="J1252" i="1"/>
  <c r="AC1252" i="1" s="1"/>
  <c r="J1253" i="1"/>
  <c r="AC1253" i="1" s="1"/>
  <c r="J1254" i="1"/>
  <c r="AC1254" i="1" s="1"/>
  <c r="J1255" i="1"/>
  <c r="AC1255" i="1" s="1"/>
  <c r="J1256" i="1"/>
  <c r="AC1256" i="1" s="1"/>
  <c r="J1257" i="1"/>
  <c r="AC1257" i="1" s="1"/>
  <c r="J1258" i="1"/>
  <c r="AC1258" i="1" s="1"/>
  <c r="J1259" i="1"/>
  <c r="AC1259" i="1" s="1"/>
  <c r="J1260" i="1"/>
  <c r="AC1260" i="1" s="1"/>
  <c r="J1261" i="1"/>
  <c r="AC1261" i="1" s="1"/>
  <c r="J1262" i="1"/>
  <c r="AC1262" i="1" s="1"/>
  <c r="J1263" i="1"/>
  <c r="AC1263" i="1" s="1"/>
  <c r="J1264" i="1"/>
  <c r="AC1264" i="1" s="1"/>
  <c r="J1265" i="1"/>
  <c r="AC1265" i="1" s="1"/>
  <c r="J1266" i="1"/>
  <c r="AC1266" i="1" s="1"/>
  <c r="J1267" i="1"/>
  <c r="AC1267" i="1" s="1"/>
  <c r="J1268" i="1"/>
  <c r="AC1268" i="1" s="1"/>
  <c r="J1269" i="1"/>
  <c r="AC1269" i="1" s="1"/>
  <c r="J1270" i="1"/>
  <c r="AC1270" i="1" s="1"/>
  <c r="J1271" i="1"/>
  <c r="AC1271" i="1" s="1"/>
  <c r="J1272" i="1"/>
  <c r="AC1272" i="1" s="1"/>
  <c r="J1273" i="1"/>
  <c r="AC1273" i="1" s="1"/>
  <c r="J1274" i="1"/>
  <c r="AC1274" i="1" s="1"/>
  <c r="J1275" i="1"/>
  <c r="AC1275" i="1" s="1"/>
  <c r="J1276" i="1"/>
  <c r="AC1276" i="1" s="1"/>
  <c r="J1277" i="1"/>
  <c r="AC1277" i="1" s="1"/>
  <c r="J1278" i="1"/>
  <c r="AC1278" i="1" s="1"/>
  <c r="J1279" i="1"/>
  <c r="AC1279" i="1" s="1"/>
  <c r="J1280" i="1"/>
  <c r="AC1280" i="1" s="1"/>
  <c r="J1281" i="1"/>
  <c r="AC1281" i="1" s="1"/>
  <c r="J1282" i="1"/>
  <c r="AC1282" i="1" s="1"/>
  <c r="J1283" i="1"/>
  <c r="AC1283" i="1" s="1"/>
  <c r="J1284" i="1"/>
  <c r="AC1284" i="1" s="1"/>
  <c r="J1285" i="1"/>
  <c r="AC1285" i="1" s="1"/>
  <c r="J1286" i="1"/>
  <c r="AC1286" i="1" s="1"/>
  <c r="J1287" i="1"/>
  <c r="AC1287" i="1" s="1"/>
  <c r="J1288" i="1"/>
  <c r="AC1288" i="1" s="1"/>
  <c r="J1289" i="1"/>
  <c r="AC1289" i="1" s="1"/>
  <c r="J1290" i="1"/>
  <c r="AC1290" i="1" s="1"/>
  <c r="J1291" i="1"/>
  <c r="AC1291" i="1" s="1"/>
  <c r="J1292" i="1"/>
  <c r="AC1292" i="1" s="1"/>
  <c r="J1293" i="1"/>
  <c r="AC1293" i="1" s="1"/>
  <c r="J1294" i="1"/>
  <c r="AC1294" i="1" s="1"/>
  <c r="J1295" i="1"/>
  <c r="AC1295" i="1" s="1"/>
  <c r="J1296" i="1"/>
  <c r="AC1296" i="1" s="1"/>
  <c r="J1297" i="1"/>
  <c r="AC1297" i="1" s="1"/>
  <c r="J1298" i="1"/>
  <c r="AC1298" i="1" s="1"/>
  <c r="J1299" i="1"/>
  <c r="AC1299" i="1" s="1"/>
  <c r="J1300" i="1"/>
  <c r="AC1300" i="1" s="1"/>
  <c r="J1301" i="1"/>
  <c r="AC1301" i="1" s="1"/>
  <c r="J1302" i="1"/>
  <c r="AC1302" i="1" s="1"/>
  <c r="J1303" i="1"/>
  <c r="AC1303" i="1" s="1"/>
  <c r="J1304" i="1"/>
  <c r="AC1304" i="1" s="1"/>
  <c r="J1305" i="1"/>
  <c r="AC1305" i="1" s="1"/>
  <c r="J1306" i="1"/>
  <c r="AC1306" i="1" s="1"/>
  <c r="J1307" i="1"/>
  <c r="AC1307" i="1" s="1"/>
  <c r="J1308" i="1"/>
  <c r="AC1308" i="1" s="1"/>
  <c r="J1309" i="1"/>
  <c r="AC1309" i="1" s="1"/>
  <c r="J1310" i="1"/>
  <c r="AC1310" i="1" s="1"/>
  <c r="J1311" i="1"/>
  <c r="AC1311" i="1" s="1"/>
  <c r="J1312" i="1"/>
  <c r="AC1312" i="1" s="1"/>
  <c r="J1313" i="1"/>
  <c r="AC1313" i="1" s="1"/>
  <c r="J1314" i="1"/>
  <c r="AC1314" i="1" s="1"/>
  <c r="J1315" i="1"/>
  <c r="AC1315" i="1" s="1"/>
  <c r="J1316" i="1"/>
  <c r="AC1316" i="1" s="1"/>
  <c r="J1317" i="1"/>
  <c r="AC1317" i="1" s="1"/>
  <c r="J1318" i="1"/>
  <c r="AC1318" i="1" s="1"/>
  <c r="J1319" i="1"/>
  <c r="AC1319" i="1" s="1"/>
  <c r="J1320" i="1"/>
  <c r="AC1320" i="1" s="1"/>
  <c r="J1321" i="1"/>
  <c r="AC1321" i="1" s="1"/>
  <c r="J1322" i="1"/>
  <c r="AC1322" i="1" s="1"/>
  <c r="J1323" i="1"/>
  <c r="AC1323" i="1" s="1"/>
  <c r="J1324" i="1"/>
  <c r="AC1324" i="1" s="1"/>
  <c r="J1325" i="1"/>
  <c r="AC1325" i="1" s="1"/>
  <c r="J1326" i="1"/>
  <c r="AC1326" i="1" s="1"/>
  <c r="J1327" i="1"/>
  <c r="AC1327" i="1" s="1"/>
  <c r="J1328" i="1"/>
  <c r="AC1328" i="1" s="1"/>
  <c r="J1329" i="1"/>
  <c r="AC1329" i="1" s="1"/>
  <c r="J1330" i="1"/>
  <c r="AC1330" i="1" s="1"/>
  <c r="J1331" i="1"/>
  <c r="AC1331" i="1" s="1"/>
  <c r="J1332" i="1"/>
  <c r="AC1332" i="1" s="1"/>
  <c r="J1333" i="1"/>
  <c r="AC1333" i="1" s="1"/>
  <c r="J1334" i="1"/>
  <c r="AC1334" i="1" s="1"/>
  <c r="J1335" i="1"/>
  <c r="AC1335" i="1" s="1"/>
  <c r="J1336" i="1"/>
  <c r="AC1336" i="1" s="1"/>
  <c r="J1337" i="1"/>
  <c r="AC1337" i="1" s="1"/>
  <c r="J1338" i="1"/>
  <c r="AC1338" i="1" s="1"/>
  <c r="J1339" i="1"/>
  <c r="AC1339" i="1" s="1"/>
  <c r="J1340" i="1"/>
  <c r="AC1340" i="1" s="1"/>
  <c r="J1341" i="1"/>
  <c r="AC1341" i="1" s="1"/>
  <c r="J1342" i="1"/>
  <c r="AC1342" i="1" s="1"/>
  <c r="J1343" i="1"/>
  <c r="AC1343" i="1" s="1"/>
  <c r="J1344" i="1"/>
  <c r="AC1344" i="1" s="1"/>
  <c r="J1345" i="1"/>
  <c r="AC1345" i="1" s="1"/>
  <c r="J1346" i="1"/>
  <c r="AC1346" i="1" s="1"/>
  <c r="J1347" i="1"/>
  <c r="AC1347" i="1" s="1"/>
  <c r="J1348" i="1"/>
  <c r="AC1348" i="1" s="1"/>
  <c r="J1349" i="1"/>
  <c r="AC1349" i="1" s="1"/>
  <c r="J1350" i="1"/>
  <c r="AC1350" i="1" s="1"/>
  <c r="J1351" i="1"/>
  <c r="AC1351" i="1" s="1"/>
  <c r="J1352" i="1"/>
  <c r="AC1352" i="1" s="1"/>
  <c r="J1353" i="1"/>
  <c r="AC1353" i="1" s="1"/>
  <c r="J1354" i="1"/>
  <c r="AC1354" i="1" s="1"/>
  <c r="J1355" i="1"/>
  <c r="AC1355" i="1" s="1"/>
  <c r="J1356" i="1"/>
  <c r="AC1356" i="1" s="1"/>
  <c r="J1357" i="1"/>
  <c r="AC1357" i="1" s="1"/>
  <c r="J1358" i="1"/>
  <c r="AC1358" i="1" s="1"/>
  <c r="J1359" i="1"/>
  <c r="AC1359" i="1" s="1"/>
  <c r="J1360" i="1"/>
  <c r="AC1360" i="1" s="1"/>
  <c r="J1361" i="1"/>
  <c r="AC1361" i="1" s="1"/>
  <c r="J1362" i="1"/>
  <c r="AC1362" i="1" s="1"/>
  <c r="J1363" i="1"/>
  <c r="AC1363" i="1" s="1"/>
  <c r="J1364" i="1"/>
  <c r="AC1364" i="1" s="1"/>
  <c r="J1365" i="1"/>
  <c r="AC1365" i="1" s="1"/>
  <c r="J1366" i="1"/>
  <c r="AC1366" i="1" s="1"/>
  <c r="J1367" i="1"/>
  <c r="AC1367" i="1" s="1"/>
  <c r="J1368" i="1"/>
  <c r="AC1368" i="1" s="1"/>
  <c r="J1369" i="1"/>
  <c r="AC1369" i="1" s="1"/>
  <c r="J1370" i="1"/>
  <c r="AC1370" i="1" s="1"/>
  <c r="J1371" i="1"/>
  <c r="AC1371" i="1" s="1"/>
  <c r="J1372" i="1"/>
  <c r="AC1372" i="1" s="1"/>
  <c r="J1373" i="1"/>
  <c r="AC1373" i="1" s="1"/>
  <c r="J1374" i="1"/>
  <c r="AC1374" i="1" s="1"/>
  <c r="J1375" i="1"/>
  <c r="AC1375" i="1" s="1"/>
  <c r="J1376" i="1"/>
  <c r="AC1376" i="1" s="1"/>
  <c r="J1377" i="1"/>
  <c r="AC1377" i="1" s="1"/>
  <c r="J1378" i="1"/>
  <c r="AC1378" i="1" s="1"/>
  <c r="J1379" i="1"/>
  <c r="AC1379" i="1" s="1"/>
  <c r="J1380" i="1"/>
  <c r="AC1380" i="1" s="1"/>
  <c r="J1381" i="1"/>
  <c r="AC1381" i="1" s="1"/>
  <c r="J1382" i="1"/>
  <c r="AC1382" i="1" s="1"/>
  <c r="J1383" i="1"/>
  <c r="AC1383" i="1" s="1"/>
  <c r="J1384" i="1"/>
  <c r="AC1384" i="1" s="1"/>
  <c r="J1385" i="1"/>
  <c r="AC1385" i="1" s="1"/>
  <c r="J1386" i="1"/>
  <c r="AC1386" i="1" s="1"/>
  <c r="J1387" i="1"/>
  <c r="AC1387" i="1" s="1"/>
  <c r="J1388" i="1"/>
  <c r="AC1388" i="1" s="1"/>
  <c r="J1389" i="1"/>
  <c r="AC1389" i="1" s="1"/>
  <c r="J1390" i="1"/>
  <c r="AC1390" i="1" s="1"/>
  <c r="J1391" i="1"/>
  <c r="AC1391" i="1" s="1"/>
  <c r="J1392" i="1"/>
  <c r="AC1392" i="1" s="1"/>
  <c r="J1393" i="1"/>
  <c r="AC1393" i="1" s="1"/>
  <c r="J1394" i="1"/>
  <c r="AC1394" i="1" s="1"/>
  <c r="J1395" i="1"/>
  <c r="AC1395" i="1" s="1"/>
  <c r="J1396" i="1"/>
  <c r="AC1396" i="1" s="1"/>
  <c r="J1397" i="1"/>
  <c r="AC1397" i="1" s="1"/>
  <c r="J1398" i="1"/>
  <c r="AC1398" i="1" s="1"/>
  <c r="J1399" i="1"/>
  <c r="AC1399" i="1" s="1"/>
  <c r="J1400" i="1"/>
  <c r="AC1400" i="1" s="1"/>
  <c r="J1401" i="1"/>
  <c r="AC1401" i="1" s="1"/>
  <c r="J1402" i="1"/>
  <c r="AC1402" i="1" s="1"/>
  <c r="J1403" i="1"/>
  <c r="AC1403" i="1" s="1"/>
  <c r="J1404" i="1"/>
  <c r="AC1404" i="1" s="1"/>
  <c r="J1405" i="1"/>
  <c r="AC1405" i="1" s="1"/>
  <c r="J1406" i="1"/>
  <c r="AC1406" i="1" s="1"/>
  <c r="J1407" i="1"/>
  <c r="AC1407" i="1" s="1"/>
  <c r="J1408" i="1"/>
  <c r="AC1408" i="1" s="1"/>
  <c r="J1409" i="1"/>
  <c r="AC1409" i="1" s="1"/>
  <c r="J1410" i="1"/>
  <c r="AC1410" i="1" s="1"/>
  <c r="J1411" i="1"/>
  <c r="AC1411" i="1" s="1"/>
  <c r="J1412" i="1"/>
  <c r="AC1412" i="1" s="1"/>
  <c r="J1413" i="1"/>
  <c r="AC1413" i="1" s="1"/>
  <c r="J1414" i="1"/>
  <c r="AC1414" i="1" s="1"/>
  <c r="J1415" i="1"/>
  <c r="AC1415" i="1" s="1"/>
  <c r="J1416" i="1"/>
  <c r="AC1416" i="1" s="1"/>
  <c r="J1417" i="1"/>
  <c r="AC1417" i="1" s="1"/>
  <c r="J1418" i="1"/>
  <c r="AC1418" i="1" s="1"/>
  <c r="J1419" i="1"/>
  <c r="AC1419" i="1" s="1"/>
  <c r="J1420" i="1"/>
  <c r="AC1420" i="1" s="1"/>
  <c r="J1421" i="1"/>
  <c r="AC1421" i="1" s="1"/>
  <c r="J1422" i="1"/>
  <c r="AC1422" i="1" s="1"/>
  <c r="J1423" i="1"/>
  <c r="AC1423" i="1" s="1"/>
  <c r="J1424" i="1"/>
  <c r="AC1424" i="1" s="1"/>
  <c r="J1425" i="1"/>
  <c r="AC1425" i="1" s="1"/>
  <c r="J1426" i="1"/>
  <c r="AC1426" i="1" s="1"/>
  <c r="J1427" i="1"/>
  <c r="AC1427" i="1" s="1"/>
  <c r="J1428" i="1"/>
  <c r="AC1428" i="1" s="1"/>
  <c r="J1429" i="1"/>
  <c r="AC1429" i="1" s="1"/>
  <c r="J1430" i="1"/>
  <c r="AC1430" i="1" s="1"/>
  <c r="J1431" i="1"/>
  <c r="AC1431" i="1" s="1"/>
  <c r="J1432" i="1"/>
  <c r="AC1432" i="1" s="1"/>
  <c r="J1433" i="1"/>
  <c r="AC1433" i="1" s="1"/>
  <c r="J1434" i="1"/>
  <c r="AC1434" i="1" s="1"/>
  <c r="J1435" i="1"/>
  <c r="AC1435" i="1" s="1"/>
  <c r="J1436" i="1"/>
  <c r="AC1436" i="1" s="1"/>
  <c r="J1437" i="1"/>
  <c r="AC1437" i="1" s="1"/>
  <c r="J1438" i="1"/>
  <c r="AC1438" i="1" s="1"/>
  <c r="J1439" i="1"/>
  <c r="AC1439" i="1" s="1"/>
  <c r="J1440" i="1"/>
  <c r="AC1440" i="1" s="1"/>
  <c r="J1441" i="1"/>
  <c r="AC1441" i="1" s="1"/>
  <c r="J1442" i="1"/>
  <c r="AC1442" i="1" s="1"/>
  <c r="J1443" i="1"/>
  <c r="AC1443" i="1" s="1"/>
  <c r="J1444" i="1"/>
  <c r="AC1444" i="1" s="1"/>
  <c r="J1445" i="1"/>
  <c r="AC1445" i="1" s="1"/>
  <c r="J1446" i="1"/>
  <c r="AC1446" i="1" s="1"/>
  <c r="J1447" i="1"/>
  <c r="AC1447" i="1" s="1"/>
  <c r="J1448" i="1"/>
  <c r="AC1448" i="1" s="1"/>
  <c r="J1449" i="1"/>
  <c r="AC1449" i="1" s="1"/>
  <c r="J1450" i="1"/>
  <c r="AC1450" i="1" s="1"/>
  <c r="J1451" i="1"/>
  <c r="AC1451" i="1" s="1"/>
  <c r="J1452" i="1"/>
  <c r="AC1452" i="1" s="1"/>
  <c r="J1453" i="1"/>
  <c r="AC1453" i="1" s="1"/>
  <c r="J1454" i="1"/>
  <c r="AC1454" i="1" s="1"/>
  <c r="J1455" i="1"/>
  <c r="AC1455" i="1" s="1"/>
  <c r="J1456" i="1"/>
  <c r="AC1456" i="1" s="1"/>
  <c r="J1457" i="1"/>
  <c r="AC1457" i="1" s="1"/>
  <c r="J1458" i="1"/>
  <c r="AC1458" i="1" s="1"/>
  <c r="J1459" i="1"/>
  <c r="AC1459" i="1" s="1"/>
  <c r="J1460" i="1"/>
  <c r="AC1460" i="1" s="1"/>
  <c r="J1461" i="1"/>
  <c r="AC1461" i="1" s="1"/>
  <c r="J1462" i="1"/>
  <c r="AC1462" i="1" s="1"/>
  <c r="J1463" i="1"/>
  <c r="AC1463" i="1" s="1"/>
  <c r="J1464" i="1"/>
  <c r="AC1464" i="1" s="1"/>
  <c r="J1465" i="1"/>
  <c r="AC1465" i="1" s="1"/>
  <c r="J1466" i="1"/>
  <c r="AC1466" i="1" s="1"/>
  <c r="J1467" i="1"/>
  <c r="AC1467" i="1" s="1"/>
  <c r="J1468" i="1"/>
  <c r="AC1468" i="1" s="1"/>
  <c r="J1469" i="1"/>
  <c r="AC1469" i="1" s="1"/>
  <c r="J1470" i="1"/>
  <c r="AC1470" i="1" s="1"/>
  <c r="J1471" i="1"/>
  <c r="AC1471" i="1" s="1"/>
  <c r="J1472" i="1"/>
  <c r="AC1472" i="1" s="1"/>
  <c r="J1473" i="1"/>
  <c r="AC1473" i="1" s="1"/>
  <c r="J1474" i="1"/>
  <c r="AC1474" i="1" s="1"/>
  <c r="J1475" i="1"/>
  <c r="AC1475" i="1" s="1"/>
  <c r="J1476" i="1"/>
  <c r="AC1476" i="1" s="1"/>
  <c r="J1477" i="1"/>
  <c r="AC1477" i="1" s="1"/>
  <c r="J1478" i="1"/>
  <c r="AC1478" i="1" s="1"/>
  <c r="J1479" i="1"/>
  <c r="AC1479" i="1" s="1"/>
  <c r="J1480" i="1"/>
  <c r="AC1480" i="1" s="1"/>
  <c r="J1481" i="1"/>
  <c r="AC1481" i="1" s="1"/>
  <c r="J1482" i="1"/>
  <c r="AC1482" i="1" s="1"/>
  <c r="J1483" i="1"/>
  <c r="AC1483" i="1" s="1"/>
  <c r="J1484" i="1"/>
  <c r="AC1484" i="1" s="1"/>
  <c r="J1485" i="1"/>
  <c r="AC1485" i="1" s="1"/>
  <c r="J1486" i="1"/>
  <c r="AC1486" i="1" s="1"/>
  <c r="J1487" i="1"/>
  <c r="AC1487" i="1" s="1"/>
  <c r="J1488" i="1"/>
  <c r="AC1488" i="1" s="1"/>
  <c r="J1489" i="1"/>
  <c r="AC1489" i="1" s="1"/>
  <c r="J1490" i="1"/>
  <c r="AC1490" i="1" s="1"/>
  <c r="J1491" i="1"/>
  <c r="AC1491" i="1" s="1"/>
  <c r="J1492" i="1"/>
  <c r="AC1492" i="1" s="1"/>
  <c r="J1493" i="1"/>
  <c r="AC1493" i="1" s="1"/>
  <c r="J1494" i="1"/>
  <c r="AC1494" i="1" s="1"/>
  <c r="J1495" i="1"/>
  <c r="AC1495" i="1" s="1"/>
  <c r="J1496" i="1"/>
  <c r="AC1496" i="1" s="1"/>
  <c r="J1497" i="1"/>
  <c r="AC1497" i="1" s="1"/>
  <c r="J1498" i="1"/>
  <c r="AC1498" i="1" s="1"/>
  <c r="J1499" i="1"/>
  <c r="AC1499" i="1" s="1"/>
  <c r="J1500" i="1"/>
  <c r="AC1500" i="1" s="1"/>
  <c r="J1501" i="1"/>
  <c r="AC1501" i="1" s="1"/>
  <c r="J1502" i="1"/>
  <c r="AC1502" i="1" s="1"/>
  <c r="J1503" i="1"/>
  <c r="AC1503" i="1" s="1"/>
  <c r="J1504" i="1"/>
  <c r="AC1504" i="1" s="1"/>
  <c r="J1505" i="1"/>
  <c r="AC1505" i="1" s="1"/>
  <c r="J1506" i="1"/>
  <c r="AC1506" i="1" s="1"/>
  <c r="J1507" i="1"/>
  <c r="AC1507" i="1" s="1"/>
  <c r="J1508" i="1"/>
  <c r="AC1508" i="1" s="1"/>
  <c r="J1509" i="1"/>
  <c r="AC1509" i="1" s="1"/>
  <c r="J1510" i="1"/>
  <c r="AC1510" i="1" s="1"/>
  <c r="J1511" i="1"/>
  <c r="AC1511" i="1" s="1"/>
  <c r="J1512" i="1"/>
  <c r="AC1512" i="1" s="1"/>
  <c r="J1513" i="1"/>
  <c r="AC1513" i="1" s="1"/>
  <c r="J1514" i="1"/>
  <c r="AC1514" i="1" s="1"/>
  <c r="J1515" i="1"/>
  <c r="AC1515" i="1" s="1"/>
  <c r="J1516" i="1"/>
  <c r="AC1516" i="1" s="1"/>
  <c r="J1517" i="1"/>
  <c r="AC1517" i="1" s="1"/>
  <c r="J1518" i="1"/>
  <c r="AC1518" i="1" s="1"/>
  <c r="J1519" i="1"/>
  <c r="AC1519" i="1" s="1"/>
  <c r="J1520" i="1"/>
  <c r="AC1520" i="1" s="1"/>
  <c r="J1521" i="1"/>
  <c r="AC1521" i="1" s="1"/>
  <c r="J1522" i="1"/>
  <c r="AC1522" i="1" s="1"/>
  <c r="J1523" i="1"/>
  <c r="AC1523" i="1" s="1"/>
  <c r="J1524" i="1"/>
  <c r="AC1524" i="1" s="1"/>
  <c r="J1525" i="1"/>
  <c r="AC1525" i="1" s="1"/>
  <c r="J1526" i="1"/>
  <c r="AC1526" i="1" s="1"/>
  <c r="J1527" i="1"/>
  <c r="AC1527" i="1" s="1"/>
  <c r="J1528" i="1"/>
  <c r="AC1528" i="1" s="1"/>
  <c r="J1529" i="1"/>
  <c r="AC1529" i="1" s="1"/>
  <c r="J1530" i="1"/>
  <c r="AC1530" i="1" s="1"/>
  <c r="J1531" i="1"/>
  <c r="AC1531" i="1" s="1"/>
  <c r="J1532" i="1"/>
  <c r="AC1532" i="1" s="1"/>
  <c r="J1533" i="1"/>
  <c r="AC1533" i="1" s="1"/>
  <c r="J1534" i="1"/>
  <c r="AC1534" i="1" s="1"/>
  <c r="J1535" i="1"/>
  <c r="AC1535" i="1" s="1"/>
  <c r="J1536" i="1"/>
  <c r="AC1536" i="1" s="1"/>
  <c r="J1537" i="1"/>
  <c r="AC1537" i="1" s="1"/>
  <c r="J1538" i="1"/>
  <c r="AC1538" i="1" s="1"/>
  <c r="J1539" i="1"/>
  <c r="AC1539" i="1" s="1"/>
  <c r="J1540" i="1"/>
  <c r="AC1540" i="1" s="1"/>
  <c r="J1541" i="1"/>
  <c r="AC1541" i="1" s="1"/>
  <c r="J1542" i="1"/>
  <c r="AC1542" i="1" s="1"/>
  <c r="J1543" i="1"/>
  <c r="AC1543" i="1" s="1"/>
  <c r="J1544" i="1"/>
  <c r="AC1544" i="1" s="1"/>
  <c r="J1545" i="1"/>
  <c r="AC1545" i="1" s="1"/>
  <c r="J1546" i="1"/>
  <c r="AC1546" i="1" s="1"/>
  <c r="J1547" i="1"/>
  <c r="AC1547" i="1" s="1"/>
  <c r="J1548" i="1"/>
  <c r="AC1548" i="1" s="1"/>
  <c r="J1549" i="1"/>
  <c r="AC1549" i="1" s="1"/>
  <c r="J1550" i="1"/>
  <c r="AC1550" i="1" s="1"/>
  <c r="J1551" i="1"/>
  <c r="AC1551" i="1" s="1"/>
  <c r="J1552" i="1"/>
  <c r="AC1552" i="1" s="1"/>
  <c r="J1553" i="1"/>
  <c r="AC1553" i="1" s="1"/>
  <c r="J1554" i="1"/>
  <c r="AC1554" i="1" s="1"/>
  <c r="J1555" i="1"/>
  <c r="AC1555" i="1" s="1"/>
  <c r="J1556" i="1"/>
  <c r="AC1556" i="1" s="1"/>
  <c r="J1557" i="1"/>
  <c r="AC1557" i="1" s="1"/>
  <c r="J1558" i="1"/>
  <c r="AC1558" i="1" s="1"/>
  <c r="J1559" i="1"/>
  <c r="AC1559" i="1" s="1"/>
  <c r="J1560" i="1"/>
  <c r="AC1560" i="1" s="1"/>
  <c r="J1561" i="1"/>
  <c r="AC1561" i="1" s="1"/>
  <c r="J1562" i="1"/>
  <c r="AC1562" i="1" s="1"/>
  <c r="J1563" i="1"/>
  <c r="AC1563" i="1" s="1"/>
  <c r="J1564" i="1"/>
  <c r="AC1564" i="1" s="1"/>
  <c r="J1565" i="1"/>
  <c r="AC1565" i="1" s="1"/>
  <c r="J1566" i="1"/>
  <c r="AC1566" i="1" s="1"/>
  <c r="J1567" i="1"/>
  <c r="AC1567" i="1" s="1"/>
  <c r="J1568" i="1"/>
  <c r="AC1568" i="1" s="1"/>
  <c r="J1569" i="1"/>
  <c r="AC1569" i="1" s="1"/>
  <c r="J1570" i="1"/>
  <c r="AC1570" i="1" s="1"/>
  <c r="J1571" i="1"/>
  <c r="AC1571" i="1" s="1"/>
  <c r="J1572" i="1"/>
  <c r="AC1572" i="1" s="1"/>
  <c r="J1573" i="1"/>
  <c r="AC1573" i="1" s="1"/>
  <c r="J1574" i="1"/>
  <c r="AC1574" i="1" s="1"/>
  <c r="J1575" i="1"/>
  <c r="AC1575" i="1" s="1"/>
  <c r="J1576" i="1"/>
  <c r="AC1576" i="1" s="1"/>
  <c r="J1577" i="1"/>
  <c r="AC1577" i="1" s="1"/>
  <c r="J1578" i="1"/>
  <c r="AC1578" i="1" s="1"/>
  <c r="J1579" i="1"/>
  <c r="AC1579" i="1" s="1"/>
  <c r="J1580" i="1"/>
  <c r="AC1580" i="1" s="1"/>
  <c r="J1581" i="1"/>
  <c r="AC1581" i="1" s="1"/>
  <c r="J1582" i="1"/>
  <c r="AC1582" i="1" s="1"/>
  <c r="J1583" i="1"/>
  <c r="AC1583" i="1" s="1"/>
  <c r="J1584" i="1"/>
  <c r="AC1584" i="1" s="1"/>
  <c r="J1585" i="1"/>
  <c r="AC1585" i="1" s="1"/>
  <c r="J1586" i="1"/>
  <c r="AC1586" i="1" s="1"/>
  <c r="J1587" i="1"/>
  <c r="AC1587" i="1" s="1"/>
  <c r="J1588" i="1"/>
  <c r="AC1588" i="1" s="1"/>
  <c r="J1589" i="1"/>
  <c r="AC1589" i="1" s="1"/>
  <c r="J1590" i="1"/>
  <c r="AC1590" i="1" s="1"/>
  <c r="J1591" i="1"/>
  <c r="AC1591" i="1" s="1"/>
  <c r="J1592" i="1"/>
  <c r="AC1592" i="1" s="1"/>
  <c r="J1593" i="1"/>
  <c r="AC1593" i="1" s="1"/>
  <c r="J1594" i="1"/>
  <c r="AC1594" i="1" s="1"/>
  <c r="J1595" i="1"/>
  <c r="AC1595" i="1" s="1"/>
  <c r="J1596" i="1"/>
  <c r="AC1596" i="1" s="1"/>
  <c r="J1597" i="1"/>
  <c r="AC1597" i="1" s="1"/>
  <c r="J1598" i="1"/>
  <c r="AC1598" i="1" s="1"/>
  <c r="J1599" i="1"/>
  <c r="AC1599" i="1" s="1"/>
  <c r="J1600" i="1"/>
  <c r="AC1600" i="1" s="1"/>
  <c r="J1601" i="1"/>
  <c r="AC1601" i="1" s="1"/>
  <c r="J1602" i="1"/>
  <c r="AC1602" i="1" s="1"/>
  <c r="J1603" i="1"/>
  <c r="AC1603" i="1" s="1"/>
  <c r="J1604" i="1"/>
  <c r="AC1604" i="1" s="1"/>
  <c r="J1605" i="1"/>
  <c r="AC1605" i="1" s="1"/>
  <c r="J1606" i="1"/>
  <c r="AC1606" i="1" s="1"/>
  <c r="J1607" i="1"/>
  <c r="AC1607" i="1" s="1"/>
  <c r="J1608" i="1"/>
  <c r="AC1608" i="1" s="1"/>
  <c r="J1609" i="1"/>
  <c r="AC1609" i="1" s="1"/>
  <c r="J1610" i="1"/>
  <c r="AC1610" i="1" s="1"/>
  <c r="J1611" i="1"/>
  <c r="AC1611" i="1" s="1"/>
  <c r="J1612" i="1"/>
  <c r="AC1612" i="1" s="1"/>
  <c r="J1613" i="1"/>
  <c r="AC1613" i="1" s="1"/>
  <c r="J1614" i="1"/>
  <c r="AC1614" i="1" s="1"/>
  <c r="J1615" i="1"/>
  <c r="AC1615" i="1" s="1"/>
  <c r="J1616" i="1"/>
  <c r="AC1616" i="1" s="1"/>
  <c r="J1617" i="1"/>
  <c r="AC1617" i="1" s="1"/>
  <c r="J1618" i="1"/>
  <c r="AC1618" i="1" s="1"/>
  <c r="J1619" i="1"/>
  <c r="AC1619" i="1" s="1"/>
  <c r="J1620" i="1"/>
  <c r="AC1620" i="1" s="1"/>
  <c r="J1621" i="1"/>
  <c r="AC1621" i="1" s="1"/>
  <c r="J1622" i="1"/>
  <c r="AC1622" i="1" s="1"/>
  <c r="J1623" i="1"/>
  <c r="AC1623" i="1" s="1"/>
  <c r="J1624" i="1"/>
  <c r="AC1624" i="1" s="1"/>
  <c r="J1625" i="1"/>
  <c r="AC1625" i="1" s="1"/>
  <c r="J1626" i="1"/>
  <c r="AC1626" i="1" s="1"/>
  <c r="J1627" i="1"/>
  <c r="AC1627" i="1" s="1"/>
  <c r="J1628" i="1"/>
  <c r="AC1628" i="1" s="1"/>
  <c r="J1629" i="1"/>
  <c r="AC1629" i="1" s="1"/>
  <c r="J1630" i="1"/>
  <c r="AC1630" i="1" s="1"/>
  <c r="J1631" i="1"/>
  <c r="AC1631" i="1" s="1"/>
  <c r="J1632" i="1"/>
  <c r="AC1632" i="1" s="1"/>
  <c r="J1633" i="1"/>
  <c r="AC1633" i="1" s="1"/>
  <c r="J1634" i="1"/>
  <c r="AC1634" i="1" s="1"/>
  <c r="J1635" i="1"/>
  <c r="AC1635" i="1" s="1"/>
  <c r="J1636" i="1"/>
  <c r="AC1636" i="1" s="1"/>
  <c r="J1637" i="1"/>
  <c r="AC1637" i="1" s="1"/>
  <c r="J1638" i="1"/>
  <c r="AC1638" i="1" s="1"/>
  <c r="J1639" i="1"/>
  <c r="AC1639" i="1" s="1"/>
  <c r="J1640" i="1"/>
  <c r="AC1640" i="1" s="1"/>
  <c r="J1641" i="1"/>
  <c r="AC1641" i="1" s="1"/>
  <c r="J1642" i="1"/>
  <c r="AC1642" i="1" s="1"/>
  <c r="J1643" i="1"/>
  <c r="AC1643" i="1" s="1"/>
  <c r="J1644" i="1"/>
  <c r="AC1644" i="1" s="1"/>
  <c r="J1645" i="1"/>
  <c r="AC1645" i="1" s="1"/>
  <c r="J1646" i="1"/>
  <c r="AC1646" i="1" s="1"/>
  <c r="J1647" i="1"/>
  <c r="AC1647" i="1" s="1"/>
  <c r="J1648" i="1"/>
  <c r="AC1648" i="1" s="1"/>
  <c r="J1649" i="1"/>
  <c r="AC1649" i="1" s="1"/>
  <c r="J1650" i="1"/>
  <c r="AC1650" i="1" s="1"/>
  <c r="J1651" i="1"/>
  <c r="AC1651" i="1" s="1"/>
  <c r="J1652" i="1"/>
  <c r="AC1652" i="1" s="1"/>
  <c r="J1653" i="1"/>
  <c r="AC1653" i="1" s="1"/>
  <c r="J1654" i="1"/>
  <c r="AC1654" i="1" s="1"/>
  <c r="J1655" i="1"/>
  <c r="AC1655" i="1" s="1"/>
  <c r="J1656" i="1"/>
  <c r="AC1656" i="1" s="1"/>
  <c r="J1657" i="1"/>
  <c r="AC1657" i="1" s="1"/>
  <c r="J1658" i="1"/>
  <c r="AC1658" i="1" s="1"/>
  <c r="J1659" i="1"/>
  <c r="AC1659" i="1" s="1"/>
  <c r="J1660" i="1"/>
  <c r="AC1660" i="1" s="1"/>
  <c r="J1661" i="1"/>
  <c r="AC1661" i="1" s="1"/>
  <c r="J1662" i="1"/>
  <c r="AC1662" i="1" s="1"/>
  <c r="J1663" i="1"/>
  <c r="AC1663" i="1" s="1"/>
  <c r="J1664" i="1"/>
  <c r="AC1664" i="1" s="1"/>
  <c r="J1665" i="1"/>
  <c r="AC1665" i="1" s="1"/>
  <c r="J1666" i="1"/>
  <c r="AC1666" i="1" s="1"/>
  <c r="J1667" i="1"/>
  <c r="AC1667" i="1" s="1"/>
  <c r="J1668" i="1"/>
  <c r="AC1668" i="1" s="1"/>
  <c r="J1669" i="1"/>
  <c r="AC1669" i="1" s="1"/>
  <c r="J1670" i="1"/>
  <c r="AC1670" i="1" s="1"/>
  <c r="J1671" i="1"/>
  <c r="AC1671" i="1" s="1"/>
  <c r="J1672" i="1"/>
  <c r="AC1672" i="1" s="1"/>
  <c r="J1673" i="1"/>
  <c r="AC1673" i="1" s="1"/>
  <c r="J1674" i="1"/>
  <c r="AC1674" i="1" s="1"/>
  <c r="J1675" i="1"/>
  <c r="AC1675" i="1" s="1"/>
  <c r="J1676" i="1"/>
  <c r="AC1676" i="1" s="1"/>
  <c r="J1677" i="1"/>
  <c r="AC1677" i="1" s="1"/>
  <c r="J1678" i="1"/>
  <c r="AC1678" i="1" s="1"/>
  <c r="J1679" i="1"/>
  <c r="AC1679" i="1" s="1"/>
  <c r="J1680" i="1"/>
  <c r="AC1680" i="1" s="1"/>
  <c r="J1681" i="1"/>
  <c r="AC1681" i="1" s="1"/>
  <c r="J1682" i="1"/>
  <c r="AC1682" i="1" s="1"/>
  <c r="J1683" i="1"/>
  <c r="AC1683" i="1" s="1"/>
  <c r="J1684" i="1"/>
  <c r="AC1684" i="1" s="1"/>
  <c r="J1685" i="1"/>
  <c r="AC1685" i="1" s="1"/>
  <c r="J1686" i="1"/>
  <c r="AC1686" i="1" s="1"/>
  <c r="J1687" i="1"/>
  <c r="AC1687" i="1" s="1"/>
  <c r="J1688" i="1"/>
  <c r="AC1688" i="1" s="1"/>
  <c r="J1689" i="1"/>
  <c r="AC1689" i="1" s="1"/>
  <c r="J1690" i="1"/>
  <c r="AC1690" i="1" s="1"/>
  <c r="J1691" i="1"/>
  <c r="AC1691" i="1" s="1"/>
  <c r="J1692" i="1"/>
  <c r="AC1692" i="1" s="1"/>
  <c r="J1693" i="1"/>
  <c r="AC1693" i="1" s="1"/>
  <c r="J1694" i="1"/>
  <c r="AC1694" i="1" s="1"/>
  <c r="J1695" i="1"/>
  <c r="AC1695" i="1" s="1"/>
  <c r="J1696" i="1"/>
  <c r="AC1696" i="1" s="1"/>
  <c r="J1697" i="1"/>
  <c r="AC1697" i="1" s="1"/>
  <c r="J1698" i="1"/>
  <c r="AC1698" i="1" s="1"/>
  <c r="J1699" i="1"/>
  <c r="AC1699" i="1" s="1"/>
  <c r="J1700" i="1"/>
  <c r="AC1700" i="1" s="1"/>
  <c r="J1701" i="1"/>
  <c r="AC1701" i="1" s="1"/>
  <c r="J1702" i="1"/>
  <c r="AC1702" i="1" s="1"/>
  <c r="J1703" i="1"/>
  <c r="AC1703" i="1" s="1"/>
  <c r="J1704" i="1"/>
  <c r="AC1704" i="1" s="1"/>
  <c r="J1705" i="1"/>
  <c r="AC1705" i="1" s="1"/>
  <c r="J1706" i="1"/>
  <c r="AC1706" i="1" s="1"/>
  <c r="J1707" i="1"/>
  <c r="AC1707" i="1" s="1"/>
  <c r="J1708" i="1"/>
  <c r="AC1708" i="1" s="1"/>
  <c r="J1709" i="1"/>
  <c r="AC1709" i="1" s="1"/>
  <c r="J1710" i="1"/>
  <c r="AC1710" i="1" s="1"/>
  <c r="J1711" i="1"/>
  <c r="AC1711" i="1" s="1"/>
  <c r="J1712" i="1"/>
  <c r="AC1712" i="1" s="1"/>
  <c r="J1713" i="1"/>
  <c r="AC1713" i="1" s="1"/>
  <c r="J1714" i="1"/>
  <c r="AC1714" i="1" s="1"/>
  <c r="J1715" i="1"/>
  <c r="AC1715" i="1" s="1"/>
  <c r="J1716" i="1"/>
  <c r="AC1716" i="1" s="1"/>
  <c r="J1717" i="1"/>
  <c r="AC1717" i="1" s="1"/>
  <c r="J1718" i="1"/>
  <c r="AC1718" i="1" s="1"/>
  <c r="J1719" i="1"/>
  <c r="AC1719" i="1" s="1"/>
  <c r="J1720" i="1"/>
  <c r="AC1720" i="1" s="1"/>
  <c r="J1721" i="1"/>
  <c r="AC1721" i="1" s="1"/>
  <c r="J1722" i="1"/>
  <c r="AC1722" i="1" s="1"/>
  <c r="J1723" i="1"/>
  <c r="AC1723" i="1" s="1"/>
  <c r="J1724" i="1"/>
  <c r="AC1724" i="1" s="1"/>
  <c r="J1725" i="1"/>
  <c r="AC1725" i="1" s="1"/>
  <c r="J1726" i="1"/>
  <c r="AC1726" i="1" s="1"/>
  <c r="J1727" i="1"/>
  <c r="AC1727" i="1" s="1"/>
  <c r="J1728" i="1"/>
  <c r="AC1728" i="1" s="1"/>
  <c r="J1729" i="1"/>
  <c r="AC1729" i="1" s="1"/>
  <c r="J1730" i="1"/>
  <c r="AC1730" i="1" s="1"/>
  <c r="J1731" i="1"/>
  <c r="AC1731" i="1" s="1"/>
  <c r="J1732" i="1"/>
  <c r="AC1732" i="1" s="1"/>
  <c r="J1733" i="1"/>
  <c r="AC1733" i="1" s="1"/>
  <c r="J1734" i="1"/>
  <c r="AC1734" i="1" s="1"/>
  <c r="J1735" i="1"/>
  <c r="AC1735" i="1" s="1"/>
  <c r="J1736" i="1"/>
  <c r="AC1736" i="1" s="1"/>
  <c r="J1737" i="1"/>
  <c r="AC1737" i="1" s="1"/>
  <c r="J1738" i="1"/>
  <c r="AC1738" i="1" s="1"/>
  <c r="J1739" i="1"/>
  <c r="AC1739" i="1" s="1"/>
  <c r="J1740" i="1"/>
  <c r="AC1740" i="1" s="1"/>
  <c r="J1741" i="1"/>
  <c r="AC1741" i="1" s="1"/>
  <c r="J1742" i="1"/>
  <c r="AC1742" i="1" s="1"/>
  <c r="J1743" i="1"/>
  <c r="AC1743" i="1" s="1"/>
  <c r="J1744" i="1"/>
  <c r="AC1744" i="1" s="1"/>
  <c r="J1745" i="1"/>
  <c r="AC1745" i="1" s="1"/>
  <c r="J1746" i="1"/>
  <c r="AC1746" i="1" s="1"/>
  <c r="J1747" i="1"/>
  <c r="AC1747" i="1" s="1"/>
  <c r="J1748" i="1"/>
  <c r="AC1748" i="1" s="1"/>
  <c r="J1749" i="1"/>
  <c r="AC1749" i="1" s="1"/>
  <c r="J1750" i="1"/>
  <c r="AC1750" i="1" s="1"/>
  <c r="J1751" i="1"/>
  <c r="AC1751" i="1" s="1"/>
  <c r="J1752" i="1"/>
  <c r="AC1752" i="1" s="1"/>
  <c r="J1753" i="1"/>
  <c r="AC1753" i="1" s="1"/>
  <c r="J1754" i="1"/>
  <c r="AC1754" i="1" s="1"/>
  <c r="J1755" i="1"/>
  <c r="AC1755" i="1" s="1"/>
  <c r="J1756" i="1"/>
  <c r="AC1756" i="1" s="1"/>
  <c r="J1757" i="1"/>
  <c r="AC1757" i="1" s="1"/>
  <c r="J1758" i="1"/>
  <c r="AC1758" i="1" s="1"/>
  <c r="J1759" i="1"/>
  <c r="AC1759" i="1" s="1"/>
  <c r="J1760" i="1"/>
  <c r="AC1760" i="1" s="1"/>
  <c r="J1761" i="1"/>
  <c r="AC1761" i="1" s="1"/>
  <c r="J1762" i="1"/>
  <c r="AC1762" i="1" s="1"/>
  <c r="J1763" i="1"/>
  <c r="AC1763" i="1" s="1"/>
  <c r="J1764" i="1"/>
  <c r="AC1764" i="1" s="1"/>
  <c r="J1765" i="1"/>
  <c r="AC1765" i="1" s="1"/>
  <c r="J1766" i="1"/>
  <c r="AC1766" i="1" s="1"/>
  <c r="J1767" i="1"/>
  <c r="AC1767" i="1" s="1"/>
  <c r="J1768" i="1"/>
  <c r="AC1768" i="1" s="1"/>
  <c r="J1769" i="1"/>
  <c r="AC1769" i="1" s="1"/>
  <c r="J1770" i="1"/>
  <c r="AC1770" i="1" s="1"/>
  <c r="J1771" i="1"/>
  <c r="AC1771" i="1" s="1"/>
  <c r="J1772" i="1"/>
  <c r="AC1772" i="1" s="1"/>
  <c r="J1773" i="1"/>
  <c r="AC1773" i="1" s="1"/>
  <c r="J1774" i="1"/>
  <c r="AC1774" i="1" s="1"/>
  <c r="J1775" i="1"/>
  <c r="AC1775" i="1" s="1"/>
  <c r="J1776" i="1"/>
  <c r="AC1776" i="1" s="1"/>
  <c r="J1777" i="1"/>
  <c r="AC1777" i="1" s="1"/>
  <c r="J1778" i="1"/>
  <c r="AC1778" i="1" s="1"/>
  <c r="J1779" i="1"/>
  <c r="AC1779" i="1" s="1"/>
  <c r="J1780" i="1"/>
  <c r="AC1780" i="1" s="1"/>
  <c r="J1781" i="1"/>
  <c r="AC1781" i="1" s="1"/>
  <c r="J1782" i="1"/>
  <c r="AC1782" i="1" s="1"/>
  <c r="J1783" i="1"/>
  <c r="AC1783" i="1" s="1"/>
  <c r="J1784" i="1"/>
  <c r="AC1784" i="1" s="1"/>
  <c r="J1785" i="1"/>
  <c r="AC1785" i="1" s="1"/>
  <c r="J1786" i="1"/>
  <c r="AC1786" i="1" s="1"/>
  <c r="J1787" i="1"/>
  <c r="AC1787" i="1" s="1"/>
  <c r="J1788" i="1"/>
  <c r="AC1788" i="1" s="1"/>
  <c r="J1789" i="1"/>
  <c r="AC1789" i="1" s="1"/>
  <c r="J1790" i="1"/>
  <c r="AC1790" i="1" s="1"/>
  <c r="J1791" i="1"/>
  <c r="AC1791" i="1" s="1"/>
  <c r="J1792" i="1"/>
  <c r="AC1792" i="1" s="1"/>
  <c r="J1793" i="1"/>
  <c r="AC1793" i="1" s="1"/>
  <c r="J1794" i="1"/>
  <c r="AC1794" i="1" s="1"/>
  <c r="J1795" i="1"/>
  <c r="AC1795" i="1" s="1"/>
  <c r="J1796" i="1"/>
  <c r="AC1796" i="1" s="1"/>
  <c r="J1797" i="1"/>
  <c r="AC1797" i="1" s="1"/>
  <c r="J1798" i="1"/>
  <c r="AC1798" i="1" s="1"/>
  <c r="J1799" i="1"/>
  <c r="AC1799" i="1" s="1"/>
  <c r="J1800" i="1"/>
  <c r="AC1800" i="1" s="1"/>
  <c r="J1801" i="1"/>
  <c r="AC1801" i="1" s="1"/>
  <c r="J1802" i="1"/>
  <c r="AC1802" i="1" s="1"/>
  <c r="J1803" i="1"/>
  <c r="AC1803" i="1" s="1"/>
  <c r="J1804" i="1"/>
  <c r="AC1804" i="1" s="1"/>
  <c r="J1805" i="1"/>
  <c r="AC1805" i="1" s="1"/>
  <c r="J1806" i="1"/>
  <c r="AC1806" i="1" s="1"/>
  <c r="J1807" i="1"/>
  <c r="AC1807" i="1" s="1"/>
  <c r="J1808" i="1"/>
  <c r="AC1808" i="1" s="1"/>
  <c r="J1809" i="1"/>
  <c r="AC1809" i="1" s="1"/>
  <c r="J1810" i="1"/>
  <c r="AC1810" i="1" s="1"/>
  <c r="J1811" i="1"/>
  <c r="AC1811" i="1" s="1"/>
  <c r="J1812" i="1"/>
  <c r="AC1812" i="1" s="1"/>
  <c r="J1813" i="1"/>
  <c r="AC1813" i="1" s="1"/>
  <c r="J1814" i="1"/>
  <c r="AC1814" i="1" s="1"/>
  <c r="J1815" i="1"/>
  <c r="AC1815" i="1" s="1"/>
  <c r="J1816" i="1"/>
  <c r="AC1816" i="1" s="1"/>
  <c r="J1817" i="1"/>
  <c r="AC1817" i="1" s="1"/>
  <c r="J1818" i="1"/>
  <c r="AC1818" i="1" s="1"/>
  <c r="J1819" i="1"/>
  <c r="AC1819" i="1" s="1"/>
  <c r="J1820" i="1"/>
  <c r="AC1820" i="1" s="1"/>
  <c r="J1821" i="1"/>
  <c r="AC1821" i="1" s="1"/>
  <c r="J1822" i="1"/>
  <c r="AC1822" i="1" s="1"/>
  <c r="J1823" i="1"/>
  <c r="AC1823" i="1" s="1"/>
  <c r="J1824" i="1"/>
  <c r="AC1824" i="1" s="1"/>
  <c r="J1825" i="1"/>
  <c r="AC1825" i="1" s="1"/>
  <c r="J1826" i="1"/>
  <c r="AC1826" i="1" s="1"/>
  <c r="J1827" i="1"/>
  <c r="AC1827" i="1" s="1"/>
  <c r="J1828" i="1"/>
  <c r="AC1828" i="1" s="1"/>
  <c r="J1829" i="1"/>
  <c r="AC1829" i="1" s="1"/>
  <c r="J1830" i="1"/>
  <c r="AC1830" i="1" s="1"/>
  <c r="J1831" i="1"/>
  <c r="AC1831" i="1" s="1"/>
  <c r="J1832" i="1"/>
  <c r="AC1832" i="1" s="1"/>
  <c r="J1833" i="1"/>
  <c r="AC1833" i="1" s="1"/>
  <c r="J1834" i="1"/>
  <c r="AC1834" i="1" s="1"/>
  <c r="J1835" i="1"/>
  <c r="AC1835" i="1" s="1"/>
  <c r="J1836" i="1"/>
  <c r="AC1836" i="1" s="1"/>
  <c r="J1837" i="1"/>
  <c r="AC1837" i="1" s="1"/>
  <c r="J1838" i="1"/>
  <c r="AC1838" i="1" s="1"/>
  <c r="J1839" i="1"/>
  <c r="AC1839" i="1" s="1"/>
  <c r="J1840" i="1"/>
  <c r="AC1840" i="1" s="1"/>
  <c r="J1841" i="1"/>
  <c r="AC1841" i="1" s="1"/>
  <c r="J1842" i="1"/>
  <c r="AC1842" i="1" s="1"/>
  <c r="J1843" i="1"/>
  <c r="AC1843" i="1" s="1"/>
  <c r="J1844" i="1"/>
  <c r="AC1844" i="1" s="1"/>
  <c r="J1845" i="1"/>
  <c r="AC1845" i="1" s="1"/>
  <c r="J1846" i="1"/>
  <c r="AC1846" i="1" s="1"/>
  <c r="J1847" i="1"/>
  <c r="AC1847" i="1" s="1"/>
  <c r="J1848" i="1"/>
  <c r="AC1848" i="1" s="1"/>
  <c r="J1849" i="1"/>
  <c r="AC1849" i="1" s="1"/>
  <c r="J1850" i="1"/>
  <c r="AC1850" i="1" s="1"/>
  <c r="J1851" i="1"/>
  <c r="AC1851" i="1" s="1"/>
  <c r="J1852" i="1"/>
  <c r="AC1852" i="1" s="1"/>
  <c r="J1853" i="1"/>
  <c r="AC1853" i="1" s="1"/>
  <c r="J1854" i="1"/>
  <c r="AC1854" i="1" s="1"/>
  <c r="J1855" i="1"/>
  <c r="AC1855" i="1" s="1"/>
  <c r="J1856" i="1"/>
  <c r="AC1856" i="1" s="1"/>
  <c r="J1857" i="1"/>
  <c r="AC1857" i="1" s="1"/>
  <c r="J1858" i="1"/>
  <c r="AC1858" i="1" s="1"/>
  <c r="J1859" i="1"/>
  <c r="AC1859" i="1" s="1"/>
  <c r="J1860" i="1"/>
  <c r="AC1860" i="1" s="1"/>
  <c r="J1861" i="1"/>
  <c r="AC1861" i="1" s="1"/>
  <c r="J1862" i="1"/>
  <c r="AC1862" i="1" s="1"/>
  <c r="J1863" i="1"/>
  <c r="AC1863" i="1" s="1"/>
  <c r="J1864" i="1"/>
  <c r="AC1864" i="1" s="1"/>
  <c r="J1865" i="1"/>
  <c r="AC1865" i="1" s="1"/>
  <c r="J1866" i="1"/>
  <c r="AC1866" i="1" s="1"/>
  <c r="J1867" i="1"/>
  <c r="AC1867" i="1" s="1"/>
  <c r="J1868" i="1"/>
  <c r="AC1868" i="1" s="1"/>
  <c r="J1869" i="1"/>
  <c r="AC1869" i="1" s="1"/>
  <c r="J1870" i="1"/>
  <c r="AC1870" i="1" s="1"/>
  <c r="J1871" i="1"/>
  <c r="AC1871" i="1" s="1"/>
  <c r="J1872" i="1"/>
  <c r="AC1872" i="1" s="1"/>
  <c r="J1873" i="1"/>
  <c r="AC1873" i="1" s="1"/>
  <c r="J1874" i="1"/>
  <c r="AC1874" i="1" s="1"/>
  <c r="J1875" i="1"/>
  <c r="AC1875" i="1" s="1"/>
  <c r="J1876" i="1"/>
  <c r="AC1876" i="1" s="1"/>
  <c r="J1877" i="1"/>
  <c r="AC1877" i="1" s="1"/>
  <c r="J1878" i="1"/>
  <c r="AC1878" i="1" s="1"/>
  <c r="J1879" i="1"/>
  <c r="AC1879" i="1" s="1"/>
  <c r="J1880" i="1"/>
  <c r="AC1880" i="1" s="1"/>
  <c r="J1881" i="1"/>
  <c r="AC1881" i="1" s="1"/>
  <c r="J1882" i="1"/>
  <c r="AC1882" i="1" s="1"/>
  <c r="J1883" i="1"/>
  <c r="AC1883" i="1" s="1"/>
  <c r="J1884" i="1"/>
  <c r="AC1884" i="1" s="1"/>
  <c r="J1885" i="1"/>
  <c r="AC1885" i="1" s="1"/>
  <c r="J1886" i="1"/>
  <c r="AC1886" i="1" s="1"/>
  <c r="J1887" i="1"/>
  <c r="AC1887" i="1" s="1"/>
  <c r="J1888" i="1"/>
  <c r="AC1888" i="1" s="1"/>
  <c r="J1889" i="1"/>
  <c r="AC1889" i="1" s="1"/>
  <c r="J1890" i="1"/>
  <c r="AC1890" i="1" s="1"/>
  <c r="J1891" i="1"/>
  <c r="AC1891" i="1" s="1"/>
  <c r="J1892" i="1"/>
  <c r="AC1892" i="1" s="1"/>
  <c r="J1893" i="1"/>
  <c r="AC1893" i="1" s="1"/>
  <c r="J1894" i="1"/>
  <c r="AC1894" i="1" s="1"/>
  <c r="J1895" i="1"/>
  <c r="AC1895" i="1" s="1"/>
  <c r="J1896" i="1"/>
  <c r="AC1896" i="1" s="1"/>
  <c r="J1897" i="1"/>
  <c r="AC1897" i="1" s="1"/>
  <c r="J1898" i="1"/>
  <c r="AC1898" i="1" s="1"/>
  <c r="J1899" i="1"/>
  <c r="AC1899" i="1" s="1"/>
  <c r="J1900" i="1"/>
  <c r="AC1900" i="1" s="1"/>
  <c r="J1901" i="1"/>
  <c r="AC1901" i="1" s="1"/>
  <c r="J1902" i="1"/>
  <c r="AC1902" i="1" s="1"/>
  <c r="J1903" i="1"/>
  <c r="AC1903" i="1" s="1"/>
  <c r="J1904" i="1"/>
  <c r="AC1904" i="1" s="1"/>
  <c r="J1905" i="1"/>
  <c r="AC1905" i="1" s="1"/>
  <c r="J1906" i="1"/>
  <c r="AC1906" i="1" s="1"/>
  <c r="J1907" i="1"/>
  <c r="AC1907" i="1" s="1"/>
  <c r="J1908" i="1"/>
  <c r="AC1908" i="1" s="1"/>
  <c r="J1909" i="1"/>
  <c r="AC1909" i="1" s="1"/>
  <c r="J1910" i="1"/>
  <c r="AC1910" i="1" s="1"/>
  <c r="J1911" i="1"/>
  <c r="AC1911" i="1" s="1"/>
  <c r="J1912" i="1"/>
  <c r="AC1912" i="1" s="1"/>
  <c r="J1913" i="1"/>
  <c r="AC1913" i="1" s="1"/>
  <c r="J1914" i="1"/>
  <c r="AC1914" i="1" s="1"/>
  <c r="J1915" i="1"/>
  <c r="AC1915" i="1" s="1"/>
  <c r="J1916" i="1"/>
  <c r="AC1916" i="1" s="1"/>
  <c r="J1917" i="1"/>
  <c r="AC1917" i="1" s="1"/>
  <c r="J1918" i="1"/>
  <c r="AC1918" i="1" s="1"/>
  <c r="J1919" i="1"/>
  <c r="AC1919" i="1" s="1"/>
  <c r="J1920" i="1"/>
  <c r="AC1920" i="1" s="1"/>
  <c r="J1921" i="1"/>
  <c r="AC1921" i="1" s="1"/>
  <c r="J1922" i="1"/>
  <c r="AC1922" i="1" s="1"/>
  <c r="J1923" i="1"/>
  <c r="AC1923" i="1" s="1"/>
  <c r="J1924" i="1"/>
  <c r="AC1924" i="1" s="1"/>
  <c r="J1925" i="1"/>
  <c r="AC1925" i="1" s="1"/>
  <c r="J1926" i="1"/>
  <c r="AC1926" i="1" s="1"/>
  <c r="J1927" i="1"/>
  <c r="AC1927" i="1" s="1"/>
  <c r="J1928" i="1"/>
  <c r="AC1928" i="1" s="1"/>
  <c r="J1929" i="1"/>
  <c r="AC1929" i="1" s="1"/>
  <c r="J1930" i="1"/>
  <c r="AC1930" i="1" s="1"/>
  <c r="J1931" i="1"/>
  <c r="AC1931" i="1" s="1"/>
  <c r="J1932" i="1"/>
  <c r="AC1932" i="1" s="1"/>
  <c r="J1933" i="1"/>
  <c r="AC1933" i="1" s="1"/>
  <c r="J1934" i="1"/>
  <c r="AC1934" i="1" s="1"/>
  <c r="J1935" i="1"/>
  <c r="AC1935" i="1" s="1"/>
  <c r="J1936" i="1"/>
  <c r="AC1936" i="1" s="1"/>
  <c r="J1937" i="1"/>
  <c r="AC1937" i="1" s="1"/>
  <c r="J1938" i="1"/>
  <c r="AC1938" i="1" s="1"/>
  <c r="J1939" i="1"/>
  <c r="AC1939" i="1" s="1"/>
  <c r="J1940" i="1"/>
  <c r="AC1940" i="1" s="1"/>
  <c r="J1941" i="1"/>
  <c r="AC1941" i="1" s="1"/>
  <c r="J1942" i="1"/>
  <c r="AC1942" i="1" s="1"/>
  <c r="J1943" i="1"/>
  <c r="AC1943" i="1" s="1"/>
  <c r="J1944" i="1"/>
  <c r="AC1944" i="1" s="1"/>
  <c r="J1945" i="1"/>
  <c r="AC1945" i="1" s="1"/>
  <c r="J1946" i="1"/>
  <c r="AC1946" i="1" s="1"/>
  <c r="J1947" i="1"/>
  <c r="AC1947" i="1" s="1"/>
  <c r="J1948" i="1"/>
  <c r="AC1948" i="1" s="1"/>
  <c r="J1949" i="1"/>
  <c r="AC1949" i="1" s="1"/>
  <c r="J1950" i="1"/>
  <c r="AC1950" i="1" s="1"/>
  <c r="J1951" i="1"/>
  <c r="AC1951" i="1" s="1"/>
  <c r="J1952" i="1"/>
  <c r="AC1952" i="1" s="1"/>
  <c r="J1953" i="1"/>
  <c r="AC1953" i="1" s="1"/>
  <c r="J1954" i="1"/>
  <c r="AC1954" i="1" s="1"/>
  <c r="J1955" i="1"/>
  <c r="AC1955" i="1" s="1"/>
  <c r="J1956" i="1"/>
  <c r="AC1956" i="1" s="1"/>
  <c r="J1957" i="1"/>
  <c r="AC1957" i="1" s="1"/>
  <c r="J1958" i="1"/>
  <c r="AC1958" i="1" s="1"/>
  <c r="J1959" i="1"/>
  <c r="AC1959" i="1" s="1"/>
  <c r="J1960" i="1"/>
  <c r="AC1960" i="1" s="1"/>
  <c r="J1961" i="1"/>
  <c r="AC1961" i="1" s="1"/>
  <c r="J1962" i="1"/>
  <c r="AC1962" i="1" s="1"/>
  <c r="J1963" i="1"/>
  <c r="AC1963" i="1" s="1"/>
  <c r="J1964" i="1"/>
  <c r="AC1964" i="1" s="1"/>
  <c r="J1965" i="1"/>
  <c r="AC1965" i="1" s="1"/>
  <c r="J1966" i="1"/>
  <c r="AC1966" i="1" s="1"/>
  <c r="J1967" i="1"/>
  <c r="AC1967" i="1" s="1"/>
  <c r="J1968" i="1"/>
  <c r="AC1968" i="1" s="1"/>
  <c r="J1969" i="1"/>
  <c r="AC1969" i="1" s="1"/>
  <c r="J1970" i="1"/>
  <c r="AC1970" i="1" s="1"/>
  <c r="J1971" i="1"/>
  <c r="AC1971" i="1" s="1"/>
  <c r="J1972" i="1"/>
  <c r="AC1972" i="1" s="1"/>
  <c r="J1973" i="1"/>
  <c r="AC1973" i="1" s="1"/>
  <c r="J1974" i="1"/>
  <c r="AC1974" i="1" s="1"/>
  <c r="J1975" i="1"/>
  <c r="AC1975" i="1" s="1"/>
  <c r="J1976" i="1"/>
  <c r="AC1976" i="1" s="1"/>
  <c r="J1977" i="1"/>
  <c r="AC1977" i="1" s="1"/>
  <c r="J1978" i="1"/>
  <c r="AC1978" i="1" s="1"/>
  <c r="J1979" i="1"/>
  <c r="AC1979" i="1" s="1"/>
  <c r="J1980" i="1"/>
  <c r="AC1980" i="1" s="1"/>
  <c r="J1981" i="1"/>
  <c r="AC1981" i="1" s="1"/>
  <c r="J1982" i="1"/>
  <c r="AC1982" i="1" s="1"/>
  <c r="J1983" i="1"/>
  <c r="AC1983" i="1" s="1"/>
  <c r="J1984" i="1"/>
  <c r="AC1984" i="1" s="1"/>
  <c r="J1985" i="1"/>
  <c r="AC1985" i="1" s="1"/>
  <c r="J1986" i="1"/>
  <c r="AC1986" i="1" s="1"/>
  <c r="J1987" i="1"/>
  <c r="AC1987" i="1" s="1"/>
  <c r="J1988" i="1"/>
  <c r="AC1988" i="1" s="1"/>
  <c r="J1989" i="1"/>
  <c r="AC1989" i="1" s="1"/>
  <c r="J1990" i="1"/>
  <c r="AC1990" i="1" s="1"/>
  <c r="J1991" i="1"/>
  <c r="AC1991" i="1" s="1"/>
  <c r="J1992" i="1"/>
  <c r="AC1992" i="1" s="1"/>
  <c r="J1993" i="1"/>
  <c r="AC1993" i="1" s="1"/>
  <c r="J1994" i="1"/>
  <c r="AC1994" i="1" s="1"/>
  <c r="J1995" i="1"/>
  <c r="AC1995" i="1" s="1"/>
  <c r="J1996" i="1"/>
  <c r="AC1996" i="1" s="1"/>
  <c r="J1997" i="1"/>
  <c r="AC1997" i="1" s="1"/>
  <c r="J1998" i="1"/>
  <c r="AC1998" i="1" s="1"/>
  <c r="J1999" i="1"/>
  <c r="AC1999" i="1" s="1"/>
  <c r="J2000" i="1"/>
  <c r="AC2000" i="1" s="1"/>
  <c r="J2001" i="1"/>
  <c r="AC2001" i="1" s="1"/>
  <c r="J2002" i="1"/>
  <c r="AC2002" i="1" s="1"/>
  <c r="J2003" i="1"/>
  <c r="AC2003" i="1" s="1"/>
  <c r="J2004" i="1"/>
  <c r="AC2004" i="1" s="1"/>
  <c r="J2005" i="1"/>
  <c r="AC2005" i="1" s="1"/>
  <c r="J2006" i="1"/>
  <c r="AC2006" i="1" s="1"/>
  <c r="J2007" i="1"/>
  <c r="AC2007" i="1" s="1"/>
  <c r="J2008" i="1"/>
  <c r="AC2008" i="1" s="1"/>
  <c r="J2009" i="1"/>
  <c r="AC2009" i="1" s="1"/>
  <c r="J2010" i="1"/>
  <c r="AC2010" i="1" s="1"/>
  <c r="J2011" i="1"/>
  <c r="AC2011" i="1" s="1"/>
  <c r="J2012" i="1"/>
  <c r="AC2012" i="1" s="1"/>
  <c r="J2013" i="1"/>
  <c r="AC2013" i="1" s="1"/>
  <c r="J2014" i="1"/>
  <c r="AC2014" i="1" s="1"/>
  <c r="J2015" i="1"/>
  <c r="AC2015" i="1" s="1"/>
  <c r="J2016" i="1"/>
  <c r="AC2016" i="1" s="1"/>
  <c r="J2017" i="1"/>
  <c r="AC2017" i="1" s="1"/>
  <c r="J2018" i="1"/>
  <c r="AC2018" i="1" s="1"/>
  <c r="J2019" i="1"/>
  <c r="AC2019" i="1" s="1"/>
  <c r="J2020" i="1"/>
  <c r="AC2020" i="1" s="1"/>
  <c r="J2021" i="1"/>
  <c r="AC2021" i="1" s="1"/>
  <c r="J2022" i="1"/>
  <c r="AC2022" i="1" s="1"/>
  <c r="J2023" i="1"/>
  <c r="AC2023" i="1" s="1"/>
  <c r="J2024" i="1"/>
  <c r="AC2024" i="1" s="1"/>
  <c r="J2025" i="1"/>
  <c r="AC2025" i="1" s="1"/>
  <c r="J2026" i="1"/>
  <c r="AC2026" i="1" s="1"/>
  <c r="J2027" i="1"/>
  <c r="AC2027" i="1" s="1"/>
  <c r="J2028" i="1"/>
  <c r="AC2028" i="1" s="1"/>
  <c r="J2029" i="1"/>
  <c r="AC2029" i="1" s="1"/>
  <c r="J2030" i="1"/>
  <c r="AC2030" i="1" s="1"/>
  <c r="J2031" i="1"/>
  <c r="AC2031" i="1" s="1"/>
  <c r="J2032" i="1"/>
  <c r="AC2032" i="1" s="1"/>
  <c r="J2033" i="1"/>
  <c r="AC2033" i="1" s="1"/>
  <c r="J2034" i="1"/>
  <c r="AC2034" i="1" s="1"/>
  <c r="J2035" i="1"/>
  <c r="AC2035" i="1" s="1"/>
  <c r="J2036" i="1"/>
  <c r="AC2036" i="1" s="1"/>
  <c r="J2037" i="1"/>
  <c r="AC2037" i="1" s="1"/>
  <c r="J2038" i="1"/>
  <c r="AC2038" i="1" s="1"/>
  <c r="J2039" i="1"/>
  <c r="AC2039" i="1" s="1"/>
  <c r="J2040" i="1"/>
  <c r="AC2040" i="1" s="1"/>
  <c r="J2041" i="1"/>
  <c r="AC2041" i="1" s="1"/>
  <c r="J2042" i="1"/>
  <c r="AC2042" i="1" s="1"/>
  <c r="J2043" i="1"/>
  <c r="AC2043" i="1" s="1"/>
  <c r="J2044" i="1"/>
  <c r="AC2044" i="1" s="1"/>
  <c r="J2045" i="1"/>
  <c r="AC2045" i="1" s="1"/>
  <c r="J2046" i="1"/>
  <c r="AC2046" i="1" s="1"/>
  <c r="J2047" i="1"/>
  <c r="AC2047" i="1" s="1"/>
  <c r="J2048" i="1"/>
  <c r="AC2048" i="1" s="1"/>
  <c r="J2049" i="1"/>
  <c r="AC2049" i="1" s="1"/>
  <c r="J2050" i="1"/>
  <c r="AC2050" i="1" s="1"/>
  <c r="J2051" i="1"/>
  <c r="AC2051" i="1" s="1"/>
  <c r="J2052" i="1"/>
  <c r="AC2052" i="1" s="1"/>
  <c r="J2053" i="1"/>
  <c r="AC2053" i="1" s="1"/>
  <c r="J2054" i="1"/>
  <c r="AC2054" i="1" s="1"/>
  <c r="J2055" i="1"/>
  <c r="AC2055" i="1" s="1"/>
  <c r="J2056" i="1"/>
  <c r="AC2056" i="1" s="1"/>
  <c r="J2057" i="1"/>
  <c r="AC2057" i="1" s="1"/>
  <c r="J2058" i="1"/>
  <c r="AC2058" i="1" s="1"/>
  <c r="J2059" i="1"/>
  <c r="AC2059" i="1" s="1"/>
  <c r="J2060" i="1"/>
  <c r="AC2060" i="1" s="1"/>
  <c r="J2061" i="1"/>
  <c r="AC2061" i="1" s="1"/>
  <c r="J2062" i="1"/>
  <c r="AC2062" i="1" s="1"/>
  <c r="J2063" i="1"/>
  <c r="AC2063" i="1" s="1"/>
  <c r="J2064" i="1"/>
  <c r="AC2064" i="1" s="1"/>
  <c r="J2065" i="1"/>
  <c r="AC2065" i="1" s="1"/>
  <c r="J2066" i="1"/>
  <c r="AC2066" i="1" s="1"/>
  <c r="J2067" i="1"/>
  <c r="AC2067" i="1" s="1"/>
  <c r="J2068" i="1"/>
  <c r="AC2068" i="1" s="1"/>
  <c r="J2069" i="1"/>
  <c r="AC2069" i="1" s="1"/>
  <c r="J2070" i="1"/>
  <c r="AC2070" i="1" s="1"/>
  <c r="J2071" i="1"/>
  <c r="AC2071" i="1" s="1"/>
  <c r="J2072" i="1"/>
  <c r="AC2072" i="1" s="1"/>
  <c r="J2073" i="1"/>
  <c r="AC2073" i="1" s="1"/>
  <c r="J2074" i="1"/>
  <c r="AC2074" i="1" s="1"/>
  <c r="J2075" i="1"/>
  <c r="AC2075" i="1" s="1"/>
  <c r="J2076" i="1"/>
  <c r="AC2076" i="1" s="1"/>
  <c r="J2077" i="1"/>
  <c r="AC2077" i="1" s="1"/>
  <c r="J2078" i="1"/>
  <c r="AC2078" i="1" s="1"/>
  <c r="J2079" i="1"/>
  <c r="AC2079" i="1" s="1"/>
  <c r="J2080" i="1"/>
  <c r="AC2080" i="1" s="1"/>
  <c r="J2081" i="1"/>
  <c r="AC2081" i="1" s="1"/>
  <c r="J2082" i="1"/>
  <c r="AC2082" i="1" s="1"/>
  <c r="J2083" i="1"/>
  <c r="AC2083" i="1" s="1"/>
  <c r="J2084" i="1"/>
  <c r="AC2084" i="1" s="1"/>
  <c r="J2085" i="1"/>
  <c r="AC2085" i="1" s="1"/>
  <c r="J2086" i="1"/>
  <c r="AC2086" i="1" s="1"/>
  <c r="J2087" i="1"/>
  <c r="AC2087" i="1" s="1"/>
  <c r="J2088" i="1"/>
  <c r="AC2088" i="1" s="1"/>
  <c r="J2089" i="1"/>
  <c r="AC2089" i="1" s="1"/>
  <c r="J2090" i="1"/>
  <c r="AC2090" i="1" s="1"/>
  <c r="J2091" i="1"/>
  <c r="AC2091" i="1" s="1"/>
  <c r="J2092" i="1"/>
  <c r="AC2092" i="1" s="1"/>
  <c r="J2093" i="1"/>
  <c r="AC2093" i="1" s="1"/>
  <c r="J2094" i="1"/>
  <c r="AC2094" i="1" s="1"/>
  <c r="J2095" i="1"/>
  <c r="AC2095" i="1" s="1"/>
  <c r="J2096" i="1"/>
  <c r="AC2096" i="1" s="1"/>
  <c r="J2097" i="1"/>
  <c r="AC2097" i="1" s="1"/>
  <c r="J2098" i="1"/>
  <c r="AC2098" i="1" s="1"/>
  <c r="J2099" i="1"/>
  <c r="AC2099" i="1" s="1"/>
  <c r="J2100" i="1"/>
  <c r="AC2100" i="1" s="1"/>
  <c r="J2101" i="1"/>
  <c r="AC2101" i="1" s="1"/>
  <c r="J2102" i="1"/>
  <c r="AC2102" i="1" s="1"/>
  <c r="J2103" i="1"/>
  <c r="AC2103" i="1" s="1"/>
  <c r="J2104" i="1"/>
  <c r="AC2104" i="1" s="1"/>
  <c r="J2105" i="1"/>
  <c r="AC2105" i="1" s="1"/>
  <c r="J2106" i="1"/>
  <c r="AC2106" i="1" s="1"/>
  <c r="J2107" i="1"/>
  <c r="AC2107" i="1" s="1"/>
  <c r="J2108" i="1"/>
  <c r="AC2108" i="1" s="1"/>
  <c r="J2109" i="1"/>
  <c r="AC2109" i="1" s="1"/>
  <c r="J2110" i="1"/>
  <c r="AC2110" i="1" s="1"/>
  <c r="J2111" i="1"/>
  <c r="AC2111" i="1" s="1"/>
  <c r="J2112" i="1"/>
  <c r="AC2112" i="1" s="1"/>
  <c r="J2113" i="1"/>
  <c r="AC2113" i="1" s="1"/>
  <c r="J2114" i="1"/>
  <c r="AC2114" i="1" s="1"/>
  <c r="J2115" i="1"/>
  <c r="AC2115" i="1" s="1"/>
  <c r="J2116" i="1"/>
  <c r="AC2116" i="1" s="1"/>
  <c r="J2117" i="1"/>
  <c r="AC2117" i="1" s="1"/>
  <c r="J2118" i="1"/>
  <c r="AC2118" i="1" s="1"/>
  <c r="J2119" i="1"/>
  <c r="AC2119" i="1" s="1"/>
  <c r="J2120" i="1"/>
  <c r="AC2120" i="1" s="1"/>
  <c r="J2121" i="1"/>
  <c r="AC2121" i="1" s="1"/>
  <c r="J2122" i="1"/>
  <c r="AC2122" i="1" s="1"/>
  <c r="J2123" i="1"/>
  <c r="AC2123" i="1" s="1"/>
  <c r="J2124" i="1"/>
  <c r="AC2124" i="1" s="1"/>
  <c r="J2125" i="1"/>
  <c r="AC2125" i="1" s="1"/>
  <c r="J2126" i="1"/>
  <c r="AC2126" i="1" s="1"/>
  <c r="J2127" i="1"/>
  <c r="AC2127" i="1" s="1"/>
  <c r="J2128" i="1"/>
  <c r="AC2128" i="1" s="1"/>
  <c r="J2129" i="1"/>
  <c r="AC2129" i="1" s="1"/>
  <c r="J2130" i="1"/>
  <c r="AC2130" i="1" s="1"/>
  <c r="J2131" i="1"/>
  <c r="AC2131" i="1" s="1"/>
  <c r="J2132" i="1"/>
  <c r="AC2132" i="1" s="1"/>
  <c r="J2133" i="1"/>
  <c r="AC2133" i="1" s="1"/>
  <c r="J2134" i="1"/>
  <c r="AC2134" i="1" s="1"/>
  <c r="J2135" i="1"/>
  <c r="AC2135" i="1" s="1"/>
  <c r="J2136" i="1"/>
  <c r="AC2136" i="1" s="1"/>
  <c r="J2137" i="1"/>
  <c r="AC2137" i="1" s="1"/>
  <c r="J2138" i="1"/>
  <c r="AC2138" i="1" s="1"/>
  <c r="J2139" i="1"/>
  <c r="AC2139" i="1" s="1"/>
  <c r="J2140" i="1"/>
  <c r="AC2140" i="1" s="1"/>
  <c r="J2141" i="1"/>
  <c r="AC2141" i="1" s="1"/>
  <c r="J2142" i="1"/>
  <c r="AC2142" i="1" s="1"/>
  <c r="J2143" i="1"/>
  <c r="AC2143" i="1" s="1"/>
  <c r="J2144" i="1"/>
  <c r="AC2144" i="1" s="1"/>
  <c r="J2145" i="1"/>
  <c r="AC2145" i="1" s="1"/>
  <c r="J2146" i="1"/>
  <c r="AC2146" i="1" s="1"/>
  <c r="J2147" i="1"/>
  <c r="AC2147" i="1" s="1"/>
  <c r="J2148" i="1"/>
  <c r="AC2148" i="1" s="1"/>
  <c r="J2149" i="1"/>
  <c r="AC2149" i="1" s="1"/>
  <c r="J2150" i="1"/>
  <c r="AC2150" i="1" s="1"/>
  <c r="J2151" i="1"/>
  <c r="AC2151" i="1" s="1"/>
  <c r="J2152" i="1"/>
  <c r="AC2152" i="1" s="1"/>
  <c r="J2153" i="1"/>
  <c r="AC2153" i="1" s="1"/>
  <c r="J2154" i="1"/>
  <c r="AC2154" i="1" s="1"/>
  <c r="J2155" i="1"/>
  <c r="AC2155" i="1" s="1"/>
  <c r="J2156" i="1"/>
  <c r="AC2156" i="1" s="1"/>
  <c r="J2157" i="1"/>
  <c r="AC2157" i="1" s="1"/>
  <c r="J2158" i="1"/>
  <c r="AC2158" i="1" s="1"/>
  <c r="J2159" i="1"/>
  <c r="AC2159" i="1" s="1"/>
  <c r="J2160" i="1"/>
  <c r="AC2160" i="1" s="1"/>
  <c r="J2161" i="1"/>
  <c r="AC2161" i="1" s="1"/>
  <c r="J2162" i="1"/>
  <c r="AC2162" i="1" s="1"/>
  <c r="J2163" i="1"/>
  <c r="AC2163" i="1" s="1"/>
  <c r="J2164" i="1"/>
  <c r="AC2164" i="1" s="1"/>
  <c r="J2165" i="1"/>
  <c r="AC2165" i="1" s="1"/>
  <c r="J2166" i="1"/>
  <c r="AC2166" i="1" s="1"/>
  <c r="J2167" i="1"/>
  <c r="AC2167" i="1" s="1"/>
  <c r="J2168" i="1"/>
  <c r="AC2168" i="1" s="1"/>
  <c r="J2169" i="1"/>
  <c r="AC2169" i="1" s="1"/>
  <c r="J2170" i="1"/>
  <c r="AC2170" i="1" s="1"/>
  <c r="J2171" i="1"/>
  <c r="AC2171" i="1" s="1"/>
  <c r="J2172" i="1"/>
  <c r="AC2172" i="1" s="1"/>
  <c r="J2173" i="1"/>
  <c r="AC2173" i="1" s="1"/>
  <c r="J2174" i="1"/>
  <c r="AC2174" i="1" s="1"/>
  <c r="J2175" i="1"/>
  <c r="AC2175" i="1" s="1"/>
  <c r="J2176" i="1"/>
  <c r="AC2176" i="1" s="1"/>
  <c r="J2177" i="1"/>
  <c r="AC2177" i="1" s="1"/>
  <c r="J2178" i="1"/>
  <c r="AC2178" i="1" s="1"/>
  <c r="J2179" i="1"/>
  <c r="AC2179" i="1" s="1"/>
  <c r="J2180" i="1"/>
  <c r="AC2180" i="1" s="1"/>
  <c r="J2181" i="1"/>
  <c r="AC2181" i="1" s="1"/>
  <c r="J2182" i="1"/>
  <c r="AC2182" i="1" s="1"/>
  <c r="J2183" i="1"/>
  <c r="AC2183" i="1" s="1"/>
  <c r="J2184" i="1"/>
  <c r="AC2184" i="1" s="1"/>
  <c r="J2185" i="1"/>
  <c r="AC2185" i="1" s="1"/>
  <c r="J2186" i="1"/>
  <c r="AC2186" i="1" s="1"/>
  <c r="J2187" i="1"/>
  <c r="AC2187" i="1" s="1"/>
  <c r="J2188" i="1"/>
  <c r="AC2188" i="1" s="1"/>
  <c r="J2189" i="1"/>
  <c r="AC2189" i="1" s="1"/>
  <c r="J2190" i="1"/>
  <c r="AC2190" i="1" s="1"/>
  <c r="J2191" i="1"/>
  <c r="AC2191" i="1" s="1"/>
  <c r="J2192" i="1"/>
  <c r="AC2192" i="1" s="1"/>
  <c r="J2193" i="1"/>
  <c r="AC2193" i="1" s="1"/>
  <c r="J2194" i="1"/>
  <c r="AC2194" i="1" s="1"/>
  <c r="J2195" i="1"/>
  <c r="AC2195" i="1" s="1"/>
  <c r="J2196" i="1"/>
  <c r="AC2196" i="1" s="1"/>
  <c r="J2197" i="1"/>
  <c r="AC2197" i="1" s="1"/>
  <c r="J2198" i="1"/>
  <c r="AC2198" i="1" s="1"/>
  <c r="J2199" i="1"/>
  <c r="AC2199" i="1" s="1"/>
  <c r="J2200" i="1"/>
  <c r="AC2200" i="1" s="1"/>
  <c r="J2201" i="1"/>
  <c r="AC2201" i="1" s="1"/>
  <c r="J2202" i="1"/>
  <c r="AC2202" i="1" s="1"/>
  <c r="J2203" i="1"/>
  <c r="AC2203" i="1" s="1"/>
  <c r="J2204" i="1"/>
  <c r="AC2204" i="1" s="1"/>
  <c r="J2205" i="1"/>
  <c r="AC2205" i="1" s="1"/>
  <c r="J2206" i="1"/>
  <c r="AC2206" i="1" s="1"/>
  <c r="J2207" i="1"/>
  <c r="AC2207" i="1" s="1"/>
  <c r="J2208" i="1"/>
  <c r="AC2208" i="1" s="1"/>
  <c r="J2209" i="1"/>
  <c r="AC2209" i="1" s="1"/>
  <c r="J2210" i="1"/>
  <c r="AC2210" i="1" s="1"/>
  <c r="J2211" i="1"/>
  <c r="AC2211" i="1" s="1"/>
  <c r="J2212" i="1"/>
  <c r="AC2212" i="1" s="1"/>
  <c r="J2213" i="1"/>
  <c r="AC2213" i="1" s="1"/>
  <c r="J2214" i="1"/>
  <c r="AC2214" i="1" s="1"/>
  <c r="J2215" i="1"/>
  <c r="AC2215" i="1" s="1"/>
  <c r="J2216" i="1"/>
  <c r="AC2216" i="1" s="1"/>
  <c r="J2217" i="1"/>
  <c r="AC2217" i="1" s="1"/>
  <c r="J2218" i="1"/>
  <c r="AC2218" i="1" s="1"/>
  <c r="J2219" i="1"/>
  <c r="AC2219" i="1" s="1"/>
  <c r="J2220" i="1"/>
  <c r="AC2220" i="1" s="1"/>
  <c r="J2221" i="1"/>
  <c r="AC2221" i="1" s="1"/>
  <c r="J2222" i="1"/>
  <c r="AC2222" i="1" s="1"/>
  <c r="J2223" i="1"/>
  <c r="AC2223" i="1" s="1"/>
  <c r="J2224" i="1"/>
  <c r="AC2224" i="1" s="1"/>
  <c r="J2225" i="1"/>
  <c r="AC2225" i="1" s="1"/>
  <c r="J2226" i="1"/>
  <c r="AC2226" i="1" s="1"/>
  <c r="J2227" i="1"/>
  <c r="AC2227" i="1" s="1"/>
  <c r="J2228" i="1"/>
  <c r="AC2228" i="1" s="1"/>
  <c r="J2229" i="1"/>
  <c r="AC2229" i="1" s="1"/>
  <c r="J2230" i="1"/>
  <c r="AC2230" i="1" s="1"/>
  <c r="J2231" i="1"/>
  <c r="AC2231" i="1" s="1"/>
  <c r="J2232" i="1"/>
  <c r="AC2232" i="1" s="1"/>
  <c r="J2233" i="1"/>
  <c r="AC2233" i="1" s="1"/>
  <c r="J2234" i="1"/>
  <c r="AC2234" i="1" s="1"/>
  <c r="J2235" i="1"/>
  <c r="AC2235" i="1" s="1"/>
  <c r="J2236" i="1"/>
  <c r="AC2236" i="1" s="1"/>
  <c r="J2237" i="1"/>
  <c r="AC2237" i="1" s="1"/>
  <c r="J2238" i="1"/>
  <c r="AC2238" i="1" s="1"/>
  <c r="J2239" i="1"/>
  <c r="AC2239" i="1" s="1"/>
  <c r="J2240" i="1"/>
  <c r="AC2240" i="1" s="1"/>
  <c r="J2241" i="1"/>
  <c r="AC2241" i="1" s="1"/>
  <c r="J2242" i="1"/>
  <c r="AC2242" i="1" s="1"/>
  <c r="J2243" i="1"/>
  <c r="AC2243" i="1" s="1"/>
  <c r="J2244" i="1"/>
  <c r="AC2244" i="1" s="1"/>
  <c r="J2245" i="1"/>
  <c r="AC2245" i="1" s="1"/>
  <c r="J2246" i="1"/>
  <c r="AC2246" i="1" s="1"/>
  <c r="J2247" i="1"/>
  <c r="AC2247" i="1" s="1"/>
  <c r="J2248" i="1"/>
  <c r="AC2248" i="1" s="1"/>
  <c r="J2249" i="1"/>
  <c r="AC2249" i="1" s="1"/>
  <c r="J2250" i="1"/>
  <c r="AC2250" i="1" s="1"/>
  <c r="J2251" i="1"/>
  <c r="AC2251" i="1" s="1"/>
  <c r="J2252" i="1"/>
  <c r="AC2252" i="1" s="1"/>
  <c r="J2253" i="1"/>
  <c r="AC2253" i="1" s="1"/>
  <c r="J2254" i="1"/>
  <c r="AC2254" i="1" s="1"/>
  <c r="J2255" i="1"/>
  <c r="AC2255" i="1" s="1"/>
  <c r="J2256" i="1"/>
  <c r="AC2256" i="1" s="1"/>
  <c r="J2257" i="1"/>
  <c r="AC2257" i="1" s="1"/>
  <c r="J2258" i="1"/>
  <c r="AC2258" i="1" s="1"/>
  <c r="J2259" i="1"/>
  <c r="AC2259" i="1" s="1"/>
  <c r="J2260" i="1"/>
  <c r="AC2260" i="1" s="1"/>
  <c r="J2261" i="1"/>
  <c r="AC2261" i="1" s="1"/>
  <c r="J2262" i="1"/>
  <c r="AC2262" i="1" s="1"/>
  <c r="J2263" i="1"/>
  <c r="AC2263" i="1" s="1"/>
  <c r="J2264" i="1"/>
  <c r="AC2264" i="1" s="1"/>
  <c r="J2265" i="1"/>
  <c r="AC2265" i="1" s="1"/>
  <c r="J2266" i="1"/>
  <c r="AC2266" i="1" s="1"/>
  <c r="J2267" i="1"/>
  <c r="AC2267" i="1" s="1"/>
  <c r="J2268" i="1"/>
  <c r="AC2268" i="1" s="1"/>
  <c r="J2269" i="1"/>
  <c r="AC2269" i="1" s="1"/>
  <c r="J2270" i="1"/>
  <c r="AC2270" i="1" s="1"/>
  <c r="J2271" i="1"/>
  <c r="AC2271" i="1" s="1"/>
  <c r="J2272" i="1"/>
  <c r="AC2272" i="1" s="1"/>
  <c r="J2273" i="1"/>
  <c r="AC2273" i="1" s="1"/>
  <c r="J2274" i="1"/>
  <c r="AC2274" i="1" s="1"/>
  <c r="J2275" i="1"/>
  <c r="AC2275" i="1" s="1"/>
  <c r="J2276" i="1"/>
  <c r="AC2276" i="1" s="1"/>
  <c r="J2277" i="1"/>
  <c r="AC2277" i="1" s="1"/>
  <c r="J2278" i="1"/>
  <c r="AC2278" i="1" s="1"/>
  <c r="J2279" i="1"/>
  <c r="AC2279" i="1" s="1"/>
  <c r="J2280" i="1"/>
  <c r="AC2280" i="1" s="1"/>
  <c r="J2281" i="1"/>
  <c r="AC2281" i="1" s="1"/>
  <c r="J2282" i="1"/>
  <c r="AC2282" i="1" s="1"/>
  <c r="J2283" i="1"/>
  <c r="AC2283" i="1" s="1"/>
  <c r="J2284" i="1"/>
  <c r="AC2284" i="1" s="1"/>
  <c r="J2285" i="1"/>
  <c r="AC2285" i="1" s="1"/>
  <c r="J2286" i="1"/>
  <c r="AC2286" i="1" s="1"/>
  <c r="J2287" i="1"/>
  <c r="AC2287" i="1" s="1"/>
  <c r="J2288" i="1"/>
  <c r="AC2288" i="1" s="1"/>
  <c r="J2289" i="1"/>
  <c r="AC2289" i="1" s="1"/>
  <c r="J2290" i="1"/>
  <c r="AC2290" i="1" s="1"/>
  <c r="J2291" i="1"/>
  <c r="AC2291" i="1" s="1"/>
  <c r="J2292" i="1"/>
  <c r="AC2292" i="1" s="1"/>
  <c r="J2293" i="1"/>
  <c r="AC2293" i="1" s="1"/>
  <c r="J2294" i="1"/>
  <c r="AC2294" i="1" s="1"/>
  <c r="J2295" i="1"/>
  <c r="AC2295" i="1" s="1"/>
  <c r="J2296" i="1"/>
  <c r="AC2296" i="1" s="1"/>
  <c r="J2297" i="1"/>
  <c r="AC2297" i="1" s="1"/>
  <c r="J2298" i="1"/>
  <c r="AC2298" i="1" s="1"/>
  <c r="J2299" i="1"/>
  <c r="AC2299" i="1" s="1"/>
  <c r="J2300" i="1"/>
  <c r="AC2300" i="1" s="1"/>
  <c r="J2301" i="1"/>
  <c r="AC2301" i="1" s="1"/>
  <c r="J2302" i="1"/>
  <c r="AC2302" i="1" s="1"/>
  <c r="J2303" i="1"/>
  <c r="AC2303" i="1" s="1"/>
  <c r="J2304" i="1"/>
  <c r="AC2304" i="1" s="1"/>
  <c r="J2305" i="1"/>
  <c r="AC2305" i="1" s="1"/>
  <c r="J2306" i="1"/>
  <c r="AC2306" i="1" s="1"/>
  <c r="J2307" i="1"/>
  <c r="AC2307" i="1" s="1"/>
  <c r="J2308" i="1"/>
  <c r="AC2308" i="1" s="1"/>
  <c r="J2309" i="1"/>
  <c r="AC2309" i="1" s="1"/>
  <c r="J2310" i="1"/>
  <c r="AC2310" i="1" s="1"/>
  <c r="J2311" i="1"/>
  <c r="AC2311" i="1" s="1"/>
  <c r="J2312" i="1"/>
  <c r="AC2312" i="1" s="1"/>
  <c r="J2313" i="1"/>
  <c r="AC2313" i="1" s="1"/>
  <c r="J2314" i="1"/>
  <c r="AC2314" i="1" s="1"/>
  <c r="J2315" i="1"/>
  <c r="AC2315" i="1" s="1"/>
  <c r="J2316" i="1"/>
  <c r="AC2316" i="1" s="1"/>
  <c r="J2317" i="1"/>
  <c r="AC2317" i="1" s="1"/>
  <c r="J2318" i="1"/>
  <c r="AC2318" i="1" s="1"/>
  <c r="J2319" i="1"/>
  <c r="AC2319" i="1" s="1"/>
  <c r="J2320" i="1"/>
  <c r="AC2320" i="1" s="1"/>
  <c r="J2321" i="1"/>
  <c r="AC2321" i="1" s="1"/>
  <c r="J2322" i="1"/>
  <c r="AC2322" i="1" s="1"/>
  <c r="J2323" i="1"/>
  <c r="AC2323" i="1" s="1"/>
  <c r="J2324" i="1"/>
  <c r="AC2324" i="1" s="1"/>
  <c r="J2325" i="1"/>
  <c r="AC2325" i="1" s="1"/>
  <c r="J2326" i="1"/>
  <c r="AC2326" i="1" s="1"/>
  <c r="J1" i="1"/>
  <c r="C281" i="2" l="1"/>
  <c r="C283" i="2" s="1"/>
  <c r="K11" i="2"/>
  <c r="K26"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<sst xmlns="http://schemas.openxmlformats.org/spreadsheetml/2006/main" count="31755" uniqueCount="4839">
  <si>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</si>
  <si>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</si>
  <si>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</si>
  <si>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</si>
  <si>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</si>
  <si>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</si>
  <si>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</si>
  <si>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</si>
  <si>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</si>
  <si>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</si>
  <si>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</si>
  <si>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</si>
  <si>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</si>
  <si>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</si>
  <si>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</si>
  <si>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</si>
  <si>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</si>
  <si>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</si>
  <si>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</si>
  <si>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</si>
  <si>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</si>
  <si>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</si>
  <si>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</si>
  <si>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</si>
  <si>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</si>
  <si>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</si>
  <si>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</si>
  <si>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</si>
  <si>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</si>
  <si>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</si>
  <si>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</si>
  <si>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</si>
  <si>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</si>
  <si>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</si>
  <si>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</si>
  <si>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</si>
  <si>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</si>
  <si>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</si>
  <si>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</si>
  <si>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</si>
  <si>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</si>
  <si>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</si>
  <si>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</si>
  <si>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</si>
  <si>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</si>
  <si>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</si>
  <si>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</si>
  <si>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</si>
  <si>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</si>
  <si>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</si>
  <si>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</si>
  <si>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</si>
  <si>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</si>
  <si>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</si>
  <si>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</si>
  <si>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</si>
  <si>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</si>
  <si>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</si>
  <si>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</si>
  <si>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</si>
  <si>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</si>
  <si>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</si>
  <si>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</si>
  <si>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</si>
  <si>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</si>
  <si>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</si>
  <si>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</si>
  <si>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</si>
  <si>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</si>
  <si>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</si>
  <si>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</si>
  <si>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</si>
  <si>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</si>
  <si>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</si>
  <si>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</si>
  <si>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</si>
  <si>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</si>
  <si>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</si>
  <si>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</si>
  <si>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</si>
  <si>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</si>
  <si>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</si>
  <si>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</si>
  <si>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</si>
  <si>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</si>
  <si>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</si>
  <si>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</si>
  <si>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</si>
  <si>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</si>
  <si>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</si>
  <si>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</si>
  <si>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</si>
  <si>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</si>
  <si>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</si>
  <si>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</si>
  <si>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</si>
  <si>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</si>
  <si>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</si>
  <si>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</si>
  <si>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</si>
  <si>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</si>
  <si>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</si>
  <si>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</si>
  <si>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</si>
  <si>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</si>
  <si>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</si>
  <si>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</si>
  <si>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</si>
  <si>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</si>
  <si>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</si>
  <si>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</si>
  <si>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</si>
  <si>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</si>
  <si>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</si>
  <si>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</si>
  <si>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</si>
  <si>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</si>
  <si>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</si>
  <si>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</si>
  <si>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</si>
  <si>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</si>
  <si>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</si>
  <si>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</si>
  <si>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</si>
  <si>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</si>
  <si>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</si>
  <si>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</si>
  <si>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</si>
  <si>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</si>
  <si>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</si>
  <si>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</si>
  <si>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</si>
  <si>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</si>
  <si>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</si>
  <si>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</si>
  <si>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</si>
  <si>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</si>
  <si>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</si>
  <si>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</si>
  <si>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</si>
  <si>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</si>
  <si>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</si>
  <si>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</si>
  <si>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</si>
  <si>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</si>
  <si>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</si>
  <si>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</si>
  <si>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</si>
  <si>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</si>
  <si>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</si>
  <si>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</si>
  <si>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</si>
  <si>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</si>
  <si>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</si>
  <si>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</si>
  <si>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</si>
  <si>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</si>
  <si>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</si>
  <si>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</si>
  <si>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</si>
  <si>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</si>
  <si>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</si>
  <si>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</si>
  <si>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</si>
  <si>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</si>
  <si>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</si>
  <si>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</si>
  <si>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</si>
  <si>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</si>
  <si>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</si>
  <si>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</si>
  <si>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</si>
  <si>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</si>
  <si>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</si>
  <si>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</si>
  <si>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</si>
  <si>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</si>
  <si>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</si>
  <si>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</si>
  <si>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</si>
  <si>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</si>
  <si>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</si>
  <si>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</si>
  <si>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</si>
  <si>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</si>
  <si>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</si>
  <si>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</si>
  <si>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</si>
  <si>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</si>
  <si>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</si>
  <si>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</si>
  <si>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</si>
  <si>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</si>
  <si>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</si>
  <si>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</si>
  <si>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</si>
  <si>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</si>
  <si>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</si>
  <si>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</si>
  <si>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</si>
  <si>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</si>
  <si>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</si>
  <si>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</si>
  <si>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</si>
  <si>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</si>
  <si>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</si>
  <si>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</si>
  <si>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</si>
  <si>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</si>
  <si>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</si>
  <si>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</si>
  <si>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</si>
  <si>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</si>
  <si>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</si>
  <si>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</si>
  <si>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</si>
  <si>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</si>
  <si>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</si>
  <si>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</si>
  <si>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</si>
  <si>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</si>
  <si>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</si>
  <si>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</si>
  <si>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</si>
  <si>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</si>
  <si>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</si>
  <si>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</si>
  <si>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</si>
  <si>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</si>
  <si>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</si>
  <si>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</si>
  <si>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</si>
  <si>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</si>
  <si>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</si>
  <si>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</si>
  <si>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</si>
  <si>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</si>
  <si>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</si>
  <si>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</si>
  <si>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</si>
  <si>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</si>
  <si>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</si>
  <si>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</si>
  <si>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</si>
  <si>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</si>
  <si>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</si>
  <si>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</si>
  <si>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</si>
  <si>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</si>
  <si>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</si>
  <si>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</si>
  <si>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</si>
  <si>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</si>
  <si>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</si>
  <si>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</si>
  <si>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</si>
  <si>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</si>
  <si>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</si>
  <si>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</si>
  <si>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</si>
  <si>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</si>
  <si>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</si>
  <si>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</si>
  <si>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</si>
  <si>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</si>
  <si>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</si>
  <si>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</si>
  <si>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</si>
  <si>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</si>
  <si>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</si>
  <si>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</si>
  <si>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</si>
  <si>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</si>
  <si>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</si>
  <si>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</si>
  <si>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</si>
  <si>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</si>
  <si>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</si>
  <si>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</si>
  <si>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</si>
  <si>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</si>
  <si>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</si>
  <si>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</si>
  <si>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</si>
  <si>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</si>
  <si>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</si>
  <si>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</si>
  <si>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</si>
  <si>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</si>
  <si>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</si>
  <si>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</si>
  <si>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</si>
  <si>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</si>
  <si>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</si>
  <si>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</si>
  <si>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</si>
  <si>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</si>
  <si>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</si>
  <si>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</si>
  <si>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</si>
  <si>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</si>
  <si>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</si>
  <si>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</si>
  <si>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</si>
  <si>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</si>
  <si>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</si>
  <si>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</si>
  <si>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</si>
  <si>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</si>
  <si>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</si>
  <si>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</si>
  <si>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</si>
  <si>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</si>
  <si>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</si>
  <si>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</si>
  <si>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</si>
  <si>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</si>
  <si>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</si>
  <si>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</si>
  <si>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</si>
  <si>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</si>
  <si>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</si>
  <si>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</si>
  <si>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</si>
  <si>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</si>
  <si>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</si>
  <si>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</si>
  <si>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</si>
  <si>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</si>
  <si>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</si>
  <si>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</si>
  <si>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</si>
  <si>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</si>
  <si>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</si>
  <si>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</si>
  <si>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</si>
  <si>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</si>
  <si>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</si>
  <si>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</si>
  <si>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</si>
  <si>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</si>
  <si>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</si>
  <si>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</si>
  <si>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</si>
  <si>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</si>
  <si>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</si>
  <si>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</si>
  <si>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</si>
  <si>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</si>
  <si>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</si>
  <si>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</si>
  <si>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</si>
  <si>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</si>
  <si>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</si>
  <si>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</si>
  <si>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</si>
  <si>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</si>
  <si>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</si>
  <si>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</si>
  <si>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</si>
  <si>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</si>
  <si>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</si>
  <si>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</si>
  <si>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</si>
  <si>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</si>
  <si>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</si>
  <si>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</si>
  <si>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</si>
  <si>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</si>
  <si>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</si>
  <si>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</si>
  <si>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</si>
  <si>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</si>
  <si>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</si>
  <si>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</si>
  <si>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</si>
  <si>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</si>
  <si>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</si>
  <si>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</si>
  <si>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</si>
  <si>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</si>
  <si>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</si>
  <si>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</si>
  <si>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</si>
  <si>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</si>
  <si>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</si>
  <si>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</si>
  <si>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</si>
  <si>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</si>
  <si>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</si>
  <si>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</si>
  <si>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</si>
  <si>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</si>
  <si>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</si>
  <si>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</si>
  <si>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</si>
  <si>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</si>
  <si>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</si>
  <si>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</si>
  <si>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</si>
  <si>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</si>
  <si>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</si>
  <si>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</si>
  <si>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</si>
  <si>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</si>
  <si>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</si>
  <si>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</si>
  <si>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</si>
  <si>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</si>
  <si>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</si>
  <si>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</si>
  <si>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</si>
  <si>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</si>
  <si>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</si>
  <si>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</si>
  <si>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</si>
  <si>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</si>
  <si>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</si>
  <si>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</si>
  <si>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</si>
  <si>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</si>
  <si>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</si>
  <si>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</si>
  <si>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</si>
  <si>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</si>
  <si>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</si>
  <si>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</si>
  <si>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</si>
  <si>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</si>
  <si>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</si>
  <si>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</si>
  <si>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</si>
  <si>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</si>
  <si>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</si>
  <si>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</si>
  <si>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</si>
  <si>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</si>
  <si>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</si>
  <si>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</si>
  <si>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</si>
  <si>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</si>
  <si>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</si>
  <si>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</si>
  <si>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</si>
  <si>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</si>
  <si>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</si>
  <si>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</si>
  <si>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</si>
  <si>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</si>
  <si>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</si>
  <si>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</si>
  <si>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</si>
  <si>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</si>
  <si>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</si>
  <si>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</si>
  <si>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</si>
  <si>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</si>
  <si>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</si>
  <si>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</si>
  <si>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</si>
  <si>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</si>
  <si>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</si>
  <si>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</si>
  <si>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</si>
  <si>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</si>
  <si>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</si>
  <si>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</si>
  <si>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</si>
  <si>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</si>
  <si>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</si>
  <si>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</si>
  <si>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</si>
  <si>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</si>
  <si>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</si>
  <si>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</si>
  <si>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</si>
  <si>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</si>
  <si>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</si>
  <si>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</si>
  <si>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</si>
  <si>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</si>
  <si>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</si>
  <si>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</si>
  <si>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</si>
  <si>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</si>
  <si>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</si>
  <si>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</si>
  <si>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</si>
  <si>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</si>
  <si>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</si>
  <si>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</si>
  <si>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</si>
  <si>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</si>
  <si>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</si>
  <si>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</si>
  <si>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</si>
  <si>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</si>
  <si>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</si>
  <si>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</si>
  <si>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</si>
  <si>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</si>
  <si>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</si>
  <si>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</si>
  <si>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</si>
  <si>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</si>
  <si>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</si>
  <si>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</si>
  <si>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</si>
  <si>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</si>
  <si>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</si>
  <si>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</si>
  <si>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</si>
  <si>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</si>
  <si>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</si>
  <si>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</si>
  <si>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</si>
  <si>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</si>
  <si>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</si>
  <si>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</si>
  <si>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</si>
  <si>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</si>
  <si>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</si>
  <si>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</si>
  <si>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</si>
  <si>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</si>
  <si>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</si>
  <si>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</si>
  <si>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</si>
  <si>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</si>
  <si>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</si>
  <si>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</si>
  <si>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</si>
  <si>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</si>
  <si>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</si>
  <si>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</si>
  <si>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</si>
  <si>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</si>
  <si>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</si>
  <si>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</si>
  <si>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</si>
  <si>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</si>
  <si>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</si>
  <si>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</si>
  <si>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</si>
  <si>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</si>
  <si>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</si>
  <si>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</si>
  <si>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</si>
  <si>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</si>
  <si>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</si>
  <si>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</si>
  <si>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</si>
  <si>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</si>
  <si>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</si>
  <si>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</si>
  <si>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</si>
  <si>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</si>
  <si>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</si>
  <si>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</si>
  <si>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</si>
  <si>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</si>
  <si>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</si>
  <si>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</si>
  <si>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</si>
  <si>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</si>
  <si>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</si>
  <si>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</si>
  <si>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</si>
  <si>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</si>
  <si>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</si>
  <si>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</si>
  <si>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</si>
  <si>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</si>
  <si>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</si>
  <si>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</si>
  <si>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</si>
  <si>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</si>
  <si>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</si>
  <si>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</si>
  <si>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</si>
  <si>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</si>
  <si>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</si>
  <si>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</si>
  <si>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</si>
  <si>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</si>
  <si>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</si>
  <si>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</si>
  <si>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</si>
  <si>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</si>
  <si>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</si>
  <si>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</si>
  <si>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</si>
  <si>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</si>
  <si>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</si>
  <si>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</si>
  <si>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</si>
  <si>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</si>
  <si>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</si>
  <si>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</si>
  <si>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</si>
  <si>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</si>
  <si>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</si>
  <si>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</si>
  <si>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</si>
  <si>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</si>
  <si>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</si>
  <si>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</si>
  <si>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</si>
  <si>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</si>
  <si>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</si>
  <si>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</si>
  <si>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</si>
  <si>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</si>
  <si>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</si>
  <si>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</si>
  <si>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</si>
  <si>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</si>
  <si>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</si>
  <si>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</si>
  <si>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</si>
  <si>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</si>
  <si>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</si>
  <si>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</si>
  <si>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</si>
  <si>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</si>
  <si>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</si>
  <si>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</si>
  <si>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</si>
  <si>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</si>
  <si>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</si>
  <si>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</si>
  <si>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</si>
  <si>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</si>
  <si>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</si>
  <si>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</si>
  <si>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</si>
  <si>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</si>
  <si>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</si>
  <si>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</si>
  <si>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</si>
  <si>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</si>
  <si>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</si>
  <si>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</si>
  <si>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</si>
  <si>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</si>
  <si>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</si>
  <si>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</si>
  <si>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</si>
  <si>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</si>
  <si>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</si>
  <si>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</si>
  <si>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</si>
  <si>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</si>
  <si>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</si>
  <si>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</si>
  <si>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</si>
  <si>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</si>
  <si>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</si>
  <si>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</si>
  <si>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</si>
  <si>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</si>
  <si>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</si>
  <si>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</si>
  <si>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</si>
  <si>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</si>
  <si>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</si>
  <si>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</si>
  <si>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</si>
  <si>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</si>
  <si>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</si>
  <si>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</si>
  <si>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</si>
  <si>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</si>
  <si>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</si>
  <si>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</si>
  <si>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</si>
  <si>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</si>
  <si>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</si>
  <si>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</si>
  <si>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</si>
  <si>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</si>
  <si>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</si>
  <si>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</si>
  <si>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</si>
  <si>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</si>
  <si>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</si>
  <si>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</si>
  <si>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</si>
  <si>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</si>
  <si>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</si>
  <si>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</si>
  <si>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</si>
  <si>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</si>
  <si>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</si>
  <si>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</si>
  <si>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</si>
  <si>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</si>
  <si>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</si>
  <si>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</si>
  <si>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</si>
  <si>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</si>
  <si>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</si>
  <si>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</si>
  <si>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</si>
  <si>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</si>
  <si>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</si>
  <si>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</si>
  <si>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</si>
  <si>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</si>
  <si>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</si>
  <si>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</si>
  <si>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</si>
  <si>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</si>
  <si>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</si>
  <si>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</si>
  <si>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</si>
  <si>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</si>
  <si>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</si>
  <si>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</si>
  <si>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</si>
  <si>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</si>
  <si>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</si>
  <si>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</si>
  <si>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</si>
  <si>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</si>
  <si>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</si>
  <si>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</si>
  <si>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</si>
  <si>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</si>
  <si>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</si>
  <si>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</si>
  <si>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</si>
  <si>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</si>
  <si>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</si>
  <si>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</si>
  <si>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</si>
  <si>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</si>
  <si>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</si>
  <si>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</si>
  <si>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</si>
  <si>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</si>
  <si>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</si>
  <si>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</si>
  <si>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</si>
  <si>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</si>
  <si>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</si>
  <si>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</si>
  <si>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</si>
  <si>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</si>
  <si>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</si>
  <si>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</si>
  <si>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</si>
  <si>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</si>
  <si>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</si>
  <si>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</si>
  <si>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</si>
  <si>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</si>
  <si>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</si>
  <si>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</si>
  <si>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</si>
  <si>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</si>
  <si>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</si>
  <si>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</si>
  <si>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</si>
  <si>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</si>
  <si>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</si>
  <si>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</si>
  <si>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</si>
  <si>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</si>
  <si>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</si>
  <si>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</si>
  <si>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</si>
  <si>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</si>
  <si>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</si>
  <si>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</si>
  <si>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</si>
  <si>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</si>
  <si>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</si>
  <si>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</si>
  <si>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</si>
  <si>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</si>
  <si>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</si>
  <si>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</si>
  <si>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</si>
  <si>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</si>
  <si>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</si>
  <si>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</si>
  <si>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</si>
  <si>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</si>
  <si>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</si>
  <si>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</si>
  <si>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</si>
  <si>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</si>
  <si>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</si>
  <si>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</si>
  <si>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</si>
  <si>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</si>
  <si>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</si>
  <si>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</si>
  <si>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</si>
  <si>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</si>
  <si>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</si>
  <si>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</si>
  <si>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</si>
  <si>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</si>
  <si>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</si>
  <si>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</si>
  <si>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</si>
  <si>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</si>
  <si>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</si>
  <si>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</si>
  <si>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</si>
  <si>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</si>
  <si>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</si>
  <si>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</si>
  <si>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</si>
  <si>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</si>
  <si>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</si>
  <si>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</si>
  <si>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</si>
  <si>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</si>
  <si>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</si>
  <si>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</si>
  <si>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</si>
  <si>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</si>
  <si>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</si>
  <si>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</si>
  <si>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</si>
  <si>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</si>
  <si>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</si>
  <si>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</si>
  <si>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</si>
  <si>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</si>
  <si>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</si>
  <si>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</si>
  <si>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</si>
  <si>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</si>
  <si>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</si>
  <si>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</si>
  <si>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</si>
  <si>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</si>
  <si>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</si>
  <si>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</si>
  <si>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</si>
  <si>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</si>
  <si>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</si>
  <si>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</si>
  <si>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</si>
  <si>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</si>
  <si>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</si>
  <si>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</si>
  <si>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</si>
  <si>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</si>
  <si>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</si>
  <si>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</si>
  <si>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</si>
  <si>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</si>
  <si>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</si>
  <si>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</si>
  <si>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</si>
  <si>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</si>
  <si>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</si>
  <si>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</si>
  <si>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</si>
  <si>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</si>
  <si>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</si>
  <si>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</si>
  <si>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</si>
  <si>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</si>
  <si>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</si>
  <si>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</si>
  <si>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</si>
  <si>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</si>
  <si>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</si>
  <si>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</si>
  <si>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</si>
  <si>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</si>
  <si>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</si>
  <si>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</si>
  <si>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</si>
  <si>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</si>
  <si>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</si>
  <si>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</si>
  <si>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</si>
  <si>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</si>
  <si>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</si>
  <si>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</si>
  <si>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</si>
  <si>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</si>
  <si>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</si>
  <si>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</si>
  <si>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</si>
  <si>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</si>
  <si>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</si>
  <si>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</si>
  <si>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</si>
  <si>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</si>
  <si>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</si>
  <si>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</si>
  <si>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</si>
  <si>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</si>
  <si>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</si>
  <si>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</si>
  <si>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</si>
  <si>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</si>
  <si>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</si>
  <si>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</si>
  <si>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</si>
  <si>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</si>
  <si>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</si>
  <si>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</si>
  <si>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</si>
  <si>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</si>
  <si>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</si>
  <si>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</si>
  <si>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</si>
  <si>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</si>
  <si>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</si>
  <si>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</si>
  <si>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</si>
  <si>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</si>
  <si>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</si>
  <si>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</si>
  <si>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</si>
  <si>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</si>
  <si>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</si>
  <si>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</si>
  <si>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</si>
  <si>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</si>
  <si>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</si>
  <si>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</si>
  <si>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</si>
  <si>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</si>
  <si>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</si>
  <si>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</si>
  <si>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</si>
  <si>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</si>
  <si>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</si>
  <si>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</si>
  <si>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</si>
  <si>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</si>
  <si>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</si>
  <si>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</si>
  <si>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</si>
  <si>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</si>
  <si>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</si>
  <si>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</si>
  <si>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</si>
  <si>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</si>
  <si>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</si>
  <si>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</si>
  <si>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</si>
  <si>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</si>
  <si>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</si>
  <si>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</si>
  <si>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</si>
  <si>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</si>
  <si>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</si>
  <si>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</si>
  <si>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</si>
  <si>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</si>
  <si>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</si>
  <si>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</si>
  <si>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</si>
  <si>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</si>
  <si>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</si>
  <si>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</si>
  <si>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</si>
  <si>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</si>
  <si>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</si>
  <si>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</si>
  <si>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</si>
  <si>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</si>
  <si>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</si>
  <si>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</si>
  <si>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</si>
  <si>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</si>
  <si>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</si>
  <si>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</si>
  <si>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</si>
  <si>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</si>
  <si>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</si>
  <si>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</si>
  <si>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</si>
  <si>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</si>
  <si>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</si>
  <si>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</si>
  <si>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</si>
  <si>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</si>
  <si>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</si>
  <si>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</si>
  <si>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</si>
  <si>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</si>
  <si>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</si>
  <si>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</si>
  <si>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</si>
  <si>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</si>
  <si>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</si>
  <si>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</si>
  <si>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</si>
  <si>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</si>
  <si>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</si>
  <si>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</si>
  <si>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</si>
  <si>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</si>
  <si>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</si>
  <si>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</si>
  <si>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</si>
  <si>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</si>
  <si>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</si>
  <si>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</si>
  <si>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</si>
  <si>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</si>
  <si>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</si>
  <si>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</si>
  <si>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</si>
  <si>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</si>
  <si>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</si>
  <si>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</si>
  <si>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</si>
  <si>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</si>
  <si>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</si>
  <si>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</si>
  <si>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</si>
  <si>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</si>
  <si>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</si>
  <si>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</si>
  <si>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</si>
  <si>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</si>
  <si>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</si>
  <si>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</si>
  <si>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</si>
  <si>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</si>
  <si>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</si>
  <si>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</si>
  <si>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</si>
  <si>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</si>
  <si>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</si>
  <si>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</si>
  <si>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</si>
  <si>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</si>
  <si>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</si>
  <si>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</si>
  <si>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</si>
  <si>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</si>
  <si>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</si>
  <si>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</si>
  <si>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</si>
  <si>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</si>
  <si>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</si>
  <si>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</si>
  <si>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</si>
  <si>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</si>
  <si>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</si>
  <si>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</si>
  <si>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</si>
  <si>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</si>
  <si>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</si>
  <si>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</si>
  <si>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</si>
  <si>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</si>
  <si>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</si>
  <si>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</si>
  <si>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</si>
  <si>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</si>
  <si>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</si>
  <si>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</si>
  <si>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</si>
  <si>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</si>
  <si>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</si>
  <si>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</si>
  <si>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</si>
  <si>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</si>
  <si>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</si>
  <si>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</si>
  <si>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</si>
  <si>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</si>
  <si>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</si>
  <si>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</si>
  <si>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</si>
  <si>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</si>
  <si>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</si>
  <si>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</si>
  <si>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</si>
  <si>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</si>
  <si>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</si>
  <si>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</si>
  <si>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</si>
  <si>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</si>
  <si>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</si>
  <si>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</si>
  <si>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</si>
  <si>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</si>
  <si>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</si>
  <si>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</si>
  <si>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</si>
  <si>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</si>
  <si>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</si>
  <si>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</si>
  <si>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</si>
  <si>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</si>
  <si>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</si>
  <si>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</si>
  <si>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</si>
  <si>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</si>
  <si>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</si>
  <si>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</si>
  <si>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</si>
  <si>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</si>
  <si>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</si>
  <si>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</si>
  <si>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</si>
  <si>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</si>
  <si>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</si>
  <si>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</si>
  <si>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</si>
  <si>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</si>
  <si>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</si>
  <si>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</si>
  <si>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</si>
  <si>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</si>
  <si>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</si>
  <si>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</si>
  <si>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</si>
  <si>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</si>
  <si>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</si>
  <si>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</si>
  <si>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</si>
  <si>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</si>
  <si>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</si>
  <si>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</si>
  <si>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</si>
  <si>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</si>
  <si>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</si>
  <si>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</si>
  <si>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</si>
  <si>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</si>
  <si>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</si>
  <si>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</si>
  <si>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</si>
  <si>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</si>
  <si>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</si>
  <si>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</si>
  <si>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</si>
  <si>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</si>
  <si>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</si>
  <si>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</si>
  <si>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</si>
  <si>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</si>
  <si>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</si>
  <si>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</si>
  <si>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</si>
  <si>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</si>
  <si>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</si>
  <si>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</si>
  <si>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</si>
  <si>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</si>
  <si>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</si>
  <si>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</si>
  <si>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</si>
  <si>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</si>
  <si>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</si>
  <si>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</si>
  <si>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</si>
  <si>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</si>
  <si>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</si>
  <si>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</si>
  <si>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</si>
  <si>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</si>
  <si>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</si>
  <si>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</si>
  <si>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</si>
  <si>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</si>
  <si>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</si>
  <si>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</si>
  <si>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</si>
  <si>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</si>
  <si>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</si>
  <si>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</si>
  <si>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</si>
  <si>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</si>
  <si>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</si>
  <si>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</si>
  <si>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</si>
  <si>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</si>
  <si>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</si>
  <si>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</si>
  <si>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</si>
  <si>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</si>
  <si>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</si>
  <si>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</si>
  <si>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</si>
  <si>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</si>
  <si>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</si>
  <si>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</si>
  <si>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</si>
  <si>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</si>
  <si>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</si>
  <si>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</si>
  <si>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</si>
  <si>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</si>
  <si>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</si>
  <si>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</si>
  <si>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</si>
  <si>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</si>
  <si>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</si>
  <si>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</si>
  <si>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</si>
  <si>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</si>
  <si>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</si>
  <si>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</si>
  <si>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</si>
  <si>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</si>
  <si>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</si>
  <si>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</si>
  <si>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</si>
  <si>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</si>
  <si>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</si>
  <si>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</si>
  <si>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</si>
  <si>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</si>
  <si>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</si>
  <si>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</si>
  <si>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</si>
  <si>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</si>
  <si>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</si>
  <si>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</si>
  <si>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</si>
  <si>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</si>
  <si>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</si>
  <si>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</si>
  <si>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</si>
  <si>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</si>
  <si>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</si>
  <si>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</si>
  <si>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</si>
  <si>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</si>
  <si>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</si>
  <si>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</si>
  <si>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</si>
  <si>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</si>
  <si>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</si>
  <si>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</si>
  <si>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</si>
  <si>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</si>
  <si>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</si>
  <si>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</si>
  <si>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</si>
  <si>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</si>
  <si>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</si>
  <si>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</si>
  <si>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</si>
  <si>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</si>
  <si>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</si>
  <si>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</si>
  <si>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</si>
  <si>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</si>
  <si>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</si>
  <si>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</si>
  <si>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</si>
  <si>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</si>
  <si>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</si>
  <si>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</si>
  <si>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</si>
  <si>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</si>
  <si>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</si>
  <si>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</si>
  <si>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</si>
  <si>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</si>
  <si>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</si>
  <si>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</si>
  <si>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</si>
  <si>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</si>
  <si>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</si>
  <si>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</si>
  <si>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</si>
  <si>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</si>
  <si>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</si>
  <si>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</si>
  <si>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</si>
  <si>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</si>
  <si>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</si>
  <si>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</si>
  <si>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</si>
  <si>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</si>
  <si>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</si>
  <si>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</si>
  <si>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</si>
  <si>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</si>
  <si>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</si>
  <si>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</si>
  <si>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</si>
  <si>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</si>
  <si>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</si>
  <si>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</si>
  <si>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</si>
  <si>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</si>
  <si>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</si>
  <si>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</si>
  <si>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</si>
  <si>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</si>
  <si>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</si>
  <si>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</si>
  <si>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</si>
  <si>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</si>
  <si>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</si>
  <si>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</si>
  <si>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</si>
  <si>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</si>
  <si>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</si>
  <si>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</si>
  <si>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</si>
  <si>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</si>
  <si>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</si>
  <si>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</si>
  <si>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</si>
  <si>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</si>
  <si>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</si>
  <si>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</si>
  <si>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</si>
  <si>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</si>
  <si>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</si>
  <si>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</si>
  <si>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</si>
  <si>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</si>
  <si>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</si>
  <si>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</si>
  <si>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</si>
  <si>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</si>
  <si>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</si>
  <si>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</si>
  <si>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</si>
  <si>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</si>
  <si>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</si>
  <si>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</si>
  <si>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</si>
  <si>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</si>
  <si>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</si>
  <si>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</si>
  <si>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</si>
  <si>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</si>
  <si>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</si>
  <si>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</si>
  <si>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</si>
  <si>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</si>
  <si>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</si>
  <si>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</si>
  <si>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</si>
  <si>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</si>
  <si>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</si>
  <si>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</si>
  <si>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</si>
  <si>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</si>
  <si>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</si>
  <si>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</si>
  <si>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</si>
  <si>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</si>
  <si>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</si>
  <si>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</si>
  <si>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</si>
  <si>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</si>
  <si>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</si>
  <si>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</si>
  <si>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</si>
  <si>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</si>
  <si>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</si>
  <si>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</si>
  <si>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</si>
  <si>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</si>
  <si>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</si>
  <si>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</si>
  <si>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</si>
  <si>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</si>
  <si>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</si>
  <si>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</si>
  <si>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</si>
  <si>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</si>
  <si>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</si>
  <si>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</si>
  <si>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</si>
  <si>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</si>
  <si>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</si>
  <si>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</si>
  <si>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</si>
  <si>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</si>
  <si>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</si>
  <si>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</si>
  <si>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</si>
  <si>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</si>
  <si>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</si>
  <si>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</si>
  <si>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</si>
  <si>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</si>
  <si>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</si>
  <si>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</si>
  <si>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</si>
  <si>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</si>
  <si>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</si>
  <si>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</si>
  <si>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</si>
  <si>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</si>
  <si>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</si>
  <si>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</si>
  <si>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</si>
  <si>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</si>
  <si>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</si>
  <si>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</si>
  <si>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</si>
  <si>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</si>
  <si>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</si>
  <si>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</si>
  <si>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</si>
  <si>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</si>
  <si>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</si>
  <si>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</si>
  <si>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</si>
  <si>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</si>
  <si>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</si>
  <si>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</si>
  <si>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</si>
  <si>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</si>
  <si>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</si>
  <si>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</si>
  <si>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</si>
  <si>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</si>
  <si>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</si>
  <si>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</si>
  <si>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</si>
  <si>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</si>
  <si>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</si>
  <si>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</si>
  <si>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</si>
  <si>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</si>
  <si>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</si>
  <si>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</si>
  <si>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</si>
  <si>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</si>
  <si>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</si>
  <si>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</si>
  <si>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</si>
  <si>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</si>
  <si>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</si>
  <si>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</si>
  <si>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</si>
  <si>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</si>
  <si>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</si>
  <si>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</si>
  <si>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</si>
  <si>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</si>
  <si>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</si>
  <si>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</si>
  <si>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</si>
  <si>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</si>
  <si>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</si>
  <si>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</si>
  <si>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</si>
  <si>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</si>
  <si>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</si>
  <si>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</si>
  <si>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</si>
  <si>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</si>
  <si>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</si>
  <si>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</si>
  <si>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</si>
  <si>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</si>
  <si>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</si>
  <si>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</si>
  <si>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</si>
  <si>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</si>
  <si>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</si>
  <si>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</si>
  <si>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</si>
  <si>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</si>
  <si>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</si>
  <si>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</si>
  <si>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</si>
  <si>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</si>
  <si>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</si>
  <si>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</si>
  <si>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</si>
  <si>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</si>
  <si>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</si>
  <si>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</si>
  <si>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</si>
  <si>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</si>
  <si>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</si>
  <si>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</si>
  <si>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</si>
  <si>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</si>
  <si>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</si>
  <si>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</si>
  <si>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</si>
  <si>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</si>
  <si>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</si>
  <si>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</si>
  <si>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</si>
  <si>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</si>
  <si>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</si>
  <si>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</si>
  <si>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</si>
  <si>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</si>
  <si>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</si>
  <si>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</si>
  <si>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</si>
  <si>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</si>
  <si>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</si>
  <si>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</si>
  <si>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</si>
  <si>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</si>
  <si>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</si>
  <si>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</si>
  <si>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</si>
  <si>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</si>
  <si>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</si>
  <si>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</si>
  <si>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</si>
  <si>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</si>
  <si>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</si>
  <si>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</si>
  <si>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</si>
  <si>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</si>
  <si>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</si>
  <si>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</si>
  <si>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</si>
  <si>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</si>
  <si>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</si>
  <si>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</si>
  <si>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</si>
  <si>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</si>
  <si>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</si>
  <si>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</si>
  <si>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</si>
  <si>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</si>
  <si>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</si>
  <si>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</si>
  <si>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</si>
  <si>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</si>
  <si>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</si>
  <si>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</si>
  <si>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</si>
  <si>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</si>
  <si>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</si>
  <si>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</si>
  <si>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</si>
  <si>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</si>
  <si>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</si>
  <si>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</si>
  <si>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</si>
  <si>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</si>
  <si>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</si>
  <si>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</si>
  <si>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</si>
  <si>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</si>
  <si>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</si>
  <si>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</si>
  <si>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</si>
  <si>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</si>
  <si>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</si>
  <si>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</si>
  <si>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</si>
  <si>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</si>
  <si>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</si>
  <si>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</si>
  <si>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</si>
  <si>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</si>
  <si>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</si>
  <si>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</si>
  <si>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</si>
  <si>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</si>
  <si>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</si>
  <si>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</si>
  <si>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</si>
  <si>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</si>
  <si>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</si>
  <si>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</si>
  <si>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</si>
  <si>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</si>
  <si>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</si>
  <si>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</si>
  <si>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</si>
  <si>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</si>
  <si>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</si>
  <si>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</si>
  <si>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</si>
  <si>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</si>
  <si>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</si>
  <si>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</si>
  <si>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</si>
  <si>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</si>
  <si>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</si>
  <si>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</si>
  <si>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</si>
  <si>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</si>
  <si>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</si>
  <si>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</si>
  <si>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</si>
  <si>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</si>
  <si>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</si>
  <si>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</si>
  <si>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</si>
  <si>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</si>
  <si>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</si>
  <si>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</si>
  <si>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</si>
  <si>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</si>
  <si>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</si>
  <si>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</si>
  <si>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</si>
  <si>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</si>
  <si>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</si>
  <si>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</si>
  <si>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</si>
  <si>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</si>
  <si>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</si>
  <si>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</si>
  <si>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</si>
  <si>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</si>
  <si>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</si>
  <si>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</si>
  <si>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</si>
  <si>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</si>
  <si>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</si>
  <si>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</si>
  <si>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</si>
  <si>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</si>
  <si>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</si>
  <si>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</si>
  <si>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</si>
  <si>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</si>
  <si>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</si>
  <si>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</si>
  <si>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</si>
  <si>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</si>
  <si>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</si>
  <si>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</si>
  <si>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</si>
  <si>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</si>
  <si>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</si>
  <si>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</si>
  <si>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</si>
  <si>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</si>
  <si>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</si>
  <si>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</si>
  <si>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</si>
  <si>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</si>
  <si>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</si>
  <si>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</si>
  <si>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</si>
  <si>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</si>
  <si>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</si>
  <si>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</si>
  <si>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</si>
  <si>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</si>
  <si>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</si>
  <si>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</si>
  <si>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</si>
  <si>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</si>
  <si>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</si>
  <si>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</si>
  <si>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</si>
  <si>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</si>
  <si>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</si>
  <si>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</si>
  <si>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</si>
  <si>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</si>
  <si>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</si>
  <si>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</si>
  <si>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</si>
  <si>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</si>
  <si>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</si>
  <si>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</si>
  <si>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</si>
  <si>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</si>
  <si>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</si>
  <si>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</si>
  <si>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</si>
  <si>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</si>
  <si>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</si>
  <si>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</si>
  <si>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</si>
  <si>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</si>
  <si>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</si>
  <si>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</si>
  <si>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</si>
  <si>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</si>
  <si>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</si>
  <si>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</si>
  <si>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</si>
  <si>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</si>
  <si>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</si>
  <si>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</si>
  <si>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</si>
  <si>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</si>
  <si>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</si>
  <si>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</si>
  <si>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</si>
  <si>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</si>
  <si>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</si>
  <si>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</si>
  <si>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</si>
  <si>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</si>
  <si>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</si>
  <si>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</si>
  <si>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</si>
  <si>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</si>
  <si>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</si>
  <si>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</si>
  <si>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</si>
  <si>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</si>
  <si>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</si>
  <si>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</si>
  <si>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</si>
  <si>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</si>
  <si>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</si>
  <si>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</si>
  <si>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</si>
  <si>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</si>
  <si>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</si>
  <si>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</si>
  <si>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</si>
  <si>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</si>
  <si>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</si>
  <si>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</si>
  <si>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</si>
  <si>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</si>
  <si>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</si>
  <si>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</si>
  <si>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</si>
  <si>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</si>
  <si>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</si>
  <si>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</si>
  <si>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</si>
  <si>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</si>
  <si>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</si>
  <si>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</si>
  <si>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</si>
  <si>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</si>
  <si>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</si>
  <si>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</si>
  <si>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</si>
  <si>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</si>
  <si>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</si>
  <si>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</si>
  <si>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</si>
  <si>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</si>
  <si>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</si>
  <si>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</si>
  <si>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</si>
  <si>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</si>
  <si>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</si>
  <si>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</si>
  <si>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</si>
  <si>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</si>
  <si>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</si>
  <si>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</si>
  <si>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</si>
  <si>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</si>
  <si>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</si>
  <si>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</si>
  <si>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</si>
  <si>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</si>
  <si>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</si>
  <si>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</si>
  <si>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</si>
  <si>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</si>
  <si>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</si>
  <si>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</si>
  <si>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</si>
  <si>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</si>
  <si>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</si>
  <si>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</si>
  <si>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</si>
  <si>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</si>
  <si>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</si>
  <si>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</si>
  <si>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</si>
  <si>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</si>
  <si>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</si>
  <si>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</si>
  <si>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</si>
  <si>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</si>
  <si>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</si>
  <si>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</si>
  <si>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</si>
  <si>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</si>
  <si>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</si>
  <si>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</si>
  <si>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</si>
  <si>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</si>
  <si>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</si>
  <si>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</si>
  <si>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</si>
  <si>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</si>
  <si>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</si>
  <si>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</si>
  <si>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</si>
  <si>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</si>
  <si>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</si>
  <si>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</si>
  <si>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</si>
  <si>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</si>
  <si>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</si>
  <si>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</si>
  <si>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</si>
  <si>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</si>
  <si>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</si>
  <si>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</si>
  <si>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</si>
  <si>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</si>
  <si>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</si>
  <si>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</si>
  <si>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</si>
  <si>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</si>
  <si>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</si>
  <si>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</si>
  <si>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</si>
  <si>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</si>
  <si>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</si>
  <si>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</si>
  <si>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</si>
  <si>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</si>
  <si>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</si>
  <si>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</si>
  <si>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</si>
  <si>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</si>
  <si>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</si>
  <si>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</si>
  <si>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</si>
  <si>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</si>
  <si>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</si>
  <si>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</si>
  <si>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</si>
  <si>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</si>
  <si>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</si>
  <si>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</si>
  <si>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</si>
  <si>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</si>
  <si>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</si>
  <si>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</si>
  <si>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</si>
  <si>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</si>
  <si>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</si>
  <si>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</si>
  <si>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</si>
  <si>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</si>
  <si>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</si>
  <si>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</si>
  <si>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</si>
  <si>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</si>
  <si>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</si>
  <si>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</si>
  <si>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</si>
  <si>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</si>
  <si>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</si>
  <si>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</si>
  <si>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</si>
  <si>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</si>
  <si>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</si>
  <si>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</si>
  <si>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</si>
  <si>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</si>
  <si>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</si>
  <si>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</si>
  <si>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</si>
  <si>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</si>
  <si>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</si>
  <si>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</si>
  <si>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</si>
  <si>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</si>
  <si>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</si>
  <si>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</si>
  <si>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</si>
  <si>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</si>
  <si>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</si>
  <si>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</si>
  <si>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</si>
  <si>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</si>
  <si>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</si>
  <si>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</si>
  <si>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</si>
  <si>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</si>
  <si>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</si>
  <si>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</si>
  <si>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</si>
  <si>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</si>
  <si>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</si>
  <si>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</si>
  <si>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</si>
  <si>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</si>
  <si>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</si>
  <si>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</si>
  <si>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</si>
  <si>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</si>
  <si>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</si>
  <si>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</si>
  <si>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</si>
  <si>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</si>
  <si>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</si>
  <si>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</si>
  <si>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</si>
  <si>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</si>
  <si>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</si>
  <si>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</si>
  <si>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</si>
  <si>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</si>
  <si>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</si>
  <si>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</si>
  <si>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</si>
  <si>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</si>
  <si>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</si>
  <si>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</si>
  <si>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</si>
  <si>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</si>
  <si>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</si>
  <si>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</si>
  <si>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</si>
  <si>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</si>
  <si>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</si>
  <si>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</si>
  <si>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</si>
  <si>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</si>
  <si>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</si>
  <si>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</si>
  <si>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</si>
  <si>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</si>
  <si>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</si>
  <si>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</si>
  <si>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</si>
  <si>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</si>
  <si>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</si>
  <si>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</si>
  <si>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</si>
  <si>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</si>
  <si>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</si>
  <si>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</si>
  <si>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</si>
  <si>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</si>
  <si>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</si>
  <si>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</si>
  <si>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</si>
  <si>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</si>
  <si>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</si>
  <si>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</si>
  <si>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</si>
  <si>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</si>
  <si>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</si>
  <si>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</si>
  <si>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</si>
  <si>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</si>
  <si>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</si>
  <si>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</si>
  <si>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</si>
  <si>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</si>
  <si>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</si>
  <si>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</si>
  <si>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</si>
  <si>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</si>
  <si>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</si>
  <si>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</si>
  <si>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</si>
  <si>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</si>
  <si>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</si>
  <si>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</si>
  <si>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</si>
  <si>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</si>
  <si>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</si>
  <si>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</si>
  <si>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</si>
  <si>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</si>
  <si>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</si>
  <si>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</si>
  <si>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</si>
  <si>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</si>
  <si>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</si>
  <si>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</si>
  <si>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</si>
  <si>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</si>
  <si>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</si>
  <si>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</si>
  <si>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</si>
  <si>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</si>
  <si>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</si>
  <si>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</si>
  <si>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</si>
  <si>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</si>
  <si>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</si>
  <si>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</si>
  <si>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</si>
  <si>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</si>
  <si>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</si>
  <si>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</si>
  <si>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</si>
  <si>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</si>
  <si>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</si>
  <si>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</si>
  <si>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</si>
  <si>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</si>
  <si>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</si>
  <si>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</si>
  <si>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</si>
  <si>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</si>
  <si>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</si>
  <si>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</si>
  <si>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</si>
  <si>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</si>
  <si>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</si>
  <si>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</si>
  <si>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</si>
  <si>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</si>
  <si>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</si>
  <si>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</si>
  <si>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</si>
  <si>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</si>
  <si>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</si>
  <si>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</si>
  <si>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</si>
  <si>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</si>
  <si>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</si>
  <si>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</si>
  <si>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</si>
  <si>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</si>
  <si>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</si>
  <si>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</si>
  <si>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</si>
  <si>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</si>
  <si>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</si>
  <si>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</si>
  <si>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</si>
  <si>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</si>
  <si>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</si>
  <si>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</si>
  <si>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</si>
  <si>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</si>
  <si>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</si>
  <si>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</si>
  <si>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</si>
  <si>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</si>
  <si>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</si>
  <si>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</si>
  <si>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</si>
  <si>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</si>
  <si>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</si>
  <si>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</si>
  <si>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</si>
  <si>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</si>
  <si>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</si>
  <si>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</si>
  <si>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</si>
  <si>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</si>
  <si>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</si>
  <si>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</si>
  <si>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</si>
  <si>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</si>
  <si>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</si>
  <si>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</si>
  <si>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</si>
  <si>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</si>
  <si>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</si>
  <si>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</si>
  <si>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</si>
  <si>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</si>
  <si>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</si>
  <si>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</si>
  <si>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</si>
  <si>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</si>
  <si>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</si>
  <si>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</si>
  <si>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</si>
  <si>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</si>
  <si>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</si>
  <si>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</si>
  <si>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</si>
  <si>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</si>
  <si>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</si>
  <si>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</si>
  <si>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</si>
  <si>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</si>
  <si>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</si>
  <si>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</si>
  <si>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</si>
  <si>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</si>
  <si>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</si>
  <si>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</si>
  <si>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</si>
  <si>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</si>
  <si>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</si>
  <si>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</si>
  <si>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</si>
  <si>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</si>
  <si>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</si>
  <si>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</si>
  <si>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</si>
  <si>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</si>
  <si>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</si>
  <si>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</si>
  <si>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</si>
  <si>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</si>
  <si>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</si>
  <si>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</si>
  <si>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</si>
  <si>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</si>
  <si>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</si>
  <si>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</si>
  <si>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</si>
  <si>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</si>
  <si>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</si>
  <si>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</si>
  <si>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</si>
  <si>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</si>
  <si>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</si>
  <si>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</si>
  <si>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</si>
  <si>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</si>
  <si>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</si>
  <si>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</si>
  <si>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</si>
  <si>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</si>
  <si>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</si>
  <si>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</si>
  <si>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</si>
  <si>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</si>
  <si>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</si>
  <si>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</si>
  <si>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</si>
  <si>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</si>
  <si>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</si>
  <si>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</si>
  <si>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</si>
  <si>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</si>
  <si>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</si>
  <si>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</si>
  <si>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</si>
  <si>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</si>
  <si>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</si>
  <si>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</si>
  <si>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</si>
  <si>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</si>
  <si>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</si>
  <si>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</si>
  <si>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</si>
  <si>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</si>
  <si>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</si>
  <si>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</si>
  <si>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</si>
  <si>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</si>
  <si>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</si>
  <si>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</si>
  <si>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</si>
  <si>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</si>
  <si>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</si>
  <si>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</si>
  <si>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</si>
  <si>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</si>
  <si>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</si>
  <si>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</si>
  <si>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</si>
  <si>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</si>
  <si>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</si>
  <si>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</si>
  <si>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</si>
  <si>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</si>
  <si>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</si>
  <si>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</si>
  <si>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</si>
  <si>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</si>
  <si>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</si>
  <si>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</si>
  <si>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</si>
  <si>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</si>
  <si>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</si>
  <si>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</si>
  <si>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</si>
  <si>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</si>
  <si>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</si>
  <si>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</si>
  <si>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</si>
  <si>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</si>
  <si>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</si>
  <si>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</si>
  <si>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</si>
  <si>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</si>
  <si>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</si>
  <si>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</si>
  <si>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</si>
  <si>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</si>
  <si>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</si>
  <si>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</si>
  <si>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</si>
  <si>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</si>
  <si>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</si>
  <si>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</si>
  <si>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</si>
  <si>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</si>
  <si>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</si>
  <si>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</si>
  <si>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</si>
  <si>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</si>
  <si>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</si>
  <si>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</si>
  <si>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</si>
  <si>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</si>
  <si>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</si>
  <si>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</si>
  <si>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</si>
  <si>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</si>
  <si>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</si>
  <si>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</si>
  <si>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</si>
  <si>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</si>
  <si>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</si>
  <si>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</si>
  <si>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</si>
  <si>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</si>
  <si>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</si>
  <si>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</si>
  <si>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</si>
  <si>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</si>
  <si>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</si>
  <si>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</si>
  <si>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</si>
  <si>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</si>
  <si>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</si>
  <si>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</si>
  <si>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</si>
  <si>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</si>
  <si>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</si>
  <si>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</si>
  <si>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</si>
  <si>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</si>
  <si>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</si>
  <si>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</si>
  <si>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</si>
  <si>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</si>
  <si>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</si>
  <si>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</si>
  <si>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</si>
  <si>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</si>
  <si>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</si>
  <si>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</si>
  <si>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</si>
  <si>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</si>
  <si>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</si>
  <si>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</si>
  <si>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</si>
  <si>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</si>
  <si>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</si>
  <si>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</si>
  <si>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</si>
  <si>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</si>
  <si>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</si>
  <si>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</si>
  <si>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</si>
  <si>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</si>
  <si>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</si>
  <si>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</si>
  <si>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</si>
  <si>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</si>
  <si>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</si>
  <si>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</si>
  <si>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</si>
  <si>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</si>
  <si>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</si>
  <si>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</si>
  <si>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</si>
  <si>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</si>
  <si>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</si>
  <si>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</si>
  <si>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</si>
  <si>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</si>
  <si>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</si>
  <si>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</si>
  <si>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</si>
  <si>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</si>
  <si>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</si>
  <si>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</si>
  <si>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</si>
  <si>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</si>
  <si>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</si>
  <si>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</si>
  <si>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</si>
  <si>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</si>
  <si>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</si>
  <si>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</si>
  <si>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</si>
  <si>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</si>
  <si>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</si>
  <si>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</si>
  <si>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</si>
  <si>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</si>
  <si>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</si>
  <si>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</si>
  <si>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</si>
  <si>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</si>
  <si>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</si>
  <si>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</si>
  <si>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</si>
  <si>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</si>
  <si>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</si>
  <si>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</si>
  <si>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</si>
  <si>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</si>
  <si>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</si>
  <si>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</si>
  <si>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</si>
  <si>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</si>
  <si>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</si>
  <si>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</si>
  <si>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</si>
  <si>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</si>
  <si>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</si>
  <si>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</si>
  <si>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</si>
  <si>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</si>
  <si>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</si>
  <si>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</si>
  <si>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</si>
  <si>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</si>
  <si>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</si>
  <si>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</si>
  <si>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</si>
  <si>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</si>
  <si>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</si>
  <si>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</si>
  <si>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</si>
  <si>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</si>
  <si>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</si>
  <si>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</si>
  <si>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</si>
  <si>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</si>
  <si>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</si>
  <si>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</si>
  <si>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</si>
  <si>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</si>
  <si>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</si>
  <si>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</si>
  <si>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</si>
  <si>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</si>
  <si>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</si>
  <si>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</si>
  <si>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</si>
  <si>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</si>
  <si>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</si>
  <si>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</si>
  <si>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</si>
  <si>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</si>
  <si>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</si>
  <si>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</si>
  <si>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</si>
  <si>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</si>
  <si>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</si>
  <si>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</si>
  <si>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</si>
  <si>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</si>
  <si>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</si>
  <si>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</si>
  <si>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</si>
  <si>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</si>
  <si>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</si>
  <si>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</si>
  <si>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</si>
  <si>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</si>
  <si>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</si>
  <si>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</si>
  <si>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</si>
  <si>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</si>
  <si>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</si>
  <si>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</si>
  <si>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</si>
  <si>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</si>
  <si>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</si>
  <si>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</si>
  <si>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</si>
  <si>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</si>
  <si>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</si>
  <si>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</si>
  <si>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</si>
  <si>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</si>
  <si>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</si>
  <si>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</si>
  <si>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</si>
  <si>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</si>
  <si>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</si>
  <si>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</si>
  <si>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</si>
  <si>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</si>
  <si>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</si>
  <si>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</si>
  <si>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</si>
  <si>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</si>
  <si>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</si>
  <si>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</si>
  <si>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</si>
  <si>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</si>
  <si>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</si>
  <si>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</si>
  <si>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</si>
  <si>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</si>
  <si>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</si>
  <si>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</si>
  <si>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</si>
  <si>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</si>
  <si>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</si>
  <si>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</si>
  <si>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</si>
  <si>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</si>
  <si>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</si>
  <si>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</si>
  <si>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</si>
  <si>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</si>
  <si>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</si>
  <si>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</si>
  <si>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</si>
  <si>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</si>
  <si>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</si>
  <si>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</si>
  <si>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</si>
  <si>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</si>
  <si>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</si>
  <si>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</si>
  <si>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</si>
  <si>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</si>
  <si>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</si>
  <si>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</si>
  <si>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</si>
  <si>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</si>
  <si>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</si>
  <si>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</si>
  <si>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</si>
  <si>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</si>
  <si>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</si>
  <si>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</si>
  <si>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</si>
  <si>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</si>
  <si>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</si>
  <si>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</si>
  <si>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</si>
  <si>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</si>
  <si>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</si>
  <si>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</si>
  <si>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</si>
  <si>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</si>
  <si>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</si>
  <si>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</si>
  <si>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</si>
  <si>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</si>
  <si>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</si>
  <si>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</si>
  <si>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</si>
  <si>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</si>
  <si>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</si>
  <si>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</si>
  <si>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</si>
  <si>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</si>
  <si>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</si>
  <si>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</si>
  <si>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</si>
  <si>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</si>
  <si>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</si>
  <si>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</si>
  <si>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</si>
  <si>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</si>
  <si>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</si>
  <si>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</si>
  <si>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</si>
  <si>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</si>
  <si>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</si>
  <si>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</si>
  <si>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</si>
  <si>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</si>
  <si>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</si>
  <si>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</si>
  <si>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</si>
  <si>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</si>
  <si>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</si>
  <si>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</si>
  <si>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</si>
  <si>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</si>
  <si>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</si>
  <si>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</si>
  <si>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</si>
  <si>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</si>
  <si>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</si>
  <si>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</si>
  <si>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</si>
  <si>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</si>
  <si>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</si>
  <si>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</si>
  <si>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</si>
  <si>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</si>
  <si>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</si>
  <si>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</si>
  <si>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</si>
  <si>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</si>
  <si>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</si>
  <si>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</si>
  <si>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</si>
  <si>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</si>
  <si>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</si>
  <si>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</si>
  <si>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</si>
  <si>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</si>
  <si>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</si>
  <si>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</si>
  <si>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</si>
  <si>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</si>
  <si>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</si>
  <si>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</si>
  <si>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</si>
  <si>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</si>
  <si>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</si>
  <si>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</si>
  <si>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</si>
  <si>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</si>
  <si>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</si>
  <si>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</si>
  <si>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</si>
  <si>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</si>
  <si>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</si>
  <si>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</si>
  <si>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</si>
  <si>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</si>
  <si>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</si>
  <si>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</si>
  <si>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</si>
  <si>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</si>
  <si>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</si>
  <si>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</si>
  <si>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</si>
  <si>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</si>
  <si>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</si>
  <si>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</si>
  <si>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</si>
  <si>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</si>
  <si>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</si>
  <si>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</si>
  <si>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</si>
  <si>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</si>
  <si>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</si>
  <si>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</si>
  <si>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</si>
  <si>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</si>
  <si>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</si>
  <si>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</si>
  <si>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</si>
  <si>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</si>
  <si>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</si>
  <si>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</si>
  <si>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</si>
  <si>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</si>
  <si>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</si>
  <si>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</si>
  <si>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</si>
  <si>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</si>
  <si>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</si>
  <si>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</si>
  <si>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</si>
  <si>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</si>
  <si>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</si>
  <si>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</si>
  <si>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</si>
  <si>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</si>
  <si>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</si>
  <si>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</si>
  <si>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</si>
  <si>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</si>
  <si>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</si>
  <si>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</si>
  <si>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</si>
  <si>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</si>
  <si>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</si>
  <si>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</si>
  <si>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</si>
  <si>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</si>
  <si>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</si>
  <si>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</si>
  <si>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</si>
  <si>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</si>
  <si>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</si>
  <si>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</si>
  <si>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</si>
  <si>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</si>
  <si>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</si>
  <si>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</si>
  <si>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</si>
  <si>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</si>
  <si>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</si>
  <si>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</si>
  <si>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</si>
  <si>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</si>
  <si>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</si>
  <si>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</si>
  <si>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</si>
  <si>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</si>
  <si>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</si>
  <si>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</si>
  <si>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</si>
  <si>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</si>
  <si>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</si>
  <si>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</si>
  <si>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</si>
  <si>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</si>
  <si>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</si>
  <si>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</si>
  <si>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</si>
  <si>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</si>
  <si>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</si>
  <si>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</si>
  <si>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</si>
  <si>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</si>
  <si>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</si>
  <si>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</si>
  <si>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</si>
  <si>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</si>
  <si>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</si>
  <si>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</si>
  <si>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</si>
  <si>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</si>
  <si>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</si>
  <si>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</si>
  <si>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</si>
  <si>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</si>
  <si>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</si>
  <si>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</si>
  <si>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</si>
  <si>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</si>
  <si>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</si>
  <si>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</si>
  <si>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</si>
  <si>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</si>
  <si>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</si>
  <si>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</si>
  <si>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</si>
  <si>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</si>
  <si>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</si>
  <si>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</si>
  <si>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</si>
  <si>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</si>
  <si>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</si>
  <si>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</si>
  <si>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</si>
  <si>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</si>
  <si>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</si>
  <si>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</si>
  <si>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</si>
  <si>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</si>
  <si>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</si>
  <si>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</si>
  <si>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</si>
  <si>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</si>
  <si>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</si>
  <si>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</si>
  <si>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</si>
  <si>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</si>
  <si>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</si>
  <si>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</si>
  <si>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</si>
  <si>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</si>
  <si>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</si>
  <si>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</si>
  <si>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</si>
  <si>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</si>
  <si>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</si>
  <si>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</si>
  <si>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</si>
  <si>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</si>
  <si>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</si>
  <si>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</si>
  <si>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</si>
  <si>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</si>
  <si>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</si>
  <si>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</si>
  <si>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</si>
  <si>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</si>
  <si>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</si>
  <si>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</si>
  <si>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</si>
  <si>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</si>
  <si>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</si>
  <si>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</si>
  <si>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</si>
  <si>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</si>
  <si>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</si>
  <si>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</si>
  <si>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</si>
  <si>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</si>
  <si>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</si>
  <si>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</si>
  <si>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</si>
  <si>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</si>
  <si>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</si>
  <si>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</si>
  <si>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</si>
  <si>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</si>
  <si>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</si>
  <si>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</si>
  <si>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</si>
  <si>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</si>
  <si>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</si>
  <si>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</si>
  <si>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</si>
  <si>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</si>
  <si>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</si>
  <si>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</si>
  <si>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</si>
  <si>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</si>
  <si>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</si>
  <si>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</si>
  <si>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</si>
  <si>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</si>
  <si>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</si>
  <si>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</si>
  <si>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</si>
  <si>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</si>
  <si>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</si>
  <si>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</si>
  <si>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</si>
  <si>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</si>
  <si>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</si>
  <si>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</si>
  <si>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</si>
  <si>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</si>
  <si>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</si>
  <si>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</si>
  <si>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</si>
  <si>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</si>
  <si>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</si>
  <si>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</si>
  <si>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</si>
  <si>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</si>
  <si>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</si>
  <si>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</si>
  <si>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</si>
  <si>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</si>
  <si>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</si>
  <si>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</si>
  <si>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</si>
  <si>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</si>
  <si>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</si>
  <si>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</si>
  <si>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</si>
  <si>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</si>
  <si>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</si>
  <si>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</si>
  <si>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</si>
  <si>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</si>
  <si>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</si>
  <si>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</si>
  <si>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</si>
  <si>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</si>
  <si>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</si>
  <si>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</si>
  <si>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</si>
  <si>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</si>
  <si>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</si>
  <si>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</si>
  <si>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</si>
  <si>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</si>
  <si>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</si>
  <si>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</si>
  <si>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</si>
  <si>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</si>
  <si>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</si>
  <si>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</si>
  <si>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</si>
  <si>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</si>
  <si>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</si>
  <si>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</si>
  <si>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</si>
  <si>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</si>
  <si>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</si>
  <si>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</si>
  <si>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</si>
  <si>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</si>
  <si>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</si>
  <si>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</si>
  <si>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</si>
  <si>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</si>
  <si>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</si>
  <si>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</si>
  <si>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</si>
  <si>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</si>
  <si>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</si>
  <si>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</si>
  <si>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</si>
  <si>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</si>
  <si>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</si>
  <si>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</si>
  <si>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</si>
  <si>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</si>
  <si>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</si>
  <si>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</si>
  <si>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</si>
  <si>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</si>
  <si>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</si>
  <si>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</si>
  <si>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</si>
  <si>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</si>
  <si>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</si>
  <si>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</si>
  <si>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</si>
  <si>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</si>
  <si>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</si>
  <si>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</si>
  <si>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</si>
  <si>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</si>
  <si>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</si>
  <si>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</si>
  <si>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</si>
  <si>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</si>
  <si>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</si>
  <si>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</si>
  <si>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</si>
  <si>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</si>
  <si>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</si>
  <si>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</si>
  <si>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</si>
  <si>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</si>
  <si>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</si>
  <si>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</si>
  <si>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</si>
  <si>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</si>
  <si>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</si>
  <si>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</si>
  <si>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</si>
  <si>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</si>
  <si>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</si>
  <si>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</si>
  <si>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</si>
  <si>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</si>
  <si>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</si>
  <si>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</si>
  <si>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</si>
  <si>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</si>
  <si>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</si>
  <si>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</si>
  <si>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</si>
  <si>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</si>
  <si>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</si>
  <si>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</si>
  <si>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</si>
  <si>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</si>
  <si>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</si>
  <si>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</si>
  <si>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</si>
  <si>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</si>
  <si>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</si>
  <si>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</si>
  <si>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</si>
  <si>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</si>
  <si>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</si>
  <si>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</si>
  <si>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</si>
  <si>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</si>
  <si>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</si>
  <si>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</si>
  <si>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</si>
  <si>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</si>
  <si>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</si>
  <si>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</si>
  <si>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</si>
  <si>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</si>
  <si>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</si>
  <si>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</si>
  <si>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</si>
  <si>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</si>
  <si>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</si>
  <si>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</si>
  <si>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</si>
  <si>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</si>
  <si>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</si>
  <si>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</si>
  <si>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</si>
  <si>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</si>
  <si>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</si>
  <si>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</si>
  <si>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</si>
  <si>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</si>
  <si>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</si>
  <si>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</si>
  <si>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</si>
  <si>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</si>
  <si>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</si>
  <si>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</si>
  <si>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</si>
  <si>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</si>
  <si>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</si>
  <si>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</si>
  <si>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</si>
  <si>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</si>
  <si>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</si>
  <si>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</si>
  <si>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</si>
  <si>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</si>
  <si>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</si>
  <si>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</si>
  <si>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</si>
  <si>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</si>
  <si>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</si>
  <si>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</si>
  <si>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</si>
  <si>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</si>
  <si>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</si>
  <si>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</si>
  <si>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</si>
  <si>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</si>
  <si>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</si>
  <si>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</si>
  <si>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</si>
  <si>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</si>
  <si>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</si>
  <si>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</si>
  <si>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</si>
  <si>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</si>
  <si>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</si>
  <si>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</si>
  <si>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</si>
  <si>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</si>
  <si>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</si>
  <si>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</si>
  <si>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</si>
  <si>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</si>
  <si>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</si>
  <si>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</si>
  <si>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</si>
  <si>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</si>
  <si>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</si>
  <si>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</si>
  <si>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</si>
  <si>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</si>
  <si>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</si>
  <si>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</si>
  <si>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</si>
  <si>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</si>
  <si>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</si>
  <si>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</si>
  <si>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</si>
  <si>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</si>
  <si>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</si>
  <si>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</si>
  <si>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</si>
  <si>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</si>
  <si>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</si>
  <si>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</si>
  <si>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</si>
  <si>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</si>
  <si>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</si>
  <si>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</si>
  <si>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</si>
  <si>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</si>
  <si>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</si>
  <si>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</si>
  <si>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</si>
  <si>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</si>
  <si>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</si>
  <si>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</si>
  <si>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</si>
  <si>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</si>
  <si>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</si>
  <si>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</si>
  <si>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</si>
  <si>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</si>
  <si>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</si>
  <si>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</si>
  <si>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</si>
  <si>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</si>
  <si>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</si>
  <si>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</si>
  <si>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</si>
  <si>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</si>
  <si>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</si>
  <si>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</si>
  <si>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</si>
  <si>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</si>
  <si>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</si>
  <si>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</si>
  <si>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</si>
  <si>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</si>
  <si>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</si>
  <si>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</si>
  <si>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</si>
  <si>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</si>
  <si>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</si>
  <si>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</si>
  <si>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</si>
  <si>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</si>
  <si>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</si>
  <si>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</si>
  <si>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</si>
  <si>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</si>
  <si>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</si>
  <si>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</si>
  <si>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</si>
  <si>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</si>
  <si>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</si>
  <si>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</si>
  <si>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</si>
  <si>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</si>
  <si>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</si>
  <si>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</si>
  <si>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</si>
  <si>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</si>
  <si>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</si>
  <si>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</si>
  <si>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</si>
  <si>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</si>
  <si>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</si>
  <si>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</si>
  <si>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</si>
  <si>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</si>
  <si>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</si>
  <si>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</si>
  <si>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</si>
  <si>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</si>
  <si>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</si>
  <si>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</si>
  <si>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</si>
  <si>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</si>
  <si>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</si>
  <si>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</si>
  <si>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</si>
  <si>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</si>
  <si>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</si>
  <si>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</si>
  <si>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</si>
  <si>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</si>
  <si>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</si>
  <si>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</si>
  <si>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</si>
  <si>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</si>
  <si>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</si>
  <si>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</si>
  <si>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</si>
  <si>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</si>
  <si>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</si>
  <si>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</si>
  <si>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</si>
  <si>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</si>
  <si>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</si>
  <si>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</si>
  <si>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</si>
  <si>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</si>
  <si>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</si>
  <si>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</si>
  <si>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</si>
  <si>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</si>
  <si>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</si>
  <si>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</si>
  <si>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</si>
  <si>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</si>
  <si>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</si>
  <si>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</si>
  <si>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</si>
  <si>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</si>
  <si>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</si>
  <si>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</si>
  <si>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</si>
  <si>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</si>
  <si>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</si>
  <si>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</si>
  <si>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</si>
  <si>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</si>
  <si>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</si>
  <si>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</si>
  <si>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</si>
  <si>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</si>
  <si>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</si>
  <si>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</si>
  <si>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</si>
  <si>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</si>
  <si>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</si>
  <si>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</si>
  <si>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</si>
  <si>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</si>
  <si>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</si>
  <si>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</si>
  <si>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</si>
  <si>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</si>
  <si>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</si>
  <si>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</si>
  <si>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</si>
  <si>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</si>
  <si>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</si>
  <si>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</si>
  <si>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</si>
  <si>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</si>
  <si>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</si>
  <si>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</si>
  <si>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</si>
  <si>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</si>
  <si>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</si>
  <si>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</si>
  <si>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</si>
  <si>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</si>
  <si>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</si>
  <si>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</si>
  <si>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</si>
  <si>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</si>
  <si>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</si>
  <si>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</si>
  <si>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</si>
  <si>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</si>
  <si>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</si>
  <si>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</si>
  <si>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</si>
  <si>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</si>
  <si>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</si>
  <si>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</si>
  <si>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</si>
  <si>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</si>
  <si>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</si>
  <si>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</si>
  <si>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</si>
  <si>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</si>
  <si>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</si>
  <si>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</si>
  <si>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</si>
  <si>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</si>
  <si>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</si>
  <si>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</si>
  <si>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</si>
  <si>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</si>
  <si>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</si>
  <si>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</si>
  <si>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</si>
  <si>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</si>
  <si>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</si>
  <si>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</si>
  <si>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</si>
  <si>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</si>
  <si>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</si>
  <si>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</si>
  <si>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</si>
  <si>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</si>
  <si>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</si>
  <si>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</si>
  <si>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</si>
  <si>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</si>
  <si>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</si>
  <si>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</si>
  <si>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</si>
  <si>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</si>
  <si>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</si>
  <si>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</si>
  <si>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</si>
  <si>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</si>
  <si>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</si>
  <si>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</si>
  <si>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</si>
  <si>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</si>
  <si>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</si>
  <si>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</si>
  <si>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</si>
  <si>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</si>
  <si>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</si>
  <si>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</si>
  <si>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</si>
  <si>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</si>
  <si>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</si>
  <si>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</si>
  <si>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</si>
  <si>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</si>
  <si>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</si>
  <si>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</si>
  <si>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</si>
  <si>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</si>
  <si>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</si>
  <si>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</si>
  <si>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</si>
  <si>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</si>
  <si>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</si>
  <si>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</si>
  <si>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</si>
  <si>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</si>
  <si>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</si>
  <si>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</si>
  <si>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</si>
  <si>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</si>
  <si>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</si>
  <si>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</si>
  <si>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</si>
  <si>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</si>
  <si>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</si>
  <si>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</si>
  <si>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</si>
  <si>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</si>
  <si>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</si>
  <si>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</si>
  <si>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</si>
  <si>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</si>
  <si>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</si>
  <si>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</si>
  <si>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</si>
  <si>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</si>
  <si>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</si>
  <si>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</si>
  <si>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</si>
  <si>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</si>
  <si>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</si>
  <si>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</si>
  <si>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</si>
  <si>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</si>
  <si>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</si>
  <si>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</si>
  <si>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</si>
  <si>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</si>
  <si>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</si>
  <si>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</si>
  <si>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</si>
  <si>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</si>
  <si>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</si>
  <si>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</si>
  <si>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</si>
  <si>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</si>
  <si>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</si>
  <si>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</si>
  <si>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</si>
  <si>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</si>
  <si>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</si>
  <si>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</si>
  <si>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</si>
  <si>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</si>
  <si>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</si>
  <si>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</si>
  <si>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</si>
  <si>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</si>
  <si>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</si>
  <si>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</si>
  <si>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</si>
  <si>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</si>
  <si>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</si>
  <si>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</si>
  <si>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</si>
  <si>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</si>
  <si>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</si>
  <si>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</si>
  <si>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</si>
  <si>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</si>
  <si>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</si>
  <si>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</si>
  <si>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</si>
  <si>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</si>
  <si>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</si>
  <si>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</si>
  <si>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</si>
  <si>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</si>
  <si>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</si>
  <si>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</si>
  <si>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</si>
  <si>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</si>
  <si>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</si>
  <si>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</si>
  <si>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</si>
  <si>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</si>
  <si>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</si>
  <si>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</si>
  <si>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</si>
  <si>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</si>
  <si>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</si>
  <si>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</si>
  <si>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</si>
  <si>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</si>
  <si>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</si>
  <si>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</si>
  <si>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</si>
  <si>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</si>
  <si>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</si>
  <si>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</si>
  <si>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</si>
  <si>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</si>
  <si>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</si>
  <si>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</si>
  <si>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</si>
  <si>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</si>
  <si>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</si>
  <si>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</si>
  <si>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</si>
  <si>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</si>
  <si>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</si>
  <si>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</si>
  <si>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</si>
  <si>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</si>
  <si>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</si>
  <si>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</si>
  <si>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</si>
  <si>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</si>
  <si>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</si>
  <si>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</si>
  <si>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</si>
  <si>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</si>
  <si>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</si>
  <si>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</si>
  <si>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</si>
  <si>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</si>
  <si>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</si>
  <si>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</si>
  <si>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</si>
  <si>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</si>
  <si>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</si>
  <si>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</si>
  <si>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</si>
  <si>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</si>
  <si>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</si>
  <si>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</si>
  <si>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</si>
  <si>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</si>
  <si>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</si>
  <si>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</si>
  <si>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</si>
  <si>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</si>
  <si>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</si>
  <si>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</si>
  <si>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</si>
  <si>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</si>
  <si>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</si>
  <si>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</si>
  <si>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</si>
  <si>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</si>
  <si>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</si>
  <si>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</si>
  <si>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</si>
  <si>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</si>
  <si>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</si>
  <si>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</si>
  <si>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</si>
  <si>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</si>
  <si>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</si>
  <si>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</si>
  <si>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</si>
  <si>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</si>
  <si>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</si>
  <si>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</si>
  <si>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</si>
  <si>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</si>
  <si>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</si>
  <si>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</si>
  <si>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</si>
  <si>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</si>
  <si>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</si>
  <si>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</si>
  <si>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</si>
  <si>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</si>
  <si>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</si>
  <si>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</si>
  <si>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</si>
  <si>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</si>
  <si>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</si>
  <si>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</si>
  <si>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</si>
  <si>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</si>
  <si>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</si>
  <si>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</si>
  <si>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</si>
  <si>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</si>
  <si>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</si>
  <si>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</si>
  <si>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</si>
  <si>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</si>
  <si>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</si>
  <si>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</si>
  <si>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</si>
  <si>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</si>
  <si>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</si>
  <si>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</si>
  <si>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</si>
  <si>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</si>
  <si>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</si>
  <si>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</si>
  <si>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</si>
  <si>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</si>
  <si>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</si>
  <si>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</si>
  <si>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</si>
  <si>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</si>
  <si>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</si>
  <si>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</si>
  <si>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</si>
  <si>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</si>
  <si>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</si>
  <si>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</si>
  <si>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</si>
  <si>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</si>
  <si>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</si>
  <si>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</si>
  <si>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</si>
  <si>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</si>
  <si>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</si>
  <si>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</si>
  <si>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</si>
  <si>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</si>
  <si>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</si>
  <si>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</si>
  <si>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</si>
  <si>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</si>
  <si>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</si>
  <si>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</si>
  <si>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</si>
  <si>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</si>
  <si>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</si>
  <si>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</si>
  <si>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</si>
  <si>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</si>
  <si>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</si>
  <si>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</si>
  <si>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</si>
  <si>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</si>
  <si>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</si>
  <si>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</si>
  <si>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</si>
  <si>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</si>
  <si>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</si>
  <si>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</si>
  <si>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</si>
  <si>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</si>
  <si>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</si>
  <si>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</si>
  <si>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</si>
  <si>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</si>
  <si>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</si>
  <si>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</si>
  <si>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</si>
  <si>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</si>
  <si>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</si>
  <si>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</si>
  <si>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</si>
  <si>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</si>
  <si>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</si>
  <si>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</si>
  <si>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</si>
  <si>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</si>
  <si>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</si>
  <si>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</si>
  <si>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</si>
  <si>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</si>
  <si>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</si>
  <si>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</si>
  <si>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</si>
  <si>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</si>
  <si>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</si>
  <si>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</si>
  <si>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</si>
  <si>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</si>
  <si>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</si>
  <si>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</si>
  <si>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</si>
  <si>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</si>
  <si>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</si>
  <si>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</si>
  <si>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</si>
  <si>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</si>
  <si>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</si>
  <si>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</si>
  <si>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</si>
  <si>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</si>
  <si>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</si>
  <si>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</si>
  <si>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</si>
  <si>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</si>
  <si>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</si>
  <si>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</si>
  <si>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</si>
  <si>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</si>
  <si>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</si>
  <si>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</si>
  <si>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</si>
  <si>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</si>
  <si>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</si>
  <si>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</si>
  <si>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</si>
  <si>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</si>
  <si>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</si>
  <si>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</si>
  <si>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</si>
  <si>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</si>
  <si>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</si>
  <si>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</si>
  <si>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</si>
  <si>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</si>
  <si>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</si>
  <si>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</si>
  <si>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</si>
  <si>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</si>
  <si>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</si>
  <si>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</si>
  <si>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</si>
  <si>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</si>
  <si>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</si>
  <si>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</si>
  <si>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</si>
  <si>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</si>
  <si>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</si>
  <si>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</si>
  <si>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</si>
  <si>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</si>
  <si>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</si>
  <si>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</si>
  <si>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</si>
  <si>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</si>
  <si>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</si>
  <si>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</si>
  <si>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</si>
  <si>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</si>
  <si>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</si>
  <si>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</si>
  <si>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</si>
  <si>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</si>
  <si>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</si>
  <si>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</si>
  <si>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</si>
  <si>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</si>
  <si>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</si>
  <si>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</si>
  <si>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</si>
  <si>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</si>
  <si>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</si>
  <si>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</si>
  <si>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</si>
  <si>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</si>
  <si>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</si>
  <si>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</si>
  <si>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</si>
  <si>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</si>
  <si>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</si>
  <si>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</si>
  <si>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</si>
  <si>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</si>
  <si>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</si>
  <si>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</si>
  <si>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</si>
  <si>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</si>
  <si>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</si>
  <si>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</si>
  <si>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</si>
  <si>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</si>
  <si>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</si>
  <si>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</si>
  <si>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</si>
  <si>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</si>
  <si>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</si>
  <si>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</si>
  <si>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</si>
  <si>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</si>
  <si>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</si>
  <si>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</si>
  <si>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</si>
  <si>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</si>
  <si>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</si>
  <si>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</si>
  <si>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</si>
  <si>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</si>
  <si>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</si>
  <si>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</si>
  <si>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</si>
  <si>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</si>
  <si>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</si>
  <si>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</si>
  <si>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</si>
  <si>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</si>
  <si>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</si>
  <si>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</si>
  <si>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</si>
  <si>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</si>
  <si>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</si>
  <si>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</si>
  <si>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</si>
  <si>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</si>
  <si>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</si>
  <si>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</si>
  <si>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</si>
  <si>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</si>
  <si>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</si>
  <si>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</si>
  <si>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</si>
  <si>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</si>
  <si>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</si>
  <si>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</si>
  <si>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</si>
  <si>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</si>
  <si>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</si>
  <si>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</si>
  <si>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</si>
  <si>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</si>
  <si>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</si>
  <si>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</si>
  <si>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</si>
  <si>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</si>
  <si>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</si>
  <si>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</si>
  <si>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</si>
  <si>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</si>
  <si>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</si>
  <si>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</si>
  <si>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</si>
  <si>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</si>
  <si>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</si>
  <si>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</si>
  <si>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</si>
  <si>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</si>
  <si>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</si>
  <si>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</si>
  <si>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</si>
  <si>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</si>
  <si>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</si>
  <si>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</si>
  <si>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</si>
  <si>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</si>
  <si>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</si>
  <si>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</si>
  <si>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</si>
  <si>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</si>
  <si>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</si>
  <si>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</si>
  <si>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</si>
  <si>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</si>
  <si>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</si>
  <si>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</si>
  <si>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</si>
  <si>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</si>
  <si>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</si>
  <si>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</si>
  <si>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</si>
  <si>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</si>
  <si>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</si>
  <si>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</si>
  <si>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</si>
  <si>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</si>
  <si>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</si>
  <si>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</si>
  <si>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</si>
  <si>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</si>
  <si>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</si>
  <si>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</si>
  <si>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</si>
  <si>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</si>
  <si>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</si>
  <si>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</si>
  <si>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</si>
  <si>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</si>
  <si>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</si>
  <si>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</si>
  <si>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</si>
  <si>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</si>
  <si>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</si>
  <si>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</si>
  <si>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</si>
  <si>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</si>
  <si>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</si>
  <si>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</si>
  <si>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</si>
  <si>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</si>
  <si>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</si>
  <si>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</si>
  <si>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</si>
  <si>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</si>
  <si>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</si>
  <si>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</si>
  <si>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</si>
  <si>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</si>
  <si>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</si>
  <si>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</si>
  <si>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</si>
  <si>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</si>
  <si>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</si>
  <si>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</si>
  <si>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</si>
  <si>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</si>
  <si>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</si>
  <si>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</si>
  <si>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</si>
  <si>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</si>
  <si>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</si>
  <si>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</si>
  <si>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</si>
  <si>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</si>
  <si>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</si>
  <si>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</si>
  <si>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</si>
  <si>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</si>
  <si>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</si>
  <si>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</si>
  <si>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</si>
  <si>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</si>
  <si>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</si>
  <si>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</si>
  <si>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</si>
  <si>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</si>
  <si>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</si>
  <si>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</si>
  <si>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</si>
  <si>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</si>
  <si>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</si>
  <si>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</si>
  <si>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</si>
  <si>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</si>
  <si>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</si>
  <si>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</si>
  <si>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</si>
  <si>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</si>
  <si>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</si>
  <si>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</si>
  <si>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</si>
  <si>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</si>
  <si>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</si>
  <si>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</si>
  <si>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</si>
  <si>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</si>
  <si>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</si>
  <si>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</si>
  <si>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</si>
  <si>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</si>
  <si>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</si>
  <si>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</si>
  <si>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</si>
  <si>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</si>
  <si>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</si>
  <si>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</si>
  <si>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</si>
  <si>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</si>
  <si>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</si>
  <si>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</si>
  <si>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</si>
  <si>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</si>
  <si>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</si>
  <si>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</si>
  <si>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</si>
  <si>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</si>
  <si>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</si>
  <si>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</si>
  <si>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</si>
  <si>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</si>
  <si>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</si>
  <si>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</si>
  <si>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</si>
  <si>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</si>
  <si>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</si>
  <si>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</si>
  <si>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</si>
  <si>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</si>
  <si>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</si>
  <si>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</si>
  <si>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</si>
  <si>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</si>
  <si>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</si>
  <si>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</si>
  <si>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</si>
  <si>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</si>
  <si>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</si>
  <si>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</si>
  <si>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</si>
  <si>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</si>
  <si>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</si>
  <si>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</si>
  <si>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</si>
  <si>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</si>
  <si>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</si>
  <si>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</si>
  <si>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</si>
  <si>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</si>
  <si>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</si>
  <si>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</si>
  <si>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</si>
  <si>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</si>
  <si>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</si>
  <si>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</si>
  <si>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</si>
  <si>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</si>
  <si>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</si>
  <si>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</si>
  <si>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</si>
  <si>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</si>
  <si>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</si>
  <si>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</si>
  <si>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</si>
  <si>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</si>
  <si>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</si>
  <si>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</si>
  <si>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</si>
  <si>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</si>
  <si>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</si>
  <si>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</si>
  <si>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</si>
  <si>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</si>
  <si>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</si>
  <si>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</si>
  <si>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</si>
  <si>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</si>
  <si>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</si>
  <si>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</si>
  <si>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</si>
  <si>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</si>
  <si>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</si>
  <si>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</si>
  <si>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</si>
  <si>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</si>
  <si>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</si>
  <si>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</si>
  <si>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</si>
  <si>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</si>
  <si>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</si>
  <si>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</si>
  <si>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</si>
  <si>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</si>
  <si>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</si>
  <si>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</si>
  <si>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</si>
  <si>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</si>
  <si>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</si>
  <si>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</si>
  <si>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</si>
  <si>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</si>
  <si>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</si>
  <si>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</si>
  <si>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</si>
  <si>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</si>
  <si>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</si>
  <si>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</si>
  <si>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</si>
  <si>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</si>
  <si>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</si>
  <si>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</si>
  <si>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</si>
  <si>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</si>
  <si>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</si>
  <si>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</si>
  <si>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</si>
  <si>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</si>
  <si>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</si>
  <si>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</si>
  <si>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</si>
  <si>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</si>
  <si>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</si>
  <si>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</si>
  <si>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</si>
  <si>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</si>
  <si>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</si>
  <si>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</si>
  <si>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</si>
  <si>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</si>
  <si>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</si>
  <si>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</si>
  <si>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</si>
  <si>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</si>
  <si>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</si>
  <si>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</si>
  <si>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</si>
  <si>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</si>
  <si>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</si>
  <si>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</si>
  <si>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</si>
  <si>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</si>
  <si>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</si>
  <si>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</si>
  <si>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</si>
  <si>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</si>
  <si>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</si>
  <si>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</si>
  <si>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</si>
  <si>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</si>
  <si>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</si>
  <si>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</si>
  <si>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</si>
  <si>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</si>
  <si>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</si>
  <si>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</si>
  <si>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</si>
  <si>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</si>
  <si>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</si>
  <si>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</si>
  <si>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</si>
  <si>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</si>
  <si>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</si>
  <si>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</si>
  <si>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</si>
  <si>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</si>
  <si>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</si>
  <si>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</si>
  <si>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</si>
  <si>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</si>
  <si>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</si>
  <si>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</si>
  <si>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</si>
  <si>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</si>
  <si>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</si>
  <si>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</si>
  <si>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</si>
  <si>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</si>
  <si>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</si>
  <si>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</si>
  <si>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</si>
  <si>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</si>
  <si>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</si>
  <si>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</si>
  <si>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</si>
  <si>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</si>
  <si>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</si>
  <si>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</si>
  <si>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</si>
  <si>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</si>
  <si>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</si>
  <si>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</si>
  <si>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</si>
  <si>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</si>
  <si>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</si>
  <si>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</si>
  <si>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</si>
  <si>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</si>
  <si>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</si>
  <si>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</si>
  <si>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</si>
  <si>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</si>
  <si>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</si>
  <si>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</si>
  <si>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</si>
  <si>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</si>
  <si>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</si>
  <si>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</si>
  <si>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</si>
  <si>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</si>
  <si>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</si>
  <si>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</si>
  <si>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</si>
  <si>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</si>
  <si>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</si>
  <si>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</si>
  <si>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</si>
  <si>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</si>
  <si>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</si>
  <si>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</si>
  <si>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</si>
  <si>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</si>
  <si>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</si>
  <si>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</si>
  <si>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</si>
  <si>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</si>
  <si>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</si>
  <si>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</si>
  <si>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</si>
  <si>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</si>
  <si>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</si>
  <si>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</si>
  <si>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</si>
  <si>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</si>
  <si>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</si>
  <si>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</si>
  <si>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</si>
  <si>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</si>
  <si>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</si>
  <si>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</si>
  <si>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</si>
  <si>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</si>
  <si>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</si>
  <si>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</si>
  <si>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</si>
  <si>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</si>
  <si>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</si>
  <si>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</si>
  <si>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</si>
  <si>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</si>
  <si>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</si>
  <si>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</si>
  <si>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</si>
  <si>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</si>
  <si>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</si>
  <si>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</si>
  <si>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</si>
  <si>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</si>
  <si>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</si>
  <si>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</si>
  <si>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</si>
  <si>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</si>
  <si>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</si>
  <si>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</si>
  <si>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</si>
  <si>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</si>
  <si>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</si>
  <si>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</si>
  <si>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</si>
  <si>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</si>
  <si>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</si>
  <si>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</si>
  <si>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</si>
  <si>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</si>
  <si>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</si>
  <si>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</si>
  <si>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</si>
  <si>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</si>
  <si>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</si>
  <si>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</si>
  <si>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</si>
  <si>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</si>
  <si>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</si>
  <si>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</si>
  <si>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</si>
  <si>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</si>
  <si>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</si>
  <si>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</si>
  <si>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</si>
  <si>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</si>
  <si>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</si>
  <si>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</si>
  <si>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</si>
  <si>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</si>
  <si>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</si>
  <si>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</si>
  <si>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</si>
  <si>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</si>
  <si>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</si>
  <si>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</si>
  <si>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</si>
  <si>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</si>
  <si>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</si>
  <si>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</si>
  <si>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</si>
  <si>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</si>
  <si>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</si>
  <si>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</si>
  <si>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</si>
  <si>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</si>
  <si>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</si>
  <si>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</si>
  <si>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</si>
  <si>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</si>
  <si>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</si>
  <si>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</si>
  <si>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</si>
  <si>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</si>
  <si>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</si>
  <si>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</si>
  <si>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</si>
  <si>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</si>
  <si>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</si>
  <si>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</si>
  <si>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</si>
  <si>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</si>
  <si>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</si>
  <si>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</si>
  <si>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</si>
  <si>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</si>
  <si>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</si>
  <si>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</si>
  <si>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</si>
  <si>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</si>
  <si>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</si>
  <si>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</si>
  <si>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</si>
  <si>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</si>
  <si>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</si>
  <si>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</si>
  <si>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</si>
  <si>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</si>
  <si>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</si>
  <si>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</si>
  <si>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</si>
  <si>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</si>
  <si>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</si>
  <si>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</si>
  <si>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</si>
  <si>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</si>
  <si>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</si>
  <si>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</si>
  <si>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</si>
  <si>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</si>
  <si>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</si>
  <si>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</si>
  <si>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</si>
  <si>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</si>
  <si>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</si>
  <si>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</si>
  <si>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</si>
  <si>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</si>
  <si>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</si>
  <si>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</si>
  <si>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</si>
  <si>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</si>
  <si>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</si>
  <si>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</si>
  <si>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</si>
  <si>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</si>
  <si>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</si>
  <si>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</si>
  <si>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</si>
  <si>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</si>
  <si>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</si>
  <si>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</si>
  <si>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</si>
  <si>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</si>
  <si>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</si>
  <si>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</si>
  <si>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</si>
  <si>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</si>
  <si>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</si>
  <si>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</si>
  <si>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</si>
  <si>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</si>
  <si>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</si>
  <si>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</si>
  <si>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</si>
  <si>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</si>
  <si>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</si>
  <si>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</si>
  <si>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</si>
  <si>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</si>
  <si>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</si>
  <si>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</si>
  <si>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</si>
  <si>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</si>
  <si>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</si>
  <si>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</si>
  <si>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</si>
  <si>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</si>
  <si>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</si>
  <si>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</si>
  <si>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</si>
  <si>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</si>
  <si>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</si>
  <si>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</si>
  <si>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</si>
  <si>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</si>
  <si>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</si>
  <si>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</si>
  <si>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</si>
  <si>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</si>
  <si>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</si>
  <si>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</si>
  <si>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</si>
  <si>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</si>
  <si>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</si>
  <si>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</si>
  <si>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</si>
  <si>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</si>
  <si>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</si>
  <si>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</si>
  <si>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</si>
  <si>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</si>
  <si>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</si>
  <si>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</si>
  <si>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</si>
  <si>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</si>
  <si>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</si>
  <si>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</si>
  <si>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</si>
  <si>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</si>
  <si>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</si>
  <si>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</si>
  <si>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</si>
  <si>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</si>
  <si>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</si>
  <si>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</si>
  <si>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</si>
  <si>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</si>
  <si>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</si>
  <si>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</si>
  <si>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</si>
  <si>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</si>
  <si>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</si>
  <si>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</si>
  <si>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</si>
  <si>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</si>
  <si>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</si>
  <si>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</si>
  <si>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</si>
  <si>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</si>
  <si>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</si>
  <si>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</si>
  <si>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</si>
  <si>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</si>
  <si>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</si>
  <si>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</si>
  <si>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</si>
  <si>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</si>
  <si>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</si>
  <si>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</si>
  <si>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</si>
  <si>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</si>
  <si>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</si>
  <si>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</si>
  <si>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</si>
  <si>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</si>
  <si>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</si>
  <si>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</si>
  <si>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</si>
  <si>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</si>
  <si>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</si>
  <si>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</si>
  <si>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</si>
  <si>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</si>
  <si>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</si>
  <si>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</si>
  <si>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</si>
  <si>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</si>
  <si>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</si>
  <si>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</si>
  <si>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</si>
  <si>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</si>
  <si>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</si>
  <si>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</si>
  <si>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</si>
  <si>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</si>
  <si>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</si>
  <si>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</si>
  <si>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</si>
  <si>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</si>
  <si>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</si>
  <si>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</si>
  <si>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</si>
  <si>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</si>
  <si>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</si>
  <si>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</si>
  <si>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</si>
  <si>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</si>
  <si>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</si>
  <si>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</si>
  <si>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</si>
  <si>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</si>
  <si>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</si>
  <si>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</si>
  <si>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</si>
  <si>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</si>
  <si>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</si>
  <si>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</si>
  <si>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</si>
  <si>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</si>
  <si>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</si>
  <si>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</si>
  <si>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</si>
  <si>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</si>
  <si>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</si>
  <si>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</si>
  <si>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</si>
  <si>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</si>
  <si>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</si>
  <si>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</si>
  <si>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</si>
  <si>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</si>
  <si>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</si>
  <si>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</si>
  <si>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</si>
  <si>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</si>
  <si>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</si>
  <si>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</si>
  <si>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</si>
  <si>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</si>
  <si>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</si>
  <si>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</si>
  <si>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</si>
  <si>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</si>
  <si>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</si>
  <si>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</si>
  <si>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</si>
  <si>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</si>
  <si>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</si>
  <si>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</si>
  <si>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</si>
  <si>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</si>
  <si>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</si>
  <si>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</si>
  <si>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</si>
  <si>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</si>
  <si>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</si>
  <si>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</si>
  <si>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</si>
  <si>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</si>
  <si>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</si>
  <si>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</si>
  <si>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</si>
  <si>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</si>
  <si>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</si>
  <si>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</si>
  <si>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</si>
  <si>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</si>
  <si>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</si>
  <si>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</si>
  <si>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</si>
  <si>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</si>
  <si>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</si>
  <si>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</si>
  <si>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</si>
  <si>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</si>
  <si>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</si>
  <si>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</si>
  <si>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</si>
  <si>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</si>
  <si>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</si>
  <si>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</si>
  <si>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</si>
  <si>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</si>
  <si>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</si>
  <si>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</si>
  <si>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</si>
  <si>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</si>
  <si>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</si>
  <si>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</si>
  <si>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</si>
  <si>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</si>
  <si>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</si>
  <si>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</si>
  <si>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</si>
  <si>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</si>
  <si>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</si>
  <si>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</si>
  <si>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</si>
  <si>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</si>
  <si>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</si>
  <si>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</si>
  <si>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</si>
  <si>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</si>
  <si>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</si>
  <si>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</si>
  <si>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</si>
  <si>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</si>
  <si>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</si>
  <si>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</si>
  <si>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</si>
  <si>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</si>
  <si>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</si>
  <si>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</si>
  <si>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</si>
  <si>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</si>
  <si>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</si>
  <si>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</si>
  <si>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</si>
  <si>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</si>
  <si>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</si>
  <si>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</si>
  <si>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</si>
  <si>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</si>
  <si>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</si>
  <si>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</si>
  <si>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</si>
  <si>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</si>
  <si>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</si>
  <si>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</si>
  <si>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</si>
  <si>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</si>
  <si>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</si>
  <si>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</si>
  <si>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</si>
  <si>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</si>
  <si>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</si>
  <si>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</si>
  <si>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</si>
  <si>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</si>
  <si>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</si>
  <si>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</si>
  <si>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</si>
  <si>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</si>
  <si>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</si>
  <si>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</si>
  <si>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</si>
  <si>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</si>
  <si>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</si>
  <si>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</si>
  <si>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</si>
  <si>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</si>
  <si>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</si>
  <si>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</si>
  <si>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</si>
  <si>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</si>
  <si>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</si>
  <si>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</si>
  <si>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</si>
  <si>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</si>
  <si>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</si>
  <si>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</si>
  <si>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</si>
  <si>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</si>
  <si>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</si>
  <si>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</si>
  <si>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</si>
  <si>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</si>
  <si>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</si>
  <si>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</si>
  <si>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</si>
  <si>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</si>
  <si>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</si>
  <si>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</si>
  <si>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</si>
  <si>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</si>
  <si>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</si>
  <si>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</si>
  <si>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</si>
  <si>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</si>
  <si>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</si>
  <si>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</si>
  <si>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</si>
  <si>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</si>
  <si>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</si>
  <si>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</si>
  <si>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</si>
  <si>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</si>
  <si>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</si>
  <si>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</si>
  <si>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</si>
  <si>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</si>
  <si>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</si>
  <si>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</si>
  <si>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</si>
  <si>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</si>
  <si>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</si>
  <si>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</si>
  <si>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</si>
  <si>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</si>
  <si>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</si>
  <si>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</si>
  <si>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</si>
  <si>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</si>
  <si>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</si>
  <si>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</si>
  <si>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</si>
  <si>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</si>
  <si>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</si>
  <si>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</si>
  <si>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</si>
  <si>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</si>
  <si>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</si>
  <si>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</si>
  <si>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</si>
  <si>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</si>
  <si>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</si>
  <si>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</si>
  <si>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</si>
  <si>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</si>
  <si>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</si>
  <si>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</si>
  <si>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</si>
  <si>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</si>
  <si>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</si>
  <si>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</si>
  <si>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</si>
  <si>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</si>
  <si>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</si>
  <si>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</si>
  <si>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</si>
  <si>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</si>
  <si>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</si>
  <si>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</si>
  <si>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</si>
  <si>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</si>
  <si>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</si>
  <si>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</si>
  <si>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</si>
  <si>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</si>
  <si>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</si>
  <si>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</si>
  <si>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</si>
  <si>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</si>
  <si>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</si>
  <si>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</si>
  <si>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</si>
  <si>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</si>
  <si>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</si>
  <si>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</si>
  <si>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</si>
  <si>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</si>
  <si>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</si>
  <si>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</si>
  <si>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</si>
  <si>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</si>
  <si>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</si>
  <si>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</si>
  <si>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</si>
  <si>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</si>
  <si>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</si>
  <si>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</si>
  <si>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</si>
  <si>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</si>
  <si>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</si>
  <si>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</si>
  <si>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</si>
  <si>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</si>
  <si>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</si>
  <si>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</si>
  <si>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</si>
  <si>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</si>
  <si>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</si>
  <si>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</si>
  <si>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</si>
  <si>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</si>
  <si>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</si>
  <si>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</si>
  <si>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</si>
  <si>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</si>
  <si>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</si>
  <si>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</si>
  <si>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</si>
  <si>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</si>
  <si>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</si>
  <si>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</si>
  <si>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</si>
  <si>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</si>
  <si>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</si>
  <si>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</si>
  <si>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</si>
  <si>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</si>
  <si>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</si>
  <si>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</si>
  <si>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</si>
  <si>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</si>
  <si>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</si>
  <si>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</si>
  <si>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</si>
  <si>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</si>
  <si>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</si>
  <si>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</si>
  <si>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</si>
  <si>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</si>
  <si>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</si>
  <si>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</si>
  <si>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</si>
  <si>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</si>
  <si>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</si>
  <si>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</si>
  <si>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</si>
  <si>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</si>
  <si>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</si>
  <si>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</si>
  <si>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</si>
  <si>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</si>
  <si>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</si>
  <si>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</si>
  <si>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</si>
  <si>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</si>
  <si>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</si>
  <si>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</si>
  <si>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</si>
  <si>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</si>
  <si>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</si>
  <si>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</si>
  <si>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</si>
  <si>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</si>
  <si>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</si>
  <si>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</si>
  <si>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</si>
  <si>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</si>
  <si>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</si>
  <si>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</si>
  <si>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</si>
  <si>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</si>
  <si>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</si>
  <si>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</si>
  <si>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</si>
  <si>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</si>
  <si>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</si>
  <si>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</si>
  <si>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</si>
  <si>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</si>
  <si>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</si>
  <si>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</si>
  <si>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</si>
  <si>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</si>
  <si>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</si>
  <si>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</si>
  <si>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</si>
  <si>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</si>
  <si>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</si>
  <si>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</si>
  <si>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</si>
  <si>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</si>
  <si>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</si>
  <si>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</si>
  <si>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</si>
  <si>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</si>
  <si>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</si>
  <si>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</si>
  <si>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</si>
  <si>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</si>
  <si>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</si>
  <si>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</si>
  <si>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</si>
  <si>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</si>
  <si>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</si>
  <si>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</si>
  <si>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</si>
  <si>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</si>
  <si>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</si>
  <si>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</si>
  <si>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</si>
  <si>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</si>
  <si>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</si>
  <si>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</si>
  <si>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</si>
  <si>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</si>
  <si>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</si>
  <si>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</si>
  <si>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</si>
  <si>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</si>
  <si>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</si>
  <si>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</si>
  <si>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</si>
  <si>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</si>
  <si>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</si>
  <si>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</si>
  <si>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</si>
  <si>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</si>
  <si>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</si>
  <si>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</si>
  <si>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</si>
  <si>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</si>
  <si>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</si>
  <si>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</si>
  <si>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</si>
  <si>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</si>
  <si>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</si>
  <si>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</si>
  <si>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</si>
  <si>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</si>
  <si>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</si>
  <si>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</si>
  <si>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</si>
  <si>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</si>
  <si>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</si>
  <si>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</si>
  <si>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</si>
  <si>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</si>
  <si>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</si>
  <si>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</si>
  <si>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</si>
  <si>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</si>
  <si>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</si>
  <si>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</si>
  <si>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</si>
  <si>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</si>
  <si>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</si>
  <si>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</si>
  <si>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</si>
  <si>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</si>
  <si>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</si>
  <si>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</si>
  <si>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</si>
  <si>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</si>
  <si>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</si>
  <si>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</si>
  <si>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</si>
  <si>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</si>
  <si>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</si>
  <si>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</si>
  <si>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</si>
  <si>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</si>
  <si>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</si>
  <si>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</si>
  <si>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</si>
  <si>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</si>
  <si>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</si>
  <si>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</si>
  <si>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</si>
  <si>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</si>
  <si>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</si>
  <si>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</si>
  <si>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</si>
  <si>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</si>
  <si>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</si>
  <si>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</si>
  <si>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</si>
  <si>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</si>
  <si>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</si>
  <si>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</si>
  <si>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</si>
  <si>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</si>
  <si>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</si>
  <si>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</si>
  <si>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</si>
  <si>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</si>
  <si>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</si>
  <si>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</si>
  <si>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</si>
  <si>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</si>
  <si>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</si>
  <si>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</si>
  <si>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</si>
  <si>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</si>
  <si>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</si>
  <si>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</si>
  <si>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</si>
  <si>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</si>
  <si>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</si>
  <si>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</si>
  <si>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</si>
  <si>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</si>
  <si>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</si>
  <si>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</si>
  <si>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</si>
  <si>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</si>
  <si>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</si>
  <si>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</si>
  <si>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</si>
  <si>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</si>
  <si>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</si>
  <si>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</si>
  <si>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</si>
  <si>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</si>
  <si>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</si>
  <si>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</si>
  <si>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</si>
  <si>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</si>
  <si>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</si>
  <si>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</si>
  <si>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</si>
  <si>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</si>
  <si>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</si>
  <si>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</si>
  <si>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</si>
  <si>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</si>
  <si>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</si>
  <si>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</si>
  <si>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</si>
  <si>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</si>
  <si>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</si>
  <si>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</si>
  <si>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</si>
  <si>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</si>
  <si>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</si>
  <si>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</si>
  <si>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</si>
  <si>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</si>
  <si>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</si>
  <si>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</si>
  <si>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</si>
  <si>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</si>
  <si>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</si>
  <si>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1. Copy all the 3 datasets into differnt sheets in this excel</t>
  </si>
  <si>
    <t>2. Use vlookup to fetch names in column J of sheet - Hospitalization detail, based on Customer ID</t>
  </si>
  <si>
    <t>3. In the sheet Hospitalization details, remove duplicates using 'Remove duplicates' wizard present in data tab in excel ribbon - No duplicates found</t>
  </si>
  <si>
    <t>Collate the excel files to have all the information at one place. Check for missing values and duplicates before joining the datasets.</t>
  </si>
  <si>
    <t>4. Checking for missing values</t>
  </si>
  <si>
    <t xml:space="preserve"> </t>
  </si>
  <si>
    <t>Hospitalization details</t>
  </si>
  <si>
    <t>Medical Examinations</t>
  </si>
  <si>
    <t>The data seems to have trivial values in a few variables. These are “?”. Find the percentage of rows which have such value (“?”) in any column. Delete such rows in case you don’t lose significant information. </t>
  </si>
  <si>
    <t>count of "?"</t>
  </si>
  <si>
    <t>Since the no of records with trivial values "?" are very less, we can delete the relevant rows</t>
  </si>
  <si>
    <t>The data has nominal and ordinal categorical variables. How are you going to incorporate these variables in the next steps of modelling? Use necessary transformation methods to deal with nominal and ordinal types of data.</t>
  </si>
  <si>
    <t>No of missing values</t>
  </si>
  <si>
    <t>5. using vlookup function pulling all the information from the sheet Medical Examination to Hospitalization details.</t>
  </si>
  <si>
    <t>For deleting such rows. Highlight those Customer Ids corresponding to which there is any value "?" for any variable - conditional formatting to be used here.</t>
  </si>
  <si>
    <t>step 1: select column A</t>
  </si>
  <si>
    <t>step 2: goto conditional formatting within Home tab in excel ribbon</t>
  </si>
  <si>
    <t>step 3: goto 'new rule' and select the last option ' use a formula to determine which cell to format'</t>
  </si>
  <si>
    <t>step 4: write formula in the box and hit OK</t>
  </si>
  <si>
    <t>step 5: Sort the data by color</t>
  </si>
  <si>
    <t>step 6: select the top rows where customer Id is highlighted</t>
  </si>
  <si>
    <t>step 7: right click and delete</t>
  </si>
  <si>
    <t>step 7: for a couple of Ids no information is available: delete such rows as well</t>
  </si>
  <si>
    <t xml:space="preserve">Nominal categorical variables are - </t>
  </si>
  <si>
    <t xml:space="preserve">Ordinal categorical variables are - </t>
  </si>
  <si>
    <t>For Heart Issues, Any Transplants, Cancer history, smoker, using if function creatinng the dummy variables</t>
  </si>
  <si>
    <t>Dummy variable name</t>
  </si>
  <si>
    <t>Heart Issues 01</t>
  </si>
  <si>
    <t>Any Transplants 01</t>
  </si>
  <si>
    <t>Cancer history 01</t>
  </si>
  <si>
    <t>smoker 01</t>
  </si>
  <si>
    <t>State ID has around 16 states. The data does not have proportional representation of all the states. Also creating dummy variables corresponding to all the regions may lead to too many insignificant predictors. Nevertheless, only R1011, R1012 and R1013 are important to look deeper into. Keeping these ideas in mind, come up with a suitable strategy here.  </t>
  </si>
  <si>
    <t>For Hospital tier, City tier and NumberofMajorSurgeries - using if function to rank order</t>
  </si>
  <si>
    <t>New ordinal variables</t>
  </si>
  <si>
    <t>Original variable</t>
  </si>
  <si>
    <t>Hospital tier rank</t>
  </si>
  <si>
    <t>City tier rank</t>
  </si>
  <si>
    <t>NumberOfMajorSurgeries rank</t>
  </si>
  <si>
    <t>State ID R011</t>
  </si>
  <si>
    <t>State ID R012</t>
  </si>
  <si>
    <t>State ID R013</t>
  </si>
  <si>
    <t>Creating dummy variables for R1011, R1012 and R1013 using if functions</t>
  </si>
  <si>
    <t>Variable ‘NumberOfMajorSurgeries’ seems to have string values as well. You may want to clean this variable. </t>
  </si>
  <si>
    <t>NumberOfMajorSurgeries has been treted like an ordinal variable and the text values are "No major surgery"</t>
  </si>
  <si>
    <t>replced this text value by 0</t>
  </si>
  <si>
    <t>Age seems to be an important factor for this analysis. Based on date of birth information, calculate the age of the patients.</t>
  </si>
  <si>
    <t>for age in years</t>
  </si>
  <si>
    <t>Age</t>
  </si>
  <si>
    <t>subtract year from current year</t>
  </si>
  <si>
    <t>Gender of the patient may be an important factor to decide the hospitalization cost. Salutation provided in the name of the beneficiary can be used to determine the gender. Create a new field for the gender of the beneficiary.</t>
  </si>
  <si>
    <t>gender</t>
  </si>
  <si>
    <t>IF(MID(J2,FIND(",",J2)+2,FIND(".",J2)-FIND(",",J2)-2)="Mr",1,0)</t>
  </si>
  <si>
    <t>Formula used</t>
  </si>
  <si>
    <t>For male 1 and for female 0</t>
  </si>
  <si>
    <t xml:space="preserve">Visualize the distribution of cost using histogram, box and whisker and swarm plot. How the distribution is different across gender and different tiers of hospitals. Share your observations. </t>
  </si>
  <si>
    <t>Histogram</t>
  </si>
  <si>
    <t>Select all the values under the variable 'cost'
Go to tab insert and insert a histogram chart</t>
  </si>
  <si>
    <t>Box and Whisker Plot</t>
  </si>
  <si>
    <t>Row Labels</t>
  </si>
  <si>
    <t>Grand Total</t>
  </si>
  <si>
    <t>Please check the sheet "Analysis for charge"</t>
  </si>
  <si>
    <t>Create a radar chart to showcase the median hospitalization cost across different tiers of hospitals.</t>
  </si>
  <si>
    <t>Median Cost</t>
  </si>
  <si>
    <t>Create a pivot table</t>
  </si>
  <si>
    <t>Column Labels</t>
  </si>
  <si>
    <t xml:space="preserve">Create a frequency table and hence a stacked bar-chart to visualize the count of people in different tiers of cities and hospitals.  </t>
  </si>
  <si>
    <t>Count of Customer ID</t>
  </si>
  <si>
    <t>Test the following null hypotheses:</t>
  </si>
  <si>
    <t>Average hospitalization cost across the 3 types of hospitals is not significantly different</t>
  </si>
  <si>
    <t>F-test</t>
  </si>
  <si>
    <t>charges city tier 1</t>
  </si>
  <si>
    <t>charges-hosp tier 1</t>
  </si>
  <si>
    <t>charges-hosp tier 2</t>
  </si>
  <si>
    <t>charges-hosp tier 3</t>
  </si>
  <si>
    <t>charges city tier 2</t>
  </si>
  <si>
    <t>charges city tier 3</t>
  </si>
  <si>
    <t>Charges Smokers</t>
  </si>
  <si>
    <t>Charges non- Smokers</t>
  </si>
  <si>
    <t>Anova: Single Factor</t>
  </si>
  <si>
    <t>SUMMARY</t>
  </si>
  <si>
    <t>Groups</t>
  </si>
  <si>
    <t>Count</t>
  </si>
  <si>
    <t>Sum</t>
  </si>
  <si>
    <t>Average</t>
  </si>
  <si>
    <t>Variance</t>
  </si>
  <si>
    <t>ANOVA</t>
  </si>
  <si>
    <t>Source of Variation</t>
  </si>
  <si>
    <t>SS</t>
  </si>
  <si>
    <t>df</t>
  </si>
  <si>
    <t>MS</t>
  </si>
  <si>
    <t>F</t>
  </si>
  <si>
    <t>P-value</t>
  </si>
  <si>
    <t>F crit</t>
  </si>
  <si>
    <t>Between Groups</t>
  </si>
  <si>
    <t>Within Groups</t>
  </si>
  <si>
    <t>Total</t>
  </si>
  <si>
    <t xml:space="preserve">Average hospitalization cost across the 3 types of cities is not significantly different </t>
  </si>
  <si>
    <t>Average hospitalization cost for smokers is not significantly different than non-smokers</t>
  </si>
  <si>
    <t>t-Test: Two-Sample Assuming Equal Variances</t>
  </si>
  <si>
    <t>Mean</t>
  </si>
  <si>
    <t>Observations</t>
  </si>
  <si>
    <t>Pooled Variance</t>
  </si>
  <si>
    <t>Hypothesized Mean Difference</t>
  </si>
  <si>
    <t>t Stat</t>
  </si>
  <si>
    <t>P(T&lt;=t) one-tail</t>
  </si>
  <si>
    <t>t Critical one-tail</t>
  </si>
  <si>
    <t>P(T&lt;=t) two-tail</t>
  </si>
  <si>
    <t>t Critical two-tail</t>
  </si>
  <si>
    <t>Smoking and Heart issues are independent</t>
  </si>
  <si>
    <t>Smoker</t>
  </si>
  <si>
    <t>Observed Frequency Table</t>
  </si>
  <si>
    <t>Expected Frequency Table</t>
  </si>
  <si>
    <t>(O-E)^2/E</t>
  </si>
  <si>
    <t>X2</t>
  </si>
  <si>
    <t>Chi-squared</t>
  </si>
  <si>
    <t>df = (no of rows - 1)*(no of columns - 1)</t>
  </si>
  <si>
    <t>p-value</t>
  </si>
  <si>
    <t>Fail to reject the null</t>
  </si>
  <si>
    <t>Reject the null</t>
  </si>
  <si>
    <t>Fail to reject null</t>
  </si>
  <si>
    <t>Reject 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</si>
</sst>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sz val="8"/>
      <name val="Calibri"/>
      <family val="2"/>
      <scheme val="minor"/>
    </font>
    <font>
      <i/>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00B05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39">
    <xf numFmtId="0" fontId="0" fillId="0" borderId="0" xfId="0"/>
    <xf numFmtId="0" fontId="2" fillId="0" borderId="0" xfId="0" applyFont="1"/>
    <xf numFmtId="0" fontId="3" fillId="0" borderId="0" xfId="0" applyFont="1"/>
    <xf numFmtId="0" fontId="0" fillId="2" borderId="1" xfId="0" applyFill="1" applyBorder="1"/>
    <xf numFmtId="1" fontId="0" fillId="2" borderId="1" xfId="0" applyNumberFormat="1" applyFill="1" applyBorder="1"/>
    <xf numFmtId="1" fontId="0" fillId="0" borderId="0" xfId="0" applyNumberFormat="1"/>
    <xf numFmtId="0" fontId="1" fillId="0" borderId="0" xfId="0" applyFont="1"/>
    <xf numFmtId="0" fontId="0" fillId="0" borderId="0" xfId="0" applyAlignment="1">
      <alignment horizontal="center"/>
    </xf>
    <xf numFmtId="0" fontId="0" fillId="0" borderId="0" xfId="0" pivotButton="1"/>
    <xf numFmtId="0" fontId="0" fillId="0" borderId="0" xfId="0" applyAlignment="1">
      <alignment horizontal="left"/>
    </xf>
    <xf numFmtId="0" fontId="0" fillId="0" borderId="2" xfId="0" applyBorder="1"/>
    <xf numFmtId="0" fontId="5" fillId="0" borderId="3" xfId="0" applyFont="1" applyBorder="1" applyAlignment="1">
      <alignment horizontal="center"/>
    </xf>
    <xf numFmtId="0" fontId="1" fillId="3" borderId="0" xfId="0" applyFont="1" applyFill="1"/>
    <xf numFmtId="0" fontId="0" fillId="3" borderId="0" xfId="0" applyFill="1"/>
    <xf numFmtId="0" fontId="0" fillId="3" borderId="0" xfId="0" applyFill="1" applyAlignment="1">
      <alignment horizontal="center"/>
    </xf>
    <xf numFmtId="0" fontId="0" fillId="4" borderId="0" xfId="0" applyFill="1"/>
    <xf numFmtId="0" fontId="1" fillId="0" borderId="0" xfId="0" applyFont="1" applyAlignment="1">
      <alignment horizontal="center"/>
    </xf>
    <xf numFmtId="0" fontId="3" fillId="5" borderId="0" xfId="0" applyFont="1" applyFill="1"/>
    <xf numFmtId="0" fontId="0" fillId="5" borderId="0" xfId="0" applyFill="1"/>
    <xf numFmtId="0" fontId="0" fillId="6" borderId="0" xfId="0" applyFill="1"/>
    <xf numFmtId="0" fontId="0" fillId="6" borderId="1" xfId="0" applyFill="1" applyBorder="1"/>
    <xf numFmtId="0" fontId="2" fillId="6" borderId="0" xfId="0" applyFont="1" applyFill="1"/>
    <xf numFmtId="0" fontId="0" fillId="6" borderId="0" xfId="0" applyFill="1" applyAlignment="1">
      <alignment horizontal="center" vertical="center"/>
    </xf>
    <xf numFmtId="0" fontId="0" fillId="6" borderId="0" xfId="0" applyFill="1" applyAlignment="1">
      <alignment horizontal="center" vertical="center" wrapText="1"/>
    </xf>
    <xf numFmtId="0" fontId="3" fillId="6" borderId="0" xfId="0" applyFont="1" applyFill="1"/>
    <xf numFmtId="0" fontId="0" fillId="6" borderId="0" xfId="0" applyFill="1" applyAlignment="1">
      <alignment horizontal="left"/>
    </xf>
    <xf numFmtId="0" fontId="1" fillId="3" borderId="0" xfId="0" applyFont="1" applyFill="1" applyAlignment="1">
      <alignment horizontal="center"/>
    </xf>
    <xf numFmtId="0" fontId="1" fillId="3" borderId="0" xfId="0" applyFont="1" applyFill="1" applyAlignment="1">
      <alignment horizontal="center" vertical="center"/>
    </xf>
    <xf numFmtId="0" fontId="1" fillId="0" borderId="0" xfId="0" applyFont="1" applyAlignment="1">
      <alignment horizontal="center"/>
    </xf>
    <xf numFmtId="0" fontId="1" fillId="0" borderId="0" xfId="0" applyFont="1" applyAlignment="1">
      <alignment horizontal="center" vertical="center"/>
    </xf>
    <xf numFmtId="0" fontId="0" fillId="6" borderId="0" xfId="0" pivotButton="1" applyFill="1"/>
    <xf numFmtId="0" fontId="0" fillId="0" borderId="2" xfId="0" applyBorder="1" applyAlignment="1">
      <alignment horizontal="center"/>
    </xf>
    <xf numFmtId="0" fontId="0" fillId="4" borderId="0" xfId="0" applyFill="1" applyAlignment="1">
      <alignment horizontal="center"/>
    </xf>
    <xf numFmtId="0" fontId="3" fillId="7" borderId="0" xfId="0" applyFont="1" applyFill="1"/>
    <xf numFmtId="0" fontId="0" fillId="7" borderId="0" xfId="0" applyFill="1"/>
    <xf numFmtId="0" fontId="3" fillId="7" borderId="0" xfId="0" applyFont="1" applyFill="1" applyAlignment="1">
      <alignment horizontal="center"/>
    </xf>
    <xf numFmtId="0" fontId="0" fillId="0" borderId="0" xfId="0" applyAlignment="1">
      <alignment horizontal="center" vertical="center"/>
    </xf>
    <xf numFmtId="0" fontId="0" fillId="8" borderId="0" xfId="0" applyFill="1"/>
    <xf numFmtId="0" fontId="0" fillId="8" borderId="0" xfId="0" applyFill="1" applyAlignment="1">
      <alignment horizontal="center"/>
    </xf>
  </cellXfs>
  <cellStyles count="1">
    <cellStyle name="Normal" xfId="0" builtinId="0"/>
  </cellStyles>
  <dxfs count="23">
    <dxf>
      <font>
        <color rgb="FF9C0006"/>
      </font>
      <fill>
        <patternFill>
          <bgColor rgb="FFFFC7CE"/>
        </patternFill>
      </fill>
    </dxf>
    <dxf>
      <font>
        <color rgb="FF9C0006"/>
      </font>
      <fill>
        <patternFill>
          <bgColor rgb="FFFFC7CE"/>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fgColor rgb="FFFFC7CE"/>
          <bgColor rgb="FF00000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radarChart>
        <c:radarStyle val="marker"/>
        <c:varyColors val="0"/>
        <c:ser>
          <c:idx val="0"/>
          <c:order val="0"/>
          <c:tx>
            <c:strRef>
              <c:f>Steps!$B$152</c:f>
              <c:strCache>
                <c:ptCount val="1"/>
                <c:pt idx="0">
                  <c:v>Median Cost</c:v>
                </c:pt>
              </c:strCache>
            </c:strRef>
          </c:tx>
          <c:spPr>
            <a:ln w="31750" cap="rnd">
              <a:solidFill>
                <a:schemeClr val="accent1"/>
              </a:solidFill>
              <a:round/>
            </a:ln>
            <a:effectLst/>
          </c:spPr>
          <c:marker>
            <c:symbol val="none"/>
          </c:marker>
          <c:cat>
            <c:strRef>
              <c:f>Steps!$A$153:$A$155</c:f>
              <c:strCache>
                <c:ptCount val="3"/>
                <c:pt idx="0">
                  <c:v>tier - 1</c:v>
                </c:pt>
                <c:pt idx="1">
                  <c:v>tier - 2</c:v>
                </c:pt>
                <c:pt idx="2">
                  <c:v>tier - 3</c:v>
                </c:pt>
              </c:strCache>
            </c:strRef>
          </c:cat>
          <c:val>
            <c:numRef>
              <c:f>Steps!$B$153:$B$155</c:f>
              <c:numCache>
                <c:formatCode>General</c:formatCode>
                <c:ptCount val="3"/>
                <c:pt idx="0">
                  <c:v>32097.434999999998</c:v>
                </c:pt>
                <c:pt idx="1">
                  <c:v>7168.76</c:v>
                </c:pt>
                <c:pt idx="2">
                  <c:v>10676.83</c:v>
                </c:pt>
              </c:numCache>
            </c:numRef>
          </c:val>
          <c:extLst>
            <c:ext xmlns:c16="http://schemas.microsoft.com/office/drawing/2014/chart" uri="{C3380CC4-5D6E-409C-BE32-E72D297353CC}">
              <c16:uniqueId val="{00000000-F78C-0043-BDCA-74DA0F13914C}"/>
            </c:ext>
          </c:extLst>
        </c:ser>
        <c:dLbls>
          <c:showLegendKey val="0"/>
          <c:showVal val="0"/>
          <c:showCatName val="0"/>
          <c:showSerName val="0"/>
          <c:showPercent val="0"/>
          <c:showBubbleSize val="0"/>
        </c:dLbls>
        <c:axId val="777372320"/>
        <c:axId val="919293552"/>
      </c:radarChart>
      <c:catAx>
        <c:axId val="7773723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19293552"/>
        <c:crosses val="autoZero"/>
        <c:auto val="1"/>
        <c:lblAlgn val="ctr"/>
        <c:lblOffset val="100"/>
        <c:noMultiLvlLbl val="0"/>
      </c:catAx>
      <c:valAx>
        <c:axId val="91929355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7737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[Capstone_1.xlsx]Steps!PivotTable5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Steps!$C$175:$C$176</c:f>
              <c:strCache>
                <c:ptCount val="1"/>
                <c:pt idx="0">
                  <c:v>tier - 1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Steps!$B$177:$B$180</c:f>
              <c:strCache>
                <c:ptCount val="3"/>
                <c:pt idx="0">
                  <c:v>tier - 1</c:v>
                </c:pt>
                <c:pt idx="1">
                  <c:v>tier - 2</c:v>
                </c:pt>
                <c:pt idx="2">
                  <c:v>tier - 3</c:v>
                </c:pt>
              </c:strCache>
            </c:strRef>
          </c:cat>
          <c:val>
            <c:numRef>
              <c:f>Steps!$C$177:$C$180</c:f>
              <c:numCache>
                <c:formatCode>General</c:formatCode>
                <c:ptCount val="3"/>
                <c:pt idx="0">
                  <c:v>85</c:v>
                </c:pt>
                <c:pt idx="1">
                  <c:v>106</c:v>
                </c:pt>
                <c:pt idx="2">
                  <c:v>109</c:v>
                </c:pt>
              </c:numCache>
            </c:numRef>
          </c:val>
          <c:extLst>
            <c:ext xmlns:c16="http://schemas.microsoft.com/office/drawing/2014/chart" uri="{C3380CC4-5D6E-409C-BE32-E72D297353CC}">
              <c16:uniqueId val="{00000000-FF31-E245-B87B-A87FEE01816F}"/>
            </c:ext>
          </c:extLst>
        </c:ser>
        <c:ser>
          <c:idx val="1"/>
          <c:order val="1"/>
          <c:tx>
            <c:strRef>
              <c:f>Steps!$D$175:$D$176</c:f>
              <c:strCache>
                <c:ptCount val="1"/>
                <c:pt idx="0">
                  <c:v>tier - 2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Steps!$B$177:$B$180</c:f>
              <c:strCache>
                <c:ptCount val="3"/>
                <c:pt idx="0">
                  <c:v>tier - 1</c:v>
                </c:pt>
                <c:pt idx="1">
                  <c:v>tier - 2</c:v>
                </c:pt>
                <c:pt idx="2">
                  <c:v>tier - 3</c:v>
                </c:pt>
              </c:strCache>
            </c:strRef>
          </c:cat>
          <c:val>
            <c:numRef>
              <c:f>Steps!$D$177:$D$180</c:f>
              <c:numCache>
                <c:formatCode>General</c:formatCode>
                <c:ptCount val="3"/>
                <c:pt idx="0">
                  <c:v>403</c:v>
                </c:pt>
                <c:pt idx="1">
                  <c:v>479</c:v>
                </c:pt>
                <c:pt idx="2">
                  <c:v>452</c:v>
                </c:pt>
              </c:numCache>
            </c:numRef>
          </c:val>
          <c:extLst>
            <c:ext xmlns:c16="http://schemas.microsoft.com/office/drawing/2014/chart" uri="{C3380CC4-5D6E-409C-BE32-E72D297353CC}">
              <c16:uniqueId val="{00000001-FF31-E245-B87B-A87FEE01816F}"/>
            </c:ext>
          </c:extLst>
        </c:ser>
        <c:ser>
          <c:idx val="2"/>
          <c:order val="2"/>
          <c:tx>
            <c:strRef>
              <c:f>Steps!$E$175:$E$176</c:f>
              <c:strCache>
                <c:ptCount val="1"/>
                <c:pt idx="0">
                  <c:v>tier - 3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Steps!$B$177:$B$180</c:f>
              <c:strCache>
                <c:ptCount val="3"/>
                <c:pt idx="0">
                  <c:v>tier - 1</c:v>
                </c:pt>
                <c:pt idx="1">
                  <c:v>tier - 2</c:v>
                </c:pt>
                <c:pt idx="2">
                  <c:v>tier - 3</c:v>
                </c:pt>
              </c:strCache>
            </c:strRef>
          </c:cat>
          <c:val>
            <c:numRef>
              <c:f>Steps!$E$177:$E$180</c:f>
              <c:numCache>
                <c:formatCode>General</c:formatCode>
                <c:ptCount val="3"/>
                <c:pt idx="0">
                  <c:v>241</c:v>
                </c:pt>
                <c:pt idx="1">
                  <c:v>222</c:v>
                </c:pt>
                <c:pt idx="2">
                  <c:v>228</c:v>
                </c:pt>
              </c:numCache>
            </c:numRef>
          </c:val>
          <c:extLst>
            <c:ext xmlns:c16="http://schemas.microsoft.com/office/drawing/2014/chart" uri="{C3380CC4-5D6E-409C-BE32-E72D297353CC}">
              <c16:uniqueId val="{00000002-FF31-E245-B87B-A87FEE01816F}"/>
            </c:ext>
          </c:extLst>
        </c:ser>
        <c:dLbls>
          <c:showLegendKey val="0"/>
          <c:showVal val="0"/>
          <c:showCatName val="0"/>
          <c:showSerName val="0"/>
          <c:showPercent val="0"/>
          <c:showBubbleSize val="0"/>
        </c:dLbls>
        <c:gapWidth val="219"/>
        <c:overlap val="100"/>
        <c:axId val="1236366752"/>
        <c:axId val="919777072"/>
      </c:barChart>
      <c:catAx>
        <c:axId val="123636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77072"/>
        <c:crosses val="autoZero"/>
        <c:auto val="1"/>
        <c:lblAlgn val="ctr"/>
        <c:lblOffset val="100"/>
        <c:noMultiLvlLbl val="0"/>
      </c:catAx>
      <c:valAx>
        <c:axId val="919777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6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radarChart>
        <c:radarStyle val="marker"/>
        <c:varyColors val="0"/>
        <c:ser>
          <c:idx val="0"/>
          <c:order val="0"/>
          <c:tx>
            <c:strRef>
              <c:f>Steps!$B$152</c:f>
              <c:strCache>
                <c:ptCount val="1"/>
                <c:pt idx="0">
                  <c:v>Median Cost</c:v>
                </c:pt>
              </c:strCache>
            </c:strRef>
          </c:tx>
          <c:spPr>
            <a:ln w="31750" cap="rnd">
              <a:solidFill>
                <a:schemeClr val="accent1"/>
              </a:solidFill>
              <a:round/>
            </a:ln>
            <a:effectLst/>
          </c:spPr>
          <c:marker>
            <c:symbol val="none"/>
          </c:marker>
          <c:cat>
            <c:strRef>
              <c:f>Steps!$A$153:$A$155</c:f>
              <c:strCache>
                <c:ptCount val="3"/>
                <c:pt idx="0">
                  <c:v>tier - 1</c:v>
                </c:pt>
                <c:pt idx="1">
                  <c:v>tier - 2</c:v>
                </c:pt>
                <c:pt idx="2">
                  <c:v>tier - 3</c:v>
                </c:pt>
              </c:strCache>
            </c:strRef>
          </c:cat>
          <c:val>
            <c:numRef>
              <c:f>Steps!$B$153:$B$155</c:f>
              <c:numCache>
                <c:formatCode>General</c:formatCode>
                <c:ptCount val="3"/>
                <c:pt idx="0">
                  <c:v>32097.434999999998</c:v>
                </c:pt>
                <c:pt idx="1">
                  <c:v>7168.76</c:v>
                </c:pt>
                <c:pt idx="2">
                  <c:v>10676.83</c:v>
                </c:pt>
              </c:numCache>
            </c:numRef>
          </c:val>
          <c:extLst>
            <c:ext xmlns:c16="http://schemas.microsoft.com/office/drawing/2014/chart" uri="{C3380CC4-5D6E-409C-BE32-E72D297353CC}">
              <c16:uniqueId val="{00000000-2F51-49E7-847E-821D9615D5D0}"/>
            </c:ext>
          </c:extLst>
        </c:ser>
        <c:dLbls>
          <c:showLegendKey val="0"/>
          <c:showVal val="0"/>
          <c:showCatName val="0"/>
          <c:showSerName val="0"/>
          <c:showPercent val="0"/>
          <c:showBubbleSize val="0"/>
        </c:dLbls>
        <c:axId val="777372320"/>
        <c:axId val="919293552"/>
      </c:radarChart>
      <c:catAx>
        <c:axId val="7773723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19293552"/>
        <c:crosses val="autoZero"/>
        <c:auto val="1"/>
        <c:lblAlgn val="ctr"/>
        <c:lblOffset val="100"/>
        <c:noMultiLvlLbl val="0"/>
      </c:catAx>
      <c:valAx>
        <c:axId val="91929355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7737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[Capstone_1.xlsx]Steps!PivotTable5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Steps!$C$175:$C$176</c:f>
              <c:strCache>
                <c:ptCount val="1"/>
                <c:pt idx="0">
                  <c:v>tier - 1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Steps!$B$177:$B$180</c:f>
              <c:strCache>
                <c:ptCount val="3"/>
                <c:pt idx="0">
                  <c:v>tier - 1</c:v>
                </c:pt>
                <c:pt idx="1">
                  <c:v>tier - 2</c:v>
                </c:pt>
                <c:pt idx="2">
                  <c:v>tier - 3</c:v>
                </c:pt>
              </c:strCache>
            </c:strRef>
          </c:cat>
          <c:val>
            <c:numRef>
              <c:f>Steps!$C$177:$C$180</c:f>
              <c:numCache>
                <c:formatCode>General</c:formatCode>
                <c:ptCount val="3"/>
                <c:pt idx="0">
                  <c:v>85</c:v>
                </c:pt>
                <c:pt idx="1">
                  <c:v>106</c:v>
                </c:pt>
                <c:pt idx="2">
                  <c:v>109</c:v>
                </c:pt>
              </c:numCache>
            </c:numRef>
          </c:val>
          <c:extLst>
            <c:ext xmlns:c16="http://schemas.microsoft.com/office/drawing/2014/chart" uri="{C3380CC4-5D6E-409C-BE32-E72D297353CC}">
              <c16:uniqueId val="{00000000-8FC9-4672-99B6-E792ABB5DE81}"/>
            </c:ext>
          </c:extLst>
        </c:ser>
        <c:ser>
          <c:idx val="1"/>
          <c:order val="1"/>
          <c:tx>
            <c:strRef>
              <c:f>Steps!$D$175:$D$176</c:f>
              <c:strCache>
                <c:ptCount val="1"/>
                <c:pt idx="0">
                  <c:v>tier - 2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Steps!$B$177:$B$180</c:f>
              <c:strCache>
                <c:ptCount val="3"/>
                <c:pt idx="0">
                  <c:v>tier - 1</c:v>
                </c:pt>
                <c:pt idx="1">
                  <c:v>tier - 2</c:v>
                </c:pt>
                <c:pt idx="2">
                  <c:v>tier - 3</c:v>
                </c:pt>
              </c:strCache>
            </c:strRef>
          </c:cat>
          <c:val>
            <c:numRef>
              <c:f>Steps!$D$177:$D$180</c:f>
              <c:numCache>
                <c:formatCode>General</c:formatCode>
                <c:ptCount val="3"/>
                <c:pt idx="0">
                  <c:v>403</c:v>
                </c:pt>
                <c:pt idx="1">
                  <c:v>479</c:v>
                </c:pt>
                <c:pt idx="2">
                  <c:v>452</c:v>
                </c:pt>
              </c:numCache>
            </c:numRef>
          </c:val>
          <c:extLst>
            <c:ext xmlns:c16="http://schemas.microsoft.com/office/drawing/2014/chart" uri="{C3380CC4-5D6E-409C-BE32-E72D297353CC}">
              <c16:uniqueId val="{00000001-8FC9-4672-99B6-E792ABB5DE81}"/>
            </c:ext>
          </c:extLst>
        </c:ser>
        <c:ser>
          <c:idx val="2"/>
          <c:order val="2"/>
          <c:tx>
            <c:strRef>
              <c:f>Steps!$E$175:$E$176</c:f>
              <c:strCache>
                <c:ptCount val="1"/>
                <c:pt idx="0">
                  <c:v>tier - 3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Steps!$B$177:$B$180</c:f>
              <c:strCache>
                <c:ptCount val="3"/>
                <c:pt idx="0">
                  <c:v>tier - 1</c:v>
                </c:pt>
                <c:pt idx="1">
                  <c:v>tier - 2</c:v>
                </c:pt>
                <c:pt idx="2">
                  <c:v>tier - 3</c:v>
                </c:pt>
              </c:strCache>
            </c:strRef>
          </c:cat>
          <c:val>
            <c:numRef>
              <c:f>Steps!$E$177:$E$180</c:f>
              <c:numCache>
                <c:formatCode>General</c:formatCode>
                <c:ptCount val="3"/>
                <c:pt idx="0">
                  <c:v>241</c:v>
                </c:pt>
                <c:pt idx="1">
                  <c:v>222</c:v>
                </c:pt>
                <c:pt idx="2">
                  <c:v>228</c:v>
                </c:pt>
              </c:numCache>
            </c:numRef>
          </c:val>
          <c:extLst>
            <c:ext xmlns:c16="http://schemas.microsoft.com/office/drawing/2014/chart" uri="{C3380CC4-5D6E-409C-BE32-E72D297353CC}">
              <c16:uniqueId val="{00000002-8FC9-4672-99B6-E792ABB5DE81}"/>
            </c:ext>
          </c:extLst>
        </c:ser>
        <c:dLbls>
          <c:showLegendKey val="0"/>
          <c:showVal val="0"/>
          <c:showCatName val="0"/>
          <c:showSerName val="0"/>
          <c:showPercent val="0"/>
          <c:showBubbleSize val="0"/>
        </c:dLbls>
        <c:gapWidth val="219"/>
        <c:overlap val="100"/>
        <c:axId val="1236366752"/>
        <c:axId val="919777072"/>
      </c:barChart>
      <c:catAx>
        <c:axId val="123636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77072"/>
        <c:crosses val="autoZero"/>
        <c:auto val="1"/>
        <c:lblAlgn val="ctr"/>
        <c:lblOffset val="100"/>
        <c:noMultiLvlLbl val="0"/>
      </c:catAx>
      <c:valAx>
        <c:axId val="919777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6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Histogram - Hospitalization cost</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 Hospitalization cost</a:t>
          </a:r>
        </a:p>
      </cx:txPr>
    </cx:title>
    <cx:plotArea>
      <cx:plotAreaRegion>
        <cx:series layoutId="clusteredColumn" uniqueId="{3B495F9B-BE62-0C47-B1D2-1893525B9AA0}">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Box and Whisker Plot - Hospitalization cost</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Box and Whisker Plot - Hospitalization cost</a:t>
          </a:r>
        </a:p>
      </cx:txPr>
    </cx:title>
    <cx:plotArea>
      <cx:plotAreaRegion>
        <cx:series layoutId="boxWhisker" uniqueId="{B7F5CA56-B2C5-464E-828A-14019151BF9F}">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Histogram</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a:t>
          </a:r>
        </a:p>
      </cx:txPr>
    </cx:title>
    <cx:plotArea>
      <cx:plotAreaRegion>
        <cx:series layoutId="clusteredColumn" uniqueId="{73501A18-1896-824F-A147-C507600BF287}">
          <cx:tx>
            <cx:txData>
              <cx:f>_xlchart.v1.2</cx:f>
              <cx:v>charges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Box and Whisker Plot - Hospitalization cost</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Box and Whisker Plot - Hospitalization cost</a:t>
          </a:r>
        </a:p>
      </cx:txPr>
    </cx:title>
    <cx:plotArea>
      <cx:plotAreaRegion>
        <cx:series layoutId="boxWhisker" uniqueId="{B7F5CA56-B2C5-464E-828A-14019151BF9F}">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4.xml"/><Relationship Id="rId1" Type="http://schemas.microsoft.com/office/2014/relationships/chartEx" Target="../charts/chartEx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436769</xdr:colOff>
      <xdr:row>40</xdr:row>
      <xdr:rowOff>115339</xdr:rowOff>
    </xdr:from>
    <xdr:to>
      <xdr:col>12</xdr:col>
      <xdr:colOff>198350</xdr:colOff>
      <xdr:row>52</xdr:row>
      <xdr:rowOff>51352</xdr:rowOff>
    </xdr:to>
    <xdr:pic>
      <xdr:nvPicPr>
        <xdr:cNvPr id="6" name="Picture 5">
          <a:extLst>
            <a:ext uri="{FF2B5EF4-FFF2-40B4-BE49-F238E27FC236}">
              <a16:creationId xmlns:a16="http://schemas.microsoft.com/office/drawing/2014/main" id="{34E95B9F-F0A0-F844-B355-7157728CF9D6}"/>
            </a:ext>
          </a:extLst>
        </xdr:cNvPr>
        <xdr:cNvPicPr>
          <a:picLocks noChangeAspect="1"/>
        </xdr:cNvPicPr>
      </xdr:nvPicPr>
      <xdr:blipFill>
        <a:blip xmlns:r="http://schemas.openxmlformats.org/officeDocument/2006/relationships" r:embed="rId1"/>
        <a:stretch>
          <a:fillRect/>
        </a:stretch>
      </xdr:blipFill>
      <xdr:spPr>
        <a:xfrm>
          <a:off x="6375399" y="8066643"/>
          <a:ext cx="4790661" cy="2321405"/>
        </a:xfrm>
        <a:prstGeom prst="rect">
          <a:avLst/>
        </a:prstGeom>
      </xdr:spPr>
    </xdr:pic>
    <xdr:clientData/>
  </xdr:twoCellAnchor>
  <xdr:twoCellAnchor editAs="oneCell">
    <xdr:from>
      <xdr:col>12</xdr:col>
      <xdr:colOff>259522</xdr:colOff>
      <xdr:row>40</xdr:row>
      <xdr:rowOff>85066</xdr:rowOff>
    </xdr:from>
    <xdr:to>
      <xdr:col>16</xdr:col>
      <xdr:colOff>706785</xdr:colOff>
      <xdr:row>53</xdr:row>
      <xdr:rowOff>169997</xdr:rowOff>
    </xdr:to>
    <xdr:pic>
      <xdr:nvPicPr>
        <xdr:cNvPr id="7" name="Picture 6">
          <a:extLst>
            <a:ext uri="{FF2B5EF4-FFF2-40B4-BE49-F238E27FC236}">
              <a16:creationId xmlns:a16="http://schemas.microsoft.com/office/drawing/2014/main" id="{626C764F-C9C1-B055-4019-A8984CBFDEB9}"/>
            </a:ext>
          </a:extLst>
        </xdr:cNvPr>
        <xdr:cNvPicPr>
          <a:picLocks noChangeAspect="1"/>
        </xdr:cNvPicPr>
      </xdr:nvPicPr>
      <xdr:blipFill>
        <a:blip xmlns:r="http://schemas.openxmlformats.org/officeDocument/2006/relationships" r:embed="rId2"/>
        <a:stretch>
          <a:fillRect/>
        </a:stretch>
      </xdr:blipFill>
      <xdr:spPr>
        <a:xfrm>
          <a:off x="11181522" y="8036370"/>
          <a:ext cx="3760306" cy="2669105"/>
        </a:xfrm>
        <a:prstGeom prst="rect">
          <a:avLst/>
        </a:prstGeom>
      </xdr:spPr>
    </xdr:pic>
    <xdr:clientData/>
  </xdr:twoCellAnchor>
  <xdr:twoCellAnchor>
    <xdr:from>
      <xdr:col>0</xdr:col>
      <xdr:colOff>745068</xdr:colOff>
      <xdr:row>107</xdr:row>
      <xdr:rowOff>101600</xdr:rowOff>
    </xdr:from>
    <xdr:to>
      <xdr:col>9</xdr:col>
      <xdr:colOff>152401</xdr:colOff>
      <xdr:row>121</xdr:row>
      <xdr:rowOff>67733</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BC30ABC-CE6A-8249-8845-DC1E032208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45068" y="22504400"/>
              <a:ext cx="7856008" cy="27664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838200</xdr:colOff>
      <xdr:row>127</xdr:row>
      <xdr:rowOff>194732</xdr:rowOff>
    </xdr:from>
    <xdr:to>
      <xdr:col>9</xdr:col>
      <xdr:colOff>211667</xdr:colOff>
      <xdr:row>145</xdr:row>
      <xdr:rowOff>50800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5D7AEE8F-DEE2-254B-B701-4E63FD2604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8200" y="26598032"/>
              <a:ext cx="7822142" cy="34565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662607</xdr:colOff>
      <xdr:row>149</xdr:row>
      <xdr:rowOff>8834</xdr:rowOff>
    </xdr:from>
    <xdr:to>
      <xdr:col>15</xdr:col>
      <xdr:colOff>11042</xdr:colOff>
      <xdr:row>168</xdr:row>
      <xdr:rowOff>88347</xdr:rowOff>
    </xdr:to>
    <xdr:graphicFrame macro="">
      <xdr:nvGraphicFramePr>
        <xdr:cNvPr id="14" name="Chart 13">
          <a:extLst>
            <a:ext uri="{FF2B5EF4-FFF2-40B4-BE49-F238E27FC236}">
              <a16:creationId xmlns:a16="http://schemas.microsoft.com/office/drawing/2014/main" id="{D60C995C-2C09-5924-C9C7-74850DEFF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336825</xdr:colOff>
      <xdr:row>172</xdr:row>
      <xdr:rowOff>55217</xdr:rowOff>
    </xdr:from>
    <xdr:to>
      <xdr:col>13</xdr:col>
      <xdr:colOff>717826</xdr:colOff>
      <xdr:row>189</xdr:row>
      <xdr:rowOff>176695</xdr:rowOff>
    </xdr:to>
    <xdr:graphicFrame macro="">
      <xdr:nvGraphicFramePr>
        <xdr:cNvPr id="15" name="Chart 14">
          <a:extLst>
            <a:ext uri="{FF2B5EF4-FFF2-40B4-BE49-F238E27FC236}">
              <a16:creationId xmlns:a16="http://schemas.microsoft.com/office/drawing/2014/main" id="{2CE4877A-2FA6-F47C-7D11-7BD9E0398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711200</xdr:colOff>
      <xdr:row>3</xdr:row>
      <xdr:rowOff>114300</xdr:rowOff>
    </xdr:from>
    <xdr:to>
      <xdr:col>13</xdr:col>
      <xdr:colOff>114300</xdr:colOff>
      <xdr:row>29</xdr:row>
      <xdr:rowOff>31750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941CA515-803C-546F-773E-0E8A2BC44D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2225" y="714375"/>
              <a:ext cx="6108700" cy="5118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23</xdr:col>
      <xdr:colOff>802481</xdr:colOff>
      <xdr:row>17</xdr:row>
      <xdr:rowOff>126206</xdr:rowOff>
    </xdr:from>
    <xdr:to>
      <xdr:col>26</xdr:col>
      <xdr:colOff>146844</xdr:colOff>
      <xdr:row>30</xdr:row>
      <xdr:rowOff>103977</xdr:rowOff>
    </xdr:to>
    <mc:AlternateContent xmlns:mc="http://schemas.openxmlformats.org/markup-compatibility/2006">
      <mc:Choice xmlns:sle15="http://schemas.microsoft.com/office/drawing/2012/slicer" Requires="sle15">
        <xdr:graphicFrame macro="">
          <xdr:nvGraphicFramePr>
            <xdr:cNvPr id="12" name="Hospital tier">
              <a:extLst>
                <a:ext uri="{FF2B5EF4-FFF2-40B4-BE49-F238E27FC236}">
                  <a16:creationId xmlns:a16="http://schemas.microsoft.com/office/drawing/2014/main" id="{821D7905-CC50-436A-6710-F0D9AD2B4B53}"/>
                </a:ext>
              </a:extLst>
            </xdr:cNvPr>
            <xdr:cNvGraphicFramePr/>
          </xdr:nvGraphicFramePr>
          <xdr:xfrm>
            <a:off x="0" y="0"/>
            <a:ext cx="0" cy="0"/>
          </xdr:xfrm>
          <a:graphic>
            <a:graphicData uri="http://schemas.microsoft.com/office/drawing/2010/slicer">
              <sle:slicer xmlns:sle="http://schemas.microsoft.com/office/drawing/2010/slicer" name="Hospital tier"/>
            </a:graphicData>
          </a:graphic>
        </xdr:graphicFrame>
      </mc:Choice>
      <mc:Fallback>
        <xdr:sp macro="" textlink="">
          <xdr:nvSpPr>
            <xdr:cNvPr id="0" name=""/>
            <xdr:cNvSpPr>
              <a:spLocks noTextEdit="1"/>
            </xdr:cNvSpPr>
          </xdr:nvSpPr>
          <xdr:spPr>
            <a:xfrm>
              <a:off x="20396767" y="3596027"/>
              <a:ext cx="1875291" cy="263116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789782</xdr:colOff>
      <xdr:row>3</xdr:row>
      <xdr:rowOff>54769</xdr:rowOff>
    </xdr:from>
    <xdr:to>
      <xdr:col>26</xdr:col>
      <xdr:colOff>134145</xdr:colOff>
      <xdr:row>16</xdr:row>
      <xdr:rowOff>32541</xdr:rowOff>
    </xdr:to>
    <mc:AlternateContent xmlns:mc="http://schemas.openxmlformats.org/markup-compatibility/2006">
      <mc:Choice xmlns:sle15="http://schemas.microsoft.com/office/drawing/2012/slicer" Requires="sle15">
        <xdr:graphicFrame macro="">
          <xdr:nvGraphicFramePr>
            <xdr:cNvPr id="13" name="gender">
              <a:extLst>
                <a:ext uri="{FF2B5EF4-FFF2-40B4-BE49-F238E27FC236}">
                  <a16:creationId xmlns:a16="http://schemas.microsoft.com/office/drawing/2014/main" id="{D5541441-F8B6-0773-425D-97282B9B0DB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0384068" y="667090"/>
              <a:ext cx="1875291" cy="263116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13</xdr:col>
      <xdr:colOff>321469</xdr:colOff>
      <xdr:row>1</xdr:row>
      <xdr:rowOff>0</xdr:rowOff>
    </xdr:from>
    <xdr:to>
      <xdr:col>22</xdr:col>
      <xdr:colOff>642260</xdr:colOff>
      <xdr:row>29</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9C3C7C0-C81F-44F1-96CA-E72A722919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358563" y="202406"/>
              <a:ext cx="7821728" cy="50839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797719</xdr:colOff>
      <xdr:row>33</xdr:row>
      <xdr:rowOff>83345</xdr:rowOff>
    </xdr:from>
    <xdr:to>
      <xdr:col>15</xdr:col>
      <xdr:colOff>174108</xdr:colOff>
      <xdr:row>52</xdr:row>
      <xdr:rowOff>94009</xdr:rowOff>
    </xdr:to>
    <xdr:graphicFrame macro="">
      <xdr:nvGraphicFramePr>
        <xdr:cNvPr id="3" name="Chart 2">
          <a:extLst>
            <a:ext uri="{FF2B5EF4-FFF2-40B4-BE49-F238E27FC236}">
              <a16:creationId xmlns:a16="http://schemas.microsoft.com/office/drawing/2014/main" id="{5DE32460-7CC0-4DE9-8ED8-022785B05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702469</xdr:colOff>
      <xdr:row>33</xdr:row>
      <xdr:rowOff>71438</xdr:rowOff>
    </xdr:from>
    <xdr:to>
      <xdr:col>23</xdr:col>
      <xdr:colOff>271775</xdr:colOff>
      <xdr:row>50</xdr:row>
      <xdr:rowOff>131314</xdr:rowOff>
    </xdr:to>
    <xdr:graphicFrame macro="">
      <xdr:nvGraphicFramePr>
        <xdr:cNvPr id="4" name="Chart 3">
          <a:extLst>
            <a:ext uri="{FF2B5EF4-FFF2-40B4-BE49-F238E27FC236}">
              <a16:creationId xmlns:a16="http://schemas.microsoft.com/office/drawing/2014/main" id="{314A7EC5-ACE1-47CE-82EE-6CF4A61C6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misha Pandey" refreshedDate="44876.774776041668" createdVersion="8" refreshedVersion="8" minRefreshableVersion="3" recordCount="2325" xr:uid="{D681C566-BBA0-F94C-AB9A-FAC79D7CAC43}">
  <cacheSource type="worksheet">
    <worksheetSource ref="A1:AC2326" sheet="Hospitalization details"/>
  </cacheSource>
  <cacheFields count="29">
    <cacheField name="Customer ID" numFmtId="0">
      <sharedItems count="2325">
        <s v="Id2335"/>
        <s v="Id2334"/>
        <s v="Id2333"/>
        <s v="Id2332"/>
        <s v="Id2331"/>
        <s v="Id2330"/>
        <s v="Id2329"/>
        <s v="Id2328"/>
        <s v="Id2327"/>
        <s v="Id2326"/>
        <s v="Id2325"/>
        <s v="Id2323"/>
        <s v="Id2321"/>
        <s v="Id2320"/>
        <s v="Id2319"/>
        <s v="Id2317"/>
        <s v="Id2316"/>
        <s v="Id2315"/>
        <s v="Id2314"/>
        <s v="Id2313"/>
        <s v="Id2312"/>
        <s v="Id2311"/>
        <s v="Id2310"/>
        <s v="Id2309"/>
        <s v="Id2308"/>
        <s v="Id2307"/>
        <s v="Id2306"/>
        <s v="Id2305"/>
        <s v="Id2304"/>
        <s v="Id2303"/>
        <s v="Id2302"/>
        <s v="Id2301"/>
        <s v="Id2300"/>
        <s v="Id2299"/>
        <s v="Id2298"/>
        <s v="Id2297"/>
        <s v="Id2296"/>
        <s v="Id2295"/>
        <s v="Id2294"/>
        <s v="Id2293"/>
        <s v="Id2292"/>
        <s v="Id2291"/>
        <s v="Id2290"/>
        <s v="Id2289"/>
        <s v="Id2288"/>
        <s v="Id2287"/>
        <s v="Id2286"/>
        <s v="Id2285"/>
        <s v="Id2284"/>
        <s v="Id2283"/>
        <s v="Id2282"/>
        <s v="Id2281"/>
        <s v="Id2280"/>
        <s v="Id2279"/>
        <s v="Id2278"/>
        <s v="Id2277"/>
        <s v="Id2276"/>
        <s v="Id2275"/>
        <s v="Id2274"/>
        <s v="Id2273"/>
        <s v="Id2272"/>
        <s v="Id2271"/>
        <s v="Id2270"/>
        <s v="Id2269"/>
        <s v="Id2268"/>
        <s v="Id2267"/>
        <s v="Id2266"/>
        <s v="Id2265"/>
        <s v="Id2264"/>
        <s v="Id2263"/>
        <s v="Id2262"/>
        <s v="Id2261"/>
        <s v="Id2260"/>
        <s v="Id2259"/>
        <s v="Id2258"/>
        <s v="Id2257"/>
        <s v="Id2256"/>
        <s v="Id2255"/>
        <s v="Id2254"/>
        <s v="Id2253"/>
        <s v="Id2252"/>
        <s v="Id2251"/>
        <s v="Id2250"/>
        <s v="Id2249"/>
        <s v="Id2248"/>
        <s v="Id2247"/>
        <s v="Id2246"/>
        <s v="Id2245"/>
        <s v="Id2244"/>
        <s v="Id2243"/>
        <s v="Id2242"/>
        <s v="Id2241"/>
        <s v="Id2240"/>
        <s v="Id2239"/>
        <s v="Id2238"/>
        <s v="Id2237"/>
        <s v="Id2236"/>
        <s v="Id2235"/>
        <s v="Id2234"/>
        <s v="Id2233"/>
        <s v="Id2232"/>
        <s v="Id2231"/>
        <s v="Id2230"/>
        <s v="Id2229"/>
        <s v="Id2228"/>
        <s v="Id2227"/>
        <s v="Id2226"/>
        <s v="Id2225"/>
        <s v="Id2224"/>
        <s v="Id2223"/>
        <s v="Id2222"/>
        <s v="Id2221"/>
        <s v="Id2220"/>
        <s v="Id2219"/>
        <s v="Id2218"/>
        <s v="Id2217"/>
        <s v="Id2216"/>
        <s v="Id2215"/>
        <s v="Id2214"/>
        <s v="Id2213"/>
        <s v="Id2212"/>
        <s v="Id2211"/>
        <s v="Id2210"/>
        <s v="Id2209"/>
        <s v="Id2208"/>
        <s v="Id2207"/>
        <s v="Id2206"/>
        <s v="Id2205"/>
        <s v="Id2204"/>
        <s v="Id2203"/>
        <s v="Id2202"/>
        <s v="Id2201"/>
        <s v="Id2200"/>
        <s v="Id2199"/>
        <s v="Id2198"/>
        <s v="Id2197"/>
        <s v="Id2196"/>
        <s v="Id2195"/>
        <s v="Id2194"/>
        <s v="Id2193"/>
        <s v="Id2192"/>
        <s v="Id2191"/>
        <s v="Id2190"/>
        <s v="Id2189"/>
        <s v="Id2188"/>
        <s v="Id2187"/>
        <s v="Id2186"/>
        <s v="Id2185"/>
        <s v="Id2184"/>
        <s v="Id2183"/>
        <s v="Id2182"/>
        <s v="Id2181"/>
        <s v="Id2180"/>
        <s v="Id2179"/>
        <s v="Id2178"/>
        <s v="Id2177"/>
        <s v="Id2176"/>
        <s v="Id2175"/>
        <s v="Id2174"/>
        <s v="Id2173"/>
        <s v="Id2172"/>
        <s v="Id2171"/>
        <s v="Id2170"/>
        <s v="Id2169"/>
        <s v="Id2168"/>
        <s v="Id2167"/>
        <s v="Id2166"/>
        <s v="Id2165"/>
        <s v="Id2164"/>
        <s v="Id2163"/>
        <s v="Id2162"/>
        <s v="Id2161"/>
        <s v="Id2160"/>
        <s v="Id2159"/>
        <s v="Id2158"/>
        <s v="Id2157"/>
        <s v="Id2156"/>
        <s v="Id2155"/>
        <s v="Id2154"/>
        <s v="Id2153"/>
        <s v="Id2152"/>
        <s v="Id2151"/>
        <s v="Id2150"/>
        <s v="Id2149"/>
        <s v="Id2148"/>
        <s v="Id2147"/>
        <s v="Id2146"/>
        <s v="Id2145"/>
        <s v="Id2144"/>
        <s v="Id2143"/>
        <s v="Id2142"/>
        <s v="Id2141"/>
        <s v="Id2140"/>
        <s v="Id2139"/>
        <s v="Id2138"/>
        <s v="Id2137"/>
        <s v="Id2136"/>
        <s v="Id2135"/>
        <s v="Id2134"/>
        <s v="Id2133"/>
        <s v="Id2132"/>
        <s v="Id2131"/>
        <s v="Id2130"/>
        <s v="Id2129"/>
        <s v="Id2128"/>
        <s v="Id2127"/>
        <s v="Id2126"/>
        <s v="Id2125"/>
        <s v="Id2124"/>
        <s v="Id2123"/>
        <s v="Id2122"/>
        <s v="Id2121"/>
        <s v="Id2120"/>
        <s v="Id2119"/>
        <s v="Id2118"/>
        <s v="Id2117"/>
        <s v="Id2116"/>
        <s v="Id2115"/>
        <s v="Id2114"/>
        <s v="Id2113"/>
        <s v="Id2112"/>
        <s v="Id2111"/>
        <s v="Id2110"/>
        <s v="Id2109"/>
        <s v="Id2108"/>
        <s v="Id2107"/>
        <s v="Id2106"/>
        <s v="Id2105"/>
        <s v="Id2104"/>
        <s v="Id2103"/>
        <s v="Id2102"/>
        <s v="Id2101"/>
        <s v="Id2100"/>
        <s v="Id2099"/>
        <s v="Id2098"/>
        <s v="Id2097"/>
        <s v="Id2096"/>
        <s v="Id2095"/>
        <s v="Id2094"/>
        <s v="Id2093"/>
        <s v="Id2092"/>
        <s v="Id2091"/>
        <s v="Id2090"/>
        <s v="Id2089"/>
        <s v="Id2088"/>
        <s v="Id2087"/>
        <s v="Id2086"/>
        <s v="Id2085"/>
        <s v="Id2084"/>
        <s v="Id2083"/>
        <s v="Id2082"/>
        <s v="Id2081"/>
        <s v="Id2080"/>
        <s v="Id2079"/>
        <s v="Id2078"/>
        <s v="Id2077"/>
        <s v="Id2076"/>
        <s v="Id2075"/>
        <s v="Id2074"/>
        <s v="Id2073"/>
        <s v="Id2072"/>
        <s v="Id2071"/>
        <s v="Id2070"/>
        <s v="Id2069"/>
        <s v="Id2068"/>
        <s v="Id2067"/>
        <s v="Id2066"/>
        <s v="Id2065"/>
        <s v="Id2064"/>
        <s v="Id2063"/>
        <s v="Id2062"/>
        <s v="Id2061"/>
        <s v="Id2060"/>
        <s v="Id2059"/>
        <s v="Id2058"/>
        <s v="Id2057"/>
        <s v="Id2056"/>
        <s v="Id2055"/>
        <s v="Id2054"/>
        <s v="Id2053"/>
        <s v="Id2052"/>
        <s v="Id2051"/>
        <s v="Id2050"/>
        <s v="Id2049"/>
        <s v="Id2048"/>
        <s v="Id2047"/>
        <s v="Id2046"/>
        <s v="Id2045"/>
        <s v="Id2044"/>
        <s v="Id2043"/>
        <s v="Id2042"/>
        <s v="Id2041"/>
        <s v="Id2040"/>
        <s v="Id2039"/>
        <s v="Id2038"/>
        <s v="Id2037"/>
        <s v="Id2036"/>
        <s v="Id2035"/>
        <s v="Id2034"/>
        <s v="Id2033"/>
        <s v="Id2032"/>
        <s v="Id2031"/>
        <s v="Id2030"/>
        <s v="Id2029"/>
        <s v="Id2028"/>
        <s v="Id2027"/>
        <s v="Id2026"/>
        <s v="Id2025"/>
        <s v="Id2024"/>
        <s v="Id2023"/>
        <s v="Id2022"/>
        <s v="Id2021"/>
        <s v="Id2020"/>
        <s v="Id2019"/>
        <s v="Id2018"/>
        <s v="Id2017"/>
        <s v="Id2016"/>
        <s v="Id2015"/>
        <s v="Id2014"/>
        <s v="Id2013"/>
        <s v="Id2012"/>
        <s v="Id2011"/>
        <s v="Id2010"/>
        <s v="Id2009"/>
        <s v="Id2008"/>
        <s v="Id2007"/>
        <s v="Id2006"/>
        <s v="Id2005"/>
        <s v="Id2004"/>
        <s v="Id2003"/>
        <s v="Id2002"/>
        <s v="Id2001"/>
        <s v="Id2000"/>
        <s v="Id1999"/>
        <s v="Id1998"/>
        <s v="Id1997"/>
        <s v="Id1996"/>
        <s v="Id1995"/>
        <s v="Id1994"/>
        <s v="Id1993"/>
        <s v="Id1992"/>
        <s v="Id1991"/>
        <s v="Id1990"/>
        <s v="Id1989"/>
        <s v="Id1988"/>
        <s v="Id1987"/>
        <s v="Id1986"/>
        <s v="Id1985"/>
        <s v="Id1984"/>
        <s v="Id1983"/>
        <s v="Id1982"/>
        <s v="Id1981"/>
        <s v="Id1980"/>
        <s v="Id1979"/>
        <s v="Id1978"/>
        <s v="Id1977"/>
        <s v="Id1976"/>
        <s v="Id1975"/>
        <s v="Id1974"/>
        <s v="Id1973"/>
        <s v="Id1972"/>
        <s v="Id1971"/>
        <s v="Id1970"/>
        <s v="Id1969"/>
        <s v="Id1968"/>
        <s v="Id1967"/>
        <s v="Id1966"/>
        <s v="Id1965"/>
        <s v="Id1964"/>
        <s v="Id1963"/>
        <s v="Id1962"/>
        <s v="Id1961"/>
        <s v="Id1960"/>
        <s v="Id1959"/>
        <s v="Id1958"/>
        <s v="Id1957"/>
        <s v="Id1956"/>
        <s v="Id1955"/>
        <s v="Id1954"/>
        <s v="Id1953"/>
        <s v="Id1952"/>
        <s v="Id1951"/>
        <s v="Id1950"/>
        <s v="Id1949"/>
        <s v="Id1948"/>
        <s v="Id1947"/>
        <s v="Id1946"/>
        <s v="Id1945"/>
        <s v="Id1944"/>
        <s v="Id1943"/>
        <s v="Id1942"/>
        <s v="Id1941"/>
        <s v="Id1940"/>
        <s v="Id1939"/>
        <s v="Id1938"/>
        <s v="Id1937"/>
        <s v="Id1936"/>
        <s v="Id1935"/>
        <s v="Id1934"/>
        <s v="Id1933"/>
        <s v="Id1932"/>
        <s v="Id1931"/>
        <s v="Id1930"/>
        <s v="Id1929"/>
        <s v="Id1928"/>
        <s v="Id1927"/>
        <s v="Id1926"/>
        <s v="Id1925"/>
        <s v="Id1924"/>
        <s v="Id1923"/>
        <s v="Id1922"/>
        <s v="Id1921"/>
        <s v="Id1920"/>
        <s v="Id1919"/>
        <s v="Id1918"/>
        <s v="Id1917"/>
        <s v="Id1916"/>
        <s v="Id1915"/>
        <s v="Id1914"/>
        <s v="Id1913"/>
        <s v="Id1912"/>
        <s v="Id1911"/>
        <s v="Id1910"/>
        <s v="Id1909"/>
        <s v="Id1908"/>
        <s v="Id1907"/>
        <s v="Id1906"/>
        <s v="Id1905"/>
        <s v="Id1904"/>
        <s v="Id1903"/>
        <s v="Id1902"/>
        <s v="Id1901"/>
        <s v="Id1900"/>
        <s v="Id1899"/>
        <s v="Id1898"/>
        <s v="Id1897"/>
        <s v="Id1896"/>
        <s v="Id1895"/>
        <s v="Id1894"/>
        <s v="Id1893"/>
        <s v="Id1892"/>
        <s v="Id1891"/>
        <s v="Id1890"/>
        <s v="Id1889"/>
        <s v="Id1888"/>
        <s v="Id1887"/>
        <s v="Id1886"/>
        <s v="Id1885"/>
        <s v="Id1884"/>
        <s v="Id1883"/>
        <s v="Id1882"/>
        <s v="Id1881"/>
        <s v="Id1880"/>
        <s v="Id1879"/>
        <s v="Id1878"/>
        <s v="Id1877"/>
        <s v="Id1876"/>
        <s v="Id1875"/>
        <s v="Id1874"/>
        <s v="Id1873"/>
        <s v="Id1872"/>
        <s v="Id1871"/>
        <s v="Id1870"/>
        <s v="Id1869"/>
        <s v="Id1868"/>
        <s v="Id1867"/>
        <s v="Id1866"/>
        <s v="Id1865"/>
        <s v="Id1864"/>
        <s v="Id1863"/>
        <s v="Id1862"/>
        <s v="Id1861"/>
        <s v="Id1860"/>
        <s v="Id1859"/>
        <s v="Id1858"/>
        <s v="Id1857"/>
        <s v="Id1856"/>
        <s v="Id1855"/>
        <s v="Id1854"/>
        <s v="Id1853"/>
        <s v="Id1852"/>
        <s v="Id1851"/>
        <s v="Id1850"/>
        <s v="Id1849"/>
        <s v="Id1848"/>
        <s v="Id1847"/>
        <s v="Id1846"/>
        <s v="Id1845"/>
        <s v="Id1844"/>
        <s v="Id1843"/>
        <s v="Id1842"/>
        <s v="Id1841"/>
        <s v="Id1840"/>
        <s v="Id1839"/>
        <s v="Id1838"/>
        <s v="Id1837"/>
        <s v="Id1836"/>
        <s v="Id1835"/>
        <s v="Id1834"/>
        <s v="Id1833"/>
        <s v="Id1832"/>
        <s v="Id1831"/>
        <s v="Id1830"/>
        <s v="Id1829"/>
        <s v="Id1828"/>
        <s v="Id1827"/>
        <s v="Id1826"/>
        <s v="Id1825"/>
        <s v="Id1824"/>
        <s v="Id1823"/>
        <s v="Id1822"/>
        <s v="Id1821"/>
        <s v="Id1820"/>
        <s v="Id1819"/>
        <s v="Id1818"/>
        <s v="Id1817"/>
        <s v="Id1816"/>
        <s v="Id1815"/>
        <s v="Id1814"/>
        <s v="Id1813"/>
        <s v="Id1812"/>
        <s v="Id1811"/>
        <s v="Id1810"/>
        <s v="Id1809"/>
        <s v="Id1808"/>
        <s v="Id1807"/>
        <s v="Id1806"/>
        <s v="Id1805"/>
        <s v="Id1804"/>
        <s v="Id1803"/>
        <s v="Id1802"/>
        <s v="Id1801"/>
        <s v="Id1800"/>
        <s v="Id1799"/>
        <s v="Id1798"/>
        <s v="Id1797"/>
        <s v="Id1796"/>
        <s v="Id1795"/>
        <s v="Id1794"/>
        <s v="Id1792"/>
        <s v="Id1791"/>
        <s v="Id1790"/>
        <s v="Id1789"/>
        <s v="Id1788"/>
        <s v="Id1787"/>
        <s v="Id1786"/>
        <s v="Id1785"/>
        <s v="Id1784"/>
        <s v="Id1783"/>
        <s v="Id1782"/>
        <s v="Id1781"/>
        <s v="Id1780"/>
        <s v="Id1779"/>
        <s v="Id1778"/>
        <s v="Id1777"/>
        <s v="Id1776"/>
        <s v="Id1775"/>
        <s v="Id1774"/>
        <s v="Id1773"/>
        <s v="Id1772"/>
        <s v="Id1771"/>
        <s v="Id1770"/>
        <s v="Id1769"/>
        <s v="Id1768"/>
        <s v="Id1767"/>
        <s v="Id1766"/>
        <s v="Id1765"/>
        <s v="Id1764"/>
        <s v="Id1763"/>
        <s v="Id1762"/>
        <s v="Id1761"/>
        <s v="Id1760"/>
        <s v="Id1759"/>
        <s v="Id1758"/>
        <s v="Id1757"/>
        <s v="Id1756"/>
        <s v="Id1755"/>
        <s v="Id1754"/>
        <s v="Id1753"/>
        <s v="Id1752"/>
        <s v="Id1751"/>
        <s v="Id1750"/>
        <s v="Id1749"/>
        <s v="Id1748"/>
        <s v="Id1747"/>
        <s v="Id1746"/>
        <s v="Id1745"/>
        <s v="Id1744"/>
        <s v="Id1743"/>
        <s v="Id1742"/>
        <s v="Id1741"/>
        <s v="Id1740"/>
        <s v="Id1739"/>
        <s v="Id1738"/>
        <s v="Id1737"/>
        <s v="Id1736"/>
        <s v="Id1735"/>
        <s v="Id1734"/>
        <s v="Id1733"/>
        <s v="Id1732"/>
        <s v="Id1731"/>
        <s v="Id1730"/>
        <s v="Id1729"/>
        <s v="Id1728"/>
        <s v="Id1727"/>
        <s v="Id1726"/>
        <s v="Id1725"/>
        <s v="Id1724"/>
        <s v="Id1723"/>
        <s v="Id1722"/>
        <s v="Id1721"/>
        <s v="Id1720"/>
        <s v="Id1719"/>
        <s v="Id1718"/>
        <s v="Id1717"/>
        <s v="Id1716"/>
        <s v="Id1715"/>
        <s v="Id1714"/>
        <s v="Id1713"/>
        <s v="Id1712"/>
        <s v="Id1711"/>
        <s v="Id1710"/>
        <s v="Id1709"/>
        <s v="Id1708"/>
        <s v="Id1707"/>
        <s v="Id1706"/>
        <s v="Id1705"/>
        <s v="Id1704"/>
        <s v="Id1703"/>
        <s v="Id1702"/>
        <s v="Id1701"/>
        <s v="Id1700"/>
        <s v="Id1699"/>
        <s v="Id1698"/>
        <s v="Id1697"/>
        <s v="Id1696"/>
        <s v="Id1695"/>
        <s v="Id1694"/>
        <s v="Id1693"/>
        <s v="Id1692"/>
        <s v="Id1691"/>
        <s v="Id1690"/>
        <s v="Id1689"/>
        <s v="Id1688"/>
        <s v="Id1687"/>
        <s v="Id1686"/>
        <s v="Id1685"/>
        <s v="Id1684"/>
        <s v="Id1683"/>
        <s v="Id1682"/>
        <s v="Id1681"/>
        <s v="Id1680"/>
        <s v="Id1679"/>
        <s v="Id1678"/>
        <s v="Id1677"/>
        <s v="Id1676"/>
        <s v="Id1675"/>
        <s v="Id1674"/>
        <s v="Id1673"/>
        <s v="Id1672"/>
        <s v="Id1671"/>
        <s v="Id1670"/>
        <s v="Id1669"/>
        <s v="Id1668"/>
        <s v="Id1667"/>
        <s v="Id1666"/>
        <s v="Id1665"/>
        <s v="Id1664"/>
        <s v="Id1663"/>
        <s v="Id1662"/>
        <s v="Id1661"/>
        <s v="Id1660"/>
        <s v="Id1659"/>
        <s v="Id1658"/>
        <s v="Id1657"/>
        <s v="Id1656"/>
        <s v="Id1655"/>
        <s v="Id1654"/>
        <s v="Id1653"/>
        <s v="Id1652"/>
        <s v="Id1651"/>
        <s v="Id1650"/>
        <s v="Id1649"/>
        <s v="Id1648"/>
        <s v="Id1647"/>
        <s v="Id1646"/>
        <s v="Id1645"/>
        <s v="Id1644"/>
        <s v="Id1643"/>
        <s v="Id1642"/>
        <s v="Id1641"/>
        <s v="Id1640"/>
        <s v="Id1639"/>
        <s v="Id1638"/>
        <s v="Id1637"/>
        <s v="Id1636"/>
        <s v="Id1635"/>
        <s v="Id1634"/>
        <s v="Id1633"/>
        <s v="Id1632"/>
        <s v="Id1631"/>
        <s v="Id1630"/>
        <s v="Id1629"/>
        <s v="Id1628"/>
        <s v="Id1627"/>
        <s v="Id1626"/>
        <s v="Id1625"/>
        <s v="Id1624"/>
        <s v="Id1623"/>
        <s v="Id1622"/>
        <s v="Id1621"/>
        <s v="Id1620"/>
        <s v="Id1619"/>
        <s v="Id1618"/>
        <s v="Id1617"/>
        <s v="Id1616"/>
        <s v="Id1615"/>
        <s v="Id1614"/>
        <s v="Id1613"/>
        <s v="Id1612"/>
        <s v="Id1611"/>
        <s v="Id1610"/>
        <s v="Id1609"/>
        <s v="Id1608"/>
        <s v="Id1607"/>
        <s v="Id1606"/>
        <s v="Id1605"/>
        <s v="Id1604"/>
        <s v="Id1603"/>
        <s v="Id1602"/>
        <s v="Id1601"/>
        <s v="Id1600"/>
        <s v="Id1599"/>
        <s v="Id1598"/>
        <s v="Id1597"/>
        <s v="Id1596"/>
        <s v="Id1595"/>
        <s v="Id1594"/>
        <s v="Id1593"/>
        <s v="Id1592"/>
        <s v="Id1591"/>
        <s v="Id1590"/>
        <s v="Id1589"/>
        <s v="Id1588"/>
        <s v="Id1587"/>
        <s v="Id1586"/>
        <s v="Id1585"/>
        <s v="Id1584"/>
        <s v="Id1583"/>
        <s v="Id1582"/>
        <s v="Id1581"/>
        <s v="Id1580"/>
        <s v="Id1579"/>
        <s v="Id1578"/>
        <s v="Id1577"/>
        <s v="Id1576"/>
        <s v="Id1575"/>
        <s v="Id1574"/>
        <s v="Id1573"/>
        <s v="Id1572"/>
        <s v="Id1571"/>
        <s v="Id1570"/>
        <s v="Id1569"/>
        <s v="Id1568"/>
        <s v="Id1567"/>
        <s v="Id1566"/>
        <s v="Id1565"/>
        <s v="Id1564"/>
        <s v="Id1563"/>
        <s v="Id1562"/>
        <s v="Id1561"/>
        <s v="Id1560"/>
        <s v="Id1559"/>
        <s v="Id1558"/>
        <s v="Id1557"/>
        <s v="Id1556"/>
        <s v="Id1555"/>
        <s v="Id1554"/>
        <s v="Id1553"/>
        <s v="Id1552"/>
        <s v="Id1551"/>
        <s v="Id1550"/>
        <s v="Id1549"/>
        <s v="Id1548"/>
        <s v="Id1547"/>
        <s v="Id1546"/>
        <s v="Id1545"/>
        <s v="Id1544"/>
        <s v="Id1543"/>
        <s v="Id1542"/>
        <s v="Id1541"/>
        <s v="Id1540"/>
        <s v="Id1539"/>
        <s v="Id1538"/>
        <s v="Id1537"/>
        <s v="Id1536"/>
        <s v="Id1535"/>
        <s v="Id1534"/>
        <s v="Id1533"/>
        <s v="Id1532"/>
        <s v="Id1531"/>
        <s v="Id1530"/>
        <s v="Id1529"/>
        <s v="Id1528"/>
        <s v="Id1527"/>
        <s v="Id1526"/>
        <s v="Id1525"/>
        <s v="Id1524"/>
        <s v="Id1523"/>
        <s v="Id1522"/>
        <s v="Id1521"/>
        <s v="Id1520"/>
        <s v="Id1519"/>
        <s v="Id1518"/>
        <s v="Id1517"/>
        <s v="Id1516"/>
        <s v="Id1515"/>
        <s v="Id1514"/>
        <s v="Id1513"/>
        <s v="Id1512"/>
        <s v="Id1511"/>
        <s v="Id1510"/>
        <s v="Id1509"/>
        <s v="Id1508"/>
        <s v="Id1507"/>
        <s v="Id1506"/>
        <s v="Id1505"/>
        <s v="Id1504"/>
        <s v="Id1503"/>
        <s v="Id1502"/>
        <s v="Id1501"/>
        <s v="Id1500"/>
        <s v="Id1499"/>
        <s v="Id1498"/>
        <s v="Id1497"/>
        <s v="Id1496"/>
        <s v="Id1495"/>
        <s v="Id1494"/>
        <s v="Id1493"/>
        <s v="Id1492"/>
        <s v="Id1491"/>
        <s v="Id1490"/>
        <s v="Id1489"/>
        <s v="Id1488"/>
        <s v="Id1487"/>
        <s v="Id1486"/>
        <s v="Id1485"/>
        <s v="Id1484"/>
        <s v="Id1483"/>
        <s v="Id1482"/>
        <s v="Id1481"/>
        <s v="Id1480"/>
        <s v="Id1479"/>
        <s v="Id1478"/>
        <s v="Id1477"/>
        <s v="Id1476"/>
        <s v="Id1475"/>
        <s v="Id1474"/>
        <s v="Id1473"/>
        <s v="Id1472"/>
        <s v="Id1471"/>
        <s v="Id1470"/>
        <s v="Id1469"/>
        <s v="Id1468"/>
        <s v="Id1467"/>
        <s v="Id1466"/>
        <s v="Id1465"/>
        <s v="Id1464"/>
        <s v="Id1463"/>
        <s v="Id1462"/>
        <s v="Id1461"/>
        <s v="Id1460"/>
        <s v="Id1459"/>
        <s v="Id1458"/>
        <s v="Id1457"/>
        <s v="Id1456"/>
        <s v="Id1455"/>
        <s v="Id1454"/>
        <s v="Id1453"/>
        <s v="Id1452"/>
        <s v="Id1451"/>
        <s v="Id1450"/>
        <s v="Id1449"/>
        <s v="Id1448"/>
        <s v="Id1447"/>
        <s v="Id1446"/>
        <s v="Id1445"/>
        <s v="Id1444"/>
        <s v="Id1443"/>
        <s v="Id1442"/>
        <s v="Id1441"/>
        <s v="Id1440"/>
        <s v="Id1439"/>
        <s v="Id1438"/>
        <s v="Id1437"/>
        <s v="Id1436"/>
        <s v="Id1435"/>
        <s v="Id1434"/>
        <s v="Id1433"/>
        <s v="Id1432"/>
        <s v="Id1431"/>
        <s v="Id1430"/>
        <s v="Id1429"/>
        <s v="Id1428"/>
        <s v="Id1427"/>
        <s v="Id1426"/>
        <s v="Id1425"/>
        <s v="Id1424"/>
        <s v="Id1423"/>
        <s v="Id1422"/>
        <s v="Id1421"/>
        <s v="Id1420"/>
        <s v="Id1419"/>
        <s v="Id1418"/>
        <s v="Id1417"/>
        <s v="Id1416"/>
        <s v="Id1415"/>
        <s v="Id1414"/>
        <s v="Id1413"/>
        <s v="Id1412"/>
        <s v="Id1411"/>
        <s v="Id1410"/>
        <s v="Id1409"/>
        <s v="Id1408"/>
        <s v="Id1407"/>
        <s v="Id1406"/>
        <s v="Id1405"/>
        <s v="Id1404"/>
        <s v="Id1403"/>
        <s v="Id1402"/>
        <s v="Id1401"/>
        <s v="Id1400"/>
        <s v="Id1399"/>
        <s v="Id1398"/>
        <s v="Id1397"/>
        <s v="Id1396"/>
        <s v="Id1395"/>
        <s v="Id1394"/>
        <s v="Id1393"/>
        <s v="Id1392"/>
        <s v="Id1391"/>
        <s v="Id1390"/>
        <s v="Id1389"/>
        <s v="Id1388"/>
        <s v="Id1387"/>
        <s v="Id1386"/>
        <s v="Id1385"/>
        <s v="Id1384"/>
        <s v="Id1383"/>
        <s v="Id1382"/>
        <s v="Id1381"/>
        <s v="Id1380"/>
        <s v="Id1379"/>
        <s v="Id1378"/>
        <s v="Id1377"/>
        <s v="Id1376"/>
        <s v="Id1375"/>
        <s v="Id1374"/>
        <s v="Id1373"/>
        <s v="Id1372"/>
        <s v="Id1371"/>
        <s v="Id1370"/>
        <s v="Id1369"/>
        <s v="Id1368"/>
        <s v="Id1367"/>
        <s v="Id1366"/>
        <s v="Id1365"/>
        <s v="Id1364"/>
        <s v="Id1363"/>
        <s v="Id1362"/>
        <s v="Id1361"/>
        <s v="Id1360"/>
        <s v="Id1359"/>
        <s v="Id1358"/>
        <s v="Id1357"/>
        <s v="Id1356"/>
        <s v="Id1355"/>
        <s v="Id1354"/>
        <s v="Id1353"/>
        <s v="Id1352"/>
        <s v="Id1351"/>
        <s v="Id1350"/>
        <s v="Id1349"/>
        <s v="Id1348"/>
        <s v="Id1347"/>
        <s v="Id1346"/>
        <s v="Id1345"/>
        <s v="Id1344"/>
        <s v="Id1343"/>
        <s v="Id1342"/>
        <s v="Id1341"/>
        <s v="Id1340"/>
        <s v="Id1339"/>
        <s v="Id1338"/>
        <s v="Id1337"/>
        <s v="Id1336"/>
        <s v="Id1335"/>
        <s v="Id1334"/>
        <s v="Id1333"/>
        <s v="Id1332"/>
        <s v="Id1331"/>
        <s v="Id1330"/>
        <s v="Id1329"/>
        <s v="Id1328"/>
        <s v="Id1327"/>
        <s v="Id1326"/>
        <s v="Id1325"/>
        <s v="Id1324"/>
        <s v="Id1323"/>
        <s v="Id1322"/>
        <s v="Id1321"/>
        <s v="Id1320"/>
        <s v="Id1319"/>
        <s v="Id1318"/>
        <s v="Id1317"/>
        <s v="Id1316"/>
        <s v="Id1315"/>
        <s v="Id1314"/>
        <s v="Id1313"/>
        <s v="Id1312"/>
        <s v="Id1311"/>
        <s v="Id1310"/>
        <s v="Id1309"/>
        <s v="Id1308"/>
        <s v="Id1307"/>
        <s v="Id1306"/>
        <s v="Id1305"/>
        <s v="Id1304"/>
        <s v="Id1303"/>
        <s v="Id1302"/>
        <s v="Id1301"/>
        <s v="Id1300"/>
        <s v="Id1299"/>
        <s v="Id1298"/>
        <s v="Id1297"/>
        <s v="Id1296"/>
        <s v="Id1295"/>
        <s v="Id1294"/>
        <s v="Id1293"/>
        <s v="Id1292"/>
        <s v="Id1291"/>
        <s v="Id1290"/>
        <s v="Id1288"/>
        <s v="Id1287"/>
        <s v="Id1285"/>
        <s v="Id1284"/>
        <s v="Id1283"/>
        <s v="Id1282"/>
        <s v="Id1281"/>
        <s v="Id1280"/>
        <s v="Id1279"/>
        <s v="Id1278"/>
        <s v="Id1277"/>
        <s v="Id1276"/>
        <s v="Id1275"/>
        <s v="Id1274"/>
        <s v="Id1273"/>
        <s v="Id1272"/>
        <s v="Id1271"/>
        <s v="Id1270"/>
        <s v="Id1269"/>
        <s v="Id1268"/>
        <s v="Id1267"/>
        <s v="Id1266"/>
        <s v="Id1265"/>
        <s v="Id1264"/>
        <s v="Id1263"/>
        <s v="Id1262"/>
        <s v="Id1261"/>
        <s v="Id1260"/>
        <s v="Id1259"/>
        <s v="Id1258"/>
        <s v="Id1257"/>
        <s v="Id1256"/>
        <s v="Id1255"/>
        <s v="Id1254"/>
        <s v="Id1253"/>
        <s v="Id1252"/>
        <s v="Id1251"/>
        <s v="Id1250"/>
        <s v="Id1249"/>
        <s v="Id1248"/>
        <s v="Id1247"/>
        <s v="Id1246"/>
        <s v="Id1245"/>
        <s v="Id1244"/>
        <s v="Id1243"/>
        <s v="Id1242"/>
        <s v="Id1241"/>
        <s v="Id1240"/>
        <s v="Id1239"/>
        <s v="Id1238"/>
        <s v="Id1237"/>
        <s v="Id1236"/>
        <s v="Id1235"/>
        <s v="Id1234"/>
        <s v="Id1233"/>
        <s v="Id1232"/>
        <s v="Id1231"/>
        <s v="Id1230"/>
        <s v="Id1229"/>
        <s v="Id1228"/>
        <s v="Id1227"/>
        <s v="Id1226"/>
        <s v="Id1225"/>
        <s v="Id1224"/>
        <s v="Id1223"/>
        <s v="Id1222"/>
        <s v="Id1221"/>
        <s v="Id1220"/>
        <s v="Id1219"/>
        <s v="Id1218"/>
        <s v="Id1217"/>
        <s v="Id1216"/>
        <s v="Id1215"/>
        <s v="Id1214"/>
        <s v="Id1213"/>
        <s v="Id1212"/>
        <s v="Id1211"/>
        <s v="Id1210"/>
        <s v="Id1209"/>
        <s v="Id1208"/>
        <s v="Id1207"/>
        <s v="Id1206"/>
        <s v="Id1205"/>
        <s v="Id1204"/>
        <s v="Id1203"/>
        <s v="Id1202"/>
        <s v="Id1201"/>
        <s v="Id1200"/>
        <s v="Id1199"/>
        <s v="Id1198"/>
        <s v="Id1197"/>
        <s v="Id1196"/>
        <s v="Id1195"/>
        <s v="Id1194"/>
        <s v="Id1193"/>
        <s v="Id1192"/>
        <s v="Id1191"/>
        <s v="Id1190"/>
        <s v="Id1189"/>
        <s v="Id1188"/>
        <s v="Id1187"/>
        <s v="Id1186"/>
        <s v="Id1185"/>
        <s v="Id1184"/>
        <s v="Id1183"/>
        <s v="Id1182"/>
        <s v="Id1181"/>
        <s v="Id1180"/>
        <s v="Id1179"/>
        <s v="Id1178"/>
        <s v="Id1177"/>
        <s v="Id1176"/>
        <s v="Id1175"/>
        <s v="Id1174"/>
        <s v="Id1173"/>
        <s v="Id1172"/>
        <s v="Id1171"/>
        <s v="Id1170"/>
        <s v="Id1169"/>
        <s v="Id1168"/>
        <s v="Id1167"/>
        <s v="Id1166"/>
        <s v="Id1165"/>
        <s v="Id1164"/>
        <s v="Id1163"/>
        <s v="Id1162"/>
        <s v="Id1161"/>
        <s v="Id1160"/>
        <s v="Id1159"/>
        <s v="Id1158"/>
        <s v="Id1157"/>
        <s v="Id1156"/>
        <s v="Id1155"/>
        <s v="Id1154"/>
        <s v="Id1153"/>
        <s v="Id1152"/>
        <s v="Id1151"/>
        <s v="Id1150"/>
        <s v="Id1149"/>
        <s v="Id1148"/>
        <s v="Id1147"/>
        <s v="Id1146"/>
        <s v="Id1145"/>
        <s v="Id1144"/>
        <s v="Id1143"/>
        <s v="Id1142"/>
        <s v="Id1141"/>
        <s v="Id1140"/>
        <s v="Id1139"/>
        <s v="Id1138"/>
        <s v="Id1137"/>
        <s v="Id1136"/>
        <s v="Id1135"/>
        <s v="Id1134"/>
        <s v="Id1133"/>
        <s v="Id1132"/>
        <s v="Id1131"/>
        <s v="Id1130"/>
        <s v="Id1129"/>
        <s v="Id1128"/>
        <s v="Id1127"/>
        <s v="Id1126"/>
        <s v="Id1125"/>
        <s v="Id1124"/>
        <s v="Id1123"/>
        <s v="Id1122"/>
        <s v="Id1121"/>
        <s v="Id1120"/>
        <s v="Id1119"/>
        <s v="Id1118"/>
        <s v="Id1117"/>
        <s v="Id1116"/>
        <s v="Id1115"/>
        <s v="Id1114"/>
        <s v="Id1113"/>
        <s v="Id1112"/>
        <s v="Id1111"/>
        <s v="Id1110"/>
        <s v="Id1109"/>
        <s v="Id1108"/>
        <s v="Id1107"/>
        <s v="Id1106"/>
        <s v="Id1105"/>
        <s v="Id1104"/>
        <s v="Id1103"/>
        <s v="Id1102"/>
        <s v="Id1101"/>
        <s v="Id1100"/>
        <s v="Id1099"/>
        <s v="Id1098"/>
        <s v="Id1097"/>
        <s v="Id1096"/>
        <s v="Id1095"/>
        <s v="Id1094"/>
        <s v="Id1093"/>
        <s v="Id1092"/>
        <s v="Id1091"/>
        <s v="Id1090"/>
        <s v="Id1089"/>
        <s v="Id1088"/>
        <s v="Id1087"/>
        <s v="Id1086"/>
        <s v="Id1085"/>
        <s v="Id1084"/>
        <s v="Id1083"/>
        <s v="Id1082"/>
        <s v="Id1081"/>
        <s v="Id1080"/>
        <s v="Id1079"/>
        <s v="Id1078"/>
        <s v="Id1077"/>
        <s v="Id1076"/>
        <s v="Id1075"/>
        <s v="Id1074"/>
        <s v="Id1073"/>
        <s v="Id1072"/>
        <s v="Id1071"/>
        <s v="Id1070"/>
        <s v="Id1069"/>
        <s v="Id1068"/>
        <s v="Id1067"/>
        <s v="Id1066"/>
        <s v="Id1065"/>
        <s v="Id1064"/>
        <s v="Id1063"/>
        <s v="Id1062"/>
        <s v="Id1061"/>
        <s v="Id1060"/>
        <s v="Id1059"/>
        <s v="Id1058"/>
        <s v="Id1057"/>
        <s v="Id1056"/>
        <s v="Id1055"/>
        <s v="Id1054"/>
        <s v="Id1053"/>
        <s v="Id1052"/>
        <s v="Id1051"/>
        <s v="Id1050"/>
        <s v="Id1049"/>
        <s v="Id1048"/>
        <s v="Id1047"/>
        <s v="Id1046"/>
        <s v="Id1045"/>
        <s v="Id1044"/>
        <s v="Id1043"/>
        <s v="Id1042"/>
        <s v="Id1041"/>
        <s v="Id1040"/>
        <s v="Id1039"/>
        <s v="Id1038"/>
        <s v="Id1037"/>
        <s v="Id1036"/>
        <s v="Id1035"/>
        <s v="Id1034"/>
        <s v="Id1033"/>
        <s v="Id1032"/>
        <s v="Id1031"/>
        <s v="Id1030"/>
        <s v="Id1029"/>
        <s v="Id1028"/>
        <s v="Id1027"/>
        <s v="Id1026"/>
        <s v="Id1025"/>
        <s v="Id1024"/>
        <s v="Id1023"/>
        <s v="Id1022"/>
        <s v="Id1021"/>
        <s v="Id1020"/>
        <s v="Id1019"/>
        <s v="Id1018"/>
        <s v="Id1017"/>
        <s v="Id1016"/>
        <s v="Id1015"/>
        <s v="Id1014"/>
        <s v="Id1013"/>
        <s v="Id1012"/>
        <s v="Id1011"/>
        <s v="Id1010"/>
        <s v="Id1009"/>
        <s v="Id1008"/>
        <s v="Id1007"/>
        <s v="Id1006"/>
        <s v="Id1005"/>
        <s v="Id1004"/>
        <s v="Id1003"/>
        <s v="Id1002"/>
        <s v="Id1001"/>
        <s v="Id1000"/>
        <s v="Id999"/>
        <s v="Id998"/>
        <s v="Id997"/>
        <s v="Id996"/>
        <s v="Id995"/>
        <s v="Id994"/>
        <s v="Id993"/>
        <s v="Id992"/>
        <s v="Id991"/>
        <s v="Id990"/>
        <s v="Id989"/>
        <s v="Id988"/>
        <s v="Id987"/>
        <s v="Id986"/>
        <s v="Id985"/>
        <s v="Id984"/>
        <s v="Id983"/>
        <s v="Id982"/>
        <s v="Id981"/>
        <s v="Id980"/>
        <s v="Id979"/>
        <s v="Id978"/>
        <s v="Id977"/>
        <s v="Id976"/>
        <s v="Id975"/>
        <s v="Id974"/>
        <s v="Id973"/>
        <s v="Id972"/>
        <s v="Id971"/>
        <s v="Id970"/>
        <s v="Id969"/>
        <s v="Id968"/>
        <s v="Id967"/>
        <s v="Id966"/>
        <s v="Id965"/>
        <s v="Id964"/>
        <s v="Id963"/>
        <s v="Id962"/>
        <s v="Id961"/>
        <s v="Id960"/>
        <s v="Id959"/>
        <s v="Id958"/>
        <s v="Id957"/>
        <s v="Id956"/>
        <s v="Id955"/>
        <s v="Id954"/>
        <s v="Id953"/>
        <s v="Id952"/>
        <s v="Id951"/>
        <s v="Id950"/>
        <s v="Id949"/>
        <s v="Id948"/>
        <s v="Id947"/>
        <s v="Id946"/>
        <s v="Id945"/>
        <s v="Id944"/>
        <s v="Id943"/>
        <s v="Id942"/>
        <s v="Id941"/>
        <s v="Id940"/>
        <s v="Id939"/>
        <s v="Id938"/>
        <s v="Id937"/>
        <s v="Id936"/>
        <s v="Id935"/>
        <s v="Id934"/>
        <s v="Id933"/>
        <s v="Id932"/>
        <s v="Id931"/>
        <s v="Id930"/>
        <s v="Id929"/>
        <s v="Id928"/>
        <s v="Id927"/>
        <s v="Id926"/>
        <s v="Id925"/>
        <s v="Id924"/>
        <s v="Id923"/>
        <s v="Id922"/>
        <s v="Id921"/>
        <s v="Id920"/>
        <s v="Id919"/>
        <s v="Id918"/>
        <s v="Id917"/>
        <s v="Id916"/>
        <s v="Id915"/>
        <s v="Id914"/>
        <s v="Id913"/>
        <s v="Id912"/>
        <s v="Id911"/>
        <s v="Id910"/>
        <s v="Id909"/>
        <s v="Id908"/>
        <s v="Id907"/>
        <s v="Id906"/>
        <s v="Id905"/>
        <s v="Id904"/>
        <s v="Id903"/>
        <s v="Id902"/>
        <s v="Id901"/>
        <s v="Id900"/>
        <s v="Id899"/>
        <s v="Id898"/>
        <s v="Id897"/>
        <s v="Id896"/>
        <s v="Id895"/>
        <s v="Id894"/>
        <s v="Id893"/>
        <s v="Id892"/>
        <s v="Id891"/>
        <s v="Id890"/>
        <s v="Id889"/>
        <s v="Id888"/>
        <s v="Id887"/>
        <s v="Id886"/>
        <s v="Id885"/>
        <s v="Id884"/>
        <s v="Id883"/>
        <s v="Id882"/>
        <s v="Id881"/>
        <s v="Id880"/>
        <s v="Id879"/>
        <s v="Id878"/>
        <s v="Id877"/>
        <s v="Id876"/>
        <s v="Id875"/>
        <s v="Id874"/>
        <s v="Id873"/>
        <s v="Id872"/>
        <s v="Id871"/>
        <s v="Id870"/>
        <s v="Id869"/>
        <s v="Id868"/>
        <s v="Id867"/>
        <s v="Id866"/>
        <s v="Id865"/>
        <s v="Id864"/>
        <s v="Id863"/>
        <s v="Id862"/>
        <s v="Id861"/>
        <s v="Id860"/>
        <s v="Id859"/>
        <s v="Id858"/>
        <s v="Id857"/>
        <s v="Id856"/>
        <s v="Id855"/>
        <s v="Id854"/>
        <s v="Id853"/>
        <s v="Id852"/>
        <s v="Id851"/>
        <s v="Id850"/>
        <s v="Id849"/>
        <s v="Id848"/>
        <s v="Id847"/>
        <s v="Id846"/>
        <s v="Id845"/>
        <s v="Id844"/>
        <s v="Id843"/>
        <s v="Id842"/>
        <s v="Id841"/>
        <s v="Id840"/>
        <s v="Id839"/>
        <s v="Id838"/>
        <s v="Id837"/>
        <s v="Id836"/>
        <s v="Id835"/>
        <s v="Id834"/>
        <s v="Id833"/>
        <s v="Id832"/>
        <s v="Id831"/>
        <s v="Id830"/>
        <s v="Id829"/>
        <s v="Id828"/>
        <s v="Id827"/>
        <s v="Id826"/>
        <s v="Id825"/>
        <s v="Id824"/>
        <s v="Id823"/>
        <s v="Id822"/>
        <s v="Id821"/>
        <s v="Id820"/>
        <s v="Id819"/>
        <s v="Id818"/>
        <s v="Id817"/>
        <s v="Id816"/>
        <s v="Id815"/>
        <s v="Id814"/>
        <s v="Id813"/>
        <s v="Id812"/>
        <s v="Id811"/>
        <s v="Id810"/>
        <s v="Id809"/>
        <s v="Id808"/>
        <s v="Id807"/>
        <s v="Id806"/>
        <s v="Id805"/>
        <s v="Id804"/>
        <s v="Id803"/>
        <s v="Id802"/>
        <s v="Id801"/>
        <s v="Id800"/>
        <s v="Id799"/>
        <s v="Id798"/>
        <s v="Id797"/>
        <s v="Id796"/>
        <s v="Id795"/>
        <s v="Id794"/>
        <s v="Id793"/>
        <s v="Id792"/>
        <s v="Id791"/>
        <s v="Id790"/>
        <s v="Id789"/>
        <s v="Id788"/>
        <s v="Id787"/>
        <s v="Id786"/>
        <s v="Id785"/>
        <s v="Id784"/>
        <s v="Id783"/>
        <s v="Id782"/>
        <s v="Id781"/>
        <s v="Id780"/>
        <s v="Id779"/>
        <s v="Id778"/>
        <s v="Id777"/>
        <s v="Id776"/>
        <s v="Id775"/>
        <s v="Id774"/>
        <s v="Id773"/>
        <s v="Id772"/>
        <s v="Id771"/>
        <s v="Id770"/>
        <s v="Id769"/>
        <s v="Id768"/>
        <s v="Id767"/>
        <s v="Id766"/>
        <s v="Id765"/>
        <s v="Id764"/>
        <s v="Id763"/>
        <s v="Id762"/>
        <s v="Id761"/>
        <s v="Id760"/>
        <s v="Id759"/>
        <s v="Id758"/>
        <s v="Id757"/>
        <s v="Id756"/>
        <s v="Id755"/>
        <s v="Id754"/>
        <s v="Id753"/>
        <s v="Id752"/>
        <s v="Id751"/>
        <s v="Id750"/>
        <s v="Id749"/>
        <s v="Id748"/>
        <s v="Id747"/>
        <s v="Id746"/>
        <s v="Id745"/>
        <s v="Id744"/>
        <s v="Id743"/>
        <s v="Id742"/>
        <s v="Id741"/>
        <s v="Id740"/>
        <s v="Id739"/>
        <s v="Id738"/>
        <s v="Id737"/>
        <s v="Id736"/>
        <s v="Id735"/>
        <s v="Id734"/>
        <s v="Id733"/>
        <s v="Id732"/>
        <s v="Id731"/>
        <s v="Id730"/>
        <s v="Id729"/>
        <s v="Id728"/>
        <s v="Id727"/>
        <s v="Id726"/>
        <s v="Id725"/>
        <s v="Id724"/>
        <s v="Id723"/>
        <s v="Id722"/>
        <s v="Id721"/>
        <s v="Id720"/>
        <s v="Id719"/>
        <s v="Id718"/>
        <s v="Id717"/>
        <s v="Id716"/>
        <s v="Id715"/>
        <s v="Id714"/>
        <s v="Id713"/>
        <s v="Id712"/>
        <s v="Id711"/>
        <s v="Id710"/>
        <s v="Id709"/>
        <s v="Id708"/>
        <s v="Id707"/>
        <s v="Id706"/>
        <s v="Id705"/>
        <s v="Id704"/>
        <s v="Id703"/>
        <s v="Id702"/>
        <s v="Id701"/>
        <s v="Id700"/>
        <s v="Id699"/>
        <s v="Id698"/>
        <s v="Id697"/>
        <s v="Id696"/>
        <s v="Id695"/>
        <s v="Id694"/>
        <s v="Id693"/>
        <s v="Id692"/>
        <s v="Id691"/>
        <s v="Id690"/>
        <s v="Id689"/>
        <s v="Id688"/>
        <s v="Id687"/>
        <s v="Id686"/>
        <s v="Id685"/>
        <s v="Id684"/>
        <s v="Id683"/>
        <s v="Id682"/>
        <s v="Id681"/>
        <s v="Id680"/>
        <s v="Id679"/>
        <s v="Id678"/>
        <s v="Id677"/>
        <s v="Id676"/>
        <s v="Id675"/>
        <s v="Id674"/>
        <s v="Id673"/>
        <s v="Id672"/>
        <s v="Id671"/>
        <s v="Id670"/>
        <s v="Id669"/>
        <s v="Id668"/>
        <s v="Id667"/>
        <s v="Id666"/>
        <s v="Id665"/>
        <s v="Id664"/>
        <s v="Id663"/>
        <s v="Id662"/>
        <s v="Id661"/>
        <s v="Id660"/>
        <s v="Id659"/>
        <s v="Id658"/>
        <s v="Id657"/>
        <s v="Id656"/>
        <s v="Id655"/>
        <s v="Id654"/>
        <s v="Id653"/>
        <s v="Id652"/>
        <s v="Id651"/>
        <s v="Id650"/>
        <s v="Id649"/>
        <s v="Id648"/>
        <s v="Id647"/>
        <s v="Id646"/>
        <s v="Id645"/>
        <s v="Id644"/>
        <s v="Id643"/>
        <s v="Id642"/>
        <s v="Id641"/>
        <s v="Id640"/>
        <s v="Id639"/>
        <s v="Id638"/>
        <s v="Id637"/>
        <s v="Id636"/>
        <s v="Id634"/>
        <s v="Id633"/>
        <s v="Id632"/>
        <s v="Id631"/>
        <s v="Id630"/>
        <s v="Id629"/>
        <s v="Id628"/>
        <s v="Id627"/>
        <s v="Id626"/>
        <s v="Id625"/>
        <s v="Id624"/>
        <s v="Id623"/>
        <s v="Id622"/>
        <s v="Id621"/>
        <s v="Id620"/>
        <s v="Id619"/>
        <s v="Id618"/>
        <s v="Id617"/>
        <s v="Id616"/>
        <s v="Id615"/>
        <s v="Id614"/>
        <s v="Id613"/>
        <s v="Id612"/>
        <s v="Id611"/>
        <s v="Id610"/>
        <s v="Id609"/>
        <s v="Id608"/>
        <s v="Id607"/>
        <s v="Id606"/>
        <s v="Id605"/>
        <s v="Id604"/>
        <s v="Id603"/>
        <s v="Id602"/>
        <s v="Id601"/>
        <s v="Id600"/>
        <s v="Id599"/>
        <s v="Id598"/>
        <s v="Id597"/>
        <s v="Id596"/>
        <s v="Id595"/>
        <s v="Id594"/>
        <s v="Id593"/>
        <s v="Id592"/>
        <s v="Id591"/>
        <s v="Id590"/>
        <s v="Id589"/>
        <s v="Id588"/>
        <s v="Id587"/>
        <s v="Id586"/>
        <s v="Id585"/>
        <s v="Id584"/>
        <s v="Id583"/>
        <s v="Id582"/>
        <s v="Id581"/>
        <s v="Id580"/>
        <s v="Id579"/>
        <s v="Id578"/>
        <s v="Id577"/>
        <s v="Id576"/>
        <s v="Id575"/>
        <s v="Id574"/>
        <s v="Id573"/>
        <s v="Id572"/>
        <s v="Id571"/>
        <s v="Id570"/>
        <s v="Id569"/>
        <s v="Id568"/>
        <s v="Id567"/>
        <s v="Id566"/>
        <s v="Id565"/>
        <s v="Id564"/>
        <s v="Id563"/>
        <s v="Id562"/>
        <s v="Id561"/>
        <s v="Id559"/>
        <s v="Id558"/>
        <s v="Id557"/>
        <s v="Id556"/>
        <s v="Id555"/>
        <s v="Id554"/>
        <s v="Id553"/>
        <s v="Id552"/>
        <s v="Id551"/>
        <s v="Id550"/>
        <s v="Id549"/>
        <s v="Id548"/>
        <s v="Id547"/>
        <s v="Id546"/>
        <s v="Id545"/>
        <s v="Id544"/>
        <s v="Id543"/>
        <s v="Id542"/>
        <s v="Id541"/>
        <s v="Id540"/>
        <s v="Id539"/>
        <s v="Id538"/>
        <s v="Id537"/>
        <s v="Id536"/>
        <s v="Id535"/>
        <s v="Id534"/>
        <s v="Id533"/>
        <s v="Id532"/>
        <s v="Id531"/>
        <s v="Id530"/>
        <s v="Id529"/>
        <s v="Id528"/>
        <s v="Id527"/>
        <s v="Id526"/>
        <s v="Id525"/>
        <s v="Id524"/>
        <s v="Id523"/>
        <s v="Id522"/>
        <s v="Id521"/>
        <s v="Id520"/>
        <s v="Id519"/>
        <s v="Id518"/>
        <s v="Id517"/>
        <s v="Id516"/>
        <s v="Id515"/>
        <s v="Id514"/>
        <s v="Id513"/>
        <s v="Id512"/>
        <s v="Id511"/>
        <s v="Id510"/>
        <s v="Id509"/>
        <s v="Id508"/>
        <s v="Id507"/>
        <s v="Id506"/>
        <s v="Id505"/>
        <s v="Id504"/>
        <s v="Id503"/>
        <s v="Id502"/>
        <s v="Id501"/>
        <s v="Id500"/>
        <s v="Id499"/>
        <s v="Id498"/>
        <s v="Id497"/>
        <s v="Id496"/>
        <s v="Id495"/>
        <s v="Id494"/>
        <s v="Id493"/>
        <s v="Id492"/>
        <s v="Id491"/>
        <s v="Id490"/>
        <s v="Id489"/>
        <s v="Id488"/>
        <s v="Id487"/>
        <s v="Id486"/>
        <s v="Id485"/>
        <s v="Id484"/>
        <s v="Id483"/>
        <s v="Id482"/>
        <s v="Id481"/>
        <s v="Id480"/>
        <s v="Id479"/>
        <s v="Id478"/>
        <s v="Id477"/>
        <s v="Id476"/>
        <s v="Id475"/>
        <s v="Id474"/>
        <s v="Id473"/>
        <s v="Id472"/>
        <s v="Id471"/>
        <s v="Id470"/>
        <s v="Id469"/>
        <s v="Id468"/>
        <s v="Id467"/>
        <s v="Id466"/>
        <s v="Id465"/>
        <s v="Id464"/>
        <s v="Id463"/>
        <s v="Id462"/>
        <s v="Id461"/>
        <s v="Id460"/>
        <s v="Id459"/>
        <s v="Id458"/>
        <s v="Id457"/>
        <s v="Id456"/>
        <s v="Id455"/>
        <s v="Id454"/>
        <s v="Id453"/>
        <s v="Id452"/>
        <s v="Id451"/>
        <s v="Id450"/>
        <s v="Id449"/>
        <s v="Id448"/>
        <s v="Id447"/>
        <s v="Id446"/>
        <s v="Id445"/>
        <s v="Id444"/>
        <s v="Id443"/>
        <s v="Id442"/>
        <s v="Id441"/>
        <s v="Id440"/>
        <s v="Id439"/>
        <s v="Id438"/>
        <s v="Id437"/>
        <s v="Id436"/>
        <s v="Id435"/>
        <s v="Id434"/>
        <s v="Id433"/>
        <s v="Id432"/>
        <s v="Id431"/>
        <s v="Id430"/>
        <s v="Id429"/>
        <s v="Id428"/>
        <s v="Id427"/>
        <s v="Id426"/>
        <s v="Id425"/>
        <s v="Id424"/>
        <s v="Id423"/>
        <s v="Id422"/>
        <s v="Id421"/>
        <s v="Id420"/>
        <s v="Id419"/>
        <s v="Id418"/>
        <s v="Id417"/>
        <s v="Id416"/>
        <s v="Id415"/>
        <s v="Id414"/>
        <s v="Id413"/>
        <s v="Id412"/>
        <s v="Id411"/>
        <s v="Id410"/>
        <s v="Id409"/>
        <s v="Id408"/>
        <s v="Id407"/>
        <s v="Id406"/>
        <s v="Id405"/>
        <s v="Id404"/>
        <s v="Id403"/>
        <s v="Id402"/>
        <s v="Id401"/>
        <s v="Id400"/>
        <s v="Id399"/>
        <s v="Id398"/>
        <s v="Id397"/>
        <s v="Id396"/>
        <s v="Id395"/>
        <s v="Id394"/>
        <s v="Id393"/>
        <s v="Id392"/>
        <s v="Id391"/>
        <s v="Id390"/>
        <s v="Id389"/>
        <s v="Id388"/>
        <s v="Id387"/>
        <s v="Id386"/>
        <s v="Id385"/>
        <s v="Id384"/>
        <s v="Id383"/>
        <s v="Id382"/>
        <s v="Id381"/>
        <s v="Id380"/>
        <s v="Id379"/>
        <s v="Id378"/>
        <s v="Id377"/>
        <s v="Id376"/>
        <s v="Id375"/>
        <s v="Id374"/>
        <s v="Id373"/>
        <s v="Id372"/>
        <s v="Id371"/>
        <s v="Id370"/>
        <s v="Id369"/>
        <s v="Id368"/>
        <s v="Id367"/>
        <s v="Id366"/>
        <s v="Id365"/>
        <s v="Id364"/>
        <s v="Id363"/>
        <s v="Id362"/>
        <s v="Id361"/>
        <s v="Id360"/>
        <s v="Id359"/>
        <s v="Id358"/>
        <s v="Id357"/>
        <s v="Id356"/>
        <s v="Id355"/>
        <s v="Id354"/>
        <s v="Id353"/>
        <s v="Id352"/>
        <s v="Id351"/>
        <s v="Id350"/>
        <s v="Id349"/>
        <s v="Id348"/>
        <s v="Id347"/>
        <s v="Id346"/>
        <s v="Id345"/>
        <s v="Id344"/>
        <s v="Id343"/>
        <s v="Id342"/>
        <s v="Id341"/>
        <s v="Id340"/>
        <s v="Id339"/>
        <s v="Id338"/>
        <s v="Id337"/>
        <s v="Id336"/>
        <s v="Id335"/>
        <s v="Id334"/>
        <s v="Id333"/>
        <s v="Id332"/>
        <s v="Id331"/>
        <s v="Id330"/>
        <s v="Id329"/>
        <s v="Id328"/>
        <s v="Id327"/>
        <s v="Id326"/>
        <s v="Id325"/>
        <s v="Id324"/>
        <s v="Id323"/>
        <s v="Id322"/>
        <s v="Id321"/>
        <s v="Id320"/>
        <s v="Id319"/>
        <s v="Id318"/>
        <s v="Id317"/>
        <s v="Id316"/>
        <s v="Id315"/>
        <s v="Id314"/>
        <s v="Id313"/>
        <s v="Id312"/>
        <s v="Id311"/>
        <s v="Id310"/>
        <s v="Id309"/>
        <s v="Id308"/>
        <s v="Id307"/>
        <s v="Id306"/>
        <s v="Id305"/>
        <s v="Id304"/>
        <s v="Id303"/>
        <s v="Id302"/>
        <s v="Id301"/>
        <s v="Id300"/>
        <s v="Id299"/>
        <s v="Id298"/>
        <s v="Id297"/>
        <s v="Id296"/>
        <s v="Id295"/>
        <s v="Id294"/>
        <s v="Id293"/>
        <s v="Id292"/>
        <s v="Id291"/>
        <s v="Id290"/>
        <s v="Id289"/>
        <s v="Id288"/>
        <s v="Id287"/>
        <s v="Id286"/>
        <s v="Id285"/>
        <s v="Id284"/>
        <s v="Id283"/>
        <s v="Id282"/>
        <s v="Id281"/>
        <s v="Id280"/>
        <s v="Id279"/>
        <s v="Id278"/>
        <s v="Id277"/>
        <s v="Id276"/>
        <s v="Id275"/>
        <s v="Id274"/>
        <s v="Id273"/>
        <s v="Id272"/>
        <s v="Id271"/>
        <s v="Id270"/>
        <s v="Id269"/>
        <s v="Id268"/>
        <s v="Id267"/>
        <s v="Id266"/>
        <s v="Id265"/>
        <s v="Id264"/>
        <s v="Id263"/>
        <s v="Id262"/>
        <s v="Id261"/>
        <s v="Id260"/>
        <s v="Id259"/>
        <s v="Id258"/>
        <s v="Id257"/>
        <s v="Id256"/>
        <s v="Id255"/>
        <s v="Id254"/>
        <s v="Id253"/>
        <s v="Id252"/>
        <s v="Id251"/>
        <s v="Id250"/>
        <s v="Id249"/>
        <s v="Id248"/>
        <s v="Id247"/>
        <s v="Id246"/>
        <s v="Id245"/>
        <s v="Id244"/>
        <s v="Id243"/>
        <s v="Id242"/>
        <s v="Id241"/>
        <s v="Id240"/>
        <s v="Id239"/>
        <s v="Id238"/>
        <s v="Id237"/>
        <s v="Id236"/>
        <s v="Id235"/>
        <s v="Id234"/>
        <s v="Id233"/>
        <s v="Id232"/>
        <s v="Id231"/>
        <s v="Id230"/>
        <s v="Id229"/>
        <s v="Id228"/>
        <s v="Id227"/>
        <s v="Id226"/>
        <s v="Id225"/>
        <s v="Id224"/>
        <s v="Id223"/>
        <s v="Id222"/>
        <s v="Id221"/>
        <s v="Id220"/>
        <s v="Id219"/>
        <s v="Id218"/>
        <s v="Id217"/>
        <s v="Id216"/>
        <s v="Id215"/>
        <s v="Id214"/>
        <s v="Id213"/>
        <s v="Id212"/>
        <s v="Id211"/>
        <s v="Id210"/>
        <s v="Id209"/>
        <s v="Id208"/>
        <s v="Id207"/>
        <s v="Id206"/>
        <s v="Id205"/>
        <s v="Id204"/>
        <s v="Id203"/>
        <s v="Id202"/>
        <s v="Id201"/>
        <s v="Id200"/>
        <s v="Id199"/>
        <s v="Id198"/>
        <s v="Id197"/>
        <s v="Id196"/>
        <s v="Id195"/>
        <s v="Id194"/>
        <s v="Id193"/>
        <s v="Id192"/>
        <s v="Id191"/>
        <s v="Id190"/>
        <s v="Id189"/>
        <s v="Id188"/>
        <s v="Id187"/>
        <s v="Id186"/>
        <s v="Id185"/>
        <s v="Id184"/>
        <s v="Id183"/>
        <s v="Id182"/>
        <s v="Id181"/>
        <s v="Id180"/>
        <s v="Id179"/>
        <s v="Id178"/>
        <s v="Id177"/>
        <s v="Id176"/>
        <s v="Id175"/>
        <s v="Id174"/>
        <s v="Id173"/>
        <s v="Id172"/>
        <s v="Id171"/>
        <s v="Id169"/>
        <s v="Id168"/>
        <s v="Id167"/>
        <s v="Id166"/>
        <s v="Id165"/>
        <s v="Id164"/>
        <s v="Id163"/>
        <s v="Id162"/>
        <s v="Id161"/>
        <s v="Id160"/>
        <s v="Id159"/>
        <s v="Id158"/>
        <s v="Id157"/>
        <s v="Id156"/>
        <s v="Id155"/>
        <s v="Id154"/>
        <s v="Id153"/>
        <s v="Id152"/>
        <s v="Id151"/>
        <s v="Id150"/>
        <s v="Id149"/>
        <s v="Id148"/>
        <s v="Id147"/>
        <s v="Id146"/>
        <s v="Id145"/>
        <s v="Id144"/>
        <s v="Id143"/>
        <s v="Id142"/>
        <s v="Id141"/>
        <s v="Id140"/>
        <s v="Id139"/>
        <s v="Id138"/>
        <s v="Id137"/>
        <s v="Id136"/>
        <s v="Id135"/>
        <s v="Id134"/>
        <s v="Id133"/>
        <s v="Id132"/>
        <s v="Id131"/>
        <s v="Id130"/>
        <s v="Id129"/>
        <s v="Id128"/>
        <s v="Id127"/>
        <s v="Id126"/>
        <s v="Id125"/>
        <s v="Id124"/>
        <s v="Id123"/>
        <s v="Id122"/>
        <s v="Id121"/>
        <s v="Id120"/>
        <s v="Id119"/>
        <s v="Id118"/>
        <s v="Id117"/>
        <s v="Id116"/>
        <s v="Id115"/>
        <s v="Id114"/>
        <s v="Id113"/>
        <s v="Id112"/>
        <s v="Id111"/>
        <s v="Id110"/>
        <s v="Id109"/>
        <s v="Id108"/>
        <s v="Id107"/>
        <s v="Id106"/>
        <s v="Id105"/>
        <s v="Id104"/>
        <s v="Id103"/>
        <s v="Id102"/>
        <s v="Id101"/>
        <s v="Id100"/>
        <s v="Id99"/>
        <s v="Id98"/>
        <s v="Id97"/>
        <s v="Id96"/>
        <s v="Id95"/>
        <s v="Id94"/>
        <s v="Id93"/>
        <s v="Id92"/>
        <s v="Id91"/>
        <s v="Id90"/>
        <s v="Id89"/>
        <s v="Id88"/>
        <s v="Id87"/>
        <s v="Id86"/>
        <s v="Id85"/>
        <s v="Id84"/>
        <s v="Id83"/>
        <s v="Id82"/>
        <s v="Id81"/>
        <s v="Id80"/>
        <s v="Id79"/>
        <s v="Id78"/>
        <s v="Id77"/>
        <s v="Id76"/>
        <s v="Id75"/>
        <s v="Id74"/>
        <s v="Id73"/>
        <s v="Id72"/>
        <s v="Id71"/>
        <s v="Id70"/>
        <s v="Id69"/>
        <s v="Id68"/>
        <s v="Id67"/>
        <s v="Id66"/>
        <s v="Id65"/>
        <s v="Id64"/>
        <s v="Id63"/>
        <s v="Id62"/>
        <s v="Id61"/>
        <s v="Id60"/>
        <s v="Id59"/>
        <s v="Id58"/>
        <s v="Id57"/>
        <s v="Id56"/>
        <s v="Id55"/>
        <s v="Id54"/>
        <s v="Id53"/>
        <s v="Id52"/>
        <s v="Id51"/>
        <s v="Id50"/>
        <s v="Id49"/>
        <s v="Id48"/>
        <s v="Id47"/>
        <s v="Id46"/>
        <s v="Id45"/>
        <s v="Id44"/>
        <s v="Id43"/>
        <s v="Id42"/>
        <s v="Id41"/>
        <s v="Id40"/>
        <s v="Id39"/>
        <s v="Id38"/>
        <s v="Id37"/>
        <s v="Id36"/>
        <s v="Id35"/>
        <s v="Id34"/>
        <s v="Id33"/>
        <s v="Id32"/>
        <s v="Id31"/>
        <s v="Id30"/>
        <s v="Id29"/>
        <s v="Id28"/>
        <s v="Id27"/>
        <s v="Id26"/>
        <s v="Id25"/>
        <s v="Id24"/>
        <s v="Id23"/>
        <s v="Id22"/>
        <s v="Id21"/>
        <s v="Id20"/>
        <s v="Id19"/>
        <s v="Id18"/>
        <s v="Id17"/>
        <s v="Id16"/>
        <s v="Id15"/>
        <s v="Id14"/>
        <s v="Id13"/>
        <s v="Id12"/>
        <s v="Id11"/>
        <s v="Id10"/>
        <s v="Id9"/>
        <s v="Id8"/>
        <s v="Id7"/>
        <s v="Id6"/>
        <s v="Id5"/>
        <s v="Id4"/>
        <s v="Id2"/>
        <s v="Id1"/>
      </sharedItems>
    </cacheField>
    <cacheField name="year" numFmtId="0">
      <sharedItems containsSemiMixedTypes="0" containsString="0" containsNumber="1" containsInteger="1" minValue="1958" maxValue="2004"/>
    </cacheField>
    <cacheField name="month" numFmtId="0">
      <sharedItems/>
    </cacheField>
    <cacheField name="date" numFmtId="0">
      <sharedItems containsSemiMixedTypes="0" containsString="0" containsNumber="1" containsInteger="1" minValue="1" maxValue="30"/>
    </cacheField>
    <cacheField name="children" numFmtId="0">
      <sharedItems containsSemiMixedTypes="0" containsString="0" containsNumber="1" containsInteger="1" minValue="0" maxValue="5"/>
    </cacheField>
    <cacheField name="charges" numFmtId="0">
      <sharedItems containsSemiMixedTypes="0" containsString="0" containsNumber="1" minValue="563.84" maxValue="63770.43"/>
    </cacheField>
    <cacheField name="Hospital tier" numFmtId="0">
      <sharedItems count="3">
        <s v="tier - 2"/>
        <s v="tier - 3"/>
        <s v="tier - 1"/>
      </sharedItems>
    </cacheField>
    <cacheField name="City tier" numFmtId="0">
      <sharedItems count="3">
        <s v="tier - 3"/>
        <s v="tier - 1"/>
        <s v="tier - 2"/>
      </sharedItems>
    </cacheField>
    <cacheField name="State ID" numFmtId="0">
      <sharedItems/>
    </cacheField>
    <cacheField name="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ount="2">
        <s v="No"/>
        <s v="yes"/>
      </sharedItems>
    </cacheField>
    <cacheField name="Any Transplants" numFmtId="0">
      <sharedItems/>
    </cacheField>
    <cacheField name="Cancer history" numFmtId="0">
      <sharedItems/>
    </cacheField>
    <cacheField name="NumberOfMajorSurgeries" numFmtId="0">
      <sharedItems containsMixedTypes="1" containsNumber="1" containsInteger="1" minValue="1" maxValue="3"/>
    </cacheField>
    <cacheField name="smoker" numFmtId="0">
      <sharedItems count="2">
        <s v="No"/>
        <s v="yes"/>
      </sharedItems>
    </cacheField>
    <cacheField name="Heart Issues 01" numFmtId="0">
      <sharedItems containsSemiMixedTypes="0" containsString="0" containsNumber="1" containsInteger="1" minValue="0" maxValue="1"/>
    </cacheField>
    <cacheField name="Any Transplants 01" numFmtId="0">
      <sharedItems containsSemiMixedTypes="0" containsString="0" containsNumber="1" containsInteger="1" minValue="0" maxValue="1"/>
    </cacheField>
    <cacheField name="Cancer history 01" numFmtId="0">
      <sharedItems containsSemiMixedTypes="0" containsString="0" containsNumber="1" containsInteger="1" minValue="0" maxValue="1"/>
    </cacheField>
    <cacheField name="smoker 01" numFmtId="0">
      <sharedItems containsSemiMixedTypes="0" containsString="0" containsNumber="1" containsInteger="1" minValue="0" maxValue="1"/>
    </cacheField>
    <cacheField name="Hospital tier rank" numFmtId="0">
      <sharedItems containsSemiMixedTypes="0" containsString="0" containsNumber="1" containsInteger="1" minValue="1" maxValue="3"/>
    </cacheField>
    <cacheField name="City tier rank" numFmtId="0">
      <sharedItems containsSemiMixedTypes="0" containsString="0" containsNumber="1" containsInteger="1" minValue="1" maxValue="3"/>
    </cacheField>
    <cacheField name="NumberOfMajorSurgeries rank" numFmtId="0">
      <sharedItems containsSemiMixedTypes="0" containsString="0" containsNumber="1" containsInteger="1" minValue="0" maxValue="3"/>
    </cacheField>
    <cacheField name="State ID R011" numFmtId="0">
      <sharedItems containsSemiMixedTypes="0" containsString="0" containsNumber="1" containsInteger="1" minValue="0" maxValue="1"/>
    </cacheField>
    <cacheField name="State ID R012" numFmtId="0">
      <sharedItems containsSemiMixedTypes="0" containsString="0" containsNumber="1" containsInteger="1" minValue="0" maxValue="1"/>
    </cacheField>
    <cacheField name="State ID R013" numFmtId="0">
      <sharedItems containsSemiMixedTypes="0" containsString="0" containsNumber="1" containsInteger="1" minValue="0" maxValue="1"/>
    </cacheField>
    <cacheField name="Age" numFmtId="1">
      <sharedItems containsSemiMixedTypes="0" containsString="0" containsNumber="1" containsInteger="1" minValue="18" maxValue="64"/>
    </cacheField>
    <cacheField name="gender"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5">
  <r>
    <x v="0"/>
    <n v="1992"/>
    <s v="Jul"/>
    <n v="9"/>
    <n v="0"/>
    <n v="563.84"/>
    <x v="0"/>
    <x v="0"/>
    <s v="R1013"/>
    <s v="German, Mr.  Aaron K"/>
    <n v="17.579999999999998"/>
    <n v="4.51"/>
    <x v="0"/>
    <s v="No"/>
    <s v="No"/>
    <n v="1"/>
    <x v="0"/>
    <n v="0"/>
    <n v="0"/>
    <n v="0"/>
    <n v="0"/>
    <n v="2"/>
    <n v="1"/>
    <n v="1"/>
    <n v="0"/>
    <n v="0"/>
    <n v="1"/>
    <n v="30"/>
    <n v="1"/>
  </r>
  <r>
    <x v="1"/>
    <n v="1992"/>
    <s v="Nov"/>
    <n v="30"/>
    <n v="0"/>
    <n v="570.62"/>
    <x v="0"/>
    <x v="1"/>
    <s v="R1013"/>
    <s v="Rosendahl, Mr.  Evan P"/>
    <n v="17.600000000000001"/>
    <n v="4.3899999999999997"/>
    <x v="0"/>
    <s v="No"/>
    <s v="No"/>
    <n v="1"/>
    <x v="0"/>
    <n v="0"/>
    <n v="0"/>
    <n v="0"/>
    <n v="0"/>
    <n v="2"/>
    <n v="3"/>
    <n v="1"/>
    <n v="0"/>
    <n v="0"/>
    <n v="1"/>
    <n v="30"/>
    <n v="1"/>
  </r>
  <r>
    <x v="2"/>
    <n v="1993"/>
    <s v="Jun"/>
    <n v="30"/>
    <n v="0"/>
    <n v="600"/>
    <x v="0"/>
    <x v="1"/>
    <s v="R1013"/>
    <s v="Albano, Ms.  Julie"/>
    <n v="16.47"/>
    <n v="6.35"/>
    <x v="0"/>
    <s v="No"/>
    <s v="Yes"/>
    <n v="1"/>
    <x v="0"/>
    <n v="0"/>
    <n v="0"/>
    <n v="1"/>
    <n v="0"/>
    <n v="2"/>
    <n v="3"/>
    <n v="1"/>
    <n v="0"/>
    <n v="0"/>
    <n v="1"/>
    <n v="29"/>
    <n v="0"/>
  </r>
  <r>
    <x v="3"/>
    <n v="1992"/>
    <s v="Sep"/>
    <n v="13"/>
    <n v="0"/>
    <n v="604.54"/>
    <x v="1"/>
    <x v="0"/>
    <s v="R1013"/>
    <s v="Riveros Gonzalez, Mr.  Juan D. Sr."/>
    <n v="17.7"/>
    <n v="6.28"/>
    <x v="0"/>
    <s v="No"/>
    <s v="No"/>
    <n v="1"/>
    <x v="0"/>
    <n v="0"/>
    <n v="0"/>
    <n v="0"/>
    <n v="0"/>
    <n v="1"/>
    <n v="1"/>
    <n v="1"/>
    <n v="0"/>
    <n v="0"/>
    <n v="1"/>
    <n v="30"/>
    <n v="1"/>
  </r>
  <r>
    <x v="4"/>
    <n v="1998"/>
    <s v="Jul"/>
    <n v="27"/>
    <n v="0"/>
    <n v="637.26"/>
    <x v="1"/>
    <x v="0"/>
    <s v="R1013"/>
    <s v="Brietzke, Mr.  Jordan"/>
    <n v="22.34"/>
    <n v="5.57"/>
    <x v="0"/>
    <s v="No"/>
    <s v="No"/>
    <n v="1"/>
    <x v="0"/>
    <n v="0"/>
    <n v="0"/>
    <n v="0"/>
    <n v="0"/>
    <n v="1"/>
    <n v="1"/>
    <n v="1"/>
    <n v="0"/>
    <n v="0"/>
    <n v="1"/>
    <n v="24"/>
    <n v="1"/>
  </r>
  <r>
    <x v="5"/>
    <n v="2001"/>
    <s v="Nov"/>
    <n v="20"/>
    <n v="0"/>
    <n v="646.14"/>
    <x v="1"/>
    <x v="0"/>
    <s v="R1012"/>
    <s v="Kohls, Ms.  Katy"/>
    <n v="22.24"/>
    <n v="4.29"/>
    <x v="1"/>
    <s v="No"/>
    <s v="No"/>
    <s v="No major surgery"/>
    <x v="0"/>
    <n v="1"/>
    <n v="0"/>
    <n v="0"/>
    <n v="0"/>
    <n v="1"/>
    <n v="1"/>
    <n v="0"/>
    <n v="0"/>
    <n v="1"/>
    <n v="0"/>
    <n v="21"/>
    <n v="0"/>
  </r>
  <r>
    <x v="6"/>
    <n v="1993"/>
    <s v="Jun"/>
    <n v="1"/>
    <n v="0"/>
    <n v="650"/>
    <x v="1"/>
    <x v="0"/>
    <s v="R1013"/>
    <s v="Bohinski, Ms.  Susan E"/>
    <n v="17.07"/>
    <n v="5.22"/>
    <x v="0"/>
    <s v="No"/>
    <s v="Yes"/>
    <n v="1"/>
    <x v="0"/>
    <n v="0"/>
    <n v="0"/>
    <n v="1"/>
    <n v="0"/>
    <n v="1"/>
    <n v="1"/>
    <n v="1"/>
    <n v="0"/>
    <n v="0"/>
    <n v="1"/>
    <n v="29"/>
    <n v="0"/>
  </r>
  <r>
    <x v="7"/>
    <n v="1995"/>
    <s v="Jul"/>
    <n v="4"/>
    <n v="0"/>
    <n v="650"/>
    <x v="1"/>
    <x v="0"/>
    <s v="R1013"/>
    <s v="Avery, Ms.  Nicole"/>
    <n v="17.82"/>
    <n v="5.26"/>
    <x v="1"/>
    <s v="No"/>
    <s v="No"/>
    <n v="1"/>
    <x v="0"/>
    <n v="1"/>
    <n v="0"/>
    <n v="0"/>
    <n v="0"/>
    <n v="1"/>
    <n v="1"/>
    <n v="1"/>
    <n v="0"/>
    <n v="0"/>
    <n v="1"/>
    <n v="27"/>
    <n v="0"/>
  </r>
  <r>
    <x v="8"/>
    <n v="2002"/>
    <s v="Nov"/>
    <n v="29"/>
    <n v="0"/>
    <n v="668"/>
    <x v="1"/>
    <x v="2"/>
    <s v="R1012"/>
    <s v="Howell, Ms.  Laura"/>
    <n v="21.77"/>
    <n v="10.67"/>
    <x v="0"/>
    <s v="No"/>
    <s v="No"/>
    <s v="No major surgery"/>
    <x v="0"/>
    <n v="0"/>
    <n v="0"/>
    <n v="0"/>
    <n v="0"/>
    <n v="1"/>
    <n v="2"/>
    <n v="0"/>
    <n v="0"/>
    <n v="1"/>
    <n v="0"/>
    <n v="20"/>
    <n v="0"/>
  </r>
  <r>
    <x v="9"/>
    <n v="1997"/>
    <s v="Nov"/>
    <n v="9"/>
    <n v="0"/>
    <n v="670"/>
    <x v="1"/>
    <x v="0"/>
    <s v="R1013"/>
    <s v="Castro, Mr.  Sebastian"/>
    <n v="20.100000000000001"/>
    <n v="5.6"/>
    <x v="1"/>
    <s v="No"/>
    <s v="Yes"/>
    <n v="1"/>
    <x v="0"/>
    <n v="1"/>
    <n v="0"/>
    <n v="1"/>
    <n v="0"/>
    <n v="1"/>
    <n v="1"/>
    <n v="1"/>
    <n v="0"/>
    <n v="0"/>
    <n v="1"/>
    <n v="25"/>
    <n v="1"/>
  </r>
  <r>
    <x v="10"/>
    <n v="2001"/>
    <s v="Sep"/>
    <n v="12"/>
    <n v="0"/>
    <n v="687.54"/>
    <x v="1"/>
    <x v="2"/>
    <s v="R1013"/>
    <s v="Hines, Mr.  Fred"/>
    <n v="24.76"/>
    <n v="4.54"/>
    <x v="1"/>
    <s v="No"/>
    <s v="No"/>
    <s v="No major surgery"/>
    <x v="0"/>
    <n v="1"/>
    <n v="0"/>
    <n v="0"/>
    <n v="0"/>
    <n v="1"/>
    <n v="2"/>
    <n v="0"/>
    <n v="0"/>
    <n v="0"/>
    <n v="1"/>
    <n v="21"/>
    <n v="1"/>
  </r>
  <r>
    <x v="11"/>
    <n v="1999"/>
    <s v="Dec"/>
    <n v="14"/>
    <n v="0"/>
    <n v="722.99"/>
    <x v="1"/>
    <x v="1"/>
    <s v="R1013"/>
    <s v="Buss, Mr.  Matthew"/>
    <n v="23.35"/>
    <n v="5.94"/>
    <x v="0"/>
    <s v="No"/>
    <s v="No"/>
    <s v="No major surgery"/>
    <x v="0"/>
    <n v="0"/>
    <n v="0"/>
    <n v="0"/>
    <n v="0"/>
    <n v="1"/>
    <n v="3"/>
    <n v="0"/>
    <n v="0"/>
    <n v="0"/>
    <n v="1"/>
    <n v="23"/>
    <n v="1"/>
  </r>
  <r>
    <x v="12"/>
    <n v="1993"/>
    <s v="Aug"/>
    <n v="9"/>
    <n v="0"/>
    <n v="760"/>
    <x v="1"/>
    <x v="1"/>
    <s v="R1013"/>
    <s v="Danielson, Mr.  Thomas"/>
    <n v="17.86"/>
    <n v="5.43"/>
    <x v="0"/>
    <s v="No"/>
    <s v="Yes"/>
    <n v="1"/>
    <x v="0"/>
    <n v="0"/>
    <n v="0"/>
    <n v="1"/>
    <n v="0"/>
    <n v="1"/>
    <n v="3"/>
    <n v="1"/>
    <n v="0"/>
    <n v="0"/>
    <n v="1"/>
    <n v="29"/>
    <n v="1"/>
  </r>
  <r>
    <x v="13"/>
    <n v="1996"/>
    <s v="Oct"/>
    <n v="22"/>
    <n v="0"/>
    <n v="760"/>
    <x v="1"/>
    <x v="0"/>
    <s v="R1013"/>
    <s v="Graves - Rostro, Ms.  Lindy"/>
    <n v="19.21"/>
    <n v="5.53"/>
    <x v="1"/>
    <s v="No"/>
    <s v="No"/>
    <s v="No major surgery"/>
    <x v="0"/>
    <n v="1"/>
    <n v="0"/>
    <n v="0"/>
    <n v="0"/>
    <n v="1"/>
    <n v="1"/>
    <n v="0"/>
    <n v="0"/>
    <n v="0"/>
    <n v="1"/>
    <n v="26"/>
    <n v="0"/>
  </r>
  <r>
    <x v="14"/>
    <n v="1993"/>
    <s v="Jun"/>
    <n v="28"/>
    <n v="0"/>
    <n v="770"/>
    <x v="1"/>
    <x v="0"/>
    <s v="R1013"/>
    <s v="Petermann, Mr.  Theodore A."/>
    <n v="17.079999999999998"/>
    <n v="5.73"/>
    <x v="0"/>
    <s v="No"/>
    <s v="Yes"/>
    <n v="1"/>
    <x v="0"/>
    <n v="0"/>
    <n v="0"/>
    <n v="1"/>
    <n v="0"/>
    <n v="1"/>
    <n v="1"/>
    <n v="1"/>
    <n v="0"/>
    <n v="0"/>
    <n v="1"/>
    <n v="29"/>
    <n v="1"/>
  </r>
  <r>
    <x v="15"/>
    <n v="1995"/>
    <s v="Dec"/>
    <n v="7"/>
    <n v="0"/>
    <n v="773.54"/>
    <x v="1"/>
    <x v="2"/>
    <s v="R1013"/>
    <s v="Murakami, Mr.  Koji"/>
    <n v="20.47"/>
    <n v="5.81"/>
    <x v="1"/>
    <s v="No"/>
    <s v="No"/>
    <n v="1"/>
    <x v="0"/>
    <n v="1"/>
    <n v="0"/>
    <n v="0"/>
    <n v="0"/>
    <n v="1"/>
    <n v="2"/>
    <n v="1"/>
    <n v="0"/>
    <n v="0"/>
    <n v="1"/>
    <n v="27"/>
    <n v="1"/>
  </r>
  <r>
    <x v="16"/>
    <n v="2004"/>
    <s v="Oct"/>
    <n v="7"/>
    <n v="0"/>
    <n v="830.52"/>
    <x v="1"/>
    <x v="2"/>
    <s v="R1011"/>
    <s v="Williams, Mr.  John T"/>
    <n v="25.03"/>
    <n v="5.91"/>
    <x v="0"/>
    <s v="yes"/>
    <s v="No"/>
    <n v="1"/>
    <x v="0"/>
    <n v="0"/>
    <n v="1"/>
    <n v="0"/>
    <n v="0"/>
    <n v="1"/>
    <n v="2"/>
    <n v="1"/>
    <n v="1"/>
    <n v="0"/>
    <n v="0"/>
    <n v="18"/>
    <n v="1"/>
  </r>
  <r>
    <x v="17"/>
    <n v="2000"/>
    <s v="Nov"/>
    <n v="18"/>
    <n v="0"/>
    <n v="865.41"/>
    <x v="1"/>
    <x v="1"/>
    <s v="R1013"/>
    <s v="O'Rourke, Ms.  Flannery"/>
    <n v="24.14"/>
    <n v="5.29"/>
    <x v="0"/>
    <s v="yes"/>
    <s v="No"/>
    <n v="1"/>
    <x v="0"/>
    <n v="0"/>
    <n v="1"/>
    <n v="0"/>
    <n v="0"/>
    <n v="1"/>
    <n v="3"/>
    <n v="1"/>
    <n v="0"/>
    <n v="0"/>
    <n v="1"/>
    <n v="22"/>
    <n v="0"/>
  </r>
  <r>
    <x v="18"/>
    <n v="1993"/>
    <s v="Nov"/>
    <n v="27"/>
    <n v="0"/>
    <n v="896.21"/>
    <x v="1"/>
    <x v="1"/>
    <s v="R1013"/>
    <s v="Horbol, Ms.  Sarah E."/>
    <n v="18.93"/>
    <n v="6.11"/>
    <x v="0"/>
    <s v="No"/>
    <s v="Yes"/>
    <n v="1"/>
    <x v="0"/>
    <n v="0"/>
    <n v="0"/>
    <n v="1"/>
    <n v="0"/>
    <n v="1"/>
    <n v="3"/>
    <n v="1"/>
    <n v="0"/>
    <n v="0"/>
    <n v="1"/>
    <n v="29"/>
    <n v="0"/>
  </r>
  <r>
    <x v="19"/>
    <n v="1994"/>
    <s v="Oct"/>
    <n v="30"/>
    <n v="0"/>
    <n v="915.07"/>
    <x v="1"/>
    <x v="1"/>
    <s v="R1013"/>
    <s v="Ditota, Mr.  Robert"/>
    <n v="20.13"/>
    <n v="5.42"/>
    <x v="0"/>
    <s v="No"/>
    <s v="No"/>
    <s v="No major surgery"/>
    <x v="0"/>
    <n v="0"/>
    <n v="0"/>
    <n v="0"/>
    <n v="0"/>
    <n v="1"/>
    <n v="3"/>
    <n v="0"/>
    <n v="0"/>
    <n v="0"/>
    <n v="1"/>
    <n v="28"/>
    <n v="1"/>
  </r>
  <r>
    <x v="20"/>
    <n v="1995"/>
    <s v="Oct"/>
    <n v="28"/>
    <n v="0"/>
    <n v="928.59"/>
    <x v="1"/>
    <x v="1"/>
    <s v="R1013"/>
    <s v="Wilbur, Ms.  Lindsey"/>
    <n v="20.54"/>
    <n v="4.2"/>
    <x v="1"/>
    <s v="No"/>
    <s v="No"/>
    <n v="1"/>
    <x v="0"/>
    <n v="1"/>
    <n v="0"/>
    <n v="0"/>
    <n v="0"/>
    <n v="1"/>
    <n v="3"/>
    <n v="1"/>
    <n v="0"/>
    <n v="0"/>
    <n v="1"/>
    <n v="27"/>
    <n v="0"/>
  </r>
  <r>
    <x v="21"/>
    <n v="2001"/>
    <s v="Aug"/>
    <n v="19"/>
    <n v="0"/>
    <n v="964.71"/>
    <x v="1"/>
    <x v="2"/>
    <s v="R1013"/>
    <s v="Keys, Mrs.  Kathleen"/>
    <n v="25.19"/>
    <n v="5.64"/>
    <x v="1"/>
    <s v="No"/>
    <s v="No"/>
    <s v="No major surgery"/>
    <x v="0"/>
    <n v="1"/>
    <n v="0"/>
    <n v="0"/>
    <n v="0"/>
    <n v="1"/>
    <n v="2"/>
    <n v="0"/>
    <n v="0"/>
    <n v="0"/>
    <n v="1"/>
    <n v="21"/>
    <n v="0"/>
  </r>
  <r>
    <x v="22"/>
    <n v="1994"/>
    <s v="Nov"/>
    <n v="22"/>
    <n v="0"/>
    <n v="1006.65"/>
    <x v="1"/>
    <x v="2"/>
    <s v="R1013"/>
    <s v="Lynch, Mr.  Matthew"/>
    <n v="20.399999999999999"/>
    <n v="5.27"/>
    <x v="0"/>
    <s v="No"/>
    <s v="No"/>
    <s v="No major surgery"/>
    <x v="0"/>
    <n v="0"/>
    <n v="0"/>
    <n v="0"/>
    <n v="0"/>
    <n v="1"/>
    <n v="2"/>
    <n v="0"/>
    <n v="0"/>
    <n v="0"/>
    <n v="1"/>
    <n v="28"/>
    <n v="1"/>
  </r>
  <r>
    <x v="23"/>
    <n v="2000"/>
    <s v="Oct"/>
    <n v="9"/>
    <n v="0"/>
    <n v="1012"/>
    <x v="1"/>
    <x v="2"/>
    <s v="R1013"/>
    <s v="Pedersen, Ms.  Kristen"/>
    <n v="20.66"/>
    <n v="5.8"/>
    <x v="0"/>
    <s v="yes"/>
    <s v="No"/>
    <n v="1"/>
    <x v="0"/>
    <n v="0"/>
    <n v="1"/>
    <n v="0"/>
    <n v="0"/>
    <n v="1"/>
    <n v="2"/>
    <n v="1"/>
    <n v="0"/>
    <n v="0"/>
    <n v="1"/>
    <n v="22"/>
    <n v="0"/>
  </r>
  <r>
    <x v="24"/>
    <n v="1999"/>
    <s v="Aug"/>
    <n v="5"/>
    <n v="0"/>
    <n v="1019"/>
    <x v="1"/>
    <x v="2"/>
    <s v="R1013"/>
    <s v="Tobin, Ms.  Kristina"/>
    <n v="15.88"/>
    <n v="4.3600000000000003"/>
    <x v="0"/>
    <s v="No"/>
    <s v="No"/>
    <s v="No major surgery"/>
    <x v="0"/>
    <n v="0"/>
    <n v="0"/>
    <n v="0"/>
    <n v="0"/>
    <n v="1"/>
    <n v="2"/>
    <n v="0"/>
    <n v="0"/>
    <n v="0"/>
    <n v="1"/>
    <n v="23"/>
    <n v="0"/>
  </r>
  <r>
    <x v="25"/>
    <n v="1995"/>
    <s v="Oct"/>
    <n v="5"/>
    <n v="0"/>
    <n v="1033.74"/>
    <x v="1"/>
    <x v="1"/>
    <s v="R1013"/>
    <s v="Sweny, Ms.  Andrea"/>
    <n v="20.85"/>
    <n v="4.45"/>
    <x v="1"/>
    <s v="No"/>
    <s v="No"/>
    <n v="1"/>
    <x v="0"/>
    <n v="1"/>
    <n v="0"/>
    <n v="0"/>
    <n v="0"/>
    <n v="1"/>
    <n v="3"/>
    <n v="1"/>
    <n v="0"/>
    <n v="0"/>
    <n v="1"/>
    <n v="27"/>
    <n v="0"/>
  </r>
  <r>
    <x v="26"/>
    <n v="1994"/>
    <s v="Nov"/>
    <n v="17"/>
    <n v="0"/>
    <n v="1044"/>
    <x v="1"/>
    <x v="2"/>
    <s v="R1013"/>
    <s v="Akiha, Mr.  Kenneth"/>
    <n v="16.14"/>
    <n v="4.8600000000000003"/>
    <x v="0"/>
    <s v="No"/>
    <s v="No"/>
    <s v="No major surgery"/>
    <x v="0"/>
    <n v="0"/>
    <n v="0"/>
    <n v="0"/>
    <n v="0"/>
    <n v="1"/>
    <n v="2"/>
    <n v="0"/>
    <n v="0"/>
    <n v="0"/>
    <n v="1"/>
    <n v="28"/>
    <n v="1"/>
  </r>
  <r>
    <x v="27"/>
    <n v="2002"/>
    <s v="Jul"/>
    <n v="20"/>
    <n v="0"/>
    <n v="1047"/>
    <x v="1"/>
    <x v="1"/>
    <s v="R1013"/>
    <s v="Lindgren, Mr.  Matthew S"/>
    <n v="16.489999999999998"/>
    <n v="8.48"/>
    <x v="0"/>
    <s v="No"/>
    <s v="No"/>
    <s v="No major surgery"/>
    <x v="0"/>
    <n v="0"/>
    <n v="0"/>
    <n v="0"/>
    <n v="0"/>
    <n v="1"/>
    <n v="3"/>
    <n v="0"/>
    <n v="0"/>
    <n v="0"/>
    <n v="1"/>
    <n v="20"/>
    <n v="1"/>
  </r>
  <r>
    <x v="28"/>
    <n v="2002"/>
    <s v="Jul"/>
    <n v="1"/>
    <n v="0"/>
    <n v="1049"/>
    <x v="1"/>
    <x v="2"/>
    <s v="R1012"/>
    <s v="Fullarton, Mr.  Jim"/>
    <n v="18.27"/>
    <n v="11.46"/>
    <x v="0"/>
    <s v="No"/>
    <s v="No"/>
    <s v="No major surgery"/>
    <x v="0"/>
    <n v="0"/>
    <n v="0"/>
    <n v="0"/>
    <n v="0"/>
    <n v="1"/>
    <n v="2"/>
    <n v="0"/>
    <n v="0"/>
    <n v="1"/>
    <n v="0"/>
    <n v="20"/>
    <n v="1"/>
  </r>
  <r>
    <x v="29"/>
    <n v="1995"/>
    <s v="Jun"/>
    <n v="1"/>
    <n v="0"/>
    <n v="1056"/>
    <x v="1"/>
    <x v="2"/>
    <s v="R1013"/>
    <s v="Caron, Ms.  Evelyn L"/>
    <n v="15.77"/>
    <n v="6.05"/>
    <x v="1"/>
    <s v="No"/>
    <s v="No"/>
    <n v="1"/>
    <x v="0"/>
    <n v="1"/>
    <n v="0"/>
    <n v="0"/>
    <n v="0"/>
    <n v="1"/>
    <n v="2"/>
    <n v="1"/>
    <n v="0"/>
    <n v="0"/>
    <n v="1"/>
    <n v="27"/>
    <n v="0"/>
  </r>
  <r>
    <x v="30"/>
    <n v="1993"/>
    <s v="Sep"/>
    <n v="28"/>
    <n v="0"/>
    <n v="1068"/>
    <x v="1"/>
    <x v="1"/>
    <s v="R1013"/>
    <s v="Ozahowski, Mr.  David"/>
    <n v="16.399999999999999"/>
    <n v="5.4"/>
    <x v="0"/>
    <s v="No"/>
    <s v="Yes"/>
    <n v="1"/>
    <x v="0"/>
    <n v="0"/>
    <n v="0"/>
    <n v="1"/>
    <n v="0"/>
    <n v="1"/>
    <n v="3"/>
    <n v="1"/>
    <n v="0"/>
    <n v="0"/>
    <n v="1"/>
    <n v="29"/>
    <n v="1"/>
  </r>
  <r>
    <x v="31"/>
    <n v="2004"/>
    <s v="Aug"/>
    <n v="24"/>
    <n v="0"/>
    <n v="1070"/>
    <x v="1"/>
    <x v="0"/>
    <s v="R1013"/>
    <s v="Sulhanek, Mr.  Roman"/>
    <n v="21.64"/>
    <n v="5.5"/>
    <x v="0"/>
    <s v="yes"/>
    <s v="No"/>
    <n v="1"/>
    <x v="0"/>
    <n v="0"/>
    <n v="1"/>
    <n v="0"/>
    <n v="0"/>
    <n v="1"/>
    <n v="1"/>
    <n v="1"/>
    <n v="0"/>
    <n v="0"/>
    <n v="1"/>
    <n v="18"/>
    <n v="1"/>
  </r>
  <r>
    <x v="32"/>
    <n v="1997"/>
    <s v="Aug"/>
    <n v="13"/>
    <n v="0"/>
    <n v="1071"/>
    <x v="1"/>
    <x v="0"/>
    <s v="R1013"/>
    <s v="Jeffers, Mr.  Patrick"/>
    <n v="17.98"/>
    <n v="5.33"/>
    <x v="1"/>
    <s v="No"/>
    <s v="Yes"/>
    <n v="1"/>
    <x v="0"/>
    <n v="1"/>
    <n v="0"/>
    <n v="1"/>
    <n v="0"/>
    <n v="1"/>
    <n v="1"/>
    <n v="1"/>
    <n v="0"/>
    <n v="0"/>
    <n v="1"/>
    <n v="25"/>
    <n v="1"/>
  </r>
  <r>
    <x v="33"/>
    <n v="1998"/>
    <s v="Dec"/>
    <n v="26"/>
    <n v="0"/>
    <n v="1082"/>
    <x v="1"/>
    <x v="2"/>
    <s v="R1013"/>
    <s v="Gates, Mr.  Justin K."/>
    <n v="15.61"/>
    <n v="5.28"/>
    <x v="0"/>
    <s v="No"/>
    <s v="No"/>
    <n v="1"/>
    <x v="0"/>
    <n v="0"/>
    <n v="0"/>
    <n v="0"/>
    <n v="0"/>
    <n v="1"/>
    <n v="2"/>
    <n v="1"/>
    <n v="0"/>
    <n v="0"/>
    <n v="1"/>
    <n v="24"/>
    <n v="1"/>
  </r>
  <r>
    <x v="34"/>
    <n v="2002"/>
    <s v="Aug"/>
    <n v="13"/>
    <n v="0"/>
    <n v="1086"/>
    <x v="1"/>
    <x v="0"/>
    <s v="R1013"/>
    <s v="Ferrell, Ms.  Mary Evan"/>
    <n v="17.170000000000002"/>
    <n v="8.4600000000000009"/>
    <x v="0"/>
    <s v="No"/>
    <s v="No"/>
    <s v="No major surgery"/>
    <x v="0"/>
    <n v="0"/>
    <n v="0"/>
    <n v="0"/>
    <n v="0"/>
    <n v="1"/>
    <n v="1"/>
    <n v="0"/>
    <n v="0"/>
    <n v="0"/>
    <n v="1"/>
    <n v="20"/>
    <n v="0"/>
  </r>
  <r>
    <x v="35"/>
    <n v="2004"/>
    <s v="Nov"/>
    <n v="12"/>
    <n v="0"/>
    <n v="1121.8699999999999"/>
    <x v="1"/>
    <x v="1"/>
    <s v="R1013"/>
    <s v="Ruiz-Tagle Barros, Mr.  Jose Tomas"/>
    <n v="23.21"/>
    <n v="4.37"/>
    <x v="0"/>
    <s v="yes"/>
    <s v="No"/>
    <n v="1"/>
    <x v="0"/>
    <n v="0"/>
    <n v="1"/>
    <n v="0"/>
    <n v="0"/>
    <n v="1"/>
    <n v="3"/>
    <n v="1"/>
    <n v="0"/>
    <n v="0"/>
    <n v="1"/>
    <n v="18"/>
    <n v="1"/>
  </r>
  <r>
    <x v="36"/>
    <n v="2004"/>
    <s v="Jun"/>
    <n v="14"/>
    <n v="0"/>
    <n v="1131.51"/>
    <x v="1"/>
    <x v="1"/>
    <s v="R1013"/>
    <s v="Enke, Mr.  Jacob J"/>
    <n v="30.14"/>
    <n v="5.49"/>
    <x v="0"/>
    <s v="yes"/>
    <s v="No"/>
    <n v="1"/>
    <x v="0"/>
    <n v="0"/>
    <n v="1"/>
    <n v="0"/>
    <n v="0"/>
    <n v="1"/>
    <n v="3"/>
    <n v="1"/>
    <n v="0"/>
    <n v="0"/>
    <n v="1"/>
    <n v="18"/>
    <n v="1"/>
  </r>
  <r>
    <x v="37"/>
    <n v="2002"/>
    <s v="Jul"/>
    <n v="19"/>
    <n v="0"/>
    <n v="1132"/>
    <x v="1"/>
    <x v="1"/>
    <s v="R1013"/>
    <s v="Beisel, Mr.  Josh"/>
    <n v="16.87"/>
    <n v="9.1300000000000008"/>
    <x v="0"/>
    <s v="No"/>
    <s v="No"/>
    <s v="No major surgery"/>
    <x v="0"/>
    <n v="0"/>
    <n v="0"/>
    <n v="0"/>
    <n v="0"/>
    <n v="1"/>
    <n v="3"/>
    <n v="0"/>
    <n v="0"/>
    <n v="0"/>
    <n v="1"/>
    <n v="20"/>
    <n v="1"/>
  </r>
  <r>
    <x v="38"/>
    <n v="2004"/>
    <s v="Oct"/>
    <n v="6"/>
    <n v="0"/>
    <n v="1135"/>
    <x v="1"/>
    <x v="0"/>
    <s v="R1013"/>
    <s v="Treece, Ms.  Hope"/>
    <n v="21.84"/>
    <n v="5.71"/>
    <x v="0"/>
    <s v="yes"/>
    <s v="No"/>
    <n v="1"/>
    <x v="0"/>
    <n v="0"/>
    <n v="1"/>
    <n v="0"/>
    <n v="0"/>
    <n v="1"/>
    <n v="1"/>
    <n v="1"/>
    <n v="0"/>
    <n v="0"/>
    <n v="1"/>
    <n v="18"/>
    <n v="0"/>
  </r>
  <r>
    <x v="39"/>
    <n v="2004"/>
    <s v="Jun"/>
    <n v="11"/>
    <n v="0"/>
    <n v="1135.94"/>
    <x v="1"/>
    <x v="0"/>
    <s v="R1013"/>
    <s v="Regnier, Mr.  Ryan"/>
    <n v="33.33"/>
    <n v="6.08"/>
    <x v="0"/>
    <s v="yes"/>
    <s v="No"/>
    <n v="1"/>
    <x v="0"/>
    <n v="0"/>
    <n v="1"/>
    <n v="0"/>
    <n v="0"/>
    <n v="1"/>
    <n v="1"/>
    <n v="1"/>
    <n v="0"/>
    <n v="0"/>
    <n v="1"/>
    <n v="18"/>
    <n v="1"/>
  </r>
  <r>
    <x v="40"/>
    <n v="2004"/>
    <s v="Nov"/>
    <n v="28"/>
    <n v="0"/>
    <n v="1136.4000000000001"/>
    <x v="1"/>
    <x v="0"/>
    <s v="R1013"/>
    <s v="Talhelm, Mr.  Alan F"/>
    <n v="33.659999999999997"/>
    <n v="5.71"/>
    <x v="0"/>
    <s v="yes"/>
    <s v="No"/>
    <n v="1"/>
    <x v="0"/>
    <n v="0"/>
    <n v="1"/>
    <n v="0"/>
    <n v="0"/>
    <n v="1"/>
    <n v="1"/>
    <n v="1"/>
    <n v="0"/>
    <n v="0"/>
    <n v="1"/>
    <n v="18"/>
    <n v="1"/>
  </r>
  <r>
    <x v="41"/>
    <n v="2002"/>
    <s v="Aug"/>
    <n v="11"/>
    <n v="0"/>
    <n v="1137"/>
    <x v="1"/>
    <x v="1"/>
    <s v="R1013"/>
    <s v="King, Ms.  Erin C."/>
    <n v="19.3"/>
    <n v="10.36"/>
    <x v="0"/>
    <s v="No"/>
    <s v="No"/>
    <s v="No major surgery"/>
    <x v="0"/>
    <n v="0"/>
    <n v="0"/>
    <n v="0"/>
    <n v="0"/>
    <n v="1"/>
    <n v="3"/>
    <n v="0"/>
    <n v="0"/>
    <n v="0"/>
    <n v="1"/>
    <n v="20"/>
    <n v="0"/>
  </r>
  <r>
    <x v="42"/>
    <n v="2004"/>
    <s v="Oct"/>
    <n v="15"/>
    <n v="0"/>
    <n v="1137.01"/>
    <x v="1"/>
    <x v="1"/>
    <s v="R1013"/>
    <s v="April, Mr.  Lusapho"/>
    <n v="34.1"/>
    <n v="4.07"/>
    <x v="0"/>
    <s v="yes"/>
    <s v="No"/>
    <n v="1"/>
    <x v="0"/>
    <n v="0"/>
    <n v="1"/>
    <n v="0"/>
    <n v="0"/>
    <n v="1"/>
    <n v="3"/>
    <n v="1"/>
    <n v="0"/>
    <n v="0"/>
    <n v="1"/>
    <n v="18"/>
    <n v="1"/>
  </r>
  <r>
    <x v="43"/>
    <n v="2004"/>
    <s v="Nov"/>
    <n v="27"/>
    <n v="0"/>
    <n v="1137.47"/>
    <x v="1"/>
    <x v="2"/>
    <s v="R1013"/>
    <s v="Fraioli, Mr.  Mario Jr."/>
    <n v="34.43"/>
    <n v="4.2699999999999996"/>
    <x v="0"/>
    <s v="yes"/>
    <s v="No"/>
    <n v="1"/>
    <x v="0"/>
    <n v="0"/>
    <n v="1"/>
    <n v="0"/>
    <n v="0"/>
    <n v="1"/>
    <n v="2"/>
    <n v="1"/>
    <n v="0"/>
    <n v="0"/>
    <n v="1"/>
    <n v="18"/>
    <n v="1"/>
  </r>
  <r>
    <x v="44"/>
    <n v="2001"/>
    <s v="Oct"/>
    <n v="25"/>
    <n v="0"/>
    <n v="1141"/>
    <x v="1"/>
    <x v="1"/>
    <s v="R1013"/>
    <s v="Barger, Ms.  Desiree"/>
    <n v="16.739999999999998"/>
    <n v="4.08"/>
    <x v="1"/>
    <s v="No"/>
    <s v="No"/>
    <s v="No major surgery"/>
    <x v="0"/>
    <n v="1"/>
    <n v="0"/>
    <n v="0"/>
    <n v="0"/>
    <n v="1"/>
    <n v="3"/>
    <n v="0"/>
    <n v="0"/>
    <n v="0"/>
    <n v="1"/>
    <n v="21"/>
    <n v="0"/>
  </r>
  <r>
    <x v="45"/>
    <n v="2004"/>
    <s v="Sep"/>
    <n v="12"/>
    <n v="0"/>
    <n v="1141.45"/>
    <x v="1"/>
    <x v="0"/>
    <s v="R1013"/>
    <s v="Albertson, Mr.  Mark P."/>
    <n v="37.29"/>
    <n v="5.03"/>
    <x v="0"/>
    <s v="yes"/>
    <s v="No"/>
    <n v="1"/>
    <x v="0"/>
    <n v="0"/>
    <n v="1"/>
    <n v="0"/>
    <n v="0"/>
    <n v="1"/>
    <n v="1"/>
    <n v="1"/>
    <n v="0"/>
    <n v="0"/>
    <n v="1"/>
    <n v="18"/>
    <n v="1"/>
  </r>
  <r>
    <x v="46"/>
    <n v="2002"/>
    <s v="Oct"/>
    <n v="1"/>
    <n v="0"/>
    <n v="1142"/>
    <x v="1"/>
    <x v="2"/>
    <s v="R1011"/>
    <s v="Bain, Ms.  Hope"/>
    <n v="16.55"/>
    <n v="7.73"/>
    <x v="0"/>
    <s v="No"/>
    <s v="No"/>
    <s v="No major surgery"/>
    <x v="0"/>
    <n v="0"/>
    <n v="0"/>
    <n v="0"/>
    <n v="0"/>
    <n v="1"/>
    <n v="2"/>
    <n v="0"/>
    <n v="1"/>
    <n v="0"/>
    <n v="0"/>
    <n v="20"/>
    <n v="0"/>
  </r>
  <r>
    <x v="47"/>
    <n v="2004"/>
    <s v="Jun"/>
    <n v="10"/>
    <n v="0"/>
    <n v="1146.8"/>
    <x v="0"/>
    <x v="2"/>
    <s v="R1013"/>
    <s v="Montoya, Mr.  Alvaro Sr."/>
    <n v="41.14"/>
    <n v="6.02"/>
    <x v="0"/>
    <s v="yes"/>
    <s v="No"/>
    <n v="1"/>
    <x v="0"/>
    <n v="0"/>
    <n v="1"/>
    <n v="0"/>
    <n v="0"/>
    <n v="2"/>
    <n v="2"/>
    <n v="1"/>
    <n v="0"/>
    <n v="0"/>
    <n v="1"/>
    <n v="18"/>
    <n v="1"/>
  </r>
  <r>
    <x v="48"/>
    <n v="2003"/>
    <s v="Jun"/>
    <n v="12"/>
    <n v="0"/>
    <n v="1149"/>
    <x v="0"/>
    <x v="1"/>
    <s v="R1012"/>
    <s v="Fava, Ms.  Carla"/>
    <n v="15.01"/>
    <n v="4.1500000000000004"/>
    <x v="0"/>
    <s v="No"/>
    <s v="Yes"/>
    <n v="1"/>
    <x v="0"/>
    <n v="0"/>
    <n v="0"/>
    <n v="1"/>
    <n v="0"/>
    <n v="2"/>
    <n v="3"/>
    <n v="1"/>
    <n v="0"/>
    <n v="1"/>
    <n v="0"/>
    <n v="19"/>
    <n v="0"/>
  </r>
  <r>
    <x v="49"/>
    <n v="2004"/>
    <s v="Jul"/>
    <n v="18"/>
    <n v="0"/>
    <n v="1149.4000000000001"/>
    <x v="0"/>
    <x v="2"/>
    <s v="R1013"/>
    <s v="Luy, Mr.  David"/>
    <n v="43.01"/>
    <n v="5.44"/>
    <x v="0"/>
    <s v="yes"/>
    <s v="No"/>
    <n v="1"/>
    <x v="0"/>
    <n v="0"/>
    <n v="1"/>
    <n v="0"/>
    <n v="0"/>
    <n v="2"/>
    <n v="2"/>
    <n v="1"/>
    <n v="0"/>
    <n v="0"/>
    <n v="1"/>
    <n v="18"/>
    <n v="1"/>
  </r>
  <r>
    <x v="50"/>
    <n v="1994"/>
    <s v="Jul"/>
    <n v="26"/>
    <n v="0"/>
    <n v="1158.32"/>
    <x v="0"/>
    <x v="1"/>
    <s v="R1013"/>
    <s v="Peters, Ms.  Kate"/>
    <n v="20.46"/>
    <n v="4.0199999999999996"/>
    <x v="0"/>
    <s v="No"/>
    <s v="No"/>
    <s v="No major surgery"/>
    <x v="0"/>
    <n v="0"/>
    <n v="0"/>
    <n v="0"/>
    <n v="0"/>
    <n v="2"/>
    <n v="3"/>
    <n v="0"/>
    <n v="0"/>
    <n v="0"/>
    <n v="1"/>
    <n v="28"/>
    <n v="0"/>
  </r>
  <r>
    <x v="51"/>
    <n v="2004"/>
    <s v="Nov"/>
    <n v="11"/>
    <n v="0"/>
    <n v="1163.46"/>
    <x v="0"/>
    <x v="0"/>
    <s v="R1013"/>
    <s v="Boulay, Mr.  Pierre"/>
    <n v="53.13"/>
    <n v="4.4400000000000004"/>
    <x v="0"/>
    <s v="yes"/>
    <s v="No"/>
    <n v="1"/>
    <x v="0"/>
    <n v="0"/>
    <n v="1"/>
    <n v="0"/>
    <n v="0"/>
    <n v="2"/>
    <n v="1"/>
    <n v="1"/>
    <n v="0"/>
    <n v="0"/>
    <n v="1"/>
    <n v="18"/>
    <n v="1"/>
  </r>
  <r>
    <x v="52"/>
    <n v="2002"/>
    <s v="Jun"/>
    <n v="11"/>
    <n v="0"/>
    <n v="1165"/>
    <x v="0"/>
    <x v="0"/>
    <s v="R1012"/>
    <s v="Haney, Mr.  Joshua"/>
    <n v="18.25"/>
    <n v="10.95"/>
    <x v="0"/>
    <s v="No"/>
    <s v="No"/>
    <s v="No major surgery"/>
    <x v="0"/>
    <n v="0"/>
    <n v="0"/>
    <n v="0"/>
    <n v="0"/>
    <n v="2"/>
    <n v="1"/>
    <n v="0"/>
    <n v="0"/>
    <n v="1"/>
    <n v="0"/>
    <n v="20"/>
    <n v="1"/>
  </r>
  <r>
    <x v="53"/>
    <n v="2001"/>
    <s v="Nov"/>
    <n v="12"/>
    <n v="0"/>
    <n v="1167"/>
    <x v="0"/>
    <x v="1"/>
    <s v="R1013"/>
    <s v="King, Mr.  Ali"/>
    <n v="19.32"/>
    <n v="4.96"/>
    <x v="1"/>
    <s v="No"/>
    <s v="No"/>
    <s v="No major surgery"/>
    <x v="0"/>
    <n v="1"/>
    <n v="0"/>
    <n v="0"/>
    <n v="0"/>
    <n v="2"/>
    <n v="3"/>
    <n v="0"/>
    <n v="0"/>
    <n v="0"/>
    <n v="1"/>
    <n v="21"/>
    <n v="1"/>
  </r>
  <r>
    <x v="54"/>
    <n v="1996"/>
    <s v="Aug"/>
    <n v="11"/>
    <n v="0"/>
    <n v="1178"/>
    <x v="0"/>
    <x v="0"/>
    <s v="R1013"/>
    <s v="Larosa, Mr.  Mark"/>
    <n v="17.41"/>
    <n v="5.13"/>
    <x v="1"/>
    <s v="No"/>
    <s v="No"/>
    <s v="No major surgery"/>
    <x v="0"/>
    <n v="1"/>
    <n v="0"/>
    <n v="0"/>
    <n v="0"/>
    <n v="2"/>
    <n v="1"/>
    <n v="0"/>
    <n v="0"/>
    <n v="0"/>
    <n v="1"/>
    <n v="26"/>
    <n v="1"/>
  </r>
  <r>
    <x v="55"/>
    <n v="1997"/>
    <s v="Jun"/>
    <n v="28"/>
    <n v="0"/>
    <n v="1178.07"/>
    <x v="0"/>
    <x v="2"/>
    <s v="R1013"/>
    <s v="Kraai, Ms.  Abby L."/>
    <n v="22.79"/>
    <n v="6.15"/>
    <x v="1"/>
    <s v="No"/>
    <s v="Yes"/>
    <n v="1"/>
    <x v="0"/>
    <n v="1"/>
    <n v="0"/>
    <n v="1"/>
    <n v="0"/>
    <n v="2"/>
    <n v="2"/>
    <n v="1"/>
    <n v="0"/>
    <n v="0"/>
    <n v="1"/>
    <n v="25"/>
    <n v="0"/>
  </r>
  <r>
    <x v="56"/>
    <n v="2002"/>
    <s v="Aug"/>
    <n v="26"/>
    <n v="0"/>
    <n v="1191"/>
    <x v="0"/>
    <x v="1"/>
    <s v="R1013"/>
    <s v="Maxon, Mr.  Tim"/>
    <n v="22.76"/>
    <n v="9.44"/>
    <x v="0"/>
    <s v="No"/>
    <s v="No"/>
    <s v="No major surgery"/>
    <x v="0"/>
    <n v="0"/>
    <n v="0"/>
    <n v="0"/>
    <n v="0"/>
    <n v="2"/>
    <n v="3"/>
    <n v="0"/>
    <n v="0"/>
    <n v="0"/>
    <n v="1"/>
    <n v="20"/>
    <n v="1"/>
  </r>
  <r>
    <x v="57"/>
    <n v="1999"/>
    <s v="Jun"/>
    <n v="28"/>
    <n v="0"/>
    <n v="1200"/>
    <x v="0"/>
    <x v="0"/>
    <s v="R1012"/>
    <s v="Pultorak, Mr.  Jim"/>
    <n v="15.56"/>
    <n v="4.42"/>
    <x v="0"/>
    <s v="No"/>
    <s v="No"/>
    <s v="No major surgery"/>
    <x v="0"/>
    <n v="0"/>
    <n v="0"/>
    <n v="0"/>
    <n v="0"/>
    <n v="2"/>
    <n v="1"/>
    <n v="0"/>
    <n v="0"/>
    <n v="1"/>
    <n v="0"/>
    <n v="23"/>
    <n v="1"/>
  </r>
  <r>
    <x v="58"/>
    <n v="1992"/>
    <s v="Oct"/>
    <n v="6"/>
    <n v="0"/>
    <n v="1200.55"/>
    <x v="0"/>
    <x v="0"/>
    <s v="R1013"/>
    <s v="Knotts, Ms.  Rachel A."/>
    <n v="19.07"/>
    <n v="5.45"/>
    <x v="0"/>
    <s v="No"/>
    <s v="No"/>
    <n v="1"/>
    <x v="0"/>
    <n v="0"/>
    <n v="0"/>
    <n v="0"/>
    <n v="0"/>
    <n v="2"/>
    <n v="1"/>
    <n v="1"/>
    <n v="0"/>
    <n v="0"/>
    <n v="1"/>
    <n v="30"/>
    <n v="0"/>
  </r>
  <r>
    <x v="59"/>
    <n v="2004"/>
    <s v="Jun"/>
    <n v="2"/>
    <n v="0"/>
    <n v="1210"/>
    <x v="0"/>
    <x v="1"/>
    <s v="R1013"/>
    <s v="Lee, Mr.  Sean Henry"/>
    <n v="17.12"/>
    <n v="4.5199999999999996"/>
    <x v="0"/>
    <s v="yes"/>
    <s v="No"/>
    <n v="1"/>
    <x v="0"/>
    <n v="0"/>
    <n v="1"/>
    <n v="0"/>
    <n v="0"/>
    <n v="2"/>
    <n v="3"/>
    <n v="1"/>
    <n v="0"/>
    <n v="0"/>
    <n v="1"/>
    <n v="18"/>
    <n v="1"/>
  </r>
  <r>
    <x v="60"/>
    <n v="1996"/>
    <s v="Nov"/>
    <n v="4"/>
    <n v="0"/>
    <n v="1220"/>
    <x v="0"/>
    <x v="0"/>
    <s v="R1012"/>
    <s v="Chabrier, Ms.  Julia R"/>
    <n v="16.22"/>
    <n v="6.21"/>
    <x v="1"/>
    <s v="No"/>
    <s v="No"/>
    <s v="No major surgery"/>
    <x v="0"/>
    <n v="1"/>
    <n v="0"/>
    <n v="0"/>
    <n v="0"/>
    <n v="2"/>
    <n v="1"/>
    <n v="0"/>
    <n v="0"/>
    <n v="1"/>
    <n v="0"/>
    <n v="26"/>
    <n v="0"/>
  </r>
  <r>
    <x v="61"/>
    <n v="2004"/>
    <s v="Jul"/>
    <n v="9"/>
    <n v="0"/>
    <n v="1224"/>
    <x v="0"/>
    <x v="1"/>
    <s v="R1013"/>
    <s v="Nolette, Mr.  Jerome"/>
    <n v="19.3"/>
    <n v="4.7"/>
    <x v="0"/>
    <s v="yes"/>
    <s v="No"/>
    <n v="1"/>
    <x v="0"/>
    <n v="0"/>
    <n v="1"/>
    <n v="0"/>
    <n v="0"/>
    <n v="2"/>
    <n v="3"/>
    <n v="1"/>
    <n v="0"/>
    <n v="0"/>
    <n v="1"/>
    <n v="18"/>
    <n v="1"/>
  </r>
  <r>
    <x v="62"/>
    <n v="2004"/>
    <s v="Oct"/>
    <n v="16"/>
    <n v="0"/>
    <n v="1228"/>
    <x v="0"/>
    <x v="1"/>
    <s v="R1012"/>
    <s v="Reilly, Ms.  Katharine"/>
    <n v="19.21"/>
    <n v="4.76"/>
    <x v="0"/>
    <s v="yes"/>
    <s v="No"/>
    <n v="1"/>
    <x v="0"/>
    <n v="0"/>
    <n v="1"/>
    <n v="0"/>
    <n v="0"/>
    <n v="2"/>
    <n v="3"/>
    <n v="1"/>
    <n v="0"/>
    <n v="1"/>
    <n v="0"/>
    <n v="18"/>
    <n v="0"/>
  </r>
  <r>
    <x v="63"/>
    <n v="1998"/>
    <s v="Jul"/>
    <n v="13"/>
    <n v="0"/>
    <n v="1234"/>
    <x v="0"/>
    <x v="1"/>
    <s v="R1013"/>
    <s v="Lynch, Ms.  Sandra K."/>
    <n v="19.7"/>
    <n v="5.51"/>
    <x v="0"/>
    <s v="No"/>
    <s v="No"/>
    <n v="1"/>
    <x v="0"/>
    <n v="0"/>
    <n v="0"/>
    <n v="0"/>
    <n v="0"/>
    <n v="2"/>
    <n v="3"/>
    <n v="1"/>
    <n v="0"/>
    <n v="0"/>
    <n v="1"/>
    <n v="24"/>
    <n v="0"/>
  </r>
  <r>
    <x v="64"/>
    <n v="2002"/>
    <s v="Dec"/>
    <n v="12"/>
    <n v="0"/>
    <n v="1237"/>
    <x v="0"/>
    <x v="2"/>
    <s v="R1013"/>
    <s v="Arnerich, Ms.  Christi A."/>
    <n v="21.98"/>
    <n v="7.03"/>
    <x v="0"/>
    <s v="No"/>
    <s v="No"/>
    <s v="No major surgery"/>
    <x v="0"/>
    <n v="0"/>
    <n v="0"/>
    <n v="0"/>
    <n v="0"/>
    <n v="2"/>
    <n v="2"/>
    <n v="0"/>
    <n v="0"/>
    <n v="0"/>
    <n v="1"/>
    <n v="20"/>
    <n v="0"/>
  </r>
  <r>
    <x v="65"/>
    <n v="1998"/>
    <s v="Oct"/>
    <n v="11"/>
    <n v="0"/>
    <n v="1240"/>
    <x v="0"/>
    <x v="1"/>
    <s v="R1012"/>
    <s v="Guisinger, Ms.  Katie"/>
    <n v="16.600000000000001"/>
    <n v="5.87"/>
    <x v="0"/>
    <s v="No"/>
    <s v="No"/>
    <n v="1"/>
    <x v="0"/>
    <n v="0"/>
    <n v="0"/>
    <n v="0"/>
    <n v="0"/>
    <n v="2"/>
    <n v="3"/>
    <n v="1"/>
    <n v="0"/>
    <n v="1"/>
    <n v="0"/>
    <n v="24"/>
    <n v="0"/>
  </r>
  <r>
    <x v="66"/>
    <n v="2002"/>
    <s v="Jul"/>
    <n v="1"/>
    <n v="0"/>
    <n v="1241"/>
    <x v="0"/>
    <x v="2"/>
    <s v="R1013"/>
    <s v="Pulliam, Ms.  Elizabeth S."/>
    <n v="21.87"/>
    <n v="8.59"/>
    <x v="0"/>
    <s v="No"/>
    <s v="No"/>
    <s v="No major surgery"/>
    <x v="0"/>
    <n v="0"/>
    <n v="0"/>
    <n v="0"/>
    <n v="0"/>
    <n v="2"/>
    <n v="2"/>
    <n v="0"/>
    <n v="0"/>
    <n v="0"/>
    <n v="1"/>
    <n v="20"/>
    <n v="0"/>
  </r>
  <r>
    <x v="67"/>
    <n v="2003"/>
    <s v="Aug"/>
    <n v="2"/>
    <n v="0"/>
    <n v="1241.57"/>
    <x v="0"/>
    <x v="2"/>
    <s v="R1011"/>
    <s v="Fischer-Daly, Mr.  Matthew"/>
    <n v="19.8"/>
    <n v="5.12"/>
    <x v="0"/>
    <s v="No"/>
    <s v="Yes"/>
    <n v="1"/>
    <x v="0"/>
    <n v="0"/>
    <n v="0"/>
    <n v="1"/>
    <n v="0"/>
    <n v="2"/>
    <n v="2"/>
    <n v="1"/>
    <n v="1"/>
    <n v="0"/>
    <n v="0"/>
    <n v="19"/>
    <n v="1"/>
  </r>
  <r>
    <x v="68"/>
    <n v="2003"/>
    <s v="Sep"/>
    <n v="15"/>
    <n v="0"/>
    <n v="1242.26"/>
    <x v="0"/>
    <x v="1"/>
    <s v="R1011"/>
    <s v="Bin Alias, Mr.  Mohd Syahidan"/>
    <n v="20.3"/>
    <n v="6.37"/>
    <x v="0"/>
    <s v="No"/>
    <s v="Yes"/>
    <n v="1"/>
    <x v="0"/>
    <n v="0"/>
    <n v="0"/>
    <n v="1"/>
    <n v="0"/>
    <n v="2"/>
    <n v="3"/>
    <n v="1"/>
    <n v="1"/>
    <n v="0"/>
    <n v="0"/>
    <n v="19"/>
    <n v="1"/>
  </r>
  <r>
    <x v="69"/>
    <n v="2003"/>
    <s v="Sep"/>
    <n v="8"/>
    <n v="0"/>
    <n v="1242.82"/>
    <x v="0"/>
    <x v="1"/>
    <s v="R1011"/>
    <s v="Ruiz Herrero, Mr.  Jaime"/>
    <n v="20.7"/>
    <n v="4.49"/>
    <x v="0"/>
    <s v="No"/>
    <s v="Yes"/>
    <n v="1"/>
    <x v="0"/>
    <n v="0"/>
    <n v="0"/>
    <n v="1"/>
    <n v="0"/>
    <n v="2"/>
    <n v="3"/>
    <n v="1"/>
    <n v="1"/>
    <n v="0"/>
    <n v="0"/>
    <n v="19"/>
    <n v="1"/>
  </r>
  <r>
    <x v="70"/>
    <n v="2003"/>
    <s v="Sep"/>
    <n v="15"/>
    <n v="0"/>
    <n v="1252.4100000000001"/>
    <x v="0"/>
    <x v="0"/>
    <s v="R1011"/>
    <s v="Woldesilassie, Mr.  Daniel"/>
    <n v="27.6"/>
    <n v="4.01"/>
    <x v="0"/>
    <s v="No"/>
    <s v="Yes"/>
    <n v="1"/>
    <x v="0"/>
    <n v="0"/>
    <n v="0"/>
    <n v="1"/>
    <n v="0"/>
    <n v="2"/>
    <n v="1"/>
    <n v="1"/>
    <n v="1"/>
    <n v="0"/>
    <n v="0"/>
    <n v="19"/>
    <n v="1"/>
  </r>
  <r>
    <x v="71"/>
    <n v="1997"/>
    <s v="Nov"/>
    <n v="4"/>
    <n v="0"/>
    <n v="1253"/>
    <x v="0"/>
    <x v="2"/>
    <s v="R1013"/>
    <s v="Bezgin, Ms.  Julia"/>
    <n v="17.440000000000001"/>
    <n v="4.42"/>
    <x v="1"/>
    <s v="No"/>
    <s v="Yes"/>
    <n v="1"/>
    <x v="0"/>
    <n v="1"/>
    <n v="0"/>
    <n v="1"/>
    <n v="0"/>
    <n v="2"/>
    <n v="2"/>
    <n v="1"/>
    <n v="0"/>
    <n v="0"/>
    <n v="1"/>
    <n v="25"/>
    <n v="0"/>
  </r>
  <r>
    <x v="72"/>
    <n v="2003"/>
    <s v="Dec"/>
    <n v="10"/>
    <n v="0"/>
    <n v="1253.94"/>
    <x v="0"/>
    <x v="2"/>
    <s v="R1011"/>
    <s v="Kessinger, Mr.  Andrew"/>
    <n v="28.7"/>
    <n v="4.99"/>
    <x v="0"/>
    <s v="No"/>
    <s v="Yes"/>
    <n v="1"/>
    <x v="0"/>
    <n v="0"/>
    <n v="0"/>
    <n v="1"/>
    <n v="0"/>
    <n v="2"/>
    <n v="2"/>
    <n v="1"/>
    <n v="1"/>
    <n v="0"/>
    <n v="0"/>
    <n v="19"/>
    <n v="1"/>
  </r>
  <r>
    <x v="73"/>
    <n v="2003"/>
    <s v="Oct"/>
    <n v="13"/>
    <n v="0"/>
    <n v="1256.3"/>
    <x v="0"/>
    <x v="0"/>
    <s v="R1011"/>
    <s v="Ragazzini, Mr.  Jeffrey M"/>
    <n v="30.4"/>
    <n v="4.7699999999999996"/>
    <x v="0"/>
    <s v="No"/>
    <s v="Yes"/>
    <n v="1"/>
    <x v="0"/>
    <n v="0"/>
    <n v="0"/>
    <n v="1"/>
    <n v="0"/>
    <n v="2"/>
    <n v="1"/>
    <n v="1"/>
    <n v="1"/>
    <n v="0"/>
    <n v="0"/>
    <n v="19"/>
    <n v="1"/>
  </r>
  <r>
    <x v="74"/>
    <n v="2003"/>
    <s v="Oct"/>
    <n v="30"/>
    <n v="0"/>
    <n v="1261.44"/>
    <x v="0"/>
    <x v="0"/>
    <s v="R1011"/>
    <s v="Benadum, Mr.  Blue"/>
    <n v="34.1"/>
    <n v="4.13"/>
    <x v="0"/>
    <s v="No"/>
    <s v="Yes"/>
    <n v="1"/>
    <x v="0"/>
    <n v="0"/>
    <n v="0"/>
    <n v="1"/>
    <n v="0"/>
    <n v="2"/>
    <n v="1"/>
    <n v="1"/>
    <n v="1"/>
    <n v="0"/>
    <n v="0"/>
    <n v="19"/>
    <n v="1"/>
  </r>
  <r>
    <x v="75"/>
    <n v="2003"/>
    <s v="Aug"/>
    <n v="15"/>
    <n v="0"/>
    <n v="1261.8599999999999"/>
    <x v="0"/>
    <x v="0"/>
    <s v="R1011"/>
    <s v="Gerber, Mr.  Cliff"/>
    <n v="34.4"/>
    <n v="5.7"/>
    <x v="0"/>
    <s v="No"/>
    <s v="Yes"/>
    <n v="1"/>
    <x v="0"/>
    <n v="0"/>
    <n v="0"/>
    <n v="1"/>
    <n v="0"/>
    <n v="2"/>
    <n v="1"/>
    <n v="1"/>
    <n v="1"/>
    <n v="0"/>
    <n v="0"/>
    <n v="19"/>
    <n v="1"/>
  </r>
  <r>
    <x v="76"/>
    <n v="2003"/>
    <s v="Nov"/>
    <n v="21"/>
    <n v="0"/>
    <n v="1263.25"/>
    <x v="0"/>
    <x v="0"/>
    <s v="R1011"/>
    <s v="Johnson, Mr.  Ryan C."/>
    <n v="35.4"/>
    <n v="5.94"/>
    <x v="0"/>
    <s v="No"/>
    <s v="Yes"/>
    <n v="1"/>
    <x v="0"/>
    <n v="0"/>
    <n v="0"/>
    <n v="1"/>
    <n v="0"/>
    <n v="2"/>
    <n v="1"/>
    <n v="1"/>
    <n v="1"/>
    <n v="0"/>
    <n v="0"/>
    <n v="19"/>
    <n v="1"/>
  </r>
  <r>
    <x v="77"/>
    <n v="2002"/>
    <s v="Dec"/>
    <n v="4"/>
    <n v="0"/>
    <n v="1267"/>
    <x v="0"/>
    <x v="1"/>
    <s v="R1013"/>
    <s v="Santandreu, Ms.  Martha L."/>
    <n v="20.72"/>
    <n v="9.4600000000000009"/>
    <x v="0"/>
    <s v="No"/>
    <s v="No"/>
    <s v="No major surgery"/>
    <x v="0"/>
    <n v="0"/>
    <n v="0"/>
    <n v="0"/>
    <n v="0"/>
    <n v="2"/>
    <n v="3"/>
    <n v="0"/>
    <n v="0"/>
    <n v="0"/>
    <n v="1"/>
    <n v="20"/>
    <n v="0"/>
  </r>
  <r>
    <x v="78"/>
    <n v="1997"/>
    <s v="Oct"/>
    <n v="26"/>
    <n v="0"/>
    <n v="1276"/>
    <x v="0"/>
    <x v="2"/>
    <s v="R1012"/>
    <s v="Friel, Ms.  Alexandra"/>
    <n v="15.22"/>
    <n v="4.92"/>
    <x v="1"/>
    <s v="No"/>
    <s v="Yes"/>
    <n v="1"/>
    <x v="0"/>
    <n v="1"/>
    <n v="0"/>
    <n v="1"/>
    <n v="0"/>
    <n v="2"/>
    <n v="2"/>
    <n v="1"/>
    <n v="0"/>
    <n v="1"/>
    <n v="0"/>
    <n v="25"/>
    <n v="0"/>
  </r>
  <r>
    <x v="79"/>
    <n v="2004"/>
    <s v="Sep"/>
    <n v="30"/>
    <n v="0"/>
    <n v="1283"/>
    <x v="0"/>
    <x v="1"/>
    <s v="R1013"/>
    <s v="Wieck, Ms.  Sonja"/>
    <n v="19.43"/>
    <n v="5.85"/>
    <x v="0"/>
    <s v="yes"/>
    <s v="No"/>
    <n v="1"/>
    <x v="0"/>
    <n v="0"/>
    <n v="1"/>
    <n v="0"/>
    <n v="0"/>
    <n v="2"/>
    <n v="3"/>
    <n v="1"/>
    <n v="0"/>
    <n v="0"/>
    <n v="1"/>
    <n v="18"/>
    <n v="0"/>
  </r>
  <r>
    <x v="80"/>
    <n v="2004"/>
    <s v="Jul"/>
    <n v="28"/>
    <n v="0"/>
    <n v="1285"/>
    <x v="0"/>
    <x v="0"/>
    <s v="R1013"/>
    <s v="Bain, Mr.  Christopher"/>
    <n v="24.09"/>
    <n v="4.0999999999999996"/>
    <x v="0"/>
    <s v="yes"/>
    <s v="No"/>
    <n v="1"/>
    <x v="0"/>
    <n v="0"/>
    <n v="1"/>
    <n v="0"/>
    <n v="0"/>
    <n v="2"/>
    <n v="1"/>
    <n v="1"/>
    <n v="0"/>
    <n v="0"/>
    <n v="1"/>
    <n v="18"/>
    <n v="1"/>
  </r>
  <r>
    <x v="81"/>
    <n v="2000"/>
    <s v="Jun"/>
    <n v="26"/>
    <n v="0"/>
    <n v="1286"/>
    <x v="0"/>
    <x v="2"/>
    <s v="R1013"/>
    <s v="Goolik, Ms.  Natalie"/>
    <n v="16.13"/>
    <n v="5.56"/>
    <x v="0"/>
    <s v="yes"/>
    <s v="No"/>
    <n v="1"/>
    <x v="0"/>
    <n v="0"/>
    <n v="1"/>
    <n v="0"/>
    <n v="0"/>
    <n v="2"/>
    <n v="2"/>
    <n v="1"/>
    <n v="0"/>
    <n v="0"/>
    <n v="1"/>
    <n v="22"/>
    <n v="0"/>
  </r>
  <r>
    <x v="82"/>
    <n v="1998"/>
    <s v="Jun"/>
    <n v="4"/>
    <n v="0"/>
    <n v="1290.93"/>
    <x v="0"/>
    <x v="2"/>
    <s v="R1013"/>
    <s v="Velan, Ms.  Mary"/>
    <n v="23.88"/>
    <n v="4.51"/>
    <x v="0"/>
    <s v="No"/>
    <s v="No"/>
    <n v="1"/>
    <x v="0"/>
    <n v="0"/>
    <n v="0"/>
    <n v="0"/>
    <n v="0"/>
    <n v="2"/>
    <n v="2"/>
    <n v="1"/>
    <n v="0"/>
    <n v="0"/>
    <n v="1"/>
    <n v="24"/>
    <n v="0"/>
  </r>
  <r>
    <x v="83"/>
    <n v="2001"/>
    <s v="Nov"/>
    <n v="29"/>
    <n v="0"/>
    <n v="1293"/>
    <x v="0"/>
    <x v="0"/>
    <s v="R1012"/>
    <s v="Dykes, Mr.  Joseph"/>
    <n v="15.12"/>
    <n v="4.03"/>
    <x v="1"/>
    <s v="No"/>
    <s v="No"/>
    <s v="No major surgery"/>
    <x v="0"/>
    <n v="1"/>
    <n v="0"/>
    <n v="0"/>
    <n v="0"/>
    <n v="2"/>
    <n v="1"/>
    <n v="0"/>
    <n v="0"/>
    <n v="1"/>
    <n v="0"/>
    <n v="21"/>
    <n v="1"/>
  </r>
  <r>
    <x v="84"/>
    <n v="2002"/>
    <s v="Dec"/>
    <n v="10"/>
    <n v="0"/>
    <n v="1304"/>
    <x v="0"/>
    <x v="2"/>
    <s v="R1012"/>
    <s v="Kosters, Mr.  Eric S"/>
    <n v="15.18"/>
    <n v="11.11"/>
    <x v="0"/>
    <s v="No"/>
    <s v="No"/>
    <s v="No major surgery"/>
    <x v="0"/>
    <n v="0"/>
    <n v="0"/>
    <n v="0"/>
    <n v="0"/>
    <n v="2"/>
    <n v="2"/>
    <n v="0"/>
    <n v="0"/>
    <n v="1"/>
    <n v="0"/>
    <n v="20"/>
    <n v="1"/>
  </r>
  <r>
    <x v="85"/>
    <n v="1999"/>
    <s v="Dec"/>
    <n v="2"/>
    <n v="0"/>
    <n v="1304"/>
    <x v="0"/>
    <x v="2"/>
    <s v="R1013"/>
    <s v="Schmidt, Ms.  Jessica"/>
    <n v="20.43"/>
    <n v="4.54"/>
    <x v="0"/>
    <s v="No"/>
    <s v="No"/>
    <s v="No major surgery"/>
    <x v="0"/>
    <n v="0"/>
    <n v="0"/>
    <n v="0"/>
    <n v="0"/>
    <n v="2"/>
    <n v="2"/>
    <n v="0"/>
    <n v="0"/>
    <n v="0"/>
    <n v="1"/>
    <n v="23"/>
    <n v="0"/>
  </r>
  <r>
    <x v="86"/>
    <n v="2002"/>
    <s v="Oct"/>
    <n v="13"/>
    <n v="0"/>
    <n v="1315"/>
    <x v="0"/>
    <x v="2"/>
    <s v="R1013"/>
    <s v="Roberge, Ms.  Melanie"/>
    <n v="20.88"/>
    <n v="7.4"/>
    <x v="0"/>
    <s v="No"/>
    <s v="No"/>
    <s v="No major surgery"/>
    <x v="0"/>
    <n v="0"/>
    <n v="0"/>
    <n v="0"/>
    <n v="0"/>
    <n v="2"/>
    <n v="2"/>
    <n v="0"/>
    <n v="0"/>
    <n v="0"/>
    <n v="1"/>
    <n v="20"/>
    <n v="0"/>
  </r>
  <r>
    <x v="87"/>
    <n v="1999"/>
    <s v="Oct"/>
    <n v="14"/>
    <n v="0"/>
    <n v="1329.17"/>
    <x v="0"/>
    <x v="0"/>
    <s v="R1013"/>
    <s v="Davenport, Ms.  Katherine A"/>
    <n v="24.75"/>
    <n v="4.83"/>
    <x v="0"/>
    <s v="No"/>
    <s v="No"/>
    <s v="No major surgery"/>
    <x v="0"/>
    <n v="0"/>
    <n v="0"/>
    <n v="0"/>
    <n v="0"/>
    <n v="2"/>
    <n v="1"/>
    <n v="0"/>
    <n v="0"/>
    <n v="0"/>
    <n v="1"/>
    <n v="23"/>
    <n v="0"/>
  </r>
  <r>
    <x v="88"/>
    <n v="1998"/>
    <s v="Jul"/>
    <n v="12"/>
    <n v="0"/>
    <n v="1332.61"/>
    <x v="0"/>
    <x v="0"/>
    <s v="R1013"/>
    <s v="Axelrod, Mr.  Brian"/>
    <n v="24.39"/>
    <n v="6.24"/>
    <x v="0"/>
    <s v="No"/>
    <s v="No"/>
    <n v="1"/>
    <x v="0"/>
    <n v="0"/>
    <n v="0"/>
    <n v="0"/>
    <n v="0"/>
    <n v="2"/>
    <n v="1"/>
    <n v="1"/>
    <n v="0"/>
    <n v="0"/>
    <n v="1"/>
    <n v="24"/>
    <n v="1"/>
  </r>
  <r>
    <x v="89"/>
    <n v="1995"/>
    <s v="Jul"/>
    <n v="30"/>
    <n v="0"/>
    <n v="1338"/>
    <x v="0"/>
    <x v="0"/>
    <s v="R1012"/>
    <s v="Chang, Mr.  Jordan"/>
    <n v="15.6"/>
    <n v="4.12"/>
    <x v="1"/>
    <s v="No"/>
    <s v="No"/>
    <n v="1"/>
    <x v="0"/>
    <n v="1"/>
    <n v="0"/>
    <n v="0"/>
    <n v="0"/>
    <n v="2"/>
    <n v="1"/>
    <n v="1"/>
    <n v="0"/>
    <n v="1"/>
    <n v="0"/>
    <n v="27"/>
    <n v="1"/>
  </r>
  <r>
    <x v="90"/>
    <n v="1997"/>
    <s v="Nov"/>
    <n v="7"/>
    <n v="0"/>
    <n v="1341.16"/>
    <x v="0"/>
    <x v="2"/>
    <s v="R1012"/>
    <s v="Cavallo, Ms.  Anna"/>
    <n v="21.26"/>
    <n v="5.65"/>
    <x v="1"/>
    <s v="No"/>
    <s v="Yes"/>
    <n v="1"/>
    <x v="0"/>
    <n v="1"/>
    <n v="0"/>
    <n v="1"/>
    <n v="0"/>
    <n v="2"/>
    <n v="2"/>
    <n v="1"/>
    <n v="0"/>
    <n v="1"/>
    <n v="0"/>
    <n v="25"/>
    <n v="0"/>
  </r>
  <r>
    <x v="91"/>
    <n v="1998"/>
    <s v="Dec"/>
    <n v="3"/>
    <n v="0"/>
    <n v="1359"/>
    <x v="0"/>
    <x v="1"/>
    <s v="R1013"/>
    <s v="Brannigan, Ms.  Jessica"/>
    <n v="19.329999999999998"/>
    <n v="4.32"/>
    <x v="0"/>
    <s v="No"/>
    <s v="No"/>
    <n v="1"/>
    <x v="0"/>
    <n v="0"/>
    <n v="0"/>
    <n v="0"/>
    <n v="0"/>
    <n v="2"/>
    <n v="3"/>
    <n v="1"/>
    <n v="0"/>
    <n v="0"/>
    <n v="1"/>
    <n v="24"/>
    <n v="0"/>
  </r>
  <r>
    <x v="92"/>
    <n v="2002"/>
    <s v="Aug"/>
    <n v="15"/>
    <n v="0"/>
    <n v="1382"/>
    <x v="0"/>
    <x v="1"/>
    <s v="R1013"/>
    <s v="Schultz, Ms.  Lyndsy"/>
    <n v="16.64"/>
    <n v="10.01"/>
    <x v="0"/>
    <s v="No"/>
    <s v="No"/>
    <s v="No major surgery"/>
    <x v="0"/>
    <n v="0"/>
    <n v="0"/>
    <n v="0"/>
    <n v="0"/>
    <n v="2"/>
    <n v="3"/>
    <n v="0"/>
    <n v="0"/>
    <n v="0"/>
    <n v="1"/>
    <n v="20"/>
    <n v="0"/>
  </r>
  <r>
    <x v="93"/>
    <n v="1999"/>
    <s v="Jul"/>
    <n v="6"/>
    <n v="0"/>
    <n v="1389"/>
    <x v="0"/>
    <x v="2"/>
    <s v="R1013"/>
    <s v="Johnson, Mr.  William R"/>
    <n v="18.579999999999998"/>
    <n v="6.22"/>
    <x v="0"/>
    <s v="No"/>
    <s v="No"/>
    <s v="No major surgery"/>
    <x v="0"/>
    <n v="0"/>
    <n v="0"/>
    <n v="0"/>
    <n v="0"/>
    <n v="2"/>
    <n v="2"/>
    <n v="0"/>
    <n v="0"/>
    <n v="0"/>
    <n v="1"/>
    <n v="23"/>
    <n v="1"/>
  </r>
  <r>
    <x v="94"/>
    <n v="2002"/>
    <s v="Nov"/>
    <n v="14"/>
    <n v="0"/>
    <n v="1390"/>
    <x v="0"/>
    <x v="2"/>
    <s v="R1013"/>
    <s v="Concannon, Mr.  Christopher S."/>
    <n v="18.5"/>
    <n v="11.84"/>
    <x v="0"/>
    <s v="No"/>
    <s v="No"/>
    <s v="No major surgery"/>
    <x v="0"/>
    <n v="0"/>
    <n v="0"/>
    <n v="0"/>
    <n v="0"/>
    <n v="2"/>
    <n v="2"/>
    <n v="0"/>
    <n v="0"/>
    <n v="0"/>
    <n v="1"/>
    <n v="20"/>
    <n v="1"/>
  </r>
  <r>
    <x v="95"/>
    <n v="2002"/>
    <s v="Dec"/>
    <n v="22"/>
    <n v="0"/>
    <n v="1391.53"/>
    <x v="0"/>
    <x v="1"/>
    <s v="R1013"/>
    <s v="Kittaka, Mr.  Daniel C"/>
    <n v="33.33"/>
    <n v="9.7899999999999991"/>
    <x v="0"/>
    <s v="No"/>
    <s v="No"/>
    <s v="No major surgery"/>
    <x v="0"/>
    <n v="0"/>
    <n v="0"/>
    <n v="0"/>
    <n v="0"/>
    <n v="2"/>
    <n v="3"/>
    <n v="0"/>
    <n v="0"/>
    <n v="0"/>
    <n v="1"/>
    <n v="20"/>
    <n v="1"/>
  </r>
  <r>
    <x v="96"/>
    <n v="1998"/>
    <s v="Sep"/>
    <n v="5"/>
    <n v="0"/>
    <n v="1400.44"/>
    <x v="0"/>
    <x v="2"/>
    <s v="R1013"/>
    <s v="Koenis, Mr.  Maaikel"/>
    <n v="24.59"/>
    <n v="4.38"/>
    <x v="0"/>
    <s v="No"/>
    <s v="No"/>
    <n v="1"/>
    <x v="0"/>
    <n v="0"/>
    <n v="0"/>
    <n v="0"/>
    <n v="0"/>
    <n v="2"/>
    <n v="2"/>
    <n v="1"/>
    <n v="0"/>
    <n v="0"/>
    <n v="1"/>
    <n v="24"/>
    <n v="1"/>
  </r>
  <r>
    <x v="97"/>
    <n v="1997"/>
    <s v="Oct"/>
    <n v="27"/>
    <n v="0"/>
    <n v="1402"/>
    <x v="0"/>
    <x v="0"/>
    <s v="R1011"/>
    <s v="Regan, Mr.  John"/>
    <n v="15.41"/>
    <n v="5.43"/>
    <x v="1"/>
    <s v="No"/>
    <s v="Yes"/>
    <n v="1"/>
    <x v="0"/>
    <n v="1"/>
    <n v="0"/>
    <n v="1"/>
    <n v="0"/>
    <n v="2"/>
    <n v="1"/>
    <n v="1"/>
    <n v="1"/>
    <n v="0"/>
    <n v="0"/>
    <n v="25"/>
    <n v="1"/>
  </r>
  <r>
    <x v="98"/>
    <n v="1996"/>
    <s v="Jun"/>
    <n v="23"/>
    <n v="0"/>
    <n v="1417"/>
    <x v="0"/>
    <x v="0"/>
    <s v="R1013"/>
    <s v="McLean, Mr.  Scott"/>
    <n v="16.5"/>
    <n v="4.1100000000000003"/>
    <x v="1"/>
    <s v="No"/>
    <s v="No"/>
    <s v="No major surgery"/>
    <x v="0"/>
    <n v="1"/>
    <n v="0"/>
    <n v="0"/>
    <n v="0"/>
    <n v="2"/>
    <n v="1"/>
    <n v="0"/>
    <n v="0"/>
    <n v="0"/>
    <n v="1"/>
    <n v="26"/>
    <n v="1"/>
  </r>
  <r>
    <x v="99"/>
    <n v="2001"/>
    <s v="Aug"/>
    <n v="23"/>
    <n v="0"/>
    <n v="1421"/>
    <x v="0"/>
    <x v="2"/>
    <s v="R1013"/>
    <s v="Borden, Ms.  Amy K."/>
    <n v="20.58"/>
    <n v="5.64"/>
    <x v="1"/>
    <s v="No"/>
    <s v="No"/>
    <s v="No major surgery"/>
    <x v="0"/>
    <n v="1"/>
    <n v="0"/>
    <n v="0"/>
    <n v="0"/>
    <n v="2"/>
    <n v="2"/>
    <n v="0"/>
    <n v="0"/>
    <n v="0"/>
    <n v="1"/>
    <n v="21"/>
    <n v="0"/>
  </r>
  <r>
    <x v="100"/>
    <n v="1997"/>
    <s v="Dec"/>
    <n v="5"/>
    <n v="0"/>
    <n v="1422"/>
    <x v="0"/>
    <x v="2"/>
    <s v="R1013"/>
    <s v="Schmitt, Ms.  Hillary"/>
    <n v="16.670000000000002"/>
    <n v="4.7"/>
    <x v="1"/>
    <s v="No"/>
    <s v="Yes"/>
    <n v="1"/>
    <x v="0"/>
    <n v="1"/>
    <n v="0"/>
    <n v="1"/>
    <n v="0"/>
    <n v="2"/>
    <n v="2"/>
    <n v="1"/>
    <n v="0"/>
    <n v="0"/>
    <n v="1"/>
    <n v="25"/>
    <n v="0"/>
  </r>
  <r>
    <x v="101"/>
    <n v="2000"/>
    <s v="Sep"/>
    <n v="1"/>
    <n v="0"/>
    <n v="1438"/>
    <x v="0"/>
    <x v="2"/>
    <s v="R1013"/>
    <s v="Brackenwagen, Ms.  Alexandra S"/>
    <n v="17.940000000000001"/>
    <n v="4.1900000000000004"/>
    <x v="0"/>
    <s v="yes"/>
    <s v="No"/>
    <n v="1"/>
    <x v="0"/>
    <n v="0"/>
    <n v="1"/>
    <n v="0"/>
    <n v="0"/>
    <n v="2"/>
    <n v="2"/>
    <n v="1"/>
    <n v="0"/>
    <n v="0"/>
    <n v="1"/>
    <n v="22"/>
    <n v="0"/>
  </r>
  <r>
    <x v="102"/>
    <n v="1997"/>
    <s v="Jun"/>
    <n v="19"/>
    <n v="0"/>
    <n v="1445"/>
    <x v="0"/>
    <x v="1"/>
    <s v="R1013"/>
    <s v="Kyle, Mr.  Gregory S"/>
    <n v="17.34"/>
    <n v="6.29"/>
    <x v="1"/>
    <s v="No"/>
    <s v="Yes"/>
    <n v="1"/>
    <x v="0"/>
    <n v="1"/>
    <n v="0"/>
    <n v="1"/>
    <n v="0"/>
    <n v="2"/>
    <n v="3"/>
    <n v="1"/>
    <n v="0"/>
    <n v="0"/>
    <n v="1"/>
    <n v="25"/>
    <n v="1"/>
  </r>
  <r>
    <x v="103"/>
    <n v="2003"/>
    <s v="Jun"/>
    <n v="20"/>
    <n v="0"/>
    <n v="1467"/>
    <x v="0"/>
    <x v="2"/>
    <s v="R1013"/>
    <s v="Lunz, Ms.  Ruth"/>
    <n v="19.39"/>
    <n v="5.59"/>
    <x v="0"/>
    <s v="No"/>
    <s v="Yes"/>
    <n v="1"/>
    <x v="0"/>
    <n v="0"/>
    <n v="0"/>
    <n v="1"/>
    <n v="0"/>
    <n v="2"/>
    <n v="2"/>
    <n v="1"/>
    <n v="0"/>
    <n v="0"/>
    <n v="1"/>
    <n v="19"/>
    <n v="0"/>
  </r>
  <r>
    <x v="104"/>
    <n v="1998"/>
    <s v="Dec"/>
    <n v="7"/>
    <n v="0"/>
    <n v="1477"/>
    <x v="0"/>
    <x v="1"/>
    <s v="R1013"/>
    <s v="Beaulne, Ms.  Rebecca M."/>
    <n v="16.63"/>
    <n v="4.5"/>
    <x v="0"/>
    <s v="No"/>
    <s v="No"/>
    <n v="1"/>
    <x v="0"/>
    <n v="0"/>
    <n v="0"/>
    <n v="0"/>
    <n v="0"/>
    <n v="2"/>
    <n v="3"/>
    <n v="1"/>
    <n v="0"/>
    <n v="0"/>
    <n v="1"/>
    <n v="24"/>
    <n v="0"/>
  </r>
  <r>
    <x v="105"/>
    <n v="1997"/>
    <s v="Jun"/>
    <n v="9"/>
    <n v="0"/>
    <n v="1481"/>
    <x v="0"/>
    <x v="1"/>
    <s v="R1012"/>
    <s v="McGraw, Ms.  Elizabeth A."/>
    <n v="15.17"/>
    <n v="4.3"/>
    <x v="1"/>
    <s v="No"/>
    <s v="Yes"/>
    <n v="1"/>
    <x v="0"/>
    <n v="1"/>
    <n v="0"/>
    <n v="1"/>
    <n v="0"/>
    <n v="2"/>
    <n v="3"/>
    <n v="1"/>
    <n v="0"/>
    <n v="1"/>
    <n v="0"/>
    <n v="25"/>
    <n v="0"/>
  </r>
  <r>
    <x v="106"/>
    <n v="1995"/>
    <s v="Oct"/>
    <n v="7"/>
    <n v="0"/>
    <n v="1493"/>
    <x v="0"/>
    <x v="0"/>
    <s v="R1013"/>
    <s v="Horton, Ms.  Ashley"/>
    <n v="15.92"/>
    <n v="4.76"/>
    <x v="1"/>
    <s v="No"/>
    <s v="No"/>
    <n v="1"/>
    <x v="0"/>
    <n v="1"/>
    <n v="0"/>
    <n v="0"/>
    <n v="0"/>
    <n v="2"/>
    <n v="1"/>
    <n v="1"/>
    <n v="0"/>
    <n v="0"/>
    <n v="1"/>
    <n v="27"/>
    <n v="0"/>
  </r>
  <r>
    <x v="107"/>
    <n v="1998"/>
    <s v="Jun"/>
    <n v="19"/>
    <n v="0"/>
    <n v="1497"/>
    <x v="0"/>
    <x v="2"/>
    <s v="R1013"/>
    <s v="Benson, Mr.  Pat"/>
    <n v="18.36"/>
    <n v="5.96"/>
    <x v="0"/>
    <s v="No"/>
    <s v="No"/>
    <n v="1"/>
    <x v="0"/>
    <n v="0"/>
    <n v="0"/>
    <n v="0"/>
    <n v="0"/>
    <n v="2"/>
    <n v="2"/>
    <n v="1"/>
    <n v="0"/>
    <n v="0"/>
    <n v="1"/>
    <n v="24"/>
    <n v="1"/>
  </r>
  <r>
    <x v="108"/>
    <n v="2001"/>
    <s v="Aug"/>
    <n v="25"/>
    <n v="0"/>
    <n v="1515.34"/>
    <x v="0"/>
    <x v="0"/>
    <s v="R1013"/>
    <s v="Hoerner, Mr.  Matthew T."/>
    <n v="23.21"/>
    <n v="5.24"/>
    <x v="1"/>
    <s v="No"/>
    <s v="No"/>
    <s v="No major surgery"/>
    <x v="0"/>
    <n v="1"/>
    <n v="0"/>
    <n v="0"/>
    <n v="0"/>
    <n v="2"/>
    <n v="1"/>
    <n v="0"/>
    <n v="0"/>
    <n v="0"/>
    <n v="1"/>
    <n v="21"/>
    <n v="1"/>
  </r>
  <r>
    <x v="109"/>
    <n v="2001"/>
    <s v="Jul"/>
    <n v="7"/>
    <n v="0"/>
    <n v="1526.31"/>
    <x v="0"/>
    <x v="0"/>
    <s v="R1011"/>
    <s v="Young, Mr.  Zachary"/>
    <n v="31.1"/>
    <n v="4.37"/>
    <x v="1"/>
    <s v="No"/>
    <s v="No"/>
    <s v="No major surgery"/>
    <x v="0"/>
    <n v="1"/>
    <n v="0"/>
    <n v="0"/>
    <n v="0"/>
    <n v="2"/>
    <n v="1"/>
    <n v="0"/>
    <n v="1"/>
    <n v="0"/>
    <n v="0"/>
    <n v="21"/>
    <n v="1"/>
  </r>
  <r>
    <x v="110"/>
    <n v="2001"/>
    <s v="Jun"/>
    <n v="2"/>
    <n v="0"/>
    <n v="1532.47"/>
    <x v="0"/>
    <x v="2"/>
    <s v="R1013"/>
    <s v="Lawder, Mr.  Matthew T."/>
    <n v="35.53"/>
    <n v="4.55"/>
    <x v="1"/>
    <s v="No"/>
    <s v="No"/>
    <s v="No major surgery"/>
    <x v="0"/>
    <n v="1"/>
    <n v="0"/>
    <n v="0"/>
    <n v="0"/>
    <n v="2"/>
    <n v="2"/>
    <n v="0"/>
    <n v="0"/>
    <n v="0"/>
    <n v="1"/>
    <n v="21"/>
    <n v="1"/>
  </r>
  <r>
    <x v="111"/>
    <n v="2001"/>
    <s v="Dec"/>
    <n v="5"/>
    <n v="0"/>
    <n v="1534.3"/>
    <x v="0"/>
    <x v="2"/>
    <s v="R1013"/>
    <s v="Sanseverino, Mr.  Cole"/>
    <n v="36.85"/>
    <n v="4.3600000000000003"/>
    <x v="1"/>
    <s v="No"/>
    <s v="No"/>
    <s v="No major surgery"/>
    <x v="0"/>
    <n v="1"/>
    <n v="0"/>
    <n v="0"/>
    <n v="0"/>
    <n v="2"/>
    <n v="2"/>
    <n v="0"/>
    <n v="0"/>
    <n v="0"/>
    <n v="1"/>
    <n v="21"/>
    <n v="1"/>
  </r>
  <r>
    <x v="112"/>
    <n v="1992"/>
    <s v="Sep"/>
    <n v="22"/>
    <n v="0"/>
    <n v="1566.88"/>
    <x v="0"/>
    <x v="1"/>
    <s v="R1013"/>
    <s v="Schwartz, Ms.  Tiffany A."/>
    <n v="20.149999999999999"/>
    <n v="4.1500000000000004"/>
    <x v="0"/>
    <s v="No"/>
    <s v="No"/>
    <n v="1"/>
    <x v="0"/>
    <n v="0"/>
    <n v="0"/>
    <n v="0"/>
    <n v="0"/>
    <n v="2"/>
    <n v="3"/>
    <n v="1"/>
    <n v="0"/>
    <n v="0"/>
    <n v="1"/>
    <n v="30"/>
    <n v="0"/>
  </r>
  <r>
    <x v="113"/>
    <n v="2004"/>
    <s v="Nov"/>
    <n v="19"/>
    <n v="0"/>
    <n v="1607.51"/>
    <x v="0"/>
    <x v="0"/>
    <s v="R1013"/>
    <s v="Swierzbinski, Ms.  Elizabeth"/>
    <n v="20.79"/>
    <n v="5.84"/>
    <x v="0"/>
    <s v="yes"/>
    <s v="No"/>
    <n v="1"/>
    <x v="0"/>
    <n v="0"/>
    <n v="1"/>
    <n v="0"/>
    <n v="0"/>
    <n v="2"/>
    <n v="1"/>
    <n v="1"/>
    <n v="0"/>
    <n v="0"/>
    <n v="1"/>
    <n v="18"/>
    <n v="0"/>
  </r>
  <r>
    <x v="114"/>
    <n v="2004"/>
    <s v="Jul"/>
    <n v="22"/>
    <n v="0"/>
    <n v="1615.77"/>
    <x v="0"/>
    <x v="1"/>
    <s v="R1013"/>
    <s v="Moody, Ms.  Polly"/>
    <n v="26.73"/>
    <n v="5.08"/>
    <x v="0"/>
    <s v="yes"/>
    <s v="No"/>
    <n v="1"/>
    <x v="0"/>
    <n v="0"/>
    <n v="1"/>
    <n v="0"/>
    <n v="0"/>
    <n v="2"/>
    <n v="3"/>
    <n v="1"/>
    <n v="0"/>
    <n v="0"/>
    <n v="1"/>
    <n v="18"/>
    <n v="0"/>
  </r>
  <r>
    <x v="115"/>
    <n v="1995"/>
    <s v="Aug"/>
    <n v="5"/>
    <n v="0"/>
    <n v="1617.16"/>
    <x v="0"/>
    <x v="1"/>
    <s v="R1013"/>
    <s v="Smith, Ms.  Jennifer E"/>
    <n v="22.57"/>
    <n v="5.8"/>
    <x v="1"/>
    <s v="No"/>
    <s v="No"/>
    <n v="1"/>
    <x v="0"/>
    <n v="1"/>
    <n v="0"/>
    <n v="0"/>
    <n v="0"/>
    <n v="2"/>
    <n v="3"/>
    <n v="1"/>
    <n v="0"/>
    <n v="0"/>
    <n v="1"/>
    <n v="27"/>
    <n v="0"/>
  </r>
  <r>
    <x v="116"/>
    <n v="2003"/>
    <s v="Sep"/>
    <n v="14"/>
    <n v="0"/>
    <n v="1621.34"/>
    <x v="0"/>
    <x v="2"/>
    <s v="R1012"/>
    <s v="Taylor, Mr.  Trent A"/>
    <n v="17.48"/>
    <n v="4.59"/>
    <x v="0"/>
    <s v="No"/>
    <s v="Yes"/>
    <n v="1"/>
    <x v="0"/>
    <n v="0"/>
    <n v="0"/>
    <n v="1"/>
    <n v="0"/>
    <n v="2"/>
    <n v="2"/>
    <n v="1"/>
    <n v="0"/>
    <n v="1"/>
    <n v="0"/>
    <n v="19"/>
    <n v="1"/>
  </r>
  <r>
    <x v="117"/>
    <n v="2004"/>
    <s v="Aug"/>
    <n v="21"/>
    <n v="0"/>
    <n v="1621.88"/>
    <x v="0"/>
    <x v="2"/>
    <s v="R1013"/>
    <s v="Babay, Ms.  Emily"/>
    <n v="31.13"/>
    <n v="6.01"/>
    <x v="0"/>
    <s v="yes"/>
    <s v="No"/>
    <n v="1"/>
    <x v="0"/>
    <n v="0"/>
    <n v="1"/>
    <n v="0"/>
    <n v="0"/>
    <n v="2"/>
    <n v="2"/>
    <n v="1"/>
    <n v="0"/>
    <n v="0"/>
    <n v="1"/>
    <n v="18"/>
    <n v="0"/>
  </r>
  <r>
    <x v="118"/>
    <n v="2004"/>
    <s v="Jul"/>
    <n v="25"/>
    <n v="0"/>
    <n v="1622.19"/>
    <x v="0"/>
    <x v="1"/>
    <s v="R1013"/>
    <s v="Van Meter, Ms.  Kathryn M."/>
    <n v="31.35"/>
    <n v="4.28"/>
    <x v="0"/>
    <s v="yes"/>
    <s v="No"/>
    <n v="1"/>
    <x v="0"/>
    <n v="0"/>
    <n v="1"/>
    <n v="0"/>
    <n v="0"/>
    <n v="2"/>
    <n v="3"/>
    <n v="1"/>
    <n v="0"/>
    <n v="0"/>
    <n v="1"/>
    <n v="18"/>
    <n v="0"/>
  </r>
  <r>
    <x v="119"/>
    <n v="2003"/>
    <s v="Sep"/>
    <n v="9"/>
    <n v="0"/>
    <n v="1625.43"/>
    <x v="0"/>
    <x v="0"/>
    <s v="R1012"/>
    <s v="Zablocki, Mr.  Christopher"/>
    <n v="20.425000000000001"/>
    <n v="5.53"/>
    <x v="0"/>
    <s v="No"/>
    <s v="Yes"/>
    <n v="1"/>
    <x v="0"/>
    <n v="0"/>
    <n v="0"/>
    <n v="1"/>
    <n v="0"/>
    <n v="2"/>
    <n v="1"/>
    <n v="1"/>
    <n v="0"/>
    <n v="1"/>
    <n v="0"/>
    <n v="19"/>
    <n v="1"/>
  </r>
  <r>
    <x v="120"/>
    <n v="2003"/>
    <s v="Dec"/>
    <n v="4"/>
    <n v="0"/>
    <n v="1627.28"/>
    <x v="0"/>
    <x v="2"/>
    <s v="R1012"/>
    <s v="Lloyd, Mr.  Steve"/>
    <n v="21.754999999999999"/>
    <n v="6.09"/>
    <x v="0"/>
    <s v="No"/>
    <s v="Yes"/>
    <n v="1"/>
    <x v="0"/>
    <n v="0"/>
    <n v="0"/>
    <n v="1"/>
    <n v="0"/>
    <n v="2"/>
    <n v="2"/>
    <n v="1"/>
    <n v="0"/>
    <n v="1"/>
    <n v="0"/>
    <n v="19"/>
    <n v="1"/>
  </r>
  <r>
    <x v="121"/>
    <n v="2003"/>
    <s v="Jul"/>
    <n v="17"/>
    <n v="0"/>
    <n v="1628.47"/>
    <x v="0"/>
    <x v="1"/>
    <s v="R1012"/>
    <s v="Petrulak, Mr.  Martin"/>
    <n v="22.61"/>
    <n v="5.68"/>
    <x v="0"/>
    <s v="No"/>
    <s v="Yes"/>
    <n v="1"/>
    <x v="0"/>
    <n v="0"/>
    <n v="0"/>
    <n v="1"/>
    <n v="0"/>
    <n v="2"/>
    <n v="3"/>
    <n v="1"/>
    <n v="0"/>
    <n v="1"/>
    <n v="0"/>
    <n v="19"/>
    <n v="1"/>
  </r>
  <r>
    <x v="122"/>
    <n v="2004"/>
    <s v="Oct"/>
    <n v="4"/>
    <n v="0"/>
    <n v="1629.83"/>
    <x v="0"/>
    <x v="2"/>
    <s v="R1013"/>
    <s v="Freeman, Ms.  Jennifer A."/>
    <n v="36.85"/>
    <n v="5.49"/>
    <x v="0"/>
    <s v="yes"/>
    <s v="No"/>
    <n v="1"/>
    <x v="0"/>
    <n v="0"/>
    <n v="1"/>
    <n v="0"/>
    <n v="0"/>
    <n v="2"/>
    <n v="2"/>
    <n v="1"/>
    <n v="0"/>
    <n v="0"/>
    <n v="1"/>
    <n v="18"/>
    <n v="0"/>
  </r>
  <r>
    <x v="123"/>
    <n v="2004"/>
    <s v="Dec"/>
    <n v="5"/>
    <n v="0"/>
    <n v="1631.67"/>
    <x v="0"/>
    <x v="0"/>
    <s v="R1013"/>
    <s v="Prince, Ms.  Dani"/>
    <n v="38.17"/>
    <n v="4.07"/>
    <x v="0"/>
    <s v="yes"/>
    <s v="No"/>
    <n v="1"/>
    <x v="0"/>
    <n v="0"/>
    <n v="1"/>
    <n v="0"/>
    <n v="0"/>
    <n v="2"/>
    <n v="1"/>
    <n v="1"/>
    <n v="0"/>
    <n v="0"/>
    <n v="1"/>
    <n v="18"/>
    <n v="0"/>
  </r>
  <r>
    <x v="124"/>
    <n v="2004"/>
    <s v="Jul"/>
    <n v="9"/>
    <n v="0"/>
    <n v="1631.82"/>
    <x v="0"/>
    <x v="1"/>
    <s v="R1013"/>
    <s v="Ytterstad, Ms.  Nina Wavik Sr."/>
    <n v="38.28"/>
    <n v="5.39"/>
    <x v="0"/>
    <s v="yes"/>
    <s v="No"/>
    <n v="1"/>
    <x v="0"/>
    <n v="0"/>
    <n v="1"/>
    <n v="0"/>
    <n v="0"/>
    <n v="2"/>
    <n v="3"/>
    <n v="1"/>
    <n v="0"/>
    <n v="0"/>
    <n v="1"/>
    <n v="18"/>
    <n v="0"/>
  </r>
  <r>
    <x v="125"/>
    <n v="2003"/>
    <s v="Oct"/>
    <n v="3"/>
    <n v="0"/>
    <n v="1632.04"/>
    <x v="0"/>
    <x v="2"/>
    <s v="R1012"/>
    <s v="Hammel, Mr.  Steve"/>
    <n v="25.175000000000001"/>
    <n v="5.74"/>
    <x v="0"/>
    <s v="No"/>
    <s v="Yes"/>
    <n v="1"/>
    <x v="0"/>
    <n v="0"/>
    <n v="0"/>
    <n v="1"/>
    <n v="0"/>
    <n v="2"/>
    <n v="2"/>
    <n v="1"/>
    <n v="0"/>
    <n v="1"/>
    <n v="0"/>
    <n v="19"/>
    <n v="1"/>
  </r>
  <r>
    <x v="126"/>
    <n v="2003"/>
    <s v="Sep"/>
    <n v="16"/>
    <n v="0"/>
    <n v="1632.56"/>
    <x v="0"/>
    <x v="2"/>
    <s v="R1012"/>
    <s v="Cushman, Mr.  Brandon J"/>
    <n v="25.555"/>
    <n v="4.37"/>
    <x v="0"/>
    <s v="No"/>
    <s v="Yes"/>
    <n v="1"/>
    <x v="0"/>
    <n v="0"/>
    <n v="0"/>
    <n v="1"/>
    <n v="0"/>
    <n v="2"/>
    <n v="2"/>
    <n v="1"/>
    <n v="0"/>
    <n v="1"/>
    <n v="0"/>
    <n v="19"/>
    <n v="1"/>
  </r>
  <r>
    <x v="127"/>
    <n v="2004"/>
    <s v="Dec"/>
    <n v="13"/>
    <n v="0"/>
    <n v="1633.04"/>
    <x v="0"/>
    <x v="2"/>
    <s v="R1013"/>
    <s v="Erdos, Ms.  Elleree"/>
    <n v="39.159999999999997"/>
    <n v="5.81"/>
    <x v="0"/>
    <s v="yes"/>
    <s v="No"/>
    <n v="1"/>
    <x v="0"/>
    <n v="0"/>
    <n v="1"/>
    <n v="0"/>
    <n v="0"/>
    <n v="2"/>
    <n v="2"/>
    <n v="1"/>
    <n v="0"/>
    <n v="0"/>
    <n v="1"/>
    <n v="18"/>
    <n v="0"/>
  </r>
  <r>
    <x v="128"/>
    <n v="2004"/>
    <s v="Aug"/>
    <n v="8"/>
    <n v="0"/>
    <n v="1633.96"/>
    <x v="0"/>
    <x v="1"/>
    <s v="R1013"/>
    <s v="Gibson, Ms.  Andrea K"/>
    <n v="39.82"/>
    <n v="6.01"/>
    <x v="0"/>
    <s v="yes"/>
    <s v="No"/>
    <n v="1"/>
    <x v="0"/>
    <n v="0"/>
    <n v="1"/>
    <n v="0"/>
    <n v="0"/>
    <n v="2"/>
    <n v="3"/>
    <n v="1"/>
    <n v="0"/>
    <n v="0"/>
    <n v="1"/>
    <n v="18"/>
    <n v="0"/>
  </r>
  <r>
    <x v="129"/>
    <n v="2004"/>
    <s v="Jun"/>
    <n v="13"/>
    <n v="0"/>
    <n v="1634.57"/>
    <x v="0"/>
    <x v="2"/>
    <s v="R1013"/>
    <s v="Slason, Ms.  Deborah L."/>
    <n v="40.26"/>
    <n v="5.52"/>
    <x v="0"/>
    <s v="yes"/>
    <s v="No"/>
    <n v="1"/>
    <x v="0"/>
    <n v="0"/>
    <n v="1"/>
    <n v="0"/>
    <n v="0"/>
    <n v="2"/>
    <n v="2"/>
    <n v="1"/>
    <n v="0"/>
    <n v="0"/>
    <n v="1"/>
    <n v="18"/>
    <n v="0"/>
  </r>
  <r>
    <x v="130"/>
    <n v="2003"/>
    <s v="Dec"/>
    <n v="30"/>
    <n v="0"/>
    <n v="1635.73"/>
    <x v="0"/>
    <x v="0"/>
    <s v="R1012"/>
    <s v="Dimson, Mr.  Tyler"/>
    <n v="27.835000000000001"/>
    <n v="4.4400000000000004"/>
    <x v="0"/>
    <s v="No"/>
    <s v="Yes"/>
    <n v="1"/>
    <x v="0"/>
    <n v="0"/>
    <n v="0"/>
    <n v="1"/>
    <n v="0"/>
    <n v="2"/>
    <n v="1"/>
    <n v="1"/>
    <n v="0"/>
    <n v="1"/>
    <n v="0"/>
    <n v="19"/>
    <n v="1"/>
  </r>
  <r>
    <x v="131"/>
    <n v="2003"/>
    <s v="Sep"/>
    <n v="16"/>
    <n v="0"/>
    <n v="1639.56"/>
    <x v="0"/>
    <x v="2"/>
    <s v="R1012"/>
    <s v="Hearn, Mr.  Patrick H."/>
    <n v="30.59"/>
    <n v="4.17"/>
    <x v="0"/>
    <s v="No"/>
    <s v="Yes"/>
    <n v="1"/>
    <x v="0"/>
    <n v="0"/>
    <n v="0"/>
    <n v="1"/>
    <n v="0"/>
    <n v="2"/>
    <n v="2"/>
    <n v="1"/>
    <n v="0"/>
    <n v="1"/>
    <n v="0"/>
    <n v="19"/>
    <n v="1"/>
  </r>
  <r>
    <x v="132"/>
    <n v="2003"/>
    <s v="Aug"/>
    <n v="21"/>
    <n v="0"/>
    <n v="1639.56"/>
    <x v="0"/>
    <x v="2"/>
    <s v="R1012"/>
    <s v="Roche, Mr.  Connor"/>
    <n v="30.59"/>
    <n v="4.41"/>
    <x v="0"/>
    <s v="No"/>
    <s v="Yes"/>
    <n v="1"/>
    <x v="0"/>
    <n v="0"/>
    <n v="0"/>
    <n v="1"/>
    <n v="0"/>
    <n v="2"/>
    <n v="2"/>
    <n v="1"/>
    <n v="0"/>
    <n v="1"/>
    <n v="0"/>
    <n v="19"/>
    <n v="1"/>
  </r>
  <r>
    <x v="133"/>
    <n v="2003"/>
    <s v="Dec"/>
    <n v="30"/>
    <n v="0"/>
    <n v="1646.43"/>
    <x v="0"/>
    <x v="1"/>
    <s v="R1012"/>
    <s v="Gehlsen, Mr.  Eric N"/>
    <n v="35.53"/>
    <n v="4.3600000000000003"/>
    <x v="0"/>
    <s v="No"/>
    <s v="Yes"/>
    <n v="1"/>
    <x v="0"/>
    <n v="0"/>
    <n v="0"/>
    <n v="1"/>
    <n v="0"/>
    <n v="2"/>
    <n v="3"/>
    <n v="1"/>
    <n v="0"/>
    <n v="1"/>
    <n v="0"/>
    <n v="19"/>
    <n v="1"/>
  </r>
  <r>
    <x v="134"/>
    <n v="2000"/>
    <s v="Oct"/>
    <n v="23"/>
    <n v="0"/>
    <n v="1665"/>
    <x v="0"/>
    <x v="2"/>
    <s v="R1013"/>
    <s v="Paavola, Mr.  Ryan"/>
    <n v="26.84"/>
    <n v="5.99"/>
    <x v="1"/>
    <s v="yes"/>
    <s v="No"/>
    <n v="1"/>
    <x v="0"/>
    <n v="1"/>
    <n v="1"/>
    <n v="0"/>
    <n v="0"/>
    <n v="2"/>
    <n v="2"/>
    <n v="1"/>
    <n v="0"/>
    <n v="0"/>
    <n v="1"/>
    <n v="22"/>
    <n v="1"/>
  </r>
  <r>
    <x v="135"/>
    <n v="2000"/>
    <s v="Jun"/>
    <n v="10"/>
    <n v="0"/>
    <n v="1674.63"/>
    <x v="0"/>
    <x v="2"/>
    <s v="R1013"/>
    <s v="Masayesva, Mr.  Anthony G"/>
    <n v="33.770000000000003"/>
    <n v="6"/>
    <x v="0"/>
    <s v="yes"/>
    <s v="No"/>
    <n v="1"/>
    <x v="0"/>
    <n v="0"/>
    <n v="1"/>
    <n v="0"/>
    <n v="0"/>
    <n v="2"/>
    <n v="2"/>
    <n v="1"/>
    <n v="0"/>
    <n v="0"/>
    <n v="1"/>
    <n v="22"/>
    <n v="1"/>
  </r>
  <r>
    <x v="136"/>
    <n v="2000"/>
    <s v="Oct"/>
    <n v="21"/>
    <n v="0"/>
    <n v="1682.6"/>
    <x v="0"/>
    <x v="2"/>
    <s v="R1011"/>
    <s v="Hicks, Mr.  Dustin G."/>
    <n v="39.5"/>
    <n v="5.05"/>
    <x v="0"/>
    <s v="yes"/>
    <s v="No"/>
    <n v="1"/>
    <x v="0"/>
    <n v="0"/>
    <n v="1"/>
    <n v="0"/>
    <n v="0"/>
    <n v="2"/>
    <n v="2"/>
    <n v="1"/>
    <n v="1"/>
    <n v="0"/>
    <n v="0"/>
    <n v="22"/>
    <n v="1"/>
  </r>
  <r>
    <x v="137"/>
    <n v="2004"/>
    <s v="Nov"/>
    <n v="17"/>
    <n v="0"/>
    <n v="1694.8"/>
    <x v="0"/>
    <x v="2"/>
    <s v="R1015"/>
    <s v="Penny, Mr.  J A"/>
    <n v="15.96"/>
    <n v="5.44"/>
    <x v="0"/>
    <s v="yes"/>
    <s v="No"/>
    <n v="1"/>
    <x v="0"/>
    <n v="0"/>
    <n v="1"/>
    <n v="0"/>
    <n v="0"/>
    <n v="2"/>
    <n v="2"/>
    <n v="1"/>
    <n v="0"/>
    <n v="0"/>
    <n v="0"/>
    <n v="18"/>
    <n v="1"/>
  </r>
  <r>
    <x v="138"/>
    <n v="2004"/>
    <s v="Dec"/>
    <n v="10"/>
    <n v="0"/>
    <n v="1702.46"/>
    <x v="0"/>
    <x v="0"/>
    <s v="R1019"/>
    <s v="Mills, Mr.  Kirby W."/>
    <n v="21.47"/>
    <n v="4.6900000000000004"/>
    <x v="0"/>
    <s v="yes"/>
    <s v="No"/>
    <n v="1"/>
    <x v="0"/>
    <n v="0"/>
    <n v="1"/>
    <n v="0"/>
    <n v="0"/>
    <n v="2"/>
    <n v="1"/>
    <n v="1"/>
    <n v="0"/>
    <n v="0"/>
    <n v="0"/>
    <n v="18"/>
    <n v="1"/>
  </r>
  <r>
    <x v="139"/>
    <n v="2004"/>
    <s v="Nov"/>
    <n v="7"/>
    <n v="0"/>
    <n v="1704.57"/>
    <x v="0"/>
    <x v="1"/>
    <s v="R1016"/>
    <s v="Gries, Mr.  Kevin J."/>
    <n v="22.99"/>
    <n v="5.0599999999999996"/>
    <x v="0"/>
    <s v="yes"/>
    <s v="No"/>
    <n v="1"/>
    <x v="0"/>
    <n v="0"/>
    <n v="1"/>
    <n v="0"/>
    <n v="0"/>
    <n v="2"/>
    <n v="3"/>
    <n v="1"/>
    <n v="0"/>
    <n v="0"/>
    <n v="0"/>
    <n v="18"/>
    <n v="1"/>
  </r>
  <r>
    <x v="140"/>
    <n v="2004"/>
    <s v="Dec"/>
    <n v="14"/>
    <n v="0"/>
    <n v="1704.7"/>
    <x v="0"/>
    <x v="0"/>
    <s v="R1018"/>
    <s v="Werner, Mr.  John K. Jr."/>
    <n v="23.085000000000001"/>
    <n v="5.62"/>
    <x v="0"/>
    <s v="yes"/>
    <s v="No"/>
    <n v="1"/>
    <x v="0"/>
    <n v="0"/>
    <n v="1"/>
    <n v="0"/>
    <n v="0"/>
    <n v="2"/>
    <n v="1"/>
    <n v="1"/>
    <n v="0"/>
    <n v="0"/>
    <n v="0"/>
    <n v="18"/>
    <n v="1"/>
  </r>
  <r>
    <x v="141"/>
    <n v="2004"/>
    <s v="Dec"/>
    <n v="6"/>
    <n v="0"/>
    <n v="1705.62"/>
    <x v="0"/>
    <x v="2"/>
    <s v="R1015"/>
    <s v="Armstrong, Mr.  Vajin L."/>
    <n v="23.75"/>
    <n v="5.27"/>
    <x v="0"/>
    <s v="yes"/>
    <s v="No"/>
    <n v="1"/>
    <x v="0"/>
    <n v="0"/>
    <n v="1"/>
    <n v="0"/>
    <n v="0"/>
    <n v="2"/>
    <n v="2"/>
    <n v="1"/>
    <n v="0"/>
    <n v="0"/>
    <n v="0"/>
    <n v="18"/>
    <n v="1"/>
  </r>
  <r>
    <x v="142"/>
    <n v="2004"/>
    <s v="Oct"/>
    <n v="17"/>
    <n v="0"/>
    <n v="1708"/>
    <x v="1"/>
    <x v="2"/>
    <s v="R1016"/>
    <s v="Marek, Mr.  Shawn C"/>
    <n v="25.46"/>
    <n v="5.18"/>
    <x v="0"/>
    <s v="yes"/>
    <s v="No"/>
    <n v="1"/>
    <x v="0"/>
    <n v="0"/>
    <n v="1"/>
    <n v="0"/>
    <n v="0"/>
    <n v="1"/>
    <n v="2"/>
    <n v="1"/>
    <n v="0"/>
    <n v="0"/>
    <n v="0"/>
    <n v="18"/>
    <n v="1"/>
  </r>
  <r>
    <x v="143"/>
    <n v="2004"/>
    <s v="Dec"/>
    <n v="12"/>
    <n v="0"/>
    <n v="1708.93"/>
    <x v="1"/>
    <x v="1"/>
    <s v="R1019"/>
    <s v="Morris, Mr.  Erik C."/>
    <n v="26.125"/>
    <n v="5.27"/>
    <x v="0"/>
    <s v="yes"/>
    <s v="No"/>
    <n v="1"/>
    <x v="0"/>
    <n v="0"/>
    <n v="1"/>
    <n v="0"/>
    <n v="0"/>
    <n v="1"/>
    <n v="3"/>
    <n v="1"/>
    <n v="0"/>
    <n v="0"/>
    <n v="0"/>
    <n v="18"/>
    <n v="1"/>
  </r>
  <r>
    <x v="144"/>
    <n v="2004"/>
    <s v="Sep"/>
    <n v="19"/>
    <n v="1"/>
    <n v="1711.03"/>
    <x v="1"/>
    <x v="0"/>
    <s v="R1013"/>
    <s v="Sorrell, Mr.  Kevin"/>
    <n v="23.32"/>
    <n v="5.62"/>
    <x v="0"/>
    <s v="yes"/>
    <s v="No"/>
    <n v="1"/>
    <x v="0"/>
    <n v="0"/>
    <n v="1"/>
    <n v="0"/>
    <n v="0"/>
    <n v="1"/>
    <n v="1"/>
    <n v="1"/>
    <n v="0"/>
    <n v="0"/>
    <n v="1"/>
    <n v="18"/>
    <n v="1"/>
  </r>
  <r>
    <x v="145"/>
    <n v="2004"/>
    <s v="Sep"/>
    <n v="21"/>
    <n v="0"/>
    <n v="1712.23"/>
    <x v="1"/>
    <x v="1"/>
    <s v="R1016"/>
    <s v="Weispfennig, Mr.  Scott"/>
    <n v="28.5"/>
    <n v="4.03"/>
    <x v="0"/>
    <s v="yes"/>
    <s v="No"/>
    <n v="1"/>
    <x v="0"/>
    <n v="0"/>
    <n v="1"/>
    <n v="0"/>
    <n v="0"/>
    <n v="1"/>
    <n v="3"/>
    <n v="1"/>
    <n v="0"/>
    <n v="0"/>
    <n v="0"/>
    <n v="18"/>
    <n v="1"/>
  </r>
  <r>
    <x v="146"/>
    <n v="2004"/>
    <s v="Jun"/>
    <n v="10"/>
    <n v="1"/>
    <n v="1719.44"/>
    <x v="1"/>
    <x v="0"/>
    <s v="R1013"/>
    <s v="Stone, Mr.  Chris C."/>
    <n v="29.37"/>
    <n v="5.54"/>
    <x v="0"/>
    <s v="yes"/>
    <s v="No"/>
    <n v="1"/>
    <x v="0"/>
    <n v="0"/>
    <n v="1"/>
    <n v="0"/>
    <n v="0"/>
    <n v="1"/>
    <n v="1"/>
    <n v="1"/>
    <n v="0"/>
    <n v="0"/>
    <n v="1"/>
    <n v="18"/>
    <n v="1"/>
  </r>
  <r>
    <x v="147"/>
    <n v="2004"/>
    <s v="Sep"/>
    <n v="11"/>
    <n v="1"/>
    <n v="1720.35"/>
    <x v="1"/>
    <x v="0"/>
    <s v="R1013"/>
    <s v="Brooks, Mr.  Nate"/>
    <n v="30.03"/>
    <n v="4.04"/>
    <x v="0"/>
    <s v="yes"/>
    <s v="No"/>
    <n v="1"/>
    <x v="0"/>
    <n v="0"/>
    <n v="1"/>
    <n v="0"/>
    <n v="0"/>
    <n v="1"/>
    <n v="1"/>
    <n v="1"/>
    <n v="0"/>
    <n v="0"/>
    <n v="1"/>
    <n v="18"/>
    <n v="1"/>
  </r>
  <r>
    <x v="148"/>
    <n v="2004"/>
    <s v="Oct"/>
    <n v="21"/>
    <n v="1"/>
    <n v="1725.55"/>
    <x v="1"/>
    <x v="2"/>
    <s v="R1013"/>
    <s v="Desisa, Mr.  Lelisa"/>
    <n v="33.770000000000003"/>
    <n v="4.0199999999999996"/>
    <x v="0"/>
    <s v="yes"/>
    <s v="No"/>
    <n v="1"/>
    <x v="0"/>
    <n v="0"/>
    <n v="1"/>
    <n v="0"/>
    <n v="0"/>
    <n v="1"/>
    <n v="2"/>
    <n v="1"/>
    <n v="0"/>
    <n v="0"/>
    <n v="1"/>
    <n v="18"/>
    <n v="1"/>
  </r>
  <r>
    <x v="149"/>
    <n v="2004"/>
    <s v="Sep"/>
    <n v="9"/>
    <n v="1"/>
    <n v="1727.54"/>
    <x v="1"/>
    <x v="1"/>
    <s v="R1013"/>
    <s v="Murphy, Mr.  Timothy P."/>
    <n v="35.200000000000003"/>
    <n v="5.97"/>
    <x v="0"/>
    <s v="yes"/>
    <s v="No"/>
    <n v="1"/>
    <x v="0"/>
    <n v="0"/>
    <n v="1"/>
    <n v="0"/>
    <n v="0"/>
    <n v="1"/>
    <n v="3"/>
    <n v="1"/>
    <n v="0"/>
    <n v="0"/>
    <n v="1"/>
    <n v="18"/>
    <n v="1"/>
  </r>
  <r>
    <x v="150"/>
    <n v="2003"/>
    <s v="Nov"/>
    <n v="21"/>
    <n v="0"/>
    <n v="1727.79"/>
    <x v="1"/>
    <x v="0"/>
    <s v="R1011"/>
    <s v="Klehm, Ms.  Rachael"/>
    <n v="17.8"/>
    <n v="4.55"/>
    <x v="0"/>
    <s v="No"/>
    <s v="Yes"/>
    <n v="1"/>
    <x v="0"/>
    <n v="0"/>
    <n v="0"/>
    <n v="1"/>
    <n v="0"/>
    <n v="1"/>
    <n v="1"/>
    <n v="1"/>
    <n v="1"/>
    <n v="0"/>
    <n v="0"/>
    <n v="19"/>
    <n v="0"/>
  </r>
  <r>
    <x v="151"/>
    <n v="2003"/>
    <s v="Sep"/>
    <n v="1"/>
    <n v="0"/>
    <n v="1728.9"/>
    <x v="1"/>
    <x v="2"/>
    <s v="R1011"/>
    <s v="Lippmann, Ms.  Kiersten"/>
    <n v="18.600000000000001"/>
    <n v="5"/>
    <x v="0"/>
    <s v="No"/>
    <s v="Yes"/>
    <n v="1"/>
    <x v="0"/>
    <n v="0"/>
    <n v="0"/>
    <n v="1"/>
    <n v="0"/>
    <n v="1"/>
    <n v="2"/>
    <n v="1"/>
    <n v="1"/>
    <n v="0"/>
    <n v="0"/>
    <n v="19"/>
    <n v="0"/>
  </r>
  <r>
    <x v="152"/>
    <n v="2003"/>
    <s v="Nov"/>
    <n v="9"/>
    <n v="0"/>
    <n v="1731.68"/>
    <x v="1"/>
    <x v="2"/>
    <s v="R1011"/>
    <s v="Miller, Ms.  Emma"/>
    <n v="20.6"/>
    <n v="5.14"/>
    <x v="0"/>
    <s v="No"/>
    <s v="Yes"/>
    <n v="1"/>
    <x v="0"/>
    <n v="0"/>
    <n v="0"/>
    <n v="1"/>
    <n v="0"/>
    <n v="1"/>
    <n v="2"/>
    <n v="1"/>
    <n v="1"/>
    <n v="0"/>
    <n v="0"/>
    <n v="19"/>
    <n v="0"/>
  </r>
  <r>
    <x v="153"/>
    <n v="2003"/>
    <s v="Nov"/>
    <n v="14"/>
    <n v="0"/>
    <n v="1737.38"/>
    <x v="1"/>
    <x v="2"/>
    <s v="R1011"/>
    <s v="Karmen, Ms.  Rachel A."/>
    <n v="24.7"/>
    <n v="5.32"/>
    <x v="0"/>
    <s v="No"/>
    <s v="Yes"/>
    <n v="1"/>
    <x v="0"/>
    <n v="0"/>
    <n v="0"/>
    <n v="1"/>
    <n v="0"/>
    <n v="1"/>
    <n v="2"/>
    <n v="1"/>
    <n v="1"/>
    <n v="0"/>
    <n v="0"/>
    <n v="19"/>
    <n v="0"/>
  </r>
  <r>
    <x v="154"/>
    <n v="2003"/>
    <s v="Jul"/>
    <n v="25"/>
    <n v="0"/>
    <n v="1743.21"/>
    <x v="1"/>
    <x v="1"/>
    <s v="R1011"/>
    <s v="Davenport, Ms.  Marie"/>
    <n v="28.9"/>
    <n v="5.85"/>
    <x v="0"/>
    <s v="No"/>
    <s v="Yes"/>
    <n v="1"/>
    <x v="0"/>
    <n v="0"/>
    <n v="0"/>
    <n v="1"/>
    <n v="0"/>
    <n v="1"/>
    <n v="3"/>
    <n v="1"/>
    <n v="1"/>
    <n v="0"/>
    <n v="0"/>
    <n v="19"/>
    <n v="0"/>
  </r>
  <r>
    <x v="155"/>
    <n v="2003"/>
    <s v="Jul"/>
    <n v="28"/>
    <n v="0"/>
    <n v="1744.47"/>
    <x v="1"/>
    <x v="1"/>
    <s v="R1011"/>
    <s v="White, Ms.  Andrea J."/>
    <n v="29.8"/>
    <n v="4.26"/>
    <x v="0"/>
    <s v="No"/>
    <s v="Yes"/>
    <n v="1"/>
    <x v="0"/>
    <n v="0"/>
    <n v="0"/>
    <n v="1"/>
    <n v="0"/>
    <n v="1"/>
    <n v="3"/>
    <n v="1"/>
    <n v="1"/>
    <n v="0"/>
    <n v="0"/>
    <n v="19"/>
    <n v="0"/>
  </r>
  <r>
    <x v="156"/>
    <n v="2003"/>
    <s v="Sep"/>
    <n v="26"/>
    <n v="0"/>
    <n v="1748.77"/>
    <x v="1"/>
    <x v="1"/>
    <s v="R1011"/>
    <s v="O'Connor, Ms.  Siobhan A."/>
    <n v="32.9"/>
    <n v="4.78"/>
    <x v="0"/>
    <s v="No"/>
    <s v="Yes"/>
    <n v="1"/>
    <x v="0"/>
    <n v="0"/>
    <n v="0"/>
    <n v="1"/>
    <n v="0"/>
    <n v="1"/>
    <n v="3"/>
    <n v="1"/>
    <n v="1"/>
    <n v="0"/>
    <n v="0"/>
    <n v="19"/>
    <n v="0"/>
  </r>
  <r>
    <x v="157"/>
    <n v="1998"/>
    <s v="Oct"/>
    <n v="7"/>
    <n v="0"/>
    <n v="1756.6"/>
    <x v="1"/>
    <x v="0"/>
    <s v="R1013"/>
    <s v="Rodas, Mr.  Harald E."/>
    <n v="25.64"/>
    <n v="4.76"/>
    <x v="0"/>
    <s v="No"/>
    <s v="No"/>
    <n v="1"/>
    <x v="0"/>
    <n v="0"/>
    <n v="0"/>
    <n v="0"/>
    <n v="0"/>
    <n v="1"/>
    <n v="1"/>
    <n v="1"/>
    <n v="0"/>
    <n v="0"/>
    <n v="1"/>
    <n v="24"/>
    <n v="1"/>
  </r>
  <r>
    <x v="158"/>
    <n v="2003"/>
    <s v="Nov"/>
    <n v="19"/>
    <n v="0"/>
    <n v="1759.34"/>
    <x v="1"/>
    <x v="1"/>
    <s v="R1011"/>
    <s v="O'Brien, Ms.  Caitlin H."/>
    <n v="40.5"/>
    <n v="5.4"/>
    <x v="0"/>
    <s v="No"/>
    <s v="Yes"/>
    <n v="1"/>
    <x v="0"/>
    <n v="0"/>
    <n v="0"/>
    <n v="1"/>
    <n v="0"/>
    <n v="1"/>
    <n v="3"/>
    <n v="1"/>
    <n v="1"/>
    <n v="0"/>
    <n v="0"/>
    <n v="19"/>
    <n v="0"/>
  </r>
  <r>
    <x v="159"/>
    <n v="2002"/>
    <s v="Dec"/>
    <n v="13"/>
    <n v="0"/>
    <n v="1769.53"/>
    <x v="1"/>
    <x v="0"/>
    <s v="R1012"/>
    <s v="Lozier, Mr.  Aaron R"/>
    <n v="29.734999999999999"/>
    <n v="11.92"/>
    <x v="0"/>
    <s v="No"/>
    <s v="No"/>
    <s v="No major surgery"/>
    <x v="0"/>
    <n v="0"/>
    <n v="0"/>
    <n v="0"/>
    <n v="0"/>
    <n v="1"/>
    <n v="1"/>
    <n v="0"/>
    <n v="0"/>
    <n v="1"/>
    <n v="0"/>
    <n v="20"/>
    <n v="1"/>
  </r>
  <r>
    <x v="160"/>
    <n v="1999"/>
    <s v="Sep"/>
    <n v="25"/>
    <n v="0"/>
    <n v="1815.88"/>
    <x v="1"/>
    <x v="0"/>
    <s v="R1013"/>
    <s v="Landry, Mr.  Paul"/>
    <n v="26.51"/>
    <n v="4.58"/>
    <x v="0"/>
    <s v="No"/>
    <s v="No"/>
    <s v="No major surgery"/>
    <x v="0"/>
    <n v="0"/>
    <n v="0"/>
    <n v="0"/>
    <n v="0"/>
    <n v="1"/>
    <n v="1"/>
    <n v="0"/>
    <n v="0"/>
    <n v="0"/>
    <n v="1"/>
    <n v="23"/>
    <n v="1"/>
  </r>
  <r>
    <x v="161"/>
    <n v="2004"/>
    <s v="Aug"/>
    <n v="19"/>
    <n v="0"/>
    <n v="1822.54"/>
    <x v="1"/>
    <x v="1"/>
    <s v="R1012"/>
    <s v="Andreyko, Ms.  Allison M"/>
    <n v="27.98"/>
    <n v="4.38"/>
    <x v="0"/>
    <s v="yes"/>
    <s v="No"/>
    <n v="1"/>
    <x v="0"/>
    <n v="0"/>
    <n v="1"/>
    <n v="0"/>
    <n v="0"/>
    <n v="1"/>
    <n v="3"/>
    <n v="1"/>
    <n v="0"/>
    <n v="1"/>
    <n v="0"/>
    <n v="18"/>
    <n v="0"/>
  </r>
  <r>
    <x v="162"/>
    <n v="1999"/>
    <s v="Nov"/>
    <n v="17"/>
    <n v="0"/>
    <n v="1824.29"/>
    <x v="1"/>
    <x v="0"/>
    <s v="R1013"/>
    <s v="Malkowski, Mr.  Eric"/>
    <n v="32.56"/>
    <n v="5.36"/>
    <x v="0"/>
    <s v="No"/>
    <s v="No"/>
    <s v="No major surgery"/>
    <x v="0"/>
    <n v="0"/>
    <n v="0"/>
    <n v="0"/>
    <n v="0"/>
    <n v="1"/>
    <n v="1"/>
    <n v="0"/>
    <n v="0"/>
    <n v="0"/>
    <n v="1"/>
    <n v="23"/>
    <n v="1"/>
  </r>
  <r>
    <x v="163"/>
    <n v="1999"/>
    <s v="Oct"/>
    <n v="1"/>
    <n v="0"/>
    <n v="1826.84"/>
    <x v="1"/>
    <x v="2"/>
    <s v="R1011"/>
    <s v="Ritzenhein, Mr.  Dathan"/>
    <n v="34.4"/>
    <n v="4.04"/>
    <x v="0"/>
    <s v="No"/>
    <s v="No"/>
    <s v="No major surgery"/>
    <x v="0"/>
    <n v="0"/>
    <n v="0"/>
    <n v="0"/>
    <n v="0"/>
    <n v="1"/>
    <n v="2"/>
    <n v="0"/>
    <n v="1"/>
    <n v="0"/>
    <n v="0"/>
    <n v="23"/>
    <n v="1"/>
  </r>
  <r>
    <x v="164"/>
    <n v="2003"/>
    <s v="Aug"/>
    <n v="11"/>
    <n v="1"/>
    <n v="1832.09"/>
    <x v="1"/>
    <x v="0"/>
    <s v="R1011"/>
    <s v="Briskman, Mr.  Jonathan"/>
    <n v="20.9"/>
    <n v="5.12"/>
    <x v="0"/>
    <s v="No"/>
    <s v="Yes"/>
    <n v="1"/>
    <x v="0"/>
    <n v="0"/>
    <n v="0"/>
    <n v="1"/>
    <n v="0"/>
    <n v="1"/>
    <n v="1"/>
    <n v="1"/>
    <n v="1"/>
    <n v="0"/>
    <n v="0"/>
    <n v="19"/>
    <n v="1"/>
  </r>
  <r>
    <x v="165"/>
    <n v="2003"/>
    <s v="Aug"/>
    <n v="4"/>
    <n v="1"/>
    <n v="1837.24"/>
    <x v="1"/>
    <x v="2"/>
    <s v="R1011"/>
    <s v="Tola, Mr.  Tadese"/>
    <n v="24.6"/>
    <n v="6.19"/>
    <x v="0"/>
    <s v="No"/>
    <s v="Yes"/>
    <n v="1"/>
    <x v="0"/>
    <n v="0"/>
    <n v="0"/>
    <n v="1"/>
    <n v="0"/>
    <n v="1"/>
    <n v="2"/>
    <n v="1"/>
    <n v="1"/>
    <n v="0"/>
    <n v="0"/>
    <n v="19"/>
    <n v="1"/>
  </r>
  <r>
    <x v="166"/>
    <n v="1999"/>
    <s v="Dec"/>
    <n v="12"/>
    <n v="0"/>
    <n v="1837.28"/>
    <x v="1"/>
    <x v="2"/>
    <s v="R1013"/>
    <s v="Neill, Mr.  Ian T"/>
    <n v="41.91"/>
    <n v="6.19"/>
    <x v="0"/>
    <s v="No"/>
    <s v="No"/>
    <s v="No major surgery"/>
    <x v="0"/>
    <n v="0"/>
    <n v="0"/>
    <n v="0"/>
    <n v="0"/>
    <n v="1"/>
    <n v="2"/>
    <n v="0"/>
    <n v="0"/>
    <n v="0"/>
    <n v="1"/>
    <n v="23"/>
    <n v="1"/>
  </r>
  <r>
    <x v="167"/>
    <n v="2003"/>
    <s v="Jul"/>
    <n v="20"/>
    <n v="1"/>
    <n v="1842.52"/>
    <x v="1"/>
    <x v="2"/>
    <s v="R1011"/>
    <s v="Mears, Mr.  Benjamin"/>
    <n v="28.4"/>
    <n v="4.3"/>
    <x v="0"/>
    <s v="No"/>
    <s v="Yes"/>
    <n v="1"/>
    <x v="0"/>
    <n v="0"/>
    <n v="0"/>
    <n v="1"/>
    <n v="0"/>
    <n v="1"/>
    <n v="2"/>
    <n v="1"/>
    <n v="1"/>
    <n v="0"/>
    <n v="0"/>
    <n v="19"/>
    <n v="1"/>
  </r>
  <r>
    <x v="168"/>
    <n v="1994"/>
    <s v="Dec"/>
    <n v="6"/>
    <n v="0"/>
    <n v="1850.55"/>
    <x v="1"/>
    <x v="2"/>
    <s v="R1012"/>
    <s v="Meyer, Ms.  Caitie J."/>
    <n v="20.49"/>
    <n v="4.87"/>
    <x v="0"/>
    <s v="No"/>
    <s v="No"/>
    <s v="No major surgery"/>
    <x v="0"/>
    <n v="0"/>
    <n v="0"/>
    <n v="0"/>
    <n v="0"/>
    <n v="1"/>
    <n v="2"/>
    <n v="0"/>
    <n v="0"/>
    <n v="1"/>
    <n v="0"/>
    <n v="28"/>
    <n v="0"/>
  </r>
  <r>
    <x v="169"/>
    <n v="2004"/>
    <s v="Dec"/>
    <n v="27"/>
    <n v="0"/>
    <n v="1863.45"/>
    <x v="1"/>
    <x v="1"/>
    <s v="R1025"/>
    <s v="Stanislav, Mrs.  Grace H"/>
    <n v="27.06"/>
    <n v="6.14"/>
    <x v="0"/>
    <s v="yes"/>
    <s v="No"/>
    <n v="1"/>
    <x v="0"/>
    <n v="0"/>
    <n v="1"/>
    <n v="0"/>
    <n v="0"/>
    <n v="1"/>
    <n v="3"/>
    <n v="1"/>
    <n v="0"/>
    <n v="0"/>
    <n v="0"/>
    <n v="18"/>
    <n v="0"/>
  </r>
  <r>
    <x v="170"/>
    <n v="1996"/>
    <s v="Jul"/>
    <n v="2"/>
    <n v="0"/>
    <n v="1865.98"/>
    <x v="1"/>
    <x v="0"/>
    <s v="R1012"/>
    <s v="Robbins, Ms.  Amy"/>
    <n v="22.05"/>
    <n v="4.43"/>
    <x v="1"/>
    <s v="No"/>
    <s v="No"/>
    <s v="No major surgery"/>
    <x v="0"/>
    <n v="1"/>
    <n v="0"/>
    <n v="0"/>
    <n v="0"/>
    <n v="1"/>
    <n v="1"/>
    <n v="0"/>
    <n v="0"/>
    <n v="1"/>
    <n v="0"/>
    <n v="26"/>
    <n v="0"/>
  </r>
  <r>
    <x v="171"/>
    <n v="2002"/>
    <s v="Sep"/>
    <n v="22"/>
    <n v="0"/>
    <n v="1875.34"/>
    <x v="1"/>
    <x v="2"/>
    <s v="R1011"/>
    <s v="Natalini, Ms.  Amy L."/>
    <n v="29.6"/>
    <n v="11.03"/>
    <x v="0"/>
    <s v="No"/>
    <s v="No"/>
    <s v="No major surgery"/>
    <x v="0"/>
    <n v="0"/>
    <n v="0"/>
    <n v="0"/>
    <n v="0"/>
    <n v="1"/>
    <n v="2"/>
    <n v="0"/>
    <n v="1"/>
    <n v="0"/>
    <n v="0"/>
    <n v="20"/>
    <n v="0"/>
  </r>
  <r>
    <x v="172"/>
    <n v="2002"/>
    <s v="Oct"/>
    <n v="29"/>
    <n v="0"/>
    <n v="1877.93"/>
    <x v="1"/>
    <x v="1"/>
    <s v="R1013"/>
    <s v="Huyser-Wierenga, Ms.  Abigail R."/>
    <n v="31.46"/>
    <n v="11.19"/>
    <x v="0"/>
    <s v="No"/>
    <s v="No"/>
    <s v="No major surgery"/>
    <x v="0"/>
    <n v="0"/>
    <n v="0"/>
    <n v="0"/>
    <n v="0"/>
    <n v="1"/>
    <n v="3"/>
    <n v="0"/>
    <n v="0"/>
    <n v="0"/>
    <n v="1"/>
    <n v="20"/>
    <n v="0"/>
  </r>
  <r>
    <x v="173"/>
    <n v="2002"/>
    <s v="Aug"/>
    <n v="29"/>
    <n v="0"/>
    <n v="1880.07"/>
    <x v="1"/>
    <x v="2"/>
    <s v="R1013"/>
    <s v="Conant, Ms.  Cindy"/>
    <n v="33"/>
    <n v="10.16"/>
    <x v="0"/>
    <s v="No"/>
    <s v="No"/>
    <s v="No major surgery"/>
    <x v="0"/>
    <n v="0"/>
    <n v="0"/>
    <n v="0"/>
    <n v="0"/>
    <n v="1"/>
    <n v="2"/>
    <n v="0"/>
    <n v="0"/>
    <n v="0"/>
    <n v="1"/>
    <n v="20"/>
    <n v="0"/>
  </r>
  <r>
    <x v="174"/>
    <n v="2002"/>
    <s v="Aug"/>
    <n v="21"/>
    <n v="0"/>
    <n v="1880.49"/>
    <x v="1"/>
    <x v="1"/>
    <s v="R1011"/>
    <s v="crane, Ms.  Ellen L."/>
    <n v="33.299999999999997"/>
    <n v="9.49"/>
    <x v="0"/>
    <s v="No"/>
    <s v="No"/>
    <s v="No major surgery"/>
    <x v="0"/>
    <n v="0"/>
    <n v="0"/>
    <n v="0"/>
    <n v="0"/>
    <n v="1"/>
    <n v="3"/>
    <n v="0"/>
    <n v="1"/>
    <n v="0"/>
    <n v="0"/>
    <n v="20"/>
    <n v="0"/>
  </r>
  <r>
    <x v="175"/>
    <n v="2001"/>
    <s v="Aug"/>
    <n v="10"/>
    <n v="0"/>
    <n v="1906.36"/>
    <x v="1"/>
    <x v="1"/>
    <s v="R1012"/>
    <s v="Rathbun, Mr.  Stephen"/>
    <n v="28.975000000000001"/>
    <n v="4.34"/>
    <x v="1"/>
    <s v="No"/>
    <s v="No"/>
    <s v="No major surgery"/>
    <x v="0"/>
    <n v="1"/>
    <n v="0"/>
    <n v="0"/>
    <n v="0"/>
    <n v="1"/>
    <n v="3"/>
    <n v="0"/>
    <n v="0"/>
    <n v="1"/>
    <n v="0"/>
    <n v="21"/>
    <n v="1"/>
  </r>
  <r>
    <x v="176"/>
    <n v="1994"/>
    <s v="Oct"/>
    <n v="6"/>
    <n v="0"/>
    <n v="1908.9"/>
    <x v="1"/>
    <x v="0"/>
    <s v="R1013"/>
    <s v="Viglienzoni, Mr.  Joe"/>
    <n v="23.06"/>
    <n v="4.47"/>
    <x v="0"/>
    <s v="No"/>
    <s v="No"/>
    <s v="No major surgery"/>
    <x v="0"/>
    <n v="0"/>
    <n v="0"/>
    <n v="0"/>
    <n v="0"/>
    <n v="1"/>
    <n v="1"/>
    <n v="0"/>
    <n v="0"/>
    <n v="0"/>
    <n v="1"/>
    <n v="28"/>
    <n v="1"/>
  </r>
  <r>
    <x v="177"/>
    <n v="2001"/>
    <s v="Aug"/>
    <n v="3"/>
    <n v="0"/>
    <n v="1909.53"/>
    <x v="1"/>
    <x v="0"/>
    <s v="R1012"/>
    <s v="Waters, Mr.  Brian W."/>
    <n v="31.254999999999999"/>
    <n v="5.49"/>
    <x v="1"/>
    <s v="No"/>
    <s v="No"/>
    <s v="No major surgery"/>
    <x v="0"/>
    <n v="1"/>
    <n v="0"/>
    <n v="0"/>
    <n v="0"/>
    <n v="1"/>
    <n v="1"/>
    <n v="0"/>
    <n v="0"/>
    <n v="1"/>
    <n v="0"/>
    <n v="21"/>
    <n v="1"/>
  </r>
  <r>
    <x v="178"/>
    <n v="2001"/>
    <s v="Dec"/>
    <n v="9"/>
    <n v="0"/>
    <n v="1917.32"/>
    <x v="1"/>
    <x v="2"/>
    <s v="R1012"/>
    <s v="Lutz, Mr.  Zachary A"/>
    <n v="36.86"/>
    <n v="4.97"/>
    <x v="1"/>
    <s v="No"/>
    <s v="No"/>
    <s v="No major surgery"/>
    <x v="0"/>
    <n v="1"/>
    <n v="0"/>
    <n v="0"/>
    <n v="0"/>
    <n v="1"/>
    <n v="2"/>
    <n v="0"/>
    <n v="0"/>
    <n v="1"/>
    <n v="0"/>
    <n v="21"/>
    <n v="1"/>
  </r>
  <r>
    <x v="179"/>
    <n v="2002"/>
    <s v="Sep"/>
    <n v="7"/>
    <n v="1"/>
    <n v="1964.78"/>
    <x v="1"/>
    <x v="1"/>
    <s v="R1011"/>
    <s v="Hummel, Mr.  Dj"/>
    <n v="22"/>
    <n v="9.5"/>
    <x v="0"/>
    <s v="No"/>
    <s v="No"/>
    <s v="No major surgery"/>
    <x v="0"/>
    <n v="0"/>
    <n v="0"/>
    <n v="0"/>
    <n v="0"/>
    <n v="1"/>
    <n v="3"/>
    <n v="0"/>
    <n v="1"/>
    <n v="0"/>
    <n v="0"/>
    <n v="20"/>
    <n v="1"/>
  </r>
  <r>
    <x v="180"/>
    <n v="2002"/>
    <s v="Jul"/>
    <n v="29"/>
    <n v="0"/>
    <n v="1967.02"/>
    <x v="1"/>
    <x v="2"/>
    <s v="R1016"/>
    <s v="Davies, Mr.  Geraint H"/>
    <n v="27.93"/>
    <n v="9.8800000000000008"/>
    <x v="0"/>
    <s v="No"/>
    <s v="No"/>
    <s v="No major surgery"/>
    <x v="0"/>
    <n v="0"/>
    <n v="0"/>
    <n v="0"/>
    <n v="0"/>
    <n v="1"/>
    <n v="2"/>
    <n v="0"/>
    <n v="0"/>
    <n v="0"/>
    <n v="0"/>
    <n v="20"/>
    <n v="1"/>
  </r>
  <r>
    <x v="181"/>
    <n v="1998"/>
    <s v="Sep"/>
    <n v="28"/>
    <n v="0"/>
    <n v="1969.61"/>
    <x v="1"/>
    <x v="0"/>
    <s v="R1011"/>
    <s v="Werhane, Mr.  Patrick A."/>
    <n v="23.4"/>
    <n v="4.24"/>
    <x v="0"/>
    <s v="No"/>
    <s v="No"/>
    <n v="1"/>
    <x v="0"/>
    <n v="0"/>
    <n v="0"/>
    <n v="0"/>
    <n v="0"/>
    <n v="1"/>
    <n v="1"/>
    <n v="1"/>
    <n v="1"/>
    <n v="0"/>
    <n v="0"/>
    <n v="24"/>
    <n v="1"/>
  </r>
  <r>
    <x v="182"/>
    <n v="1998"/>
    <s v="Oct"/>
    <n v="5"/>
    <n v="0"/>
    <n v="1972.95"/>
    <x v="1"/>
    <x v="1"/>
    <s v="R1011"/>
    <s v="Hartman, Mr.  Edward J."/>
    <n v="25.8"/>
    <n v="4.13"/>
    <x v="0"/>
    <s v="No"/>
    <s v="No"/>
    <n v="1"/>
    <x v="0"/>
    <n v="0"/>
    <n v="0"/>
    <n v="0"/>
    <n v="0"/>
    <n v="1"/>
    <n v="3"/>
    <n v="1"/>
    <n v="1"/>
    <n v="0"/>
    <n v="0"/>
    <n v="24"/>
    <n v="1"/>
  </r>
  <r>
    <x v="183"/>
    <n v="1998"/>
    <s v="Sep"/>
    <n v="29"/>
    <n v="0"/>
    <n v="1977.82"/>
    <x v="1"/>
    <x v="1"/>
    <s v="R1011"/>
    <s v="Cantini, Mr.  Adam"/>
    <n v="29.3"/>
    <n v="6.15"/>
    <x v="0"/>
    <s v="No"/>
    <s v="No"/>
    <n v="1"/>
    <x v="0"/>
    <n v="0"/>
    <n v="0"/>
    <n v="0"/>
    <n v="0"/>
    <n v="1"/>
    <n v="3"/>
    <n v="1"/>
    <n v="1"/>
    <n v="0"/>
    <n v="0"/>
    <n v="24"/>
    <n v="1"/>
  </r>
  <r>
    <x v="184"/>
    <n v="2002"/>
    <s v="Jul"/>
    <n v="16"/>
    <n v="1"/>
    <n v="1980.07"/>
    <x v="1"/>
    <x v="0"/>
    <s v="R1011"/>
    <s v="Piper, Mr.  Paul J"/>
    <n v="33"/>
    <n v="9.27"/>
    <x v="0"/>
    <s v="No"/>
    <s v="No"/>
    <s v="No major surgery"/>
    <x v="0"/>
    <n v="0"/>
    <n v="0"/>
    <n v="0"/>
    <n v="0"/>
    <n v="1"/>
    <n v="1"/>
    <n v="0"/>
    <n v="1"/>
    <n v="0"/>
    <n v="0"/>
    <n v="20"/>
    <n v="1"/>
  </r>
  <r>
    <x v="185"/>
    <n v="1998"/>
    <s v="Dec"/>
    <n v="29"/>
    <n v="0"/>
    <n v="1981.58"/>
    <x v="1"/>
    <x v="1"/>
    <s v="R1013"/>
    <s v="Galaviz, Mr.  Jose Francisco Sr."/>
    <n v="32.01"/>
    <n v="6.45"/>
    <x v="0"/>
    <s v="No"/>
    <s v="No"/>
    <n v="1"/>
    <x v="0"/>
    <n v="0"/>
    <n v="0"/>
    <n v="0"/>
    <n v="0"/>
    <n v="1"/>
    <n v="3"/>
    <n v="1"/>
    <n v="0"/>
    <n v="0"/>
    <n v="1"/>
    <n v="24"/>
    <n v="1"/>
  </r>
  <r>
    <x v="186"/>
    <n v="2002"/>
    <s v="Sep"/>
    <n v="29"/>
    <n v="0"/>
    <n v="1984.45"/>
    <x v="1"/>
    <x v="0"/>
    <s v="R1016"/>
    <s v="Laumann, Mr.  Scott R."/>
    <n v="40.47"/>
    <n v="11.15"/>
    <x v="0"/>
    <s v="No"/>
    <s v="No"/>
    <s v="No major surgery"/>
    <x v="0"/>
    <n v="0"/>
    <n v="0"/>
    <n v="0"/>
    <n v="0"/>
    <n v="1"/>
    <n v="1"/>
    <n v="0"/>
    <n v="0"/>
    <n v="0"/>
    <n v="0"/>
    <n v="20"/>
    <n v="1"/>
  </r>
  <r>
    <x v="187"/>
    <n v="1998"/>
    <s v="Sep"/>
    <n v="14"/>
    <n v="0"/>
    <n v="1986.93"/>
    <x v="1"/>
    <x v="2"/>
    <s v="R1013"/>
    <s v="Stein, Mr.  Russell N."/>
    <n v="35.86"/>
    <n v="4.33"/>
    <x v="0"/>
    <s v="No"/>
    <s v="No"/>
    <n v="1"/>
    <x v="0"/>
    <n v="0"/>
    <n v="0"/>
    <n v="0"/>
    <n v="0"/>
    <n v="1"/>
    <n v="2"/>
    <n v="1"/>
    <n v="0"/>
    <n v="0"/>
    <n v="1"/>
    <n v="24"/>
    <n v="1"/>
  </r>
  <r>
    <x v="188"/>
    <n v="2001"/>
    <s v="Aug"/>
    <n v="14"/>
    <n v="0"/>
    <n v="2007.95"/>
    <x v="1"/>
    <x v="2"/>
    <s v="R1011"/>
    <s v="Bonanni, Ms.  Valentina"/>
    <n v="25.8"/>
    <n v="6.29"/>
    <x v="1"/>
    <s v="No"/>
    <s v="No"/>
    <s v="No major surgery"/>
    <x v="0"/>
    <n v="1"/>
    <n v="0"/>
    <n v="0"/>
    <n v="0"/>
    <n v="1"/>
    <n v="2"/>
    <n v="0"/>
    <n v="1"/>
    <n v="0"/>
    <n v="0"/>
    <n v="21"/>
    <n v="0"/>
  </r>
  <r>
    <x v="189"/>
    <n v="2001"/>
    <s v="Jul"/>
    <n v="1"/>
    <n v="0"/>
    <n v="2020.18"/>
    <x v="1"/>
    <x v="1"/>
    <s v="R1011"/>
    <s v="Deiman, Ms.  Lena"/>
    <n v="34.6"/>
    <n v="4.5"/>
    <x v="1"/>
    <s v="No"/>
    <s v="No"/>
    <s v="No major surgery"/>
    <x v="0"/>
    <n v="1"/>
    <n v="0"/>
    <n v="0"/>
    <n v="0"/>
    <n v="1"/>
    <n v="3"/>
    <n v="0"/>
    <n v="1"/>
    <n v="0"/>
    <n v="0"/>
    <n v="21"/>
    <n v="0"/>
  </r>
  <r>
    <x v="190"/>
    <n v="2001"/>
    <s v="Sep"/>
    <n v="6"/>
    <n v="0"/>
    <n v="2020.55"/>
    <x v="1"/>
    <x v="2"/>
    <s v="R1013"/>
    <s v="Putt, Ms.  Tammy"/>
    <n v="34.869999999999997"/>
    <n v="5.51"/>
    <x v="1"/>
    <s v="No"/>
    <s v="No"/>
    <s v="No major surgery"/>
    <x v="0"/>
    <n v="1"/>
    <n v="0"/>
    <n v="0"/>
    <n v="0"/>
    <n v="1"/>
    <n v="2"/>
    <n v="0"/>
    <n v="0"/>
    <n v="0"/>
    <n v="1"/>
    <n v="21"/>
    <n v="0"/>
  </r>
  <r>
    <x v="191"/>
    <n v="2001"/>
    <s v="Aug"/>
    <n v="4"/>
    <n v="0"/>
    <n v="2026.97"/>
    <x v="1"/>
    <x v="2"/>
    <s v="R1013"/>
    <s v="De Hueck, Ms.  Jennifer"/>
    <n v="39.49"/>
    <n v="4.4800000000000004"/>
    <x v="1"/>
    <s v="No"/>
    <s v="No"/>
    <s v="No major surgery"/>
    <x v="0"/>
    <n v="1"/>
    <n v="0"/>
    <n v="0"/>
    <n v="0"/>
    <n v="1"/>
    <n v="2"/>
    <n v="0"/>
    <n v="0"/>
    <n v="0"/>
    <n v="1"/>
    <n v="21"/>
    <n v="0"/>
  </r>
  <r>
    <x v="192"/>
    <n v="2000"/>
    <s v="Sep"/>
    <n v="2"/>
    <n v="0"/>
    <n v="2045.69"/>
    <x v="1"/>
    <x v="0"/>
    <s v="R1012"/>
    <s v="Briot, Mr.  Thomas"/>
    <n v="25.175000000000001"/>
    <n v="6.29"/>
    <x v="1"/>
    <s v="yes"/>
    <s v="No"/>
    <n v="2"/>
    <x v="0"/>
    <n v="1"/>
    <n v="1"/>
    <n v="0"/>
    <n v="0"/>
    <n v="1"/>
    <n v="1"/>
    <n v="2"/>
    <n v="0"/>
    <n v="1"/>
    <n v="0"/>
    <n v="22"/>
    <n v="1"/>
  </r>
  <r>
    <x v="193"/>
    <n v="2000"/>
    <s v="Jul"/>
    <n v="26"/>
    <n v="0"/>
    <n v="2055.3200000000002"/>
    <x v="1"/>
    <x v="0"/>
    <s v="R1012"/>
    <s v="Gamirov, Mr.  Arthur"/>
    <n v="32.11"/>
    <n v="4.03"/>
    <x v="1"/>
    <s v="yes"/>
    <s v="No"/>
    <n v="2"/>
    <x v="0"/>
    <n v="1"/>
    <n v="1"/>
    <n v="0"/>
    <n v="0"/>
    <n v="1"/>
    <n v="1"/>
    <n v="2"/>
    <n v="0"/>
    <n v="1"/>
    <n v="0"/>
    <n v="22"/>
    <n v="1"/>
  </r>
  <r>
    <x v="194"/>
    <n v="2004"/>
    <s v="Jun"/>
    <n v="12"/>
    <n v="0"/>
    <n v="2094.1"/>
    <x v="1"/>
    <x v="2"/>
    <s v="R1025"/>
    <s v="Padula, Mrs.  Lauren"/>
    <n v="27.74"/>
    <n v="4.29"/>
    <x v="0"/>
    <s v="yes"/>
    <s v="No"/>
    <n v="1"/>
    <x v="0"/>
    <n v="0"/>
    <n v="1"/>
    <n v="0"/>
    <n v="0"/>
    <n v="1"/>
    <n v="2"/>
    <n v="1"/>
    <n v="0"/>
    <n v="0"/>
    <n v="0"/>
    <n v="18"/>
    <n v="0"/>
  </r>
  <r>
    <x v="195"/>
    <n v="2001"/>
    <s v="Aug"/>
    <n v="14"/>
    <n v="0"/>
    <n v="2102.2600000000002"/>
    <x v="1"/>
    <x v="2"/>
    <s v="R1019"/>
    <s v="Johnston, Mr.  Charlie T."/>
    <n v="26.03"/>
    <n v="5.81"/>
    <x v="1"/>
    <s v="No"/>
    <s v="No"/>
    <s v="No major surgery"/>
    <x v="0"/>
    <n v="1"/>
    <n v="0"/>
    <n v="0"/>
    <n v="0"/>
    <n v="1"/>
    <n v="2"/>
    <n v="0"/>
    <n v="0"/>
    <n v="0"/>
    <n v="0"/>
    <n v="21"/>
    <n v="1"/>
  </r>
  <r>
    <x v="196"/>
    <n v="2001"/>
    <s v="Jun"/>
    <n v="22"/>
    <n v="1"/>
    <n v="2103.08"/>
    <x v="1"/>
    <x v="2"/>
    <s v="R1011"/>
    <s v="Curley, Mr.  Lavar"/>
    <n v="22.3"/>
    <n v="4.8899999999999997"/>
    <x v="1"/>
    <s v="No"/>
    <s v="No"/>
    <s v="No major surgery"/>
    <x v="0"/>
    <n v="1"/>
    <n v="0"/>
    <n v="0"/>
    <n v="0"/>
    <n v="1"/>
    <n v="2"/>
    <n v="0"/>
    <n v="1"/>
    <n v="0"/>
    <n v="0"/>
    <n v="21"/>
    <n v="1"/>
  </r>
  <r>
    <x v="197"/>
    <n v="2001"/>
    <s v="Nov"/>
    <n v="28"/>
    <n v="0"/>
    <n v="2104.11"/>
    <x v="0"/>
    <x v="1"/>
    <s v="R1016"/>
    <s v="Phares, Mr.  Marshall"/>
    <n v="27.36"/>
    <n v="5.59"/>
    <x v="1"/>
    <s v="No"/>
    <s v="No"/>
    <s v="No major surgery"/>
    <x v="0"/>
    <n v="1"/>
    <n v="0"/>
    <n v="0"/>
    <n v="0"/>
    <n v="2"/>
    <n v="3"/>
    <n v="0"/>
    <n v="0"/>
    <n v="0"/>
    <n v="0"/>
    <n v="21"/>
    <n v="1"/>
  </r>
  <r>
    <x v="198"/>
    <n v="1989"/>
    <s v="Jul"/>
    <n v="21"/>
    <n v="3"/>
    <n v="2106.2600000000002"/>
    <x v="0"/>
    <x v="2"/>
    <s v="R1013"/>
    <s v="Brosseau, Mr.  Jason"/>
    <n v="15.65"/>
    <n v="4.2300000000000004"/>
    <x v="0"/>
    <s v="No"/>
    <s v="No"/>
    <s v="No major surgery"/>
    <x v="0"/>
    <n v="0"/>
    <n v="0"/>
    <n v="0"/>
    <n v="0"/>
    <n v="2"/>
    <n v="2"/>
    <n v="0"/>
    <n v="0"/>
    <n v="0"/>
    <n v="1"/>
    <n v="33"/>
    <n v="1"/>
  </r>
  <r>
    <x v="199"/>
    <n v="2003"/>
    <s v="Sep"/>
    <n v="30"/>
    <n v="0"/>
    <n v="2117.34"/>
    <x v="0"/>
    <x v="0"/>
    <s v="R1012"/>
    <s v="Thayer, Ms.  Ashley M"/>
    <n v="22.515000000000001"/>
    <n v="5.93"/>
    <x v="0"/>
    <s v="No"/>
    <s v="Yes"/>
    <n v="1"/>
    <x v="0"/>
    <n v="0"/>
    <n v="0"/>
    <n v="1"/>
    <n v="0"/>
    <n v="2"/>
    <n v="1"/>
    <n v="1"/>
    <n v="0"/>
    <n v="1"/>
    <n v="0"/>
    <n v="19"/>
    <n v="0"/>
  </r>
  <r>
    <x v="200"/>
    <n v="2004"/>
    <s v="Nov"/>
    <n v="4"/>
    <n v="0"/>
    <n v="2118.61"/>
    <x v="0"/>
    <x v="1"/>
    <s v="R1012"/>
    <s v="Wilzbacher, Mr.  Nathan J"/>
    <n v="29.24"/>
    <n v="4.04"/>
    <x v="0"/>
    <s v="yes"/>
    <s v="No"/>
    <n v="1"/>
    <x v="0"/>
    <n v="0"/>
    <n v="1"/>
    <n v="0"/>
    <n v="0"/>
    <n v="2"/>
    <n v="3"/>
    <n v="1"/>
    <n v="0"/>
    <n v="1"/>
    <n v="0"/>
    <n v="18"/>
    <n v="1"/>
  </r>
  <r>
    <x v="201"/>
    <n v="2003"/>
    <s v="Aug"/>
    <n v="30"/>
    <n v="0"/>
    <n v="2128.4299999999998"/>
    <x v="0"/>
    <x v="1"/>
    <s v="R1012"/>
    <s v="Fisher, Ms.  Evan"/>
    <n v="30.495000000000001"/>
    <n v="4.95"/>
    <x v="0"/>
    <s v="No"/>
    <s v="Yes"/>
    <n v="1"/>
    <x v="0"/>
    <n v="0"/>
    <n v="0"/>
    <n v="1"/>
    <n v="0"/>
    <n v="2"/>
    <n v="3"/>
    <n v="1"/>
    <n v="0"/>
    <n v="1"/>
    <n v="0"/>
    <n v="19"/>
    <n v="0"/>
  </r>
  <r>
    <x v="202"/>
    <n v="2003"/>
    <s v="Dec"/>
    <n v="22"/>
    <n v="0"/>
    <n v="2130.6799999999998"/>
    <x v="0"/>
    <x v="0"/>
    <s v="R1012"/>
    <s v="Wiltse, Ms.  Paula"/>
    <n v="32.11"/>
    <n v="4.43"/>
    <x v="0"/>
    <s v="No"/>
    <s v="Yes"/>
    <n v="1"/>
    <x v="0"/>
    <n v="0"/>
    <n v="0"/>
    <n v="1"/>
    <n v="0"/>
    <n v="2"/>
    <n v="1"/>
    <n v="1"/>
    <n v="0"/>
    <n v="1"/>
    <n v="0"/>
    <n v="19"/>
    <n v="0"/>
  </r>
  <r>
    <x v="203"/>
    <n v="2003"/>
    <s v="Sep"/>
    <n v="1"/>
    <n v="0"/>
    <n v="2134.9"/>
    <x v="0"/>
    <x v="0"/>
    <s v="R1012"/>
    <s v="Chua, Ms.  Catherine C."/>
    <n v="35.15"/>
    <n v="5.47"/>
    <x v="0"/>
    <s v="No"/>
    <s v="Yes"/>
    <n v="1"/>
    <x v="0"/>
    <n v="0"/>
    <n v="0"/>
    <n v="1"/>
    <n v="0"/>
    <n v="2"/>
    <n v="1"/>
    <n v="1"/>
    <n v="0"/>
    <n v="1"/>
    <n v="0"/>
    <n v="19"/>
    <n v="0"/>
  </r>
  <r>
    <x v="204"/>
    <n v="2003"/>
    <s v="Sep"/>
    <n v="26"/>
    <n v="0"/>
    <n v="2136.88"/>
    <x v="0"/>
    <x v="2"/>
    <s v="R1012"/>
    <s v="Flajslik, Ms.  Kristen"/>
    <n v="36.575000000000003"/>
    <n v="5.57"/>
    <x v="0"/>
    <s v="No"/>
    <s v="Yes"/>
    <n v="1"/>
    <x v="0"/>
    <n v="0"/>
    <n v="0"/>
    <n v="1"/>
    <n v="0"/>
    <n v="2"/>
    <n v="2"/>
    <n v="1"/>
    <n v="0"/>
    <n v="1"/>
    <n v="0"/>
    <n v="19"/>
    <n v="0"/>
  </r>
  <r>
    <x v="205"/>
    <n v="1997"/>
    <s v="Sep"/>
    <n v="3"/>
    <n v="0"/>
    <n v="2137.65"/>
    <x v="1"/>
    <x v="1"/>
    <s v="R1013"/>
    <s v="Campos, Mr.  Jesus Sr."/>
    <n v="25.74"/>
    <n v="6.41"/>
    <x v="1"/>
    <s v="No"/>
    <s v="Yes"/>
    <n v="1"/>
    <x v="0"/>
    <n v="1"/>
    <n v="0"/>
    <n v="1"/>
    <n v="0"/>
    <n v="1"/>
    <n v="3"/>
    <n v="1"/>
    <n v="0"/>
    <n v="0"/>
    <n v="1"/>
    <n v="25"/>
    <n v="1"/>
  </r>
  <r>
    <x v="206"/>
    <n v="2003"/>
    <s v="Aug"/>
    <n v="19"/>
    <n v="0"/>
    <n v="2138.0700000000002"/>
    <x v="0"/>
    <x v="1"/>
    <s v="R1012"/>
    <s v="Carroll, Ms.  Jennifer L."/>
    <n v="37.43"/>
    <n v="4.5599999999999996"/>
    <x v="0"/>
    <s v="No"/>
    <s v="Yes"/>
    <n v="1"/>
    <x v="0"/>
    <n v="0"/>
    <n v="0"/>
    <n v="1"/>
    <n v="0"/>
    <n v="2"/>
    <n v="3"/>
    <n v="1"/>
    <n v="0"/>
    <n v="1"/>
    <n v="0"/>
    <n v="19"/>
    <n v="0"/>
  </r>
  <r>
    <x v="207"/>
    <n v="2004"/>
    <s v="Oct"/>
    <n v="4"/>
    <n v="0"/>
    <n v="2144.85"/>
    <x v="0"/>
    <x v="1"/>
    <s v="R1011"/>
    <s v="Levitsky, Ms.  Lorraine"/>
    <n v="30.72"/>
    <n v="6.06"/>
    <x v="0"/>
    <s v="yes"/>
    <s v="No"/>
    <n v="1"/>
    <x v="0"/>
    <n v="0"/>
    <n v="1"/>
    <n v="0"/>
    <n v="0"/>
    <n v="2"/>
    <n v="3"/>
    <n v="1"/>
    <n v="1"/>
    <n v="0"/>
    <n v="0"/>
    <n v="18"/>
    <n v="0"/>
  </r>
  <r>
    <x v="208"/>
    <n v="2000"/>
    <s v="Dec"/>
    <n v="27"/>
    <n v="0"/>
    <n v="2150.4699999999998"/>
    <x v="0"/>
    <x v="0"/>
    <s v="R1011"/>
    <s v="Crawford, Ms.  Danya A."/>
    <n v="24.3"/>
    <n v="6.1"/>
    <x v="1"/>
    <s v="yes"/>
    <s v="No"/>
    <n v="1"/>
    <x v="0"/>
    <n v="1"/>
    <n v="1"/>
    <n v="0"/>
    <n v="0"/>
    <n v="2"/>
    <n v="1"/>
    <n v="1"/>
    <n v="1"/>
    <n v="0"/>
    <n v="0"/>
    <n v="22"/>
    <n v="0"/>
  </r>
  <r>
    <x v="209"/>
    <n v="2000"/>
    <s v="Oct"/>
    <n v="22"/>
    <n v="0"/>
    <n v="2154.36"/>
    <x v="0"/>
    <x v="2"/>
    <s v="R1011"/>
    <s v="Taylor-Watson, Ms.  Lindsay J."/>
    <n v="27.1"/>
    <n v="4.45"/>
    <x v="0"/>
    <s v="yes"/>
    <s v="No"/>
    <n v="1"/>
    <x v="0"/>
    <n v="0"/>
    <n v="1"/>
    <n v="0"/>
    <n v="0"/>
    <n v="2"/>
    <n v="2"/>
    <n v="1"/>
    <n v="1"/>
    <n v="0"/>
    <n v="0"/>
    <n v="22"/>
    <n v="0"/>
  </r>
  <r>
    <x v="210"/>
    <n v="2000"/>
    <s v="Nov"/>
    <n v="29"/>
    <n v="0"/>
    <n v="2155.6799999999998"/>
    <x v="0"/>
    <x v="0"/>
    <s v="R1013"/>
    <s v="Gersbach, Ms.  Shauna R."/>
    <n v="28.05"/>
    <n v="6.2"/>
    <x v="0"/>
    <s v="yes"/>
    <s v="No"/>
    <n v="1"/>
    <x v="0"/>
    <n v="0"/>
    <n v="1"/>
    <n v="0"/>
    <n v="0"/>
    <n v="2"/>
    <n v="1"/>
    <n v="1"/>
    <n v="0"/>
    <n v="0"/>
    <n v="1"/>
    <n v="22"/>
    <n v="0"/>
  </r>
  <r>
    <x v="211"/>
    <n v="2000"/>
    <s v="Dec"/>
    <n v="10"/>
    <n v="0"/>
    <n v="2156.75"/>
    <x v="0"/>
    <x v="2"/>
    <s v="R1013"/>
    <s v="Rusk, Ms.  Sarah S"/>
    <n v="28.82"/>
    <n v="5.59"/>
    <x v="0"/>
    <s v="yes"/>
    <s v="No"/>
    <n v="1"/>
    <x v="0"/>
    <n v="0"/>
    <n v="1"/>
    <n v="0"/>
    <n v="0"/>
    <n v="2"/>
    <n v="2"/>
    <n v="1"/>
    <n v="0"/>
    <n v="0"/>
    <n v="1"/>
    <n v="22"/>
    <n v="0"/>
  </r>
  <r>
    <x v="212"/>
    <n v="2000"/>
    <s v="Aug"/>
    <n v="23"/>
    <n v="0"/>
    <n v="2166.73"/>
    <x v="0"/>
    <x v="2"/>
    <s v="R1011"/>
    <s v="Waters, Ms.  Kara"/>
    <n v="36"/>
    <n v="4.66"/>
    <x v="0"/>
    <s v="yes"/>
    <s v="No"/>
    <n v="1"/>
    <x v="0"/>
    <n v="0"/>
    <n v="1"/>
    <n v="0"/>
    <n v="0"/>
    <n v="2"/>
    <n v="2"/>
    <n v="1"/>
    <n v="1"/>
    <n v="0"/>
    <n v="0"/>
    <n v="22"/>
    <n v="0"/>
  </r>
  <r>
    <x v="213"/>
    <n v="1994"/>
    <s v="Sep"/>
    <n v="27"/>
    <n v="0"/>
    <n v="2170.08"/>
    <x v="0"/>
    <x v="2"/>
    <s v="R1013"/>
    <s v="Klundt, Mr.  Matthew"/>
    <n v="23.83"/>
    <n v="5.68"/>
    <x v="0"/>
    <s v="No"/>
    <s v="No"/>
    <s v="No major surgery"/>
    <x v="0"/>
    <n v="0"/>
    <n v="0"/>
    <n v="0"/>
    <n v="0"/>
    <n v="2"/>
    <n v="2"/>
    <n v="0"/>
    <n v="0"/>
    <n v="0"/>
    <n v="1"/>
    <n v="28"/>
    <n v="1"/>
  </r>
  <r>
    <x v="214"/>
    <n v="1991"/>
    <s v="Dec"/>
    <n v="16"/>
    <n v="3"/>
    <n v="2193.1999999999998"/>
    <x v="0"/>
    <x v="2"/>
    <s v="R1012"/>
    <s v="Duran, Mr.  Carlos I"/>
    <n v="15.41"/>
    <n v="5.08"/>
    <x v="0"/>
    <s v="No"/>
    <s v="No"/>
    <s v="No major surgery"/>
    <x v="0"/>
    <n v="0"/>
    <n v="0"/>
    <n v="0"/>
    <n v="0"/>
    <n v="2"/>
    <n v="2"/>
    <n v="0"/>
    <n v="0"/>
    <n v="1"/>
    <n v="0"/>
    <n v="31"/>
    <n v="1"/>
  </r>
  <r>
    <x v="215"/>
    <n v="2004"/>
    <s v="Dec"/>
    <n v="7"/>
    <n v="0"/>
    <n v="2196.4699999999998"/>
    <x v="0"/>
    <x v="0"/>
    <s v="R1024"/>
    <s v="Stasulli, Ms.  Dominique"/>
    <n v="25.08"/>
    <n v="5.09"/>
    <x v="0"/>
    <s v="yes"/>
    <s v="No"/>
    <n v="1"/>
    <x v="0"/>
    <n v="0"/>
    <n v="1"/>
    <n v="0"/>
    <n v="0"/>
    <n v="2"/>
    <n v="1"/>
    <n v="1"/>
    <n v="0"/>
    <n v="0"/>
    <n v="0"/>
    <n v="18"/>
    <n v="0"/>
  </r>
  <r>
    <x v="216"/>
    <n v="2004"/>
    <s v="Sep"/>
    <n v="3"/>
    <n v="0"/>
    <n v="2198.19"/>
    <x v="0"/>
    <x v="1"/>
    <s v="R1023"/>
    <s v="Dionne, Ms.  Hilary K."/>
    <n v="26.315000000000001"/>
    <n v="5.47"/>
    <x v="0"/>
    <s v="yes"/>
    <s v="No"/>
    <n v="1"/>
    <x v="0"/>
    <n v="0"/>
    <n v="1"/>
    <n v="0"/>
    <n v="0"/>
    <n v="2"/>
    <n v="3"/>
    <n v="1"/>
    <n v="0"/>
    <n v="0"/>
    <n v="0"/>
    <n v="18"/>
    <n v="0"/>
  </r>
  <r>
    <x v="217"/>
    <n v="2004"/>
    <s v="Sep"/>
    <n v="12"/>
    <n v="0"/>
    <n v="2200.83"/>
    <x v="0"/>
    <x v="2"/>
    <s v="R1024"/>
    <s v="Ermer, Ms.  Ashley E"/>
    <n v="28.215"/>
    <n v="4.21"/>
    <x v="0"/>
    <s v="yes"/>
    <s v="No"/>
    <n v="1"/>
    <x v="0"/>
    <n v="0"/>
    <n v="1"/>
    <n v="0"/>
    <n v="0"/>
    <n v="2"/>
    <n v="2"/>
    <n v="1"/>
    <n v="0"/>
    <n v="0"/>
    <n v="0"/>
    <n v="18"/>
    <n v="0"/>
  </r>
  <r>
    <x v="218"/>
    <n v="2004"/>
    <s v="Jul"/>
    <n v="27"/>
    <n v="1"/>
    <n v="2201.1"/>
    <x v="0"/>
    <x v="0"/>
    <s v="R1013"/>
    <s v="Toppen, Ms.  Allison"/>
    <n v="24.09"/>
    <n v="4.79"/>
    <x v="0"/>
    <s v="yes"/>
    <s v="No"/>
    <n v="1"/>
    <x v="0"/>
    <n v="0"/>
    <n v="1"/>
    <n v="0"/>
    <n v="0"/>
    <n v="2"/>
    <n v="1"/>
    <n v="1"/>
    <n v="0"/>
    <n v="0"/>
    <n v="1"/>
    <n v="18"/>
    <n v="0"/>
  </r>
  <r>
    <x v="219"/>
    <n v="2004"/>
    <s v="Aug"/>
    <n v="6"/>
    <n v="0"/>
    <n v="2203.4699999999998"/>
    <x v="0"/>
    <x v="2"/>
    <s v="R1024"/>
    <s v="Meadows, Ms.  Beth"/>
    <n v="30.114999999999998"/>
    <n v="4.38"/>
    <x v="0"/>
    <s v="yes"/>
    <s v="No"/>
    <n v="1"/>
    <x v="0"/>
    <n v="0"/>
    <n v="1"/>
    <n v="0"/>
    <n v="0"/>
    <n v="2"/>
    <n v="2"/>
    <n v="1"/>
    <n v="0"/>
    <n v="0"/>
    <n v="0"/>
    <n v="18"/>
    <n v="0"/>
  </r>
  <r>
    <x v="220"/>
    <n v="2004"/>
    <s v="Oct"/>
    <n v="28"/>
    <n v="0"/>
    <n v="2203.7399999999998"/>
    <x v="0"/>
    <x v="2"/>
    <s v="R1024"/>
    <s v="Vespa, Ms.  Kristin R."/>
    <n v="30.305"/>
    <n v="5.08"/>
    <x v="0"/>
    <s v="yes"/>
    <s v="No"/>
    <n v="1"/>
    <x v="0"/>
    <n v="0"/>
    <n v="1"/>
    <n v="0"/>
    <n v="0"/>
    <n v="2"/>
    <n v="2"/>
    <n v="1"/>
    <n v="0"/>
    <n v="0"/>
    <n v="0"/>
    <n v="18"/>
    <n v="0"/>
  </r>
  <r>
    <x v="221"/>
    <n v="2004"/>
    <s v="Nov"/>
    <n v="13"/>
    <n v="0"/>
    <n v="2205.98"/>
    <x v="0"/>
    <x v="0"/>
    <s v="R1024"/>
    <s v="Rydland, Ms.  Mona"/>
    <n v="31.92"/>
    <n v="5.04"/>
    <x v="0"/>
    <s v="yes"/>
    <s v="No"/>
    <n v="1"/>
    <x v="0"/>
    <n v="0"/>
    <n v="1"/>
    <n v="0"/>
    <n v="0"/>
    <n v="2"/>
    <n v="1"/>
    <n v="1"/>
    <n v="0"/>
    <n v="0"/>
    <n v="0"/>
    <n v="18"/>
    <n v="0"/>
  </r>
  <r>
    <x v="222"/>
    <n v="2004"/>
    <s v="Aug"/>
    <n v="6"/>
    <n v="0"/>
    <n v="2207.6999999999998"/>
    <x v="0"/>
    <x v="2"/>
    <s v="R1024"/>
    <s v="Sinda, Ms.  Carissa A"/>
    <n v="33.155000000000001"/>
    <n v="4.5999999999999996"/>
    <x v="0"/>
    <s v="yes"/>
    <s v="No"/>
    <n v="1"/>
    <x v="0"/>
    <n v="0"/>
    <n v="1"/>
    <n v="0"/>
    <n v="0"/>
    <n v="2"/>
    <n v="2"/>
    <n v="1"/>
    <n v="0"/>
    <n v="0"/>
    <n v="0"/>
    <n v="18"/>
    <n v="0"/>
  </r>
  <r>
    <x v="223"/>
    <n v="2004"/>
    <s v="Jul"/>
    <n v="27"/>
    <n v="0"/>
    <n v="2211.13"/>
    <x v="0"/>
    <x v="2"/>
    <s v="R1024"/>
    <s v="Li, Ms.  Ji"/>
    <n v="35.625"/>
    <n v="6.21"/>
    <x v="0"/>
    <s v="yes"/>
    <s v="No"/>
    <n v="1"/>
    <x v="0"/>
    <n v="0"/>
    <n v="1"/>
    <n v="0"/>
    <n v="0"/>
    <n v="2"/>
    <n v="2"/>
    <n v="1"/>
    <n v="0"/>
    <n v="0"/>
    <n v="0"/>
    <n v="18"/>
    <n v="0"/>
  </r>
  <r>
    <x v="224"/>
    <n v="1994"/>
    <s v="Nov"/>
    <n v="17"/>
    <n v="0"/>
    <n v="2213.21"/>
    <x v="0"/>
    <x v="2"/>
    <s v="R1013"/>
    <s v="Woodard, Ms.  Paige P"/>
    <n v="23.57"/>
    <n v="6.14"/>
    <x v="0"/>
    <s v="No"/>
    <s v="No"/>
    <s v="No major surgery"/>
    <x v="0"/>
    <n v="0"/>
    <n v="0"/>
    <n v="0"/>
    <n v="0"/>
    <n v="2"/>
    <n v="2"/>
    <n v="0"/>
    <n v="0"/>
    <n v="0"/>
    <n v="1"/>
    <n v="28"/>
    <n v="0"/>
  </r>
  <r>
    <x v="225"/>
    <n v="2004"/>
    <s v="Jun"/>
    <n v="13"/>
    <n v="0"/>
    <n v="2217.4699999999998"/>
    <x v="0"/>
    <x v="1"/>
    <s v="R1024"/>
    <s v="Von Rock, Ms.  Hallie"/>
    <n v="40.185000000000002"/>
    <n v="4.66"/>
    <x v="0"/>
    <s v="yes"/>
    <s v="No"/>
    <n v="1"/>
    <x v="0"/>
    <n v="0"/>
    <n v="1"/>
    <n v="0"/>
    <n v="0"/>
    <n v="2"/>
    <n v="3"/>
    <n v="1"/>
    <n v="0"/>
    <n v="0"/>
    <n v="0"/>
    <n v="18"/>
    <n v="0"/>
  </r>
  <r>
    <x v="226"/>
    <n v="2004"/>
    <s v="Sep"/>
    <n v="25"/>
    <n v="0"/>
    <n v="2217.6"/>
    <x v="0"/>
    <x v="1"/>
    <s v="R1024"/>
    <s v="Simone, Ms.  Erin"/>
    <n v="40.28"/>
    <n v="6.11"/>
    <x v="0"/>
    <s v="yes"/>
    <s v="No"/>
    <n v="1"/>
    <x v="0"/>
    <n v="0"/>
    <n v="1"/>
    <n v="0"/>
    <n v="0"/>
    <n v="2"/>
    <n v="3"/>
    <n v="1"/>
    <n v="0"/>
    <n v="0"/>
    <n v="0"/>
    <n v="18"/>
    <n v="0"/>
  </r>
  <r>
    <x v="227"/>
    <n v="2004"/>
    <s v="Dec"/>
    <n v="12"/>
    <n v="1"/>
    <n v="2219.4499999999998"/>
    <x v="0"/>
    <x v="1"/>
    <s v="R1013"/>
    <s v="Strickler, Ms.  Mary Beth"/>
    <n v="37.29"/>
    <n v="4.46"/>
    <x v="0"/>
    <s v="yes"/>
    <s v="No"/>
    <n v="1"/>
    <x v="0"/>
    <n v="0"/>
    <n v="1"/>
    <n v="0"/>
    <n v="0"/>
    <n v="2"/>
    <n v="3"/>
    <n v="1"/>
    <n v="0"/>
    <n v="0"/>
    <n v="1"/>
    <n v="18"/>
    <n v="0"/>
  </r>
  <r>
    <x v="228"/>
    <n v="2003"/>
    <s v="Dec"/>
    <n v="10"/>
    <n v="1"/>
    <n v="2221.56"/>
    <x v="0"/>
    <x v="0"/>
    <s v="R1012"/>
    <s v="Moran, Mr.  Mike"/>
    <n v="25.555"/>
    <n v="5.1100000000000003"/>
    <x v="0"/>
    <s v="No"/>
    <s v="Yes"/>
    <n v="1"/>
    <x v="0"/>
    <n v="0"/>
    <n v="0"/>
    <n v="1"/>
    <n v="0"/>
    <n v="2"/>
    <n v="1"/>
    <n v="1"/>
    <n v="0"/>
    <n v="1"/>
    <n v="0"/>
    <n v="19"/>
    <n v="1"/>
  </r>
  <r>
    <x v="229"/>
    <n v="2000"/>
    <s v="Jun"/>
    <n v="30"/>
    <n v="0"/>
    <n v="2250.84"/>
    <x v="0"/>
    <x v="2"/>
    <s v="R1018"/>
    <s v="Brady, Mr.  Shamus M."/>
    <n v="28.88"/>
    <n v="6.09"/>
    <x v="1"/>
    <s v="yes"/>
    <s v="No"/>
    <n v="2"/>
    <x v="0"/>
    <n v="1"/>
    <n v="1"/>
    <n v="0"/>
    <n v="0"/>
    <n v="2"/>
    <n v="2"/>
    <n v="2"/>
    <n v="0"/>
    <n v="0"/>
    <n v="0"/>
    <n v="22"/>
    <n v="1"/>
  </r>
  <r>
    <x v="230"/>
    <n v="2000"/>
    <s v="Dec"/>
    <n v="11"/>
    <n v="0"/>
    <n v="2254.8000000000002"/>
    <x v="0"/>
    <x v="0"/>
    <s v="R1016"/>
    <s v="Goetz, Mr.  Justin"/>
    <n v="31.73"/>
    <n v="4.78"/>
    <x v="1"/>
    <s v="yes"/>
    <s v="No"/>
    <n v="2"/>
    <x v="0"/>
    <n v="1"/>
    <n v="1"/>
    <n v="0"/>
    <n v="0"/>
    <n v="2"/>
    <n v="1"/>
    <n v="2"/>
    <n v="0"/>
    <n v="0"/>
    <n v="0"/>
    <n v="22"/>
    <n v="1"/>
  </r>
  <r>
    <x v="231"/>
    <n v="2002"/>
    <s v="Jul"/>
    <n v="15"/>
    <n v="0"/>
    <n v="2257.48"/>
    <x v="0"/>
    <x v="1"/>
    <s v="R1012"/>
    <s v="Deroian, Ms.  Rhea"/>
    <n v="28.975000000000001"/>
    <n v="7.62"/>
    <x v="0"/>
    <s v="No"/>
    <s v="No"/>
    <s v="No major surgery"/>
    <x v="0"/>
    <n v="0"/>
    <n v="0"/>
    <n v="0"/>
    <n v="0"/>
    <n v="2"/>
    <n v="3"/>
    <n v="0"/>
    <n v="0"/>
    <n v="1"/>
    <n v="0"/>
    <n v="20"/>
    <n v="0"/>
  </r>
  <r>
    <x v="232"/>
    <n v="2002"/>
    <s v="Nov"/>
    <n v="12"/>
    <n v="0"/>
    <n v="2261.5700000000002"/>
    <x v="0"/>
    <x v="1"/>
    <s v="R1012"/>
    <s v="Montag, Ms.  Julia M"/>
    <n v="31.92"/>
    <n v="11.05"/>
    <x v="0"/>
    <s v="No"/>
    <s v="No"/>
    <s v="No major surgery"/>
    <x v="0"/>
    <n v="0"/>
    <n v="0"/>
    <n v="0"/>
    <n v="0"/>
    <n v="2"/>
    <n v="3"/>
    <n v="0"/>
    <n v="0"/>
    <n v="1"/>
    <n v="0"/>
    <n v="20"/>
    <n v="0"/>
  </r>
  <r>
    <x v="233"/>
    <n v="1991"/>
    <s v="Jun"/>
    <n v="16"/>
    <n v="3"/>
    <n v="2277.7199999999998"/>
    <x v="0"/>
    <x v="1"/>
    <s v="R1013"/>
    <s v="Simonson, Mr.  Matthew"/>
    <n v="17.670000000000002"/>
    <n v="4.78"/>
    <x v="0"/>
    <s v="No"/>
    <s v="No"/>
    <s v="No major surgery"/>
    <x v="0"/>
    <n v="0"/>
    <n v="0"/>
    <n v="0"/>
    <n v="0"/>
    <n v="2"/>
    <n v="3"/>
    <n v="0"/>
    <n v="0"/>
    <n v="0"/>
    <n v="1"/>
    <n v="31"/>
    <n v="1"/>
  </r>
  <r>
    <x v="234"/>
    <n v="1989"/>
    <s v="Oct"/>
    <n v="5"/>
    <n v="3"/>
    <n v="2295.2399999999998"/>
    <x v="0"/>
    <x v="1"/>
    <s v="R1013"/>
    <s v="Haselden, Ms.  Amanda L"/>
    <n v="15.82"/>
    <n v="4.5999999999999996"/>
    <x v="0"/>
    <s v="No"/>
    <s v="No"/>
    <s v="No major surgery"/>
    <x v="0"/>
    <n v="0"/>
    <n v="0"/>
    <n v="0"/>
    <n v="0"/>
    <n v="2"/>
    <n v="3"/>
    <n v="0"/>
    <n v="0"/>
    <n v="0"/>
    <n v="1"/>
    <n v="33"/>
    <n v="0"/>
  </r>
  <r>
    <x v="235"/>
    <n v="1996"/>
    <s v="Nov"/>
    <n v="28"/>
    <n v="0"/>
    <n v="2302.3000000000002"/>
    <x v="2"/>
    <x v="2"/>
    <s v="R1011"/>
    <s v="Hasegawa, Mr.  Kiyokatsu"/>
    <n v="20.8"/>
    <n v="4.87"/>
    <x v="1"/>
    <s v="No"/>
    <s v="No"/>
    <s v="No major surgery"/>
    <x v="0"/>
    <n v="1"/>
    <n v="0"/>
    <n v="0"/>
    <n v="0"/>
    <n v="3"/>
    <n v="2"/>
    <n v="0"/>
    <n v="1"/>
    <n v="0"/>
    <n v="0"/>
    <n v="26"/>
    <n v="1"/>
  </r>
  <r>
    <x v="236"/>
    <n v="2004"/>
    <s v="Sep"/>
    <n v="6"/>
    <n v="2"/>
    <n v="2304"/>
    <x v="0"/>
    <x v="0"/>
    <s v="R1013"/>
    <s v="Merlis, Mr.  Josh"/>
    <n v="26.18"/>
    <n v="6.12"/>
    <x v="0"/>
    <s v="yes"/>
    <s v="No"/>
    <n v="1"/>
    <x v="0"/>
    <n v="0"/>
    <n v="1"/>
    <n v="0"/>
    <n v="0"/>
    <n v="2"/>
    <n v="1"/>
    <n v="1"/>
    <n v="0"/>
    <n v="0"/>
    <n v="1"/>
    <n v="18"/>
    <n v="1"/>
  </r>
  <r>
    <x v="237"/>
    <n v="1996"/>
    <s v="Dec"/>
    <n v="17"/>
    <n v="0"/>
    <n v="2322.62"/>
    <x v="0"/>
    <x v="1"/>
    <s v="R1013"/>
    <s v="Fonti, Mr.  Massimiliano"/>
    <n v="35.42"/>
    <n v="4.6399999999999997"/>
    <x v="1"/>
    <s v="No"/>
    <s v="No"/>
    <s v="No major surgery"/>
    <x v="0"/>
    <n v="1"/>
    <n v="0"/>
    <n v="0"/>
    <n v="0"/>
    <n v="2"/>
    <n v="3"/>
    <n v="0"/>
    <n v="0"/>
    <n v="0"/>
    <n v="1"/>
    <n v="26"/>
    <n v="1"/>
  </r>
  <r>
    <x v="238"/>
    <n v="2003"/>
    <s v="Nov"/>
    <n v="18"/>
    <n v="1"/>
    <n v="2331.52"/>
    <x v="0"/>
    <x v="0"/>
    <s v="R1011"/>
    <s v="Sischo, Ms.  Lauren"/>
    <n v="28.4"/>
    <n v="5.97"/>
    <x v="0"/>
    <s v="No"/>
    <s v="Yes"/>
    <n v="1"/>
    <x v="0"/>
    <n v="0"/>
    <n v="0"/>
    <n v="1"/>
    <n v="0"/>
    <n v="2"/>
    <n v="1"/>
    <n v="1"/>
    <n v="1"/>
    <n v="0"/>
    <n v="0"/>
    <n v="19"/>
    <n v="0"/>
  </r>
  <r>
    <x v="239"/>
    <n v="1998"/>
    <s v="Oct"/>
    <n v="21"/>
    <n v="0"/>
    <n v="2352.9699999999998"/>
    <x v="1"/>
    <x v="0"/>
    <s v="R1012"/>
    <s v="Wehrman, Mr.  Mark"/>
    <n v="23.655000000000001"/>
    <n v="5.92"/>
    <x v="0"/>
    <s v="No"/>
    <s v="No"/>
    <n v="1"/>
    <x v="0"/>
    <n v="0"/>
    <n v="0"/>
    <n v="0"/>
    <n v="0"/>
    <n v="1"/>
    <n v="1"/>
    <n v="1"/>
    <n v="0"/>
    <n v="1"/>
    <n v="0"/>
    <n v="24"/>
    <n v="1"/>
  </r>
  <r>
    <x v="240"/>
    <n v="2002"/>
    <s v="Nov"/>
    <n v="5"/>
    <n v="1"/>
    <n v="2362.23"/>
    <x v="0"/>
    <x v="1"/>
    <s v="R1012"/>
    <s v="Stump, Mr.  Jesse"/>
    <n v="32.395000000000003"/>
    <n v="6.66"/>
    <x v="0"/>
    <s v="No"/>
    <s v="No"/>
    <s v="No major surgery"/>
    <x v="0"/>
    <n v="0"/>
    <n v="0"/>
    <n v="0"/>
    <n v="0"/>
    <n v="2"/>
    <n v="3"/>
    <n v="0"/>
    <n v="0"/>
    <n v="1"/>
    <n v="0"/>
    <n v="20"/>
    <n v="1"/>
  </r>
  <r>
    <x v="241"/>
    <n v="1988"/>
    <s v="Dec"/>
    <n v="12"/>
    <n v="3"/>
    <n v="2373.3000000000002"/>
    <x v="0"/>
    <x v="2"/>
    <s v="R1013"/>
    <s v="Copenhaver, Mr.  Benjamin W."/>
    <n v="15.68"/>
    <n v="6.16"/>
    <x v="1"/>
    <s v="No"/>
    <s v="No"/>
    <n v="1"/>
    <x v="0"/>
    <n v="1"/>
    <n v="0"/>
    <n v="0"/>
    <n v="0"/>
    <n v="2"/>
    <n v="2"/>
    <n v="1"/>
    <n v="0"/>
    <n v="0"/>
    <n v="1"/>
    <n v="34"/>
    <n v="1"/>
  </r>
  <r>
    <x v="242"/>
    <n v="1999"/>
    <s v="Dec"/>
    <n v="17"/>
    <n v="0"/>
    <n v="2395.17"/>
    <x v="0"/>
    <x v="1"/>
    <s v="R1014"/>
    <s v="Shafar, Mr.  Vitaliy"/>
    <n v="23.844999999999999"/>
    <n v="4.43"/>
    <x v="0"/>
    <s v="No"/>
    <s v="No"/>
    <s v="No major surgery"/>
    <x v="0"/>
    <n v="0"/>
    <n v="0"/>
    <n v="0"/>
    <n v="0"/>
    <n v="2"/>
    <n v="3"/>
    <n v="0"/>
    <n v="0"/>
    <n v="0"/>
    <n v="0"/>
    <n v="23"/>
    <n v="1"/>
  </r>
  <r>
    <x v="243"/>
    <n v="1999"/>
    <s v="Aug"/>
    <n v="10"/>
    <n v="0"/>
    <n v="2396.1"/>
    <x v="0"/>
    <x v="1"/>
    <s v="R1019"/>
    <s v="List, Mr.  Jay"/>
    <n v="24.51"/>
    <n v="4.6900000000000004"/>
    <x v="0"/>
    <s v="No"/>
    <s v="No"/>
    <s v="No major surgery"/>
    <x v="0"/>
    <n v="0"/>
    <n v="0"/>
    <n v="0"/>
    <n v="0"/>
    <n v="2"/>
    <n v="3"/>
    <n v="0"/>
    <n v="0"/>
    <n v="0"/>
    <n v="0"/>
    <n v="23"/>
    <n v="1"/>
  </r>
  <r>
    <x v="244"/>
    <n v="2001"/>
    <s v="Jun"/>
    <n v="3"/>
    <n v="0"/>
    <n v="2404.73"/>
    <x v="0"/>
    <x v="0"/>
    <s v="R1012"/>
    <s v="Teeuwen, Ms.  Rosalie"/>
    <n v="35.72"/>
    <n v="5.5"/>
    <x v="1"/>
    <s v="No"/>
    <s v="No"/>
    <s v="No major surgery"/>
    <x v="0"/>
    <n v="1"/>
    <n v="0"/>
    <n v="0"/>
    <n v="0"/>
    <n v="2"/>
    <n v="1"/>
    <n v="0"/>
    <n v="0"/>
    <n v="1"/>
    <n v="0"/>
    <n v="21"/>
    <n v="0"/>
  </r>
  <r>
    <x v="245"/>
    <n v="1999"/>
    <s v="Nov"/>
    <n v="12"/>
    <n v="1"/>
    <n v="2416.96"/>
    <x v="0"/>
    <x v="2"/>
    <s v="R1011"/>
    <s v="Walsh, Mr.  Jeremy"/>
    <n v="35.200000000000003"/>
    <n v="4.28"/>
    <x v="0"/>
    <s v="No"/>
    <s v="No"/>
    <s v="No major surgery"/>
    <x v="0"/>
    <n v="0"/>
    <n v="0"/>
    <n v="0"/>
    <n v="0"/>
    <n v="2"/>
    <n v="2"/>
    <n v="0"/>
    <n v="1"/>
    <n v="0"/>
    <n v="0"/>
    <n v="23"/>
    <n v="1"/>
  </r>
  <r>
    <x v="246"/>
    <n v="1999"/>
    <s v="Nov"/>
    <n v="21"/>
    <n v="1"/>
    <n v="2438.06"/>
    <x v="0"/>
    <x v="2"/>
    <s v="R1013"/>
    <s v="Galvan, Mr.  Ariel"/>
    <n v="50.38"/>
    <n v="5.8"/>
    <x v="0"/>
    <s v="No"/>
    <s v="No"/>
    <s v="No major surgery"/>
    <x v="0"/>
    <n v="0"/>
    <n v="0"/>
    <n v="0"/>
    <n v="0"/>
    <n v="2"/>
    <n v="2"/>
    <n v="0"/>
    <n v="0"/>
    <n v="0"/>
    <n v="1"/>
    <n v="23"/>
    <n v="1"/>
  </r>
  <r>
    <x v="247"/>
    <n v="2002"/>
    <s v="Jul"/>
    <n v="29"/>
    <n v="0"/>
    <n v="2457.21"/>
    <x v="0"/>
    <x v="1"/>
    <s v="R1024"/>
    <s v="Robson, Ms.  Denise"/>
    <n v="28.785"/>
    <n v="8.82"/>
    <x v="0"/>
    <s v="No"/>
    <s v="No"/>
    <s v="No major surgery"/>
    <x v="0"/>
    <n v="0"/>
    <n v="0"/>
    <n v="0"/>
    <n v="0"/>
    <n v="2"/>
    <n v="3"/>
    <n v="0"/>
    <n v="0"/>
    <n v="0"/>
    <n v="0"/>
    <n v="20"/>
    <n v="0"/>
  </r>
  <r>
    <x v="248"/>
    <n v="1998"/>
    <s v="Nov"/>
    <n v="19"/>
    <n v="0"/>
    <n v="2457.5"/>
    <x v="0"/>
    <x v="1"/>
    <s v="R1011"/>
    <s v="Lederer, Ms.  Krista L"/>
    <n v="22.6"/>
    <n v="6.04"/>
    <x v="0"/>
    <s v="No"/>
    <s v="No"/>
    <n v="1"/>
    <x v="0"/>
    <n v="0"/>
    <n v="0"/>
    <n v="0"/>
    <n v="0"/>
    <n v="2"/>
    <n v="3"/>
    <n v="1"/>
    <n v="1"/>
    <n v="0"/>
    <n v="0"/>
    <n v="24"/>
    <n v="0"/>
  </r>
  <r>
    <x v="249"/>
    <n v="2002"/>
    <s v="Jul"/>
    <n v="11"/>
    <n v="0"/>
    <n v="2459.7199999999998"/>
    <x v="0"/>
    <x v="2"/>
    <s v="R1024"/>
    <s v="Dear, Ms.  Nicole F"/>
    <n v="30.59"/>
    <n v="11.62"/>
    <x v="0"/>
    <s v="No"/>
    <s v="No"/>
    <s v="No major surgery"/>
    <x v="0"/>
    <n v="0"/>
    <n v="0"/>
    <n v="0"/>
    <n v="0"/>
    <n v="2"/>
    <n v="2"/>
    <n v="0"/>
    <n v="0"/>
    <n v="0"/>
    <n v="0"/>
    <n v="20"/>
    <n v="0"/>
  </r>
  <r>
    <x v="250"/>
    <n v="1998"/>
    <s v="Aug"/>
    <n v="17"/>
    <n v="0"/>
    <n v="2464.62"/>
    <x v="0"/>
    <x v="0"/>
    <s v="R1013"/>
    <s v="Marin, Ms.  Laura"/>
    <n v="27.72"/>
    <n v="6.43"/>
    <x v="0"/>
    <s v="No"/>
    <s v="No"/>
    <n v="1"/>
    <x v="0"/>
    <n v="0"/>
    <n v="0"/>
    <n v="0"/>
    <n v="0"/>
    <n v="2"/>
    <n v="1"/>
    <n v="1"/>
    <n v="0"/>
    <n v="0"/>
    <n v="1"/>
    <n v="24"/>
    <n v="0"/>
  </r>
  <r>
    <x v="251"/>
    <n v="1998"/>
    <s v="Jul"/>
    <n v="2"/>
    <n v="0"/>
    <n v="2473.33"/>
    <x v="0"/>
    <x v="0"/>
    <s v="R1013"/>
    <s v="Hazlehurst, Ms.  Audrey"/>
    <n v="33.99"/>
    <n v="4.55"/>
    <x v="0"/>
    <s v="No"/>
    <s v="No"/>
    <n v="1"/>
    <x v="0"/>
    <n v="0"/>
    <n v="0"/>
    <n v="0"/>
    <n v="0"/>
    <n v="2"/>
    <n v="1"/>
    <n v="1"/>
    <n v="0"/>
    <n v="0"/>
    <n v="1"/>
    <n v="24"/>
    <n v="0"/>
  </r>
  <r>
    <x v="252"/>
    <n v="1998"/>
    <s v="Jun"/>
    <n v="20"/>
    <n v="0"/>
    <n v="2480.98"/>
    <x v="0"/>
    <x v="2"/>
    <s v="R1013"/>
    <s v="Jacobs, Ms.  Janae N."/>
    <n v="39.49"/>
    <n v="4.8099999999999996"/>
    <x v="0"/>
    <s v="No"/>
    <s v="No"/>
    <n v="1"/>
    <x v="0"/>
    <n v="0"/>
    <n v="0"/>
    <n v="0"/>
    <n v="0"/>
    <n v="2"/>
    <n v="2"/>
    <n v="1"/>
    <n v="0"/>
    <n v="0"/>
    <n v="1"/>
    <n v="24"/>
    <n v="0"/>
  </r>
  <r>
    <x v="253"/>
    <n v="1995"/>
    <s v="Nov"/>
    <n v="6"/>
    <n v="0"/>
    <n v="2483.7399999999998"/>
    <x v="1"/>
    <x v="2"/>
    <s v="R1013"/>
    <s v="Huberty, Mr.  Bryan"/>
    <n v="23.1"/>
    <n v="5.92"/>
    <x v="1"/>
    <s v="No"/>
    <s v="No"/>
    <n v="1"/>
    <x v="0"/>
    <n v="1"/>
    <n v="0"/>
    <n v="0"/>
    <n v="0"/>
    <n v="1"/>
    <n v="2"/>
    <n v="1"/>
    <n v="0"/>
    <n v="0"/>
    <n v="1"/>
    <n v="27"/>
    <n v="1"/>
  </r>
  <r>
    <x v="254"/>
    <n v="1995"/>
    <s v="Oct"/>
    <n v="14"/>
    <n v="0"/>
    <n v="2494.02"/>
    <x v="1"/>
    <x v="1"/>
    <s v="R1011"/>
    <s v="Beganics, Mr.  Kevin L"/>
    <n v="30.5"/>
    <n v="5.88"/>
    <x v="1"/>
    <s v="No"/>
    <s v="No"/>
    <n v="1"/>
    <x v="0"/>
    <n v="1"/>
    <n v="0"/>
    <n v="0"/>
    <n v="0"/>
    <n v="1"/>
    <n v="3"/>
    <n v="1"/>
    <n v="1"/>
    <n v="0"/>
    <n v="0"/>
    <n v="27"/>
    <n v="1"/>
  </r>
  <r>
    <x v="255"/>
    <n v="1995"/>
    <s v="Jul"/>
    <n v="9"/>
    <n v="0"/>
    <n v="2497.04"/>
    <x v="1"/>
    <x v="0"/>
    <s v="R1013"/>
    <s v="Croker, Mr.  Nicholas"/>
    <n v="32.67"/>
    <n v="5.61"/>
    <x v="1"/>
    <s v="No"/>
    <s v="No"/>
    <n v="1"/>
    <x v="0"/>
    <n v="1"/>
    <n v="0"/>
    <n v="0"/>
    <n v="0"/>
    <n v="1"/>
    <n v="1"/>
    <n v="1"/>
    <n v="0"/>
    <n v="0"/>
    <n v="1"/>
    <n v="27"/>
    <n v="1"/>
  </r>
  <r>
    <x v="256"/>
    <n v="1995"/>
    <s v="Oct"/>
    <n v="15"/>
    <n v="0"/>
    <n v="2498.41"/>
    <x v="1"/>
    <x v="0"/>
    <s v="R1013"/>
    <s v="Friedman, Mr.  Robert J."/>
    <n v="33.659999999999997"/>
    <n v="4.2"/>
    <x v="1"/>
    <s v="No"/>
    <s v="No"/>
    <n v="1"/>
    <x v="0"/>
    <n v="1"/>
    <n v="0"/>
    <n v="0"/>
    <n v="0"/>
    <n v="1"/>
    <n v="1"/>
    <n v="1"/>
    <n v="0"/>
    <n v="0"/>
    <n v="1"/>
    <n v="27"/>
    <n v="1"/>
  </r>
  <r>
    <x v="257"/>
    <n v="2004"/>
    <s v="Sep"/>
    <n v="6"/>
    <n v="0"/>
    <n v="2500.9299999999998"/>
    <x v="0"/>
    <x v="2"/>
    <s v="R1012"/>
    <s v="Connor, Ms.  Allison R."/>
    <n v="29.98"/>
    <n v="6.03"/>
    <x v="0"/>
    <s v="yes"/>
    <s v="No"/>
    <n v="1"/>
    <x v="0"/>
    <n v="0"/>
    <n v="1"/>
    <n v="0"/>
    <n v="0"/>
    <n v="2"/>
    <n v="2"/>
    <n v="1"/>
    <n v="0"/>
    <n v="1"/>
    <n v="0"/>
    <n v="18"/>
    <n v="0"/>
  </r>
  <r>
    <x v="258"/>
    <n v="1991"/>
    <s v="Aug"/>
    <n v="5"/>
    <n v="3"/>
    <n v="2510.79"/>
    <x v="0"/>
    <x v="1"/>
    <s v="R1013"/>
    <s v="Eiring, Ms.  Nancy"/>
    <n v="17.97"/>
    <n v="6.3"/>
    <x v="0"/>
    <s v="No"/>
    <s v="No"/>
    <s v="No major surgery"/>
    <x v="0"/>
    <n v="0"/>
    <n v="0"/>
    <n v="0"/>
    <n v="0"/>
    <n v="2"/>
    <n v="3"/>
    <n v="0"/>
    <n v="0"/>
    <n v="0"/>
    <n v="1"/>
    <n v="31"/>
    <n v="0"/>
  </r>
  <r>
    <x v="259"/>
    <n v="1997"/>
    <s v="Nov"/>
    <n v="2"/>
    <n v="0"/>
    <n v="2523.17"/>
    <x v="1"/>
    <x v="1"/>
    <s v="R1012"/>
    <s v="Cable, Mr.  Trevor N."/>
    <n v="27.55"/>
    <n v="4.5599999999999996"/>
    <x v="1"/>
    <s v="No"/>
    <s v="Yes"/>
    <n v="1"/>
    <x v="0"/>
    <n v="1"/>
    <n v="0"/>
    <n v="1"/>
    <n v="0"/>
    <n v="1"/>
    <n v="3"/>
    <n v="1"/>
    <n v="0"/>
    <n v="1"/>
    <n v="0"/>
    <n v="25"/>
    <n v="1"/>
  </r>
  <r>
    <x v="260"/>
    <n v="2000"/>
    <s v="Aug"/>
    <n v="25"/>
    <n v="0"/>
    <n v="2527.8200000000002"/>
    <x v="0"/>
    <x v="0"/>
    <s v="R1012"/>
    <s v="Villa, Ms.  Elisabetta"/>
    <n v="20.234999999999999"/>
    <n v="6.17"/>
    <x v="1"/>
    <s v="yes"/>
    <s v="No"/>
    <n v="2"/>
    <x v="0"/>
    <n v="1"/>
    <n v="1"/>
    <n v="0"/>
    <n v="0"/>
    <n v="2"/>
    <n v="1"/>
    <n v="2"/>
    <n v="0"/>
    <n v="1"/>
    <n v="0"/>
    <n v="22"/>
    <n v="0"/>
  </r>
  <r>
    <x v="261"/>
    <n v="1997"/>
    <s v="Jul"/>
    <n v="28"/>
    <n v="0"/>
    <n v="2534.39"/>
    <x v="1"/>
    <x v="0"/>
    <s v="R1012"/>
    <s v="Walsh, Mr.  Anthony S"/>
    <n v="35.625"/>
    <n v="4.68"/>
    <x v="1"/>
    <s v="No"/>
    <s v="Yes"/>
    <n v="1"/>
    <x v="0"/>
    <n v="1"/>
    <n v="0"/>
    <n v="1"/>
    <n v="0"/>
    <n v="1"/>
    <n v="1"/>
    <n v="1"/>
    <n v="0"/>
    <n v="1"/>
    <n v="0"/>
    <n v="25"/>
    <n v="1"/>
  </r>
  <r>
    <x v="262"/>
    <n v="1990"/>
    <s v="Oct"/>
    <n v="1"/>
    <n v="3"/>
    <n v="2540.39"/>
    <x v="0"/>
    <x v="2"/>
    <s v="R1013"/>
    <s v="Finnegan, Ms.  Sarah"/>
    <n v="17.3"/>
    <n v="4.75"/>
    <x v="0"/>
    <s v="No"/>
    <s v="No"/>
    <s v="No major surgery"/>
    <x v="0"/>
    <n v="0"/>
    <n v="0"/>
    <n v="0"/>
    <n v="0"/>
    <n v="2"/>
    <n v="2"/>
    <n v="0"/>
    <n v="0"/>
    <n v="0"/>
    <n v="1"/>
    <n v="32"/>
    <n v="0"/>
  </r>
  <r>
    <x v="263"/>
    <n v="1991"/>
    <s v="Nov"/>
    <n v="17"/>
    <n v="3"/>
    <n v="2545.6799999999998"/>
    <x v="0"/>
    <x v="1"/>
    <s v="R1013"/>
    <s v="Hamsi, Mr.  Hicham"/>
    <n v="18.46"/>
    <n v="5.25"/>
    <x v="0"/>
    <s v="No"/>
    <s v="No"/>
    <s v="No major surgery"/>
    <x v="0"/>
    <n v="0"/>
    <n v="0"/>
    <n v="0"/>
    <n v="0"/>
    <n v="2"/>
    <n v="3"/>
    <n v="0"/>
    <n v="0"/>
    <n v="0"/>
    <n v="1"/>
    <n v="31"/>
    <n v="1"/>
  </r>
  <r>
    <x v="264"/>
    <n v="2002"/>
    <s v="Oct"/>
    <n v="11"/>
    <n v="2"/>
    <n v="2566.4699999999998"/>
    <x v="0"/>
    <x v="0"/>
    <s v="R1013"/>
    <s v="Olle, Mr.  Bernat"/>
    <n v="31.13"/>
    <n v="11.02"/>
    <x v="0"/>
    <s v="No"/>
    <s v="No"/>
    <s v="No major surgery"/>
    <x v="0"/>
    <n v="0"/>
    <n v="0"/>
    <n v="0"/>
    <n v="0"/>
    <n v="2"/>
    <n v="1"/>
    <n v="0"/>
    <n v="0"/>
    <n v="0"/>
    <n v="1"/>
    <n v="20"/>
    <n v="1"/>
  </r>
  <r>
    <x v="265"/>
    <n v="2002"/>
    <s v="Jul"/>
    <n v="20"/>
    <n v="0"/>
    <n v="2585.04"/>
    <x v="0"/>
    <x v="2"/>
    <s v="R1021"/>
    <s v="Cherewatti, Mr.  Jack"/>
    <n v="28.06"/>
    <n v="8.93"/>
    <x v="0"/>
    <s v="No"/>
    <s v="No"/>
    <s v="No major surgery"/>
    <x v="0"/>
    <n v="0"/>
    <n v="0"/>
    <n v="0"/>
    <n v="0"/>
    <n v="2"/>
    <n v="2"/>
    <n v="0"/>
    <n v="0"/>
    <n v="0"/>
    <n v="0"/>
    <n v="20"/>
    <n v="1"/>
  </r>
  <r>
    <x v="266"/>
    <n v="2001"/>
    <s v="Oct"/>
    <n v="15"/>
    <n v="1"/>
    <n v="2585.27"/>
    <x v="0"/>
    <x v="0"/>
    <s v="R1011"/>
    <s v="Thomas, Ms.  Julia J."/>
    <n v="17.399999999999999"/>
    <n v="4.5"/>
    <x v="1"/>
    <s v="No"/>
    <s v="No"/>
    <s v="No major surgery"/>
    <x v="0"/>
    <n v="1"/>
    <n v="0"/>
    <n v="0"/>
    <n v="0"/>
    <n v="2"/>
    <n v="1"/>
    <n v="0"/>
    <n v="1"/>
    <n v="0"/>
    <n v="0"/>
    <n v="21"/>
    <n v="0"/>
  </r>
  <r>
    <x v="267"/>
    <n v="2001"/>
    <s v="Jul"/>
    <n v="28"/>
    <n v="0"/>
    <n v="2585.85"/>
    <x v="0"/>
    <x v="2"/>
    <s v="R1024"/>
    <s v="Lucas, Ms.  Caroline F."/>
    <n v="22.135000000000002"/>
    <n v="4.46"/>
    <x v="1"/>
    <s v="No"/>
    <s v="No"/>
    <s v="No major surgery"/>
    <x v="0"/>
    <n v="1"/>
    <n v="0"/>
    <n v="0"/>
    <n v="0"/>
    <n v="2"/>
    <n v="2"/>
    <n v="0"/>
    <n v="0"/>
    <n v="0"/>
    <n v="0"/>
    <n v="21"/>
    <n v="0"/>
  </r>
  <r>
    <x v="268"/>
    <n v="2001"/>
    <s v="Aug"/>
    <n v="26"/>
    <n v="1"/>
    <n v="2597.7800000000002"/>
    <x v="0"/>
    <x v="1"/>
    <s v="R1011"/>
    <s v="Knast, Ms.  Stephanie"/>
    <n v="26.4"/>
    <n v="6.22"/>
    <x v="1"/>
    <s v="No"/>
    <s v="No"/>
    <s v="No major surgery"/>
    <x v="0"/>
    <n v="1"/>
    <n v="0"/>
    <n v="0"/>
    <n v="0"/>
    <n v="2"/>
    <n v="3"/>
    <n v="0"/>
    <n v="1"/>
    <n v="0"/>
    <n v="0"/>
    <n v="21"/>
    <n v="0"/>
  </r>
  <r>
    <x v="269"/>
    <n v="1997"/>
    <s v="Aug"/>
    <n v="26"/>
    <n v="0"/>
    <n v="2632.99"/>
    <x v="0"/>
    <x v="1"/>
    <s v="R1011"/>
    <s v="Flynn, Ms.  Stefanie A"/>
    <n v="30.3"/>
    <n v="4.7300000000000004"/>
    <x v="1"/>
    <s v="No"/>
    <s v="Yes"/>
    <n v="1"/>
    <x v="0"/>
    <n v="1"/>
    <n v="0"/>
    <n v="1"/>
    <n v="0"/>
    <n v="2"/>
    <n v="3"/>
    <n v="1"/>
    <n v="1"/>
    <n v="0"/>
    <n v="0"/>
    <n v="25"/>
    <n v="0"/>
  </r>
  <r>
    <x v="270"/>
    <n v="2000"/>
    <s v="Jun"/>
    <n v="24"/>
    <n v="1"/>
    <n v="2639.04"/>
    <x v="0"/>
    <x v="2"/>
    <s v="R1012"/>
    <s v="Hampton, Mr.  Rob G"/>
    <n v="28.31"/>
    <n v="6.41"/>
    <x v="0"/>
    <s v="yes"/>
    <s v="No"/>
    <n v="1"/>
    <x v="0"/>
    <n v="0"/>
    <n v="1"/>
    <n v="0"/>
    <n v="0"/>
    <n v="2"/>
    <n v="2"/>
    <n v="1"/>
    <n v="0"/>
    <n v="1"/>
    <n v="0"/>
    <n v="22"/>
    <n v="1"/>
  </r>
  <r>
    <x v="271"/>
    <n v="2000"/>
    <s v="Dec"/>
    <n v="9"/>
    <n v="1"/>
    <n v="2643.27"/>
    <x v="0"/>
    <x v="1"/>
    <s v="R1012"/>
    <s v="English, Mr.  Benjamin L"/>
    <n v="31.35"/>
    <n v="5.84"/>
    <x v="0"/>
    <s v="yes"/>
    <s v="No"/>
    <n v="1"/>
    <x v="0"/>
    <n v="0"/>
    <n v="1"/>
    <n v="0"/>
    <n v="0"/>
    <n v="2"/>
    <n v="3"/>
    <n v="1"/>
    <n v="0"/>
    <n v="1"/>
    <n v="0"/>
    <n v="22"/>
    <n v="1"/>
  </r>
  <r>
    <x v="272"/>
    <n v="1996"/>
    <s v="Aug"/>
    <n v="5"/>
    <n v="0"/>
    <n v="2680.95"/>
    <x v="1"/>
    <x v="2"/>
    <s v="R1012"/>
    <s v="Burget, Mr.  Marc"/>
    <n v="17.670000000000002"/>
    <n v="5.53"/>
    <x v="1"/>
    <s v="No"/>
    <s v="No"/>
    <s v="No major surgery"/>
    <x v="0"/>
    <n v="1"/>
    <n v="0"/>
    <n v="0"/>
    <n v="0"/>
    <n v="1"/>
    <n v="2"/>
    <n v="0"/>
    <n v="0"/>
    <n v="1"/>
    <n v="0"/>
    <n v="26"/>
    <n v="1"/>
  </r>
  <r>
    <x v="273"/>
    <n v="1994"/>
    <s v="Sep"/>
    <n v="17"/>
    <n v="0"/>
    <n v="2684.69"/>
    <x v="0"/>
    <x v="2"/>
    <s v="R1013"/>
    <s v="Scalard, Ms.  Marny"/>
    <n v="24.96"/>
    <n v="4.57"/>
    <x v="0"/>
    <s v="No"/>
    <s v="No"/>
    <s v="No major surgery"/>
    <x v="0"/>
    <n v="0"/>
    <n v="0"/>
    <n v="0"/>
    <n v="0"/>
    <n v="2"/>
    <n v="2"/>
    <n v="0"/>
    <n v="0"/>
    <n v="0"/>
    <n v="1"/>
    <n v="28"/>
    <n v="0"/>
  </r>
  <r>
    <x v="274"/>
    <n v="1994"/>
    <s v="Oct"/>
    <n v="2"/>
    <n v="0"/>
    <n v="2689.5"/>
    <x v="1"/>
    <x v="2"/>
    <s v="R1013"/>
    <s v="Sharkey, Mr.  Bryan"/>
    <n v="38.06"/>
    <n v="6.16"/>
    <x v="0"/>
    <s v="No"/>
    <s v="No"/>
    <s v="No major surgery"/>
    <x v="0"/>
    <n v="0"/>
    <n v="0"/>
    <n v="0"/>
    <n v="0"/>
    <n v="1"/>
    <n v="2"/>
    <n v="0"/>
    <n v="0"/>
    <n v="0"/>
    <n v="1"/>
    <n v="28"/>
    <n v="1"/>
  </r>
  <r>
    <x v="275"/>
    <n v="1999"/>
    <s v="Jun"/>
    <n v="11"/>
    <n v="0"/>
    <n v="2690.11"/>
    <x v="0"/>
    <x v="2"/>
    <s v="R1012"/>
    <s v="Blair, Ms.  Megan L."/>
    <n v="28.12"/>
    <n v="5.05"/>
    <x v="0"/>
    <s v="No"/>
    <s v="No"/>
    <s v="No major surgery"/>
    <x v="0"/>
    <n v="0"/>
    <n v="0"/>
    <n v="0"/>
    <n v="0"/>
    <n v="2"/>
    <n v="2"/>
    <n v="0"/>
    <n v="0"/>
    <n v="1"/>
    <n v="0"/>
    <n v="23"/>
    <n v="0"/>
  </r>
  <r>
    <x v="276"/>
    <n v="1996"/>
    <s v="Jun"/>
    <n v="13"/>
    <n v="0"/>
    <n v="2699.57"/>
    <x v="0"/>
    <x v="1"/>
    <s v="R1012"/>
    <s v="Nunn, Mr.  Jeremy M"/>
    <n v="31.065000000000001"/>
    <n v="4.57"/>
    <x v="1"/>
    <s v="No"/>
    <s v="No"/>
    <s v="No major surgery"/>
    <x v="0"/>
    <n v="1"/>
    <n v="0"/>
    <n v="0"/>
    <n v="0"/>
    <n v="2"/>
    <n v="3"/>
    <n v="0"/>
    <n v="0"/>
    <n v="1"/>
    <n v="0"/>
    <n v="26"/>
    <n v="1"/>
  </r>
  <r>
    <x v="277"/>
    <n v="2003"/>
    <s v="Jul"/>
    <n v="17"/>
    <n v="1"/>
    <n v="2709.11"/>
    <x v="0"/>
    <x v="2"/>
    <s v="R1012"/>
    <s v="Adams, Ms.  Brooke"/>
    <n v="24.51"/>
    <n v="4.24"/>
    <x v="0"/>
    <s v="No"/>
    <s v="Yes"/>
    <n v="1"/>
    <x v="0"/>
    <n v="0"/>
    <n v="0"/>
    <n v="1"/>
    <n v="0"/>
    <n v="2"/>
    <n v="2"/>
    <n v="1"/>
    <n v="0"/>
    <n v="1"/>
    <n v="0"/>
    <n v="19"/>
    <n v="0"/>
  </r>
  <r>
    <x v="278"/>
    <n v="2003"/>
    <s v="Nov"/>
    <n v="21"/>
    <n v="1"/>
    <n v="2709.24"/>
    <x v="0"/>
    <x v="2"/>
    <s v="R1012"/>
    <s v="Brill, Ms.  Jennifer L."/>
    <n v="24.605"/>
    <n v="5.62"/>
    <x v="0"/>
    <s v="No"/>
    <s v="Yes"/>
    <n v="1"/>
    <x v="0"/>
    <n v="0"/>
    <n v="0"/>
    <n v="1"/>
    <n v="0"/>
    <n v="2"/>
    <n v="2"/>
    <n v="1"/>
    <n v="0"/>
    <n v="1"/>
    <n v="0"/>
    <n v="19"/>
    <n v="0"/>
  </r>
  <r>
    <x v="279"/>
    <n v="2003"/>
    <s v="Dec"/>
    <n v="1"/>
    <n v="1"/>
    <n v="2710.83"/>
    <x v="0"/>
    <x v="0"/>
    <s v="R1012"/>
    <s v="Szynkarczuk, Ms.  Natalia"/>
    <n v="25.745000000000001"/>
    <n v="4.34"/>
    <x v="0"/>
    <s v="No"/>
    <s v="Yes"/>
    <n v="1"/>
    <x v="0"/>
    <n v="0"/>
    <n v="0"/>
    <n v="1"/>
    <n v="0"/>
    <n v="2"/>
    <n v="1"/>
    <n v="1"/>
    <n v="0"/>
    <n v="1"/>
    <n v="0"/>
    <n v="19"/>
    <n v="0"/>
  </r>
  <r>
    <x v="280"/>
    <n v="2003"/>
    <s v="Aug"/>
    <n v="6"/>
    <n v="1"/>
    <n v="2719.28"/>
    <x v="0"/>
    <x v="2"/>
    <s v="R1012"/>
    <s v="Rodriguez, Ms.  Laura T."/>
    <n v="31.824999999999999"/>
    <n v="4.7"/>
    <x v="0"/>
    <s v="No"/>
    <s v="Yes"/>
    <n v="1"/>
    <x v="0"/>
    <n v="0"/>
    <n v="0"/>
    <n v="1"/>
    <n v="0"/>
    <n v="2"/>
    <n v="2"/>
    <n v="1"/>
    <n v="0"/>
    <n v="1"/>
    <n v="0"/>
    <n v="19"/>
    <n v="0"/>
  </r>
  <r>
    <x v="281"/>
    <n v="1997"/>
    <s v="Oct"/>
    <n v="30"/>
    <n v="0"/>
    <n v="2721.32"/>
    <x v="2"/>
    <x v="0"/>
    <s v="R1014"/>
    <s v="Chepkwony, Mr.  Frankline"/>
    <n v="26.22"/>
    <n v="4.6500000000000004"/>
    <x v="1"/>
    <s v="No"/>
    <s v="Yes"/>
    <n v="1"/>
    <x v="0"/>
    <n v="1"/>
    <n v="0"/>
    <n v="1"/>
    <n v="0"/>
    <n v="3"/>
    <n v="1"/>
    <n v="1"/>
    <n v="0"/>
    <n v="0"/>
    <n v="0"/>
    <n v="25"/>
    <n v="1"/>
  </r>
  <r>
    <x v="282"/>
    <n v="1988"/>
    <s v="Aug"/>
    <n v="20"/>
    <n v="3"/>
    <n v="2726.06"/>
    <x v="0"/>
    <x v="2"/>
    <s v="R1013"/>
    <s v="Condon, Mr.  Patrick J."/>
    <n v="16.72"/>
    <n v="4.38"/>
    <x v="1"/>
    <s v="No"/>
    <s v="No"/>
    <n v="1"/>
    <x v="0"/>
    <n v="1"/>
    <n v="0"/>
    <n v="0"/>
    <n v="0"/>
    <n v="2"/>
    <n v="2"/>
    <n v="1"/>
    <n v="0"/>
    <n v="0"/>
    <n v="1"/>
    <n v="34"/>
    <n v="1"/>
  </r>
  <r>
    <x v="283"/>
    <n v="1997"/>
    <s v="Oct"/>
    <n v="6"/>
    <n v="0"/>
    <n v="2727.4"/>
    <x v="1"/>
    <x v="0"/>
    <s v="R1016"/>
    <s v="Kennedy, Mr.  Morgan"/>
    <n v="30.59"/>
    <n v="6.3"/>
    <x v="1"/>
    <s v="No"/>
    <s v="Yes"/>
    <n v="1"/>
    <x v="0"/>
    <n v="1"/>
    <n v="0"/>
    <n v="1"/>
    <n v="0"/>
    <n v="1"/>
    <n v="1"/>
    <n v="1"/>
    <n v="0"/>
    <n v="0"/>
    <n v="0"/>
    <n v="25"/>
    <n v="1"/>
  </r>
  <r>
    <x v="284"/>
    <n v="2003"/>
    <s v="Dec"/>
    <n v="3"/>
    <n v="1"/>
    <n v="2730.11"/>
    <x v="0"/>
    <x v="0"/>
    <s v="R1012"/>
    <s v="Tang, Ms.  Jingjing"/>
    <n v="39.615000000000002"/>
    <n v="6.32"/>
    <x v="0"/>
    <s v="No"/>
    <s v="Yes"/>
    <n v="1"/>
    <x v="0"/>
    <n v="0"/>
    <n v="0"/>
    <n v="1"/>
    <n v="0"/>
    <n v="2"/>
    <n v="1"/>
    <n v="1"/>
    <n v="0"/>
    <n v="1"/>
    <n v="0"/>
    <n v="19"/>
    <n v="0"/>
  </r>
  <r>
    <x v="285"/>
    <n v="2000"/>
    <s v="Dec"/>
    <n v="17"/>
    <n v="0"/>
    <n v="2731.91"/>
    <x v="0"/>
    <x v="0"/>
    <s v="R1024"/>
    <s v="Lee, Ms.  Jennifer"/>
    <n v="23.18"/>
    <n v="4.24"/>
    <x v="0"/>
    <s v="yes"/>
    <s v="No"/>
    <n v="1"/>
    <x v="0"/>
    <n v="0"/>
    <n v="1"/>
    <n v="0"/>
    <n v="0"/>
    <n v="2"/>
    <n v="1"/>
    <n v="1"/>
    <n v="0"/>
    <n v="0"/>
    <n v="0"/>
    <n v="22"/>
    <n v="0"/>
  </r>
  <r>
    <x v="286"/>
    <n v="2000"/>
    <s v="Oct"/>
    <n v="3"/>
    <n v="0"/>
    <n v="2741.95"/>
    <x v="0"/>
    <x v="0"/>
    <s v="R1024"/>
    <s v="McLaughlin, Ms.  Christy"/>
    <n v="30.4"/>
    <n v="5.56"/>
    <x v="1"/>
    <s v="yes"/>
    <s v="No"/>
    <n v="1"/>
    <x v="0"/>
    <n v="1"/>
    <n v="1"/>
    <n v="0"/>
    <n v="0"/>
    <n v="2"/>
    <n v="1"/>
    <n v="1"/>
    <n v="0"/>
    <n v="0"/>
    <n v="0"/>
    <n v="22"/>
    <n v="0"/>
  </r>
  <r>
    <x v="287"/>
    <n v="2000"/>
    <s v="Oct"/>
    <n v="11"/>
    <n v="0"/>
    <n v="2755.02"/>
    <x v="0"/>
    <x v="1"/>
    <s v="R1024"/>
    <s v="Allan, Ms.  Kirsten N."/>
    <n v="39.805"/>
    <n v="4.38"/>
    <x v="0"/>
    <s v="yes"/>
    <s v="No"/>
    <n v="1"/>
    <x v="0"/>
    <n v="0"/>
    <n v="1"/>
    <n v="0"/>
    <n v="0"/>
    <n v="2"/>
    <n v="3"/>
    <n v="1"/>
    <n v="0"/>
    <n v="0"/>
    <n v="0"/>
    <n v="22"/>
    <n v="0"/>
  </r>
  <r>
    <x v="288"/>
    <n v="1997"/>
    <s v="Aug"/>
    <n v="10"/>
    <n v="0"/>
    <n v="2758.99"/>
    <x v="0"/>
    <x v="1"/>
    <s v="R1012"/>
    <s v="Reid, Ms.  Paula C."/>
    <n v="25.44"/>
    <n v="6.04"/>
    <x v="1"/>
    <s v="No"/>
    <s v="Yes"/>
    <n v="1"/>
    <x v="0"/>
    <n v="1"/>
    <n v="0"/>
    <n v="1"/>
    <n v="0"/>
    <n v="2"/>
    <n v="3"/>
    <n v="1"/>
    <n v="0"/>
    <n v="1"/>
    <n v="0"/>
    <n v="25"/>
    <n v="0"/>
  </r>
  <r>
    <x v="289"/>
    <n v="2004"/>
    <s v="Nov"/>
    <n v="14"/>
    <n v="0"/>
    <n v="2773.46"/>
    <x v="0"/>
    <x v="1"/>
    <s v="R1021"/>
    <s v="Salovaara, Mr.  Mikko"/>
    <n v="30.13"/>
    <n v="5.71"/>
    <x v="0"/>
    <s v="yes"/>
    <s v="No"/>
    <n v="1"/>
    <x v="0"/>
    <n v="0"/>
    <n v="1"/>
    <n v="0"/>
    <n v="0"/>
    <n v="2"/>
    <n v="3"/>
    <n v="1"/>
    <n v="0"/>
    <n v="0"/>
    <n v="0"/>
    <n v="18"/>
    <n v="1"/>
  </r>
  <r>
    <x v="290"/>
    <n v="1999"/>
    <s v="Aug"/>
    <n v="29"/>
    <n v="1"/>
    <n v="2775.19"/>
    <x v="0"/>
    <x v="1"/>
    <s v="R1012"/>
    <s v="Goffi, Mr.  Danilo"/>
    <n v="17.385000000000002"/>
    <n v="5.84"/>
    <x v="0"/>
    <s v="No"/>
    <s v="No"/>
    <s v="No major surgery"/>
    <x v="0"/>
    <n v="0"/>
    <n v="0"/>
    <n v="0"/>
    <n v="0"/>
    <n v="2"/>
    <n v="3"/>
    <n v="0"/>
    <n v="0"/>
    <n v="1"/>
    <n v="0"/>
    <n v="23"/>
    <n v="1"/>
  </r>
  <r>
    <x v="291"/>
    <n v="1999"/>
    <s v="Dec"/>
    <n v="24"/>
    <n v="1"/>
    <n v="2789.06"/>
    <x v="0"/>
    <x v="0"/>
    <s v="R1012"/>
    <s v="Thomas, Mr.  Malcolm"/>
    <n v="27.36"/>
    <n v="6.22"/>
    <x v="0"/>
    <s v="No"/>
    <s v="No"/>
    <s v="No major surgery"/>
    <x v="0"/>
    <n v="0"/>
    <n v="0"/>
    <n v="0"/>
    <n v="0"/>
    <n v="2"/>
    <n v="1"/>
    <n v="0"/>
    <n v="0"/>
    <n v="1"/>
    <n v="0"/>
    <n v="23"/>
    <n v="1"/>
  </r>
  <r>
    <x v="292"/>
    <n v="2004"/>
    <s v="Aug"/>
    <n v="4"/>
    <n v="2"/>
    <n v="2801.26"/>
    <x v="0"/>
    <x v="0"/>
    <s v="R1013"/>
    <s v="Wagoner, Ms.  Emily G"/>
    <n v="32.119999999999997"/>
    <n v="5.33"/>
    <x v="0"/>
    <s v="yes"/>
    <s v="No"/>
    <n v="1"/>
    <x v="0"/>
    <n v="0"/>
    <n v="1"/>
    <n v="0"/>
    <n v="0"/>
    <n v="2"/>
    <n v="1"/>
    <n v="1"/>
    <n v="0"/>
    <n v="0"/>
    <n v="1"/>
    <n v="18"/>
    <n v="0"/>
  </r>
  <r>
    <x v="293"/>
    <n v="2003"/>
    <s v="Sep"/>
    <n v="23"/>
    <n v="2"/>
    <n v="2803.7"/>
    <x v="0"/>
    <x v="1"/>
    <s v="R1012"/>
    <s v="Hyland, Mr.  Sean P."/>
    <n v="20.614999999999998"/>
    <n v="6.05"/>
    <x v="0"/>
    <s v="No"/>
    <s v="Yes"/>
    <n v="1"/>
    <x v="0"/>
    <n v="0"/>
    <n v="0"/>
    <n v="1"/>
    <n v="0"/>
    <n v="2"/>
    <n v="3"/>
    <n v="1"/>
    <n v="0"/>
    <n v="1"/>
    <n v="0"/>
    <n v="19"/>
    <n v="1"/>
  </r>
  <r>
    <x v="294"/>
    <n v="2000"/>
    <s v="Oct"/>
    <n v="1"/>
    <n v="0"/>
    <n v="2819.51"/>
    <x v="0"/>
    <x v="0"/>
    <s v="R1011"/>
    <s v="Gordon, Ms.  Stephanie"/>
    <n v="29.68"/>
    <n v="5.68"/>
    <x v="0"/>
    <s v="yes"/>
    <s v="No"/>
    <n v="1"/>
    <x v="0"/>
    <n v="0"/>
    <n v="1"/>
    <n v="0"/>
    <n v="0"/>
    <n v="2"/>
    <n v="1"/>
    <n v="1"/>
    <n v="1"/>
    <n v="0"/>
    <n v="0"/>
    <n v="22"/>
    <n v="0"/>
  </r>
  <r>
    <x v="295"/>
    <n v="1998"/>
    <s v="Nov"/>
    <n v="15"/>
    <n v="0"/>
    <n v="2842.76"/>
    <x v="0"/>
    <x v="0"/>
    <s v="R1012"/>
    <s v="Kellam, Ms.  Ashley M"/>
    <n v="24.225000000000001"/>
    <n v="4.42"/>
    <x v="0"/>
    <s v="No"/>
    <s v="No"/>
    <n v="1"/>
    <x v="0"/>
    <n v="0"/>
    <n v="0"/>
    <n v="0"/>
    <n v="0"/>
    <n v="2"/>
    <n v="1"/>
    <n v="1"/>
    <n v="0"/>
    <n v="1"/>
    <n v="0"/>
    <n v="24"/>
    <n v="0"/>
  </r>
  <r>
    <x v="296"/>
    <n v="1998"/>
    <s v="Jun"/>
    <n v="17"/>
    <n v="0"/>
    <n v="2850.68"/>
    <x v="0"/>
    <x v="0"/>
    <s v="R1012"/>
    <s v="Liptak, Ms.  Melinda E."/>
    <n v="29.925000000000001"/>
    <n v="5.3"/>
    <x v="0"/>
    <s v="No"/>
    <s v="No"/>
    <n v="1"/>
    <x v="0"/>
    <n v="0"/>
    <n v="0"/>
    <n v="0"/>
    <n v="0"/>
    <n v="2"/>
    <n v="1"/>
    <n v="1"/>
    <n v="0"/>
    <n v="1"/>
    <n v="0"/>
    <n v="24"/>
    <n v="0"/>
  </r>
  <r>
    <x v="297"/>
    <n v="1998"/>
    <s v="Sep"/>
    <n v="4"/>
    <n v="0"/>
    <n v="2855.44"/>
    <x v="0"/>
    <x v="0"/>
    <s v="R1012"/>
    <s v="Gaal, Ms.  Ildiko M."/>
    <n v="33.344999999999999"/>
    <n v="4.29"/>
    <x v="0"/>
    <s v="No"/>
    <s v="No"/>
    <n v="1"/>
    <x v="0"/>
    <n v="0"/>
    <n v="0"/>
    <n v="0"/>
    <n v="0"/>
    <n v="2"/>
    <n v="1"/>
    <n v="1"/>
    <n v="0"/>
    <n v="1"/>
    <n v="0"/>
    <n v="24"/>
    <n v="0"/>
  </r>
  <r>
    <x v="298"/>
    <n v="1993"/>
    <s v="Nov"/>
    <n v="1"/>
    <n v="0"/>
    <n v="2866.09"/>
    <x v="1"/>
    <x v="0"/>
    <s v="R1011"/>
    <s v="Button, Mr.  Daniel J"/>
    <n v="27.2"/>
    <n v="5.83"/>
    <x v="0"/>
    <s v="No"/>
    <s v="Yes"/>
    <n v="1"/>
    <x v="0"/>
    <n v="0"/>
    <n v="0"/>
    <n v="1"/>
    <n v="0"/>
    <n v="1"/>
    <n v="1"/>
    <n v="1"/>
    <n v="1"/>
    <n v="0"/>
    <n v="0"/>
    <n v="29"/>
    <n v="1"/>
  </r>
  <r>
    <x v="299"/>
    <n v="1993"/>
    <s v="Aug"/>
    <n v="12"/>
    <n v="0"/>
    <n v="2867.12"/>
    <x v="2"/>
    <x v="0"/>
    <s v="R1013"/>
    <s v="Serafini, Mr.  Louis C."/>
    <n v="27.94"/>
    <n v="6.08"/>
    <x v="0"/>
    <s v="No"/>
    <s v="Yes"/>
    <n v="1"/>
    <x v="0"/>
    <n v="0"/>
    <n v="0"/>
    <n v="1"/>
    <n v="0"/>
    <n v="3"/>
    <n v="1"/>
    <n v="1"/>
    <n v="0"/>
    <n v="0"/>
    <n v="1"/>
    <n v="29"/>
    <n v="1"/>
  </r>
  <r>
    <x v="300"/>
    <n v="1996"/>
    <s v="Jun"/>
    <n v="21"/>
    <n v="0"/>
    <n v="2897.32"/>
    <x v="1"/>
    <x v="0"/>
    <s v="R1016"/>
    <s v="Roberts, Mr.  Duncan"/>
    <n v="29.45"/>
    <n v="5.24"/>
    <x v="1"/>
    <s v="No"/>
    <s v="No"/>
    <s v="No major surgery"/>
    <x v="0"/>
    <n v="1"/>
    <n v="0"/>
    <n v="0"/>
    <n v="0"/>
    <n v="1"/>
    <n v="1"/>
    <n v="0"/>
    <n v="0"/>
    <n v="0"/>
    <n v="0"/>
    <n v="26"/>
    <n v="1"/>
  </r>
  <r>
    <x v="301"/>
    <n v="2000"/>
    <s v="Jul"/>
    <n v="14"/>
    <n v="0"/>
    <n v="2897.46"/>
    <x v="0"/>
    <x v="1"/>
    <s v="R1012"/>
    <s v="Wiles, Ms.  Kipling"/>
    <n v="28.12"/>
    <n v="5.55"/>
    <x v="1"/>
    <s v="yes"/>
    <s v="No"/>
    <n v="2"/>
    <x v="0"/>
    <n v="1"/>
    <n v="1"/>
    <n v="0"/>
    <n v="0"/>
    <n v="2"/>
    <n v="3"/>
    <n v="2"/>
    <n v="0"/>
    <n v="1"/>
    <n v="0"/>
    <n v="22"/>
    <n v="0"/>
  </r>
  <r>
    <x v="302"/>
    <n v="1999"/>
    <s v="Nov"/>
    <n v="1"/>
    <n v="0"/>
    <n v="2899.49"/>
    <x v="0"/>
    <x v="2"/>
    <s v="R1024"/>
    <s v="Ishaq, Ms.  Amany"/>
    <n v="34.865000000000002"/>
    <n v="4.8"/>
    <x v="0"/>
    <s v="No"/>
    <s v="No"/>
    <s v="No major surgery"/>
    <x v="0"/>
    <n v="0"/>
    <n v="0"/>
    <n v="0"/>
    <n v="0"/>
    <n v="2"/>
    <n v="2"/>
    <n v="0"/>
    <n v="0"/>
    <n v="0"/>
    <n v="0"/>
    <n v="23"/>
    <n v="0"/>
  </r>
  <r>
    <x v="303"/>
    <n v="1996"/>
    <s v="Oct"/>
    <n v="24"/>
    <n v="1"/>
    <n v="2902.91"/>
    <x v="0"/>
    <x v="2"/>
    <s v="R1013"/>
    <s v="Ranti, Mr.  Daniel"/>
    <n v="29.15"/>
    <n v="4.91"/>
    <x v="1"/>
    <s v="No"/>
    <s v="No"/>
    <s v="No major surgery"/>
    <x v="0"/>
    <n v="1"/>
    <n v="0"/>
    <n v="0"/>
    <n v="0"/>
    <n v="2"/>
    <n v="2"/>
    <n v="0"/>
    <n v="0"/>
    <n v="0"/>
    <n v="1"/>
    <n v="26"/>
    <n v="1"/>
  </r>
  <r>
    <x v="304"/>
    <n v="1996"/>
    <s v="Jun"/>
    <n v="13"/>
    <n v="1"/>
    <n v="2904.09"/>
    <x v="0"/>
    <x v="2"/>
    <s v="R1011"/>
    <s v="Dent, Mr.  Chuck W. Jr."/>
    <n v="30"/>
    <n v="4.33"/>
    <x v="1"/>
    <s v="No"/>
    <s v="No"/>
    <s v="No major surgery"/>
    <x v="0"/>
    <n v="1"/>
    <n v="0"/>
    <n v="0"/>
    <n v="0"/>
    <n v="2"/>
    <n v="2"/>
    <n v="0"/>
    <n v="1"/>
    <n v="0"/>
    <n v="0"/>
    <n v="26"/>
    <n v="1"/>
  </r>
  <r>
    <x v="305"/>
    <n v="2003"/>
    <s v="Jun"/>
    <n v="5"/>
    <n v="2"/>
    <n v="2913.57"/>
    <x v="0"/>
    <x v="2"/>
    <s v="R1011"/>
    <s v="Downs, Ms.  Deborah"/>
    <n v="23.4"/>
    <n v="5.53"/>
    <x v="0"/>
    <s v="No"/>
    <s v="Yes"/>
    <n v="1"/>
    <x v="0"/>
    <n v="0"/>
    <n v="0"/>
    <n v="1"/>
    <n v="0"/>
    <n v="2"/>
    <n v="2"/>
    <n v="1"/>
    <n v="1"/>
    <n v="0"/>
    <n v="0"/>
    <n v="19"/>
    <n v="0"/>
  </r>
  <r>
    <x v="306"/>
    <n v="1996"/>
    <s v="Jun"/>
    <n v="30"/>
    <n v="1"/>
    <n v="2927.06"/>
    <x v="0"/>
    <x v="2"/>
    <s v="R1013"/>
    <s v="Parton, Mr.  Nicholas E."/>
    <n v="46.53"/>
    <n v="4.84"/>
    <x v="1"/>
    <s v="No"/>
    <s v="No"/>
    <s v="No major surgery"/>
    <x v="0"/>
    <n v="1"/>
    <n v="0"/>
    <n v="0"/>
    <n v="0"/>
    <n v="2"/>
    <n v="2"/>
    <n v="0"/>
    <n v="0"/>
    <n v="0"/>
    <n v="1"/>
    <n v="26"/>
    <n v="1"/>
  </r>
  <r>
    <x v="307"/>
    <n v="2002"/>
    <s v="Sep"/>
    <n v="30"/>
    <n v="0"/>
    <n v="2943.41"/>
    <x v="0"/>
    <x v="0"/>
    <s v="R1012"/>
    <s v="Holden, Ms.  Gretchen"/>
    <n v="29.77"/>
    <n v="9.9"/>
    <x v="0"/>
    <s v="No"/>
    <s v="No"/>
    <s v="No major surgery"/>
    <x v="0"/>
    <n v="0"/>
    <n v="0"/>
    <n v="0"/>
    <n v="0"/>
    <n v="2"/>
    <n v="1"/>
    <n v="0"/>
    <n v="0"/>
    <n v="1"/>
    <n v="0"/>
    <n v="20"/>
    <n v="0"/>
  </r>
  <r>
    <x v="308"/>
    <n v="1995"/>
    <s v="Sep"/>
    <n v="24"/>
    <n v="0"/>
    <n v="2974.13"/>
    <x v="0"/>
    <x v="1"/>
    <s v="R1011"/>
    <s v="Gurganus, Ms.  Kelsey M"/>
    <n v="24.1"/>
    <n v="4.4000000000000004"/>
    <x v="1"/>
    <s v="No"/>
    <s v="No"/>
    <n v="1"/>
    <x v="0"/>
    <n v="1"/>
    <n v="0"/>
    <n v="0"/>
    <n v="0"/>
    <n v="2"/>
    <n v="3"/>
    <n v="1"/>
    <n v="1"/>
    <n v="0"/>
    <n v="0"/>
    <n v="27"/>
    <n v="0"/>
  </r>
  <r>
    <x v="309"/>
    <n v="1987"/>
    <s v="Jun"/>
    <n v="18"/>
    <n v="3"/>
    <n v="2979.52"/>
    <x v="0"/>
    <x v="0"/>
    <s v="R1013"/>
    <s v="Atwater, Mr.  Beau"/>
    <n v="16.71"/>
    <n v="4.18"/>
    <x v="0"/>
    <s v="No"/>
    <s v="No"/>
    <n v="1"/>
    <x v="0"/>
    <n v="0"/>
    <n v="0"/>
    <n v="0"/>
    <n v="0"/>
    <n v="2"/>
    <n v="1"/>
    <n v="1"/>
    <n v="0"/>
    <n v="0"/>
    <n v="1"/>
    <n v="35"/>
    <n v="1"/>
  </r>
  <r>
    <x v="310"/>
    <n v="1991"/>
    <s v="Nov"/>
    <n v="20"/>
    <n v="3"/>
    <n v="2985.67"/>
    <x v="0"/>
    <x v="2"/>
    <s v="R1013"/>
    <s v="Howe, Ms.  Therese"/>
    <n v="19.37"/>
    <n v="4.18"/>
    <x v="0"/>
    <s v="No"/>
    <s v="No"/>
    <s v="No major surgery"/>
    <x v="0"/>
    <n v="0"/>
    <n v="0"/>
    <n v="0"/>
    <n v="0"/>
    <n v="2"/>
    <n v="2"/>
    <n v="0"/>
    <n v="0"/>
    <n v="0"/>
    <n v="1"/>
    <n v="31"/>
    <n v="0"/>
  </r>
  <r>
    <x v="311"/>
    <n v="2002"/>
    <s v="Dec"/>
    <n v="15"/>
    <n v="0"/>
    <n v="3012.22"/>
    <x v="0"/>
    <x v="0"/>
    <s v="R1012"/>
    <s v="O'Connor, Mr.  Sean P"/>
    <n v="30.36"/>
    <n v="9.39"/>
    <x v="0"/>
    <s v="No"/>
    <s v="No"/>
    <s v="No major surgery"/>
    <x v="0"/>
    <n v="0"/>
    <n v="0"/>
    <n v="0"/>
    <n v="0"/>
    <n v="2"/>
    <n v="1"/>
    <n v="0"/>
    <n v="0"/>
    <n v="1"/>
    <n v="0"/>
    <n v="20"/>
    <n v="1"/>
  </r>
  <r>
    <x v="312"/>
    <n v="1988"/>
    <s v="Sep"/>
    <n v="28"/>
    <n v="3"/>
    <n v="3018.04"/>
    <x v="0"/>
    <x v="2"/>
    <s v="R1012"/>
    <s v="Regina, Mr.  Chance B"/>
    <n v="15.57"/>
    <n v="4.07"/>
    <x v="1"/>
    <s v="No"/>
    <s v="No"/>
    <n v="1"/>
    <x v="0"/>
    <n v="1"/>
    <n v="0"/>
    <n v="0"/>
    <n v="0"/>
    <n v="2"/>
    <n v="2"/>
    <n v="1"/>
    <n v="0"/>
    <n v="1"/>
    <n v="0"/>
    <n v="34"/>
    <n v="1"/>
  </r>
  <r>
    <x v="313"/>
    <n v="1997"/>
    <s v="Dec"/>
    <n v="19"/>
    <n v="0"/>
    <n v="3021.81"/>
    <x v="0"/>
    <x v="0"/>
    <s v="R1012"/>
    <s v="Dunn, Ms.  Alyson"/>
    <n v="34.484999999999999"/>
    <n v="4.7"/>
    <x v="1"/>
    <s v="No"/>
    <s v="Yes"/>
    <n v="1"/>
    <x v="0"/>
    <n v="1"/>
    <n v="0"/>
    <n v="1"/>
    <n v="0"/>
    <n v="2"/>
    <n v="1"/>
    <n v="1"/>
    <n v="0"/>
    <n v="1"/>
    <n v="0"/>
    <n v="25"/>
    <n v="0"/>
  </r>
  <r>
    <x v="314"/>
    <n v="1998"/>
    <s v="Sep"/>
    <n v="15"/>
    <n v="0"/>
    <n v="3044.21"/>
    <x v="0"/>
    <x v="0"/>
    <s v="R1024"/>
    <s v="Granski, Ms.  Megan"/>
    <n v="25.27"/>
    <n v="5.83"/>
    <x v="0"/>
    <s v="No"/>
    <s v="No"/>
    <n v="1"/>
    <x v="0"/>
    <n v="0"/>
    <n v="0"/>
    <n v="0"/>
    <n v="0"/>
    <n v="2"/>
    <n v="1"/>
    <n v="1"/>
    <n v="0"/>
    <n v="0"/>
    <n v="0"/>
    <n v="24"/>
    <n v="0"/>
  </r>
  <r>
    <x v="315"/>
    <n v="1998"/>
    <s v="Aug"/>
    <n v="9"/>
    <n v="0"/>
    <n v="3046.06"/>
    <x v="0"/>
    <x v="1"/>
    <s v="R1023"/>
    <s v="Zimmer, Ms.  Lissa"/>
    <n v="26.6"/>
    <n v="4.33"/>
    <x v="0"/>
    <s v="No"/>
    <s v="No"/>
    <n v="1"/>
    <x v="0"/>
    <n v="0"/>
    <n v="0"/>
    <n v="0"/>
    <n v="0"/>
    <n v="2"/>
    <n v="3"/>
    <n v="1"/>
    <n v="0"/>
    <n v="0"/>
    <n v="0"/>
    <n v="24"/>
    <n v="0"/>
  </r>
  <r>
    <x v="316"/>
    <n v="1997"/>
    <s v="Dec"/>
    <n v="22"/>
    <n v="0"/>
    <n v="3051.73"/>
    <x v="0"/>
    <x v="2"/>
    <s v="R1011"/>
    <s v="Curley, Mr.  Stephen F."/>
    <n v="28.48"/>
    <n v="6.22"/>
    <x v="1"/>
    <s v="No"/>
    <s v="Yes"/>
    <n v="1"/>
    <x v="0"/>
    <n v="1"/>
    <n v="0"/>
    <n v="1"/>
    <n v="0"/>
    <n v="2"/>
    <n v="2"/>
    <n v="1"/>
    <n v="1"/>
    <n v="0"/>
    <n v="0"/>
    <n v="25"/>
    <n v="1"/>
  </r>
  <r>
    <x v="317"/>
    <n v="2002"/>
    <s v="Jun"/>
    <n v="21"/>
    <n v="2"/>
    <n v="3056.39"/>
    <x v="0"/>
    <x v="0"/>
    <s v="R1013"/>
    <s v="Pitman, Ms.  Erica J"/>
    <n v="31.79"/>
    <n v="7.09"/>
    <x v="0"/>
    <s v="No"/>
    <s v="No"/>
    <s v="No major surgery"/>
    <x v="0"/>
    <n v="0"/>
    <n v="0"/>
    <n v="0"/>
    <n v="0"/>
    <n v="2"/>
    <n v="1"/>
    <n v="0"/>
    <n v="0"/>
    <n v="0"/>
    <n v="1"/>
    <n v="20"/>
    <n v="0"/>
  </r>
  <r>
    <x v="318"/>
    <n v="1994"/>
    <s v="Sep"/>
    <n v="26"/>
    <n v="0"/>
    <n v="3062.51"/>
    <x v="1"/>
    <x v="1"/>
    <s v="R1012"/>
    <s v="Kristjansson, Mr.  Valur"/>
    <n v="30.875"/>
    <n v="5.54"/>
    <x v="0"/>
    <s v="No"/>
    <s v="No"/>
    <s v="No major surgery"/>
    <x v="0"/>
    <n v="0"/>
    <n v="0"/>
    <n v="0"/>
    <n v="0"/>
    <n v="1"/>
    <n v="3"/>
    <n v="0"/>
    <n v="0"/>
    <n v="1"/>
    <n v="0"/>
    <n v="28"/>
    <n v="1"/>
  </r>
  <r>
    <x v="319"/>
    <n v="1989"/>
    <s v="Oct"/>
    <n v="1"/>
    <n v="3"/>
    <n v="3065.49"/>
    <x v="0"/>
    <x v="1"/>
    <s v="R1012"/>
    <s v="Bell, Ms.  Amanda C."/>
    <n v="16.079999999999998"/>
    <n v="5.94"/>
    <x v="0"/>
    <s v="No"/>
    <s v="No"/>
    <s v="No major surgery"/>
    <x v="0"/>
    <n v="0"/>
    <n v="0"/>
    <n v="0"/>
    <n v="0"/>
    <n v="2"/>
    <n v="3"/>
    <n v="0"/>
    <n v="0"/>
    <n v="1"/>
    <n v="0"/>
    <n v="33"/>
    <n v="0"/>
  </r>
  <r>
    <x v="320"/>
    <n v="1995"/>
    <s v="Sep"/>
    <n v="10"/>
    <n v="0"/>
    <n v="3070.81"/>
    <x v="1"/>
    <x v="1"/>
    <s v="R1017"/>
    <s v="Homich, Mr.  Matt"/>
    <n v="26.03"/>
    <n v="5.1100000000000003"/>
    <x v="1"/>
    <s v="No"/>
    <s v="No"/>
    <n v="1"/>
    <x v="0"/>
    <n v="1"/>
    <n v="0"/>
    <n v="0"/>
    <n v="0"/>
    <n v="1"/>
    <n v="3"/>
    <n v="1"/>
    <n v="0"/>
    <n v="0"/>
    <n v="0"/>
    <n v="27"/>
    <n v="1"/>
  </r>
  <r>
    <x v="321"/>
    <n v="2001"/>
    <s v="Oct"/>
    <n v="13"/>
    <n v="2"/>
    <n v="3077.1"/>
    <x v="0"/>
    <x v="1"/>
    <s v="R1012"/>
    <s v="Sloan, Mr.  Bradley"/>
    <n v="23.75"/>
    <n v="5.49"/>
    <x v="1"/>
    <s v="No"/>
    <s v="No"/>
    <s v="No major surgery"/>
    <x v="0"/>
    <n v="1"/>
    <n v="0"/>
    <n v="0"/>
    <n v="0"/>
    <n v="2"/>
    <n v="3"/>
    <n v="0"/>
    <n v="0"/>
    <n v="1"/>
    <n v="0"/>
    <n v="21"/>
    <n v="1"/>
  </r>
  <r>
    <x v="322"/>
    <n v="1987"/>
    <s v="Aug"/>
    <n v="1"/>
    <n v="3"/>
    <n v="3088.06"/>
    <x v="0"/>
    <x v="2"/>
    <s v="R1013"/>
    <s v="Davi, Mr.  Michael J"/>
    <n v="17.03"/>
    <n v="4.12"/>
    <x v="0"/>
    <s v="No"/>
    <s v="No"/>
    <n v="1"/>
    <x v="0"/>
    <n v="0"/>
    <n v="0"/>
    <n v="0"/>
    <n v="0"/>
    <n v="2"/>
    <n v="2"/>
    <n v="1"/>
    <n v="0"/>
    <n v="0"/>
    <n v="1"/>
    <n v="35"/>
    <n v="1"/>
  </r>
  <r>
    <x v="323"/>
    <n v="1999"/>
    <s v="Jun"/>
    <n v="25"/>
    <n v="0"/>
    <n v="3128.35"/>
    <x v="0"/>
    <x v="0"/>
    <s v="R1021"/>
    <s v="Hirano, Mr.  Kakushin"/>
    <n v="27.39"/>
    <n v="5.34"/>
    <x v="0"/>
    <s v="No"/>
    <s v="No"/>
    <s v="No major surgery"/>
    <x v="0"/>
    <n v="0"/>
    <n v="0"/>
    <n v="0"/>
    <n v="0"/>
    <n v="2"/>
    <n v="1"/>
    <n v="0"/>
    <n v="0"/>
    <n v="0"/>
    <n v="0"/>
    <n v="23"/>
    <n v="1"/>
  </r>
  <r>
    <x v="324"/>
    <n v="1994"/>
    <s v="Jul"/>
    <n v="10"/>
    <n v="0"/>
    <n v="3161.45"/>
    <x v="0"/>
    <x v="1"/>
    <s v="R1011"/>
    <s v="Vandeventer, Ms.  Alix"/>
    <n v="25.8"/>
    <n v="5.49"/>
    <x v="0"/>
    <s v="No"/>
    <s v="No"/>
    <s v="No major surgery"/>
    <x v="0"/>
    <n v="0"/>
    <n v="0"/>
    <n v="0"/>
    <n v="0"/>
    <n v="2"/>
    <n v="3"/>
    <n v="0"/>
    <n v="1"/>
    <n v="0"/>
    <n v="0"/>
    <n v="28"/>
    <n v="0"/>
  </r>
  <r>
    <x v="325"/>
    <n v="1993"/>
    <s v="Sep"/>
    <n v="25"/>
    <n v="0"/>
    <n v="3162.02"/>
    <x v="0"/>
    <x v="0"/>
    <s v="R1013"/>
    <s v="Martin, Mrs.  Kristen M"/>
    <n v="25.61"/>
    <n v="4"/>
    <x v="0"/>
    <s v="No"/>
    <s v="Yes"/>
    <n v="1"/>
    <x v="0"/>
    <n v="0"/>
    <n v="0"/>
    <n v="1"/>
    <n v="0"/>
    <n v="2"/>
    <n v="1"/>
    <n v="1"/>
    <n v="0"/>
    <n v="0"/>
    <n v="1"/>
    <n v="29"/>
    <n v="0"/>
  </r>
  <r>
    <x v="326"/>
    <n v="2001"/>
    <s v="Aug"/>
    <n v="29"/>
    <n v="1"/>
    <n v="3167.46"/>
    <x v="0"/>
    <x v="0"/>
    <s v="R1024"/>
    <s v="Betts, Ms.  Megan"/>
    <n v="16.815000000000001"/>
    <n v="5.29"/>
    <x v="1"/>
    <s v="No"/>
    <s v="No"/>
    <s v="No major surgery"/>
    <x v="0"/>
    <n v="1"/>
    <n v="0"/>
    <n v="0"/>
    <n v="0"/>
    <n v="2"/>
    <n v="1"/>
    <n v="0"/>
    <n v="0"/>
    <n v="0"/>
    <n v="0"/>
    <n v="21"/>
    <n v="0"/>
  </r>
  <r>
    <x v="327"/>
    <n v="1994"/>
    <s v="Oct"/>
    <n v="25"/>
    <n v="0"/>
    <n v="3171.61"/>
    <x v="0"/>
    <x v="0"/>
    <s v="R1013"/>
    <s v="Wild, Ms.  Adriana S"/>
    <n v="33.11"/>
    <n v="5.63"/>
    <x v="0"/>
    <s v="No"/>
    <s v="No"/>
    <s v="No major surgery"/>
    <x v="0"/>
    <n v="0"/>
    <n v="0"/>
    <n v="0"/>
    <n v="0"/>
    <n v="2"/>
    <n v="1"/>
    <n v="0"/>
    <n v="0"/>
    <n v="0"/>
    <n v="1"/>
    <n v="28"/>
    <n v="0"/>
  </r>
  <r>
    <x v="328"/>
    <n v="1994"/>
    <s v="Jul"/>
    <n v="6"/>
    <n v="0"/>
    <n v="3172.02"/>
    <x v="0"/>
    <x v="1"/>
    <s v="R1011"/>
    <s v="Demchko, Ms.  Caitrin"/>
    <n v="33.4"/>
    <n v="5.51"/>
    <x v="0"/>
    <s v="No"/>
    <s v="No"/>
    <s v="No major surgery"/>
    <x v="0"/>
    <n v="0"/>
    <n v="0"/>
    <n v="0"/>
    <n v="0"/>
    <n v="2"/>
    <n v="3"/>
    <n v="0"/>
    <n v="1"/>
    <n v="0"/>
    <n v="0"/>
    <n v="28"/>
    <n v="0"/>
  </r>
  <r>
    <x v="329"/>
    <n v="1996"/>
    <s v="Aug"/>
    <n v="14"/>
    <n v="0"/>
    <n v="3176.29"/>
    <x v="0"/>
    <x v="2"/>
    <s v="R1012"/>
    <s v="Altman, Ms.  Lisa"/>
    <n v="22.23"/>
    <n v="6.09"/>
    <x v="1"/>
    <s v="No"/>
    <s v="No"/>
    <s v="No major surgery"/>
    <x v="0"/>
    <n v="1"/>
    <n v="0"/>
    <n v="0"/>
    <n v="0"/>
    <n v="2"/>
    <n v="2"/>
    <n v="0"/>
    <n v="0"/>
    <n v="1"/>
    <n v="0"/>
    <n v="26"/>
    <n v="0"/>
  </r>
  <r>
    <x v="330"/>
    <n v="1996"/>
    <s v="Jul"/>
    <n v="3"/>
    <n v="0"/>
    <n v="3176.82"/>
    <x v="0"/>
    <x v="1"/>
    <s v="R1012"/>
    <s v="Kitayama, Ms.  Dina"/>
    <n v="22.61"/>
    <n v="4.25"/>
    <x v="1"/>
    <s v="No"/>
    <s v="No"/>
    <s v="No major surgery"/>
    <x v="0"/>
    <n v="1"/>
    <n v="0"/>
    <n v="0"/>
    <n v="0"/>
    <n v="2"/>
    <n v="3"/>
    <n v="0"/>
    <n v="0"/>
    <n v="1"/>
    <n v="0"/>
    <n v="26"/>
    <n v="0"/>
  </r>
  <r>
    <x v="331"/>
    <n v="2000"/>
    <s v="Sep"/>
    <n v="23"/>
    <n v="0"/>
    <n v="3179.96"/>
    <x v="0"/>
    <x v="2"/>
    <s v="R1012"/>
    <s v="Musal, Mr.  Rasim M"/>
    <n v="29.34"/>
    <n v="6.09"/>
    <x v="1"/>
    <s v="yes"/>
    <s v="No"/>
    <n v="2"/>
    <x v="0"/>
    <n v="1"/>
    <n v="1"/>
    <n v="0"/>
    <n v="0"/>
    <n v="2"/>
    <n v="2"/>
    <n v="2"/>
    <n v="0"/>
    <n v="1"/>
    <n v="0"/>
    <n v="22"/>
    <n v="1"/>
  </r>
  <r>
    <x v="332"/>
    <n v="2001"/>
    <s v="Sep"/>
    <n v="2"/>
    <n v="2"/>
    <n v="3180.51"/>
    <x v="0"/>
    <x v="2"/>
    <s v="R1013"/>
    <s v="Klassen, Ms.  Tara D."/>
    <n v="21.89"/>
    <n v="5.72"/>
    <x v="1"/>
    <s v="No"/>
    <s v="No"/>
    <s v="No major surgery"/>
    <x v="0"/>
    <n v="1"/>
    <n v="0"/>
    <n v="0"/>
    <n v="0"/>
    <n v="2"/>
    <n v="2"/>
    <n v="0"/>
    <n v="0"/>
    <n v="0"/>
    <n v="1"/>
    <n v="21"/>
    <n v="0"/>
  </r>
  <r>
    <x v="333"/>
    <n v="1996"/>
    <s v="Oct"/>
    <n v="11"/>
    <n v="0"/>
    <n v="3201.25"/>
    <x v="0"/>
    <x v="0"/>
    <s v="R1012"/>
    <s v="Shaw, Ms.  Carolyn"/>
    <n v="40.185000000000002"/>
    <n v="5.88"/>
    <x v="1"/>
    <s v="No"/>
    <s v="No"/>
    <s v="No major surgery"/>
    <x v="0"/>
    <n v="1"/>
    <n v="0"/>
    <n v="0"/>
    <n v="0"/>
    <n v="2"/>
    <n v="1"/>
    <n v="0"/>
    <n v="0"/>
    <n v="1"/>
    <n v="0"/>
    <n v="26"/>
    <n v="0"/>
  </r>
  <r>
    <x v="334"/>
    <n v="1997"/>
    <s v="Jul"/>
    <n v="5"/>
    <n v="0"/>
    <n v="3206.49"/>
    <x v="0"/>
    <x v="0"/>
    <s v="R1024"/>
    <s v="Cupp, Ms.  Halle"/>
    <n v="23.465"/>
    <n v="6.26"/>
    <x v="1"/>
    <s v="No"/>
    <s v="Yes"/>
    <n v="1"/>
    <x v="0"/>
    <n v="1"/>
    <n v="0"/>
    <n v="1"/>
    <n v="0"/>
    <n v="2"/>
    <n v="1"/>
    <n v="1"/>
    <n v="0"/>
    <n v="0"/>
    <n v="0"/>
    <n v="25"/>
    <n v="0"/>
  </r>
  <r>
    <x v="335"/>
    <n v="1997"/>
    <s v="Dec"/>
    <n v="22"/>
    <n v="1"/>
    <n v="3208.79"/>
    <x v="0"/>
    <x v="0"/>
    <s v="R1011"/>
    <s v="Boland, Ms.  Carrie"/>
    <n v="20.8"/>
    <n v="4.07"/>
    <x v="1"/>
    <s v="No"/>
    <s v="Yes"/>
    <n v="1"/>
    <x v="0"/>
    <n v="1"/>
    <n v="0"/>
    <n v="1"/>
    <n v="0"/>
    <n v="2"/>
    <n v="1"/>
    <n v="1"/>
    <n v="1"/>
    <n v="0"/>
    <n v="0"/>
    <n v="25"/>
    <n v="0"/>
  </r>
  <r>
    <x v="336"/>
    <n v="1997"/>
    <s v="Jul"/>
    <n v="6"/>
    <n v="0"/>
    <n v="3213.62"/>
    <x v="0"/>
    <x v="2"/>
    <s v="R1024"/>
    <s v="Graham, Ms.  Chrissy"/>
    <n v="28.594999999999999"/>
    <n v="4.1399999999999997"/>
    <x v="1"/>
    <s v="No"/>
    <s v="Yes"/>
    <n v="1"/>
    <x v="0"/>
    <n v="1"/>
    <n v="0"/>
    <n v="1"/>
    <n v="0"/>
    <n v="2"/>
    <n v="2"/>
    <n v="1"/>
    <n v="0"/>
    <n v="0"/>
    <n v="0"/>
    <n v="25"/>
    <n v="0"/>
  </r>
  <r>
    <x v="337"/>
    <n v="1997"/>
    <s v="Aug"/>
    <n v="2"/>
    <n v="1"/>
    <n v="3227.12"/>
    <x v="0"/>
    <x v="0"/>
    <s v="R1013"/>
    <s v="Zicko, Ms.  Tatyana K"/>
    <n v="33.99"/>
    <n v="4.83"/>
    <x v="1"/>
    <s v="No"/>
    <s v="Yes"/>
    <n v="1"/>
    <x v="0"/>
    <n v="1"/>
    <n v="0"/>
    <n v="1"/>
    <n v="0"/>
    <n v="2"/>
    <n v="1"/>
    <n v="1"/>
    <n v="0"/>
    <n v="0"/>
    <n v="1"/>
    <n v="25"/>
    <n v="0"/>
  </r>
  <r>
    <x v="338"/>
    <n v="1997"/>
    <s v="Sep"/>
    <n v="2"/>
    <n v="1"/>
    <n v="3238.44"/>
    <x v="0"/>
    <x v="0"/>
    <s v="R1013"/>
    <s v="Mayo, Ms.  Susan"/>
    <n v="42.13"/>
    <n v="5.72"/>
    <x v="1"/>
    <s v="No"/>
    <s v="Yes"/>
    <n v="1"/>
    <x v="0"/>
    <n v="1"/>
    <n v="0"/>
    <n v="1"/>
    <n v="0"/>
    <n v="2"/>
    <n v="1"/>
    <n v="1"/>
    <n v="0"/>
    <n v="0"/>
    <n v="1"/>
    <n v="25"/>
    <n v="0"/>
  </r>
  <r>
    <x v="339"/>
    <n v="1991"/>
    <s v="Nov"/>
    <n v="13"/>
    <n v="0"/>
    <n v="3260.2"/>
    <x v="1"/>
    <x v="2"/>
    <s v="R1011"/>
    <s v="Mininger, Mr.  Norman H."/>
    <n v="20.399999999999999"/>
    <n v="4.83"/>
    <x v="0"/>
    <s v="No"/>
    <s v="No"/>
    <s v="No major surgery"/>
    <x v="0"/>
    <n v="0"/>
    <n v="0"/>
    <n v="0"/>
    <n v="0"/>
    <n v="1"/>
    <n v="2"/>
    <n v="0"/>
    <n v="1"/>
    <n v="0"/>
    <n v="0"/>
    <n v="31"/>
    <n v="1"/>
  </r>
  <r>
    <x v="340"/>
    <n v="1994"/>
    <s v="Dec"/>
    <n v="2"/>
    <n v="0"/>
    <n v="3268.85"/>
    <x v="1"/>
    <x v="1"/>
    <s v="R1016"/>
    <s v="Cacciapaglia, Mr.  Christopher W"/>
    <n v="35.435000000000002"/>
    <n v="5.81"/>
    <x v="0"/>
    <s v="No"/>
    <s v="No"/>
    <s v="No major surgery"/>
    <x v="0"/>
    <n v="0"/>
    <n v="0"/>
    <n v="0"/>
    <n v="0"/>
    <n v="1"/>
    <n v="3"/>
    <n v="0"/>
    <n v="0"/>
    <n v="0"/>
    <n v="0"/>
    <n v="28"/>
    <n v="1"/>
  </r>
  <r>
    <x v="341"/>
    <n v="1994"/>
    <s v="Jul"/>
    <n v="1"/>
    <n v="1"/>
    <n v="3277.16"/>
    <x v="0"/>
    <x v="0"/>
    <s v="R1011"/>
    <s v="Cadotte, Mr.  Christopher P."/>
    <n v="37.1"/>
    <n v="6.24"/>
    <x v="0"/>
    <s v="No"/>
    <s v="No"/>
    <s v="No major surgery"/>
    <x v="0"/>
    <n v="0"/>
    <n v="0"/>
    <n v="0"/>
    <n v="0"/>
    <n v="2"/>
    <n v="1"/>
    <n v="0"/>
    <n v="1"/>
    <n v="0"/>
    <n v="0"/>
    <n v="28"/>
    <n v="1"/>
  </r>
  <r>
    <x v="342"/>
    <n v="2001"/>
    <s v="Oct"/>
    <n v="6"/>
    <n v="2"/>
    <n v="3279.87"/>
    <x v="0"/>
    <x v="1"/>
    <s v="R1017"/>
    <s v="Hass, Mr.  Christopher L."/>
    <n v="25.745000000000001"/>
    <n v="4.62"/>
    <x v="1"/>
    <s v="No"/>
    <s v="No"/>
    <s v="No major surgery"/>
    <x v="0"/>
    <n v="1"/>
    <n v="0"/>
    <n v="0"/>
    <n v="0"/>
    <n v="2"/>
    <n v="3"/>
    <n v="0"/>
    <n v="0"/>
    <n v="0"/>
    <n v="0"/>
    <n v="21"/>
    <n v="1"/>
  </r>
  <r>
    <x v="343"/>
    <n v="2003"/>
    <s v="Jul"/>
    <n v="3"/>
    <n v="0"/>
    <n v="3280.22"/>
    <x v="0"/>
    <x v="0"/>
    <s v="R1011"/>
    <s v="Schoonover, Ms.  Kate"/>
    <n v="33.31"/>
    <n v="4.1900000000000004"/>
    <x v="0"/>
    <s v="No"/>
    <s v="Yes"/>
    <n v="1"/>
    <x v="0"/>
    <n v="0"/>
    <n v="0"/>
    <n v="1"/>
    <n v="0"/>
    <n v="2"/>
    <n v="1"/>
    <n v="1"/>
    <n v="1"/>
    <n v="0"/>
    <n v="0"/>
    <n v="19"/>
    <n v="0"/>
  </r>
  <r>
    <x v="344"/>
    <n v="1996"/>
    <s v="Nov"/>
    <n v="17"/>
    <n v="1"/>
    <n v="3292.53"/>
    <x v="0"/>
    <x v="2"/>
    <s v="R1012"/>
    <s v="Saulnier, Mr.  Emmett"/>
    <n v="33.914999999999999"/>
    <n v="5.84"/>
    <x v="1"/>
    <s v="No"/>
    <s v="No"/>
    <s v="No major surgery"/>
    <x v="0"/>
    <n v="1"/>
    <n v="0"/>
    <n v="0"/>
    <n v="0"/>
    <n v="2"/>
    <n v="2"/>
    <n v="0"/>
    <n v="0"/>
    <n v="1"/>
    <n v="0"/>
    <n v="26"/>
    <n v="1"/>
  </r>
  <r>
    <x v="345"/>
    <n v="2003"/>
    <s v="Dec"/>
    <n v="5"/>
    <n v="0"/>
    <n v="3300.7"/>
    <x v="0"/>
    <x v="2"/>
    <s v="R1025"/>
    <s v="Mendez-Karr, Mrs.  Cynthia"/>
    <n v="30.54"/>
    <n v="5"/>
    <x v="0"/>
    <s v="No"/>
    <s v="Yes"/>
    <n v="1"/>
    <x v="0"/>
    <n v="0"/>
    <n v="0"/>
    <n v="1"/>
    <n v="0"/>
    <n v="2"/>
    <n v="2"/>
    <n v="1"/>
    <n v="0"/>
    <n v="0"/>
    <n v="0"/>
    <n v="19"/>
    <n v="0"/>
  </r>
  <r>
    <x v="346"/>
    <n v="2003"/>
    <s v="Nov"/>
    <n v="18"/>
    <n v="0"/>
    <n v="3308.46"/>
    <x v="0"/>
    <x v="1"/>
    <s v="R1021"/>
    <s v="Colavincenzo, Mr.  John"/>
    <n v="30.95"/>
    <n v="5.16"/>
    <x v="0"/>
    <s v="No"/>
    <s v="Yes"/>
    <n v="1"/>
    <x v="0"/>
    <n v="0"/>
    <n v="0"/>
    <n v="1"/>
    <n v="0"/>
    <n v="2"/>
    <n v="3"/>
    <n v="1"/>
    <n v="0"/>
    <n v="0"/>
    <n v="0"/>
    <n v="19"/>
    <n v="1"/>
  </r>
  <r>
    <x v="347"/>
    <n v="1997"/>
    <s v="Jun"/>
    <n v="20"/>
    <n v="1"/>
    <n v="3309.79"/>
    <x v="1"/>
    <x v="0"/>
    <s v="R1017"/>
    <s v="Lessek, Mr.  Tim"/>
    <n v="25.84"/>
    <n v="5.81"/>
    <x v="1"/>
    <s v="No"/>
    <s v="Yes"/>
    <n v="1"/>
    <x v="0"/>
    <n v="1"/>
    <n v="0"/>
    <n v="1"/>
    <n v="0"/>
    <n v="1"/>
    <n v="1"/>
    <n v="1"/>
    <n v="0"/>
    <n v="0"/>
    <n v="0"/>
    <n v="25"/>
    <n v="1"/>
  </r>
  <r>
    <x v="348"/>
    <n v="1991"/>
    <s v="Sep"/>
    <n v="1"/>
    <n v="3"/>
    <n v="3342.79"/>
    <x v="0"/>
    <x v="1"/>
    <s v="R1013"/>
    <s v="Hu, Mr.  Ping"/>
    <n v="20.81"/>
    <n v="5.52"/>
    <x v="0"/>
    <s v="No"/>
    <s v="No"/>
    <s v="No major surgery"/>
    <x v="0"/>
    <n v="0"/>
    <n v="0"/>
    <n v="0"/>
    <n v="0"/>
    <n v="2"/>
    <n v="3"/>
    <n v="0"/>
    <n v="0"/>
    <n v="0"/>
    <n v="1"/>
    <n v="31"/>
    <n v="1"/>
  </r>
  <r>
    <x v="349"/>
    <n v="1993"/>
    <s v="Oct"/>
    <n v="28"/>
    <n v="0"/>
    <n v="3353.28"/>
    <x v="0"/>
    <x v="1"/>
    <s v="R1011"/>
    <s v="Reiland, Ms.  Holly A"/>
    <n v="25.9"/>
    <n v="5.12"/>
    <x v="0"/>
    <s v="No"/>
    <s v="Yes"/>
    <n v="1"/>
    <x v="0"/>
    <n v="0"/>
    <n v="0"/>
    <n v="1"/>
    <n v="0"/>
    <n v="2"/>
    <n v="3"/>
    <n v="1"/>
    <n v="1"/>
    <n v="0"/>
    <n v="0"/>
    <n v="29"/>
    <n v="0"/>
  </r>
  <r>
    <x v="350"/>
    <n v="1995"/>
    <s v="Jun"/>
    <n v="23"/>
    <n v="0"/>
    <n v="3353.47"/>
    <x v="0"/>
    <x v="0"/>
    <s v="R1012"/>
    <s v="Maylone, Ms.  Bethany"/>
    <n v="21.47"/>
    <n v="4.0199999999999996"/>
    <x v="1"/>
    <s v="No"/>
    <s v="No"/>
    <n v="1"/>
    <x v="0"/>
    <n v="1"/>
    <n v="0"/>
    <n v="0"/>
    <n v="0"/>
    <n v="2"/>
    <n v="1"/>
    <n v="1"/>
    <n v="0"/>
    <n v="1"/>
    <n v="0"/>
    <n v="27"/>
    <n v="0"/>
  </r>
  <r>
    <x v="351"/>
    <n v="1993"/>
    <s v="Oct"/>
    <n v="7"/>
    <n v="0"/>
    <n v="3366.67"/>
    <x v="0"/>
    <x v="2"/>
    <s v="R1013"/>
    <s v="Durfee, Ms.  Carolyn R"/>
    <n v="35.53"/>
    <n v="4.68"/>
    <x v="0"/>
    <s v="No"/>
    <s v="Yes"/>
    <n v="1"/>
    <x v="0"/>
    <n v="0"/>
    <n v="0"/>
    <n v="1"/>
    <n v="0"/>
    <n v="2"/>
    <n v="2"/>
    <n v="1"/>
    <n v="0"/>
    <n v="0"/>
    <n v="1"/>
    <n v="29"/>
    <n v="0"/>
  </r>
  <r>
    <x v="352"/>
    <n v="1996"/>
    <s v="Dec"/>
    <n v="14"/>
    <n v="1"/>
    <n v="3378.91"/>
    <x v="0"/>
    <x v="1"/>
    <s v="R1011"/>
    <s v="Leitz, Ms.  Aya"/>
    <n v="19.8"/>
    <n v="4"/>
    <x v="1"/>
    <s v="No"/>
    <s v="No"/>
    <s v="No major surgery"/>
    <x v="0"/>
    <n v="1"/>
    <n v="0"/>
    <n v="0"/>
    <n v="0"/>
    <n v="2"/>
    <n v="3"/>
    <n v="0"/>
    <n v="1"/>
    <n v="0"/>
    <n v="0"/>
    <n v="26"/>
    <n v="0"/>
  </r>
  <r>
    <x v="353"/>
    <n v="1996"/>
    <s v="Nov"/>
    <n v="13"/>
    <n v="0"/>
    <n v="3385.4"/>
    <x v="0"/>
    <x v="2"/>
    <s v="R1024"/>
    <s v="O'Neil, Ms.  Kathleen M."/>
    <n v="28.785"/>
    <n v="4.3099999999999996"/>
    <x v="1"/>
    <s v="No"/>
    <s v="No"/>
    <s v="No major surgery"/>
    <x v="0"/>
    <n v="1"/>
    <n v="0"/>
    <n v="0"/>
    <n v="0"/>
    <n v="2"/>
    <n v="2"/>
    <n v="0"/>
    <n v="0"/>
    <n v="0"/>
    <n v="0"/>
    <n v="26"/>
    <n v="0"/>
  </r>
  <r>
    <x v="354"/>
    <n v="1996"/>
    <s v="Aug"/>
    <n v="10"/>
    <n v="1"/>
    <n v="3392.37"/>
    <x v="0"/>
    <x v="0"/>
    <s v="R1013"/>
    <s v="White, Ms.  Lindsay E."/>
    <n v="29.48"/>
    <n v="4.09"/>
    <x v="1"/>
    <s v="No"/>
    <s v="No"/>
    <s v="No major surgery"/>
    <x v="0"/>
    <n v="1"/>
    <n v="0"/>
    <n v="0"/>
    <n v="0"/>
    <n v="2"/>
    <n v="1"/>
    <n v="0"/>
    <n v="0"/>
    <n v="0"/>
    <n v="1"/>
    <n v="26"/>
    <n v="0"/>
  </r>
  <r>
    <x v="355"/>
    <n v="1996"/>
    <s v="Oct"/>
    <n v="27"/>
    <n v="1"/>
    <n v="3392.98"/>
    <x v="0"/>
    <x v="0"/>
    <s v="R1013"/>
    <s v="Pierret, Ms.  Lindsey"/>
    <n v="29.92"/>
    <n v="5.49"/>
    <x v="1"/>
    <s v="No"/>
    <s v="No"/>
    <s v="No major surgery"/>
    <x v="0"/>
    <n v="1"/>
    <n v="0"/>
    <n v="0"/>
    <n v="0"/>
    <n v="2"/>
    <n v="1"/>
    <n v="0"/>
    <n v="0"/>
    <n v="0"/>
    <n v="1"/>
    <n v="26"/>
    <n v="0"/>
  </r>
  <r>
    <x v="356"/>
    <n v="2004"/>
    <s v="Jul"/>
    <n v="16"/>
    <n v="2"/>
    <n v="3393.36"/>
    <x v="0"/>
    <x v="2"/>
    <s v="R1023"/>
    <s v="Hunter-Galvan, Ms.  Liza"/>
    <n v="38.664999999999999"/>
    <n v="4.8600000000000003"/>
    <x v="0"/>
    <s v="yes"/>
    <s v="No"/>
    <n v="1"/>
    <x v="0"/>
    <n v="0"/>
    <n v="1"/>
    <n v="0"/>
    <n v="0"/>
    <n v="2"/>
    <n v="2"/>
    <n v="1"/>
    <n v="0"/>
    <n v="0"/>
    <n v="0"/>
    <n v="18"/>
    <n v="0"/>
  </r>
  <r>
    <x v="357"/>
    <n v="1996"/>
    <s v="Dec"/>
    <n v="19"/>
    <n v="1"/>
    <n v="3410.32"/>
    <x v="0"/>
    <x v="2"/>
    <s v="R1011"/>
    <s v="Cackett, Ms.  Rachel B."/>
    <n v="42.4"/>
    <n v="5.53"/>
    <x v="1"/>
    <s v="No"/>
    <s v="No"/>
    <s v="No major surgery"/>
    <x v="0"/>
    <n v="1"/>
    <n v="0"/>
    <n v="0"/>
    <n v="0"/>
    <n v="2"/>
    <n v="2"/>
    <n v="0"/>
    <n v="1"/>
    <n v="0"/>
    <n v="0"/>
    <n v="26"/>
    <n v="0"/>
  </r>
  <r>
    <x v="358"/>
    <n v="2001"/>
    <s v="Dec"/>
    <n v="26"/>
    <n v="0"/>
    <n v="3434.38"/>
    <x v="0"/>
    <x v="2"/>
    <s v="R1011"/>
    <s v="Nahigian, Ms.  Laurie B"/>
    <n v="32.25"/>
    <n v="5.2"/>
    <x v="1"/>
    <s v="No"/>
    <s v="No"/>
    <s v="No major surgery"/>
    <x v="0"/>
    <n v="1"/>
    <n v="0"/>
    <n v="0"/>
    <n v="0"/>
    <n v="2"/>
    <n v="2"/>
    <n v="0"/>
    <n v="1"/>
    <n v="0"/>
    <n v="0"/>
    <n v="21"/>
    <n v="0"/>
  </r>
  <r>
    <x v="359"/>
    <n v="1986"/>
    <s v="Aug"/>
    <n v="27"/>
    <n v="3"/>
    <n v="3436.5"/>
    <x v="0"/>
    <x v="1"/>
    <s v="R1013"/>
    <s v="Lira, Mr.  Chuy"/>
    <n v="17.3"/>
    <n v="7.66"/>
    <x v="1"/>
    <s v="No"/>
    <s v="No"/>
    <n v="1"/>
    <x v="0"/>
    <n v="1"/>
    <n v="0"/>
    <n v="0"/>
    <n v="0"/>
    <n v="2"/>
    <n v="3"/>
    <n v="1"/>
    <n v="0"/>
    <n v="0"/>
    <n v="1"/>
    <n v="36"/>
    <n v="1"/>
  </r>
  <r>
    <x v="360"/>
    <n v="2000"/>
    <s v="Jun"/>
    <n v="20"/>
    <n v="3"/>
    <n v="3443.06"/>
    <x v="0"/>
    <x v="1"/>
    <s v="R1011"/>
    <s v="Dennison, Mr.  Joshua"/>
    <n v="34.799999999999997"/>
    <n v="4.42"/>
    <x v="1"/>
    <s v="yes"/>
    <s v="No"/>
    <n v="2"/>
    <x v="0"/>
    <n v="1"/>
    <n v="1"/>
    <n v="0"/>
    <n v="0"/>
    <n v="2"/>
    <n v="3"/>
    <n v="2"/>
    <n v="1"/>
    <n v="0"/>
    <n v="0"/>
    <n v="22"/>
    <n v="1"/>
  </r>
  <r>
    <x v="361"/>
    <n v="1987"/>
    <s v="Sep"/>
    <n v="14"/>
    <n v="3"/>
    <n v="3453.77"/>
    <x v="0"/>
    <x v="1"/>
    <s v="R1011"/>
    <s v="Bushong, Ms.  Cailtlin"/>
    <n v="17.5"/>
    <n v="4.5599999999999996"/>
    <x v="0"/>
    <s v="No"/>
    <s v="No"/>
    <n v="1"/>
    <x v="0"/>
    <n v="0"/>
    <n v="0"/>
    <n v="0"/>
    <n v="0"/>
    <n v="2"/>
    <n v="3"/>
    <n v="1"/>
    <n v="1"/>
    <n v="0"/>
    <n v="0"/>
    <n v="35"/>
    <n v="0"/>
  </r>
  <r>
    <x v="362"/>
    <n v="2003"/>
    <s v="Jul"/>
    <n v="29"/>
    <n v="0"/>
    <n v="3463.51"/>
    <x v="0"/>
    <x v="1"/>
    <s v="R1025"/>
    <s v="Lasseron, Mrs.  Chloe"/>
    <n v="31.02"/>
    <n v="4.84"/>
    <x v="0"/>
    <s v="No"/>
    <s v="Yes"/>
    <n v="1"/>
    <x v="0"/>
    <n v="0"/>
    <n v="0"/>
    <n v="1"/>
    <n v="0"/>
    <n v="2"/>
    <n v="3"/>
    <n v="1"/>
    <n v="0"/>
    <n v="0"/>
    <n v="0"/>
    <n v="19"/>
    <n v="0"/>
  </r>
  <r>
    <x v="363"/>
    <n v="1993"/>
    <s v="Oct"/>
    <n v="12"/>
    <n v="1"/>
    <n v="3471.41"/>
    <x v="0"/>
    <x v="2"/>
    <s v="R1013"/>
    <s v="Sprague, Mr.  Dustin L"/>
    <n v="38.94"/>
    <n v="4.3600000000000003"/>
    <x v="0"/>
    <s v="No"/>
    <s v="Yes"/>
    <n v="1"/>
    <x v="0"/>
    <n v="0"/>
    <n v="0"/>
    <n v="1"/>
    <n v="0"/>
    <n v="2"/>
    <n v="2"/>
    <n v="1"/>
    <n v="0"/>
    <n v="0"/>
    <n v="1"/>
    <n v="29"/>
    <n v="1"/>
  </r>
  <r>
    <x v="364"/>
    <n v="2004"/>
    <s v="Jun"/>
    <n v="26"/>
    <n v="3"/>
    <n v="3481.87"/>
    <x v="0"/>
    <x v="0"/>
    <s v="R1016"/>
    <s v="Sanford, Mr.  Alexander J."/>
    <n v="30.4"/>
    <n v="5.95"/>
    <x v="0"/>
    <s v="yes"/>
    <s v="No"/>
    <n v="1"/>
    <x v="0"/>
    <n v="0"/>
    <n v="1"/>
    <n v="0"/>
    <n v="0"/>
    <n v="2"/>
    <n v="1"/>
    <n v="1"/>
    <n v="0"/>
    <n v="0"/>
    <n v="0"/>
    <n v="18"/>
    <n v="1"/>
  </r>
  <r>
    <x v="365"/>
    <n v="1996"/>
    <s v="Sep"/>
    <n v="19"/>
    <n v="2"/>
    <n v="3484.33"/>
    <x v="1"/>
    <x v="0"/>
    <s v="R1011"/>
    <s v="Petty, Mr.  Kyle S"/>
    <n v="23.7"/>
    <n v="5.55"/>
    <x v="1"/>
    <s v="No"/>
    <s v="No"/>
    <s v="No major surgery"/>
    <x v="0"/>
    <n v="1"/>
    <n v="0"/>
    <n v="0"/>
    <n v="0"/>
    <n v="1"/>
    <n v="1"/>
    <n v="0"/>
    <n v="1"/>
    <n v="0"/>
    <n v="0"/>
    <n v="26"/>
    <n v="1"/>
  </r>
  <r>
    <x v="366"/>
    <n v="1996"/>
    <s v="Sep"/>
    <n v="18"/>
    <n v="1"/>
    <n v="3490.55"/>
    <x v="2"/>
    <x v="2"/>
    <s v="R1015"/>
    <s v="Clifford, Mr.  Thomas G."/>
    <n v="32.49"/>
    <n v="4"/>
    <x v="1"/>
    <s v="No"/>
    <s v="No"/>
    <s v="No major surgery"/>
    <x v="0"/>
    <n v="1"/>
    <n v="0"/>
    <n v="0"/>
    <n v="0"/>
    <n v="3"/>
    <n v="2"/>
    <n v="0"/>
    <n v="0"/>
    <n v="0"/>
    <n v="0"/>
    <n v="26"/>
    <n v="1"/>
  </r>
  <r>
    <x v="367"/>
    <n v="1999"/>
    <s v="Sep"/>
    <n v="22"/>
    <n v="2"/>
    <n v="3500.61"/>
    <x v="0"/>
    <x v="2"/>
    <s v="R1013"/>
    <s v="Vaughn, Ms.  Kindsey P."/>
    <n v="39.270000000000003"/>
    <n v="6.25"/>
    <x v="0"/>
    <s v="No"/>
    <s v="No"/>
    <s v="No major surgery"/>
    <x v="0"/>
    <n v="0"/>
    <n v="0"/>
    <n v="0"/>
    <n v="0"/>
    <n v="2"/>
    <n v="2"/>
    <n v="0"/>
    <n v="0"/>
    <n v="0"/>
    <n v="1"/>
    <n v="23"/>
    <n v="0"/>
  </r>
  <r>
    <x v="368"/>
    <n v="1998"/>
    <s v="Sep"/>
    <n v="16"/>
    <n v="2"/>
    <n v="3537.7"/>
    <x v="1"/>
    <x v="0"/>
    <s v="R1012"/>
    <s v="Gonzalez, Mr.  Manuel"/>
    <n v="28.5"/>
    <n v="6.11"/>
    <x v="0"/>
    <s v="No"/>
    <s v="No"/>
    <n v="1"/>
    <x v="0"/>
    <n v="0"/>
    <n v="0"/>
    <n v="0"/>
    <n v="0"/>
    <n v="1"/>
    <n v="1"/>
    <n v="1"/>
    <n v="0"/>
    <n v="1"/>
    <n v="0"/>
    <n v="24"/>
    <n v="1"/>
  </r>
  <r>
    <x v="369"/>
    <n v="2003"/>
    <s v="Aug"/>
    <n v="24"/>
    <n v="0"/>
    <n v="3538.9"/>
    <x v="0"/>
    <x v="2"/>
    <s v="R1012"/>
    <s v="Metzger, Mr.  Peter T II"/>
    <n v="32.67"/>
    <n v="4.67"/>
    <x v="0"/>
    <s v="No"/>
    <s v="Yes"/>
    <n v="1"/>
    <x v="0"/>
    <n v="0"/>
    <n v="0"/>
    <n v="1"/>
    <n v="0"/>
    <n v="2"/>
    <n v="2"/>
    <n v="1"/>
    <n v="0"/>
    <n v="1"/>
    <n v="0"/>
    <n v="19"/>
    <n v="1"/>
  </r>
  <r>
    <x v="370"/>
    <n v="1988"/>
    <s v="Oct"/>
    <n v="15"/>
    <n v="3"/>
    <n v="3540.12"/>
    <x v="0"/>
    <x v="1"/>
    <s v="R1013"/>
    <s v="Newman, Mr.  Matthew D"/>
    <n v="19.12"/>
    <n v="4.72"/>
    <x v="1"/>
    <s v="No"/>
    <s v="No"/>
    <n v="1"/>
    <x v="0"/>
    <n v="1"/>
    <n v="0"/>
    <n v="0"/>
    <n v="0"/>
    <n v="2"/>
    <n v="3"/>
    <n v="1"/>
    <n v="0"/>
    <n v="0"/>
    <n v="1"/>
    <n v="34"/>
    <n v="1"/>
  </r>
  <r>
    <x v="371"/>
    <n v="1992"/>
    <s v="Dec"/>
    <n v="22"/>
    <n v="0"/>
    <n v="3554.2"/>
    <x v="0"/>
    <x v="0"/>
    <s v="R1011"/>
    <s v="Oka, Ms.  Satomi"/>
    <n v="27.7"/>
    <n v="5.6"/>
    <x v="0"/>
    <s v="No"/>
    <s v="No"/>
    <n v="1"/>
    <x v="0"/>
    <n v="0"/>
    <n v="0"/>
    <n v="0"/>
    <n v="0"/>
    <n v="2"/>
    <n v="1"/>
    <n v="1"/>
    <n v="1"/>
    <n v="0"/>
    <n v="0"/>
    <n v="30"/>
    <n v="0"/>
  </r>
  <r>
    <x v="372"/>
    <n v="1994"/>
    <s v="Sep"/>
    <n v="24"/>
    <n v="0"/>
    <n v="3556.92"/>
    <x v="0"/>
    <x v="0"/>
    <s v="R1012"/>
    <s v="Ryan, Ms.  Elizabeth"/>
    <n v="34.770000000000003"/>
    <n v="6.23"/>
    <x v="0"/>
    <s v="No"/>
    <s v="No"/>
    <s v="No major surgery"/>
    <x v="0"/>
    <n v="0"/>
    <n v="0"/>
    <n v="0"/>
    <n v="0"/>
    <n v="2"/>
    <n v="1"/>
    <n v="0"/>
    <n v="0"/>
    <n v="1"/>
    <n v="0"/>
    <n v="28"/>
    <n v="0"/>
  </r>
  <r>
    <x v="373"/>
    <n v="1995"/>
    <s v="Oct"/>
    <n v="9"/>
    <n v="0"/>
    <n v="3558.62"/>
    <x v="0"/>
    <x v="0"/>
    <s v="R1024"/>
    <s v="Brohart, Ms.  Courtney"/>
    <n v="25.175000000000001"/>
    <n v="5.21"/>
    <x v="1"/>
    <s v="No"/>
    <s v="No"/>
    <n v="1"/>
    <x v="0"/>
    <n v="1"/>
    <n v="0"/>
    <n v="0"/>
    <n v="0"/>
    <n v="2"/>
    <n v="1"/>
    <n v="1"/>
    <n v="0"/>
    <n v="0"/>
    <n v="0"/>
    <n v="27"/>
    <n v="0"/>
  </r>
  <r>
    <x v="374"/>
    <n v="1995"/>
    <s v="Jun"/>
    <n v="16"/>
    <n v="1"/>
    <n v="3561.89"/>
    <x v="0"/>
    <x v="1"/>
    <s v="R1013"/>
    <s v="Hill, Ms.  Lauren"/>
    <n v="23.21"/>
    <n v="5.14"/>
    <x v="1"/>
    <s v="No"/>
    <s v="No"/>
    <n v="1"/>
    <x v="0"/>
    <n v="1"/>
    <n v="0"/>
    <n v="0"/>
    <n v="0"/>
    <n v="2"/>
    <n v="3"/>
    <n v="1"/>
    <n v="0"/>
    <n v="0"/>
    <n v="1"/>
    <n v="27"/>
    <n v="0"/>
  </r>
  <r>
    <x v="375"/>
    <n v="1981"/>
    <s v="Oct"/>
    <n v="10"/>
    <n v="1"/>
    <n v="3562.87"/>
    <x v="0"/>
    <x v="1"/>
    <s v="R1013"/>
    <s v="Zimny-Schmitt, Mr.  Danny"/>
    <n v="16.690000000000001"/>
    <n v="8.4"/>
    <x v="1"/>
    <s v="No"/>
    <s v="No"/>
    <s v="No major surgery"/>
    <x v="0"/>
    <n v="1"/>
    <n v="0"/>
    <n v="0"/>
    <n v="0"/>
    <n v="2"/>
    <n v="3"/>
    <n v="0"/>
    <n v="0"/>
    <n v="0"/>
    <n v="1"/>
    <n v="41"/>
    <n v="1"/>
  </r>
  <r>
    <x v="376"/>
    <n v="1988"/>
    <s v="Aug"/>
    <n v="18"/>
    <n v="3"/>
    <n v="3569.96"/>
    <x v="0"/>
    <x v="1"/>
    <s v="R1012"/>
    <s v="Jimenez, Ms.  Lilia"/>
    <n v="16.809999999999999"/>
    <n v="5.51"/>
    <x v="1"/>
    <s v="No"/>
    <s v="No"/>
    <n v="1"/>
    <x v="0"/>
    <n v="1"/>
    <n v="0"/>
    <n v="0"/>
    <n v="0"/>
    <n v="2"/>
    <n v="3"/>
    <n v="1"/>
    <n v="0"/>
    <n v="1"/>
    <n v="0"/>
    <n v="34"/>
    <n v="0"/>
  </r>
  <r>
    <x v="377"/>
    <n v="1995"/>
    <s v="Aug"/>
    <n v="23"/>
    <n v="1"/>
    <n v="3578"/>
    <x v="0"/>
    <x v="0"/>
    <s v="R1011"/>
    <s v="Schubel, Ms.  Leah C."/>
    <n v="34.799999999999997"/>
    <n v="4.08"/>
    <x v="1"/>
    <s v="No"/>
    <s v="No"/>
    <n v="1"/>
    <x v="0"/>
    <n v="1"/>
    <n v="0"/>
    <n v="0"/>
    <n v="0"/>
    <n v="2"/>
    <n v="1"/>
    <n v="1"/>
    <n v="1"/>
    <n v="0"/>
    <n v="0"/>
    <n v="27"/>
    <n v="0"/>
  </r>
  <r>
    <x v="378"/>
    <n v="2001"/>
    <s v="Nov"/>
    <n v="11"/>
    <n v="2"/>
    <n v="3579.83"/>
    <x v="0"/>
    <x v="2"/>
    <s v="R1012"/>
    <s v="Green, Ms.  Amber"/>
    <n v="33.630000000000003"/>
    <n v="4.47"/>
    <x v="1"/>
    <s v="No"/>
    <s v="No"/>
    <s v="No major surgery"/>
    <x v="0"/>
    <n v="1"/>
    <n v="0"/>
    <n v="0"/>
    <n v="0"/>
    <n v="2"/>
    <n v="2"/>
    <n v="0"/>
    <n v="0"/>
    <n v="1"/>
    <n v="0"/>
    <n v="21"/>
    <n v="0"/>
  </r>
  <r>
    <x v="379"/>
    <n v="1986"/>
    <s v="Dec"/>
    <n v="27"/>
    <n v="3"/>
    <n v="3589.14"/>
    <x v="0"/>
    <x v="2"/>
    <s v="R1013"/>
    <s v="Marquez, Mr.  Alfons"/>
    <n v="17.75"/>
    <n v="6.8"/>
    <x v="1"/>
    <s v="No"/>
    <s v="No"/>
    <n v="1"/>
    <x v="0"/>
    <n v="1"/>
    <n v="0"/>
    <n v="0"/>
    <n v="0"/>
    <n v="2"/>
    <n v="2"/>
    <n v="1"/>
    <n v="0"/>
    <n v="0"/>
    <n v="1"/>
    <n v="36"/>
    <n v="1"/>
  </r>
  <r>
    <x v="380"/>
    <n v="1999"/>
    <s v="Jun"/>
    <n v="6"/>
    <n v="3"/>
    <n v="3591.48"/>
    <x v="0"/>
    <x v="0"/>
    <s v="R1011"/>
    <s v="Rosales Ramirez, Mr.  Apolo U."/>
    <n v="32.700000000000003"/>
    <n v="4.66"/>
    <x v="0"/>
    <s v="No"/>
    <s v="No"/>
    <s v="No major surgery"/>
    <x v="0"/>
    <n v="0"/>
    <n v="0"/>
    <n v="0"/>
    <n v="0"/>
    <n v="2"/>
    <n v="1"/>
    <n v="0"/>
    <n v="1"/>
    <n v="0"/>
    <n v="0"/>
    <n v="23"/>
    <n v="1"/>
  </r>
  <r>
    <x v="381"/>
    <n v="1997"/>
    <s v="Nov"/>
    <n v="4"/>
    <n v="1"/>
    <n v="3594.17"/>
    <x v="0"/>
    <x v="2"/>
    <s v="R1012"/>
    <s v="Neuschel, Ms.  Lauren M"/>
    <n v="22.515000000000001"/>
    <n v="4.91"/>
    <x v="1"/>
    <s v="No"/>
    <s v="Yes"/>
    <n v="1"/>
    <x v="0"/>
    <n v="1"/>
    <n v="0"/>
    <n v="1"/>
    <n v="0"/>
    <n v="2"/>
    <n v="2"/>
    <n v="1"/>
    <n v="0"/>
    <n v="1"/>
    <n v="0"/>
    <n v="25"/>
    <n v="0"/>
  </r>
  <r>
    <x v="382"/>
    <n v="1999"/>
    <s v="Aug"/>
    <n v="12"/>
    <n v="3"/>
    <n v="3597.6"/>
    <x v="0"/>
    <x v="2"/>
    <s v="R1011"/>
    <s v="Dillon, Mr.  William"/>
    <n v="37.1"/>
    <n v="5.46"/>
    <x v="0"/>
    <s v="No"/>
    <s v="No"/>
    <s v="No major surgery"/>
    <x v="0"/>
    <n v="0"/>
    <n v="0"/>
    <n v="0"/>
    <n v="0"/>
    <n v="2"/>
    <n v="2"/>
    <n v="0"/>
    <n v="1"/>
    <n v="0"/>
    <n v="0"/>
    <n v="23"/>
    <n v="1"/>
  </r>
  <r>
    <x v="383"/>
    <n v="1988"/>
    <s v="Nov"/>
    <n v="4"/>
    <n v="3"/>
    <n v="3603.6"/>
    <x v="0"/>
    <x v="1"/>
    <s v="R1013"/>
    <s v="Kuck, Ms.  Missy"/>
    <n v="18.920000000000002"/>
    <n v="5.98"/>
    <x v="1"/>
    <s v="No"/>
    <s v="No"/>
    <n v="1"/>
    <x v="0"/>
    <n v="1"/>
    <n v="0"/>
    <n v="0"/>
    <n v="0"/>
    <n v="2"/>
    <n v="3"/>
    <n v="1"/>
    <n v="0"/>
    <n v="0"/>
    <n v="1"/>
    <n v="34"/>
    <n v="0"/>
  </r>
  <r>
    <x v="384"/>
    <n v="1990"/>
    <s v="Oct"/>
    <n v="11"/>
    <n v="3"/>
    <n v="3606.43"/>
    <x v="0"/>
    <x v="1"/>
    <s v="R1013"/>
    <s v="Engel, Mr.  Stephen F."/>
    <n v="20.83"/>
    <n v="5.12"/>
    <x v="0"/>
    <s v="No"/>
    <s v="No"/>
    <s v="No major surgery"/>
    <x v="0"/>
    <n v="0"/>
    <n v="0"/>
    <n v="0"/>
    <n v="0"/>
    <n v="2"/>
    <n v="3"/>
    <n v="0"/>
    <n v="0"/>
    <n v="0"/>
    <n v="1"/>
    <n v="32"/>
    <n v="1"/>
  </r>
  <r>
    <x v="385"/>
    <n v="1985"/>
    <s v="Jun"/>
    <n v="14"/>
    <n v="3"/>
    <n v="3622.13"/>
    <x v="0"/>
    <x v="1"/>
    <s v="R1013"/>
    <s v="Tesdahl, Mr.  Brock J"/>
    <n v="17.09"/>
    <n v="5.8"/>
    <x v="1"/>
    <s v="No"/>
    <s v="No"/>
    <s v="No major surgery"/>
    <x v="0"/>
    <n v="1"/>
    <n v="0"/>
    <n v="0"/>
    <n v="0"/>
    <n v="2"/>
    <n v="3"/>
    <n v="0"/>
    <n v="0"/>
    <n v="0"/>
    <n v="1"/>
    <n v="37"/>
    <n v="1"/>
  </r>
  <r>
    <x v="386"/>
    <n v="1992"/>
    <s v="Nov"/>
    <n v="17"/>
    <n v="0"/>
    <n v="3645.09"/>
    <x v="2"/>
    <x v="2"/>
    <s v="R1014"/>
    <s v="Konigs, Mr.  Roger"/>
    <n v="25.46"/>
    <n v="4.1399999999999997"/>
    <x v="0"/>
    <s v="No"/>
    <s v="No"/>
    <n v="1"/>
    <x v="0"/>
    <n v="0"/>
    <n v="0"/>
    <n v="0"/>
    <n v="0"/>
    <n v="3"/>
    <n v="2"/>
    <n v="1"/>
    <n v="0"/>
    <n v="0"/>
    <n v="0"/>
    <n v="30"/>
    <n v="1"/>
  </r>
  <r>
    <x v="387"/>
    <n v="1990"/>
    <s v="Nov"/>
    <n v="8"/>
    <n v="3"/>
    <n v="3653.29"/>
    <x v="0"/>
    <x v="0"/>
    <s v="R1011"/>
    <s v="Furrer, Ms.  Amanda"/>
    <n v="20.36"/>
    <n v="4.49"/>
    <x v="0"/>
    <s v="No"/>
    <s v="No"/>
    <s v="No major surgery"/>
    <x v="0"/>
    <n v="0"/>
    <n v="0"/>
    <n v="0"/>
    <n v="0"/>
    <n v="2"/>
    <n v="1"/>
    <n v="0"/>
    <n v="1"/>
    <n v="0"/>
    <n v="0"/>
    <n v="32"/>
    <n v="0"/>
  </r>
  <r>
    <x v="388"/>
    <n v="1992"/>
    <s v="Sep"/>
    <n v="14"/>
    <n v="1"/>
    <n v="3659.35"/>
    <x v="1"/>
    <x v="1"/>
    <s v="R1011"/>
    <s v="Aitken, Mr.  Miles"/>
    <n v="31.4"/>
    <n v="5.88"/>
    <x v="0"/>
    <s v="No"/>
    <s v="No"/>
    <n v="1"/>
    <x v="0"/>
    <n v="0"/>
    <n v="0"/>
    <n v="0"/>
    <n v="0"/>
    <n v="1"/>
    <n v="3"/>
    <n v="1"/>
    <n v="1"/>
    <n v="0"/>
    <n v="0"/>
    <n v="30"/>
    <n v="1"/>
  </r>
  <r>
    <x v="389"/>
    <n v="1984"/>
    <s v="Jul"/>
    <n v="6"/>
    <n v="3"/>
    <n v="3678.86"/>
    <x v="0"/>
    <x v="0"/>
    <s v="R1013"/>
    <s v="Loenser, Mr.  Michael"/>
    <n v="16.5"/>
    <n v="5.03"/>
    <x v="0"/>
    <s v="No"/>
    <s v="No"/>
    <n v="1"/>
    <x v="0"/>
    <n v="0"/>
    <n v="0"/>
    <n v="0"/>
    <n v="0"/>
    <n v="2"/>
    <n v="1"/>
    <n v="1"/>
    <n v="0"/>
    <n v="0"/>
    <n v="1"/>
    <n v="38"/>
    <n v="1"/>
  </r>
  <r>
    <x v="390"/>
    <n v="2003"/>
    <s v="Jul"/>
    <n v="10"/>
    <n v="0"/>
    <n v="3688.35"/>
    <x v="0"/>
    <x v="2"/>
    <s v="R1021"/>
    <s v="Quinteros, Mr.  Martin"/>
    <n v="32.07"/>
    <n v="5.25"/>
    <x v="0"/>
    <s v="No"/>
    <s v="Yes"/>
    <n v="1"/>
    <x v="0"/>
    <n v="0"/>
    <n v="0"/>
    <n v="1"/>
    <n v="0"/>
    <n v="2"/>
    <n v="2"/>
    <n v="1"/>
    <n v="0"/>
    <n v="0"/>
    <n v="0"/>
    <n v="19"/>
    <n v="1"/>
  </r>
  <r>
    <x v="391"/>
    <n v="1981"/>
    <s v="Dec"/>
    <n v="14"/>
    <n v="1"/>
    <n v="3688.38"/>
    <x v="0"/>
    <x v="2"/>
    <s v="R1013"/>
    <s v="Jones, Mr.  Russell M"/>
    <n v="17.059999999999999"/>
    <n v="8.75"/>
    <x v="1"/>
    <s v="No"/>
    <s v="No"/>
    <s v="No major surgery"/>
    <x v="0"/>
    <n v="1"/>
    <n v="0"/>
    <n v="0"/>
    <n v="0"/>
    <n v="2"/>
    <n v="2"/>
    <n v="0"/>
    <n v="0"/>
    <n v="0"/>
    <n v="1"/>
    <n v="41"/>
    <n v="1"/>
  </r>
  <r>
    <x v="392"/>
    <n v="1995"/>
    <s v="Oct"/>
    <n v="21"/>
    <n v="2"/>
    <n v="3693.43"/>
    <x v="0"/>
    <x v="0"/>
    <s v="R1011"/>
    <s v="McGinn, Mr.  Michael P."/>
    <n v="45.9"/>
    <n v="4.3"/>
    <x v="1"/>
    <s v="No"/>
    <s v="No"/>
    <n v="1"/>
    <x v="0"/>
    <n v="1"/>
    <n v="0"/>
    <n v="0"/>
    <n v="0"/>
    <n v="2"/>
    <n v="1"/>
    <n v="1"/>
    <n v="1"/>
    <n v="0"/>
    <n v="0"/>
    <n v="27"/>
    <n v="1"/>
  </r>
  <r>
    <x v="393"/>
    <n v="1988"/>
    <s v="Aug"/>
    <n v="18"/>
    <n v="3"/>
    <n v="3699.54"/>
    <x v="0"/>
    <x v="0"/>
    <s v="R1013"/>
    <s v="Geoghegan, Mr.  Seth"/>
    <n v="19.59"/>
    <n v="6.04"/>
    <x v="1"/>
    <s v="No"/>
    <s v="No"/>
    <n v="1"/>
    <x v="0"/>
    <n v="1"/>
    <n v="0"/>
    <n v="0"/>
    <n v="0"/>
    <n v="2"/>
    <n v="1"/>
    <n v="1"/>
    <n v="0"/>
    <n v="0"/>
    <n v="1"/>
    <n v="34"/>
    <n v="1"/>
  </r>
  <r>
    <x v="394"/>
    <n v="1989"/>
    <s v="Dec"/>
    <n v="2"/>
    <n v="0"/>
    <n v="3704.35"/>
    <x v="0"/>
    <x v="2"/>
    <s v="R1013"/>
    <s v="May, Mr.  David"/>
    <n v="30.25"/>
    <n v="4.7699999999999996"/>
    <x v="0"/>
    <s v="No"/>
    <s v="No"/>
    <s v="No major surgery"/>
    <x v="0"/>
    <n v="0"/>
    <n v="0"/>
    <n v="0"/>
    <n v="0"/>
    <n v="2"/>
    <n v="2"/>
    <n v="0"/>
    <n v="0"/>
    <n v="0"/>
    <n v="1"/>
    <n v="33"/>
    <n v="1"/>
  </r>
  <r>
    <x v="395"/>
    <n v="2004"/>
    <s v="Nov"/>
    <n v="5"/>
    <n v="0"/>
    <n v="3722.23"/>
    <x v="0"/>
    <x v="2"/>
    <s v="R1025"/>
    <s v="Connor, Mrs.  Meghan P."/>
    <n v="32.54"/>
    <n v="6.38"/>
    <x v="0"/>
    <s v="yes"/>
    <s v="No"/>
    <n v="1"/>
    <x v="0"/>
    <n v="0"/>
    <n v="1"/>
    <n v="0"/>
    <n v="0"/>
    <n v="2"/>
    <n v="2"/>
    <n v="1"/>
    <n v="0"/>
    <n v="0"/>
    <n v="0"/>
    <n v="18"/>
    <n v="0"/>
  </r>
  <r>
    <x v="396"/>
    <n v="1986"/>
    <s v="Dec"/>
    <n v="1"/>
    <n v="3"/>
    <n v="3731.6"/>
    <x v="0"/>
    <x v="2"/>
    <s v="R1013"/>
    <s v="McCutcheon, Mr.  Murray W."/>
    <n v="18.170000000000002"/>
    <n v="6.91"/>
    <x v="1"/>
    <s v="No"/>
    <s v="No"/>
    <n v="1"/>
    <x v="0"/>
    <n v="1"/>
    <n v="0"/>
    <n v="0"/>
    <n v="0"/>
    <n v="2"/>
    <n v="2"/>
    <n v="1"/>
    <n v="0"/>
    <n v="0"/>
    <n v="1"/>
    <n v="36"/>
    <n v="1"/>
  </r>
  <r>
    <x v="397"/>
    <n v="1994"/>
    <s v="Aug"/>
    <n v="22"/>
    <n v="0"/>
    <n v="3732.63"/>
    <x v="0"/>
    <x v="0"/>
    <s v="R1024"/>
    <s v="Jacob, Ms.  Amanda R"/>
    <n v="17.29"/>
    <n v="4.9800000000000004"/>
    <x v="0"/>
    <s v="No"/>
    <s v="No"/>
    <s v="No major surgery"/>
    <x v="0"/>
    <n v="0"/>
    <n v="0"/>
    <n v="0"/>
    <n v="0"/>
    <n v="2"/>
    <n v="1"/>
    <n v="0"/>
    <n v="0"/>
    <n v="0"/>
    <n v="0"/>
    <n v="28"/>
    <n v="0"/>
  </r>
  <r>
    <x v="398"/>
    <n v="1993"/>
    <s v="Jun"/>
    <n v="22"/>
    <n v="0"/>
    <n v="3736.46"/>
    <x v="0"/>
    <x v="2"/>
    <s v="R1012"/>
    <s v="Bashaw, Ms.  Jessica"/>
    <n v="26.03"/>
    <n v="5.97"/>
    <x v="0"/>
    <s v="No"/>
    <s v="Yes"/>
    <n v="1"/>
    <x v="0"/>
    <n v="0"/>
    <n v="0"/>
    <n v="1"/>
    <n v="0"/>
    <n v="2"/>
    <n v="2"/>
    <n v="1"/>
    <n v="0"/>
    <n v="1"/>
    <n v="0"/>
    <n v="29"/>
    <n v="0"/>
  </r>
  <r>
    <x v="399"/>
    <n v="1986"/>
    <s v="Sep"/>
    <n v="9"/>
    <n v="3"/>
    <n v="3748.56"/>
    <x v="0"/>
    <x v="2"/>
    <s v="R1013"/>
    <s v="Shilling, Mr.  Kevin"/>
    <n v="18.22"/>
    <n v="10.27"/>
    <x v="1"/>
    <s v="No"/>
    <s v="No"/>
    <n v="1"/>
    <x v="0"/>
    <n v="1"/>
    <n v="0"/>
    <n v="0"/>
    <n v="0"/>
    <n v="2"/>
    <n v="2"/>
    <n v="1"/>
    <n v="0"/>
    <n v="0"/>
    <n v="1"/>
    <n v="36"/>
    <n v="1"/>
  </r>
  <r>
    <x v="400"/>
    <n v="1991"/>
    <s v="Oct"/>
    <n v="28"/>
    <n v="0"/>
    <n v="3756.62"/>
    <x v="0"/>
    <x v="2"/>
    <s v="R1013"/>
    <s v="Dibaba, Ms.  Mare"/>
    <n v="25.74"/>
    <n v="5.99"/>
    <x v="0"/>
    <s v="No"/>
    <s v="No"/>
    <s v="No major surgery"/>
    <x v="0"/>
    <n v="0"/>
    <n v="0"/>
    <n v="0"/>
    <n v="0"/>
    <n v="2"/>
    <n v="2"/>
    <n v="0"/>
    <n v="0"/>
    <n v="0"/>
    <n v="1"/>
    <n v="31"/>
    <n v="0"/>
  </r>
  <r>
    <x v="401"/>
    <n v="1991"/>
    <s v="Aug"/>
    <n v="25"/>
    <n v="0"/>
    <n v="3757.84"/>
    <x v="0"/>
    <x v="1"/>
    <s v="R1013"/>
    <s v="Mickelson, Ms.  Aleah K"/>
    <n v="26.62"/>
    <n v="6.24"/>
    <x v="0"/>
    <s v="No"/>
    <s v="No"/>
    <s v="No major surgery"/>
    <x v="0"/>
    <n v="0"/>
    <n v="0"/>
    <n v="0"/>
    <n v="0"/>
    <n v="2"/>
    <n v="3"/>
    <n v="0"/>
    <n v="0"/>
    <n v="0"/>
    <n v="1"/>
    <n v="31"/>
    <n v="0"/>
  </r>
  <r>
    <x v="402"/>
    <n v="1991"/>
    <s v="Oct"/>
    <n v="24"/>
    <n v="0"/>
    <n v="3761.29"/>
    <x v="0"/>
    <x v="0"/>
    <s v="R1011"/>
    <s v="Ryan, Ms.  Colleen"/>
    <n v="29.1"/>
    <n v="4.67"/>
    <x v="0"/>
    <s v="No"/>
    <s v="No"/>
    <s v="No major surgery"/>
    <x v="0"/>
    <n v="0"/>
    <n v="0"/>
    <n v="0"/>
    <n v="0"/>
    <n v="2"/>
    <n v="1"/>
    <n v="0"/>
    <n v="1"/>
    <n v="0"/>
    <n v="0"/>
    <n v="31"/>
    <n v="0"/>
  </r>
  <r>
    <x v="403"/>
    <n v="1994"/>
    <s v="Nov"/>
    <n v="21"/>
    <n v="1"/>
    <n v="3766.88"/>
    <x v="0"/>
    <x v="1"/>
    <s v="R1013"/>
    <s v="McLean, Ms.  Pauline"/>
    <n v="37.619999999999997"/>
    <n v="4.18"/>
    <x v="0"/>
    <s v="No"/>
    <s v="No"/>
    <s v="No major surgery"/>
    <x v="0"/>
    <n v="0"/>
    <n v="0"/>
    <n v="0"/>
    <n v="0"/>
    <n v="2"/>
    <n v="3"/>
    <n v="0"/>
    <n v="0"/>
    <n v="0"/>
    <n v="1"/>
    <n v="28"/>
    <n v="0"/>
  </r>
  <r>
    <x v="404"/>
    <n v="1987"/>
    <s v="Oct"/>
    <n v="24"/>
    <n v="3"/>
    <n v="3773.23"/>
    <x v="0"/>
    <x v="0"/>
    <s v="R1013"/>
    <s v="Verdi, Mr.  Daniel"/>
    <n v="19.05"/>
    <n v="4.92"/>
    <x v="0"/>
    <s v="No"/>
    <s v="No"/>
    <n v="1"/>
    <x v="0"/>
    <n v="0"/>
    <n v="0"/>
    <n v="0"/>
    <n v="0"/>
    <n v="2"/>
    <n v="1"/>
    <n v="1"/>
    <n v="0"/>
    <n v="0"/>
    <n v="1"/>
    <n v="35"/>
    <n v="1"/>
  </r>
  <r>
    <x v="405"/>
    <n v="1981"/>
    <s v="Dec"/>
    <n v="13"/>
    <n v="1"/>
    <n v="3785.77"/>
    <x v="0"/>
    <x v="1"/>
    <s v="R1013"/>
    <s v="Stepanova, Ms.  Jekaterina"/>
    <n v="16.96"/>
    <n v="11.47"/>
    <x v="1"/>
    <s v="No"/>
    <s v="No"/>
    <s v="No major surgery"/>
    <x v="0"/>
    <n v="1"/>
    <n v="0"/>
    <n v="0"/>
    <n v="0"/>
    <n v="2"/>
    <n v="3"/>
    <n v="0"/>
    <n v="0"/>
    <n v="0"/>
    <n v="1"/>
    <n v="41"/>
    <n v="0"/>
  </r>
  <r>
    <x v="406"/>
    <n v="1988"/>
    <s v="Aug"/>
    <n v="28"/>
    <n v="3"/>
    <n v="3793.55"/>
    <x v="0"/>
    <x v="0"/>
    <s v="R1013"/>
    <s v="Brake, Ms.  Shelley"/>
    <n v="19.48"/>
    <n v="5.63"/>
    <x v="1"/>
    <s v="No"/>
    <s v="No"/>
    <n v="1"/>
    <x v="0"/>
    <n v="1"/>
    <n v="0"/>
    <n v="0"/>
    <n v="0"/>
    <n v="2"/>
    <n v="1"/>
    <n v="1"/>
    <n v="0"/>
    <n v="0"/>
    <n v="1"/>
    <n v="34"/>
    <n v="0"/>
  </r>
  <r>
    <x v="407"/>
    <n v="1999"/>
    <s v="Jun"/>
    <n v="24"/>
    <n v="0"/>
    <n v="3796.36"/>
    <x v="0"/>
    <x v="0"/>
    <s v="R1012"/>
    <s v="Uffenbeck, Mr.  William"/>
    <n v="30.4"/>
    <n v="5.28"/>
    <x v="0"/>
    <s v="No"/>
    <s v="No"/>
    <s v="No major surgery"/>
    <x v="0"/>
    <n v="0"/>
    <n v="0"/>
    <n v="0"/>
    <n v="0"/>
    <n v="2"/>
    <n v="1"/>
    <n v="0"/>
    <n v="0"/>
    <n v="1"/>
    <n v="0"/>
    <n v="23"/>
    <n v="1"/>
  </r>
  <r>
    <x v="408"/>
    <n v="1981"/>
    <s v="Sep"/>
    <n v="29"/>
    <n v="1"/>
    <n v="3797.2"/>
    <x v="0"/>
    <x v="0"/>
    <s v="R1012"/>
    <s v="Margolis, Mr.  Jay"/>
    <n v="15.37"/>
    <n v="8.6300000000000008"/>
    <x v="1"/>
    <s v="No"/>
    <s v="No"/>
    <s v="No major surgery"/>
    <x v="0"/>
    <n v="1"/>
    <n v="0"/>
    <n v="0"/>
    <n v="0"/>
    <n v="2"/>
    <n v="1"/>
    <n v="0"/>
    <n v="0"/>
    <n v="1"/>
    <n v="0"/>
    <n v="41"/>
    <n v="1"/>
  </r>
  <r>
    <x v="409"/>
    <n v="1994"/>
    <s v="Aug"/>
    <n v="12"/>
    <n v="2"/>
    <n v="3847.67"/>
    <x v="1"/>
    <x v="2"/>
    <s v="R1011"/>
    <s v="Shields, Mr.  Benjamin"/>
    <n v="23.8"/>
    <n v="4.08"/>
    <x v="0"/>
    <s v="No"/>
    <s v="No"/>
    <s v="No major surgery"/>
    <x v="0"/>
    <n v="0"/>
    <n v="0"/>
    <n v="0"/>
    <n v="0"/>
    <n v="1"/>
    <n v="2"/>
    <n v="0"/>
    <n v="1"/>
    <n v="0"/>
    <n v="0"/>
    <n v="28"/>
    <n v="1"/>
  </r>
  <r>
    <x v="410"/>
    <n v="1991"/>
    <s v="Aug"/>
    <n v="19"/>
    <n v="0"/>
    <n v="3857.76"/>
    <x v="1"/>
    <x v="1"/>
    <s v="R1016"/>
    <s v="Stadolnik, Mr.  Michael"/>
    <n v="30.875"/>
    <n v="6.49"/>
    <x v="0"/>
    <s v="No"/>
    <s v="No"/>
    <s v="No major surgery"/>
    <x v="0"/>
    <n v="0"/>
    <n v="0"/>
    <n v="0"/>
    <n v="0"/>
    <n v="1"/>
    <n v="3"/>
    <n v="0"/>
    <n v="0"/>
    <n v="0"/>
    <n v="0"/>
    <n v="31"/>
    <n v="1"/>
  </r>
  <r>
    <x v="411"/>
    <n v="2001"/>
    <s v="Jun"/>
    <n v="6"/>
    <n v="0"/>
    <n v="3858.51"/>
    <x v="0"/>
    <x v="0"/>
    <s v="R1025"/>
    <s v="Burkholder, Mrs.  Bryn"/>
    <n v="30.67"/>
    <n v="5.09"/>
    <x v="1"/>
    <s v="No"/>
    <s v="No"/>
    <s v="No major surgery"/>
    <x v="0"/>
    <n v="1"/>
    <n v="0"/>
    <n v="0"/>
    <n v="0"/>
    <n v="2"/>
    <n v="1"/>
    <n v="0"/>
    <n v="0"/>
    <n v="0"/>
    <n v="0"/>
    <n v="21"/>
    <n v="0"/>
  </r>
  <r>
    <x v="412"/>
    <n v="2001"/>
    <s v="Oct"/>
    <n v="18"/>
    <n v="3"/>
    <n v="3861.21"/>
    <x v="0"/>
    <x v="2"/>
    <s v="R1016"/>
    <s v="Kuehl, Mr.  Craig"/>
    <n v="20.234999999999999"/>
    <n v="5.01"/>
    <x v="1"/>
    <s v="No"/>
    <s v="No"/>
    <s v="No major surgery"/>
    <x v="0"/>
    <n v="1"/>
    <n v="0"/>
    <n v="0"/>
    <n v="0"/>
    <n v="2"/>
    <n v="2"/>
    <n v="0"/>
    <n v="0"/>
    <n v="0"/>
    <n v="0"/>
    <n v="21"/>
    <n v="1"/>
  </r>
  <r>
    <x v="413"/>
    <n v="1990"/>
    <s v="Jun"/>
    <n v="24"/>
    <n v="0"/>
    <n v="3866.86"/>
    <x v="2"/>
    <x v="1"/>
    <s v="R1012"/>
    <s v="Kipyego, Mr.  Bernard"/>
    <n v="28.88"/>
    <n v="4.0999999999999996"/>
    <x v="0"/>
    <s v="No"/>
    <s v="No"/>
    <s v="No major surgery"/>
    <x v="0"/>
    <n v="0"/>
    <n v="0"/>
    <n v="0"/>
    <n v="0"/>
    <n v="3"/>
    <n v="3"/>
    <n v="0"/>
    <n v="0"/>
    <n v="1"/>
    <n v="0"/>
    <n v="32"/>
    <n v="1"/>
  </r>
  <r>
    <x v="414"/>
    <n v="1991"/>
    <s v="Jul"/>
    <n v="25"/>
    <n v="1"/>
    <n v="3875.73"/>
    <x v="0"/>
    <x v="0"/>
    <s v="R1013"/>
    <s v="Heuninck, Mr.  Jan"/>
    <n v="39.49"/>
    <n v="5.13"/>
    <x v="0"/>
    <s v="No"/>
    <s v="No"/>
    <s v="No major surgery"/>
    <x v="0"/>
    <n v="0"/>
    <n v="0"/>
    <n v="0"/>
    <n v="0"/>
    <n v="2"/>
    <n v="1"/>
    <n v="0"/>
    <n v="0"/>
    <n v="0"/>
    <n v="1"/>
    <n v="31"/>
    <n v="1"/>
  </r>
  <r>
    <x v="415"/>
    <n v="1996"/>
    <s v="Oct"/>
    <n v="23"/>
    <n v="2"/>
    <n v="3877.3"/>
    <x v="2"/>
    <x v="0"/>
    <s v="R1012"/>
    <s v="Wardian, Mr.  Michael"/>
    <n v="30.875"/>
    <n v="4.95"/>
    <x v="1"/>
    <s v="No"/>
    <s v="No"/>
    <s v="No major surgery"/>
    <x v="0"/>
    <n v="1"/>
    <n v="0"/>
    <n v="0"/>
    <n v="0"/>
    <n v="3"/>
    <n v="1"/>
    <n v="0"/>
    <n v="0"/>
    <n v="1"/>
    <n v="0"/>
    <n v="26"/>
    <n v="1"/>
  </r>
  <r>
    <x v="416"/>
    <n v="2004"/>
    <s v="Jul"/>
    <n v="13"/>
    <n v="0"/>
    <n v="3889.2"/>
    <x v="0"/>
    <x v="2"/>
    <s v="R1012"/>
    <s v="Duyn, Mr.  Jeff H"/>
    <n v="34.46"/>
    <n v="4.17"/>
    <x v="0"/>
    <s v="yes"/>
    <s v="No"/>
    <n v="1"/>
    <x v="0"/>
    <n v="0"/>
    <n v="1"/>
    <n v="0"/>
    <n v="0"/>
    <n v="2"/>
    <n v="2"/>
    <n v="1"/>
    <n v="0"/>
    <n v="1"/>
    <n v="0"/>
    <n v="18"/>
    <n v="1"/>
  </r>
  <r>
    <x v="417"/>
    <n v="1993"/>
    <s v="Sep"/>
    <n v="14"/>
    <n v="0"/>
    <n v="3898.35"/>
    <x v="0"/>
    <x v="2"/>
    <s v="R1012"/>
    <s v="Blinn, Ms.  Brenda M."/>
    <n v="25.77"/>
    <n v="4.43"/>
    <x v="0"/>
    <s v="No"/>
    <s v="Yes"/>
    <n v="1"/>
    <x v="0"/>
    <n v="0"/>
    <n v="0"/>
    <n v="1"/>
    <n v="0"/>
    <n v="2"/>
    <n v="2"/>
    <n v="1"/>
    <n v="0"/>
    <n v="1"/>
    <n v="0"/>
    <n v="29"/>
    <n v="0"/>
  </r>
  <r>
    <x v="418"/>
    <n v="1981"/>
    <s v="Aug"/>
    <n v="27"/>
    <n v="1"/>
    <n v="3902.07"/>
    <x v="0"/>
    <x v="2"/>
    <s v="R1013"/>
    <s v="Reilly, Mr.  Paul M."/>
    <n v="17.690000000000001"/>
    <n v="9.07"/>
    <x v="1"/>
    <s v="No"/>
    <s v="No"/>
    <s v="No major surgery"/>
    <x v="0"/>
    <n v="1"/>
    <n v="0"/>
    <n v="0"/>
    <n v="0"/>
    <n v="2"/>
    <n v="2"/>
    <n v="0"/>
    <n v="0"/>
    <n v="0"/>
    <n v="1"/>
    <n v="41"/>
    <n v="1"/>
  </r>
  <r>
    <x v="419"/>
    <n v="1997"/>
    <s v="Nov"/>
    <n v="24"/>
    <n v="3"/>
    <n v="3906.13"/>
    <x v="1"/>
    <x v="0"/>
    <s v="R1011"/>
    <s v="Shue, Mr.  Billy"/>
    <n v="26.8"/>
    <n v="6.18"/>
    <x v="1"/>
    <s v="No"/>
    <s v="Yes"/>
    <n v="1"/>
    <x v="0"/>
    <n v="1"/>
    <n v="0"/>
    <n v="1"/>
    <n v="0"/>
    <n v="1"/>
    <n v="1"/>
    <n v="1"/>
    <n v="1"/>
    <n v="0"/>
    <n v="0"/>
    <n v="25"/>
    <n v="1"/>
  </r>
  <r>
    <x v="420"/>
    <n v="1985"/>
    <s v="Jul"/>
    <n v="5"/>
    <n v="3"/>
    <n v="3910.44"/>
    <x v="0"/>
    <x v="2"/>
    <s v="R1013"/>
    <s v="Murphy, Mr.  Lorcan A."/>
    <n v="17.940000000000001"/>
    <n v="5.17"/>
    <x v="1"/>
    <s v="No"/>
    <s v="No"/>
    <s v="No major surgery"/>
    <x v="0"/>
    <n v="1"/>
    <n v="0"/>
    <n v="0"/>
    <n v="0"/>
    <n v="2"/>
    <n v="2"/>
    <n v="0"/>
    <n v="0"/>
    <n v="0"/>
    <n v="1"/>
    <n v="37"/>
    <n v="1"/>
  </r>
  <r>
    <x v="421"/>
    <n v="2000"/>
    <s v="Jul"/>
    <n v="10"/>
    <n v="2"/>
    <n v="3925.76"/>
    <x v="0"/>
    <x v="2"/>
    <s v="R1024"/>
    <s v="Skinner, Ms.  Kayleigh"/>
    <n v="34.58"/>
    <n v="5.14"/>
    <x v="0"/>
    <s v="yes"/>
    <s v="No"/>
    <n v="2"/>
    <x v="0"/>
    <n v="0"/>
    <n v="1"/>
    <n v="0"/>
    <n v="0"/>
    <n v="2"/>
    <n v="2"/>
    <n v="2"/>
    <n v="0"/>
    <n v="0"/>
    <n v="0"/>
    <n v="22"/>
    <n v="0"/>
  </r>
  <r>
    <x v="422"/>
    <n v="2002"/>
    <s v="Jun"/>
    <n v="15"/>
    <n v="0"/>
    <n v="3931.51"/>
    <x v="0"/>
    <x v="0"/>
    <s v="R1011"/>
    <s v="Kelly, Mr.  Joe"/>
    <n v="34.86"/>
    <n v="10.97"/>
    <x v="0"/>
    <s v="No"/>
    <s v="No"/>
    <s v="No major surgery"/>
    <x v="0"/>
    <n v="0"/>
    <n v="0"/>
    <n v="0"/>
    <n v="0"/>
    <n v="2"/>
    <n v="1"/>
    <n v="0"/>
    <n v="1"/>
    <n v="0"/>
    <n v="0"/>
    <n v="20"/>
    <n v="1"/>
  </r>
  <r>
    <x v="423"/>
    <n v="1988"/>
    <s v="Oct"/>
    <n v="24"/>
    <n v="0"/>
    <n v="3935.18"/>
    <x v="1"/>
    <x v="1"/>
    <s v="R1013"/>
    <s v="Farvard, Mr.  Rod"/>
    <n v="34.21"/>
    <n v="4.4800000000000004"/>
    <x v="1"/>
    <s v="No"/>
    <s v="No"/>
    <n v="1"/>
    <x v="0"/>
    <n v="1"/>
    <n v="0"/>
    <n v="0"/>
    <n v="0"/>
    <n v="1"/>
    <n v="3"/>
    <n v="1"/>
    <n v="0"/>
    <n v="0"/>
    <n v="1"/>
    <n v="34"/>
    <n v="1"/>
  </r>
  <r>
    <x v="424"/>
    <n v="1993"/>
    <s v="Sep"/>
    <n v="29"/>
    <n v="0"/>
    <n v="3943.6"/>
    <x v="0"/>
    <x v="0"/>
    <s v="R1024"/>
    <s v="Mills-Honarvar, Ms.  Donna"/>
    <n v="31.16"/>
    <n v="4.49"/>
    <x v="0"/>
    <s v="No"/>
    <s v="Yes"/>
    <n v="1"/>
    <x v="0"/>
    <n v="0"/>
    <n v="0"/>
    <n v="1"/>
    <n v="0"/>
    <n v="2"/>
    <n v="1"/>
    <n v="1"/>
    <n v="0"/>
    <n v="0"/>
    <n v="0"/>
    <n v="29"/>
    <n v="0"/>
  </r>
  <r>
    <x v="425"/>
    <n v="1993"/>
    <s v="Nov"/>
    <n v="11"/>
    <n v="1"/>
    <n v="3947.41"/>
    <x v="0"/>
    <x v="2"/>
    <s v="R1013"/>
    <s v="Shaw, Ms.  Christine E"/>
    <n v="29.59"/>
    <n v="6.16"/>
    <x v="0"/>
    <s v="No"/>
    <s v="Yes"/>
    <n v="1"/>
    <x v="0"/>
    <n v="0"/>
    <n v="0"/>
    <n v="1"/>
    <n v="0"/>
    <n v="2"/>
    <n v="2"/>
    <n v="1"/>
    <n v="0"/>
    <n v="0"/>
    <n v="1"/>
    <n v="29"/>
    <n v="0"/>
  </r>
  <r>
    <x v="426"/>
    <n v="1999"/>
    <s v="Jul"/>
    <n v="10"/>
    <n v="0"/>
    <n v="3955.98"/>
    <x v="0"/>
    <x v="0"/>
    <s v="R1021"/>
    <s v="Guerdan, Mr.  David M."/>
    <n v="29.83"/>
    <n v="5.39"/>
    <x v="0"/>
    <s v="No"/>
    <s v="No"/>
    <s v="No major surgery"/>
    <x v="0"/>
    <n v="0"/>
    <n v="0"/>
    <n v="0"/>
    <n v="0"/>
    <n v="2"/>
    <n v="1"/>
    <n v="0"/>
    <n v="0"/>
    <n v="0"/>
    <n v="0"/>
    <n v="23"/>
    <n v="1"/>
  </r>
  <r>
    <x v="427"/>
    <n v="1995"/>
    <s v="Jul"/>
    <n v="11"/>
    <n v="1"/>
    <n v="3956.07"/>
    <x v="0"/>
    <x v="2"/>
    <s v="R1012"/>
    <s v="Ngo, Ms.  Tiffany K"/>
    <n v="31.254999999999999"/>
    <n v="5.84"/>
    <x v="1"/>
    <s v="No"/>
    <s v="No"/>
    <n v="1"/>
    <x v="0"/>
    <n v="1"/>
    <n v="0"/>
    <n v="0"/>
    <n v="0"/>
    <n v="2"/>
    <n v="2"/>
    <n v="1"/>
    <n v="0"/>
    <n v="1"/>
    <n v="0"/>
    <n v="27"/>
    <n v="0"/>
  </r>
  <r>
    <x v="428"/>
    <n v="1990"/>
    <s v="Jul"/>
    <n v="29"/>
    <n v="0"/>
    <n v="3972.92"/>
    <x v="0"/>
    <x v="0"/>
    <s v="R1013"/>
    <s v="Brennan, Ms.  Margaret P."/>
    <n v="28.93"/>
    <n v="4.4400000000000004"/>
    <x v="0"/>
    <s v="No"/>
    <s v="No"/>
    <s v="No major surgery"/>
    <x v="0"/>
    <n v="0"/>
    <n v="0"/>
    <n v="0"/>
    <n v="0"/>
    <n v="2"/>
    <n v="1"/>
    <n v="0"/>
    <n v="0"/>
    <n v="0"/>
    <n v="1"/>
    <n v="32"/>
    <n v="0"/>
  </r>
  <r>
    <x v="429"/>
    <n v="1996"/>
    <s v="Aug"/>
    <n v="17"/>
    <n v="2"/>
    <n v="3981.98"/>
    <x v="0"/>
    <x v="2"/>
    <s v="R1013"/>
    <s v="Panke, Ms.  Elizabeth"/>
    <n v="29.92"/>
    <n v="6.02"/>
    <x v="1"/>
    <s v="No"/>
    <s v="No"/>
    <s v="No major surgery"/>
    <x v="0"/>
    <n v="1"/>
    <n v="0"/>
    <n v="0"/>
    <n v="0"/>
    <n v="2"/>
    <n v="2"/>
    <n v="0"/>
    <n v="0"/>
    <n v="0"/>
    <n v="1"/>
    <n v="26"/>
    <n v="0"/>
  </r>
  <r>
    <x v="430"/>
    <n v="1996"/>
    <s v="Sep"/>
    <n v="8"/>
    <n v="2"/>
    <n v="3987.93"/>
    <x v="0"/>
    <x v="2"/>
    <s v="R1011"/>
    <s v="Sayre, Ms.  Sara"/>
    <n v="34.200000000000003"/>
    <n v="4.78"/>
    <x v="1"/>
    <s v="No"/>
    <s v="No"/>
    <s v="No major surgery"/>
    <x v="0"/>
    <n v="1"/>
    <n v="0"/>
    <n v="0"/>
    <n v="0"/>
    <n v="2"/>
    <n v="2"/>
    <n v="0"/>
    <n v="1"/>
    <n v="0"/>
    <n v="0"/>
    <n v="26"/>
    <n v="0"/>
  </r>
  <r>
    <x v="431"/>
    <n v="1990"/>
    <s v="Nov"/>
    <n v="22"/>
    <n v="0"/>
    <n v="3989.84"/>
    <x v="0"/>
    <x v="2"/>
    <s v="R1011"/>
    <s v="Newman, Ms.  Christin"/>
    <n v="41.1"/>
    <n v="5.79"/>
    <x v="0"/>
    <s v="No"/>
    <s v="No"/>
    <s v="No major surgery"/>
    <x v="0"/>
    <n v="0"/>
    <n v="0"/>
    <n v="0"/>
    <n v="0"/>
    <n v="2"/>
    <n v="2"/>
    <n v="0"/>
    <n v="1"/>
    <n v="0"/>
    <n v="0"/>
    <n v="32"/>
    <n v="0"/>
  </r>
  <r>
    <x v="432"/>
    <n v="1990"/>
    <s v="Nov"/>
    <n v="1"/>
    <n v="0"/>
    <n v="3994.18"/>
    <x v="0"/>
    <x v="2"/>
    <s v="R1013"/>
    <s v="Gonzales, Ms.  Jessica"/>
    <n v="44.22"/>
    <n v="6.35"/>
    <x v="0"/>
    <s v="No"/>
    <s v="No"/>
    <s v="No major surgery"/>
    <x v="0"/>
    <n v="0"/>
    <n v="0"/>
    <n v="0"/>
    <n v="0"/>
    <n v="2"/>
    <n v="2"/>
    <n v="0"/>
    <n v="0"/>
    <n v="0"/>
    <n v="1"/>
    <n v="32"/>
    <n v="0"/>
  </r>
  <r>
    <x v="433"/>
    <n v="1989"/>
    <s v="Jul"/>
    <n v="10"/>
    <n v="3"/>
    <n v="4002.36"/>
    <x v="0"/>
    <x v="1"/>
    <s v="R1013"/>
    <s v="Benestad, Mr.  Christopher"/>
    <n v="21.24"/>
    <n v="4.49"/>
    <x v="0"/>
    <s v="No"/>
    <s v="No"/>
    <s v="No major surgery"/>
    <x v="0"/>
    <n v="0"/>
    <n v="0"/>
    <n v="0"/>
    <n v="0"/>
    <n v="2"/>
    <n v="3"/>
    <n v="0"/>
    <n v="0"/>
    <n v="0"/>
    <n v="1"/>
    <n v="33"/>
    <n v="1"/>
  </r>
  <r>
    <x v="434"/>
    <n v="2000"/>
    <s v="Sep"/>
    <n v="13"/>
    <n v="3"/>
    <n v="4005.42"/>
    <x v="0"/>
    <x v="1"/>
    <s v="R1015"/>
    <s v="Turner, Mr.  Wesley C."/>
    <n v="19.95"/>
    <n v="5.13"/>
    <x v="0"/>
    <s v="yes"/>
    <s v="No"/>
    <n v="2"/>
    <x v="0"/>
    <n v="0"/>
    <n v="1"/>
    <n v="0"/>
    <n v="0"/>
    <n v="2"/>
    <n v="3"/>
    <n v="2"/>
    <n v="0"/>
    <n v="0"/>
    <n v="0"/>
    <n v="22"/>
    <n v="1"/>
  </r>
  <r>
    <x v="435"/>
    <n v="1992"/>
    <s v="Oct"/>
    <n v="11"/>
    <n v="1"/>
    <n v="4032.24"/>
    <x v="1"/>
    <x v="0"/>
    <s v="R1012"/>
    <s v="Hillyard, Mr.  Matthew"/>
    <n v="24.13"/>
    <n v="4.3899999999999997"/>
    <x v="0"/>
    <s v="No"/>
    <s v="No"/>
    <n v="1"/>
    <x v="0"/>
    <n v="0"/>
    <n v="0"/>
    <n v="0"/>
    <n v="0"/>
    <n v="1"/>
    <n v="1"/>
    <n v="1"/>
    <n v="0"/>
    <n v="1"/>
    <n v="0"/>
    <n v="30"/>
    <n v="1"/>
  </r>
  <r>
    <x v="436"/>
    <n v="1984"/>
    <s v="Jul"/>
    <n v="7"/>
    <n v="3"/>
    <n v="4038.41"/>
    <x v="0"/>
    <x v="1"/>
    <s v="R1013"/>
    <s v="Wilson, Mr.  Dan C. Jr."/>
    <n v="17.559999999999999"/>
    <n v="6.2"/>
    <x v="0"/>
    <s v="No"/>
    <s v="No"/>
    <n v="1"/>
    <x v="0"/>
    <n v="0"/>
    <n v="0"/>
    <n v="0"/>
    <n v="0"/>
    <n v="2"/>
    <n v="3"/>
    <n v="1"/>
    <n v="0"/>
    <n v="0"/>
    <n v="1"/>
    <n v="38"/>
    <n v="1"/>
  </r>
  <r>
    <x v="437"/>
    <n v="1983"/>
    <s v="Nov"/>
    <n v="10"/>
    <n v="3"/>
    <n v="4039.9"/>
    <x v="0"/>
    <x v="1"/>
    <s v="R1013"/>
    <s v="Kemp, Ms.  Melissa D."/>
    <n v="16.420000000000002"/>
    <n v="5.77"/>
    <x v="1"/>
    <s v="No"/>
    <s v="Yes"/>
    <n v="1"/>
    <x v="0"/>
    <n v="1"/>
    <n v="0"/>
    <n v="1"/>
    <n v="0"/>
    <n v="2"/>
    <n v="3"/>
    <n v="1"/>
    <n v="0"/>
    <n v="0"/>
    <n v="1"/>
    <n v="39"/>
    <n v="0"/>
  </r>
  <r>
    <x v="438"/>
    <n v="1993"/>
    <s v="Dec"/>
    <n v="26"/>
    <n v="1"/>
    <n v="4040.56"/>
    <x v="1"/>
    <x v="0"/>
    <s v="R1015"/>
    <s v="Brenneman, Mr.  Charlie"/>
    <n v="28.975000000000001"/>
    <n v="4.12"/>
    <x v="0"/>
    <s v="No"/>
    <s v="Yes"/>
    <n v="1"/>
    <x v="0"/>
    <n v="0"/>
    <n v="0"/>
    <n v="1"/>
    <n v="0"/>
    <n v="1"/>
    <n v="1"/>
    <n v="1"/>
    <n v="0"/>
    <n v="0"/>
    <n v="0"/>
    <n v="29"/>
    <n v="1"/>
  </r>
  <r>
    <x v="439"/>
    <n v="1988"/>
    <s v="Nov"/>
    <n v="30"/>
    <n v="3"/>
    <n v="4047.94"/>
    <x v="0"/>
    <x v="1"/>
    <s v="R1013"/>
    <s v="Henry, Ms.  Laura M."/>
    <n v="20.23"/>
    <n v="6.16"/>
    <x v="1"/>
    <s v="No"/>
    <s v="No"/>
    <n v="1"/>
    <x v="0"/>
    <n v="1"/>
    <n v="0"/>
    <n v="0"/>
    <n v="0"/>
    <n v="2"/>
    <n v="3"/>
    <n v="1"/>
    <n v="0"/>
    <n v="0"/>
    <n v="1"/>
    <n v="34"/>
    <n v="0"/>
  </r>
  <r>
    <x v="440"/>
    <n v="1993"/>
    <s v="Aug"/>
    <n v="13"/>
    <n v="2"/>
    <n v="4058.12"/>
    <x v="0"/>
    <x v="1"/>
    <s v="R1013"/>
    <s v="Chong, Mr.  Eduardo"/>
    <n v="37.29"/>
    <n v="4.6399999999999997"/>
    <x v="0"/>
    <s v="No"/>
    <s v="Yes"/>
    <n v="1"/>
    <x v="0"/>
    <n v="0"/>
    <n v="0"/>
    <n v="1"/>
    <n v="0"/>
    <n v="2"/>
    <n v="3"/>
    <n v="1"/>
    <n v="0"/>
    <n v="0"/>
    <n v="1"/>
    <n v="29"/>
    <n v="1"/>
  </r>
  <r>
    <x v="441"/>
    <n v="1995"/>
    <s v="Sep"/>
    <n v="14"/>
    <n v="2"/>
    <n v="4058.71"/>
    <x v="1"/>
    <x v="0"/>
    <s v="R1012"/>
    <s v="Gilbert, Mr.  John"/>
    <n v="33.155000000000001"/>
    <n v="5.3"/>
    <x v="1"/>
    <s v="No"/>
    <s v="No"/>
    <n v="1"/>
    <x v="0"/>
    <n v="1"/>
    <n v="0"/>
    <n v="0"/>
    <n v="0"/>
    <n v="1"/>
    <n v="1"/>
    <n v="1"/>
    <n v="0"/>
    <n v="1"/>
    <n v="0"/>
    <n v="27"/>
    <n v="1"/>
  </r>
  <r>
    <x v="442"/>
    <n v="1983"/>
    <s v="Sep"/>
    <n v="16"/>
    <n v="3"/>
    <n v="4070.42"/>
    <x v="0"/>
    <x v="1"/>
    <s v="R1013"/>
    <s v="Trout, Ms.  Christina"/>
    <n v="16.510000000000002"/>
    <n v="4.42"/>
    <x v="1"/>
    <s v="No"/>
    <s v="Yes"/>
    <n v="1"/>
    <x v="0"/>
    <n v="1"/>
    <n v="0"/>
    <n v="1"/>
    <n v="0"/>
    <n v="2"/>
    <n v="3"/>
    <n v="1"/>
    <n v="0"/>
    <n v="0"/>
    <n v="1"/>
    <n v="39"/>
    <n v="0"/>
  </r>
  <r>
    <x v="443"/>
    <n v="2002"/>
    <s v="Oct"/>
    <n v="18"/>
    <n v="0"/>
    <n v="4070.51"/>
    <x v="0"/>
    <x v="1"/>
    <s v="R1012"/>
    <s v="Mason, Mr.  Bryant"/>
    <n v="33.479999999999997"/>
    <n v="8.94"/>
    <x v="0"/>
    <s v="No"/>
    <s v="No"/>
    <s v="No major surgery"/>
    <x v="0"/>
    <n v="0"/>
    <n v="0"/>
    <n v="0"/>
    <n v="0"/>
    <n v="2"/>
    <n v="3"/>
    <n v="0"/>
    <n v="0"/>
    <n v="1"/>
    <n v="0"/>
    <n v="20"/>
    <n v="1"/>
  </r>
  <r>
    <x v="444"/>
    <n v="1990"/>
    <s v="Dec"/>
    <n v="1"/>
    <n v="1"/>
    <n v="4074.45"/>
    <x v="1"/>
    <x v="2"/>
    <s v="R1013"/>
    <s v="Denton, Mr.  Peter"/>
    <n v="30.03"/>
    <n v="6.41"/>
    <x v="0"/>
    <s v="No"/>
    <s v="No"/>
    <s v="No major surgery"/>
    <x v="0"/>
    <n v="0"/>
    <n v="0"/>
    <n v="0"/>
    <n v="0"/>
    <n v="1"/>
    <n v="2"/>
    <n v="0"/>
    <n v="0"/>
    <n v="0"/>
    <n v="1"/>
    <n v="32"/>
    <n v="1"/>
  </r>
  <r>
    <x v="445"/>
    <n v="1990"/>
    <s v="Dec"/>
    <n v="14"/>
    <n v="1"/>
    <n v="4076.5"/>
    <x v="0"/>
    <x v="0"/>
    <s v="R1011"/>
    <s v="Rojas Alvarez, Mr.  Jose Norberto Sr."/>
    <n v="31.5"/>
    <n v="6.16"/>
    <x v="0"/>
    <s v="No"/>
    <s v="No"/>
    <s v="No major surgery"/>
    <x v="0"/>
    <n v="0"/>
    <n v="0"/>
    <n v="0"/>
    <n v="0"/>
    <n v="2"/>
    <n v="1"/>
    <n v="0"/>
    <n v="1"/>
    <n v="0"/>
    <n v="0"/>
    <n v="32"/>
    <n v="1"/>
  </r>
  <r>
    <x v="446"/>
    <n v="1994"/>
    <s v="Aug"/>
    <n v="21"/>
    <n v="1"/>
    <n v="4133.6400000000003"/>
    <x v="0"/>
    <x v="0"/>
    <s v="R1012"/>
    <s v="Gruca, Ms.  Dorota"/>
    <n v="25.934999999999999"/>
    <n v="4.95"/>
    <x v="0"/>
    <s v="No"/>
    <s v="No"/>
    <s v="No major surgery"/>
    <x v="0"/>
    <n v="0"/>
    <n v="0"/>
    <n v="0"/>
    <n v="0"/>
    <n v="2"/>
    <n v="1"/>
    <n v="0"/>
    <n v="0"/>
    <n v="1"/>
    <n v="0"/>
    <n v="28"/>
    <n v="0"/>
  </r>
  <r>
    <x v="447"/>
    <n v="1991"/>
    <s v="Aug"/>
    <n v="6"/>
    <n v="0"/>
    <n v="4134.08"/>
    <x v="0"/>
    <x v="1"/>
    <s v="R1012"/>
    <s v="Francis, Ms.  Tammara C"/>
    <n v="21.754999999999999"/>
    <n v="5.12"/>
    <x v="0"/>
    <s v="No"/>
    <s v="No"/>
    <s v="No major surgery"/>
    <x v="0"/>
    <n v="0"/>
    <n v="0"/>
    <n v="0"/>
    <n v="0"/>
    <n v="2"/>
    <n v="3"/>
    <n v="0"/>
    <n v="0"/>
    <n v="1"/>
    <n v="0"/>
    <n v="31"/>
    <n v="0"/>
  </r>
  <r>
    <x v="448"/>
    <n v="1992"/>
    <s v="Jun"/>
    <n v="18"/>
    <n v="0"/>
    <n v="4137.5200000000004"/>
    <x v="0"/>
    <x v="0"/>
    <s v="R1024"/>
    <s v="Gurney, Ms.  Alison W."/>
    <n v="27.93"/>
    <n v="5.59"/>
    <x v="0"/>
    <s v="No"/>
    <s v="No"/>
    <n v="1"/>
    <x v="0"/>
    <n v="0"/>
    <n v="0"/>
    <n v="0"/>
    <n v="0"/>
    <n v="2"/>
    <n v="1"/>
    <n v="1"/>
    <n v="0"/>
    <n v="0"/>
    <n v="0"/>
    <n v="30"/>
    <n v="0"/>
  </r>
  <r>
    <x v="449"/>
    <n v="1992"/>
    <s v="Jun"/>
    <n v="28"/>
    <n v="1"/>
    <n v="4149.74"/>
    <x v="0"/>
    <x v="1"/>
    <s v="R1011"/>
    <s v="Chepkirui, Ms.  Joyce"/>
    <n v="32.4"/>
    <n v="5.08"/>
    <x v="0"/>
    <s v="No"/>
    <s v="No"/>
    <n v="1"/>
    <x v="0"/>
    <n v="0"/>
    <n v="0"/>
    <n v="0"/>
    <n v="0"/>
    <n v="2"/>
    <n v="3"/>
    <n v="1"/>
    <n v="1"/>
    <n v="0"/>
    <n v="0"/>
    <n v="30"/>
    <n v="0"/>
  </r>
  <r>
    <x v="450"/>
    <n v="1992"/>
    <s v="Aug"/>
    <n v="4"/>
    <n v="1"/>
    <n v="4151.03"/>
    <x v="0"/>
    <x v="2"/>
    <s v="R1013"/>
    <s v="O'Sullivan, Ms.  Pamela"/>
    <n v="33.33"/>
    <n v="4.82"/>
    <x v="0"/>
    <s v="No"/>
    <s v="No"/>
    <n v="1"/>
    <x v="0"/>
    <n v="0"/>
    <n v="0"/>
    <n v="0"/>
    <n v="0"/>
    <n v="2"/>
    <n v="2"/>
    <n v="1"/>
    <n v="0"/>
    <n v="0"/>
    <n v="1"/>
    <n v="30"/>
    <n v="0"/>
  </r>
  <r>
    <x v="451"/>
    <n v="1998"/>
    <s v="Nov"/>
    <n v="26"/>
    <n v="0"/>
    <n v="4154.97"/>
    <x v="0"/>
    <x v="1"/>
    <s v="R1012"/>
    <s v="Ferguson, Mr.  Eddie"/>
    <n v="30.7"/>
    <n v="5.82"/>
    <x v="0"/>
    <s v="No"/>
    <s v="No"/>
    <n v="1"/>
    <x v="0"/>
    <n v="0"/>
    <n v="0"/>
    <n v="0"/>
    <n v="0"/>
    <n v="2"/>
    <n v="3"/>
    <n v="1"/>
    <n v="0"/>
    <n v="1"/>
    <n v="0"/>
    <n v="24"/>
    <n v="1"/>
  </r>
  <r>
    <x v="452"/>
    <n v="1984"/>
    <s v="Sep"/>
    <n v="16"/>
    <n v="3"/>
    <n v="4163.21"/>
    <x v="0"/>
    <x v="2"/>
    <s v="R1012"/>
    <s v="Cassel, Ms.  Terri"/>
    <n v="15.53"/>
    <n v="5.81"/>
    <x v="0"/>
    <s v="No"/>
    <s v="No"/>
    <n v="1"/>
    <x v="0"/>
    <n v="0"/>
    <n v="0"/>
    <n v="0"/>
    <n v="0"/>
    <n v="2"/>
    <n v="2"/>
    <n v="1"/>
    <n v="0"/>
    <n v="1"/>
    <n v="0"/>
    <n v="38"/>
    <n v="0"/>
  </r>
  <r>
    <x v="453"/>
    <n v="1989"/>
    <s v="Jun"/>
    <n v="25"/>
    <n v="0"/>
    <n v="4185.1000000000004"/>
    <x v="0"/>
    <x v="0"/>
    <s v="R1013"/>
    <s v="Watkins, Ms.  Robin"/>
    <n v="24.31"/>
    <n v="5.4"/>
    <x v="0"/>
    <s v="No"/>
    <s v="No"/>
    <s v="No major surgery"/>
    <x v="0"/>
    <n v="0"/>
    <n v="0"/>
    <n v="0"/>
    <n v="0"/>
    <n v="2"/>
    <n v="1"/>
    <n v="0"/>
    <n v="0"/>
    <n v="0"/>
    <n v="1"/>
    <n v="33"/>
    <n v="0"/>
  </r>
  <r>
    <x v="454"/>
    <n v="1995"/>
    <s v="Oct"/>
    <n v="3"/>
    <n v="0"/>
    <n v="4188.7299999999996"/>
    <x v="0"/>
    <x v="2"/>
    <s v="R1025"/>
    <s v="Alexander, Mrs.  Katherine H."/>
    <n v="27.1"/>
    <n v="4.01"/>
    <x v="1"/>
    <s v="No"/>
    <s v="No"/>
    <n v="1"/>
    <x v="0"/>
    <n v="1"/>
    <n v="0"/>
    <n v="0"/>
    <n v="0"/>
    <n v="2"/>
    <n v="2"/>
    <n v="1"/>
    <n v="0"/>
    <n v="0"/>
    <n v="0"/>
    <n v="27"/>
    <n v="0"/>
  </r>
  <r>
    <x v="455"/>
    <n v="1997"/>
    <s v="Sep"/>
    <n v="6"/>
    <n v="2"/>
    <n v="4189.1099999999997"/>
    <x v="0"/>
    <x v="2"/>
    <s v="R1012"/>
    <s v="Fiorini, Ms.  Allison M."/>
    <n v="26.79"/>
    <n v="5"/>
    <x v="1"/>
    <s v="No"/>
    <s v="Yes"/>
    <n v="1"/>
    <x v="0"/>
    <n v="1"/>
    <n v="0"/>
    <n v="1"/>
    <n v="0"/>
    <n v="2"/>
    <n v="2"/>
    <n v="1"/>
    <n v="0"/>
    <n v="1"/>
    <n v="0"/>
    <n v="25"/>
    <n v="0"/>
  </r>
  <r>
    <x v="456"/>
    <n v="1998"/>
    <s v="Dec"/>
    <n v="14"/>
    <n v="3"/>
    <n v="4234.93"/>
    <x v="0"/>
    <x v="1"/>
    <s v="R1011"/>
    <s v="Kennedy, Ms.  Pamela"/>
    <n v="30.1"/>
    <n v="4.04"/>
    <x v="0"/>
    <s v="No"/>
    <s v="No"/>
    <n v="1"/>
    <x v="0"/>
    <n v="0"/>
    <n v="0"/>
    <n v="0"/>
    <n v="0"/>
    <n v="2"/>
    <n v="3"/>
    <n v="1"/>
    <n v="1"/>
    <n v="0"/>
    <n v="0"/>
    <n v="24"/>
    <n v="0"/>
  </r>
  <r>
    <x v="457"/>
    <n v="1992"/>
    <s v="Jun"/>
    <n v="27"/>
    <n v="1"/>
    <n v="4237.13"/>
    <x v="1"/>
    <x v="1"/>
    <s v="R1016"/>
    <s v="Donaghy, Mr.  Roger"/>
    <n v="27.645"/>
    <n v="5.25"/>
    <x v="0"/>
    <s v="No"/>
    <s v="No"/>
    <n v="1"/>
    <x v="0"/>
    <n v="0"/>
    <n v="0"/>
    <n v="0"/>
    <n v="0"/>
    <n v="1"/>
    <n v="3"/>
    <n v="1"/>
    <n v="0"/>
    <n v="0"/>
    <n v="0"/>
    <n v="30"/>
    <n v="1"/>
  </r>
  <r>
    <x v="458"/>
    <n v="1991"/>
    <s v="Nov"/>
    <n v="3"/>
    <n v="1"/>
    <n v="4239.8900000000003"/>
    <x v="0"/>
    <x v="2"/>
    <s v="R1012"/>
    <s v="Zamore, Mr.  Turner J."/>
    <n v="25.934999999999999"/>
    <n v="4.29"/>
    <x v="0"/>
    <s v="No"/>
    <s v="No"/>
    <s v="No major surgery"/>
    <x v="0"/>
    <n v="0"/>
    <n v="0"/>
    <n v="0"/>
    <n v="0"/>
    <n v="2"/>
    <n v="2"/>
    <n v="0"/>
    <n v="0"/>
    <n v="1"/>
    <n v="0"/>
    <n v="31"/>
    <n v="1"/>
  </r>
  <r>
    <x v="459"/>
    <n v="1991"/>
    <s v="Dec"/>
    <n v="1"/>
    <n v="1"/>
    <n v="4243.59"/>
    <x v="1"/>
    <x v="1"/>
    <s v="R1012"/>
    <s v="Miles, Mr.  Ashley J."/>
    <n v="28.594999999999999"/>
    <n v="5.43"/>
    <x v="0"/>
    <s v="No"/>
    <s v="No"/>
    <s v="No major surgery"/>
    <x v="0"/>
    <n v="0"/>
    <n v="0"/>
    <n v="0"/>
    <n v="0"/>
    <n v="1"/>
    <n v="3"/>
    <n v="0"/>
    <n v="0"/>
    <n v="1"/>
    <n v="0"/>
    <n v="31"/>
    <n v="1"/>
  </r>
  <r>
    <x v="460"/>
    <n v="1982"/>
    <s v="Jun"/>
    <n v="16"/>
    <n v="3"/>
    <n v="4250.24"/>
    <x v="0"/>
    <x v="0"/>
    <s v="R1013"/>
    <s v="Estes, Mr.  Jeremiah H"/>
    <n v="16.670000000000002"/>
    <n v="5.46"/>
    <x v="0"/>
    <s v="No"/>
    <s v="No"/>
    <s v="No major surgery"/>
    <x v="0"/>
    <n v="0"/>
    <n v="0"/>
    <n v="0"/>
    <n v="0"/>
    <n v="2"/>
    <n v="1"/>
    <n v="0"/>
    <n v="0"/>
    <n v="0"/>
    <n v="1"/>
    <n v="40"/>
    <n v="1"/>
  </r>
  <r>
    <x v="461"/>
    <n v="1995"/>
    <s v="Oct"/>
    <n v="14"/>
    <n v="3"/>
    <n v="4260.74"/>
    <x v="1"/>
    <x v="2"/>
    <s v="R1011"/>
    <s v="Coffed, Mr.  Dougie J"/>
    <n v="30.3"/>
    <n v="4.7699999999999996"/>
    <x v="1"/>
    <s v="No"/>
    <s v="No"/>
    <n v="1"/>
    <x v="0"/>
    <n v="1"/>
    <n v="0"/>
    <n v="0"/>
    <n v="0"/>
    <n v="1"/>
    <n v="2"/>
    <n v="1"/>
    <n v="1"/>
    <n v="0"/>
    <n v="0"/>
    <n v="27"/>
    <n v="1"/>
  </r>
  <r>
    <x v="462"/>
    <n v="1983"/>
    <s v="Nov"/>
    <n v="20"/>
    <n v="3"/>
    <n v="4265.01"/>
    <x v="0"/>
    <x v="1"/>
    <s v="R1012"/>
    <s v="McElroy, Mr.  Dane"/>
    <n v="15.46"/>
    <n v="4.99"/>
    <x v="1"/>
    <s v="No"/>
    <s v="Yes"/>
    <n v="1"/>
    <x v="0"/>
    <n v="1"/>
    <n v="0"/>
    <n v="1"/>
    <n v="0"/>
    <n v="2"/>
    <n v="3"/>
    <n v="1"/>
    <n v="0"/>
    <n v="1"/>
    <n v="0"/>
    <n v="39"/>
    <n v="1"/>
  </r>
  <r>
    <x v="463"/>
    <n v="1992"/>
    <s v="Jun"/>
    <n v="18"/>
    <n v="2"/>
    <n v="4266.17"/>
    <x v="1"/>
    <x v="2"/>
    <s v="R1013"/>
    <s v="McCormick, Mr.  Zachary"/>
    <n v="44.22"/>
    <n v="4.1900000000000004"/>
    <x v="0"/>
    <s v="No"/>
    <s v="No"/>
    <n v="1"/>
    <x v="0"/>
    <n v="0"/>
    <n v="0"/>
    <n v="0"/>
    <n v="0"/>
    <n v="1"/>
    <n v="2"/>
    <n v="1"/>
    <n v="0"/>
    <n v="0"/>
    <n v="1"/>
    <n v="30"/>
    <n v="1"/>
  </r>
  <r>
    <x v="464"/>
    <n v="2003"/>
    <s v="Jun"/>
    <n v="8"/>
    <n v="0"/>
    <n v="4278.55"/>
    <x v="0"/>
    <x v="1"/>
    <s v="R1021"/>
    <s v="Barry, Mr.  Tom J."/>
    <n v="33.81"/>
    <n v="6.49"/>
    <x v="0"/>
    <s v="No"/>
    <s v="Yes"/>
    <n v="1"/>
    <x v="0"/>
    <n v="0"/>
    <n v="0"/>
    <n v="1"/>
    <n v="0"/>
    <n v="2"/>
    <n v="3"/>
    <n v="1"/>
    <n v="0"/>
    <n v="0"/>
    <n v="0"/>
    <n v="19"/>
    <n v="1"/>
  </r>
  <r>
    <x v="465"/>
    <n v="2000"/>
    <s v="Nov"/>
    <n v="25"/>
    <n v="3"/>
    <n v="4296.2700000000004"/>
    <x v="0"/>
    <x v="0"/>
    <s v="R1012"/>
    <s v="Burke, Ms.  Kimberly"/>
    <n v="21.28"/>
    <n v="4.05"/>
    <x v="0"/>
    <s v="yes"/>
    <s v="No"/>
    <n v="1"/>
    <x v="0"/>
    <n v="0"/>
    <n v="1"/>
    <n v="0"/>
    <n v="0"/>
    <n v="2"/>
    <n v="1"/>
    <n v="1"/>
    <n v="0"/>
    <n v="1"/>
    <n v="0"/>
    <n v="22"/>
    <n v="0"/>
  </r>
  <r>
    <x v="466"/>
    <n v="1988"/>
    <s v="Dec"/>
    <n v="19"/>
    <n v="0"/>
    <n v="4320.41"/>
    <x v="0"/>
    <x v="1"/>
    <s v="R1012"/>
    <s v="Lapp, Mr.  Samuel M."/>
    <n v="35.814999999999998"/>
    <n v="5.1100000000000003"/>
    <x v="1"/>
    <s v="No"/>
    <s v="No"/>
    <n v="1"/>
    <x v="0"/>
    <n v="1"/>
    <n v="0"/>
    <n v="0"/>
    <n v="0"/>
    <n v="2"/>
    <n v="3"/>
    <n v="1"/>
    <n v="0"/>
    <n v="1"/>
    <n v="0"/>
    <n v="34"/>
    <n v="1"/>
  </r>
  <r>
    <x v="467"/>
    <n v="1994"/>
    <s v="Nov"/>
    <n v="2"/>
    <n v="1"/>
    <n v="4337.74"/>
    <x v="0"/>
    <x v="1"/>
    <s v="R1024"/>
    <s v="Kelly, Ms.  Mary K."/>
    <n v="28.88"/>
    <n v="4.96"/>
    <x v="0"/>
    <s v="No"/>
    <s v="No"/>
    <s v="No major surgery"/>
    <x v="0"/>
    <n v="0"/>
    <n v="0"/>
    <n v="0"/>
    <n v="0"/>
    <n v="2"/>
    <n v="3"/>
    <n v="0"/>
    <n v="0"/>
    <n v="0"/>
    <n v="0"/>
    <n v="28"/>
    <n v="0"/>
  </r>
  <r>
    <x v="468"/>
    <n v="1994"/>
    <s v="Oct"/>
    <n v="26"/>
    <n v="2"/>
    <n v="4340.4399999999996"/>
    <x v="0"/>
    <x v="1"/>
    <s v="R1013"/>
    <s v="Potekhina, Ms.  Inna"/>
    <n v="26.51"/>
    <n v="6.17"/>
    <x v="0"/>
    <s v="No"/>
    <s v="No"/>
    <s v="No major surgery"/>
    <x v="0"/>
    <n v="0"/>
    <n v="0"/>
    <n v="0"/>
    <n v="0"/>
    <n v="2"/>
    <n v="3"/>
    <n v="0"/>
    <n v="0"/>
    <n v="0"/>
    <n v="1"/>
    <n v="28"/>
    <n v="0"/>
  </r>
  <r>
    <x v="469"/>
    <n v="1991"/>
    <s v="Jun"/>
    <n v="1"/>
    <n v="0"/>
    <n v="4347.0200000000004"/>
    <x v="0"/>
    <x v="1"/>
    <s v="R1024"/>
    <s v="Bartel, Ms.  Callie"/>
    <n v="31.065000000000001"/>
    <n v="4.2300000000000004"/>
    <x v="0"/>
    <s v="No"/>
    <s v="No"/>
    <s v="No major surgery"/>
    <x v="0"/>
    <n v="0"/>
    <n v="0"/>
    <n v="0"/>
    <n v="0"/>
    <n v="2"/>
    <n v="3"/>
    <n v="0"/>
    <n v="0"/>
    <n v="0"/>
    <n v="0"/>
    <n v="31"/>
    <n v="0"/>
  </r>
  <r>
    <x v="470"/>
    <n v="1994"/>
    <s v="Nov"/>
    <n v="1"/>
    <n v="2"/>
    <n v="4349.46"/>
    <x v="0"/>
    <x v="2"/>
    <s v="R1013"/>
    <s v="Edwards, Ms.  Katie"/>
    <n v="33"/>
    <n v="6.28"/>
    <x v="0"/>
    <s v="No"/>
    <s v="No"/>
    <s v="No major surgery"/>
    <x v="0"/>
    <n v="0"/>
    <n v="0"/>
    <n v="0"/>
    <n v="0"/>
    <n v="2"/>
    <n v="2"/>
    <n v="0"/>
    <n v="0"/>
    <n v="0"/>
    <n v="1"/>
    <n v="28"/>
    <n v="0"/>
  </r>
  <r>
    <x v="471"/>
    <n v="1991"/>
    <s v="Sep"/>
    <n v="13"/>
    <n v="1"/>
    <n v="4350.51"/>
    <x v="0"/>
    <x v="2"/>
    <s v="R1013"/>
    <s v="Hillman, Ms.  Stephanie C."/>
    <n v="29.26"/>
    <n v="4.7"/>
    <x v="0"/>
    <s v="No"/>
    <s v="No"/>
    <s v="No major surgery"/>
    <x v="0"/>
    <n v="0"/>
    <n v="0"/>
    <n v="0"/>
    <n v="0"/>
    <n v="2"/>
    <n v="2"/>
    <n v="0"/>
    <n v="0"/>
    <n v="0"/>
    <n v="1"/>
    <n v="31"/>
    <n v="0"/>
  </r>
  <r>
    <x v="472"/>
    <n v="1990"/>
    <s v="Aug"/>
    <n v="28"/>
    <n v="0"/>
    <n v="4357.04"/>
    <x v="0"/>
    <x v="0"/>
    <s v="R1012"/>
    <s v="Thomas, Ms.  Elizabeth L"/>
    <n v="29.734999999999999"/>
    <n v="5.78"/>
    <x v="0"/>
    <s v="No"/>
    <s v="No"/>
    <s v="No major surgery"/>
    <x v="0"/>
    <n v="0"/>
    <n v="0"/>
    <n v="0"/>
    <n v="0"/>
    <n v="2"/>
    <n v="1"/>
    <n v="0"/>
    <n v="0"/>
    <n v="1"/>
    <n v="0"/>
    <n v="32"/>
    <n v="0"/>
  </r>
  <r>
    <x v="473"/>
    <n v="1997"/>
    <s v="Nov"/>
    <n v="29"/>
    <n v="3"/>
    <n v="4391.6499999999996"/>
    <x v="0"/>
    <x v="2"/>
    <s v="R1011"/>
    <s v="Morton, Ms.  Martina"/>
    <n v="24.3"/>
    <n v="4.9000000000000004"/>
    <x v="1"/>
    <s v="No"/>
    <s v="Yes"/>
    <n v="1"/>
    <x v="0"/>
    <n v="1"/>
    <n v="0"/>
    <n v="1"/>
    <n v="0"/>
    <n v="2"/>
    <n v="2"/>
    <n v="1"/>
    <n v="1"/>
    <n v="0"/>
    <n v="0"/>
    <n v="25"/>
    <n v="0"/>
  </r>
  <r>
    <x v="474"/>
    <n v="1982"/>
    <s v="Jun"/>
    <n v="29"/>
    <n v="3"/>
    <n v="4392.7"/>
    <x v="0"/>
    <x v="2"/>
    <s v="R1013"/>
    <s v="Saarnilehto, Mr.  Janne"/>
    <n v="17.09"/>
    <n v="5.69"/>
    <x v="0"/>
    <s v="No"/>
    <s v="No"/>
    <s v="No major surgery"/>
    <x v="0"/>
    <n v="0"/>
    <n v="0"/>
    <n v="0"/>
    <n v="0"/>
    <n v="2"/>
    <n v="2"/>
    <n v="0"/>
    <n v="0"/>
    <n v="0"/>
    <n v="1"/>
    <n v="40"/>
    <n v="1"/>
  </r>
  <r>
    <x v="475"/>
    <n v="1988"/>
    <s v="Jul"/>
    <n v="18"/>
    <n v="3"/>
    <n v="4397.3100000000004"/>
    <x v="0"/>
    <x v="2"/>
    <s v="R1013"/>
    <s v="Barker, Ms.  Daniell L"/>
    <n v="21.26"/>
    <n v="5.36"/>
    <x v="1"/>
    <s v="No"/>
    <s v="No"/>
    <n v="1"/>
    <x v="0"/>
    <n v="1"/>
    <n v="0"/>
    <n v="0"/>
    <n v="0"/>
    <n v="2"/>
    <n v="2"/>
    <n v="1"/>
    <n v="0"/>
    <n v="0"/>
    <n v="1"/>
    <n v="34"/>
    <n v="0"/>
  </r>
  <r>
    <x v="476"/>
    <n v="1986"/>
    <s v="Aug"/>
    <n v="11"/>
    <n v="0"/>
    <n v="4399.7299999999996"/>
    <x v="1"/>
    <x v="2"/>
    <s v="R1013"/>
    <s v="Battoo, Mr.  Christopher"/>
    <n v="29.7"/>
    <n v="6.77"/>
    <x v="1"/>
    <s v="No"/>
    <s v="No"/>
    <n v="1"/>
    <x v="0"/>
    <n v="1"/>
    <n v="0"/>
    <n v="0"/>
    <n v="0"/>
    <n v="1"/>
    <n v="2"/>
    <n v="1"/>
    <n v="0"/>
    <n v="0"/>
    <n v="1"/>
    <n v="36"/>
    <n v="1"/>
  </r>
  <r>
    <x v="477"/>
    <n v="1986"/>
    <s v="Jul"/>
    <n v="13"/>
    <n v="0"/>
    <n v="4402.2299999999996"/>
    <x v="0"/>
    <x v="2"/>
    <s v="R1011"/>
    <s v="Thompson, Mr.  Mark D"/>
    <n v="31.5"/>
    <n v="9.6199999999999992"/>
    <x v="1"/>
    <s v="No"/>
    <s v="No"/>
    <n v="1"/>
    <x v="0"/>
    <n v="1"/>
    <n v="0"/>
    <n v="0"/>
    <n v="0"/>
    <n v="2"/>
    <n v="2"/>
    <n v="1"/>
    <n v="1"/>
    <n v="0"/>
    <n v="0"/>
    <n v="36"/>
    <n v="1"/>
  </r>
  <r>
    <x v="478"/>
    <n v="1988"/>
    <s v="Sep"/>
    <n v="16"/>
    <n v="0"/>
    <n v="4415.16"/>
    <x v="0"/>
    <x v="1"/>
    <s v="R1013"/>
    <s v="Hetherington, Ms.  Debbie"/>
    <n v="27.72"/>
    <n v="5.03"/>
    <x v="1"/>
    <s v="No"/>
    <s v="No"/>
    <n v="1"/>
    <x v="0"/>
    <n v="1"/>
    <n v="0"/>
    <n v="0"/>
    <n v="0"/>
    <n v="2"/>
    <n v="3"/>
    <n v="1"/>
    <n v="0"/>
    <n v="0"/>
    <n v="1"/>
    <n v="34"/>
    <n v="0"/>
  </r>
  <r>
    <x v="479"/>
    <n v="1992"/>
    <s v="Aug"/>
    <n v="15"/>
    <n v="0"/>
    <n v="4420.95"/>
    <x v="0"/>
    <x v="0"/>
    <s v="R1020"/>
    <s v="Gordyan, Mr.  Ryan"/>
    <n v="25.9"/>
    <n v="5.45"/>
    <x v="0"/>
    <s v="No"/>
    <s v="No"/>
    <n v="1"/>
    <x v="0"/>
    <n v="0"/>
    <n v="0"/>
    <n v="0"/>
    <n v="0"/>
    <n v="2"/>
    <n v="1"/>
    <n v="1"/>
    <n v="0"/>
    <n v="0"/>
    <n v="0"/>
    <n v="30"/>
    <n v="1"/>
  </r>
  <r>
    <x v="480"/>
    <n v="1994"/>
    <s v="Dec"/>
    <n v="29"/>
    <n v="2"/>
    <n v="4428.8900000000003"/>
    <x v="1"/>
    <x v="1"/>
    <s v="R1017"/>
    <s v="Horwitz, Mr.  Yuri"/>
    <n v="22.515000000000001"/>
    <n v="4.24"/>
    <x v="0"/>
    <s v="No"/>
    <s v="No"/>
    <s v="No major surgery"/>
    <x v="0"/>
    <n v="0"/>
    <n v="0"/>
    <n v="0"/>
    <n v="0"/>
    <n v="1"/>
    <n v="3"/>
    <n v="0"/>
    <n v="0"/>
    <n v="0"/>
    <n v="0"/>
    <n v="28"/>
    <n v="1"/>
  </r>
  <r>
    <x v="481"/>
    <n v="1993"/>
    <s v="Sep"/>
    <n v="4"/>
    <n v="2"/>
    <n v="4433.3900000000003"/>
    <x v="0"/>
    <x v="0"/>
    <s v="R1012"/>
    <s v="Achatz, Mr.  Ryan"/>
    <n v="31.73"/>
    <n v="5.16"/>
    <x v="0"/>
    <s v="No"/>
    <s v="Yes"/>
    <n v="1"/>
    <x v="0"/>
    <n v="0"/>
    <n v="0"/>
    <n v="1"/>
    <n v="0"/>
    <n v="2"/>
    <n v="1"/>
    <n v="1"/>
    <n v="0"/>
    <n v="1"/>
    <n v="0"/>
    <n v="29"/>
    <n v="1"/>
  </r>
  <r>
    <x v="482"/>
    <n v="1993"/>
    <s v="Dec"/>
    <n v="23"/>
    <n v="2"/>
    <n v="4433.92"/>
    <x v="0"/>
    <x v="2"/>
    <s v="R1012"/>
    <s v="Timko, Mr.  Kyle"/>
    <n v="32.11"/>
    <n v="5.19"/>
    <x v="0"/>
    <s v="No"/>
    <s v="Yes"/>
    <n v="1"/>
    <x v="0"/>
    <n v="0"/>
    <n v="0"/>
    <n v="1"/>
    <n v="0"/>
    <n v="2"/>
    <n v="2"/>
    <n v="1"/>
    <n v="0"/>
    <n v="1"/>
    <n v="0"/>
    <n v="29"/>
    <n v="1"/>
  </r>
  <r>
    <x v="483"/>
    <n v="1994"/>
    <s v="Oct"/>
    <n v="8"/>
    <n v="2"/>
    <n v="4435.09"/>
    <x v="1"/>
    <x v="2"/>
    <s v="R1016"/>
    <s v="Callahan, Mr.  Patrick M."/>
    <n v="26.98"/>
    <n v="4.41"/>
    <x v="0"/>
    <s v="No"/>
    <s v="No"/>
    <s v="No major surgery"/>
    <x v="0"/>
    <n v="0"/>
    <n v="0"/>
    <n v="0"/>
    <n v="0"/>
    <n v="1"/>
    <n v="2"/>
    <n v="0"/>
    <n v="0"/>
    <n v="0"/>
    <n v="0"/>
    <n v="28"/>
    <n v="1"/>
  </r>
  <r>
    <x v="484"/>
    <n v="1994"/>
    <s v="Oct"/>
    <n v="24"/>
    <n v="2"/>
    <n v="4438.26"/>
    <x v="0"/>
    <x v="0"/>
    <s v="R1017"/>
    <s v="Loreto, Mr.  Bird"/>
    <n v="29.26"/>
    <n v="4.4400000000000004"/>
    <x v="0"/>
    <s v="No"/>
    <s v="No"/>
    <s v="No major surgery"/>
    <x v="0"/>
    <n v="0"/>
    <n v="0"/>
    <n v="0"/>
    <n v="0"/>
    <n v="2"/>
    <n v="1"/>
    <n v="0"/>
    <n v="0"/>
    <n v="0"/>
    <n v="0"/>
    <n v="28"/>
    <n v="1"/>
  </r>
  <r>
    <x v="485"/>
    <n v="1991"/>
    <s v="Sep"/>
    <n v="3"/>
    <n v="1"/>
    <n v="4441.21"/>
    <x v="2"/>
    <x v="2"/>
    <s v="R1014"/>
    <s v="Schneider, Mr.  Jesse A."/>
    <n v="26.885000000000002"/>
    <n v="5.86"/>
    <x v="0"/>
    <s v="No"/>
    <s v="No"/>
    <s v="No major surgery"/>
    <x v="0"/>
    <n v="0"/>
    <n v="0"/>
    <n v="0"/>
    <n v="0"/>
    <n v="3"/>
    <n v="2"/>
    <n v="0"/>
    <n v="0"/>
    <n v="0"/>
    <n v="0"/>
    <n v="31"/>
    <n v="1"/>
  </r>
  <r>
    <x v="486"/>
    <n v="1994"/>
    <s v="Jun"/>
    <n v="28"/>
    <n v="3"/>
    <n v="4449.46"/>
    <x v="2"/>
    <x v="2"/>
    <s v="R1013"/>
    <s v="Tsegay, Mr.  Yemane Adhane"/>
    <n v="33"/>
    <n v="5.39"/>
    <x v="0"/>
    <s v="No"/>
    <s v="No"/>
    <s v="No major surgery"/>
    <x v="0"/>
    <n v="0"/>
    <n v="0"/>
    <n v="0"/>
    <n v="0"/>
    <n v="3"/>
    <n v="2"/>
    <n v="0"/>
    <n v="0"/>
    <n v="0"/>
    <n v="1"/>
    <n v="28"/>
    <n v="1"/>
  </r>
  <r>
    <x v="487"/>
    <n v="1990"/>
    <s v="Aug"/>
    <n v="8"/>
    <n v="1"/>
    <n v="4454.3999999999996"/>
    <x v="0"/>
    <x v="0"/>
    <s v="R1012"/>
    <s v="Lazrus, Mr.  Adam"/>
    <n v="27.835000000000001"/>
    <n v="5.37"/>
    <x v="0"/>
    <s v="No"/>
    <s v="No"/>
    <s v="No major surgery"/>
    <x v="0"/>
    <n v="0"/>
    <n v="0"/>
    <n v="0"/>
    <n v="0"/>
    <n v="2"/>
    <n v="1"/>
    <n v="0"/>
    <n v="0"/>
    <n v="1"/>
    <n v="0"/>
    <n v="32"/>
    <n v="1"/>
  </r>
  <r>
    <x v="488"/>
    <n v="1990"/>
    <s v="Jul"/>
    <n v="15"/>
    <n v="1"/>
    <n v="4462.72"/>
    <x v="0"/>
    <x v="0"/>
    <s v="R1012"/>
    <s v="Norcross, Mr.  Robert A."/>
    <n v="33.82"/>
    <n v="4.6500000000000004"/>
    <x v="0"/>
    <s v="No"/>
    <s v="No"/>
    <s v="No major surgery"/>
    <x v="0"/>
    <n v="0"/>
    <n v="0"/>
    <n v="0"/>
    <n v="0"/>
    <n v="2"/>
    <n v="1"/>
    <n v="0"/>
    <n v="0"/>
    <n v="1"/>
    <n v="0"/>
    <n v="32"/>
    <n v="1"/>
  </r>
  <r>
    <x v="489"/>
    <n v="1991"/>
    <s v="Jul"/>
    <n v="4"/>
    <n v="2"/>
    <n v="4463.21"/>
    <x v="1"/>
    <x v="0"/>
    <s v="R1013"/>
    <s v="Johnson, Mr.  Bart"/>
    <n v="38.39"/>
    <n v="6.05"/>
    <x v="0"/>
    <s v="No"/>
    <s v="No"/>
    <s v="No major surgery"/>
    <x v="0"/>
    <n v="0"/>
    <n v="0"/>
    <n v="0"/>
    <n v="0"/>
    <n v="1"/>
    <n v="1"/>
    <n v="0"/>
    <n v="0"/>
    <n v="0"/>
    <n v="1"/>
    <n v="31"/>
    <n v="1"/>
  </r>
  <r>
    <x v="490"/>
    <n v="1999"/>
    <s v="Nov"/>
    <n v="20"/>
    <n v="3"/>
    <n v="4466.62"/>
    <x v="0"/>
    <x v="2"/>
    <s v="R1012"/>
    <s v="Bode, Ms.  Ruby J"/>
    <n v="34.96"/>
    <n v="5.63"/>
    <x v="0"/>
    <s v="No"/>
    <s v="No"/>
    <s v="No major surgery"/>
    <x v="0"/>
    <n v="0"/>
    <n v="0"/>
    <n v="0"/>
    <n v="0"/>
    <n v="2"/>
    <n v="2"/>
    <n v="0"/>
    <n v="0"/>
    <n v="1"/>
    <n v="0"/>
    <n v="23"/>
    <n v="0"/>
  </r>
  <r>
    <x v="491"/>
    <n v="2004"/>
    <s v="Jul"/>
    <n v="18"/>
    <n v="0"/>
    <n v="4468.25"/>
    <x v="0"/>
    <x v="2"/>
    <s v="R1012"/>
    <s v="Lombardo, Ms.  Megan"/>
    <n v="35.78"/>
    <n v="6.07"/>
    <x v="0"/>
    <s v="yes"/>
    <s v="No"/>
    <n v="1"/>
    <x v="0"/>
    <n v="0"/>
    <n v="1"/>
    <n v="0"/>
    <n v="0"/>
    <n v="2"/>
    <n v="2"/>
    <n v="1"/>
    <n v="0"/>
    <n v="1"/>
    <n v="0"/>
    <n v="18"/>
    <n v="0"/>
  </r>
  <r>
    <x v="492"/>
    <n v="1992"/>
    <s v="Jul"/>
    <n v="12"/>
    <n v="0"/>
    <n v="4488.58"/>
    <x v="0"/>
    <x v="0"/>
    <s v="R1012"/>
    <s v="Harris, Mr.  Bradley E"/>
    <n v="27.14"/>
    <n v="6.01"/>
    <x v="0"/>
    <s v="No"/>
    <s v="No"/>
    <n v="1"/>
    <x v="0"/>
    <n v="0"/>
    <n v="0"/>
    <n v="0"/>
    <n v="0"/>
    <n v="2"/>
    <n v="1"/>
    <n v="1"/>
    <n v="0"/>
    <n v="1"/>
    <n v="0"/>
    <n v="30"/>
    <n v="1"/>
  </r>
  <r>
    <x v="493"/>
    <n v="1988"/>
    <s v="Jun"/>
    <n v="26"/>
    <n v="0"/>
    <n v="4500.34"/>
    <x v="0"/>
    <x v="1"/>
    <s v="R1017"/>
    <s v="McMahon, Mr.  Thomas IV"/>
    <n v="21.375"/>
    <n v="6.19"/>
    <x v="1"/>
    <s v="No"/>
    <s v="No"/>
    <n v="1"/>
    <x v="0"/>
    <n v="1"/>
    <n v="0"/>
    <n v="0"/>
    <n v="0"/>
    <n v="2"/>
    <n v="3"/>
    <n v="1"/>
    <n v="0"/>
    <n v="0"/>
    <n v="0"/>
    <n v="34"/>
    <n v="1"/>
  </r>
  <r>
    <x v="494"/>
    <n v="1997"/>
    <s v="Oct"/>
    <n v="13"/>
    <n v="4"/>
    <n v="4504.66"/>
    <x v="2"/>
    <x v="2"/>
    <s v="R1013"/>
    <s v="Sakamoto, Mr.  Takaya"/>
    <n v="33.659999999999997"/>
    <n v="4.08"/>
    <x v="1"/>
    <s v="No"/>
    <s v="Yes"/>
    <n v="1"/>
    <x v="0"/>
    <n v="1"/>
    <n v="0"/>
    <n v="1"/>
    <n v="0"/>
    <n v="3"/>
    <n v="2"/>
    <n v="1"/>
    <n v="0"/>
    <n v="0"/>
    <n v="1"/>
    <n v="25"/>
    <n v="1"/>
  </r>
  <r>
    <x v="495"/>
    <n v="1982"/>
    <s v="Sep"/>
    <n v="27"/>
    <n v="3"/>
    <n v="4511.41"/>
    <x v="0"/>
    <x v="0"/>
    <s v="R1013"/>
    <s v="Melo, Mr.  Breno"/>
    <n v="17.440000000000001"/>
    <n v="6.26"/>
    <x v="0"/>
    <s v="No"/>
    <s v="No"/>
    <s v="No major surgery"/>
    <x v="0"/>
    <n v="0"/>
    <n v="0"/>
    <n v="0"/>
    <n v="0"/>
    <n v="2"/>
    <n v="1"/>
    <n v="0"/>
    <n v="0"/>
    <n v="0"/>
    <n v="1"/>
    <n v="40"/>
    <n v="1"/>
  </r>
  <r>
    <x v="496"/>
    <n v="1980"/>
    <s v="Jun"/>
    <n v="16"/>
    <n v="2"/>
    <n v="4515.71"/>
    <x v="0"/>
    <x v="0"/>
    <s v="R1013"/>
    <s v="Pedersen, Mr.  Benjamin"/>
    <n v="17.34"/>
    <n v="5.05"/>
    <x v="0"/>
    <s v="No"/>
    <s v="No"/>
    <s v="No major surgery"/>
    <x v="0"/>
    <n v="0"/>
    <n v="0"/>
    <n v="0"/>
    <n v="0"/>
    <n v="2"/>
    <n v="1"/>
    <n v="0"/>
    <n v="0"/>
    <n v="0"/>
    <n v="1"/>
    <n v="42"/>
    <n v="1"/>
  </r>
  <r>
    <x v="497"/>
    <n v="2003"/>
    <s v="Oct"/>
    <n v="2"/>
    <n v="0"/>
    <n v="4518.3999999999996"/>
    <x v="0"/>
    <x v="0"/>
    <s v="R1026"/>
    <s v="Corkum, Mrs.  Elizabeth A."/>
    <n v="34.130000000000003"/>
    <n v="5.65"/>
    <x v="0"/>
    <s v="No"/>
    <s v="Yes"/>
    <n v="1"/>
    <x v="0"/>
    <n v="0"/>
    <n v="0"/>
    <n v="1"/>
    <n v="0"/>
    <n v="2"/>
    <n v="1"/>
    <n v="1"/>
    <n v="0"/>
    <n v="0"/>
    <n v="0"/>
    <n v="19"/>
    <n v="0"/>
  </r>
  <r>
    <x v="498"/>
    <n v="1987"/>
    <s v="Dec"/>
    <n v="5"/>
    <n v="3"/>
    <n v="4518.7700000000004"/>
    <x v="0"/>
    <x v="0"/>
    <s v="R1012"/>
    <s v="Shaffer, Ms.  Patricia A"/>
    <n v="18.850000000000001"/>
    <n v="6.03"/>
    <x v="0"/>
    <s v="No"/>
    <s v="No"/>
    <n v="1"/>
    <x v="0"/>
    <n v="0"/>
    <n v="0"/>
    <n v="0"/>
    <n v="0"/>
    <n v="2"/>
    <n v="1"/>
    <n v="1"/>
    <n v="0"/>
    <n v="1"/>
    <n v="0"/>
    <n v="35"/>
    <n v="0"/>
  </r>
  <r>
    <x v="499"/>
    <n v="1988"/>
    <s v="Dec"/>
    <n v="21"/>
    <n v="0"/>
    <n v="4518.83"/>
    <x v="0"/>
    <x v="2"/>
    <s v="R1017"/>
    <s v="Nyambaso, Mr.  Zachariah"/>
    <n v="34.674999999999997"/>
    <n v="5.71"/>
    <x v="1"/>
    <s v="No"/>
    <s v="No"/>
    <n v="1"/>
    <x v="0"/>
    <n v="1"/>
    <n v="0"/>
    <n v="0"/>
    <n v="0"/>
    <n v="2"/>
    <n v="2"/>
    <n v="1"/>
    <n v="0"/>
    <n v="0"/>
    <n v="0"/>
    <n v="34"/>
    <n v="1"/>
  </r>
  <r>
    <x v="500"/>
    <n v="1992"/>
    <s v="Aug"/>
    <n v="13"/>
    <n v="1"/>
    <n v="4527.18"/>
    <x v="0"/>
    <x v="2"/>
    <s v="R1012"/>
    <s v="Jennings, Ms.  Hannah"/>
    <n v="28.405000000000001"/>
    <n v="4.12"/>
    <x v="0"/>
    <s v="No"/>
    <s v="No"/>
    <n v="1"/>
    <x v="0"/>
    <n v="0"/>
    <n v="0"/>
    <n v="0"/>
    <n v="0"/>
    <n v="2"/>
    <n v="2"/>
    <n v="1"/>
    <n v="0"/>
    <n v="1"/>
    <n v="0"/>
    <n v="30"/>
    <n v="0"/>
  </r>
  <r>
    <x v="501"/>
    <n v="1993"/>
    <s v="Jun"/>
    <n v="29"/>
    <n v="2"/>
    <n v="4529.4799999999996"/>
    <x v="0"/>
    <x v="1"/>
    <s v="R1011"/>
    <s v="Dawes, Ms.  Jaime"/>
    <n v="24.6"/>
    <n v="5.86"/>
    <x v="0"/>
    <s v="No"/>
    <s v="Yes"/>
    <n v="1"/>
    <x v="0"/>
    <n v="0"/>
    <n v="0"/>
    <n v="1"/>
    <n v="0"/>
    <n v="2"/>
    <n v="3"/>
    <n v="1"/>
    <n v="1"/>
    <n v="0"/>
    <n v="0"/>
    <n v="29"/>
    <n v="0"/>
  </r>
  <r>
    <x v="502"/>
    <n v="1988"/>
    <s v="Jun"/>
    <n v="13"/>
    <n v="1"/>
    <n v="4536.26"/>
    <x v="0"/>
    <x v="2"/>
    <s v="R1011"/>
    <s v="Boyd, Mr.  Caleb"/>
    <n v="42.9"/>
    <n v="4.87"/>
    <x v="1"/>
    <s v="No"/>
    <s v="No"/>
    <n v="1"/>
    <x v="0"/>
    <n v="1"/>
    <n v="0"/>
    <n v="0"/>
    <n v="0"/>
    <n v="2"/>
    <n v="2"/>
    <n v="1"/>
    <n v="1"/>
    <n v="0"/>
    <n v="0"/>
    <n v="34"/>
    <n v="1"/>
  </r>
  <r>
    <x v="503"/>
    <n v="1990"/>
    <s v="Nov"/>
    <n v="17"/>
    <n v="0"/>
    <n v="4544.2299999999996"/>
    <x v="0"/>
    <x v="1"/>
    <s v="R1024"/>
    <s v="Prevost, Ms.  Katherine"/>
    <n v="20.52"/>
    <n v="4.83"/>
    <x v="0"/>
    <s v="No"/>
    <s v="No"/>
    <s v="No major surgery"/>
    <x v="0"/>
    <n v="0"/>
    <n v="0"/>
    <n v="0"/>
    <n v="0"/>
    <n v="2"/>
    <n v="3"/>
    <n v="0"/>
    <n v="0"/>
    <n v="0"/>
    <n v="0"/>
    <n v="32"/>
    <n v="0"/>
  </r>
  <r>
    <x v="504"/>
    <n v="2004"/>
    <s v="Dec"/>
    <n v="22"/>
    <n v="4"/>
    <n v="4561.1899999999996"/>
    <x v="0"/>
    <x v="2"/>
    <s v="R1024"/>
    <s v="Rotramel, Ms.  Julie"/>
    <n v="31.35"/>
    <n v="4.2"/>
    <x v="0"/>
    <s v="yes"/>
    <s v="No"/>
    <n v="1"/>
    <x v="0"/>
    <n v="0"/>
    <n v="1"/>
    <n v="0"/>
    <n v="0"/>
    <n v="2"/>
    <n v="2"/>
    <n v="1"/>
    <n v="0"/>
    <n v="0"/>
    <n v="0"/>
    <n v="18"/>
    <n v="0"/>
  </r>
  <r>
    <x v="505"/>
    <n v="1990"/>
    <s v="Sep"/>
    <n v="20"/>
    <n v="1"/>
    <n v="4562.84"/>
    <x v="0"/>
    <x v="2"/>
    <s v="R1013"/>
    <s v="Eagen, Ms.  Allison A"/>
    <n v="29.59"/>
    <n v="4.0599999999999996"/>
    <x v="0"/>
    <s v="No"/>
    <s v="No"/>
    <s v="No major surgery"/>
    <x v="0"/>
    <n v="0"/>
    <n v="0"/>
    <n v="0"/>
    <n v="0"/>
    <n v="2"/>
    <n v="2"/>
    <n v="0"/>
    <n v="0"/>
    <n v="0"/>
    <n v="1"/>
    <n v="32"/>
    <n v="0"/>
  </r>
  <r>
    <x v="506"/>
    <n v="1996"/>
    <s v="Dec"/>
    <n v="25"/>
    <n v="2"/>
    <n v="4564.1899999999996"/>
    <x v="0"/>
    <x v="2"/>
    <s v="R1024"/>
    <s v="Schmaltz, Ms.  Virginie"/>
    <n v="29.355"/>
    <n v="4.68"/>
    <x v="1"/>
    <s v="No"/>
    <s v="No"/>
    <s v="No major surgery"/>
    <x v="0"/>
    <n v="1"/>
    <n v="0"/>
    <n v="0"/>
    <n v="0"/>
    <n v="2"/>
    <n v="2"/>
    <n v="0"/>
    <n v="0"/>
    <n v="0"/>
    <n v="0"/>
    <n v="26"/>
    <n v="0"/>
  </r>
  <r>
    <x v="507"/>
    <n v="1989"/>
    <s v="Sep"/>
    <n v="18"/>
    <n v="0"/>
    <n v="4571.41"/>
    <x v="0"/>
    <x v="2"/>
    <s v="R1012"/>
    <s v="Schout, Ms.  Becky G."/>
    <n v="26.695"/>
    <n v="5.28"/>
    <x v="0"/>
    <s v="No"/>
    <s v="No"/>
    <s v="No major surgery"/>
    <x v="0"/>
    <n v="0"/>
    <n v="0"/>
    <n v="0"/>
    <n v="0"/>
    <n v="2"/>
    <n v="2"/>
    <n v="0"/>
    <n v="0"/>
    <n v="1"/>
    <n v="0"/>
    <n v="33"/>
    <n v="0"/>
  </r>
  <r>
    <x v="508"/>
    <n v="2000"/>
    <s v="Jul"/>
    <n v="2"/>
    <n v="0"/>
    <n v="4608.03"/>
    <x v="0"/>
    <x v="0"/>
    <s v="R1011"/>
    <s v="Blanton, Mr.  Matthew T"/>
    <n v="35.340000000000003"/>
    <n v="4.13"/>
    <x v="0"/>
    <s v="yes"/>
    <s v="No"/>
    <n v="1"/>
    <x v="0"/>
    <n v="0"/>
    <n v="1"/>
    <n v="0"/>
    <n v="0"/>
    <n v="2"/>
    <n v="1"/>
    <n v="1"/>
    <n v="1"/>
    <n v="0"/>
    <n v="0"/>
    <n v="22"/>
    <n v="1"/>
  </r>
  <r>
    <x v="509"/>
    <n v="1998"/>
    <s v="Jun"/>
    <n v="29"/>
    <n v="3"/>
    <n v="4618.08"/>
    <x v="0"/>
    <x v="1"/>
    <s v="R1012"/>
    <s v="Van Nielen, Ms.  Brittany"/>
    <n v="30.21"/>
    <n v="5.21"/>
    <x v="0"/>
    <s v="No"/>
    <s v="No"/>
    <n v="1"/>
    <x v="0"/>
    <n v="0"/>
    <n v="0"/>
    <n v="0"/>
    <n v="0"/>
    <n v="2"/>
    <n v="3"/>
    <n v="1"/>
    <n v="0"/>
    <n v="1"/>
    <n v="0"/>
    <n v="24"/>
    <n v="0"/>
  </r>
  <r>
    <x v="510"/>
    <n v="1985"/>
    <s v="Jun"/>
    <n v="22"/>
    <n v="0"/>
    <n v="4646.76"/>
    <x v="2"/>
    <x v="1"/>
    <s v="R1011"/>
    <s v="Hendrix, Mr.  Austin D"/>
    <n v="30.8"/>
    <n v="4.9000000000000004"/>
    <x v="1"/>
    <s v="No"/>
    <s v="No"/>
    <s v="No major surgery"/>
    <x v="0"/>
    <n v="1"/>
    <n v="0"/>
    <n v="0"/>
    <n v="0"/>
    <n v="3"/>
    <n v="3"/>
    <n v="0"/>
    <n v="1"/>
    <n v="0"/>
    <n v="0"/>
    <n v="37"/>
    <n v="1"/>
  </r>
  <r>
    <x v="511"/>
    <n v="1996"/>
    <s v="Oct"/>
    <n v="25"/>
    <n v="3"/>
    <n v="4661.29"/>
    <x v="0"/>
    <x v="1"/>
    <s v="R1017"/>
    <s v="Rabuzzi, Mr.  Patrick"/>
    <n v="27.265000000000001"/>
    <n v="6.46"/>
    <x v="1"/>
    <s v="No"/>
    <s v="No"/>
    <s v="No major surgery"/>
    <x v="0"/>
    <n v="1"/>
    <n v="0"/>
    <n v="0"/>
    <n v="0"/>
    <n v="2"/>
    <n v="3"/>
    <n v="0"/>
    <n v="0"/>
    <n v="0"/>
    <n v="0"/>
    <n v="26"/>
    <n v="1"/>
  </r>
  <r>
    <x v="512"/>
    <n v="1990"/>
    <s v="Aug"/>
    <n v="5"/>
    <n v="1"/>
    <n v="4667.6099999999997"/>
    <x v="1"/>
    <x v="0"/>
    <s v="R1016"/>
    <s v="Weston, Mr.  Rob"/>
    <n v="37.335000000000001"/>
    <n v="4.95"/>
    <x v="0"/>
    <s v="No"/>
    <s v="No"/>
    <s v="No major surgery"/>
    <x v="0"/>
    <n v="0"/>
    <n v="0"/>
    <n v="0"/>
    <n v="0"/>
    <n v="1"/>
    <n v="1"/>
    <n v="0"/>
    <n v="0"/>
    <n v="0"/>
    <n v="0"/>
    <n v="32"/>
    <n v="1"/>
  </r>
  <r>
    <x v="513"/>
    <n v="1990"/>
    <s v="Sep"/>
    <n v="26"/>
    <n v="2"/>
    <n v="4670.6400000000003"/>
    <x v="0"/>
    <x v="2"/>
    <s v="R1011"/>
    <s v="Bell, Mr.  Colin"/>
    <n v="35.200000000000003"/>
    <n v="5.55"/>
    <x v="0"/>
    <s v="No"/>
    <s v="No"/>
    <s v="No major surgery"/>
    <x v="0"/>
    <n v="0"/>
    <n v="0"/>
    <n v="0"/>
    <n v="0"/>
    <n v="2"/>
    <n v="2"/>
    <n v="0"/>
    <n v="1"/>
    <n v="0"/>
    <n v="0"/>
    <n v="32"/>
    <n v="1"/>
  </r>
  <r>
    <x v="514"/>
    <n v="1990"/>
    <s v="Jul"/>
    <n v="13"/>
    <n v="2"/>
    <n v="4673.3900000000003"/>
    <x v="0"/>
    <x v="1"/>
    <s v="R1013"/>
    <s v="Mollak, Mr.  Justin R"/>
    <n v="37.18"/>
    <n v="4.9000000000000004"/>
    <x v="0"/>
    <s v="No"/>
    <s v="No"/>
    <s v="No major surgery"/>
    <x v="0"/>
    <n v="0"/>
    <n v="0"/>
    <n v="0"/>
    <n v="0"/>
    <n v="2"/>
    <n v="3"/>
    <n v="0"/>
    <n v="0"/>
    <n v="0"/>
    <n v="1"/>
    <n v="32"/>
    <n v="1"/>
  </r>
  <r>
    <x v="515"/>
    <n v="1979"/>
    <s v="Oct"/>
    <n v="18"/>
    <n v="2"/>
    <n v="4674.2"/>
    <x v="0"/>
    <x v="1"/>
    <s v="R1013"/>
    <s v="Stanton, Mr.  Daniel J. Jr."/>
    <n v="17.05"/>
    <n v="5.3"/>
    <x v="0"/>
    <s v="No"/>
    <s v="Yes"/>
    <n v="1"/>
    <x v="0"/>
    <n v="0"/>
    <n v="0"/>
    <n v="1"/>
    <n v="0"/>
    <n v="2"/>
    <n v="3"/>
    <n v="1"/>
    <n v="0"/>
    <n v="0"/>
    <n v="1"/>
    <n v="43"/>
    <n v="1"/>
  </r>
  <r>
    <x v="516"/>
    <n v="2003"/>
    <s v="Oct"/>
    <n v="4"/>
    <n v="0"/>
    <n v="4678.8"/>
    <x v="0"/>
    <x v="1"/>
    <s v="R1021"/>
    <s v="Sousa, Mr.  Hugo M"/>
    <n v="34.99"/>
    <n v="5.0999999999999996"/>
    <x v="0"/>
    <s v="No"/>
    <s v="Yes"/>
    <n v="1"/>
    <x v="0"/>
    <n v="0"/>
    <n v="0"/>
    <n v="1"/>
    <n v="0"/>
    <n v="2"/>
    <n v="3"/>
    <n v="1"/>
    <n v="0"/>
    <n v="0"/>
    <n v="0"/>
    <n v="19"/>
    <n v="1"/>
  </r>
  <r>
    <x v="517"/>
    <n v="1990"/>
    <s v="Sep"/>
    <n v="4"/>
    <n v="2"/>
    <n v="4686.3900000000003"/>
    <x v="1"/>
    <x v="0"/>
    <s v="R1013"/>
    <s v="Cowan, Mr.  Benjamin"/>
    <n v="46.53"/>
    <n v="4.16"/>
    <x v="0"/>
    <s v="No"/>
    <s v="No"/>
    <s v="No major surgery"/>
    <x v="0"/>
    <n v="0"/>
    <n v="0"/>
    <n v="0"/>
    <n v="0"/>
    <n v="1"/>
    <n v="1"/>
    <n v="0"/>
    <n v="0"/>
    <n v="0"/>
    <n v="1"/>
    <n v="32"/>
    <n v="1"/>
  </r>
  <r>
    <x v="518"/>
    <n v="2003"/>
    <s v="Jun"/>
    <n v="22"/>
    <n v="5"/>
    <n v="4687.8"/>
    <x v="0"/>
    <x v="0"/>
    <s v="R1011"/>
    <s v="Philbrook, Ms.  Lauren"/>
    <n v="28.6"/>
    <n v="6.08"/>
    <x v="0"/>
    <s v="No"/>
    <s v="Yes"/>
    <n v="1"/>
    <x v="0"/>
    <n v="0"/>
    <n v="0"/>
    <n v="1"/>
    <n v="0"/>
    <n v="2"/>
    <n v="1"/>
    <n v="1"/>
    <n v="1"/>
    <n v="0"/>
    <n v="0"/>
    <n v="19"/>
    <n v="0"/>
  </r>
  <r>
    <x v="519"/>
    <n v="1977"/>
    <s v="Dec"/>
    <n v="4"/>
    <n v="2"/>
    <n v="4699.47"/>
    <x v="0"/>
    <x v="0"/>
    <s v="R1013"/>
    <s v="Scanlin, Mr.  Timothy P."/>
    <n v="15.61"/>
    <n v="5.77"/>
    <x v="0"/>
    <s v="No"/>
    <s v="No"/>
    <s v="No major surgery"/>
    <x v="0"/>
    <n v="0"/>
    <n v="0"/>
    <n v="0"/>
    <n v="0"/>
    <n v="2"/>
    <n v="1"/>
    <n v="0"/>
    <n v="0"/>
    <n v="0"/>
    <n v="1"/>
    <n v="45"/>
    <n v="1"/>
  </r>
  <r>
    <x v="520"/>
    <n v="1981"/>
    <s v="Aug"/>
    <n v="12"/>
    <n v="1"/>
    <n v="4712.12"/>
    <x v="0"/>
    <x v="0"/>
    <s v="R1011"/>
    <s v="Gast, Ms.  Jackie"/>
    <n v="19.47"/>
    <n v="6.6"/>
    <x v="1"/>
    <s v="No"/>
    <s v="No"/>
    <s v="No major surgery"/>
    <x v="0"/>
    <n v="1"/>
    <n v="0"/>
    <n v="0"/>
    <n v="0"/>
    <n v="2"/>
    <n v="1"/>
    <n v="0"/>
    <n v="1"/>
    <n v="0"/>
    <n v="0"/>
    <n v="41"/>
    <n v="0"/>
  </r>
  <r>
    <x v="521"/>
    <n v="1992"/>
    <s v="Oct"/>
    <n v="9"/>
    <n v="1"/>
    <n v="4718.2"/>
    <x v="0"/>
    <x v="0"/>
    <s v="R1024"/>
    <s v="Kendall, Ms.  Esther"/>
    <n v="21.945"/>
    <n v="5.37"/>
    <x v="0"/>
    <s v="No"/>
    <s v="No"/>
    <n v="1"/>
    <x v="0"/>
    <n v="0"/>
    <n v="0"/>
    <n v="0"/>
    <n v="0"/>
    <n v="2"/>
    <n v="1"/>
    <n v="1"/>
    <n v="0"/>
    <n v="0"/>
    <n v="0"/>
    <n v="30"/>
    <n v="0"/>
  </r>
  <r>
    <x v="522"/>
    <n v="1992"/>
    <s v="Sep"/>
    <n v="28"/>
    <n v="1"/>
    <n v="4719.5200000000004"/>
    <x v="0"/>
    <x v="2"/>
    <s v="R1024"/>
    <s v="Huntington, Ms.  Cindy"/>
    <n v="22.895"/>
    <n v="5.24"/>
    <x v="0"/>
    <s v="No"/>
    <s v="No"/>
    <n v="1"/>
    <x v="0"/>
    <n v="0"/>
    <n v="0"/>
    <n v="0"/>
    <n v="0"/>
    <n v="2"/>
    <n v="2"/>
    <n v="1"/>
    <n v="0"/>
    <n v="0"/>
    <n v="0"/>
    <n v="30"/>
    <n v="0"/>
  </r>
  <r>
    <x v="523"/>
    <n v="1994"/>
    <s v="Aug"/>
    <n v="12"/>
    <n v="2"/>
    <n v="4719.74"/>
    <x v="0"/>
    <x v="1"/>
    <s v="R1012"/>
    <s v="Benson, Ms.  Ashley"/>
    <n v="23.844999999999999"/>
    <n v="4.3600000000000003"/>
    <x v="0"/>
    <s v="No"/>
    <s v="No"/>
    <s v="No major surgery"/>
    <x v="0"/>
    <n v="0"/>
    <n v="0"/>
    <n v="0"/>
    <n v="0"/>
    <n v="2"/>
    <n v="3"/>
    <n v="0"/>
    <n v="0"/>
    <n v="1"/>
    <n v="0"/>
    <n v="28"/>
    <n v="0"/>
  </r>
  <r>
    <x v="524"/>
    <n v="1980"/>
    <s v="Jul"/>
    <n v="2"/>
    <n v="2"/>
    <n v="4728.71"/>
    <x v="0"/>
    <x v="0"/>
    <s v="R1012"/>
    <s v="Kong, Ms.  Tracey L."/>
    <n v="15.57"/>
    <n v="6.07"/>
    <x v="0"/>
    <s v="No"/>
    <s v="No"/>
    <s v="No major surgery"/>
    <x v="0"/>
    <n v="0"/>
    <n v="0"/>
    <n v="0"/>
    <n v="0"/>
    <n v="2"/>
    <n v="1"/>
    <n v="0"/>
    <n v="0"/>
    <n v="1"/>
    <n v="0"/>
    <n v="42"/>
    <n v="0"/>
  </r>
  <r>
    <x v="525"/>
    <n v="1986"/>
    <s v="Sep"/>
    <n v="5"/>
    <n v="3"/>
    <n v="4734.6400000000003"/>
    <x v="0"/>
    <x v="1"/>
    <s v="R1013"/>
    <s v="Lloyd, Ms.  Jennefer"/>
    <n v="20.74"/>
    <n v="11.69"/>
    <x v="1"/>
    <s v="No"/>
    <s v="No"/>
    <n v="1"/>
    <x v="0"/>
    <n v="1"/>
    <n v="0"/>
    <n v="0"/>
    <n v="0"/>
    <n v="2"/>
    <n v="3"/>
    <n v="1"/>
    <n v="0"/>
    <n v="0"/>
    <n v="1"/>
    <n v="36"/>
    <n v="0"/>
  </r>
  <r>
    <x v="526"/>
    <n v="1991"/>
    <s v="Oct"/>
    <n v="12"/>
    <n v="1"/>
    <n v="4738.2700000000004"/>
    <x v="0"/>
    <x v="0"/>
    <s v="R1012"/>
    <s v="Blankenship, Ms.  Lauren"/>
    <n v="32.68"/>
    <n v="5.44"/>
    <x v="0"/>
    <s v="No"/>
    <s v="No"/>
    <s v="No major surgery"/>
    <x v="0"/>
    <n v="0"/>
    <n v="0"/>
    <n v="0"/>
    <n v="0"/>
    <n v="2"/>
    <n v="1"/>
    <n v="0"/>
    <n v="0"/>
    <n v="1"/>
    <n v="0"/>
    <n v="31"/>
    <n v="0"/>
  </r>
  <r>
    <x v="527"/>
    <n v="2004"/>
    <s v="Nov"/>
    <n v="24"/>
    <n v="0"/>
    <n v="4740.78"/>
    <x v="0"/>
    <x v="0"/>
    <s v="R1021"/>
    <s v="Clash, Mr.  Daniel C"/>
    <n v="35.93"/>
    <n v="5.43"/>
    <x v="0"/>
    <s v="yes"/>
    <s v="No"/>
    <n v="1"/>
    <x v="0"/>
    <n v="0"/>
    <n v="1"/>
    <n v="0"/>
    <n v="0"/>
    <n v="2"/>
    <n v="1"/>
    <n v="1"/>
    <n v="0"/>
    <n v="0"/>
    <n v="0"/>
    <n v="18"/>
    <n v="1"/>
  </r>
  <r>
    <x v="528"/>
    <n v="1987"/>
    <s v="Jun"/>
    <n v="5"/>
    <n v="1"/>
    <n v="4746.34"/>
    <x v="0"/>
    <x v="2"/>
    <s v="R1011"/>
    <s v="Cox, Mr.  Troy"/>
    <n v="27.1"/>
    <n v="5.08"/>
    <x v="0"/>
    <s v="No"/>
    <s v="No"/>
    <n v="1"/>
    <x v="0"/>
    <n v="0"/>
    <n v="0"/>
    <n v="0"/>
    <n v="0"/>
    <n v="2"/>
    <n v="2"/>
    <n v="1"/>
    <n v="1"/>
    <n v="0"/>
    <n v="0"/>
    <n v="35"/>
    <n v="1"/>
  </r>
  <r>
    <x v="529"/>
    <n v="1987"/>
    <s v="Sep"/>
    <n v="2"/>
    <n v="1"/>
    <n v="4747.05"/>
    <x v="0"/>
    <x v="2"/>
    <s v="R1013"/>
    <s v="Guzman, Mr.  Jonathan"/>
    <n v="27.61"/>
    <n v="4.5999999999999996"/>
    <x v="0"/>
    <s v="No"/>
    <s v="No"/>
    <n v="1"/>
    <x v="0"/>
    <n v="0"/>
    <n v="0"/>
    <n v="0"/>
    <n v="0"/>
    <n v="2"/>
    <n v="2"/>
    <n v="1"/>
    <n v="0"/>
    <n v="0"/>
    <n v="1"/>
    <n v="35"/>
    <n v="1"/>
  </r>
  <r>
    <x v="530"/>
    <n v="1987"/>
    <s v="Nov"/>
    <n v="22"/>
    <n v="1"/>
    <n v="4751.07"/>
    <x v="1"/>
    <x v="1"/>
    <s v="R1011"/>
    <s v="Moss, Mr.  Daniel"/>
    <n v="30.5"/>
    <n v="4.8099999999999996"/>
    <x v="0"/>
    <s v="No"/>
    <s v="No"/>
    <n v="1"/>
    <x v="0"/>
    <n v="0"/>
    <n v="0"/>
    <n v="0"/>
    <n v="0"/>
    <n v="1"/>
    <n v="3"/>
    <n v="1"/>
    <n v="1"/>
    <n v="0"/>
    <n v="0"/>
    <n v="35"/>
    <n v="1"/>
  </r>
  <r>
    <x v="531"/>
    <n v="1992"/>
    <s v="Aug"/>
    <n v="16"/>
    <n v="2"/>
    <n v="4753.6400000000003"/>
    <x v="0"/>
    <x v="0"/>
    <s v="R1013"/>
    <s v="Comment, Ms.  Kristen"/>
    <n v="43.12"/>
    <n v="6.25"/>
    <x v="0"/>
    <s v="No"/>
    <s v="No"/>
    <n v="1"/>
    <x v="0"/>
    <n v="0"/>
    <n v="0"/>
    <n v="0"/>
    <n v="0"/>
    <n v="2"/>
    <n v="1"/>
    <n v="1"/>
    <n v="0"/>
    <n v="0"/>
    <n v="1"/>
    <n v="30"/>
    <n v="0"/>
  </r>
  <r>
    <x v="532"/>
    <n v="1987"/>
    <s v="Sep"/>
    <n v="27"/>
    <n v="1"/>
    <n v="4762.33"/>
    <x v="1"/>
    <x v="0"/>
    <s v="R1011"/>
    <s v="Shabot Marcos, Mr.  Alfredo"/>
    <n v="38.6"/>
    <n v="6.02"/>
    <x v="0"/>
    <s v="No"/>
    <s v="No"/>
    <n v="1"/>
    <x v="0"/>
    <n v="0"/>
    <n v="0"/>
    <n v="0"/>
    <n v="0"/>
    <n v="1"/>
    <n v="1"/>
    <n v="1"/>
    <n v="1"/>
    <n v="0"/>
    <n v="0"/>
    <n v="35"/>
    <n v="1"/>
  </r>
  <r>
    <x v="533"/>
    <n v="1989"/>
    <s v="Aug"/>
    <n v="1"/>
    <n v="1"/>
    <n v="4766.0200000000004"/>
    <x v="0"/>
    <x v="0"/>
    <s v="R1011"/>
    <s v="O'Mara, Ms.  Kaitlin M."/>
    <n v="18.5"/>
    <n v="5.33"/>
    <x v="0"/>
    <s v="No"/>
    <s v="No"/>
    <s v="No major surgery"/>
    <x v="0"/>
    <n v="0"/>
    <n v="0"/>
    <n v="0"/>
    <n v="0"/>
    <n v="2"/>
    <n v="1"/>
    <n v="0"/>
    <n v="1"/>
    <n v="0"/>
    <n v="0"/>
    <n v="33"/>
    <n v="0"/>
  </r>
  <r>
    <x v="534"/>
    <n v="1989"/>
    <s v="Dec"/>
    <n v="9"/>
    <n v="1"/>
    <n v="4779.6000000000004"/>
    <x v="0"/>
    <x v="0"/>
    <s v="R1013"/>
    <s v="Desrosiers, Ms.  Shannon L."/>
    <n v="28.27"/>
    <n v="5.33"/>
    <x v="0"/>
    <s v="No"/>
    <s v="No"/>
    <s v="No major surgery"/>
    <x v="0"/>
    <n v="0"/>
    <n v="0"/>
    <n v="0"/>
    <n v="0"/>
    <n v="2"/>
    <n v="1"/>
    <n v="0"/>
    <n v="0"/>
    <n v="0"/>
    <n v="1"/>
    <n v="33"/>
    <n v="0"/>
  </r>
  <r>
    <x v="535"/>
    <n v="1987"/>
    <s v="Jun"/>
    <n v="22"/>
    <n v="3"/>
    <n v="4787.42"/>
    <x v="0"/>
    <x v="0"/>
    <s v="R1013"/>
    <s v="Karakoyunlu, Mr.  Deniz"/>
    <n v="22.04"/>
    <n v="5.86"/>
    <x v="0"/>
    <s v="No"/>
    <s v="No"/>
    <n v="1"/>
    <x v="0"/>
    <n v="0"/>
    <n v="0"/>
    <n v="0"/>
    <n v="0"/>
    <n v="2"/>
    <n v="1"/>
    <n v="1"/>
    <n v="0"/>
    <n v="0"/>
    <n v="1"/>
    <n v="35"/>
    <n v="1"/>
  </r>
  <r>
    <x v="536"/>
    <n v="1989"/>
    <s v="Dec"/>
    <n v="16"/>
    <n v="1"/>
    <n v="4795.66"/>
    <x v="0"/>
    <x v="1"/>
    <s v="R1013"/>
    <s v="Conrad, Ms.  Sara"/>
    <n v="39.82"/>
    <n v="6.06"/>
    <x v="0"/>
    <s v="No"/>
    <s v="No"/>
    <s v="No major surgery"/>
    <x v="0"/>
    <n v="0"/>
    <n v="0"/>
    <n v="0"/>
    <n v="0"/>
    <n v="2"/>
    <n v="3"/>
    <n v="0"/>
    <n v="0"/>
    <n v="0"/>
    <n v="1"/>
    <n v="33"/>
    <n v="0"/>
  </r>
  <r>
    <x v="537"/>
    <n v="1978"/>
    <s v="Oct"/>
    <n v="3"/>
    <n v="2"/>
    <n v="4812.34"/>
    <x v="0"/>
    <x v="0"/>
    <s v="R1013"/>
    <s v="Kramer, Mr.  Ryan M"/>
    <n v="16.7"/>
    <n v="11.48"/>
    <x v="0"/>
    <s v="No"/>
    <s v="No"/>
    <s v="No major surgery"/>
    <x v="0"/>
    <n v="0"/>
    <n v="0"/>
    <n v="0"/>
    <n v="0"/>
    <n v="2"/>
    <n v="1"/>
    <n v="0"/>
    <n v="0"/>
    <n v="0"/>
    <n v="1"/>
    <n v="44"/>
    <n v="1"/>
  </r>
  <r>
    <x v="538"/>
    <n v="1981"/>
    <s v="Jul"/>
    <n v="3"/>
    <n v="1"/>
    <n v="4827.1000000000004"/>
    <x v="0"/>
    <x v="1"/>
    <s v="R1013"/>
    <s v="Borleis, Ms.  Kathleen"/>
    <n v="20.03"/>
    <n v="9.25"/>
    <x v="1"/>
    <s v="No"/>
    <s v="No"/>
    <s v="No major surgery"/>
    <x v="0"/>
    <n v="1"/>
    <n v="0"/>
    <n v="0"/>
    <n v="0"/>
    <n v="2"/>
    <n v="3"/>
    <n v="0"/>
    <n v="0"/>
    <n v="0"/>
    <n v="1"/>
    <n v="41"/>
    <n v="0"/>
  </r>
  <r>
    <x v="539"/>
    <n v="2002"/>
    <s v="Jun"/>
    <n v="27"/>
    <n v="5"/>
    <n v="4830.63"/>
    <x v="0"/>
    <x v="1"/>
    <s v="R1011"/>
    <s v="Schulz, Ms.  Heather"/>
    <n v="37"/>
    <n v="11.66"/>
    <x v="0"/>
    <s v="No"/>
    <s v="No"/>
    <s v="No major surgery"/>
    <x v="0"/>
    <n v="0"/>
    <n v="0"/>
    <n v="0"/>
    <n v="0"/>
    <n v="2"/>
    <n v="3"/>
    <n v="0"/>
    <n v="1"/>
    <n v="0"/>
    <n v="0"/>
    <n v="20"/>
    <n v="0"/>
  </r>
  <r>
    <x v="540"/>
    <n v="2000"/>
    <s v="Dec"/>
    <n v="11"/>
    <n v="0"/>
    <n v="4835.43"/>
    <x v="0"/>
    <x v="2"/>
    <s v="R1021"/>
    <s v="Martin, Mr.  John I. Jr."/>
    <n v="33.18"/>
    <n v="5.22"/>
    <x v="0"/>
    <s v="yes"/>
    <s v="No"/>
    <n v="1"/>
    <x v="0"/>
    <n v="0"/>
    <n v="1"/>
    <n v="0"/>
    <n v="0"/>
    <n v="2"/>
    <n v="2"/>
    <n v="1"/>
    <n v="0"/>
    <n v="0"/>
    <n v="0"/>
    <n v="22"/>
    <n v="1"/>
  </r>
  <r>
    <x v="541"/>
    <n v="1992"/>
    <s v="Sep"/>
    <n v="10"/>
    <n v="3"/>
    <n v="4837.58"/>
    <x v="1"/>
    <x v="2"/>
    <s v="R1013"/>
    <s v="Maroevic, Mr.  Janez"/>
    <n v="31.57"/>
    <n v="6.15"/>
    <x v="0"/>
    <s v="No"/>
    <s v="No"/>
    <n v="1"/>
    <x v="0"/>
    <n v="0"/>
    <n v="0"/>
    <n v="0"/>
    <n v="0"/>
    <n v="1"/>
    <n v="2"/>
    <n v="1"/>
    <n v="0"/>
    <n v="0"/>
    <n v="1"/>
    <n v="30"/>
    <n v="1"/>
  </r>
  <r>
    <x v="542"/>
    <n v="1984"/>
    <s v="Oct"/>
    <n v="15"/>
    <n v="3"/>
    <n v="4839.18"/>
    <x v="0"/>
    <x v="1"/>
    <s v="R1012"/>
    <s v="Cichon, Mr.  Scott"/>
    <n v="17.91"/>
    <n v="5.65"/>
    <x v="0"/>
    <s v="No"/>
    <s v="No"/>
    <n v="1"/>
    <x v="0"/>
    <n v="0"/>
    <n v="0"/>
    <n v="0"/>
    <n v="0"/>
    <n v="2"/>
    <n v="3"/>
    <n v="1"/>
    <n v="0"/>
    <n v="1"/>
    <n v="0"/>
    <n v="38"/>
    <n v="1"/>
  </r>
  <r>
    <x v="543"/>
    <n v="1995"/>
    <s v="Sep"/>
    <n v="29"/>
    <n v="0"/>
    <n v="4840.95"/>
    <x v="0"/>
    <x v="1"/>
    <s v="R1021"/>
    <s v="Kennedy, Mr.  Sean P"/>
    <n v="29.41"/>
    <n v="6.29"/>
    <x v="1"/>
    <s v="No"/>
    <s v="No"/>
    <n v="1"/>
    <x v="0"/>
    <n v="1"/>
    <n v="0"/>
    <n v="0"/>
    <n v="0"/>
    <n v="2"/>
    <n v="3"/>
    <n v="1"/>
    <n v="0"/>
    <n v="0"/>
    <n v="0"/>
    <n v="27"/>
    <n v="1"/>
  </r>
  <r>
    <x v="544"/>
    <n v="1979"/>
    <s v="Dec"/>
    <n v="13"/>
    <n v="2"/>
    <n v="4843.79"/>
    <x v="0"/>
    <x v="0"/>
    <s v="R1013"/>
    <s v="Cooper, Mr.  Brandon S."/>
    <n v="17.55"/>
    <n v="5.93"/>
    <x v="0"/>
    <s v="No"/>
    <s v="Yes"/>
    <n v="1"/>
    <x v="0"/>
    <n v="0"/>
    <n v="0"/>
    <n v="1"/>
    <n v="0"/>
    <n v="2"/>
    <n v="1"/>
    <n v="1"/>
    <n v="0"/>
    <n v="0"/>
    <n v="1"/>
    <n v="43"/>
    <n v="1"/>
  </r>
  <r>
    <x v="545"/>
    <n v="1974"/>
    <s v="Sep"/>
    <n v="11"/>
    <n v="0"/>
    <n v="4844.67"/>
    <x v="0"/>
    <x v="2"/>
    <s v="R1013"/>
    <s v="Reumann, Mr.  John"/>
    <n v="16.57"/>
    <n v="9.99"/>
    <x v="0"/>
    <s v="No"/>
    <s v="No"/>
    <s v="No major surgery"/>
    <x v="0"/>
    <n v="0"/>
    <n v="0"/>
    <n v="0"/>
    <n v="0"/>
    <n v="2"/>
    <n v="2"/>
    <n v="0"/>
    <n v="0"/>
    <n v="0"/>
    <n v="1"/>
    <n v="48"/>
    <n v="1"/>
  </r>
  <r>
    <x v="546"/>
    <n v="2001"/>
    <s v="Jun"/>
    <n v="7"/>
    <n v="0"/>
    <n v="4846.53"/>
    <x v="0"/>
    <x v="0"/>
    <s v="R1021"/>
    <s v="Cho, Mr.  Youngseong"/>
    <n v="33.97"/>
    <n v="5.6"/>
    <x v="1"/>
    <s v="No"/>
    <s v="No"/>
    <s v="No major surgery"/>
    <x v="0"/>
    <n v="1"/>
    <n v="0"/>
    <n v="0"/>
    <n v="0"/>
    <n v="2"/>
    <n v="1"/>
    <n v="0"/>
    <n v="0"/>
    <n v="0"/>
    <n v="0"/>
    <n v="21"/>
    <n v="1"/>
  </r>
  <r>
    <x v="547"/>
    <n v="1995"/>
    <s v="Dec"/>
    <n v="27"/>
    <n v="3"/>
    <n v="4846.92"/>
    <x v="0"/>
    <x v="0"/>
    <s v="R1017"/>
    <s v="Mattis, Mr.  James A"/>
    <n v="32.585000000000001"/>
    <n v="4.93"/>
    <x v="1"/>
    <s v="No"/>
    <s v="No"/>
    <n v="1"/>
    <x v="0"/>
    <n v="1"/>
    <n v="0"/>
    <n v="0"/>
    <n v="0"/>
    <n v="2"/>
    <n v="1"/>
    <n v="1"/>
    <n v="0"/>
    <n v="0"/>
    <n v="0"/>
    <n v="27"/>
    <n v="1"/>
  </r>
  <r>
    <x v="548"/>
    <n v="1989"/>
    <s v="Sep"/>
    <n v="1"/>
    <n v="3"/>
    <n v="4859.8900000000003"/>
    <x v="0"/>
    <x v="0"/>
    <s v="R1011"/>
    <s v="Airoldi, Ms.  Catherine"/>
    <n v="23.16"/>
    <n v="5.5"/>
    <x v="0"/>
    <s v="No"/>
    <s v="No"/>
    <s v="No major surgery"/>
    <x v="0"/>
    <n v="0"/>
    <n v="0"/>
    <n v="0"/>
    <n v="0"/>
    <n v="2"/>
    <n v="1"/>
    <n v="0"/>
    <n v="1"/>
    <n v="0"/>
    <n v="0"/>
    <n v="33"/>
    <n v="0"/>
  </r>
  <r>
    <x v="549"/>
    <n v="1997"/>
    <s v="Sep"/>
    <n v="29"/>
    <n v="4"/>
    <n v="4877.9799999999996"/>
    <x v="0"/>
    <x v="0"/>
    <s v="R1012"/>
    <s v="Haines, Mr.  Douglas W"/>
    <n v="26.695"/>
    <n v="4.21"/>
    <x v="1"/>
    <s v="No"/>
    <s v="Yes"/>
    <n v="1"/>
    <x v="0"/>
    <n v="1"/>
    <n v="0"/>
    <n v="1"/>
    <n v="0"/>
    <n v="2"/>
    <n v="1"/>
    <n v="1"/>
    <n v="0"/>
    <n v="1"/>
    <n v="0"/>
    <n v="25"/>
    <n v="1"/>
  </r>
  <r>
    <x v="550"/>
    <n v="1986"/>
    <s v="Dec"/>
    <n v="23"/>
    <n v="0"/>
    <n v="4883.87"/>
    <x v="0"/>
    <x v="1"/>
    <s v="R1011"/>
    <s v="Ulery, Ms.  Julie A."/>
    <n v="26.2"/>
    <n v="10.93"/>
    <x v="1"/>
    <s v="No"/>
    <s v="No"/>
    <n v="1"/>
    <x v="0"/>
    <n v="1"/>
    <n v="0"/>
    <n v="0"/>
    <n v="0"/>
    <n v="2"/>
    <n v="3"/>
    <n v="1"/>
    <n v="1"/>
    <n v="0"/>
    <n v="0"/>
    <n v="36"/>
    <n v="0"/>
  </r>
  <r>
    <x v="551"/>
    <n v="1986"/>
    <s v="Oct"/>
    <n v="27"/>
    <n v="0"/>
    <n v="4889.04"/>
    <x v="0"/>
    <x v="1"/>
    <s v="R1013"/>
    <s v="Powers, Ms.  Colleen M"/>
    <n v="29.92"/>
    <n v="10.97"/>
    <x v="1"/>
    <s v="No"/>
    <s v="No"/>
    <n v="1"/>
    <x v="0"/>
    <n v="1"/>
    <n v="0"/>
    <n v="0"/>
    <n v="0"/>
    <n v="2"/>
    <n v="3"/>
    <n v="1"/>
    <n v="0"/>
    <n v="0"/>
    <n v="1"/>
    <n v="36"/>
    <n v="0"/>
  </r>
  <r>
    <x v="552"/>
    <n v="1989"/>
    <s v="Jul"/>
    <n v="10"/>
    <n v="2"/>
    <n v="4890"/>
    <x v="1"/>
    <x v="2"/>
    <s v="R1013"/>
    <s v="Mone, Mr.  Peter J. Jr."/>
    <n v="35.75"/>
    <n v="5.07"/>
    <x v="0"/>
    <s v="No"/>
    <s v="No"/>
    <s v="No major surgery"/>
    <x v="0"/>
    <n v="0"/>
    <n v="0"/>
    <n v="0"/>
    <n v="0"/>
    <n v="1"/>
    <n v="2"/>
    <n v="0"/>
    <n v="0"/>
    <n v="0"/>
    <n v="1"/>
    <n v="33"/>
    <n v="1"/>
  </r>
  <r>
    <x v="553"/>
    <n v="1990"/>
    <s v="Nov"/>
    <n v="28"/>
    <n v="3"/>
    <n v="4894.3900000000003"/>
    <x v="0"/>
    <x v="0"/>
    <s v="R1013"/>
    <s v="Reasoner, Ms.  Nadine A."/>
    <n v="24.24"/>
    <n v="6.15"/>
    <x v="0"/>
    <s v="No"/>
    <s v="No"/>
    <s v="No major surgery"/>
    <x v="0"/>
    <n v="0"/>
    <n v="0"/>
    <n v="0"/>
    <n v="0"/>
    <n v="2"/>
    <n v="1"/>
    <n v="0"/>
    <n v="0"/>
    <n v="0"/>
    <n v="1"/>
    <n v="32"/>
    <n v="0"/>
  </r>
  <r>
    <x v="554"/>
    <n v="1988"/>
    <s v="Sep"/>
    <n v="23"/>
    <n v="1"/>
    <n v="4894.75"/>
    <x v="1"/>
    <x v="0"/>
    <s v="R1012"/>
    <s v="Newman, Mr.  Matthew M"/>
    <n v="25.27"/>
    <n v="5.7"/>
    <x v="1"/>
    <s v="No"/>
    <s v="No"/>
    <n v="1"/>
    <x v="0"/>
    <n v="1"/>
    <n v="0"/>
    <n v="0"/>
    <n v="0"/>
    <n v="1"/>
    <n v="1"/>
    <n v="1"/>
    <n v="0"/>
    <n v="1"/>
    <n v="0"/>
    <n v="34"/>
    <n v="1"/>
  </r>
  <r>
    <x v="555"/>
    <n v="1993"/>
    <s v="Jul"/>
    <n v="10"/>
    <n v="2"/>
    <n v="4906.41"/>
    <x v="0"/>
    <x v="1"/>
    <s v="R1012"/>
    <s v="Stern, Ms.  Jessica"/>
    <n v="20.234999999999999"/>
    <n v="5.19"/>
    <x v="0"/>
    <s v="No"/>
    <s v="Yes"/>
    <n v="1"/>
    <x v="0"/>
    <n v="0"/>
    <n v="0"/>
    <n v="1"/>
    <n v="0"/>
    <n v="2"/>
    <n v="3"/>
    <n v="1"/>
    <n v="0"/>
    <n v="1"/>
    <n v="0"/>
    <n v="29"/>
    <n v="0"/>
  </r>
  <r>
    <x v="556"/>
    <n v="1981"/>
    <s v="Oct"/>
    <n v="18"/>
    <n v="1"/>
    <n v="4911.8900000000003"/>
    <x v="0"/>
    <x v="0"/>
    <s v="R1013"/>
    <s v="Hetrick, Ms.  Alexandra"/>
    <n v="20.28"/>
    <n v="11.07"/>
    <x v="1"/>
    <s v="No"/>
    <s v="No"/>
    <s v="No major surgery"/>
    <x v="0"/>
    <n v="1"/>
    <n v="0"/>
    <n v="0"/>
    <n v="0"/>
    <n v="2"/>
    <n v="1"/>
    <n v="0"/>
    <n v="0"/>
    <n v="0"/>
    <n v="1"/>
    <n v="41"/>
    <n v="0"/>
  </r>
  <r>
    <x v="557"/>
    <n v="2002"/>
    <s v="Aug"/>
    <n v="21"/>
    <n v="5"/>
    <n v="4915.0600000000004"/>
    <x v="0"/>
    <x v="1"/>
    <s v="R1017"/>
    <s v="Anthony, Mr.  Daniel J."/>
    <n v="30.114999999999998"/>
    <n v="11.61"/>
    <x v="0"/>
    <s v="No"/>
    <s v="No"/>
    <s v="No major surgery"/>
    <x v="0"/>
    <n v="0"/>
    <n v="0"/>
    <n v="0"/>
    <n v="0"/>
    <n v="2"/>
    <n v="3"/>
    <n v="0"/>
    <n v="0"/>
    <n v="0"/>
    <n v="0"/>
    <n v="20"/>
    <n v="1"/>
  </r>
  <r>
    <x v="558"/>
    <n v="1993"/>
    <s v="Aug"/>
    <n v="10"/>
    <n v="2"/>
    <n v="4922.92"/>
    <x v="0"/>
    <x v="2"/>
    <s v="R1012"/>
    <s v="Trnovcova, Ms.  Zuzana"/>
    <n v="32.11"/>
    <n v="6.24"/>
    <x v="0"/>
    <s v="No"/>
    <s v="Yes"/>
    <n v="1"/>
    <x v="0"/>
    <n v="0"/>
    <n v="0"/>
    <n v="1"/>
    <n v="0"/>
    <n v="2"/>
    <n v="2"/>
    <n v="1"/>
    <n v="0"/>
    <n v="1"/>
    <n v="0"/>
    <n v="29"/>
    <n v="0"/>
  </r>
  <r>
    <x v="559"/>
    <n v="1991"/>
    <s v="Aug"/>
    <n v="23"/>
    <n v="2"/>
    <n v="4931.6499999999996"/>
    <x v="0"/>
    <x v="0"/>
    <s v="R1011"/>
    <s v="Pulkkinen, Ms.  Karen"/>
    <n v="23.6"/>
    <n v="4.33"/>
    <x v="0"/>
    <s v="No"/>
    <s v="No"/>
    <s v="No major surgery"/>
    <x v="0"/>
    <n v="0"/>
    <n v="0"/>
    <n v="0"/>
    <n v="0"/>
    <n v="2"/>
    <n v="1"/>
    <n v="0"/>
    <n v="1"/>
    <n v="0"/>
    <n v="0"/>
    <n v="31"/>
    <n v="0"/>
  </r>
  <r>
    <x v="560"/>
    <n v="1991"/>
    <s v="Nov"/>
    <n v="27"/>
    <n v="2"/>
    <n v="4934.71"/>
    <x v="0"/>
    <x v="0"/>
    <s v="R1011"/>
    <s v="Tarbiat, Ms.  Shalaleh"/>
    <n v="25.8"/>
    <n v="5.29"/>
    <x v="0"/>
    <s v="No"/>
    <s v="No"/>
    <s v="No major surgery"/>
    <x v="0"/>
    <n v="0"/>
    <n v="0"/>
    <n v="0"/>
    <n v="0"/>
    <n v="2"/>
    <n v="1"/>
    <n v="0"/>
    <n v="1"/>
    <n v="0"/>
    <n v="0"/>
    <n v="31"/>
    <n v="0"/>
  </r>
  <r>
    <x v="561"/>
    <n v="1974"/>
    <s v="Jun"/>
    <n v="26"/>
    <n v="0"/>
    <n v="4942.0600000000004"/>
    <x v="0"/>
    <x v="2"/>
    <s v="R1013"/>
    <s v="Spannaus, Ms.  Michaela L"/>
    <n v="16.47"/>
    <n v="11.72"/>
    <x v="0"/>
    <s v="No"/>
    <s v="No"/>
    <s v="No major surgery"/>
    <x v="0"/>
    <n v="0"/>
    <n v="0"/>
    <n v="0"/>
    <n v="0"/>
    <n v="2"/>
    <n v="2"/>
    <n v="0"/>
    <n v="0"/>
    <n v="0"/>
    <n v="1"/>
    <n v="48"/>
    <n v="0"/>
  </r>
  <r>
    <x v="562"/>
    <n v="1991"/>
    <s v="Aug"/>
    <n v="30"/>
    <n v="2"/>
    <n v="4949.76"/>
    <x v="0"/>
    <x v="1"/>
    <s v="R1013"/>
    <s v="Misuraca, Ms.  Katie"/>
    <n v="36.630000000000003"/>
    <n v="5.15"/>
    <x v="0"/>
    <s v="No"/>
    <s v="No"/>
    <s v="No major surgery"/>
    <x v="0"/>
    <n v="0"/>
    <n v="0"/>
    <n v="0"/>
    <n v="0"/>
    <n v="2"/>
    <n v="3"/>
    <n v="0"/>
    <n v="0"/>
    <n v="0"/>
    <n v="1"/>
    <n v="31"/>
    <n v="0"/>
  </r>
  <r>
    <x v="563"/>
    <n v="1973"/>
    <s v="Nov"/>
    <n v="7"/>
    <n v="0"/>
    <n v="4985.22"/>
    <x v="0"/>
    <x v="0"/>
    <s v="R1013"/>
    <s v="Attar, Ms.  Sarah"/>
    <n v="15.84"/>
    <n v="10.34"/>
    <x v="0"/>
    <s v="No"/>
    <s v="No"/>
    <n v="2"/>
    <x v="0"/>
    <n v="0"/>
    <n v="0"/>
    <n v="0"/>
    <n v="0"/>
    <n v="2"/>
    <n v="1"/>
    <n v="2"/>
    <n v="0"/>
    <n v="0"/>
    <n v="1"/>
    <n v="49"/>
    <n v="0"/>
  </r>
  <r>
    <x v="564"/>
    <n v="1988"/>
    <s v="Jun"/>
    <n v="24"/>
    <n v="0"/>
    <n v="4992.38"/>
    <x v="0"/>
    <x v="0"/>
    <s v="R1024"/>
    <s v="Auer, Ms.  Sarah M."/>
    <n v="23.56"/>
    <n v="5.45"/>
    <x v="1"/>
    <s v="No"/>
    <s v="No"/>
    <n v="1"/>
    <x v="0"/>
    <n v="1"/>
    <n v="0"/>
    <n v="0"/>
    <n v="0"/>
    <n v="2"/>
    <n v="1"/>
    <n v="1"/>
    <n v="0"/>
    <n v="0"/>
    <n v="0"/>
    <n v="34"/>
    <n v="0"/>
  </r>
  <r>
    <x v="565"/>
    <n v="2001"/>
    <s v="Oct"/>
    <n v="5"/>
    <n v="0"/>
    <n v="4999.04"/>
    <x v="0"/>
    <x v="2"/>
    <s v="R1011"/>
    <s v="Whitbeck, Mr.  Ben"/>
    <n v="37.25"/>
    <n v="6.23"/>
    <x v="1"/>
    <s v="No"/>
    <s v="No"/>
    <s v="No major surgery"/>
    <x v="0"/>
    <n v="1"/>
    <n v="0"/>
    <n v="0"/>
    <n v="0"/>
    <n v="2"/>
    <n v="2"/>
    <n v="0"/>
    <n v="1"/>
    <n v="0"/>
    <n v="0"/>
    <n v="21"/>
    <n v="1"/>
  </r>
  <r>
    <x v="566"/>
    <n v="1988"/>
    <s v="Sep"/>
    <n v="4"/>
    <n v="1"/>
    <n v="5002.78"/>
    <x v="0"/>
    <x v="2"/>
    <s v="R1013"/>
    <s v="Miller, Ms.  Joyce R."/>
    <n v="26.73"/>
    <n v="4.74"/>
    <x v="1"/>
    <s v="No"/>
    <s v="No"/>
    <n v="1"/>
    <x v="0"/>
    <n v="1"/>
    <n v="0"/>
    <n v="0"/>
    <n v="0"/>
    <n v="2"/>
    <n v="2"/>
    <n v="1"/>
    <n v="0"/>
    <n v="0"/>
    <n v="1"/>
    <n v="34"/>
    <n v="0"/>
  </r>
  <r>
    <x v="567"/>
    <n v="1977"/>
    <s v="Jun"/>
    <n v="9"/>
    <n v="2"/>
    <n v="5003.7700000000004"/>
    <x v="0"/>
    <x v="0"/>
    <s v="R1013"/>
    <s v="Erickson, Ms.  Britt K"/>
    <n v="16.12"/>
    <n v="6.09"/>
    <x v="0"/>
    <s v="No"/>
    <s v="No"/>
    <s v="No major surgery"/>
    <x v="0"/>
    <n v="0"/>
    <n v="0"/>
    <n v="0"/>
    <n v="0"/>
    <n v="2"/>
    <n v="1"/>
    <n v="0"/>
    <n v="0"/>
    <n v="0"/>
    <n v="1"/>
    <n v="45"/>
    <n v="0"/>
  </r>
  <r>
    <x v="568"/>
    <n v="1988"/>
    <s v="Jul"/>
    <n v="8"/>
    <n v="1"/>
    <n v="5003.8500000000004"/>
    <x v="0"/>
    <x v="0"/>
    <s v="R1011"/>
    <s v="Switt, Ms.  Angela H"/>
    <n v="27.5"/>
    <n v="4.2300000000000004"/>
    <x v="1"/>
    <s v="No"/>
    <s v="No"/>
    <n v="1"/>
    <x v="0"/>
    <n v="1"/>
    <n v="0"/>
    <n v="0"/>
    <n v="0"/>
    <n v="2"/>
    <n v="1"/>
    <n v="1"/>
    <n v="1"/>
    <n v="0"/>
    <n v="0"/>
    <n v="34"/>
    <n v="0"/>
  </r>
  <r>
    <x v="569"/>
    <n v="1988"/>
    <s v="Nov"/>
    <n v="9"/>
    <n v="1"/>
    <n v="5012.47"/>
    <x v="0"/>
    <x v="0"/>
    <s v="R1011"/>
    <s v="Andre, Ms.  Stephanie L."/>
    <n v="33.700000000000003"/>
    <n v="4.32"/>
    <x v="1"/>
    <s v="No"/>
    <s v="No"/>
    <n v="1"/>
    <x v="0"/>
    <n v="1"/>
    <n v="0"/>
    <n v="0"/>
    <n v="0"/>
    <n v="2"/>
    <n v="1"/>
    <n v="1"/>
    <n v="1"/>
    <n v="0"/>
    <n v="0"/>
    <n v="34"/>
    <n v="0"/>
  </r>
  <r>
    <x v="570"/>
    <n v="1985"/>
    <s v="Dec"/>
    <n v="28"/>
    <n v="0"/>
    <n v="5028.1499999999996"/>
    <x v="2"/>
    <x v="2"/>
    <s v="R1012"/>
    <s v="Sherman, Mr.  Logan B."/>
    <n v="29.64"/>
    <n v="5.31"/>
    <x v="1"/>
    <s v="No"/>
    <s v="No"/>
    <s v="No major surgery"/>
    <x v="0"/>
    <n v="1"/>
    <n v="0"/>
    <n v="0"/>
    <n v="0"/>
    <n v="3"/>
    <n v="2"/>
    <n v="0"/>
    <n v="0"/>
    <n v="1"/>
    <n v="0"/>
    <n v="37"/>
    <n v="1"/>
  </r>
  <r>
    <x v="571"/>
    <n v="1991"/>
    <s v="Sep"/>
    <n v="10"/>
    <n v="2"/>
    <n v="5031.2700000000004"/>
    <x v="1"/>
    <x v="1"/>
    <s v="R1016"/>
    <s v="Takaoka, Mr.  Masahiro"/>
    <n v="27.645"/>
    <n v="5.7"/>
    <x v="0"/>
    <s v="No"/>
    <s v="No"/>
    <s v="No major surgery"/>
    <x v="0"/>
    <n v="0"/>
    <n v="0"/>
    <n v="0"/>
    <n v="0"/>
    <n v="1"/>
    <n v="3"/>
    <n v="0"/>
    <n v="0"/>
    <n v="0"/>
    <n v="0"/>
    <n v="31"/>
    <n v="1"/>
  </r>
  <r>
    <x v="572"/>
    <n v="1986"/>
    <s v="Jun"/>
    <n v="29"/>
    <n v="3"/>
    <n v="5034.1000000000004"/>
    <x v="0"/>
    <x v="2"/>
    <s v="R1013"/>
    <s v="Palma, Mr.  David A."/>
    <n v="22.01"/>
    <n v="6.72"/>
    <x v="1"/>
    <s v="No"/>
    <s v="No"/>
    <n v="1"/>
    <x v="0"/>
    <n v="1"/>
    <n v="0"/>
    <n v="0"/>
    <n v="0"/>
    <n v="2"/>
    <n v="2"/>
    <n v="1"/>
    <n v="0"/>
    <n v="0"/>
    <n v="1"/>
    <n v="36"/>
    <n v="1"/>
  </r>
  <r>
    <x v="573"/>
    <n v="1997"/>
    <s v="Dec"/>
    <n v="4"/>
    <n v="0"/>
    <n v="5038.57"/>
    <x v="0"/>
    <x v="2"/>
    <s v="R1025"/>
    <s v="Tjong Clemons, Mrs.  Christie"/>
    <n v="31.12"/>
    <n v="4.76"/>
    <x v="1"/>
    <s v="No"/>
    <s v="Yes"/>
    <n v="1"/>
    <x v="0"/>
    <n v="1"/>
    <n v="0"/>
    <n v="1"/>
    <n v="0"/>
    <n v="2"/>
    <n v="2"/>
    <n v="1"/>
    <n v="0"/>
    <n v="0"/>
    <n v="0"/>
    <n v="25"/>
    <n v="0"/>
  </r>
  <r>
    <x v="574"/>
    <n v="2001"/>
    <s v="Oct"/>
    <n v="16"/>
    <n v="0"/>
    <n v="5043.13"/>
    <x v="0"/>
    <x v="0"/>
    <s v="R1011"/>
    <s v="Hall, Mr.  Kyle M"/>
    <n v="37.380000000000003"/>
    <n v="6.05"/>
    <x v="1"/>
    <s v="No"/>
    <s v="No"/>
    <s v="No major surgery"/>
    <x v="0"/>
    <n v="1"/>
    <n v="0"/>
    <n v="0"/>
    <n v="0"/>
    <n v="2"/>
    <n v="1"/>
    <n v="0"/>
    <n v="1"/>
    <n v="0"/>
    <n v="0"/>
    <n v="21"/>
    <n v="1"/>
  </r>
  <r>
    <x v="575"/>
    <n v="1997"/>
    <s v="Jul"/>
    <n v="29"/>
    <n v="0"/>
    <n v="5045.1499999999996"/>
    <x v="0"/>
    <x v="2"/>
    <s v="R1012"/>
    <s v="Michalis, Ms.  Pilar"/>
    <n v="32.18"/>
    <n v="6.44"/>
    <x v="1"/>
    <s v="No"/>
    <s v="Yes"/>
    <n v="1"/>
    <x v="0"/>
    <n v="1"/>
    <n v="0"/>
    <n v="1"/>
    <n v="0"/>
    <n v="2"/>
    <n v="2"/>
    <n v="1"/>
    <n v="0"/>
    <n v="1"/>
    <n v="0"/>
    <n v="25"/>
    <n v="0"/>
  </r>
  <r>
    <x v="576"/>
    <n v="1980"/>
    <s v="Sep"/>
    <n v="7"/>
    <n v="2"/>
    <n v="5054.05"/>
    <x v="0"/>
    <x v="2"/>
    <s v="R1013"/>
    <s v="Theriot, Ms.  Rachael M."/>
    <n v="18.54"/>
    <n v="4.95"/>
    <x v="0"/>
    <s v="No"/>
    <s v="No"/>
    <s v="No major surgery"/>
    <x v="0"/>
    <n v="0"/>
    <n v="0"/>
    <n v="0"/>
    <n v="0"/>
    <n v="2"/>
    <n v="2"/>
    <n v="0"/>
    <n v="0"/>
    <n v="0"/>
    <n v="1"/>
    <n v="42"/>
    <n v="0"/>
  </r>
  <r>
    <x v="577"/>
    <n v="1993"/>
    <s v="Jun"/>
    <n v="11"/>
    <n v="0"/>
    <n v="5059.5600000000004"/>
    <x v="0"/>
    <x v="1"/>
    <s v="R1021"/>
    <s v="Scott, Mr.  Jonathan C"/>
    <n v="28.54"/>
    <n v="5.51"/>
    <x v="0"/>
    <s v="No"/>
    <s v="Yes"/>
    <n v="1"/>
    <x v="0"/>
    <n v="0"/>
    <n v="0"/>
    <n v="1"/>
    <n v="0"/>
    <n v="2"/>
    <n v="3"/>
    <n v="1"/>
    <n v="0"/>
    <n v="0"/>
    <n v="0"/>
    <n v="29"/>
    <n v="1"/>
  </r>
  <r>
    <x v="578"/>
    <n v="1978"/>
    <s v="Nov"/>
    <n v="22"/>
    <n v="2"/>
    <n v="5077.1899999999996"/>
    <x v="0"/>
    <x v="0"/>
    <s v="R1012"/>
    <s v="Quick, Mr.  Grant A"/>
    <n v="15.47"/>
    <n v="8.43"/>
    <x v="0"/>
    <s v="No"/>
    <s v="No"/>
    <s v="No major surgery"/>
    <x v="0"/>
    <n v="0"/>
    <n v="0"/>
    <n v="0"/>
    <n v="0"/>
    <n v="2"/>
    <n v="1"/>
    <n v="0"/>
    <n v="0"/>
    <n v="1"/>
    <n v="0"/>
    <n v="44"/>
    <n v="1"/>
  </r>
  <r>
    <x v="579"/>
    <n v="1997"/>
    <s v="Jul"/>
    <n v="14"/>
    <n v="5"/>
    <n v="5080.1000000000004"/>
    <x v="1"/>
    <x v="2"/>
    <s v="R1011"/>
    <s v="Traver, Mr.  Scott M."/>
    <n v="23.9"/>
    <n v="6.06"/>
    <x v="1"/>
    <s v="No"/>
    <s v="Yes"/>
    <n v="1"/>
    <x v="0"/>
    <n v="1"/>
    <n v="0"/>
    <n v="1"/>
    <n v="0"/>
    <n v="1"/>
    <n v="2"/>
    <n v="1"/>
    <n v="1"/>
    <n v="0"/>
    <n v="0"/>
    <n v="25"/>
    <n v="1"/>
  </r>
  <r>
    <x v="580"/>
    <n v="1999"/>
    <s v="Jun"/>
    <n v="19"/>
    <n v="0"/>
    <n v="5087.92"/>
    <x v="0"/>
    <x v="2"/>
    <s v="R1026"/>
    <s v="Fox, Mrs.  Kelli N"/>
    <n v="32.78"/>
    <n v="4.63"/>
    <x v="0"/>
    <s v="No"/>
    <s v="No"/>
    <s v="No major surgery"/>
    <x v="0"/>
    <n v="0"/>
    <n v="0"/>
    <n v="0"/>
    <n v="0"/>
    <n v="2"/>
    <n v="2"/>
    <n v="0"/>
    <n v="0"/>
    <n v="0"/>
    <n v="0"/>
    <n v="23"/>
    <n v="0"/>
  </r>
  <r>
    <x v="581"/>
    <n v="1987"/>
    <s v="Nov"/>
    <n v="18"/>
    <n v="1"/>
    <n v="5116.5"/>
    <x v="0"/>
    <x v="2"/>
    <s v="R1012"/>
    <s v="Brown, Mr.  Nathan"/>
    <n v="17.86"/>
    <n v="4.1100000000000003"/>
    <x v="0"/>
    <s v="No"/>
    <s v="No"/>
    <n v="1"/>
    <x v="0"/>
    <n v="0"/>
    <n v="0"/>
    <n v="0"/>
    <n v="0"/>
    <n v="2"/>
    <n v="2"/>
    <n v="1"/>
    <n v="0"/>
    <n v="1"/>
    <n v="0"/>
    <n v="35"/>
    <n v="1"/>
  </r>
  <r>
    <x v="582"/>
    <n v="1988"/>
    <s v="Nov"/>
    <n v="1"/>
    <n v="2"/>
    <n v="5124.1899999999996"/>
    <x v="0"/>
    <x v="0"/>
    <s v="R1013"/>
    <s v="Brian, Mr.  Tom"/>
    <n v="42.13"/>
    <n v="4.54"/>
    <x v="1"/>
    <s v="No"/>
    <s v="No"/>
    <n v="1"/>
    <x v="0"/>
    <n v="1"/>
    <n v="0"/>
    <n v="0"/>
    <n v="0"/>
    <n v="2"/>
    <n v="1"/>
    <n v="1"/>
    <n v="0"/>
    <n v="0"/>
    <n v="1"/>
    <n v="34"/>
    <n v="1"/>
  </r>
  <r>
    <x v="583"/>
    <n v="1987"/>
    <s v="Sep"/>
    <n v="13"/>
    <n v="1"/>
    <n v="5125.22"/>
    <x v="2"/>
    <x v="2"/>
    <s v="R1012"/>
    <s v="Pearson, Mr.  Neil"/>
    <n v="24.13"/>
    <n v="5.2"/>
    <x v="0"/>
    <s v="No"/>
    <s v="No"/>
    <n v="1"/>
    <x v="0"/>
    <n v="0"/>
    <n v="0"/>
    <n v="0"/>
    <n v="0"/>
    <n v="3"/>
    <n v="2"/>
    <n v="1"/>
    <n v="0"/>
    <n v="1"/>
    <n v="0"/>
    <n v="35"/>
    <n v="1"/>
  </r>
  <r>
    <x v="584"/>
    <n v="1988"/>
    <s v="Sep"/>
    <n v="15"/>
    <n v="3"/>
    <n v="5136.75"/>
    <x v="0"/>
    <x v="1"/>
    <s v="R1013"/>
    <s v="Gagnon, Ms.  Isabelle"/>
    <n v="23.44"/>
    <n v="4.6500000000000004"/>
    <x v="1"/>
    <s v="No"/>
    <s v="No"/>
    <n v="1"/>
    <x v="0"/>
    <n v="1"/>
    <n v="0"/>
    <n v="0"/>
    <n v="0"/>
    <n v="2"/>
    <n v="3"/>
    <n v="1"/>
    <n v="0"/>
    <n v="0"/>
    <n v="1"/>
    <n v="34"/>
    <n v="0"/>
  </r>
  <r>
    <x v="585"/>
    <n v="1993"/>
    <s v="Dec"/>
    <n v="10"/>
    <n v="3"/>
    <n v="5138.26"/>
    <x v="0"/>
    <x v="2"/>
    <s v="R1013"/>
    <s v="Coogan, Ms.  Rachel"/>
    <n v="38.83"/>
    <n v="4.78"/>
    <x v="0"/>
    <s v="No"/>
    <s v="Yes"/>
    <n v="1"/>
    <x v="0"/>
    <n v="0"/>
    <n v="0"/>
    <n v="1"/>
    <n v="0"/>
    <n v="2"/>
    <n v="2"/>
    <n v="1"/>
    <n v="0"/>
    <n v="0"/>
    <n v="1"/>
    <n v="29"/>
    <n v="0"/>
  </r>
  <r>
    <x v="586"/>
    <n v="1984"/>
    <s v="Aug"/>
    <n v="22"/>
    <n v="3"/>
    <n v="5144.18"/>
    <x v="0"/>
    <x v="1"/>
    <s v="R1013"/>
    <s v="Berger, Mr.  John P"/>
    <n v="20.82"/>
    <n v="5.55"/>
    <x v="0"/>
    <s v="No"/>
    <s v="No"/>
    <n v="1"/>
    <x v="0"/>
    <n v="0"/>
    <n v="0"/>
    <n v="0"/>
    <n v="0"/>
    <n v="2"/>
    <n v="3"/>
    <n v="1"/>
    <n v="0"/>
    <n v="0"/>
    <n v="1"/>
    <n v="38"/>
    <n v="1"/>
  </r>
  <r>
    <x v="587"/>
    <n v="1990"/>
    <s v="Aug"/>
    <n v="22"/>
    <n v="1"/>
    <n v="5148.55"/>
    <x v="0"/>
    <x v="2"/>
    <s v="R1024"/>
    <s v="Strohschein, Ms.  Katie"/>
    <n v="31.54"/>
    <n v="4.71"/>
    <x v="0"/>
    <s v="No"/>
    <s v="No"/>
    <s v="No major surgery"/>
    <x v="0"/>
    <n v="0"/>
    <n v="0"/>
    <n v="0"/>
    <n v="0"/>
    <n v="2"/>
    <n v="2"/>
    <n v="0"/>
    <n v="0"/>
    <n v="0"/>
    <n v="0"/>
    <n v="32"/>
    <n v="0"/>
  </r>
  <r>
    <x v="588"/>
    <n v="1990"/>
    <s v="Oct"/>
    <n v="9"/>
    <n v="2"/>
    <n v="5152.13"/>
    <x v="0"/>
    <x v="2"/>
    <s v="R1011"/>
    <s v="Gries, Ms.  Samantha R."/>
    <n v="29.8"/>
    <n v="6.03"/>
    <x v="0"/>
    <s v="No"/>
    <s v="No"/>
    <s v="No major surgery"/>
    <x v="0"/>
    <n v="0"/>
    <n v="0"/>
    <n v="0"/>
    <n v="0"/>
    <n v="2"/>
    <n v="2"/>
    <n v="0"/>
    <n v="1"/>
    <n v="0"/>
    <n v="0"/>
    <n v="32"/>
    <n v="0"/>
  </r>
  <r>
    <x v="589"/>
    <n v="1991"/>
    <s v="Aug"/>
    <n v="29"/>
    <n v="3"/>
    <n v="5166.96"/>
    <x v="0"/>
    <x v="2"/>
    <s v="R1012"/>
    <s v="Winrow, Ms.  Marcia"/>
    <n v="23.79"/>
    <n v="4.74"/>
    <x v="0"/>
    <s v="No"/>
    <s v="No"/>
    <s v="No major surgery"/>
    <x v="0"/>
    <n v="0"/>
    <n v="0"/>
    <n v="0"/>
    <n v="0"/>
    <n v="2"/>
    <n v="2"/>
    <n v="0"/>
    <n v="0"/>
    <n v="1"/>
    <n v="0"/>
    <n v="31"/>
    <n v="0"/>
  </r>
  <r>
    <x v="590"/>
    <n v="1984"/>
    <s v="Oct"/>
    <n v="16"/>
    <n v="3"/>
    <n v="5177.12"/>
    <x v="0"/>
    <x v="1"/>
    <s v="R1013"/>
    <s v="Saiter, Ms.  Cindy"/>
    <n v="20.53"/>
    <n v="4.8600000000000003"/>
    <x v="0"/>
    <s v="No"/>
    <s v="No"/>
    <n v="1"/>
    <x v="0"/>
    <n v="0"/>
    <n v="0"/>
    <n v="0"/>
    <n v="0"/>
    <n v="2"/>
    <n v="3"/>
    <n v="1"/>
    <n v="0"/>
    <n v="0"/>
    <n v="1"/>
    <n v="38"/>
    <n v="0"/>
  </r>
  <r>
    <x v="591"/>
    <n v="1979"/>
    <s v="Sep"/>
    <n v="12"/>
    <n v="2"/>
    <n v="5195.58"/>
    <x v="0"/>
    <x v="2"/>
    <s v="R1013"/>
    <s v="Wilkins, Ms.  Jacqueline N."/>
    <n v="18.2"/>
    <n v="6.19"/>
    <x v="0"/>
    <s v="No"/>
    <s v="Yes"/>
    <n v="1"/>
    <x v="0"/>
    <n v="0"/>
    <n v="0"/>
    <n v="1"/>
    <n v="0"/>
    <n v="2"/>
    <n v="2"/>
    <n v="1"/>
    <n v="0"/>
    <n v="0"/>
    <n v="1"/>
    <n v="43"/>
    <n v="0"/>
  </r>
  <r>
    <x v="592"/>
    <n v="2004"/>
    <s v="Jun"/>
    <n v="6"/>
    <n v="0"/>
    <n v="5198.6899999999996"/>
    <x v="0"/>
    <x v="2"/>
    <s v="R1022"/>
    <s v="Marriott, Mr.  Richard J"/>
    <n v="37.28"/>
    <n v="4.66"/>
    <x v="0"/>
    <s v="yes"/>
    <s v="No"/>
    <n v="1"/>
    <x v="0"/>
    <n v="0"/>
    <n v="1"/>
    <n v="0"/>
    <n v="0"/>
    <n v="2"/>
    <n v="2"/>
    <n v="1"/>
    <n v="0"/>
    <n v="0"/>
    <n v="0"/>
    <n v="18"/>
    <n v="1"/>
  </r>
  <r>
    <x v="593"/>
    <n v="1983"/>
    <s v="Oct"/>
    <n v="24"/>
    <n v="3"/>
    <n v="5207.97"/>
    <x v="0"/>
    <x v="2"/>
    <s v="R1012"/>
    <s v="Leon, Mr.  Alex"/>
    <n v="18.239999999999998"/>
    <n v="5.31"/>
    <x v="1"/>
    <s v="No"/>
    <s v="Yes"/>
    <n v="1"/>
    <x v="0"/>
    <n v="1"/>
    <n v="0"/>
    <n v="1"/>
    <n v="0"/>
    <n v="2"/>
    <n v="2"/>
    <n v="1"/>
    <n v="0"/>
    <n v="1"/>
    <n v="0"/>
    <n v="39"/>
    <n v="1"/>
  </r>
  <r>
    <x v="594"/>
    <n v="1993"/>
    <s v="Jun"/>
    <n v="17"/>
    <n v="3"/>
    <n v="5209.58"/>
    <x v="1"/>
    <x v="0"/>
    <s v="R1017"/>
    <s v="Thomas, Mr.  Ian"/>
    <n v="22.515000000000001"/>
    <n v="4.37"/>
    <x v="0"/>
    <s v="No"/>
    <s v="Yes"/>
    <n v="1"/>
    <x v="0"/>
    <n v="0"/>
    <n v="0"/>
    <n v="1"/>
    <n v="0"/>
    <n v="1"/>
    <n v="1"/>
    <n v="1"/>
    <n v="0"/>
    <n v="0"/>
    <n v="0"/>
    <n v="29"/>
    <n v="1"/>
  </r>
  <r>
    <x v="595"/>
    <n v="1999"/>
    <s v="Dec"/>
    <n v="1"/>
    <n v="0"/>
    <n v="5213.22"/>
    <x v="0"/>
    <x v="1"/>
    <s v="R1012"/>
    <s v="Pearson, Ms.  Anabel"/>
    <n v="34.19"/>
    <n v="4.1900000000000004"/>
    <x v="0"/>
    <s v="No"/>
    <s v="No"/>
    <s v="No major surgery"/>
    <x v="0"/>
    <n v="0"/>
    <n v="0"/>
    <n v="0"/>
    <n v="0"/>
    <n v="2"/>
    <n v="3"/>
    <n v="0"/>
    <n v="0"/>
    <n v="1"/>
    <n v="0"/>
    <n v="23"/>
    <n v="0"/>
  </r>
  <r>
    <x v="596"/>
    <n v="1995"/>
    <s v="Jun"/>
    <n v="6"/>
    <n v="0"/>
    <n v="5216.4799999999996"/>
    <x v="0"/>
    <x v="2"/>
    <s v="R1025"/>
    <s v="Wolter, Mrs.  Sarah P."/>
    <n v="30.13"/>
    <n v="4.03"/>
    <x v="1"/>
    <s v="No"/>
    <s v="No"/>
    <n v="1"/>
    <x v="0"/>
    <n v="1"/>
    <n v="0"/>
    <n v="0"/>
    <n v="0"/>
    <n v="2"/>
    <n v="2"/>
    <n v="1"/>
    <n v="0"/>
    <n v="0"/>
    <n v="0"/>
    <n v="27"/>
    <n v="0"/>
  </r>
  <r>
    <x v="597"/>
    <n v="1987"/>
    <s v="Jun"/>
    <n v="29"/>
    <n v="0"/>
    <n v="5227.99"/>
    <x v="0"/>
    <x v="1"/>
    <s v="R1024"/>
    <s v="Barnes-Zurkinden, Ms.  Flo"/>
    <n v="26.125"/>
    <n v="5.55"/>
    <x v="0"/>
    <s v="No"/>
    <s v="No"/>
    <n v="1"/>
    <x v="0"/>
    <n v="0"/>
    <n v="0"/>
    <n v="0"/>
    <n v="0"/>
    <n v="2"/>
    <n v="3"/>
    <n v="1"/>
    <n v="0"/>
    <n v="0"/>
    <n v="0"/>
    <n v="35"/>
    <n v="0"/>
  </r>
  <r>
    <x v="598"/>
    <n v="1987"/>
    <s v="Dec"/>
    <n v="26"/>
    <n v="1"/>
    <n v="5240.7700000000004"/>
    <x v="0"/>
    <x v="2"/>
    <s v="R1011"/>
    <s v="Kaufmann, Ms.  Kristina"/>
    <n v="31"/>
    <n v="5.38"/>
    <x v="0"/>
    <s v="No"/>
    <s v="No"/>
    <n v="1"/>
    <x v="0"/>
    <n v="0"/>
    <n v="0"/>
    <n v="0"/>
    <n v="0"/>
    <n v="2"/>
    <n v="2"/>
    <n v="1"/>
    <n v="1"/>
    <n v="0"/>
    <n v="0"/>
    <n v="35"/>
    <n v="0"/>
  </r>
  <r>
    <x v="599"/>
    <n v="1987"/>
    <s v="Jul"/>
    <n v="5"/>
    <n v="1"/>
    <n v="5245.23"/>
    <x v="0"/>
    <x v="2"/>
    <s v="R1013"/>
    <s v="Chandler, Ms.  Kate"/>
    <n v="34.21"/>
    <n v="4.54"/>
    <x v="0"/>
    <s v="No"/>
    <s v="No"/>
    <n v="1"/>
    <x v="0"/>
    <n v="0"/>
    <n v="0"/>
    <n v="0"/>
    <n v="0"/>
    <n v="2"/>
    <n v="2"/>
    <n v="1"/>
    <n v="0"/>
    <n v="0"/>
    <n v="1"/>
    <n v="35"/>
    <n v="0"/>
  </r>
  <r>
    <x v="600"/>
    <n v="1987"/>
    <s v="Sep"/>
    <n v="9"/>
    <n v="1"/>
    <n v="5246.05"/>
    <x v="0"/>
    <x v="0"/>
    <s v="R1011"/>
    <s v="Reilly, Ms.  Steph"/>
    <n v="34.799999999999997"/>
    <n v="4.38"/>
    <x v="0"/>
    <s v="No"/>
    <s v="No"/>
    <n v="1"/>
    <x v="0"/>
    <n v="0"/>
    <n v="0"/>
    <n v="0"/>
    <n v="0"/>
    <n v="2"/>
    <n v="1"/>
    <n v="1"/>
    <n v="1"/>
    <n v="0"/>
    <n v="0"/>
    <n v="35"/>
    <n v="0"/>
  </r>
  <r>
    <x v="601"/>
    <n v="1990"/>
    <s v="Jul"/>
    <n v="6"/>
    <n v="3"/>
    <n v="5253.52"/>
    <x v="1"/>
    <x v="0"/>
    <s v="R1011"/>
    <s v="Bond, Mr.  Robert J."/>
    <n v="30.8"/>
    <n v="5.07"/>
    <x v="0"/>
    <s v="No"/>
    <s v="No"/>
    <s v="No major surgery"/>
    <x v="0"/>
    <n v="0"/>
    <n v="0"/>
    <n v="0"/>
    <n v="0"/>
    <n v="1"/>
    <n v="1"/>
    <n v="0"/>
    <n v="1"/>
    <n v="0"/>
    <n v="0"/>
    <n v="32"/>
    <n v="1"/>
  </r>
  <r>
    <x v="602"/>
    <n v="1989"/>
    <s v="Nov"/>
    <n v="25"/>
    <n v="2"/>
    <n v="5257.51"/>
    <x v="0"/>
    <x v="2"/>
    <s v="R1012"/>
    <s v="Johansen, Mr.  Tory J."/>
    <n v="24.605"/>
    <n v="5.7"/>
    <x v="0"/>
    <s v="No"/>
    <s v="No"/>
    <s v="No major surgery"/>
    <x v="0"/>
    <n v="0"/>
    <n v="0"/>
    <n v="0"/>
    <n v="0"/>
    <n v="2"/>
    <n v="2"/>
    <n v="0"/>
    <n v="0"/>
    <n v="1"/>
    <n v="0"/>
    <n v="33"/>
    <n v="1"/>
  </r>
  <r>
    <x v="603"/>
    <n v="1989"/>
    <s v="Jul"/>
    <n v="19"/>
    <n v="2"/>
    <n v="5261.47"/>
    <x v="0"/>
    <x v="2"/>
    <s v="R1012"/>
    <s v="Davenport, Mr.  Austen G"/>
    <n v="27.454999999999998"/>
    <n v="4.54"/>
    <x v="0"/>
    <s v="No"/>
    <s v="No"/>
    <s v="No major surgery"/>
    <x v="0"/>
    <n v="0"/>
    <n v="0"/>
    <n v="0"/>
    <n v="0"/>
    <n v="2"/>
    <n v="2"/>
    <n v="0"/>
    <n v="0"/>
    <n v="1"/>
    <n v="0"/>
    <n v="33"/>
    <n v="1"/>
  </r>
  <r>
    <x v="604"/>
    <n v="1986"/>
    <s v="Oct"/>
    <n v="25"/>
    <n v="0"/>
    <n v="5266.37"/>
    <x v="0"/>
    <x v="2"/>
    <s v="R1012"/>
    <s v="Amherst, Ms.  Lindsay M."/>
    <n v="25.84"/>
    <n v="8.5500000000000007"/>
    <x v="1"/>
    <s v="No"/>
    <s v="No"/>
    <n v="1"/>
    <x v="0"/>
    <n v="1"/>
    <n v="0"/>
    <n v="0"/>
    <n v="0"/>
    <n v="2"/>
    <n v="2"/>
    <n v="1"/>
    <n v="0"/>
    <n v="1"/>
    <n v="0"/>
    <n v="36"/>
    <n v="0"/>
  </r>
  <r>
    <x v="605"/>
    <n v="1986"/>
    <s v="Sep"/>
    <n v="20"/>
    <n v="0"/>
    <n v="5267.82"/>
    <x v="0"/>
    <x v="2"/>
    <s v="R1012"/>
    <s v="Maloney, Ms.  Kelly H."/>
    <n v="26.885000000000002"/>
    <n v="8.66"/>
    <x v="1"/>
    <s v="No"/>
    <s v="No"/>
    <n v="1"/>
    <x v="0"/>
    <n v="1"/>
    <n v="0"/>
    <n v="0"/>
    <n v="0"/>
    <n v="2"/>
    <n v="2"/>
    <n v="1"/>
    <n v="0"/>
    <n v="1"/>
    <n v="0"/>
    <n v="36"/>
    <n v="0"/>
  </r>
  <r>
    <x v="606"/>
    <n v="1986"/>
    <s v="Oct"/>
    <n v="20"/>
    <n v="0"/>
    <n v="5272.18"/>
    <x v="0"/>
    <x v="0"/>
    <s v="R1012"/>
    <s v="Morgan, Ms.  Micah"/>
    <n v="30.02"/>
    <n v="7.63"/>
    <x v="1"/>
    <s v="No"/>
    <s v="No"/>
    <n v="1"/>
    <x v="0"/>
    <n v="1"/>
    <n v="0"/>
    <n v="0"/>
    <n v="0"/>
    <n v="2"/>
    <n v="1"/>
    <n v="1"/>
    <n v="0"/>
    <n v="1"/>
    <n v="0"/>
    <n v="36"/>
    <n v="0"/>
  </r>
  <r>
    <x v="607"/>
    <n v="1987"/>
    <s v="Sep"/>
    <n v="1"/>
    <n v="3"/>
    <n v="5275.86"/>
    <x v="0"/>
    <x v="2"/>
    <s v="R1013"/>
    <s v="Naskret, Mr.  Sawomir"/>
    <n v="23.48"/>
    <n v="6.24"/>
    <x v="0"/>
    <s v="No"/>
    <s v="No"/>
    <n v="1"/>
    <x v="0"/>
    <n v="0"/>
    <n v="0"/>
    <n v="0"/>
    <n v="0"/>
    <n v="2"/>
    <n v="2"/>
    <n v="1"/>
    <n v="0"/>
    <n v="0"/>
    <n v="1"/>
    <n v="35"/>
    <n v="1"/>
  </r>
  <r>
    <x v="608"/>
    <n v="1974"/>
    <s v="Nov"/>
    <n v="12"/>
    <n v="0"/>
    <n v="5291.71"/>
    <x v="0"/>
    <x v="2"/>
    <s v="R1012"/>
    <s v="Martelli, Ms.  Julie"/>
    <n v="15.49"/>
    <n v="9.6"/>
    <x v="0"/>
    <s v="No"/>
    <s v="No"/>
    <s v="No major surgery"/>
    <x v="0"/>
    <n v="0"/>
    <n v="0"/>
    <n v="0"/>
    <n v="0"/>
    <n v="2"/>
    <n v="2"/>
    <n v="0"/>
    <n v="0"/>
    <n v="1"/>
    <n v="0"/>
    <n v="48"/>
    <n v="0"/>
  </r>
  <r>
    <x v="609"/>
    <n v="2004"/>
    <s v="Aug"/>
    <n v="22"/>
    <n v="0"/>
    <n v="5293.67"/>
    <x v="0"/>
    <x v="2"/>
    <s v="R1022"/>
    <s v="Casto, Mr.  Trent"/>
    <n v="37.56"/>
    <n v="5.88"/>
    <x v="0"/>
    <s v="yes"/>
    <s v="No"/>
    <n v="1"/>
    <x v="0"/>
    <n v="0"/>
    <n v="1"/>
    <n v="0"/>
    <n v="0"/>
    <n v="2"/>
    <n v="2"/>
    <n v="1"/>
    <n v="0"/>
    <n v="0"/>
    <n v="0"/>
    <n v="18"/>
    <n v="1"/>
  </r>
  <r>
    <x v="610"/>
    <n v="2000"/>
    <s v="Sep"/>
    <n v="9"/>
    <n v="0"/>
    <n v="5306.7"/>
    <x v="0"/>
    <x v="0"/>
    <s v="R1012"/>
    <s v="Lambe, Mr.  Patrick"/>
    <n v="35.61"/>
    <n v="5.65"/>
    <x v="0"/>
    <s v="yes"/>
    <s v="No"/>
    <n v="1"/>
    <x v="0"/>
    <n v="0"/>
    <n v="1"/>
    <n v="0"/>
    <n v="0"/>
    <n v="2"/>
    <n v="1"/>
    <n v="1"/>
    <n v="0"/>
    <n v="1"/>
    <n v="0"/>
    <n v="22"/>
    <n v="1"/>
  </r>
  <r>
    <x v="611"/>
    <n v="1994"/>
    <s v="Nov"/>
    <n v="13"/>
    <n v="3"/>
    <n v="5312.17"/>
    <x v="0"/>
    <x v="2"/>
    <s v="R1012"/>
    <s v="Woodward, Ms.  Tracy A."/>
    <n v="26.315000000000001"/>
    <n v="5.76"/>
    <x v="0"/>
    <s v="No"/>
    <s v="No"/>
    <s v="No major surgery"/>
    <x v="0"/>
    <n v="0"/>
    <n v="0"/>
    <n v="0"/>
    <n v="0"/>
    <n v="2"/>
    <n v="2"/>
    <n v="0"/>
    <n v="0"/>
    <n v="1"/>
    <n v="0"/>
    <n v="28"/>
    <n v="0"/>
  </r>
  <r>
    <x v="612"/>
    <n v="1974"/>
    <s v="Sep"/>
    <n v="2"/>
    <n v="0"/>
    <n v="5322.24"/>
    <x v="0"/>
    <x v="1"/>
    <s v="R1012"/>
    <s v="Panora, Ms.  Lisa M."/>
    <n v="15.58"/>
    <n v="11.56"/>
    <x v="0"/>
    <s v="No"/>
    <s v="No"/>
    <s v="No major surgery"/>
    <x v="0"/>
    <n v="0"/>
    <n v="0"/>
    <n v="0"/>
    <n v="0"/>
    <n v="2"/>
    <n v="3"/>
    <n v="0"/>
    <n v="0"/>
    <n v="1"/>
    <n v="0"/>
    <n v="48"/>
    <n v="0"/>
  </r>
  <r>
    <x v="613"/>
    <n v="1992"/>
    <s v="Jun"/>
    <n v="18"/>
    <n v="3"/>
    <n v="5325.65"/>
    <x v="0"/>
    <x v="1"/>
    <s v="R1011"/>
    <s v="Gryniewicz, Ms.  Sarah A"/>
    <n v="30.9"/>
    <n v="6.05"/>
    <x v="0"/>
    <s v="No"/>
    <s v="No"/>
    <n v="1"/>
    <x v="0"/>
    <n v="0"/>
    <n v="0"/>
    <n v="0"/>
    <n v="0"/>
    <n v="2"/>
    <n v="3"/>
    <n v="1"/>
    <n v="1"/>
    <n v="0"/>
    <n v="0"/>
    <n v="30"/>
    <n v="0"/>
  </r>
  <r>
    <x v="614"/>
    <n v="1991"/>
    <s v="Aug"/>
    <n v="28"/>
    <n v="2"/>
    <n v="5327.4"/>
    <x v="0"/>
    <x v="1"/>
    <s v="R1012"/>
    <s v="Andrew, Ms.  Tricity M"/>
    <n v="32.774999999999999"/>
    <n v="4.75"/>
    <x v="0"/>
    <s v="No"/>
    <s v="No"/>
    <s v="No major surgery"/>
    <x v="0"/>
    <n v="0"/>
    <n v="0"/>
    <n v="0"/>
    <n v="0"/>
    <n v="2"/>
    <n v="3"/>
    <n v="0"/>
    <n v="0"/>
    <n v="1"/>
    <n v="0"/>
    <n v="31"/>
    <n v="0"/>
  </r>
  <r>
    <x v="615"/>
    <n v="1972"/>
    <s v="Dec"/>
    <n v="15"/>
    <n v="0"/>
    <n v="5344.81"/>
    <x v="0"/>
    <x v="0"/>
    <s v="R1013"/>
    <s v="Parise, Mr.  Thomas"/>
    <n v="16.53"/>
    <n v="5.08"/>
    <x v="0"/>
    <s v="No"/>
    <s v="No"/>
    <n v="2"/>
    <x v="0"/>
    <n v="0"/>
    <n v="0"/>
    <n v="0"/>
    <n v="0"/>
    <n v="2"/>
    <n v="1"/>
    <n v="2"/>
    <n v="0"/>
    <n v="0"/>
    <n v="1"/>
    <n v="50"/>
    <n v="1"/>
  </r>
  <r>
    <x v="616"/>
    <n v="1989"/>
    <s v="Nov"/>
    <n v="7"/>
    <n v="1"/>
    <n v="5354.07"/>
    <x v="0"/>
    <x v="0"/>
    <s v="R1024"/>
    <s v="Fayter, Ms.  Kristen"/>
    <n v="22.135000000000002"/>
    <n v="5.0999999999999996"/>
    <x v="0"/>
    <s v="No"/>
    <s v="No"/>
    <s v="No major surgery"/>
    <x v="0"/>
    <n v="0"/>
    <n v="0"/>
    <n v="0"/>
    <n v="0"/>
    <n v="2"/>
    <n v="1"/>
    <n v="0"/>
    <n v="0"/>
    <n v="0"/>
    <n v="0"/>
    <n v="33"/>
    <n v="0"/>
  </r>
  <r>
    <x v="617"/>
    <n v="1994"/>
    <s v="Dec"/>
    <n v="7"/>
    <n v="0"/>
    <n v="5364.66"/>
    <x v="0"/>
    <x v="1"/>
    <s v="R1011"/>
    <s v="Rich, Ms.  Holly J"/>
    <n v="32.64"/>
    <n v="5.91"/>
    <x v="0"/>
    <s v="No"/>
    <s v="No"/>
    <s v="No major surgery"/>
    <x v="0"/>
    <n v="0"/>
    <n v="0"/>
    <n v="0"/>
    <n v="0"/>
    <n v="2"/>
    <n v="3"/>
    <n v="0"/>
    <n v="1"/>
    <n v="0"/>
    <n v="0"/>
    <n v="28"/>
    <n v="0"/>
  </r>
  <r>
    <x v="618"/>
    <n v="1986"/>
    <s v="Jun"/>
    <n v="1"/>
    <n v="1"/>
    <n v="5373.36"/>
    <x v="0"/>
    <x v="2"/>
    <s v="R1012"/>
    <s v="Stevens, Mr.  Tyler"/>
    <n v="30.875"/>
    <n v="9.5399999999999991"/>
    <x v="1"/>
    <s v="No"/>
    <s v="No"/>
    <n v="1"/>
    <x v="0"/>
    <n v="1"/>
    <n v="0"/>
    <n v="0"/>
    <n v="0"/>
    <n v="2"/>
    <n v="2"/>
    <n v="1"/>
    <n v="0"/>
    <n v="1"/>
    <n v="0"/>
    <n v="36"/>
    <n v="1"/>
  </r>
  <r>
    <x v="619"/>
    <n v="1989"/>
    <s v="Nov"/>
    <n v="18"/>
    <n v="2"/>
    <n v="5375.04"/>
    <x v="0"/>
    <x v="1"/>
    <s v="R1011"/>
    <s v="Bartus, Ms.  Cynthia"/>
    <n v="32.9"/>
    <n v="4.3499999999999996"/>
    <x v="0"/>
    <s v="No"/>
    <s v="No"/>
    <s v="No major surgery"/>
    <x v="0"/>
    <n v="0"/>
    <n v="0"/>
    <n v="0"/>
    <n v="0"/>
    <n v="2"/>
    <n v="3"/>
    <n v="0"/>
    <n v="1"/>
    <n v="0"/>
    <n v="0"/>
    <n v="33"/>
    <n v="0"/>
  </r>
  <r>
    <x v="620"/>
    <n v="1986"/>
    <s v="Jul"/>
    <n v="22"/>
    <n v="1"/>
    <n v="5377.46"/>
    <x v="0"/>
    <x v="0"/>
    <s v="R1012"/>
    <s v="De Jesus, Mr.  Jose Guadalupe P. Sr."/>
    <n v="33.82"/>
    <n v="8.93"/>
    <x v="1"/>
    <s v="No"/>
    <s v="No"/>
    <n v="1"/>
    <x v="0"/>
    <n v="1"/>
    <n v="0"/>
    <n v="0"/>
    <n v="0"/>
    <n v="2"/>
    <n v="1"/>
    <n v="1"/>
    <n v="0"/>
    <n v="1"/>
    <n v="0"/>
    <n v="36"/>
    <n v="1"/>
  </r>
  <r>
    <x v="621"/>
    <n v="1984"/>
    <s v="Jun"/>
    <n v="1"/>
    <n v="0"/>
    <n v="5383.54"/>
    <x v="0"/>
    <x v="0"/>
    <s v="R1011"/>
    <s v="Olsen, Ms.  Kristen"/>
    <n v="27.6"/>
    <n v="5.33"/>
    <x v="0"/>
    <s v="No"/>
    <s v="No"/>
    <n v="1"/>
    <x v="0"/>
    <n v="0"/>
    <n v="0"/>
    <n v="0"/>
    <n v="0"/>
    <n v="2"/>
    <n v="1"/>
    <n v="1"/>
    <n v="1"/>
    <n v="0"/>
    <n v="0"/>
    <n v="38"/>
    <n v="0"/>
  </r>
  <r>
    <x v="622"/>
    <n v="1988"/>
    <s v="Aug"/>
    <n v="8"/>
    <n v="1"/>
    <n v="5385.34"/>
    <x v="0"/>
    <x v="0"/>
    <s v="R1012"/>
    <s v="Mueller, Ms.  Jessica E."/>
    <n v="26.41"/>
    <n v="5.07"/>
    <x v="1"/>
    <s v="No"/>
    <s v="No"/>
    <n v="1"/>
    <x v="0"/>
    <n v="1"/>
    <n v="0"/>
    <n v="0"/>
    <n v="0"/>
    <n v="2"/>
    <n v="1"/>
    <n v="1"/>
    <n v="0"/>
    <n v="1"/>
    <n v="0"/>
    <n v="34"/>
    <n v="0"/>
  </r>
  <r>
    <x v="623"/>
    <n v="1989"/>
    <s v="Nov"/>
    <n v="6"/>
    <n v="3"/>
    <n v="5396.44"/>
    <x v="0"/>
    <x v="0"/>
    <s v="R1013"/>
    <s v="Piasta, Mr.  Dariusz"/>
    <n v="25.35"/>
    <n v="4.9000000000000004"/>
    <x v="0"/>
    <s v="No"/>
    <s v="No"/>
    <s v="No major surgery"/>
    <x v="0"/>
    <n v="0"/>
    <n v="0"/>
    <n v="0"/>
    <n v="0"/>
    <n v="2"/>
    <n v="1"/>
    <n v="0"/>
    <n v="0"/>
    <n v="0"/>
    <n v="1"/>
    <n v="33"/>
    <n v="1"/>
  </r>
  <r>
    <x v="624"/>
    <n v="1984"/>
    <s v="Sep"/>
    <n v="3"/>
    <n v="0"/>
    <n v="5397.62"/>
    <x v="0"/>
    <x v="2"/>
    <s v="R1013"/>
    <s v="Barnett, Ms.  Marie E."/>
    <n v="37.729999999999997"/>
    <n v="6.29"/>
    <x v="0"/>
    <s v="No"/>
    <s v="No"/>
    <n v="1"/>
    <x v="0"/>
    <n v="0"/>
    <n v="0"/>
    <n v="0"/>
    <n v="0"/>
    <n v="2"/>
    <n v="2"/>
    <n v="1"/>
    <n v="0"/>
    <n v="0"/>
    <n v="1"/>
    <n v="38"/>
    <n v="0"/>
  </r>
  <r>
    <x v="625"/>
    <n v="1984"/>
    <s v="Aug"/>
    <n v="1"/>
    <n v="0"/>
    <n v="5400.98"/>
    <x v="0"/>
    <x v="2"/>
    <s v="R1013"/>
    <s v="Fairley, Ms.  Kim"/>
    <n v="40.15"/>
    <n v="5.93"/>
    <x v="0"/>
    <s v="No"/>
    <s v="No"/>
    <n v="1"/>
    <x v="0"/>
    <n v="0"/>
    <n v="0"/>
    <n v="0"/>
    <n v="0"/>
    <n v="2"/>
    <n v="2"/>
    <n v="1"/>
    <n v="0"/>
    <n v="0"/>
    <n v="1"/>
    <n v="38"/>
    <n v="0"/>
  </r>
  <r>
    <x v="626"/>
    <n v="1985"/>
    <s v="Dec"/>
    <n v="23"/>
    <n v="3"/>
    <n v="5402.89"/>
    <x v="0"/>
    <x v="1"/>
    <s v="R1013"/>
    <s v="McDonough, Mr.  James C."/>
    <n v="22.34"/>
    <n v="5.19"/>
    <x v="1"/>
    <s v="No"/>
    <s v="No"/>
    <s v="No major surgery"/>
    <x v="0"/>
    <n v="1"/>
    <n v="0"/>
    <n v="0"/>
    <n v="0"/>
    <n v="2"/>
    <n v="3"/>
    <n v="0"/>
    <n v="0"/>
    <n v="0"/>
    <n v="1"/>
    <n v="37"/>
    <n v="1"/>
  </r>
  <r>
    <x v="627"/>
    <n v="1975"/>
    <s v="Sep"/>
    <n v="27"/>
    <n v="1"/>
    <n v="5411.99"/>
    <x v="0"/>
    <x v="0"/>
    <s v="R1012"/>
    <s v="Tiska, Ms.  Heather"/>
    <n v="15.2"/>
    <n v="7.81"/>
    <x v="1"/>
    <s v="No"/>
    <s v="No"/>
    <n v="1"/>
    <x v="0"/>
    <n v="1"/>
    <n v="0"/>
    <n v="0"/>
    <n v="0"/>
    <n v="2"/>
    <n v="1"/>
    <n v="1"/>
    <n v="0"/>
    <n v="1"/>
    <n v="0"/>
    <n v="47"/>
    <n v="0"/>
  </r>
  <r>
    <x v="628"/>
    <n v="1982"/>
    <s v="Sep"/>
    <n v="27"/>
    <n v="0"/>
    <n v="5415.66"/>
    <x v="0"/>
    <x v="0"/>
    <s v="R1013"/>
    <s v="Metcalf, Mr.  Josh"/>
    <n v="25.08"/>
    <n v="4.7699999999999996"/>
    <x v="0"/>
    <s v="No"/>
    <s v="No"/>
    <s v="No major surgery"/>
    <x v="0"/>
    <n v="0"/>
    <n v="0"/>
    <n v="0"/>
    <n v="0"/>
    <n v="2"/>
    <n v="1"/>
    <n v="0"/>
    <n v="0"/>
    <n v="0"/>
    <n v="1"/>
    <n v="40"/>
    <n v="1"/>
  </r>
  <r>
    <x v="629"/>
    <n v="1991"/>
    <s v="Jul"/>
    <n v="6"/>
    <n v="3"/>
    <n v="5425.02"/>
    <x v="0"/>
    <x v="1"/>
    <s v="R1012"/>
    <s v="May, Mr.  Joshua"/>
    <n v="31.065000000000001"/>
    <n v="5.71"/>
    <x v="0"/>
    <s v="No"/>
    <s v="No"/>
    <s v="No major surgery"/>
    <x v="0"/>
    <n v="0"/>
    <n v="0"/>
    <n v="0"/>
    <n v="0"/>
    <n v="2"/>
    <n v="3"/>
    <n v="0"/>
    <n v="0"/>
    <n v="1"/>
    <n v="0"/>
    <n v="31"/>
    <n v="1"/>
  </r>
  <r>
    <x v="630"/>
    <n v="1992"/>
    <s v="Sep"/>
    <n v="17"/>
    <n v="3"/>
    <n v="5428.73"/>
    <x v="1"/>
    <x v="1"/>
    <s v="R1017"/>
    <s v="Hennigar, Mr.  Stephen"/>
    <n v="37.43"/>
    <n v="4.5199999999999996"/>
    <x v="0"/>
    <s v="No"/>
    <s v="No"/>
    <n v="1"/>
    <x v="0"/>
    <n v="0"/>
    <n v="0"/>
    <n v="0"/>
    <n v="0"/>
    <n v="1"/>
    <n v="3"/>
    <n v="1"/>
    <n v="0"/>
    <n v="0"/>
    <n v="0"/>
    <n v="30"/>
    <n v="1"/>
  </r>
  <r>
    <x v="631"/>
    <n v="1978"/>
    <s v="Jun"/>
    <n v="8"/>
    <n v="2"/>
    <n v="5428.98"/>
    <x v="0"/>
    <x v="2"/>
    <s v="R1012"/>
    <s v="Strike, Ms.  Stacey L."/>
    <n v="16.12"/>
    <n v="10.45"/>
    <x v="0"/>
    <s v="No"/>
    <s v="No"/>
    <s v="No major surgery"/>
    <x v="0"/>
    <n v="0"/>
    <n v="0"/>
    <n v="0"/>
    <n v="0"/>
    <n v="2"/>
    <n v="2"/>
    <n v="0"/>
    <n v="0"/>
    <n v="1"/>
    <n v="0"/>
    <n v="44"/>
    <n v="0"/>
  </r>
  <r>
    <x v="632"/>
    <n v="1982"/>
    <s v="Aug"/>
    <n v="25"/>
    <n v="0"/>
    <n v="5438.75"/>
    <x v="1"/>
    <x v="2"/>
    <s v="R1013"/>
    <s v="Syring, Mr.  Brian"/>
    <n v="41.69"/>
    <n v="5.78"/>
    <x v="0"/>
    <s v="No"/>
    <s v="No"/>
    <s v="No major surgery"/>
    <x v="0"/>
    <n v="0"/>
    <n v="0"/>
    <n v="0"/>
    <n v="0"/>
    <n v="1"/>
    <n v="2"/>
    <n v="0"/>
    <n v="0"/>
    <n v="0"/>
    <n v="1"/>
    <n v="40"/>
    <n v="1"/>
  </r>
  <r>
    <x v="633"/>
    <n v="1986"/>
    <s v="Dec"/>
    <n v="25"/>
    <n v="0"/>
    <n v="5458.05"/>
    <x v="0"/>
    <x v="2"/>
    <s v="R1024"/>
    <s v="Willits, Ms.  Jamie L."/>
    <n v="19.855"/>
    <n v="6.64"/>
    <x v="1"/>
    <s v="No"/>
    <s v="No"/>
    <n v="1"/>
    <x v="0"/>
    <n v="1"/>
    <n v="0"/>
    <n v="0"/>
    <n v="0"/>
    <n v="2"/>
    <n v="2"/>
    <n v="1"/>
    <n v="0"/>
    <n v="0"/>
    <n v="0"/>
    <n v="36"/>
    <n v="0"/>
  </r>
  <r>
    <x v="634"/>
    <n v="1973"/>
    <s v="Oct"/>
    <n v="24"/>
    <n v="0"/>
    <n v="5466.88"/>
    <x v="0"/>
    <x v="2"/>
    <s v="R1013"/>
    <s v="Mueller, Ms.  Katarina K."/>
    <n v="17.260000000000002"/>
    <n v="11.73"/>
    <x v="0"/>
    <s v="No"/>
    <s v="No"/>
    <n v="2"/>
    <x v="0"/>
    <n v="0"/>
    <n v="0"/>
    <n v="0"/>
    <n v="0"/>
    <n v="2"/>
    <n v="2"/>
    <n v="2"/>
    <n v="0"/>
    <n v="0"/>
    <n v="1"/>
    <n v="49"/>
    <n v="0"/>
  </r>
  <r>
    <x v="635"/>
    <n v="1986"/>
    <s v="Dec"/>
    <n v="2"/>
    <n v="0"/>
    <n v="5469.01"/>
    <x v="0"/>
    <x v="2"/>
    <s v="R1024"/>
    <s v="Schoeneck, Ms.  Monica M."/>
    <n v="27.74"/>
    <n v="7.32"/>
    <x v="1"/>
    <s v="No"/>
    <s v="No"/>
    <n v="1"/>
    <x v="0"/>
    <n v="1"/>
    <n v="0"/>
    <n v="0"/>
    <n v="0"/>
    <n v="2"/>
    <n v="2"/>
    <n v="1"/>
    <n v="0"/>
    <n v="0"/>
    <n v="0"/>
    <n v="36"/>
    <n v="0"/>
  </r>
  <r>
    <x v="636"/>
    <n v="1986"/>
    <s v="Jul"/>
    <n v="12"/>
    <n v="1"/>
    <n v="5472.45"/>
    <x v="0"/>
    <x v="0"/>
    <s v="R1011"/>
    <s v="Arpin, Ms.  Azelie"/>
    <n v="25.9"/>
    <n v="9.1199999999999992"/>
    <x v="1"/>
    <s v="No"/>
    <s v="No"/>
    <n v="1"/>
    <x v="0"/>
    <n v="1"/>
    <n v="0"/>
    <n v="0"/>
    <n v="0"/>
    <n v="2"/>
    <n v="1"/>
    <n v="1"/>
    <n v="1"/>
    <n v="0"/>
    <n v="0"/>
    <n v="36"/>
    <n v="0"/>
  </r>
  <r>
    <x v="637"/>
    <n v="1986"/>
    <s v="Sep"/>
    <n v="30"/>
    <n v="1"/>
    <n v="5478.04"/>
    <x v="0"/>
    <x v="0"/>
    <s v="R1013"/>
    <s v="Deeter, Ms.  Tracy L"/>
    <n v="29.92"/>
    <n v="9.07"/>
    <x v="1"/>
    <s v="No"/>
    <s v="No"/>
    <n v="1"/>
    <x v="0"/>
    <n v="1"/>
    <n v="0"/>
    <n v="0"/>
    <n v="0"/>
    <n v="2"/>
    <n v="1"/>
    <n v="1"/>
    <n v="0"/>
    <n v="0"/>
    <n v="1"/>
    <n v="36"/>
    <n v="0"/>
  </r>
  <r>
    <x v="638"/>
    <n v="1984"/>
    <s v="Aug"/>
    <n v="26"/>
    <n v="1"/>
    <n v="5484.47"/>
    <x v="0"/>
    <x v="2"/>
    <s v="R1013"/>
    <s v="Adams, Mr.  Randall"/>
    <n v="28.27"/>
    <n v="4.62"/>
    <x v="0"/>
    <s v="No"/>
    <s v="No"/>
    <n v="1"/>
    <x v="0"/>
    <n v="0"/>
    <n v="0"/>
    <n v="0"/>
    <n v="0"/>
    <n v="2"/>
    <n v="2"/>
    <n v="1"/>
    <n v="0"/>
    <n v="0"/>
    <n v="1"/>
    <n v="38"/>
    <n v="1"/>
  </r>
  <r>
    <x v="639"/>
    <n v="1984"/>
    <s v="Aug"/>
    <n v="17"/>
    <n v="1"/>
    <n v="5488.26"/>
    <x v="0"/>
    <x v="0"/>
    <s v="R1011"/>
    <s v="Strasburg, Mr.  Andrew W."/>
    <n v="31"/>
    <n v="4.7699999999999996"/>
    <x v="0"/>
    <s v="No"/>
    <s v="No"/>
    <n v="1"/>
    <x v="0"/>
    <n v="0"/>
    <n v="0"/>
    <n v="0"/>
    <n v="0"/>
    <n v="2"/>
    <n v="1"/>
    <n v="1"/>
    <n v="1"/>
    <n v="0"/>
    <n v="0"/>
    <n v="38"/>
    <n v="1"/>
  </r>
  <r>
    <x v="640"/>
    <n v="1988"/>
    <s v="Jul"/>
    <n v="29"/>
    <n v="3"/>
    <n v="5503.36"/>
    <x v="0"/>
    <x v="2"/>
    <s v="R1012"/>
    <s v="Findlay, Ms.  Pamela L"/>
    <n v="22.51"/>
    <n v="6.08"/>
    <x v="1"/>
    <s v="No"/>
    <s v="No"/>
    <n v="1"/>
    <x v="0"/>
    <n v="1"/>
    <n v="0"/>
    <n v="0"/>
    <n v="0"/>
    <n v="2"/>
    <n v="2"/>
    <n v="1"/>
    <n v="0"/>
    <n v="1"/>
    <n v="0"/>
    <n v="34"/>
    <n v="0"/>
  </r>
  <r>
    <x v="641"/>
    <n v="1981"/>
    <s v="Nov"/>
    <n v="7"/>
    <n v="1"/>
    <n v="5539.4"/>
    <x v="0"/>
    <x v="2"/>
    <s v="R1013"/>
    <s v="Cottini, Ms.  Federica"/>
    <n v="22.13"/>
    <n v="9.1999999999999993"/>
    <x v="1"/>
    <s v="No"/>
    <s v="No"/>
    <s v="No major surgery"/>
    <x v="0"/>
    <n v="1"/>
    <n v="0"/>
    <n v="0"/>
    <n v="0"/>
    <n v="2"/>
    <n v="2"/>
    <n v="0"/>
    <n v="0"/>
    <n v="0"/>
    <n v="1"/>
    <n v="41"/>
    <n v="0"/>
  </r>
  <r>
    <x v="642"/>
    <n v="1980"/>
    <s v="Dec"/>
    <n v="7"/>
    <n v="2"/>
    <n v="5540.35"/>
    <x v="0"/>
    <x v="2"/>
    <s v="R1012"/>
    <s v="Spewak, Mr.  Mark S"/>
    <n v="18.350000000000001"/>
    <n v="5.12"/>
    <x v="0"/>
    <s v="No"/>
    <s v="No"/>
    <s v="No major surgery"/>
    <x v="0"/>
    <n v="0"/>
    <n v="0"/>
    <n v="0"/>
    <n v="0"/>
    <n v="2"/>
    <n v="2"/>
    <n v="0"/>
    <n v="0"/>
    <n v="1"/>
    <n v="0"/>
    <n v="42"/>
    <n v="1"/>
  </r>
  <r>
    <x v="643"/>
    <n v="1999"/>
    <s v="Sep"/>
    <n v="22"/>
    <n v="0"/>
    <n v="5552.61"/>
    <x v="0"/>
    <x v="0"/>
    <s v="R1026"/>
    <s v="McCracken, Mrs.  Noel K."/>
    <n v="34.15"/>
    <n v="5.42"/>
    <x v="0"/>
    <s v="No"/>
    <s v="No"/>
    <s v="No major surgery"/>
    <x v="0"/>
    <n v="0"/>
    <n v="0"/>
    <n v="0"/>
    <n v="0"/>
    <n v="2"/>
    <n v="1"/>
    <n v="0"/>
    <n v="0"/>
    <n v="0"/>
    <n v="0"/>
    <n v="23"/>
    <n v="0"/>
  </r>
  <r>
    <x v="644"/>
    <n v="1974"/>
    <s v="Sep"/>
    <n v="18"/>
    <n v="0"/>
    <n v="5576.35"/>
    <x v="0"/>
    <x v="0"/>
    <s v="R1013"/>
    <s v="Mahoney, Ms.  Annie E"/>
    <n v="18.34"/>
    <n v="10.01"/>
    <x v="0"/>
    <s v="No"/>
    <s v="No"/>
    <s v="No major surgery"/>
    <x v="0"/>
    <n v="0"/>
    <n v="0"/>
    <n v="0"/>
    <n v="0"/>
    <n v="2"/>
    <n v="1"/>
    <n v="0"/>
    <n v="0"/>
    <n v="0"/>
    <n v="1"/>
    <n v="48"/>
    <n v="0"/>
  </r>
  <r>
    <x v="645"/>
    <n v="1985"/>
    <s v="Sep"/>
    <n v="5"/>
    <n v="3"/>
    <n v="5582.95"/>
    <x v="0"/>
    <x v="1"/>
    <s v="R1012"/>
    <s v="Whitney, Mr.  Ken"/>
    <n v="20.86"/>
    <n v="4.3600000000000003"/>
    <x v="1"/>
    <s v="No"/>
    <s v="No"/>
    <s v="No major surgery"/>
    <x v="0"/>
    <n v="1"/>
    <n v="0"/>
    <n v="0"/>
    <n v="0"/>
    <n v="2"/>
    <n v="3"/>
    <n v="0"/>
    <n v="0"/>
    <n v="1"/>
    <n v="0"/>
    <n v="37"/>
    <n v="1"/>
  </r>
  <r>
    <x v="646"/>
    <n v="1986"/>
    <s v="Nov"/>
    <n v="21"/>
    <n v="2"/>
    <n v="5584.31"/>
    <x v="1"/>
    <x v="1"/>
    <s v="R1013"/>
    <s v="Goldsby, Mr.  Thomas J"/>
    <n v="34.43"/>
    <n v="8.6199999999999992"/>
    <x v="1"/>
    <s v="No"/>
    <s v="No"/>
    <n v="1"/>
    <x v="0"/>
    <n v="1"/>
    <n v="0"/>
    <n v="0"/>
    <n v="0"/>
    <n v="1"/>
    <n v="3"/>
    <n v="1"/>
    <n v="0"/>
    <n v="0"/>
    <n v="1"/>
    <n v="36"/>
    <n v="1"/>
  </r>
  <r>
    <x v="647"/>
    <n v="1983"/>
    <s v="Oct"/>
    <n v="3"/>
    <n v="3"/>
    <n v="5587.59"/>
    <x v="0"/>
    <x v="1"/>
    <s v="R1013"/>
    <s v="Shen, Mr.  Yefeng"/>
    <n v="21.37"/>
    <n v="4.54"/>
    <x v="1"/>
    <s v="No"/>
    <s v="Yes"/>
    <n v="1"/>
    <x v="0"/>
    <n v="1"/>
    <n v="0"/>
    <n v="1"/>
    <n v="0"/>
    <n v="2"/>
    <n v="3"/>
    <n v="1"/>
    <n v="0"/>
    <n v="0"/>
    <n v="1"/>
    <n v="39"/>
    <n v="1"/>
  </r>
  <r>
    <x v="648"/>
    <n v="1988"/>
    <s v="Nov"/>
    <n v="18"/>
    <n v="1"/>
    <n v="5594.85"/>
    <x v="0"/>
    <x v="0"/>
    <s v="R1024"/>
    <s v="Palmer, Ms.  Jacqueline"/>
    <n v="33.25"/>
    <n v="5.62"/>
    <x v="1"/>
    <s v="No"/>
    <s v="No"/>
    <n v="1"/>
    <x v="0"/>
    <n v="1"/>
    <n v="0"/>
    <n v="0"/>
    <n v="0"/>
    <n v="2"/>
    <n v="1"/>
    <n v="1"/>
    <n v="0"/>
    <n v="0"/>
    <n v="0"/>
    <n v="34"/>
    <n v="0"/>
  </r>
  <r>
    <x v="649"/>
    <n v="1978"/>
    <s v="Sep"/>
    <n v="11"/>
    <n v="2"/>
    <n v="5612.83"/>
    <x v="0"/>
    <x v="0"/>
    <s v="R1013"/>
    <s v="Leblanc, Mr.  Jacob"/>
    <n v="19.059999999999999"/>
    <n v="7.41"/>
    <x v="0"/>
    <s v="No"/>
    <s v="No"/>
    <s v="No major surgery"/>
    <x v="0"/>
    <n v="0"/>
    <n v="0"/>
    <n v="0"/>
    <n v="0"/>
    <n v="2"/>
    <n v="1"/>
    <n v="0"/>
    <n v="0"/>
    <n v="0"/>
    <n v="1"/>
    <n v="44"/>
    <n v="1"/>
  </r>
  <r>
    <x v="650"/>
    <n v="1994"/>
    <s v="Nov"/>
    <n v="15"/>
    <n v="5"/>
    <n v="5615.37"/>
    <x v="0"/>
    <x v="0"/>
    <s v="R1011"/>
    <s v="Strong, Mr.  Owen R"/>
    <n v="24.3"/>
    <n v="6.23"/>
    <x v="0"/>
    <s v="No"/>
    <s v="No"/>
    <s v="No major surgery"/>
    <x v="0"/>
    <n v="0"/>
    <n v="0"/>
    <n v="0"/>
    <n v="0"/>
    <n v="2"/>
    <n v="1"/>
    <n v="0"/>
    <n v="1"/>
    <n v="0"/>
    <n v="0"/>
    <n v="28"/>
    <n v="1"/>
  </r>
  <r>
    <x v="651"/>
    <n v="1987"/>
    <s v="Dec"/>
    <n v="9"/>
    <n v="1"/>
    <n v="5630.46"/>
    <x v="0"/>
    <x v="0"/>
    <s v="R1012"/>
    <s v="Manion, Ms.  Linda"/>
    <n v="35.814999999999998"/>
    <n v="4.1500000000000004"/>
    <x v="0"/>
    <s v="No"/>
    <s v="No"/>
    <n v="1"/>
    <x v="0"/>
    <n v="0"/>
    <n v="0"/>
    <n v="0"/>
    <n v="0"/>
    <n v="2"/>
    <n v="1"/>
    <n v="1"/>
    <n v="0"/>
    <n v="1"/>
    <n v="0"/>
    <n v="35"/>
    <n v="0"/>
  </r>
  <r>
    <x v="652"/>
    <n v="1983"/>
    <s v="Jun"/>
    <n v="8"/>
    <n v="0"/>
    <n v="5649.72"/>
    <x v="0"/>
    <x v="0"/>
    <s v="R1011"/>
    <s v="McCarron, Ms.  Emma L."/>
    <n v="32.799999999999997"/>
    <n v="6.16"/>
    <x v="1"/>
    <s v="No"/>
    <s v="Yes"/>
    <n v="1"/>
    <x v="0"/>
    <n v="1"/>
    <n v="0"/>
    <n v="1"/>
    <n v="0"/>
    <n v="2"/>
    <n v="1"/>
    <n v="1"/>
    <n v="1"/>
    <n v="0"/>
    <n v="0"/>
    <n v="39"/>
    <n v="0"/>
  </r>
  <r>
    <x v="653"/>
    <n v="1978"/>
    <s v="Sep"/>
    <n v="27"/>
    <n v="2"/>
    <n v="5650.14"/>
    <x v="0"/>
    <x v="1"/>
    <s v="R1013"/>
    <s v="Chewning-Kulick, Mr.  Travis G."/>
    <n v="19.170000000000002"/>
    <n v="7.94"/>
    <x v="0"/>
    <s v="No"/>
    <s v="No"/>
    <s v="No major surgery"/>
    <x v="0"/>
    <n v="0"/>
    <n v="0"/>
    <n v="0"/>
    <n v="0"/>
    <n v="2"/>
    <n v="3"/>
    <n v="0"/>
    <n v="0"/>
    <n v="0"/>
    <n v="1"/>
    <n v="44"/>
    <n v="1"/>
  </r>
  <r>
    <x v="654"/>
    <n v="1983"/>
    <s v="Sep"/>
    <n v="3"/>
    <n v="0"/>
    <n v="5662.23"/>
    <x v="0"/>
    <x v="1"/>
    <s v="R1013"/>
    <s v="Gosnell, Ms.  Theresa"/>
    <n v="41.8"/>
    <n v="5.82"/>
    <x v="1"/>
    <s v="No"/>
    <s v="Yes"/>
    <n v="1"/>
    <x v="0"/>
    <n v="1"/>
    <n v="0"/>
    <n v="1"/>
    <n v="0"/>
    <n v="2"/>
    <n v="3"/>
    <n v="1"/>
    <n v="0"/>
    <n v="0"/>
    <n v="1"/>
    <n v="39"/>
    <n v="0"/>
  </r>
  <r>
    <x v="655"/>
    <n v="1984"/>
    <s v="Aug"/>
    <n v="12"/>
    <n v="3"/>
    <n v="5679.13"/>
    <x v="0"/>
    <x v="2"/>
    <s v="R1013"/>
    <s v="Venosky, Ms.  Kaylee"/>
    <n v="22.01"/>
    <n v="5.01"/>
    <x v="0"/>
    <s v="No"/>
    <s v="No"/>
    <n v="1"/>
    <x v="0"/>
    <n v="0"/>
    <n v="0"/>
    <n v="0"/>
    <n v="0"/>
    <n v="2"/>
    <n v="2"/>
    <n v="1"/>
    <n v="0"/>
    <n v="0"/>
    <n v="1"/>
    <n v="38"/>
    <n v="0"/>
  </r>
  <r>
    <x v="656"/>
    <n v="1972"/>
    <s v="Oct"/>
    <n v="28"/>
    <n v="0"/>
    <n v="5690.79"/>
    <x v="0"/>
    <x v="1"/>
    <s v="R1013"/>
    <s v="Roels, Mr.  Guillaume"/>
    <n v="17.55"/>
    <n v="4.2300000000000004"/>
    <x v="0"/>
    <s v="No"/>
    <s v="No"/>
    <n v="2"/>
    <x v="0"/>
    <n v="0"/>
    <n v="0"/>
    <n v="0"/>
    <n v="0"/>
    <n v="2"/>
    <n v="3"/>
    <n v="2"/>
    <n v="0"/>
    <n v="0"/>
    <n v="1"/>
    <n v="50"/>
    <n v="1"/>
  </r>
  <r>
    <x v="657"/>
    <n v="1992"/>
    <s v="Nov"/>
    <n v="3"/>
    <n v="3"/>
    <n v="5693.43"/>
    <x v="0"/>
    <x v="0"/>
    <s v="R1012"/>
    <s v="Close, Ms.  Lindsay M"/>
    <n v="19.95"/>
    <n v="4.05"/>
    <x v="0"/>
    <s v="No"/>
    <s v="No"/>
    <n v="1"/>
    <x v="0"/>
    <n v="0"/>
    <n v="0"/>
    <n v="0"/>
    <n v="0"/>
    <n v="2"/>
    <n v="1"/>
    <n v="1"/>
    <n v="0"/>
    <n v="1"/>
    <n v="0"/>
    <n v="30"/>
    <n v="0"/>
  </r>
  <r>
    <x v="658"/>
    <n v="1974"/>
    <s v="Jul"/>
    <n v="6"/>
    <n v="0"/>
    <n v="5698.74"/>
    <x v="0"/>
    <x v="2"/>
    <s v="R1012"/>
    <s v="Daubert, Ms.  Alison L."/>
    <n v="16.690000000000001"/>
    <n v="10.66"/>
    <x v="0"/>
    <s v="No"/>
    <s v="No"/>
    <s v="No major surgery"/>
    <x v="0"/>
    <n v="0"/>
    <n v="0"/>
    <n v="0"/>
    <n v="0"/>
    <n v="2"/>
    <n v="2"/>
    <n v="0"/>
    <n v="0"/>
    <n v="1"/>
    <n v="0"/>
    <n v="48"/>
    <n v="0"/>
  </r>
  <r>
    <x v="659"/>
    <n v="1981"/>
    <s v="Jun"/>
    <n v="15"/>
    <n v="0"/>
    <n v="5699.84"/>
    <x v="0"/>
    <x v="0"/>
    <s v="R1013"/>
    <s v="Marcus, Mr.  Jake"/>
    <n v="33.549999999999997"/>
    <n v="10.9"/>
    <x v="1"/>
    <s v="No"/>
    <s v="No"/>
    <s v="No major surgery"/>
    <x v="0"/>
    <n v="1"/>
    <n v="0"/>
    <n v="0"/>
    <n v="0"/>
    <n v="2"/>
    <n v="1"/>
    <n v="0"/>
    <n v="0"/>
    <n v="0"/>
    <n v="1"/>
    <n v="41"/>
    <n v="1"/>
  </r>
  <r>
    <x v="660"/>
    <n v="1993"/>
    <s v="Nov"/>
    <n v="3"/>
    <n v="4"/>
    <n v="5708.87"/>
    <x v="0"/>
    <x v="1"/>
    <s v="R1011"/>
    <s v="Hodge, Ms.  Stephanie J."/>
    <n v="25.6"/>
    <n v="6.03"/>
    <x v="0"/>
    <s v="No"/>
    <s v="Yes"/>
    <n v="1"/>
    <x v="0"/>
    <n v="0"/>
    <n v="0"/>
    <n v="1"/>
    <n v="0"/>
    <n v="2"/>
    <n v="3"/>
    <n v="1"/>
    <n v="1"/>
    <n v="0"/>
    <n v="0"/>
    <n v="29"/>
    <n v="0"/>
  </r>
  <r>
    <x v="661"/>
    <n v="1981"/>
    <s v="Aug"/>
    <n v="30"/>
    <n v="0"/>
    <n v="5709.16"/>
    <x v="1"/>
    <x v="0"/>
    <s v="R1013"/>
    <s v="Larue, Mr.  Bob R"/>
    <n v="40.26"/>
    <n v="9.92"/>
    <x v="1"/>
    <s v="No"/>
    <s v="No"/>
    <s v="No major surgery"/>
    <x v="0"/>
    <n v="1"/>
    <n v="0"/>
    <n v="0"/>
    <n v="0"/>
    <n v="1"/>
    <n v="1"/>
    <n v="0"/>
    <n v="0"/>
    <n v="0"/>
    <n v="1"/>
    <n v="41"/>
    <n v="1"/>
  </r>
  <r>
    <x v="662"/>
    <n v="1971"/>
    <s v="Dec"/>
    <n v="18"/>
    <n v="0"/>
    <n v="5720.38"/>
    <x v="0"/>
    <x v="1"/>
    <s v="R1013"/>
    <s v="Dunlap, Mr.  Matthew"/>
    <n v="16.88"/>
    <n v="9.9600000000000009"/>
    <x v="0"/>
    <s v="No"/>
    <s v="No"/>
    <s v="No major surgery"/>
    <x v="0"/>
    <n v="0"/>
    <n v="0"/>
    <n v="0"/>
    <n v="0"/>
    <n v="2"/>
    <n v="3"/>
    <n v="0"/>
    <n v="0"/>
    <n v="0"/>
    <n v="1"/>
    <n v="51"/>
    <n v="1"/>
  </r>
  <r>
    <x v="663"/>
    <n v="1987"/>
    <s v="Oct"/>
    <n v="19"/>
    <n v="2"/>
    <n v="5729.01"/>
    <x v="2"/>
    <x v="2"/>
    <s v="R1012"/>
    <s v="McDonald, Mr.  Eric R."/>
    <n v="34.770000000000003"/>
    <n v="4.47"/>
    <x v="0"/>
    <s v="No"/>
    <s v="No"/>
    <n v="1"/>
    <x v="0"/>
    <n v="0"/>
    <n v="0"/>
    <n v="0"/>
    <n v="0"/>
    <n v="3"/>
    <n v="2"/>
    <n v="1"/>
    <n v="0"/>
    <n v="1"/>
    <n v="0"/>
    <n v="35"/>
    <n v="1"/>
  </r>
  <r>
    <x v="664"/>
    <n v="1972"/>
    <s v="Aug"/>
    <n v="21"/>
    <n v="0"/>
    <n v="5741.67"/>
    <x v="0"/>
    <x v="0"/>
    <s v="R1013"/>
    <s v="Landry, Mr.  Robert"/>
    <n v="17.7"/>
    <n v="6.38"/>
    <x v="0"/>
    <s v="No"/>
    <s v="No"/>
    <n v="2"/>
    <x v="0"/>
    <n v="0"/>
    <n v="0"/>
    <n v="0"/>
    <n v="0"/>
    <n v="2"/>
    <n v="1"/>
    <n v="2"/>
    <n v="0"/>
    <n v="0"/>
    <n v="1"/>
    <n v="50"/>
    <n v="1"/>
  </r>
  <r>
    <x v="665"/>
    <n v="1993"/>
    <s v="Jun"/>
    <n v="10"/>
    <n v="0"/>
    <n v="5748.13"/>
    <x v="0"/>
    <x v="1"/>
    <s v="R1021"/>
    <s v="Johnson, Mr.  Benjamin M"/>
    <n v="30.57"/>
    <n v="5.34"/>
    <x v="0"/>
    <s v="No"/>
    <s v="Yes"/>
    <n v="1"/>
    <x v="0"/>
    <n v="0"/>
    <n v="0"/>
    <n v="1"/>
    <n v="0"/>
    <n v="2"/>
    <n v="3"/>
    <n v="1"/>
    <n v="0"/>
    <n v="0"/>
    <n v="0"/>
    <n v="29"/>
    <n v="1"/>
  </r>
  <r>
    <x v="666"/>
    <n v="1983"/>
    <s v="Aug"/>
    <n v="30"/>
    <n v="0"/>
    <n v="5757.41"/>
    <x v="0"/>
    <x v="0"/>
    <s v="R1019"/>
    <s v="Tusso, Mr.  Robert B"/>
    <n v="42.655000000000001"/>
    <n v="5.94"/>
    <x v="1"/>
    <s v="No"/>
    <s v="Yes"/>
    <n v="1"/>
    <x v="0"/>
    <n v="1"/>
    <n v="0"/>
    <n v="1"/>
    <n v="0"/>
    <n v="2"/>
    <n v="1"/>
    <n v="1"/>
    <n v="0"/>
    <n v="0"/>
    <n v="0"/>
    <n v="39"/>
    <n v="1"/>
  </r>
  <r>
    <x v="667"/>
    <n v="2004"/>
    <s v="Nov"/>
    <n v="1"/>
    <n v="0"/>
    <n v="5778.71"/>
    <x v="0"/>
    <x v="0"/>
    <s v="R1022"/>
    <s v="Ugarte, Mr.  Patricio Sr."/>
    <n v="38.99"/>
    <n v="5.21"/>
    <x v="0"/>
    <s v="yes"/>
    <s v="No"/>
    <n v="1"/>
    <x v="0"/>
    <n v="0"/>
    <n v="1"/>
    <n v="0"/>
    <n v="0"/>
    <n v="2"/>
    <n v="1"/>
    <n v="1"/>
    <n v="0"/>
    <n v="0"/>
    <n v="0"/>
    <n v="18"/>
    <n v="1"/>
  </r>
  <r>
    <x v="668"/>
    <n v="1980"/>
    <s v="Sep"/>
    <n v="18"/>
    <n v="2"/>
    <n v="5807.06"/>
    <x v="0"/>
    <x v="0"/>
    <s v="R1013"/>
    <s v="Altshuler, Ms.  Hannah"/>
    <n v="20.76"/>
    <n v="6.26"/>
    <x v="0"/>
    <s v="No"/>
    <s v="No"/>
    <s v="No major surgery"/>
    <x v="0"/>
    <n v="0"/>
    <n v="0"/>
    <n v="0"/>
    <n v="0"/>
    <n v="2"/>
    <n v="1"/>
    <n v="0"/>
    <n v="0"/>
    <n v="0"/>
    <n v="1"/>
    <n v="42"/>
    <n v="0"/>
  </r>
  <r>
    <x v="669"/>
    <n v="1972"/>
    <s v="Nov"/>
    <n v="2"/>
    <n v="0"/>
    <n v="5812.9"/>
    <x v="0"/>
    <x v="2"/>
    <s v="R1013"/>
    <s v="Jakubowitch, Mr.  Andrew"/>
    <n v="17.91"/>
    <n v="4.66"/>
    <x v="0"/>
    <s v="No"/>
    <s v="No"/>
    <n v="2"/>
    <x v="0"/>
    <n v="0"/>
    <n v="0"/>
    <n v="0"/>
    <n v="0"/>
    <n v="2"/>
    <n v="2"/>
    <n v="2"/>
    <n v="0"/>
    <n v="0"/>
    <n v="1"/>
    <n v="50"/>
    <n v="1"/>
  </r>
  <r>
    <x v="670"/>
    <n v="2002"/>
    <s v="Jul"/>
    <n v="22"/>
    <n v="0"/>
    <n v="5816.58"/>
    <x v="0"/>
    <x v="2"/>
    <s v="R1026"/>
    <s v="Jablonski, Mrs.  Kelly K"/>
    <n v="37.200000000000003"/>
    <n v="10.14"/>
    <x v="0"/>
    <s v="No"/>
    <s v="No"/>
    <s v="No major surgery"/>
    <x v="0"/>
    <n v="0"/>
    <n v="0"/>
    <n v="0"/>
    <n v="0"/>
    <n v="2"/>
    <n v="2"/>
    <n v="0"/>
    <n v="0"/>
    <n v="0"/>
    <n v="0"/>
    <n v="20"/>
    <n v="0"/>
  </r>
  <r>
    <x v="671"/>
    <n v="1971"/>
    <s v="Sep"/>
    <n v="27"/>
    <n v="0"/>
    <n v="5832.6"/>
    <x v="0"/>
    <x v="0"/>
    <s v="R1012"/>
    <s v="Vetter, Mr.  Nicholas C."/>
    <n v="15.2"/>
    <n v="8.82"/>
    <x v="0"/>
    <s v="No"/>
    <s v="No"/>
    <s v="No major surgery"/>
    <x v="0"/>
    <n v="0"/>
    <n v="0"/>
    <n v="0"/>
    <n v="0"/>
    <n v="2"/>
    <n v="1"/>
    <n v="0"/>
    <n v="0"/>
    <n v="1"/>
    <n v="0"/>
    <n v="51"/>
    <n v="1"/>
  </r>
  <r>
    <x v="672"/>
    <n v="1987"/>
    <s v="Jul"/>
    <n v="27"/>
    <n v="2"/>
    <n v="5836.52"/>
    <x v="0"/>
    <x v="0"/>
    <s v="R1013"/>
    <s v="Chang, Ms.  Kelly"/>
    <n v="35.86"/>
    <n v="6.22"/>
    <x v="0"/>
    <s v="No"/>
    <s v="No"/>
    <n v="1"/>
    <x v="0"/>
    <n v="0"/>
    <n v="0"/>
    <n v="0"/>
    <n v="0"/>
    <n v="2"/>
    <n v="1"/>
    <n v="1"/>
    <n v="0"/>
    <n v="0"/>
    <n v="1"/>
    <n v="35"/>
    <n v="0"/>
  </r>
  <r>
    <x v="673"/>
    <n v="1995"/>
    <s v="Aug"/>
    <n v="20"/>
    <n v="0"/>
    <n v="5843.99"/>
    <x v="0"/>
    <x v="2"/>
    <s v="R1025"/>
    <s v="Bannon, Mrs.  Annika"/>
    <n v="31.98"/>
    <n v="4.46"/>
    <x v="1"/>
    <s v="No"/>
    <s v="No"/>
    <n v="1"/>
    <x v="0"/>
    <n v="1"/>
    <n v="0"/>
    <n v="0"/>
    <n v="0"/>
    <n v="2"/>
    <n v="2"/>
    <n v="1"/>
    <n v="0"/>
    <n v="0"/>
    <n v="0"/>
    <n v="27"/>
    <n v="0"/>
  </r>
  <r>
    <x v="674"/>
    <n v="1987"/>
    <s v="Sep"/>
    <n v="30"/>
    <n v="2"/>
    <n v="5846.92"/>
    <x v="0"/>
    <x v="2"/>
    <s v="R1013"/>
    <s v="Barry, Ms.  Colleen C."/>
    <n v="43.34"/>
    <n v="4.91"/>
    <x v="0"/>
    <s v="No"/>
    <s v="No"/>
    <n v="1"/>
    <x v="0"/>
    <n v="0"/>
    <n v="0"/>
    <n v="0"/>
    <n v="0"/>
    <n v="2"/>
    <n v="2"/>
    <n v="1"/>
    <n v="0"/>
    <n v="0"/>
    <n v="1"/>
    <n v="35"/>
    <n v="0"/>
  </r>
  <r>
    <x v="675"/>
    <n v="1985"/>
    <s v="Jun"/>
    <n v="18"/>
    <n v="3"/>
    <n v="5847.24"/>
    <x v="0"/>
    <x v="1"/>
    <s v="R1013"/>
    <s v="Zelwin, Mr.  Michael P"/>
    <n v="23.65"/>
    <n v="5.75"/>
    <x v="1"/>
    <s v="No"/>
    <s v="No"/>
    <s v="No major surgery"/>
    <x v="0"/>
    <n v="1"/>
    <n v="0"/>
    <n v="0"/>
    <n v="0"/>
    <n v="2"/>
    <n v="3"/>
    <n v="0"/>
    <n v="0"/>
    <n v="0"/>
    <n v="1"/>
    <n v="37"/>
    <n v="1"/>
  </r>
  <r>
    <x v="676"/>
    <n v="1984"/>
    <s v="Nov"/>
    <n v="22"/>
    <n v="1"/>
    <n v="5855.9"/>
    <x v="0"/>
    <x v="0"/>
    <s v="R1012"/>
    <s v="Kariolis, Mr.  Vasilis S"/>
    <n v="19.95"/>
    <n v="5.39"/>
    <x v="0"/>
    <s v="No"/>
    <s v="No"/>
    <n v="1"/>
    <x v="0"/>
    <n v="0"/>
    <n v="0"/>
    <n v="0"/>
    <n v="0"/>
    <n v="2"/>
    <n v="1"/>
    <n v="1"/>
    <n v="0"/>
    <n v="1"/>
    <n v="0"/>
    <n v="38"/>
    <n v="1"/>
  </r>
  <r>
    <x v="677"/>
    <n v="1993"/>
    <s v="Oct"/>
    <n v="19"/>
    <n v="0"/>
    <n v="5877.02"/>
    <x v="0"/>
    <x v="2"/>
    <s v="R1021"/>
    <s v="Cacharelis, Mr.  Nicholas G"/>
    <n v="30.95"/>
    <n v="6.27"/>
    <x v="0"/>
    <s v="No"/>
    <s v="Yes"/>
    <n v="1"/>
    <x v="0"/>
    <n v="0"/>
    <n v="0"/>
    <n v="1"/>
    <n v="0"/>
    <n v="2"/>
    <n v="2"/>
    <n v="1"/>
    <n v="0"/>
    <n v="0"/>
    <n v="0"/>
    <n v="29"/>
    <n v="1"/>
  </r>
  <r>
    <x v="678"/>
    <n v="1982"/>
    <s v="Jul"/>
    <n v="8"/>
    <n v="0"/>
    <n v="5910.94"/>
    <x v="0"/>
    <x v="1"/>
    <s v="R1011"/>
    <s v="Goetz, Ms.  Lisa"/>
    <n v="29.6"/>
    <n v="4.09"/>
    <x v="0"/>
    <s v="No"/>
    <s v="No"/>
    <s v="No major surgery"/>
    <x v="0"/>
    <n v="0"/>
    <n v="0"/>
    <n v="0"/>
    <n v="0"/>
    <n v="2"/>
    <n v="3"/>
    <n v="0"/>
    <n v="1"/>
    <n v="0"/>
    <n v="0"/>
    <n v="40"/>
    <n v="0"/>
  </r>
  <r>
    <x v="679"/>
    <n v="1982"/>
    <s v="Dec"/>
    <n v="21"/>
    <n v="0"/>
    <n v="5920.1"/>
    <x v="0"/>
    <x v="1"/>
    <s v="R1013"/>
    <s v="Leonhardt, Ms.  Kerri"/>
    <n v="36.19"/>
    <n v="4.3"/>
    <x v="0"/>
    <s v="No"/>
    <s v="No"/>
    <s v="No major surgery"/>
    <x v="0"/>
    <n v="0"/>
    <n v="0"/>
    <n v="0"/>
    <n v="0"/>
    <n v="2"/>
    <n v="3"/>
    <n v="0"/>
    <n v="0"/>
    <n v="0"/>
    <n v="1"/>
    <n v="40"/>
    <n v="0"/>
  </r>
  <r>
    <x v="680"/>
    <n v="1987"/>
    <s v="Jul"/>
    <n v="29"/>
    <n v="3"/>
    <n v="5926.85"/>
    <x v="1"/>
    <x v="0"/>
    <s v="R1011"/>
    <s v="Engtrakul, Mr.  Chaiwat"/>
    <n v="28.9"/>
    <n v="5.36"/>
    <x v="0"/>
    <s v="No"/>
    <s v="No"/>
    <n v="1"/>
    <x v="0"/>
    <n v="0"/>
    <n v="0"/>
    <n v="0"/>
    <n v="0"/>
    <n v="1"/>
    <n v="1"/>
    <n v="1"/>
    <n v="1"/>
    <n v="0"/>
    <n v="0"/>
    <n v="35"/>
    <n v="1"/>
  </r>
  <r>
    <x v="681"/>
    <n v="1993"/>
    <s v="Aug"/>
    <n v="13"/>
    <n v="0"/>
    <n v="5926.93"/>
    <x v="0"/>
    <x v="2"/>
    <s v="R1025"/>
    <s v="Berg, Mrs.  Jessica"/>
    <n v="30.71"/>
    <n v="6.14"/>
    <x v="0"/>
    <s v="No"/>
    <s v="Yes"/>
    <n v="1"/>
    <x v="0"/>
    <n v="0"/>
    <n v="0"/>
    <n v="1"/>
    <n v="0"/>
    <n v="2"/>
    <n v="2"/>
    <n v="1"/>
    <n v="0"/>
    <n v="0"/>
    <n v="0"/>
    <n v="29"/>
    <n v="0"/>
  </r>
  <r>
    <x v="682"/>
    <n v="1994"/>
    <s v="Jul"/>
    <n v="30"/>
    <n v="0"/>
    <n v="5927.65"/>
    <x v="0"/>
    <x v="1"/>
    <s v="R1012"/>
    <s v="Hall, Ms.  Jennifer A"/>
    <n v="32.51"/>
    <n v="4.3"/>
    <x v="0"/>
    <s v="No"/>
    <s v="No"/>
    <s v="No major surgery"/>
    <x v="0"/>
    <n v="0"/>
    <n v="0"/>
    <n v="0"/>
    <n v="0"/>
    <n v="2"/>
    <n v="3"/>
    <n v="0"/>
    <n v="0"/>
    <n v="1"/>
    <n v="0"/>
    <n v="28"/>
    <n v="0"/>
  </r>
  <r>
    <x v="683"/>
    <n v="1987"/>
    <s v="Jul"/>
    <n v="14"/>
    <n v="3"/>
    <n v="5934.38"/>
    <x v="1"/>
    <x v="2"/>
    <s v="R1013"/>
    <s v="Troland, Mr.  Dan"/>
    <n v="34.32"/>
    <n v="5.16"/>
    <x v="0"/>
    <s v="No"/>
    <s v="No"/>
    <n v="1"/>
    <x v="0"/>
    <n v="0"/>
    <n v="0"/>
    <n v="0"/>
    <n v="0"/>
    <n v="1"/>
    <n v="2"/>
    <n v="1"/>
    <n v="0"/>
    <n v="0"/>
    <n v="1"/>
    <n v="35"/>
    <n v="1"/>
  </r>
  <r>
    <x v="684"/>
    <n v="2003"/>
    <s v="Aug"/>
    <n v="13"/>
    <n v="0"/>
    <n v="5957.35"/>
    <x v="0"/>
    <x v="2"/>
    <s v="R1012"/>
    <s v="Cartmell, Mr.  Greg"/>
    <n v="39.799999999999997"/>
    <n v="6.17"/>
    <x v="0"/>
    <s v="No"/>
    <s v="Yes"/>
    <n v="1"/>
    <x v="0"/>
    <n v="0"/>
    <n v="0"/>
    <n v="1"/>
    <n v="0"/>
    <n v="2"/>
    <n v="2"/>
    <n v="1"/>
    <n v="0"/>
    <n v="1"/>
    <n v="0"/>
    <n v="19"/>
    <n v="1"/>
  </r>
  <r>
    <x v="685"/>
    <n v="2004"/>
    <s v="Jul"/>
    <n v="15"/>
    <n v="0"/>
    <n v="5960.91"/>
    <x v="0"/>
    <x v="1"/>
    <s v="R1026"/>
    <s v="Rudder, Mrs.  Rachel M"/>
    <n v="39.14"/>
    <n v="6.24"/>
    <x v="0"/>
    <s v="yes"/>
    <s v="No"/>
    <n v="1"/>
    <x v="0"/>
    <n v="0"/>
    <n v="1"/>
    <n v="0"/>
    <n v="0"/>
    <n v="2"/>
    <n v="3"/>
    <n v="1"/>
    <n v="0"/>
    <n v="0"/>
    <n v="0"/>
    <n v="18"/>
    <n v="0"/>
  </r>
  <r>
    <x v="686"/>
    <n v="1980"/>
    <s v="Aug"/>
    <n v="5"/>
    <n v="0"/>
    <n v="5966.89"/>
    <x v="0"/>
    <x v="0"/>
    <s v="R1013"/>
    <s v="Zhou, Mr.  Fan"/>
    <n v="24.86"/>
    <n v="6.23"/>
    <x v="0"/>
    <s v="No"/>
    <s v="No"/>
    <s v="No major surgery"/>
    <x v="0"/>
    <n v="0"/>
    <n v="0"/>
    <n v="0"/>
    <n v="0"/>
    <n v="2"/>
    <n v="1"/>
    <n v="0"/>
    <n v="0"/>
    <n v="0"/>
    <n v="1"/>
    <n v="42"/>
    <n v="1"/>
  </r>
  <r>
    <x v="687"/>
    <n v="1980"/>
    <s v="Jul"/>
    <n v="21"/>
    <n v="0"/>
    <n v="5969.72"/>
    <x v="1"/>
    <x v="0"/>
    <s v="R1011"/>
    <s v="Asher, Mr.  Bobby"/>
    <n v="26.9"/>
    <n v="4.07"/>
    <x v="0"/>
    <s v="No"/>
    <s v="No"/>
    <s v="No major surgery"/>
    <x v="0"/>
    <n v="0"/>
    <n v="0"/>
    <n v="0"/>
    <n v="0"/>
    <n v="1"/>
    <n v="1"/>
    <n v="0"/>
    <n v="1"/>
    <n v="0"/>
    <n v="0"/>
    <n v="42"/>
    <n v="1"/>
  </r>
  <r>
    <x v="688"/>
    <n v="1989"/>
    <s v="Jul"/>
    <n v="22"/>
    <n v="3"/>
    <n v="5972.38"/>
    <x v="0"/>
    <x v="2"/>
    <s v="R1011"/>
    <s v="Fischer-Daly, Ms.  Sabine"/>
    <n v="38.9"/>
    <n v="4.28"/>
    <x v="0"/>
    <s v="No"/>
    <s v="No"/>
    <s v="No major surgery"/>
    <x v="0"/>
    <n v="0"/>
    <n v="0"/>
    <n v="0"/>
    <n v="0"/>
    <n v="2"/>
    <n v="2"/>
    <n v="0"/>
    <n v="1"/>
    <n v="0"/>
    <n v="0"/>
    <n v="33"/>
    <n v="0"/>
  </r>
  <r>
    <x v="689"/>
    <n v="1984"/>
    <s v="Sep"/>
    <n v="19"/>
    <n v="1"/>
    <n v="5974.38"/>
    <x v="0"/>
    <x v="0"/>
    <s v="R1013"/>
    <s v="Yang, Ms.  Carolyn"/>
    <n v="28.93"/>
    <n v="4.87"/>
    <x v="0"/>
    <s v="No"/>
    <s v="No"/>
    <n v="1"/>
    <x v="0"/>
    <n v="0"/>
    <n v="0"/>
    <n v="0"/>
    <n v="0"/>
    <n v="2"/>
    <n v="1"/>
    <n v="1"/>
    <n v="0"/>
    <n v="0"/>
    <n v="1"/>
    <n v="38"/>
    <n v="0"/>
  </r>
  <r>
    <x v="690"/>
    <n v="1984"/>
    <s v="Nov"/>
    <n v="11"/>
    <n v="1"/>
    <n v="5976.83"/>
    <x v="0"/>
    <x v="2"/>
    <s v="R1013"/>
    <s v="Skildum, Ms.  Heidi Z."/>
    <n v="30.69"/>
    <n v="4.83"/>
    <x v="0"/>
    <s v="No"/>
    <s v="No"/>
    <n v="1"/>
    <x v="0"/>
    <n v="0"/>
    <n v="0"/>
    <n v="0"/>
    <n v="0"/>
    <n v="2"/>
    <n v="2"/>
    <n v="1"/>
    <n v="0"/>
    <n v="0"/>
    <n v="1"/>
    <n v="38"/>
    <n v="0"/>
  </r>
  <r>
    <x v="691"/>
    <n v="1970"/>
    <s v="Jun"/>
    <n v="25"/>
    <n v="0"/>
    <n v="5979.66"/>
    <x v="0"/>
    <x v="0"/>
    <s v="R1013"/>
    <s v="Grise, Ms.  Suzanne M"/>
    <n v="16.5"/>
    <n v="6.9"/>
    <x v="1"/>
    <s v="No"/>
    <s v="No"/>
    <n v="2"/>
    <x v="0"/>
    <n v="1"/>
    <n v="0"/>
    <n v="0"/>
    <n v="0"/>
    <n v="2"/>
    <n v="1"/>
    <n v="2"/>
    <n v="0"/>
    <n v="0"/>
    <n v="1"/>
    <n v="52"/>
    <n v="0"/>
  </r>
  <r>
    <x v="692"/>
    <n v="1980"/>
    <s v="Oct"/>
    <n v="10"/>
    <n v="0"/>
    <n v="5979.73"/>
    <x v="0"/>
    <x v="2"/>
    <s v="R1011"/>
    <s v="Hall, Mr.  Alden W"/>
    <n v="34.1"/>
    <n v="5.16"/>
    <x v="0"/>
    <s v="No"/>
    <s v="No"/>
    <s v="No major surgery"/>
    <x v="0"/>
    <n v="0"/>
    <n v="0"/>
    <n v="0"/>
    <n v="0"/>
    <n v="2"/>
    <n v="2"/>
    <n v="0"/>
    <n v="1"/>
    <n v="0"/>
    <n v="0"/>
    <n v="42"/>
    <n v="1"/>
  </r>
  <r>
    <x v="693"/>
    <n v="1974"/>
    <s v="Oct"/>
    <n v="11"/>
    <n v="0"/>
    <n v="5979.99"/>
    <x v="0"/>
    <x v="0"/>
    <s v="R1013"/>
    <s v="Huff, Ms.  Kris"/>
    <n v="19.53"/>
    <n v="11.68"/>
    <x v="0"/>
    <s v="No"/>
    <s v="No"/>
    <s v="No major surgery"/>
    <x v="0"/>
    <n v="0"/>
    <n v="0"/>
    <n v="0"/>
    <n v="0"/>
    <n v="2"/>
    <n v="1"/>
    <n v="0"/>
    <n v="0"/>
    <n v="0"/>
    <n v="1"/>
    <n v="48"/>
    <n v="0"/>
  </r>
  <r>
    <x v="694"/>
    <n v="1988"/>
    <s v="Jun"/>
    <n v="10"/>
    <n v="2"/>
    <n v="5989.52"/>
    <x v="0"/>
    <x v="1"/>
    <s v="R1012"/>
    <s v="Rediger, Ms.  Andrea K."/>
    <n v="37.335000000000001"/>
    <n v="6.26"/>
    <x v="1"/>
    <s v="No"/>
    <s v="No"/>
    <n v="1"/>
    <x v="0"/>
    <n v="1"/>
    <n v="0"/>
    <n v="0"/>
    <n v="0"/>
    <n v="2"/>
    <n v="3"/>
    <n v="1"/>
    <n v="0"/>
    <n v="1"/>
    <n v="0"/>
    <n v="34"/>
    <n v="0"/>
  </r>
  <r>
    <x v="695"/>
    <n v="1974"/>
    <s v="Aug"/>
    <n v="17"/>
    <n v="0"/>
    <n v="5990.17"/>
    <x v="0"/>
    <x v="2"/>
    <s v="R1013"/>
    <s v="Higden, Ms.  Kristin"/>
    <n v="19.559999999999999"/>
    <n v="11.96"/>
    <x v="0"/>
    <s v="No"/>
    <s v="No"/>
    <s v="No major surgery"/>
    <x v="0"/>
    <n v="0"/>
    <n v="0"/>
    <n v="0"/>
    <n v="0"/>
    <n v="2"/>
    <n v="2"/>
    <n v="0"/>
    <n v="0"/>
    <n v="0"/>
    <n v="1"/>
    <n v="48"/>
    <n v="0"/>
  </r>
  <r>
    <x v="696"/>
    <n v="1980"/>
    <s v="Aug"/>
    <n v="8"/>
    <n v="2"/>
    <n v="5993.62"/>
    <x v="0"/>
    <x v="0"/>
    <s v="R1013"/>
    <s v="Murray, Ms.  Meaghan"/>
    <n v="21.31"/>
    <n v="4.17"/>
    <x v="0"/>
    <s v="No"/>
    <s v="No"/>
    <s v="No major surgery"/>
    <x v="0"/>
    <n v="0"/>
    <n v="0"/>
    <n v="0"/>
    <n v="0"/>
    <n v="2"/>
    <n v="1"/>
    <n v="0"/>
    <n v="0"/>
    <n v="0"/>
    <n v="1"/>
    <n v="42"/>
    <n v="0"/>
  </r>
  <r>
    <x v="697"/>
    <n v="1989"/>
    <s v="Aug"/>
    <n v="16"/>
    <n v="4"/>
    <n v="6059.17"/>
    <x v="0"/>
    <x v="1"/>
    <s v="R1011"/>
    <s v="Hetherington, Mr.  Alexander G"/>
    <n v="29.4"/>
    <n v="4.26"/>
    <x v="0"/>
    <s v="No"/>
    <s v="No"/>
    <s v="No major surgery"/>
    <x v="0"/>
    <n v="0"/>
    <n v="0"/>
    <n v="0"/>
    <n v="0"/>
    <n v="2"/>
    <n v="3"/>
    <n v="0"/>
    <n v="1"/>
    <n v="0"/>
    <n v="0"/>
    <n v="33"/>
    <n v="1"/>
  </r>
  <r>
    <x v="698"/>
    <n v="1996"/>
    <s v="Jul"/>
    <n v="28"/>
    <n v="0"/>
    <n v="6061.8"/>
    <x v="0"/>
    <x v="0"/>
    <s v="R1012"/>
    <s v="Oberndorfer, Ms.  Christina"/>
    <n v="34.42"/>
    <n v="5.21"/>
    <x v="1"/>
    <s v="No"/>
    <s v="No"/>
    <s v="No major surgery"/>
    <x v="0"/>
    <n v="1"/>
    <n v="0"/>
    <n v="0"/>
    <n v="0"/>
    <n v="2"/>
    <n v="1"/>
    <n v="0"/>
    <n v="0"/>
    <n v="1"/>
    <n v="0"/>
    <n v="26"/>
    <n v="0"/>
  </r>
  <r>
    <x v="699"/>
    <n v="1994"/>
    <s v="Nov"/>
    <n v="8"/>
    <n v="0"/>
    <n v="6064.37"/>
    <x v="0"/>
    <x v="2"/>
    <s v="R1011"/>
    <s v="Deppen, Mr.  Drew L."/>
    <n v="35.090000000000003"/>
    <n v="5.84"/>
    <x v="0"/>
    <s v="No"/>
    <s v="No"/>
    <s v="No major surgery"/>
    <x v="0"/>
    <n v="0"/>
    <n v="0"/>
    <n v="0"/>
    <n v="0"/>
    <n v="2"/>
    <n v="2"/>
    <n v="0"/>
    <n v="1"/>
    <n v="0"/>
    <n v="0"/>
    <n v="28"/>
    <n v="1"/>
  </r>
  <r>
    <x v="700"/>
    <n v="1984"/>
    <s v="Sep"/>
    <n v="21"/>
    <n v="1"/>
    <n v="6067.13"/>
    <x v="1"/>
    <x v="1"/>
    <s v="R1016"/>
    <s v="Dawes, Mr.  Chris"/>
    <n v="28.024999999999999"/>
    <n v="5"/>
    <x v="0"/>
    <s v="No"/>
    <s v="No"/>
    <n v="1"/>
    <x v="0"/>
    <n v="0"/>
    <n v="0"/>
    <n v="0"/>
    <n v="0"/>
    <n v="1"/>
    <n v="3"/>
    <n v="1"/>
    <n v="0"/>
    <n v="0"/>
    <n v="0"/>
    <n v="38"/>
    <n v="1"/>
  </r>
  <r>
    <x v="701"/>
    <n v="1979"/>
    <s v="Aug"/>
    <n v="8"/>
    <n v="2"/>
    <n v="6074.37"/>
    <x v="0"/>
    <x v="2"/>
    <s v="R1012"/>
    <s v="Lobaciute, Ms.  Ieva"/>
    <n v="18.78"/>
    <n v="4.45"/>
    <x v="0"/>
    <s v="No"/>
    <s v="Yes"/>
    <n v="1"/>
    <x v="0"/>
    <n v="0"/>
    <n v="0"/>
    <n v="1"/>
    <n v="0"/>
    <n v="2"/>
    <n v="2"/>
    <n v="1"/>
    <n v="0"/>
    <n v="1"/>
    <n v="0"/>
    <n v="43"/>
    <n v="0"/>
  </r>
  <r>
    <x v="702"/>
    <n v="1984"/>
    <s v="Oct"/>
    <n v="14"/>
    <n v="1"/>
    <n v="6079.67"/>
    <x v="2"/>
    <x v="1"/>
    <s v="R1014"/>
    <s v="Cabada, Mr.  Fernando"/>
    <n v="37.049999999999997"/>
    <n v="5.48"/>
    <x v="0"/>
    <s v="No"/>
    <s v="No"/>
    <n v="1"/>
    <x v="0"/>
    <n v="0"/>
    <n v="0"/>
    <n v="0"/>
    <n v="0"/>
    <n v="3"/>
    <n v="3"/>
    <n v="1"/>
    <n v="0"/>
    <n v="0"/>
    <n v="0"/>
    <n v="38"/>
    <n v="1"/>
  </r>
  <r>
    <x v="703"/>
    <n v="1984"/>
    <s v="Jul"/>
    <n v="25"/>
    <n v="2"/>
    <n v="6082.41"/>
    <x v="2"/>
    <x v="2"/>
    <s v="R1011"/>
    <s v="Hoyt, Mr.  Kevin"/>
    <n v="34.700000000000003"/>
    <n v="6.06"/>
    <x v="0"/>
    <s v="No"/>
    <s v="No"/>
    <n v="1"/>
    <x v="0"/>
    <n v="0"/>
    <n v="0"/>
    <n v="0"/>
    <n v="0"/>
    <n v="3"/>
    <n v="2"/>
    <n v="1"/>
    <n v="1"/>
    <n v="0"/>
    <n v="0"/>
    <n v="38"/>
    <n v="1"/>
  </r>
  <r>
    <x v="704"/>
    <n v="1970"/>
    <s v="Jun"/>
    <n v="9"/>
    <n v="0"/>
    <n v="6098.38"/>
    <x v="0"/>
    <x v="2"/>
    <s v="R1013"/>
    <s v="Buchholtz, Ms.  Trasi"/>
    <n v="16.850000000000001"/>
    <n v="11.75"/>
    <x v="1"/>
    <s v="No"/>
    <s v="No"/>
    <n v="2"/>
    <x v="0"/>
    <n v="1"/>
    <n v="0"/>
    <n v="0"/>
    <n v="0"/>
    <n v="2"/>
    <n v="2"/>
    <n v="2"/>
    <n v="0"/>
    <n v="0"/>
    <n v="1"/>
    <n v="52"/>
    <n v="0"/>
  </r>
  <r>
    <x v="705"/>
    <n v="1995"/>
    <s v="Sep"/>
    <n v="9"/>
    <n v="0"/>
    <n v="6111.95"/>
    <x v="0"/>
    <x v="0"/>
    <s v="R1026"/>
    <s v="Mooney, Mrs.  Allie"/>
    <n v="32.770000000000003"/>
    <n v="4.42"/>
    <x v="1"/>
    <s v="No"/>
    <s v="No"/>
    <n v="1"/>
    <x v="0"/>
    <n v="1"/>
    <n v="0"/>
    <n v="0"/>
    <n v="0"/>
    <n v="2"/>
    <n v="1"/>
    <n v="1"/>
    <n v="0"/>
    <n v="0"/>
    <n v="0"/>
    <n v="27"/>
    <n v="0"/>
  </r>
  <r>
    <x v="706"/>
    <n v="1985"/>
    <s v="Jul"/>
    <n v="21"/>
    <n v="1"/>
    <n v="6112.35"/>
    <x v="0"/>
    <x v="1"/>
    <s v="R1012"/>
    <s v="Testa, Ms.  Rebecca"/>
    <n v="34.104999999999997"/>
    <n v="5.67"/>
    <x v="1"/>
    <s v="No"/>
    <s v="No"/>
    <s v="No major surgery"/>
    <x v="0"/>
    <n v="1"/>
    <n v="0"/>
    <n v="0"/>
    <n v="0"/>
    <n v="2"/>
    <n v="3"/>
    <n v="0"/>
    <n v="0"/>
    <n v="1"/>
    <n v="0"/>
    <n v="37"/>
    <n v="0"/>
  </r>
  <r>
    <x v="707"/>
    <n v="1991"/>
    <s v="Jul"/>
    <n v="25"/>
    <n v="3"/>
    <n v="6113.23"/>
    <x v="0"/>
    <x v="2"/>
    <s v="R1024"/>
    <s v="Denny, Ms.  Emily"/>
    <n v="30.495000000000001"/>
    <n v="6.25"/>
    <x v="0"/>
    <s v="No"/>
    <s v="No"/>
    <s v="No major surgery"/>
    <x v="0"/>
    <n v="0"/>
    <n v="0"/>
    <n v="0"/>
    <n v="0"/>
    <n v="2"/>
    <n v="2"/>
    <n v="0"/>
    <n v="0"/>
    <n v="0"/>
    <n v="0"/>
    <n v="31"/>
    <n v="0"/>
  </r>
  <r>
    <x v="708"/>
    <n v="1983"/>
    <s v="Aug"/>
    <n v="11"/>
    <n v="1"/>
    <n v="6117.49"/>
    <x v="0"/>
    <x v="0"/>
    <s v="R1012"/>
    <s v="Wood, Mr.  Justin"/>
    <n v="21.85"/>
    <n v="5.26"/>
    <x v="1"/>
    <s v="No"/>
    <s v="Yes"/>
    <n v="1"/>
    <x v="0"/>
    <n v="1"/>
    <n v="0"/>
    <n v="1"/>
    <n v="0"/>
    <n v="2"/>
    <n v="1"/>
    <n v="1"/>
    <n v="0"/>
    <n v="1"/>
    <n v="0"/>
    <n v="39"/>
    <n v="1"/>
  </r>
  <r>
    <x v="709"/>
    <n v="1983"/>
    <s v="Nov"/>
    <n v="16"/>
    <n v="1"/>
    <n v="6123.57"/>
    <x v="1"/>
    <x v="2"/>
    <s v="R1012"/>
    <s v="Tissue, Mr.  Jeffrey"/>
    <n v="26.22"/>
    <n v="5.57"/>
    <x v="1"/>
    <s v="No"/>
    <s v="Yes"/>
    <n v="1"/>
    <x v="0"/>
    <n v="1"/>
    <n v="0"/>
    <n v="1"/>
    <n v="0"/>
    <n v="1"/>
    <n v="2"/>
    <n v="1"/>
    <n v="0"/>
    <n v="1"/>
    <n v="0"/>
    <n v="39"/>
    <n v="1"/>
  </r>
  <r>
    <x v="710"/>
    <n v="1990"/>
    <s v="Aug"/>
    <n v="18"/>
    <n v="3"/>
    <n v="6128.8"/>
    <x v="0"/>
    <x v="0"/>
    <s v="R1012"/>
    <s v="Leonard, Ms.  Kara Lynne"/>
    <n v="33.155000000000001"/>
    <n v="4.32"/>
    <x v="0"/>
    <s v="No"/>
    <s v="No"/>
    <s v="No major surgery"/>
    <x v="0"/>
    <n v="0"/>
    <n v="0"/>
    <n v="0"/>
    <n v="0"/>
    <n v="2"/>
    <n v="1"/>
    <n v="0"/>
    <n v="0"/>
    <n v="1"/>
    <n v="0"/>
    <n v="32"/>
    <n v="0"/>
  </r>
  <r>
    <x v="711"/>
    <n v="1969"/>
    <s v="Nov"/>
    <n v="9"/>
    <n v="0"/>
    <n v="6138.5"/>
    <x v="0"/>
    <x v="2"/>
    <s v="R1011"/>
    <s v="Schroeder, Ms.  Leah"/>
    <n v="15.99"/>
    <n v="4.57"/>
    <x v="1"/>
    <s v="No"/>
    <s v="Yes"/>
    <n v="1"/>
    <x v="0"/>
    <n v="1"/>
    <n v="0"/>
    <n v="1"/>
    <n v="0"/>
    <n v="2"/>
    <n v="2"/>
    <n v="1"/>
    <n v="1"/>
    <n v="0"/>
    <n v="0"/>
    <n v="53"/>
    <n v="0"/>
  </r>
  <r>
    <x v="712"/>
    <n v="1978"/>
    <s v="Sep"/>
    <n v="5"/>
    <n v="2"/>
    <n v="6138.58"/>
    <x v="0"/>
    <x v="1"/>
    <s v="R1013"/>
    <s v="Wang, Mr.  Bo"/>
    <n v="20.61"/>
    <n v="6.89"/>
    <x v="0"/>
    <s v="No"/>
    <s v="No"/>
    <s v="No major surgery"/>
    <x v="0"/>
    <n v="0"/>
    <n v="0"/>
    <n v="0"/>
    <n v="0"/>
    <n v="2"/>
    <n v="3"/>
    <n v="0"/>
    <n v="0"/>
    <n v="0"/>
    <n v="1"/>
    <n v="44"/>
    <n v="1"/>
  </r>
  <r>
    <x v="713"/>
    <n v="1976"/>
    <s v="Dec"/>
    <n v="12"/>
    <n v="2"/>
    <n v="6139.14"/>
    <x v="0"/>
    <x v="0"/>
    <s v="R1013"/>
    <s v="Wigginton, Ms.  Stephanie A"/>
    <n v="18.71"/>
    <n v="5.29"/>
    <x v="1"/>
    <s v="No"/>
    <s v="No"/>
    <s v="No major surgery"/>
    <x v="0"/>
    <n v="1"/>
    <n v="0"/>
    <n v="0"/>
    <n v="0"/>
    <n v="2"/>
    <n v="1"/>
    <n v="0"/>
    <n v="0"/>
    <n v="0"/>
    <n v="1"/>
    <n v="46"/>
    <n v="0"/>
  </r>
  <r>
    <x v="714"/>
    <n v="1970"/>
    <s v="Oct"/>
    <n v="14"/>
    <n v="0"/>
    <n v="6147.12"/>
    <x v="0"/>
    <x v="0"/>
    <s v="R1012"/>
    <s v="Mawson, Mr.  Leif S."/>
    <n v="15.37"/>
    <n v="9.61"/>
    <x v="1"/>
    <s v="No"/>
    <s v="No"/>
    <n v="2"/>
    <x v="0"/>
    <n v="1"/>
    <n v="0"/>
    <n v="0"/>
    <n v="0"/>
    <n v="2"/>
    <n v="1"/>
    <n v="2"/>
    <n v="0"/>
    <n v="1"/>
    <n v="0"/>
    <n v="52"/>
    <n v="1"/>
  </r>
  <r>
    <x v="715"/>
    <n v="1973"/>
    <s v="Nov"/>
    <n v="6"/>
    <n v="0"/>
    <n v="6152.05"/>
    <x v="0"/>
    <x v="0"/>
    <s v="R1013"/>
    <s v="Cress, Ms.  Jennifer A"/>
    <n v="19.28"/>
    <n v="11.85"/>
    <x v="0"/>
    <s v="No"/>
    <s v="No"/>
    <n v="2"/>
    <x v="0"/>
    <n v="0"/>
    <n v="0"/>
    <n v="0"/>
    <n v="0"/>
    <n v="2"/>
    <n v="1"/>
    <n v="2"/>
    <n v="0"/>
    <n v="0"/>
    <n v="1"/>
    <n v="49"/>
    <n v="0"/>
  </r>
  <r>
    <x v="716"/>
    <n v="1985"/>
    <s v="Oct"/>
    <n v="15"/>
    <n v="3"/>
    <n v="6159.57"/>
    <x v="0"/>
    <x v="1"/>
    <s v="R1012"/>
    <s v="Schiemann, Mr.  Chris"/>
    <n v="22.56"/>
    <n v="4.34"/>
    <x v="1"/>
    <s v="No"/>
    <s v="No"/>
    <s v="No major surgery"/>
    <x v="0"/>
    <n v="1"/>
    <n v="0"/>
    <n v="0"/>
    <n v="0"/>
    <n v="2"/>
    <n v="3"/>
    <n v="0"/>
    <n v="0"/>
    <n v="1"/>
    <n v="0"/>
    <n v="37"/>
    <n v="1"/>
  </r>
  <r>
    <x v="717"/>
    <n v="1984"/>
    <s v="Oct"/>
    <n v="6"/>
    <n v="3"/>
    <n v="6170.96"/>
    <x v="0"/>
    <x v="1"/>
    <s v="R1013"/>
    <s v="McKown, Ms.  Lindsey A."/>
    <n v="23.46"/>
    <n v="4.21"/>
    <x v="0"/>
    <s v="No"/>
    <s v="No"/>
    <n v="1"/>
    <x v="0"/>
    <n v="0"/>
    <n v="0"/>
    <n v="0"/>
    <n v="0"/>
    <n v="2"/>
    <n v="3"/>
    <n v="1"/>
    <n v="0"/>
    <n v="0"/>
    <n v="1"/>
    <n v="38"/>
    <n v="0"/>
  </r>
  <r>
    <x v="718"/>
    <n v="1985"/>
    <s v="Aug"/>
    <n v="9"/>
    <n v="3"/>
    <n v="6183.32"/>
    <x v="0"/>
    <x v="2"/>
    <s v="R1012"/>
    <s v="Raab, Mr.  Lyazid"/>
    <n v="22.63"/>
    <n v="5.09"/>
    <x v="1"/>
    <s v="No"/>
    <s v="No"/>
    <s v="No major surgery"/>
    <x v="0"/>
    <n v="1"/>
    <n v="0"/>
    <n v="0"/>
    <n v="0"/>
    <n v="2"/>
    <n v="2"/>
    <n v="0"/>
    <n v="0"/>
    <n v="1"/>
    <n v="0"/>
    <n v="37"/>
    <n v="1"/>
  </r>
  <r>
    <x v="719"/>
    <n v="1970"/>
    <s v="Oct"/>
    <n v="5"/>
    <n v="0"/>
    <n v="6183.46"/>
    <x v="0"/>
    <x v="2"/>
    <s v="R1012"/>
    <s v="Chauhan, Ms.  Elizabeth M."/>
    <n v="15.09"/>
    <n v="7.59"/>
    <x v="1"/>
    <s v="No"/>
    <s v="No"/>
    <n v="2"/>
    <x v="0"/>
    <n v="1"/>
    <n v="0"/>
    <n v="0"/>
    <n v="0"/>
    <n v="2"/>
    <n v="2"/>
    <n v="2"/>
    <n v="0"/>
    <n v="1"/>
    <n v="0"/>
    <n v="52"/>
    <n v="0"/>
  </r>
  <r>
    <x v="720"/>
    <n v="1988"/>
    <s v="Nov"/>
    <n v="1"/>
    <n v="3"/>
    <n v="6184.3"/>
    <x v="0"/>
    <x v="0"/>
    <s v="R1013"/>
    <s v="Hotze, Ms.  Jenna M"/>
    <n v="29.26"/>
    <n v="5.68"/>
    <x v="1"/>
    <s v="No"/>
    <s v="No"/>
    <n v="1"/>
    <x v="0"/>
    <n v="1"/>
    <n v="0"/>
    <n v="0"/>
    <n v="0"/>
    <n v="2"/>
    <n v="1"/>
    <n v="1"/>
    <n v="0"/>
    <n v="0"/>
    <n v="1"/>
    <n v="34"/>
    <n v="0"/>
  </r>
  <r>
    <x v="721"/>
    <n v="1981"/>
    <s v="Nov"/>
    <n v="22"/>
    <n v="0"/>
    <n v="6185.32"/>
    <x v="0"/>
    <x v="1"/>
    <s v="R1013"/>
    <s v="Crain, Ms.  Amy L"/>
    <n v="31.02"/>
    <n v="11.63"/>
    <x v="1"/>
    <s v="No"/>
    <s v="No"/>
    <s v="No major surgery"/>
    <x v="0"/>
    <n v="1"/>
    <n v="0"/>
    <n v="0"/>
    <n v="0"/>
    <n v="2"/>
    <n v="3"/>
    <n v="0"/>
    <n v="0"/>
    <n v="0"/>
    <n v="1"/>
    <n v="41"/>
    <n v="0"/>
  </r>
  <r>
    <x v="722"/>
    <n v="1981"/>
    <s v="Oct"/>
    <n v="1"/>
    <n v="0"/>
    <n v="6186.13"/>
    <x v="0"/>
    <x v="0"/>
    <s v="R1011"/>
    <s v="Howery, Ms.  Katie"/>
    <n v="31.6"/>
    <n v="10.85"/>
    <x v="1"/>
    <s v="No"/>
    <s v="No"/>
    <s v="No major surgery"/>
    <x v="0"/>
    <n v="1"/>
    <n v="0"/>
    <n v="0"/>
    <n v="0"/>
    <n v="2"/>
    <n v="1"/>
    <n v="0"/>
    <n v="1"/>
    <n v="0"/>
    <n v="0"/>
    <n v="41"/>
    <n v="0"/>
  </r>
  <r>
    <x v="723"/>
    <n v="1988"/>
    <s v="Oct"/>
    <n v="23"/>
    <n v="3"/>
    <n v="6196.45"/>
    <x v="0"/>
    <x v="1"/>
    <s v="R1011"/>
    <s v="Lizak, Ms.  Marisa A"/>
    <n v="38"/>
    <n v="5.41"/>
    <x v="1"/>
    <s v="No"/>
    <s v="No"/>
    <n v="1"/>
    <x v="0"/>
    <n v="1"/>
    <n v="0"/>
    <n v="0"/>
    <n v="0"/>
    <n v="2"/>
    <n v="3"/>
    <n v="1"/>
    <n v="1"/>
    <n v="0"/>
    <n v="0"/>
    <n v="34"/>
    <n v="0"/>
  </r>
  <r>
    <x v="724"/>
    <n v="1985"/>
    <s v="Jul"/>
    <n v="22"/>
    <n v="2"/>
    <n v="6198.75"/>
    <x v="0"/>
    <x v="1"/>
    <s v="R1012"/>
    <s v="Ryan, Mr.  Scott M."/>
    <n v="24.32"/>
    <n v="5.56"/>
    <x v="1"/>
    <s v="No"/>
    <s v="No"/>
    <s v="No major surgery"/>
    <x v="0"/>
    <n v="1"/>
    <n v="0"/>
    <n v="0"/>
    <n v="0"/>
    <n v="2"/>
    <n v="3"/>
    <n v="0"/>
    <n v="0"/>
    <n v="1"/>
    <n v="0"/>
    <n v="37"/>
    <n v="1"/>
  </r>
  <r>
    <x v="725"/>
    <n v="1985"/>
    <s v="Sep"/>
    <n v="22"/>
    <n v="2"/>
    <n v="6203.9"/>
    <x v="0"/>
    <x v="2"/>
    <s v="R1012"/>
    <s v="Arciniaga, Mr.  Nicholas"/>
    <n v="28.024999999999999"/>
    <n v="5.69"/>
    <x v="1"/>
    <s v="No"/>
    <s v="No"/>
    <s v="No major surgery"/>
    <x v="0"/>
    <n v="1"/>
    <n v="0"/>
    <n v="0"/>
    <n v="0"/>
    <n v="2"/>
    <n v="2"/>
    <n v="0"/>
    <n v="0"/>
    <n v="1"/>
    <n v="0"/>
    <n v="37"/>
    <n v="1"/>
  </r>
  <r>
    <x v="726"/>
    <n v="1999"/>
    <s v="Sep"/>
    <n v="10"/>
    <n v="0"/>
    <n v="6207.26"/>
    <x v="0"/>
    <x v="2"/>
    <s v="R1026"/>
    <s v="Simon, Mrs.  Anne-Marie"/>
    <n v="36.08"/>
    <n v="4.29"/>
    <x v="0"/>
    <s v="No"/>
    <s v="No"/>
    <s v="No major surgery"/>
    <x v="0"/>
    <n v="0"/>
    <n v="0"/>
    <n v="0"/>
    <n v="0"/>
    <n v="2"/>
    <n v="2"/>
    <n v="0"/>
    <n v="0"/>
    <n v="0"/>
    <n v="0"/>
    <n v="23"/>
    <n v="0"/>
  </r>
  <r>
    <x v="727"/>
    <n v="1992"/>
    <s v="Aug"/>
    <n v="12"/>
    <n v="0"/>
    <n v="6208.5"/>
    <x v="0"/>
    <x v="1"/>
    <s v="R1021"/>
    <s v="Thind, Mr.  Sunny S"/>
    <n v="31.17"/>
    <n v="5.28"/>
    <x v="0"/>
    <s v="No"/>
    <s v="No"/>
    <n v="1"/>
    <x v="0"/>
    <n v="0"/>
    <n v="0"/>
    <n v="0"/>
    <n v="0"/>
    <n v="2"/>
    <n v="3"/>
    <n v="1"/>
    <n v="0"/>
    <n v="0"/>
    <n v="0"/>
    <n v="30"/>
    <n v="1"/>
  </r>
  <r>
    <x v="728"/>
    <n v="1972"/>
    <s v="Jun"/>
    <n v="29"/>
    <n v="0"/>
    <n v="6219.93"/>
    <x v="0"/>
    <x v="2"/>
    <s v="R1013"/>
    <s v="Schnabel, Mr.  Nick"/>
    <n v="19.11"/>
    <n v="4.3499999999999996"/>
    <x v="0"/>
    <s v="No"/>
    <s v="No"/>
    <n v="2"/>
    <x v="0"/>
    <n v="0"/>
    <n v="0"/>
    <n v="0"/>
    <n v="0"/>
    <n v="2"/>
    <n v="2"/>
    <n v="2"/>
    <n v="0"/>
    <n v="0"/>
    <n v="1"/>
    <n v="50"/>
    <n v="1"/>
  </r>
  <r>
    <x v="729"/>
    <n v="1978"/>
    <s v="Sep"/>
    <n v="19"/>
    <n v="2"/>
    <n v="6236.95"/>
    <x v="0"/>
    <x v="2"/>
    <s v="R1013"/>
    <s v="Haines, Mr.  Skylar"/>
    <n v="20.9"/>
    <n v="6.94"/>
    <x v="0"/>
    <s v="No"/>
    <s v="No"/>
    <s v="No major surgery"/>
    <x v="0"/>
    <n v="0"/>
    <n v="0"/>
    <n v="0"/>
    <n v="0"/>
    <n v="2"/>
    <n v="2"/>
    <n v="0"/>
    <n v="0"/>
    <n v="0"/>
    <n v="1"/>
    <n v="44"/>
    <n v="1"/>
  </r>
  <r>
    <x v="730"/>
    <n v="1983"/>
    <s v="Aug"/>
    <n v="11"/>
    <n v="1"/>
    <n v="6238.3"/>
    <x v="0"/>
    <x v="1"/>
    <s v="R1011"/>
    <s v="Carson, Ms.  Barbara G."/>
    <n v="32.5"/>
    <n v="4.6900000000000004"/>
    <x v="1"/>
    <s v="No"/>
    <s v="Yes"/>
    <n v="1"/>
    <x v="0"/>
    <n v="1"/>
    <n v="0"/>
    <n v="1"/>
    <n v="0"/>
    <n v="2"/>
    <n v="3"/>
    <n v="1"/>
    <n v="1"/>
    <n v="0"/>
    <n v="0"/>
    <n v="39"/>
    <n v="0"/>
  </r>
  <r>
    <x v="731"/>
    <n v="1979"/>
    <s v="Oct"/>
    <n v="10"/>
    <n v="0"/>
    <n v="6250.44"/>
    <x v="0"/>
    <x v="1"/>
    <s v="R1011"/>
    <s v="Counts, Mr.  Dave"/>
    <n v="23.2"/>
    <n v="4.41"/>
    <x v="0"/>
    <s v="No"/>
    <s v="Yes"/>
    <n v="1"/>
    <x v="0"/>
    <n v="0"/>
    <n v="0"/>
    <n v="1"/>
    <n v="0"/>
    <n v="2"/>
    <n v="3"/>
    <n v="1"/>
    <n v="1"/>
    <n v="0"/>
    <n v="0"/>
    <n v="43"/>
    <n v="1"/>
  </r>
  <r>
    <x v="732"/>
    <n v="1972"/>
    <s v="Nov"/>
    <n v="11"/>
    <n v="0"/>
    <n v="6253.85"/>
    <x v="0"/>
    <x v="2"/>
    <s v="R1013"/>
    <s v="Tucker, Mr.  Kalvin J."/>
    <n v="19.21"/>
    <n v="5.52"/>
    <x v="0"/>
    <s v="No"/>
    <s v="No"/>
    <n v="2"/>
    <x v="0"/>
    <n v="0"/>
    <n v="0"/>
    <n v="0"/>
    <n v="0"/>
    <n v="2"/>
    <n v="2"/>
    <n v="2"/>
    <n v="0"/>
    <n v="0"/>
    <n v="1"/>
    <n v="50"/>
    <n v="1"/>
  </r>
  <r>
    <x v="733"/>
    <n v="1972"/>
    <s v="Sep"/>
    <n v="8"/>
    <n v="0"/>
    <n v="6254.13"/>
    <x v="0"/>
    <x v="2"/>
    <s v="R1012"/>
    <s v="Hanson, Mr.  Derek"/>
    <n v="17.2"/>
    <n v="6.45"/>
    <x v="0"/>
    <s v="No"/>
    <s v="No"/>
    <n v="2"/>
    <x v="0"/>
    <n v="0"/>
    <n v="0"/>
    <n v="0"/>
    <n v="0"/>
    <n v="2"/>
    <n v="2"/>
    <n v="2"/>
    <n v="0"/>
    <n v="1"/>
    <n v="0"/>
    <n v="50"/>
    <n v="1"/>
  </r>
  <r>
    <x v="734"/>
    <n v="1970"/>
    <s v="Oct"/>
    <n v="11"/>
    <n v="0"/>
    <n v="6255.38"/>
    <x v="0"/>
    <x v="2"/>
    <s v="R1013"/>
    <s v="Ellwanger, Mr.  Chatham"/>
    <n v="17.7"/>
    <n v="10.42"/>
    <x v="1"/>
    <s v="No"/>
    <s v="No"/>
    <n v="2"/>
    <x v="0"/>
    <n v="1"/>
    <n v="0"/>
    <n v="0"/>
    <n v="0"/>
    <n v="2"/>
    <n v="2"/>
    <n v="2"/>
    <n v="0"/>
    <n v="0"/>
    <n v="1"/>
    <n v="52"/>
    <n v="1"/>
  </r>
  <r>
    <x v="735"/>
    <n v="1995"/>
    <s v="Oct"/>
    <n v="17"/>
    <n v="0"/>
    <n v="6261.2"/>
    <x v="0"/>
    <x v="1"/>
    <s v="R1026"/>
    <s v="Carron, Mrs.  Angela R."/>
    <n v="33.21"/>
    <n v="5.07"/>
    <x v="1"/>
    <s v="No"/>
    <s v="No"/>
    <n v="1"/>
    <x v="0"/>
    <n v="1"/>
    <n v="0"/>
    <n v="0"/>
    <n v="0"/>
    <n v="2"/>
    <n v="3"/>
    <n v="1"/>
    <n v="0"/>
    <n v="0"/>
    <n v="0"/>
    <n v="27"/>
    <n v="0"/>
  </r>
  <r>
    <x v="736"/>
    <n v="1984"/>
    <s v="Sep"/>
    <n v="25"/>
    <n v="3"/>
    <n v="6269.33"/>
    <x v="0"/>
    <x v="1"/>
    <s v="R1013"/>
    <s v="Bond, Ms.  Sarah"/>
    <n v="23.75"/>
    <n v="5.03"/>
    <x v="0"/>
    <s v="No"/>
    <s v="No"/>
    <n v="1"/>
    <x v="0"/>
    <n v="0"/>
    <n v="0"/>
    <n v="0"/>
    <n v="0"/>
    <n v="2"/>
    <n v="3"/>
    <n v="1"/>
    <n v="0"/>
    <n v="0"/>
    <n v="1"/>
    <n v="38"/>
    <n v="0"/>
  </r>
  <r>
    <x v="737"/>
    <n v="1981"/>
    <s v="Jun"/>
    <n v="30"/>
    <n v="1"/>
    <n v="6272.48"/>
    <x v="2"/>
    <x v="0"/>
    <s v="R1013"/>
    <s v="Sanca, Mr.  Ruben"/>
    <n v="21.78"/>
    <n v="9.31"/>
    <x v="1"/>
    <s v="No"/>
    <s v="No"/>
    <s v="No major surgery"/>
    <x v="0"/>
    <n v="1"/>
    <n v="0"/>
    <n v="0"/>
    <n v="0"/>
    <n v="3"/>
    <n v="1"/>
    <n v="0"/>
    <n v="0"/>
    <n v="0"/>
    <n v="1"/>
    <n v="41"/>
    <n v="1"/>
  </r>
  <r>
    <x v="738"/>
    <n v="1993"/>
    <s v="Oct"/>
    <n v="16"/>
    <n v="0"/>
    <n v="6276.3"/>
    <x v="0"/>
    <x v="1"/>
    <s v="R1025"/>
    <s v="Pisano, Mrs.  Katie"/>
    <n v="31.74"/>
    <n v="4.46"/>
    <x v="0"/>
    <s v="No"/>
    <s v="Yes"/>
    <n v="1"/>
    <x v="0"/>
    <n v="0"/>
    <n v="0"/>
    <n v="1"/>
    <n v="0"/>
    <n v="2"/>
    <n v="3"/>
    <n v="1"/>
    <n v="0"/>
    <n v="0"/>
    <n v="0"/>
    <n v="29"/>
    <n v="0"/>
  </r>
  <r>
    <x v="739"/>
    <n v="1981"/>
    <s v="Nov"/>
    <n v="24"/>
    <n v="1"/>
    <n v="6282.24"/>
    <x v="0"/>
    <x v="1"/>
    <s v="R1011"/>
    <s v="Aller, Mr.  Lawrence"/>
    <n v="28.8"/>
    <n v="11.41"/>
    <x v="1"/>
    <s v="No"/>
    <s v="No"/>
    <s v="No major surgery"/>
    <x v="0"/>
    <n v="1"/>
    <n v="0"/>
    <n v="0"/>
    <n v="0"/>
    <n v="2"/>
    <n v="3"/>
    <n v="0"/>
    <n v="1"/>
    <n v="0"/>
    <n v="0"/>
    <n v="41"/>
    <n v="1"/>
  </r>
  <r>
    <x v="740"/>
    <n v="1981"/>
    <s v="Aug"/>
    <n v="26"/>
    <n v="1"/>
    <n v="6289.75"/>
    <x v="0"/>
    <x v="0"/>
    <s v="R1013"/>
    <s v="Hengoed, Mr.  Joseph"/>
    <n v="34.21"/>
    <n v="9.7200000000000006"/>
    <x v="1"/>
    <s v="No"/>
    <s v="No"/>
    <s v="No major surgery"/>
    <x v="0"/>
    <n v="1"/>
    <n v="0"/>
    <n v="0"/>
    <n v="0"/>
    <n v="2"/>
    <n v="1"/>
    <n v="0"/>
    <n v="0"/>
    <n v="0"/>
    <n v="1"/>
    <n v="41"/>
    <n v="1"/>
  </r>
  <r>
    <x v="741"/>
    <n v="1996"/>
    <s v="Jul"/>
    <n v="4"/>
    <n v="0"/>
    <n v="6293.63"/>
    <x v="0"/>
    <x v="0"/>
    <s v="R1021"/>
    <s v="Arsenault, Mr.  Christopher"/>
    <n v="34.450000000000003"/>
    <n v="5.58"/>
    <x v="1"/>
    <s v="No"/>
    <s v="No"/>
    <s v="No major surgery"/>
    <x v="0"/>
    <n v="1"/>
    <n v="0"/>
    <n v="0"/>
    <n v="0"/>
    <n v="2"/>
    <n v="1"/>
    <n v="0"/>
    <n v="0"/>
    <n v="0"/>
    <n v="0"/>
    <n v="26"/>
    <n v="1"/>
  </r>
  <r>
    <x v="742"/>
    <n v="1974"/>
    <s v="Sep"/>
    <n v="17"/>
    <n v="0"/>
    <n v="6302.23"/>
    <x v="0"/>
    <x v="1"/>
    <s v="R1013"/>
    <s v="Tate, Ms.  Sachiko"/>
    <n v="20.48"/>
    <n v="11.09"/>
    <x v="0"/>
    <s v="No"/>
    <s v="No"/>
    <s v="No major surgery"/>
    <x v="0"/>
    <n v="0"/>
    <n v="0"/>
    <n v="0"/>
    <n v="0"/>
    <n v="2"/>
    <n v="3"/>
    <n v="0"/>
    <n v="0"/>
    <n v="0"/>
    <n v="1"/>
    <n v="48"/>
    <n v="0"/>
  </r>
  <r>
    <x v="743"/>
    <n v="1969"/>
    <s v="Sep"/>
    <n v="4"/>
    <n v="0"/>
    <n v="6305.61"/>
    <x v="0"/>
    <x v="2"/>
    <s v="R1012"/>
    <s v="Shillings, Mr.  Joseph R."/>
    <n v="15.08"/>
    <n v="4.8499999999999996"/>
    <x v="1"/>
    <s v="No"/>
    <s v="Yes"/>
    <n v="1"/>
    <x v="0"/>
    <n v="1"/>
    <n v="0"/>
    <n v="1"/>
    <n v="0"/>
    <n v="2"/>
    <n v="2"/>
    <n v="1"/>
    <n v="0"/>
    <n v="1"/>
    <n v="0"/>
    <n v="53"/>
    <n v="1"/>
  </r>
  <r>
    <x v="744"/>
    <n v="2004"/>
    <s v="Jul"/>
    <n v="27"/>
    <n v="0"/>
    <n v="6311.11"/>
    <x v="0"/>
    <x v="2"/>
    <s v="R1011"/>
    <s v="Besse, Mr.  Arthur M."/>
    <n v="43.39"/>
    <n v="5.85"/>
    <x v="0"/>
    <s v="yes"/>
    <s v="No"/>
    <n v="1"/>
    <x v="0"/>
    <n v="0"/>
    <n v="1"/>
    <n v="0"/>
    <n v="0"/>
    <n v="2"/>
    <n v="2"/>
    <n v="1"/>
    <n v="1"/>
    <n v="0"/>
    <n v="0"/>
    <n v="18"/>
    <n v="1"/>
  </r>
  <r>
    <x v="745"/>
    <n v="1985"/>
    <s v="Nov"/>
    <n v="19"/>
    <n v="2"/>
    <n v="6311.95"/>
    <x v="0"/>
    <x v="1"/>
    <s v="R1011"/>
    <s v="Briseno, Ms.  Maria Isabel"/>
    <n v="29.5"/>
    <n v="5.54"/>
    <x v="1"/>
    <s v="No"/>
    <s v="No"/>
    <s v="No major surgery"/>
    <x v="0"/>
    <n v="1"/>
    <n v="0"/>
    <n v="0"/>
    <n v="0"/>
    <n v="2"/>
    <n v="3"/>
    <n v="0"/>
    <n v="1"/>
    <n v="0"/>
    <n v="0"/>
    <n v="37"/>
    <n v="0"/>
  </r>
  <r>
    <x v="746"/>
    <n v="1985"/>
    <s v="Dec"/>
    <n v="15"/>
    <n v="2"/>
    <n v="6313.76"/>
    <x v="0"/>
    <x v="1"/>
    <s v="R1013"/>
    <s v="Duhon, Mrs.  Madeline E."/>
    <n v="30.8"/>
    <n v="5.83"/>
    <x v="1"/>
    <s v="No"/>
    <s v="No"/>
    <s v="No major surgery"/>
    <x v="0"/>
    <n v="1"/>
    <n v="0"/>
    <n v="0"/>
    <n v="0"/>
    <n v="2"/>
    <n v="3"/>
    <n v="0"/>
    <n v="0"/>
    <n v="0"/>
    <n v="1"/>
    <n v="37"/>
    <n v="0"/>
  </r>
  <r>
    <x v="747"/>
    <n v="1990"/>
    <s v="Aug"/>
    <n v="13"/>
    <n v="3"/>
    <n v="6334.34"/>
    <x v="0"/>
    <x v="2"/>
    <s v="R1024"/>
    <s v="Keating, Ms.  Paula"/>
    <n v="37.145000000000003"/>
    <n v="5.32"/>
    <x v="0"/>
    <s v="No"/>
    <s v="No"/>
    <s v="No major surgery"/>
    <x v="0"/>
    <n v="0"/>
    <n v="0"/>
    <n v="0"/>
    <n v="0"/>
    <n v="2"/>
    <n v="2"/>
    <n v="0"/>
    <n v="0"/>
    <n v="0"/>
    <n v="0"/>
    <n v="32"/>
    <n v="0"/>
  </r>
  <r>
    <x v="748"/>
    <n v="1986"/>
    <s v="Sep"/>
    <n v="25"/>
    <n v="3"/>
    <n v="6335.64"/>
    <x v="0"/>
    <x v="2"/>
    <s v="R1013"/>
    <s v="Johnston, Mrs.  Rochelle"/>
    <n v="25.46"/>
    <n v="9.7100000000000009"/>
    <x v="1"/>
    <s v="No"/>
    <s v="No"/>
    <n v="1"/>
    <x v="0"/>
    <n v="1"/>
    <n v="0"/>
    <n v="0"/>
    <n v="0"/>
    <n v="2"/>
    <n v="2"/>
    <n v="1"/>
    <n v="0"/>
    <n v="0"/>
    <n v="1"/>
    <n v="36"/>
    <n v="0"/>
  </r>
  <r>
    <x v="749"/>
    <n v="1983"/>
    <s v="Oct"/>
    <n v="21"/>
    <n v="2"/>
    <n v="6338.08"/>
    <x v="0"/>
    <x v="1"/>
    <s v="R1013"/>
    <s v="Kelley, Mr.  Spencer A."/>
    <n v="32.340000000000003"/>
    <n v="4.88"/>
    <x v="1"/>
    <s v="No"/>
    <s v="Yes"/>
    <n v="1"/>
    <x v="0"/>
    <n v="1"/>
    <n v="0"/>
    <n v="1"/>
    <n v="0"/>
    <n v="2"/>
    <n v="3"/>
    <n v="1"/>
    <n v="0"/>
    <n v="0"/>
    <n v="1"/>
    <n v="39"/>
    <n v="1"/>
  </r>
  <r>
    <x v="750"/>
    <n v="1983"/>
    <s v="Aug"/>
    <n v="19"/>
    <n v="2"/>
    <n v="6356.27"/>
    <x v="1"/>
    <x v="2"/>
    <s v="R1013"/>
    <s v="Goldberg, Mr.  Samuel L"/>
    <n v="45.43"/>
    <n v="4.2300000000000004"/>
    <x v="1"/>
    <s v="No"/>
    <s v="Yes"/>
    <n v="1"/>
    <x v="0"/>
    <n v="1"/>
    <n v="0"/>
    <n v="1"/>
    <n v="0"/>
    <n v="1"/>
    <n v="2"/>
    <n v="1"/>
    <n v="0"/>
    <n v="0"/>
    <n v="1"/>
    <n v="39"/>
    <n v="1"/>
  </r>
  <r>
    <x v="751"/>
    <n v="1980"/>
    <s v="Oct"/>
    <n v="30"/>
    <n v="0"/>
    <n v="6358.78"/>
    <x v="0"/>
    <x v="1"/>
    <s v="R1012"/>
    <s v="Bosl, Mr.  Michael"/>
    <n v="31.254999999999999"/>
    <n v="5.17"/>
    <x v="0"/>
    <s v="No"/>
    <s v="No"/>
    <s v="No major surgery"/>
    <x v="0"/>
    <n v="0"/>
    <n v="0"/>
    <n v="0"/>
    <n v="0"/>
    <n v="2"/>
    <n v="3"/>
    <n v="0"/>
    <n v="0"/>
    <n v="1"/>
    <n v="0"/>
    <n v="42"/>
    <n v="1"/>
  </r>
  <r>
    <x v="752"/>
    <n v="1989"/>
    <s v="Jun"/>
    <n v="24"/>
    <n v="3"/>
    <n v="6360.99"/>
    <x v="0"/>
    <x v="2"/>
    <s v="R1012"/>
    <s v="Millett, Ms.  Lexy"/>
    <n v="42.94"/>
    <n v="4.34"/>
    <x v="0"/>
    <s v="No"/>
    <s v="No"/>
    <s v="No major surgery"/>
    <x v="0"/>
    <n v="0"/>
    <n v="0"/>
    <n v="0"/>
    <n v="0"/>
    <n v="2"/>
    <n v="2"/>
    <n v="0"/>
    <n v="0"/>
    <n v="1"/>
    <n v="0"/>
    <n v="33"/>
    <n v="0"/>
  </r>
  <r>
    <x v="753"/>
    <n v="1996"/>
    <s v="Jul"/>
    <n v="7"/>
    <n v="0"/>
    <n v="6361.47"/>
    <x v="0"/>
    <x v="0"/>
    <s v="R1021"/>
    <s v="Wu, Mr.  Liang"/>
    <n v="34.65"/>
    <n v="5.98"/>
    <x v="1"/>
    <s v="No"/>
    <s v="No"/>
    <s v="No major surgery"/>
    <x v="0"/>
    <n v="1"/>
    <n v="0"/>
    <n v="0"/>
    <n v="0"/>
    <n v="2"/>
    <n v="1"/>
    <n v="0"/>
    <n v="0"/>
    <n v="0"/>
    <n v="0"/>
    <n v="26"/>
    <n v="1"/>
  </r>
  <r>
    <x v="754"/>
    <n v="1970"/>
    <s v="Nov"/>
    <n v="9"/>
    <n v="0"/>
    <n v="6367.31"/>
    <x v="0"/>
    <x v="1"/>
    <s v="R1013"/>
    <s v="Addison, Mr.  Alex M"/>
    <n v="18.03"/>
    <n v="10.66"/>
    <x v="1"/>
    <s v="No"/>
    <s v="No"/>
    <n v="2"/>
    <x v="0"/>
    <n v="1"/>
    <n v="0"/>
    <n v="0"/>
    <n v="0"/>
    <n v="2"/>
    <n v="3"/>
    <n v="2"/>
    <n v="0"/>
    <n v="0"/>
    <n v="1"/>
    <n v="52"/>
    <n v="1"/>
  </r>
  <r>
    <x v="755"/>
    <n v="1984"/>
    <s v="Aug"/>
    <n v="13"/>
    <n v="1"/>
    <n v="6373.56"/>
    <x v="0"/>
    <x v="1"/>
    <s v="R1012"/>
    <s v="Campbell, Ms.  Cathi"/>
    <n v="40.564999999999998"/>
    <n v="5.66"/>
    <x v="0"/>
    <s v="No"/>
    <s v="No"/>
    <n v="1"/>
    <x v="0"/>
    <n v="0"/>
    <n v="0"/>
    <n v="0"/>
    <n v="0"/>
    <n v="2"/>
    <n v="3"/>
    <n v="1"/>
    <n v="0"/>
    <n v="1"/>
    <n v="0"/>
    <n v="38"/>
    <n v="0"/>
  </r>
  <r>
    <x v="756"/>
    <n v="1976"/>
    <s v="Nov"/>
    <n v="18"/>
    <n v="2"/>
    <n v="6374.16"/>
    <x v="0"/>
    <x v="2"/>
    <s v="R1013"/>
    <s v="Erspamer, Mr.  Eric A."/>
    <n v="19.79"/>
    <n v="4.8099999999999996"/>
    <x v="1"/>
    <s v="No"/>
    <s v="No"/>
    <s v="No major surgery"/>
    <x v="0"/>
    <n v="1"/>
    <n v="0"/>
    <n v="0"/>
    <n v="0"/>
    <n v="2"/>
    <n v="2"/>
    <n v="0"/>
    <n v="0"/>
    <n v="0"/>
    <n v="1"/>
    <n v="46"/>
    <n v="1"/>
  </r>
  <r>
    <x v="757"/>
    <n v="1982"/>
    <s v="Aug"/>
    <n v="6"/>
    <n v="1"/>
    <n v="6389.38"/>
    <x v="2"/>
    <x v="2"/>
    <s v="R1012"/>
    <s v="Faulkner, Mr.  Jerry D."/>
    <n v="26.315000000000001"/>
    <n v="5.89"/>
    <x v="0"/>
    <s v="No"/>
    <s v="No"/>
    <s v="No major surgery"/>
    <x v="0"/>
    <n v="0"/>
    <n v="0"/>
    <n v="0"/>
    <n v="0"/>
    <n v="3"/>
    <n v="2"/>
    <n v="0"/>
    <n v="0"/>
    <n v="1"/>
    <n v="0"/>
    <n v="40"/>
    <n v="1"/>
  </r>
  <r>
    <x v="758"/>
    <n v="1997"/>
    <s v="Aug"/>
    <n v="16"/>
    <n v="0"/>
    <n v="6389.53"/>
    <x v="0"/>
    <x v="2"/>
    <s v="R1021"/>
    <s v="Zywek, Mr.  Maciej"/>
    <n v="35.49"/>
    <n v="5.21"/>
    <x v="1"/>
    <s v="No"/>
    <s v="Yes"/>
    <n v="1"/>
    <x v="0"/>
    <n v="1"/>
    <n v="0"/>
    <n v="1"/>
    <n v="0"/>
    <n v="2"/>
    <n v="2"/>
    <n v="1"/>
    <n v="0"/>
    <n v="0"/>
    <n v="0"/>
    <n v="25"/>
    <n v="1"/>
  </r>
  <r>
    <x v="759"/>
    <n v="1982"/>
    <s v="Oct"/>
    <n v="28"/>
    <n v="1"/>
    <n v="6393.6"/>
    <x v="0"/>
    <x v="1"/>
    <s v="R1012"/>
    <s v="Young, Mr.  Barry P."/>
    <n v="29.355"/>
    <n v="4.33"/>
    <x v="0"/>
    <s v="No"/>
    <s v="No"/>
    <s v="No major surgery"/>
    <x v="0"/>
    <n v="0"/>
    <n v="0"/>
    <n v="0"/>
    <n v="0"/>
    <n v="2"/>
    <n v="3"/>
    <n v="0"/>
    <n v="0"/>
    <n v="1"/>
    <n v="0"/>
    <n v="40"/>
    <n v="1"/>
  </r>
  <r>
    <x v="760"/>
    <n v="1987"/>
    <s v="Sep"/>
    <n v="9"/>
    <n v="2"/>
    <n v="6402.29"/>
    <x v="0"/>
    <x v="0"/>
    <s v="R1024"/>
    <s v="Downs, Ms.  Rebecca J"/>
    <n v="23.465"/>
    <n v="5.56"/>
    <x v="0"/>
    <s v="No"/>
    <s v="No"/>
    <n v="1"/>
    <x v="0"/>
    <n v="0"/>
    <n v="0"/>
    <n v="0"/>
    <n v="0"/>
    <n v="2"/>
    <n v="1"/>
    <n v="1"/>
    <n v="0"/>
    <n v="0"/>
    <n v="0"/>
    <n v="35"/>
    <n v="0"/>
  </r>
  <r>
    <x v="761"/>
    <n v="1985"/>
    <s v="Dec"/>
    <n v="10"/>
    <n v="2"/>
    <n v="6406.41"/>
    <x v="2"/>
    <x v="0"/>
    <s v="R1014"/>
    <s v="Korir, Mr.  Wesley"/>
    <n v="29.83"/>
    <n v="5.03"/>
    <x v="1"/>
    <s v="No"/>
    <s v="No"/>
    <s v="No major surgery"/>
    <x v="0"/>
    <n v="1"/>
    <n v="0"/>
    <n v="0"/>
    <n v="0"/>
    <n v="3"/>
    <n v="1"/>
    <n v="0"/>
    <n v="0"/>
    <n v="0"/>
    <n v="0"/>
    <n v="37"/>
    <n v="1"/>
  </r>
  <r>
    <x v="762"/>
    <n v="1970"/>
    <s v="Aug"/>
    <n v="20"/>
    <n v="0"/>
    <n v="6407.05"/>
    <x v="0"/>
    <x v="1"/>
    <s v="R1013"/>
    <s v="Quigley, Ms.  Aoife"/>
    <n v="17.760000000000002"/>
    <n v="11.18"/>
    <x v="1"/>
    <s v="No"/>
    <s v="No"/>
    <n v="2"/>
    <x v="0"/>
    <n v="1"/>
    <n v="0"/>
    <n v="0"/>
    <n v="0"/>
    <n v="2"/>
    <n v="3"/>
    <n v="2"/>
    <n v="0"/>
    <n v="0"/>
    <n v="1"/>
    <n v="52"/>
    <n v="0"/>
  </r>
  <r>
    <x v="763"/>
    <n v="1971"/>
    <s v="Aug"/>
    <n v="22"/>
    <n v="0"/>
    <n v="6412.34"/>
    <x v="0"/>
    <x v="0"/>
    <s v="R1013"/>
    <s v="Patterson, Mr.  Ross P"/>
    <n v="18.920000000000002"/>
    <n v="8.18"/>
    <x v="0"/>
    <s v="No"/>
    <s v="No"/>
    <s v="No major surgery"/>
    <x v="0"/>
    <n v="0"/>
    <n v="0"/>
    <n v="0"/>
    <n v="0"/>
    <n v="2"/>
    <n v="1"/>
    <n v="0"/>
    <n v="0"/>
    <n v="0"/>
    <n v="1"/>
    <n v="51"/>
    <n v="1"/>
  </r>
  <r>
    <x v="764"/>
    <n v="1987"/>
    <s v="Sep"/>
    <n v="4"/>
    <n v="3"/>
    <n v="6414.18"/>
    <x v="0"/>
    <x v="2"/>
    <s v="R1011"/>
    <s v="Lea, Ms.  Caroline"/>
    <n v="27.7"/>
    <n v="4.71"/>
    <x v="0"/>
    <s v="No"/>
    <s v="No"/>
    <n v="1"/>
    <x v="0"/>
    <n v="0"/>
    <n v="0"/>
    <n v="0"/>
    <n v="0"/>
    <n v="2"/>
    <n v="2"/>
    <n v="1"/>
    <n v="1"/>
    <n v="0"/>
    <n v="0"/>
    <n v="35"/>
    <n v="0"/>
  </r>
  <r>
    <x v="765"/>
    <n v="1976"/>
    <s v="Dec"/>
    <n v="30"/>
    <n v="2"/>
    <n v="6417.28"/>
    <x v="0"/>
    <x v="0"/>
    <s v="R1013"/>
    <s v="Wong, Ms.  Marina"/>
    <n v="19.53"/>
    <n v="6.09"/>
    <x v="1"/>
    <s v="No"/>
    <s v="No"/>
    <s v="No major surgery"/>
    <x v="0"/>
    <n v="1"/>
    <n v="0"/>
    <n v="0"/>
    <n v="0"/>
    <n v="2"/>
    <n v="1"/>
    <n v="0"/>
    <n v="0"/>
    <n v="0"/>
    <n v="1"/>
    <n v="46"/>
    <n v="0"/>
  </r>
  <r>
    <x v="766"/>
    <n v="1975"/>
    <s v="Aug"/>
    <n v="5"/>
    <n v="1"/>
    <n v="6423.48"/>
    <x v="0"/>
    <x v="0"/>
    <s v="R1013"/>
    <s v="Hoffman, Mr.  Michael D"/>
    <n v="20.58"/>
    <n v="11.04"/>
    <x v="1"/>
    <s v="No"/>
    <s v="No"/>
    <n v="1"/>
    <x v="0"/>
    <n v="1"/>
    <n v="0"/>
    <n v="0"/>
    <n v="0"/>
    <n v="2"/>
    <n v="1"/>
    <n v="1"/>
    <n v="0"/>
    <n v="0"/>
    <n v="1"/>
    <n v="47"/>
    <n v="1"/>
  </r>
  <r>
    <x v="767"/>
    <n v="1985"/>
    <s v="Jul"/>
    <n v="22"/>
    <n v="3"/>
    <n v="6435.62"/>
    <x v="1"/>
    <x v="2"/>
    <s v="R1013"/>
    <s v="Ryan, Mr.  Paul"/>
    <n v="46.53"/>
    <n v="5.38"/>
    <x v="1"/>
    <s v="No"/>
    <s v="No"/>
    <s v="No major surgery"/>
    <x v="0"/>
    <n v="1"/>
    <n v="0"/>
    <n v="0"/>
    <n v="0"/>
    <n v="1"/>
    <n v="2"/>
    <n v="0"/>
    <n v="0"/>
    <n v="0"/>
    <n v="1"/>
    <n v="37"/>
    <n v="1"/>
  </r>
  <r>
    <x v="768"/>
    <n v="1984"/>
    <s v="Aug"/>
    <n v="26"/>
    <n v="2"/>
    <n v="6455.86"/>
    <x v="1"/>
    <x v="0"/>
    <s v="R1012"/>
    <s v="Caprario, Mr.  Nicholas R."/>
    <n v="27.835000000000001"/>
    <n v="4.5599999999999996"/>
    <x v="0"/>
    <s v="No"/>
    <s v="No"/>
    <n v="1"/>
    <x v="0"/>
    <n v="0"/>
    <n v="0"/>
    <n v="0"/>
    <n v="0"/>
    <n v="1"/>
    <n v="1"/>
    <n v="1"/>
    <n v="0"/>
    <n v="1"/>
    <n v="0"/>
    <n v="38"/>
    <n v="1"/>
  </r>
  <r>
    <x v="769"/>
    <n v="1984"/>
    <s v="Nov"/>
    <n v="1"/>
    <n v="2"/>
    <n v="6457.84"/>
    <x v="0"/>
    <x v="0"/>
    <s v="R1012"/>
    <s v="Hidalgo Zambrano, Mr.  Alejandro Sr."/>
    <n v="29.26"/>
    <n v="4.03"/>
    <x v="0"/>
    <s v="No"/>
    <s v="No"/>
    <n v="1"/>
    <x v="0"/>
    <n v="0"/>
    <n v="0"/>
    <n v="0"/>
    <n v="0"/>
    <n v="2"/>
    <n v="1"/>
    <n v="1"/>
    <n v="0"/>
    <n v="1"/>
    <n v="0"/>
    <n v="38"/>
    <n v="1"/>
  </r>
  <r>
    <x v="770"/>
    <n v="1981"/>
    <s v="Jul"/>
    <n v="27"/>
    <n v="1"/>
    <n v="6473.15"/>
    <x v="0"/>
    <x v="2"/>
    <s v="R1013"/>
    <s v="Kessell, Mr.  Zachary R."/>
    <n v="25.27"/>
    <n v="6.98"/>
    <x v="1"/>
    <s v="No"/>
    <s v="No"/>
    <s v="No major surgery"/>
    <x v="0"/>
    <n v="1"/>
    <n v="0"/>
    <n v="0"/>
    <n v="0"/>
    <n v="2"/>
    <n v="2"/>
    <n v="0"/>
    <n v="0"/>
    <n v="0"/>
    <n v="1"/>
    <n v="41"/>
    <n v="1"/>
  </r>
  <r>
    <x v="771"/>
    <n v="1980"/>
    <s v="Jun"/>
    <n v="8"/>
    <n v="0"/>
    <n v="6474.01"/>
    <x v="0"/>
    <x v="0"/>
    <s v="R1011"/>
    <s v="Oh, Ms.  Yann Kai"/>
    <n v="37.9"/>
    <n v="5.83"/>
    <x v="0"/>
    <s v="No"/>
    <s v="No"/>
    <s v="No major surgery"/>
    <x v="0"/>
    <n v="0"/>
    <n v="0"/>
    <n v="0"/>
    <n v="0"/>
    <n v="2"/>
    <n v="1"/>
    <n v="0"/>
    <n v="1"/>
    <n v="0"/>
    <n v="0"/>
    <n v="42"/>
    <n v="0"/>
  </r>
  <r>
    <x v="772"/>
    <n v="1970"/>
    <s v="Dec"/>
    <n v="1"/>
    <n v="0"/>
    <n v="6481.67"/>
    <x v="0"/>
    <x v="2"/>
    <s v="R1013"/>
    <s v="McKay, Ms.  Janel N."/>
    <n v="17.98"/>
    <n v="6.57"/>
    <x v="1"/>
    <s v="No"/>
    <s v="No"/>
    <n v="2"/>
    <x v="0"/>
    <n v="1"/>
    <n v="0"/>
    <n v="0"/>
    <n v="0"/>
    <n v="2"/>
    <n v="2"/>
    <n v="2"/>
    <n v="0"/>
    <n v="0"/>
    <n v="1"/>
    <n v="52"/>
    <n v="0"/>
  </r>
  <r>
    <x v="773"/>
    <n v="1982"/>
    <s v="Oct"/>
    <n v="9"/>
    <n v="1"/>
    <n v="6496.89"/>
    <x v="0"/>
    <x v="0"/>
    <s v="R1011"/>
    <s v="Wall, Ms.  Kelly A"/>
    <n v="27.4"/>
    <n v="4.6100000000000003"/>
    <x v="0"/>
    <s v="No"/>
    <s v="No"/>
    <s v="No major surgery"/>
    <x v="0"/>
    <n v="0"/>
    <n v="0"/>
    <n v="0"/>
    <n v="0"/>
    <n v="2"/>
    <n v="1"/>
    <n v="0"/>
    <n v="1"/>
    <n v="0"/>
    <n v="0"/>
    <n v="40"/>
    <n v="0"/>
  </r>
  <r>
    <x v="774"/>
    <n v="1982"/>
    <s v="Aug"/>
    <n v="28"/>
    <n v="1"/>
    <n v="6500.24"/>
    <x v="0"/>
    <x v="2"/>
    <s v="R1013"/>
    <s v="Jubinski, Ms.  Catherine A"/>
    <n v="29.81"/>
    <n v="5.28"/>
    <x v="0"/>
    <s v="No"/>
    <s v="No"/>
    <s v="No major surgery"/>
    <x v="0"/>
    <n v="0"/>
    <n v="0"/>
    <n v="0"/>
    <n v="0"/>
    <n v="2"/>
    <n v="2"/>
    <n v="0"/>
    <n v="0"/>
    <n v="0"/>
    <n v="1"/>
    <n v="40"/>
    <n v="0"/>
  </r>
  <r>
    <x v="775"/>
    <n v="1994"/>
    <s v="Jul"/>
    <n v="7"/>
    <n v="0"/>
    <n v="6512.24"/>
    <x v="0"/>
    <x v="1"/>
    <s v="R1021"/>
    <s v="Richter, Mr.  Peter W. Sr."/>
    <n v="33.58"/>
    <n v="5.08"/>
    <x v="0"/>
    <s v="No"/>
    <s v="No"/>
    <s v="No major surgery"/>
    <x v="0"/>
    <n v="0"/>
    <n v="0"/>
    <n v="0"/>
    <n v="0"/>
    <n v="2"/>
    <n v="3"/>
    <n v="0"/>
    <n v="0"/>
    <n v="0"/>
    <n v="0"/>
    <n v="28"/>
    <n v="1"/>
  </r>
  <r>
    <x v="776"/>
    <n v="1976"/>
    <s v="Oct"/>
    <n v="23"/>
    <n v="2"/>
    <n v="6529.21"/>
    <x v="0"/>
    <x v="1"/>
    <s v="R1013"/>
    <s v="Knight Pech, Ms.  Heather"/>
    <n v="19.86"/>
    <n v="5.62"/>
    <x v="1"/>
    <s v="No"/>
    <s v="No"/>
    <s v="No major surgery"/>
    <x v="0"/>
    <n v="1"/>
    <n v="0"/>
    <n v="0"/>
    <n v="0"/>
    <n v="2"/>
    <n v="3"/>
    <n v="0"/>
    <n v="0"/>
    <n v="0"/>
    <n v="1"/>
    <n v="46"/>
    <n v="0"/>
  </r>
  <r>
    <x v="777"/>
    <n v="1982"/>
    <s v="Aug"/>
    <n v="12"/>
    <n v="3"/>
    <n v="6532.04"/>
    <x v="0"/>
    <x v="1"/>
    <s v="R1013"/>
    <s v="Brodeur, Ms.  Fanny"/>
    <n v="23.01"/>
    <n v="4.68"/>
    <x v="0"/>
    <s v="No"/>
    <s v="No"/>
    <s v="No major surgery"/>
    <x v="0"/>
    <n v="0"/>
    <n v="0"/>
    <n v="0"/>
    <n v="0"/>
    <n v="2"/>
    <n v="3"/>
    <n v="0"/>
    <n v="0"/>
    <n v="0"/>
    <n v="1"/>
    <n v="40"/>
    <n v="0"/>
  </r>
  <r>
    <x v="778"/>
    <n v="1982"/>
    <s v="Oct"/>
    <n v="2"/>
    <n v="3"/>
    <n v="6536.68"/>
    <x v="0"/>
    <x v="2"/>
    <s v="R1012"/>
    <s v="Platt, Mr.  Ari L."/>
    <n v="21.4"/>
    <n v="5.6"/>
    <x v="0"/>
    <s v="No"/>
    <s v="No"/>
    <s v="No major surgery"/>
    <x v="0"/>
    <n v="0"/>
    <n v="0"/>
    <n v="0"/>
    <n v="0"/>
    <n v="2"/>
    <n v="2"/>
    <n v="0"/>
    <n v="0"/>
    <n v="1"/>
    <n v="0"/>
    <n v="40"/>
    <n v="1"/>
  </r>
  <r>
    <x v="779"/>
    <n v="1969"/>
    <s v="Dec"/>
    <n v="3"/>
    <n v="0"/>
    <n v="6546.16"/>
    <x v="0"/>
    <x v="0"/>
    <s v="R1013"/>
    <s v="Moore, Mr.  Jim"/>
    <n v="17.8"/>
    <n v="5.75"/>
    <x v="1"/>
    <s v="No"/>
    <s v="Yes"/>
    <n v="1"/>
    <x v="0"/>
    <n v="1"/>
    <n v="0"/>
    <n v="1"/>
    <n v="0"/>
    <n v="2"/>
    <n v="1"/>
    <n v="1"/>
    <n v="0"/>
    <n v="0"/>
    <n v="1"/>
    <n v="53"/>
    <n v="1"/>
  </r>
  <r>
    <x v="780"/>
    <n v="1986"/>
    <s v="Dec"/>
    <n v="18"/>
    <n v="3"/>
    <n v="6548.2"/>
    <x v="0"/>
    <x v="0"/>
    <s v="R1012"/>
    <s v="Becker, Mr.  Ezra"/>
    <n v="28.594999999999999"/>
    <n v="8.5299999999999994"/>
    <x v="1"/>
    <s v="No"/>
    <s v="No"/>
    <n v="1"/>
    <x v="0"/>
    <n v="1"/>
    <n v="0"/>
    <n v="0"/>
    <n v="0"/>
    <n v="2"/>
    <n v="1"/>
    <n v="1"/>
    <n v="0"/>
    <n v="1"/>
    <n v="0"/>
    <n v="36"/>
    <n v="1"/>
  </r>
  <r>
    <x v="781"/>
    <n v="1989"/>
    <s v="Aug"/>
    <n v="6"/>
    <n v="3"/>
    <n v="6551.75"/>
    <x v="0"/>
    <x v="2"/>
    <s v="R1024"/>
    <s v="Mayer, Ms.  Stephanie W."/>
    <n v="36.29"/>
    <n v="6.23"/>
    <x v="0"/>
    <s v="No"/>
    <s v="No"/>
    <s v="No major surgery"/>
    <x v="0"/>
    <n v="0"/>
    <n v="0"/>
    <n v="0"/>
    <n v="0"/>
    <n v="2"/>
    <n v="2"/>
    <n v="0"/>
    <n v="0"/>
    <n v="0"/>
    <n v="0"/>
    <n v="33"/>
    <n v="0"/>
  </r>
  <r>
    <x v="782"/>
    <n v="1968"/>
    <s v="Dec"/>
    <n v="11"/>
    <n v="0"/>
    <n v="6552.01"/>
    <x v="1"/>
    <x v="2"/>
    <s v="R1013"/>
    <s v="Gennaro, Mr.  Thomas R. Jr."/>
    <n v="17.059999999999999"/>
    <n v="8.5"/>
    <x v="0"/>
    <s v="No"/>
    <s v="No"/>
    <s v="No major surgery"/>
    <x v="0"/>
    <n v="0"/>
    <n v="0"/>
    <n v="0"/>
    <n v="0"/>
    <n v="1"/>
    <n v="2"/>
    <n v="0"/>
    <n v="0"/>
    <n v="0"/>
    <n v="1"/>
    <n v="54"/>
    <n v="1"/>
  </r>
  <r>
    <x v="783"/>
    <n v="1984"/>
    <s v="Sep"/>
    <n v="20"/>
    <n v="1"/>
    <n v="6555.07"/>
    <x v="0"/>
    <x v="2"/>
    <s v="R1024"/>
    <s v="Sobrino, Ms.  Karen A."/>
    <n v="27.265000000000001"/>
    <n v="5.51"/>
    <x v="0"/>
    <s v="No"/>
    <s v="No"/>
    <n v="1"/>
    <x v="0"/>
    <n v="0"/>
    <n v="0"/>
    <n v="0"/>
    <n v="0"/>
    <n v="2"/>
    <n v="2"/>
    <n v="1"/>
    <n v="0"/>
    <n v="0"/>
    <n v="0"/>
    <n v="38"/>
    <n v="0"/>
  </r>
  <r>
    <x v="784"/>
    <n v="1981"/>
    <s v="Jul"/>
    <n v="20"/>
    <n v="0"/>
    <n v="6571.02"/>
    <x v="0"/>
    <x v="1"/>
    <s v="R1012"/>
    <s v="Nolan, Ms.  Alison L."/>
    <n v="32.965000000000003"/>
    <n v="9.2100000000000009"/>
    <x v="1"/>
    <s v="No"/>
    <s v="No"/>
    <s v="No major surgery"/>
    <x v="0"/>
    <n v="1"/>
    <n v="0"/>
    <n v="0"/>
    <n v="0"/>
    <n v="2"/>
    <n v="3"/>
    <n v="0"/>
    <n v="0"/>
    <n v="1"/>
    <n v="0"/>
    <n v="41"/>
    <n v="0"/>
  </r>
  <r>
    <x v="785"/>
    <n v="1984"/>
    <s v="Oct"/>
    <n v="5"/>
    <n v="2"/>
    <n v="6571.54"/>
    <x v="0"/>
    <x v="0"/>
    <s v="R1011"/>
    <s v="Mahaney, Ms.  Sarah E"/>
    <n v="34.799999999999997"/>
    <n v="4.1900000000000004"/>
    <x v="0"/>
    <s v="No"/>
    <s v="No"/>
    <n v="1"/>
    <x v="0"/>
    <n v="0"/>
    <n v="0"/>
    <n v="0"/>
    <n v="0"/>
    <n v="2"/>
    <n v="1"/>
    <n v="1"/>
    <n v="1"/>
    <n v="0"/>
    <n v="0"/>
    <n v="38"/>
    <n v="0"/>
  </r>
  <r>
    <x v="786"/>
    <n v="1982"/>
    <s v="Nov"/>
    <n v="22"/>
    <n v="2"/>
    <n v="6593.51"/>
    <x v="0"/>
    <x v="1"/>
    <s v="R1013"/>
    <s v="Keehan, Mr.  Jake"/>
    <n v="24.97"/>
    <n v="5.66"/>
    <x v="0"/>
    <s v="No"/>
    <s v="No"/>
    <s v="No major surgery"/>
    <x v="0"/>
    <n v="0"/>
    <n v="0"/>
    <n v="0"/>
    <n v="0"/>
    <n v="2"/>
    <n v="3"/>
    <n v="0"/>
    <n v="0"/>
    <n v="0"/>
    <n v="1"/>
    <n v="40"/>
    <n v="1"/>
  </r>
  <r>
    <x v="787"/>
    <n v="1982"/>
    <s v="Dec"/>
    <n v="29"/>
    <n v="1"/>
    <n v="6600.21"/>
    <x v="1"/>
    <x v="2"/>
    <s v="R1016"/>
    <s v="Mancebo Garcia, Mr.  Arturo"/>
    <n v="34.104999999999997"/>
    <n v="5.93"/>
    <x v="0"/>
    <s v="No"/>
    <s v="No"/>
    <s v="No major surgery"/>
    <x v="0"/>
    <n v="0"/>
    <n v="0"/>
    <n v="0"/>
    <n v="0"/>
    <n v="1"/>
    <n v="2"/>
    <n v="0"/>
    <n v="0"/>
    <n v="0"/>
    <n v="0"/>
    <n v="40"/>
    <n v="1"/>
  </r>
  <r>
    <x v="788"/>
    <n v="1982"/>
    <s v="Nov"/>
    <n v="7"/>
    <n v="2"/>
    <n v="6600.36"/>
    <x v="0"/>
    <x v="0"/>
    <s v="R1011"/>
    <s v="Shanley, Mr.  Ryan"/>
    <n v="29.9"/>
    <n v="5.91"/>
    <x v="0"/>
    <s v="No"/>
    <s v="No"/>
    <s v="No major surgery"/>
    <x v="0"/>
    <n v="0"/>
    <n v="0"/>
    <n v="0"/>
    <n v="0"/>
    <n v="2"/>
    <n v="1"/>
    <n v="0"/>
    <n v="1"/>
    <n v="0"/>
    <n v="0"/>
    <n v="40"/>
    <n v="1"/>
  </r>
  <r>
    <x v="789"/>
    <n v="1982"/>
    <s v="Aug"/>
    <n v="28"/>
    <n v="1"/>
    <n v="6610.11"/>
    <x v="1"/>
    <x v="2"/>
    <s v="R1015"/>
    <s v="Frank, Mr.  Mason D."/>
    <n v="41.23"/>
    <n v="4.24"/>
    <x v="0"/>
    <s v="No"/>
    <s v="No"/>
    <s v="No major surgery"/>
    <x v="0"/>
    <n v="0"/>
    <n v="0"/>
    <n v="0"/>
    <n v="0"/>
    <n v="1"/>
    <n v="2"/>
    <n v="0"/>
    <n v="0"/>
    <n v="0"/>
    <n v="0"/>
    <n v="40"/>
    <n v="1"/>
  </r>
  <r>
    <x v="790"/>
    <n v="1973"/>
    <s v="Aug"/>
    <n v="29"/>
    <n v="0"/>
    <n v="6630.31"/>
    <x v="0"/>
    <x v="1"/>
    <s v="R1013"/>
    <s v="Strang, Ms.  Lauren A"/>
    <n v="20.69"/>
    <n v="6.93"/>
    <x v="0"/>
    <s v="No"/>
    <s v="No"/>
    <n v="2"/>
    <x v="0"/>
    <n v="0"/>
    <n v="0"/>
    <n v="0"/>
    <n v="0"/>
    <n v="2"/>
    <n v="3"/>
    <n v="2"/>
    <n v="0"/>
    <n v="0"/>
    <n v="1"/>
    <n v="49"/>
    <n v="0"/>
  </r>
  <r>
    <x v="791"/>
    <n v="2003"/>
    <s v="Sep"/>
    <n v="4"/>
    <n v="0"/>
    <n v="6638.16"/>
    <x v="0"/>
    <x v="1"/>
    <s v="R1012"/>
    <s v="Yabu, Ms.  Yoshie"/>
    <n v="41.42"/>
    <n v="5.17"/>
    <x v="0"/>
    <s v="No"/>
    <s v="Yes"/>
    <n v="1"/>
    <x v="0"/>
    <n v="0"/>
    <n v="0"/>
    <n v="1"/>
    <n v="0"/>
    <n v="2"/>
    <n v="3"/>
    <n v="1"/>
    <n v="0"/>
    <n v="1"/>
    <n v="0"/>
    <n v="19"/>
    <n v="0"/>
  </r>
  <r>
    <x v="792"/>
    <n v="1990"/>
    <s v="Jun"/>
    <n v="6"/>
    <n v="3"/>
    <n v="6639.3"/>
    <x v="0"/>
    <x v="2"/>
    <s v="R1021"/>
    <s v="Mathews, Mr.  Tyler C"/>
    <n v="26.72"/>
    <n v="4.1399999999999997"/>
    <x v="0"/>
    <s v="No"/>
    <s v="No"/>
    <s v="No major surgery"/>
    <x v="0"/>
    <n v="0"/>
    <n v="0"/>
    <n v="0"/>
    <n v="0"/>
    <n v="2"/>
    <n v="2"/>
    <n v="0"/>
    <n v="0"/>
    <n v="0"/>
    <n v="0"/>
    <n v="32"/>
    <n v="1"/>
  </r>
  <r>
    <x v="793"/>
    <n v="1984"/>
    <s v="Dec"/>
    <n v="8"/>
    <n v="2"/>
    <n v="6640.54"/>
    <x v="0"/>
    <x v="0"/>
    <s v="R1019"/>
    <s v="Hine, Mr.  Chris"/>
    <n v="16.815000000000001"/>
    <n v="5.63"/>
    <x v="0"/>
    <s v="No"/>
    <s v="No"/>
    <n v="1"/>
    <x v="0"/>
    <n v="0"/>
    <n v="0"/>
    <n v="0"/>
    <n v="0"/>
    <n v="2"/>
    <n v="1"/>
    <n v="1"/>
    <n v="0"/>
    <n v="0"/>
    <n v="0"/>
    <n v="38"/>
    <n v="1"/>
  </r>
  <r>
    <x v="794"/>
    <n v="1970"/>
    <s v="Nov"/>
    <n v="8"/>
    <n v="0"/>
    <n v="6651.26"/>
    <x v="0"/>
    <x v="0"/>
    <s v="R1013"/>
    <s v="Deppen, Ms.  Jackie K."/>
    <n v="18.48"/>
    <n v="10.84"/>
    <x v="1"/>
    <s v="No"/>
    <s v="No"/>
    <n v="2"/>
    <x v="0"/>
    <n v="1"/>
    <n v="0"/>
    <n v="0"/>
    <n v="0"/>
    <n v="2"/>
    <n v="1"/>
    <n v="2"/>
    <n v="0"/>
    <n v="0"/>
    <n v="1"/>
    <n v="52"/>
    <n v="0"/>
  </r>
  <r>
    <x v="795"/>
    <n v="1984"/>
    <s v="Jul"/>
    <n v="1"/>
    <n v="3"/>
    <n v="6652.53"/>
    <x v="1"/>
    <x v="2"/>
    <s v="R1013"/>
    <s v="Jaskiewicz, Mr.  Ryan"/>
    <n v="21.12"/>
    <n v="4.99"/>
    <x v="0"/>
    <s v="No"/>
    <s v="No"/>
    <n v="1"/>
    <x v="0"/>
    <n v="0"/>
    <n v="0"/>
    <n v="0"/>
    <n v="0"/>
    <n v="1"/>
    <n v="2"/>
    <n v="1"/>
    <n v="0"/>
    <n v="0"/>
    <n v="1"/>
    <n v="38"/>
    <n v="1"/>
  </r>
  <r>
    <x v="796"/>
    <n v="1989"/>
    <s v="Nov"/>
    <n v="19"/>
    <n v="5"/>
    <n v="6653.79"/>
    <x v="0"/>
    <x v="1"/>
    <s v="R1013"/>
    <s v="Stilgenbauer, Mr.  Adam"/>
    <n v="33.44"/>
    <n v="4.54"/>
    <x v="0"/>
    <s v="No"/>
    <s v="No"/>
    <s v="No major surgery"/>
    <x v="0"/>
    <n v="0"/>
    <n v="0"/>
    <n v="0"/>
    <n v="0"/>
    <n v="2"/>
    <n v="3"/>
    <n v="0"/>
    <n v="0"/>
    <n v="0"/>
    <n v="1"/>
    <n v="33"/>
    <n v="1"/>
  </r>
  <r>
    <x v="797"/>
    <n v="1982"/>
    <s v="Sep"/>
    <n v="27"/>
    <n v="3"/>
    <n v="6664.32"/>
    <x v="0"/>
    <x v="2"/>
    <s v="R1013"/>
    <s v="Sankey, Ms.  Rebecca"/>
    <n v="23.4"/>
    <n v="4.47"/>
    <x v="0"/>
    <s v="No"/>
    <s v="No"/>
    <s v="No major surgery"/>
    <x v="0"/>
    <n v="0"/>
    <n v="0"/>
    <n v="0"/>
    <n v="0"/>
    <n v="2"/>
    <n v="2"/>
    <n v="0"/>
    <n v="0"/>
    <n v="0"/>
    <n v="1"/>
    <n v="40"/>
    <n v="0"/>
  </r>
  <r>
    <x v="798"/>
    <n v="1981"/>
    <s v="Sep"/>
    <n v="17"/>
    <n v="1"/>
    <n v="6664.69"/>
    <x v="1"/>
    <x v="1"/>
    <s v="R1012"/>
    <s v="Doyon, Mr.  Gregory"/>
    <n v="28.405000000000001"/>
    <n v="7.02"/>
    <x v="1"/>
    <s v="No"/>
    <s v="No"/>
    <s v="No major surgery"/>
    <x v="0"/>
    <n v="1"/>
    <n v="0"/>
    <n v="0"/>
    <n v="0"/>
    <n v="1"/>
    <n v="3"/>
    <n v="0"/>
    <n v="0"/>
    <n v="1"/>
    <n v="0"/>
    <n v="41"/>
    <n v="1"/>
  </r>
  <r>
    <x v="799"/>
    <n v="1989"/>
    <s v="Oct"/>
    <n v="20"/>
    <n v="5"/>
    <n v="6666.24"/>
    <x v="1"/>
    <x v="1"/>
    <s v="R1011"/>
    <s v="Randall, Mr.  Jack"/>
    <n v="42.4"/>
    <n v="4.0599999999999996"/>
    <x v="0"/>
    <s v="No"/>
    <s v="No"/>
    <s v="No major surgery"/>
    <x v="0"/>
    <n v="0"/>
    <n v="0"/>
    <n v="0"/>
    <n v="0"/>
    <n v="1"/>
    <n v="3"/>
    <n v="0"/>
    <n v="1"/>
    <n v="0"/>
    <n v="0"/>
    <n v="33"/>
    <n v="1"/>
  </r>
  <r>
    <x v="800"/>
    <n v="1985"/>
    <s v="Jul"/>
    <n v="9"/>
    <n v="2"/>
    <n v="6686.43"/>
    <x v="0"/>
    <x v="0"/>
    <s v="R1012"/>
    <s v="Casey, Ms.  Nicole M."/>
    <n v="23.37"/>
    <n v="5.59"/>
    <x v="1"/>
    <s v="No"/>
    <s v="No"/>
    <s v="No major surgery"/>
    <x v="0"/>
    <n v="1"/>
    <n v="0"/>
    <n v="0"/>
    <n v="0"/>
    <n v="2"/>
    <n v="1"/>
    <n v="0"/>
    <n v="0"/>
    <n v="1"/>
    <n v="0"/>
    <n v="37"/>
    <n v="0"/>
  </r>
  <r>
    <x v="801"/>
    <n v="1968"/>
    <s v="Jul"/>
    <n v="13"/>
    <n v="0"/>
    <n v="6700.56"/>
    <x v="1"/>
    <x v="1"/>
    <s v="R1012"/>
    <s v="Williams, Ms.  Kate"/>
    <n v="15.1"/>
    <n v="8.41"/>
    <x v="0"/>
    <s v="No"/>
    <s v="No"/>
    <s v="No major surgery"/>
    <x v="0"/>
    <n v="0"/>
    <n v="0"/>
    <n v="0"/>
    <n v="0"/>
    <n v="1"/>
    <n v="3"/>
    <n v="0"/>
    <n v="0"/>
    <n v="1"/>
    <n v="0"/>
    <n v="54"/>
    <n v="0"/>
  </r>
  <r>
    <x v="802"/>
    <n v="1971"/>
    <s v="Dec"/>
    <n v="12"/>
    <n v="0"/>
    <n v="6706.47"/>
    <x v="0"/>
    <x v="1"/>
    <s v="R1013"/>
    <s v="Schroegel, Ms.  Claudia A."/>
    <n v="19.399999999999999"/>
    <n v="11.93"/>
    <x v="0"/>
    <s v="No"/>
    <s v="No"/>
    <s v="No major surgery"/>
    <x v="0"/>
    <n v="0"/>
    <n v="0"/>
    <n v="0"/>
    <n v="0"/>
    <n v="2"/>
    <n v="3"/>
    <n v="0"/>
    <n v="0"/>
    <n v="0"/>
    <n v="1"/>
    <n v="51"/>
    <n v="0"/>
  </r>
  <r>
    <x v="803"/>
    <n v="1983"/>
    <s v="Jun"/>
    <n v="12"/>
    <n v="2"/>
    <n v="6710.19"/>
    <x v="1"/>
    <x v="0"/>
    <s v="R1012"/>
    <s v="Cummings, Mr.  Cameron M."/>
    <n v="24.51"/>
    <n v="4.83"/>
    <x v="1"/>
    <s v="No"/>
    <s v="Yes"/>
    <n v="1"/>
    <x v="0"/>
    <n v="1"/>
    <n v="0"/>
    <n v="1"/>
    <n v="0"/>
    <n v="1"/>
    <n v="1"/>
    <n v="1"/>
    <n v="0"/>
    <n v="1"/>
    <n v="0"/>
    <n v="39"/>
    <n v="1"/>
  </r>
  <r>
    <x v="804"/>
    <n v="1994"/>
    <s v="Jun"/>
    <n v="13"/>
    <n v="0"/>
    <n v="6721.37"/>
    <x v="0"/>
    <x v="1"/>
    <s v="R1012"/>
    <s v="Delfidio, Ms.  Susan"/>
    <n v="34.85"/>
    <n v="5.75"/>
    <x v="0"/>
    <s v="No"/>
    <s v="No"/>
    <s v="No major surgery"/>
    <x v="0"/>
    <n v="0"/>
    <n v="0"/>
    <n v="0"/>
    <n v="0"/>
    <n v="2"/>
    <n v="3"/>
    <n v="0"/>
    <n v="0"/>
    <n v="1"/>
    <n v="0"/>
    <n v="28"/>
    <n v="0"/>
  </r>
  <r>
    <x v="805"/>
    <n v="1978"/>
    <s v="Oct"/>
    <n v="21"/>
    <n v="2"/>
    <n v="6737.98"/>
    <x v="0"/>
    <x v="0"/>
    <s v="R1013"/>
    <s v="MacPherson, Ms.  Rachel"/>
    <n v="21.99"/>
    <n v="11.17"/>
    <x v="0"/>
    <s v="No"/>
    <s v="No"/>
    <s v="No major surgery"/>
    <x v="0"/>
    <n v="0"/>
    <n v="0"/>
    <n v="0"/>
    <n v="0"/>
    <n v="2"/>
    <n v="1"/>
    <n v="0"/>
    <n v="0"/>
    <n v="0"/>
    <n v="1"/>
    <n v="44"/>
    <n v="0"/>
  </r>
  <r>
    <x v="806"/>
    <n v="1968"/>
    <s v="Jul"/>
    <n v="18"/>
    <n v="0"/>
    <n v="6738.84"/>
    <x v="1"/>
    <x v="1"/>
    <s v="R1012"/>
    <s v="Phillippi, Mr.  Jason A."/>
    <n v="15.6"/>
    <n v="8.6"/>
    <x v="0"/>
    <s v="No"/>
    <s v="No"/>
    <s v="No major surgery"/>
    <x v="0"/>
    <n v="0"/>
    <n v="0"/>
    <n v="0"/>
    <n v="0"/>
    <n v="1"/>
    <n v="3"/>
    <n v="0"/>
    <n v="0"/>
    <n v="1"/>
    <n v="0"/>
    <n v="54"/>
    <n v="1"/>
  </r>
  <r>
    <x v="807"/>
    <n v="1986"/>
    <s v="Aug"/>
    <n v="7"/>
    <n v="3"/>
    <n v="6746.74"/>
    <x v="1"/>
    <x v="2"/>
    <s v="R1016"/>
    <s v="Chalmers, Mr.  Andrew"/>
    <n v="27.55"/>
    <n v="10.83"/>
    <x v="1"/>
    <s v="No"/>
    <s v="No"/>
    <n v="1"/>
    <x v="0"/>
    <n v="1"/>
    <n v="0"/>
    <n v="0"/>
    <n v="0"/>
    <n v="1"/>
    <n v="2"/>
    <n v="1"/>
    <n v="0"/>
    <n v="0"/>
    <n v="0"/>
    <n v="36"/>
    <n v="1"/>
  </r>
  <r>
    <x v="808"/>
    <n v="1986"/>
    <s v="Jun"/>
    <n v="5"/>
    <n v="3"/>
    <n v="6748.59"/>
    <x v="1"/>
    <x v="1"/>
    <s v="R1016"/>
    <s v="Lysaght, Mr.  Adrian R."/>
    <n v="28.88"/>
    <n v="6.59"/>
    <x v="1"/>
    <s v="No"/>
    <s v="No"/>
    <n v="1"/>
    <x v="0"/>
    <n v="1"/>
    <n v="0"/>
    <n v="0"/>
    <n v="0"/>
    <n v="1"/>
    <n v="3"/>
    <n v="1"/>
    <n v="0"/>
    <n v="0"/>
    <n v="0"/>
    <n v="36"/>
    <n v="1"/>
  </r>
  <r>
    <x v="809"/>
    <n v="1970"/>
    <s v="Jun"/>
    <n v="17"/>
    <n v="0"/>
    <n v="6749.63"/>
    <x v="0"/>
    <x v="1"/>
    <s v="R1013"/>
    <s v="Barana, Ms.  Victoria"/>
    <n v="18.77"/>
    <n v="11.98"/>
    <x v="1"/>
    <s v="No"/>
    <s v="No"/>
    <n v="2"/>
    <x v="0"/>
    <n v="1"/>
    <n v="0"/>
    <n v="0"/>
    <n v="0"/>
    <n v="2"/>
    <n v="3"/>
    <n v="2"/>
    <n v="0"/>
    <n v="0"/>
    <n v="1"/>
    <n v="52"/>
    <n v="0"/>
  </r>
  <r>
    <x v="810"/>
    <n v="1966"/>
    <s v="Dec"/>
    <n v="9"/>
    <n v="0"/>
    <n v="6750.27"/>
    <x v="1"/>
    <x v="2"/>
    <s v="R1013"/>
    <s v="Follo, Mr.  Jonathan D."/>
    <n v="16.13"/>
    <n v="4.54"/>
    <x v="1"/>
    <s v="No"/>
    <s v="No"/>
    <n v="2"/>
    <x v="0"/>
    <n v="1"/>
    <n v="0"/>
    <n v="0"/>
    <n v="0"/>
    <n v="1"/>
    <n v="2"/>
    <n v="2"/>
    <n v="0"/>
    <n v="0"/>
    <n v="1"/>
    <n v="56"/>
    <n v="1"/>
  </r>
  <r>
    <x v="811"/>
    <n v="1988"/>
    <s v="Oct"/>
    <n v="10"/>
    <n v="3"/>
    <n v="6753.04"/>
    <x v="0"/>
    <x v="2"/>
    <s v="R1024"/>
    <s v="Battaglia, Ms.  Angela J"/>
    <n v="19"/>
    <n v="5.46"/>
    <x v="1"/>
    <s v="No"/>
    <s v="No"/>
    <n v="1"/>
    <x v="0"/>
    <n v="1"/>
    <n v="0"/>
    <n v="0"/>
    <n v="0"/>
    <n v="2"/>
    <n v="2"/>
    <n v="1"/>
    <n v="0"/>
    <n v="0"/>
    <n v="0"/>
    <n v="34"/>
    <n v="0"/>
  </r>
  <r>
    <x v="812"/>
    <n v="1981"/>
    <s v="Sep"/>
    <n v="21"/>
    <n v="1"/>
    <n v="6770.19"/>
    <x v="0"/>
    <x v="0"/>
    <s v="R1013"/>
    <s v="Demko, Ms.  Misti C"/>
    <n v="28.05"/>
    <n v="11.85"/>
    <x v="1"/>
    <s v="No"/>
    <s v="No"/>
    <s v="No major surgery"/>
    <x v="0"/>
    <n v="1"/>
    <n v="0"/>
    <n v="0"/>
    <n v="0"/>
    <n v="2"/>
    <n v="1"/>
    <n v="0"/>
    <n v="0"/>
    <n v="0"/>
    <n v="1"/>
    <n v="41"/>
    <n v="0"/>
  </r>
  <r>
    <x v="813"/>
    <n v="1981"/>
    <s v="Sep"/>
    <n v="3"/>
    <n v="1"/>
    <n v="6775.96"/>
    <x v="0"/>
    <x v="0"/>
    <s v="R1011"/>
    <s v="Manuel, Ms.  Lauren"/>
    <n v="32.200000000000003"/>
    <n v="10.59"/>
    <x v="1"/>
    <s v="No"/>
    <s v="No"/>
    <s v="No major surgery"/>
    <x v="0"/>
    <n v="1"/>
    <n v="0"/>
    <n v="0"/>
    <n v="0"/>
    <n v="2"/>
    <n v="1"/>
    <n v="0"/>
    <n v="1"/>
    <n v="0"/>
    <n v="0"/>
    <n v="41"/>
    <n v="0"/>
  </r>
  <r>
    <x v="814"/>
    <n v="1981"/>
    <s v="Oct"/>
    <n v="8"/>
    <n v="1"/>
    <n v="6781.35"/>
    <x v="0"/>
    <x v="1"/>
    <s v="R1013"/>
    <s v="Theriault, Ms.  Jodi"/>
    <n v="36.08"/>
    <n v="11.61"/>
    <x v="1"/>
    <s v="No"/>
    <s v="No"/>
    <s v="No major surgery"/>
    <x v="0"/>
    <n v="1"/>
    <n v="0"/>
    <n v="0"/>
    <n v="0"/>
    <n v="2"/>
    <n v="3"/>
    <n v="0"/>
    <n v="0"/>
    <n v="0"/>
    <n v="1"/>
    <n v="41"/>
    <n v="0"/>
  </r>
  <r>
    <x v="815"/>
    <n v="1980"/>
    <s v="Nov"/>
    <n v="23"/>
    <n v="2"/>
    <n v="6781.52"/>
    <x v="0"/>
    <x v="2"/>
    <s v="R1013"/>
    <s v="Rosenberg-Wohl, Mr.  Jacob"/>
    <n v="24.02"/>
    <n v="4.38"/>
    <x v="0"/>
    <s v="No"/>
    <s v="No"/>
    <s v="No major surgery"/>
    <x v="0"/>
    <n v="0"/>
    <n v="0"/>
    <n v="0"/>
    <n v="0"/>
    <n v="2"/>
    <n v="2"/>
    <n v="0"/>
    <n v="0"/>
    <n v="0"/>
    <n v="1"/>
    <n v="42"/>
    <n v="1"/>
  </r>
  <r>
    <x v="816"/>
    <n v="1985"/>
    <s v="Dec"/>
    <n v="24"/>
    <n v="3"/>
    <n v="6796.86"/>
    <x v="1"/>
    <x v="0"/>
    <s v="R1012"/>
    <s v="Reisenauer, Mr.  Matthew"/>
    <n v="30.875"/>
    <n v="4.1399999999999997"/>
    <x v="1"/>
    <s v="No"/>
    <s v="No"/>
    <s v="No major surgery"/>
    <x v="0"/>
    <n v="1"/>
    <n v="0"/>
    <n v="0"/>
    <n v="0"/>
    <n v="1"/>
    <n v="1"/>
    <n v="0"/>
    <n v="0"/>
    <n v="1"/>
    <n v="0"/>
    <n v="37"/>
    <n v="1"/>
  </r>
  <r>
    <x v="817"/>
    <n v="1991"/>
    <s v="Jun"/>
    <n v="29"/>
    <n v="5"/>
    <n v="6799.46"/>
    <x v="2"/>
    <x v="2"/>
    <s v="R1014"/>
    <s v="Chida, Mr.  Yosuke"/>
    <n v="28.5"/>
    <n v="4.3600000000000003"/>
    <x v="0"/>
    <s v="No"/>
    <s v="No"/>
    <s v="No major surgery"/>
    <x v="0"/>
    <n v="0"/>
    <n v="0"/>
    <n v="0"/>
    <n v="0"/>
    <n v="3"/>
    <n v="2"/>
    <n v="0"/>
    <n v="0"/>
    <n v="0"/>
    <n v="0"/>
    <n v="31"/>
    <n v="1"/>
  </r>
  <r>
    <x v="818"/>
    <n v="1975"/>
    <s v="Aug"/>
    <n v="17"/>
    <n v="1"/>
    <n v="6809.46"/>
    <x v="0"/>
    <x v="1"/>
    <s v="R1012"/>
    <s v="West, Ms.  Leigh"/>
    <n v="19.32"/>
    <n v="11.58"/>
    <x v="1"/>
    <s v="No"/>
    <s v="No"/>
    <n v="1"/>
    <x v="0"/>
    <n v="1"/>
    <n v="0"/>
    <n v="0"/>
    <n v="0"/>
    <n v="2"/>
    <n v="3"/>
    <n v="1"/>
    <n v="0"/>
    <n v="1"/>
    <n v="0"/>
    <n v="47"/>
    <n v="0"/>
  </r>
  <r>
    <x v="819"/>
    <n v="1994"/>
    <s v="Jul"/>
    <n v="8"/>
    <n v="0"/>
    <n v="6827.69"/>
    <x v="0"/>
    <x v="2"/>
    <s v="R1021"/>
    <s v="Gillman, Mr.  Luke"/>
    <n v="34.51"/>
    <n v="6.26"/>
    <x v="0"/>
    <s v="No"/>
    <s v="No"/>
    <s v="No major surgery"/>
    <x v="0"/>
    <n v="0"/>
    <n v="0"/>
    <n v="0"/>
    <n v="0"/>
    <n v="2"/>
    <n v="2"/>
    <n v="0"/>
    <n v="0"/>
    <n v="0"/>
    <n v="0"/>
    <n v="28"/>
    <n v="1"/>
  </r>
  <r>
    <x v="820"/>
    <n v="1979"/>
    <s v="Jul"/>
    <n v="15"/>
    <n v="0"/>
    <n v="6837.37"/>
    <x v="1"/>
    <x v="1"/>
    <s v="R1016"/>
    <s v="Collins, Mr.  Matthew"/>
    <n v="26.03"/>
    <n v="4.47"/>
    <x v="0"/>
    <s v="No"/>
    <s v="Yes"/>
    <n v="1"/>
    <x v="0"/>
    <n v="0"/>
    <n v="0"/>
    <n v="1"/>
    <n v="0"/>
    <n v="1"/>
    <n v="3"/>
    <n v="1"/>
    <n v="0"/>
    <n v="0"/>
    <n v="0"/>
    <n v="43"/>
    <n v="1"/>
  </r>
  <r>
    <x v="821"/>
    <n v="2000"/>
    <s v="Nov"/>
    <n v="30"/>
    <n v="0"/>
    <n v="6842.28"/>
    <x v="0"/>
    <x v="1"/>
    <s v="R1012"/>
    <s v="Bellucci, Ms.  Tiffany A"/>
    <n v="39.75"/>
    <n v="5.41"/>
    <x v="0"/>
    <s v="yes"/>
    <s v="No"/>
    <n v="1"/>
    <x v="0"/>
    <n v="0"/>
    <n v="1"/>
    <n v="0"/>
    <n v="0"/>
    <n v="2"/>
    <n v="3"/>
    <n v="1"/>
    <n v="0"/>
    <n v="1"/>
    <n v="0"/>
    <n v="22"/>
    <n v="0"/>
  </r>
  <r>
    <x v="822"/>
    <n v="1977"/>
    <s v="Jun"/>
    <n v="15"/>
    <n v="2"/>
    <n v="6843.17"/>
    <x v="0"/>
    <x v="1"/>
    <s v="R1013"/>
    <s v="Tremblay, Mr.  Sebastien"/>
    <n v="21.93"/>
    <n v="6.3"/>
    <x v="0"/>
    <s v="No"/>
    <s v="No"/>
    <s v="No major surgery"/>
    <x v="0"/>
    <n v="0"/>
    <n v="0"/>
    <n v="0"/>
    <n v="0"/>
    <n v="2"/>
    <n v="3"/>
    <n v="0"/>
    <n v="0"/>
    <n v="0"/>
    <n v="1"/>
    <n v="45"/>
    <n v="1"/>
  </r>
  <r>
    <x v="823"/>
    <n v="1979"/>
    <s v="Nov"/>
    <n v="4"/>
    <n v="1"/>
    <n v="6849.03"/>
    <x v="0"/>
    <x v="2"/>
    <s v="R1011"/>
    <s v="Jones, Mr.  Logan M"/>
    <n v="30.1"/>
    <n v="4.3899999999999997"/>
    <x v="0"/>
    <s v="No"/>
    <s v="Yes"/>
    <n v="1"/>
    <x v="0"/>
    <n v="0"/>
    <n v="0"/>
    <n v="1"/>
    <n v="0"/>
    <n v="2"/>
    <n v="2"/>
    <n v="1"/>
    <n v="1"/>
    <n v="0"/>
    <n v="0"/>
    <n v="43"/>
    <n v="1"/>
  </r>
  <r>
    <x v="824"/>
    <n v="1981"/>
    <s v="Jun"/>
    <n v="19"/>
    <n v="1"/>
    <n v="6858.48"/>
    <x v="0"/>
    <x v="2"/>
    <s v="R1019"/>
    <s v="Bentley, Mr.  Justin P"/>
    <n v="23.94"/>
    <n v="10.74"/>
    <x v="1"/>
    <s v="No"/>
    <s v="No"/>
    <s v="No major surgery"/>
    <x v="0"/>
    <n v="1"/>
    <n v="0"/>
    <n v="0"/>
    <n v="0"/>
    <n v="2"/>
    <n v="2"/>
    <n v="0"/>
    <n v="0"/>
    <n v="0"/>
    <n v="0"/>
    <n v="41"/>
    <n v="1"/>
  </r>
  <r>
    <x v="825"/>
    <n v="1978"/>
    <s v="Aug"/>
    <n v="5"/>
    <n v="2"/>
    <n v="6863.49"/>
    <x v="0"/>
    <x v="1"/>
    <s v="R1013"/>
    <s v="Kemble, Ms.  Traci A"/>
    <n v="22.36"/>
    <n v="8.6"/>
    <x v="0"/>
    <s v="No"/>
    <s v="No"/>
    <s v="No major surgery"/>
    <x v="0"/>
    <n v="0"/>
    <n v="0"/>
    <n v="0"/>
    <n v="0"/>
    <n v="2"/>
    <n v="3"/>
    <n v="0"/>
    <n v="0"/>
    <n v="0"/>
    <n v="1"/>
    <n v="44"/>
    <n v="0"/>
  </r>
  <r>
    <x v="826"/>
    <n v="1969"/>
    <s v="Oct"/>
    <n v="23"/>
    <n v="0"/>
    <n v="6868.39"/>
    <x v="0"/>
    <x v="2"/>
    <s v="R1013"/>
    <s v="Holley, Mr.  Tristan P."/>
    <n v="18.75"/>
    <n v="5.47"/>
    <x v="1"/>
    <s v="No"/>
    <s v="Yes"/>
    <n v="1"/>
    <x v="0"/>
    <n v="1"/>
    <n v="0"/>
    <n v="1"/>
    <n v="0"/>
    <n v="2"/>
    <n v="2"/>
    <n v="1"/>
    <n v="0"/>
    <n v="0"/>
    <n v="1"/>
    <n v="53"/>
    <n v="1"/>
  </r>
  <r>
    <x v="827"/>
    <n v="1981"/>
    <s v="Jun"/>
    <n v="23"/>
    <n v="2"/>
    <n v="6875.96"/>
    <x v="0"/>
    <x v="2"/>
    <s v="R1011"/>
    <s v="Thomas, Mr.  Justin C"/>
    <n v="32.200000000000003"/>
    <n v="10.09"/>
    <x v="1"/>
    <s v="No"/>
    <s v="No"/>
    <s v="No major surgery"/>
    <x v="0"/>
    <n v="1"/>
    <n v="0"/>
    <n v="0"/>
    <n v="0"/>
    <n v="2"/>
    <n v="2"/>
    <n v="0"/>
    <n v="1"/>
    <n v="0"/>
    <n v="0"/>
    <n v="41"/>
    <n v="1"/>
  </r>
  <r>
    <x v="828"/>
    <n v="2004"/>
    <s v="Dec"/>
    <n v="24"/>
    <n v="0"/>
    <n v="6876.53"/>
    <x v="0"/>
    <x v="1"/>
    <s v="R1012"/>
    <s v="Gudenkauf, Ms.  Kimberly K"/>
    <n v="42.88"/>
    <n v="4.87"/>
    <x v="0"/>
    <s v="yes"/>
    <s v="No"/>
    <n v="1"/>
    <x v="0"/>
    <n v="0"/>
    <n v="1"/>
    <n v="0"/>
    <n v="0"/>
    <n v="2"/>
    <n v="3"/>
    <n v="1"/>
    <n v="0"/>
    <n v="1"/>
    <n v="0"/>
    <n v="18"/>
    <n v="0"/>
  </r>
  <r>
    <x v="829"/>
    <n v="1985"/>
    <s v="Sep"/>
    <n v="10"/>
    <n v="2"/>
    <n v="6877.98"/>
    <x v="0"/>
    <x v="1"/>
    <s v="R1024"/>
    <s v="Cave, Ms.  Kathleen"/>
    <n v="17.29"/>
    <n v="5.35"/>
    <x v="1"/>
    <s v="No"/>
    <s v="No"/>
    <s v="No major surgery"/>
    <x v="0"/>
    <n v="1"/>
    <n v="0"/>
    <n v="0"/>
    <n v="0"/>
    <n v="2"/>
    <n v="3"/>
    <n v="0"/>
    <n v="0"/>
    <n v="0"/>
    <n v="0"/>
    <n v="37"/>
    <n v="0"/>
  </r>
  <r>
    <x v="830"/>
    <n v="1989"/>
    <s v="Dec"/>
    <n v="21"/>
    <n v="3"/>
    <n v="6895.19"/>
    <x v="0"/>
    <x v="0"/>
    <s v="R1024"/>
    <s v="Sullivan, Mrs.  Millicent M"/>
    <n v="26.33"/>
    <n v="4.79"/>
    <x v="0"/>
    <s v="No"/>
    <s v="No"/>
    <s v="No major surgery"/>
    <x v="0"/>
    <n v="0"/>
    <n v="0"/>
    <n v="0"/>
    <n v="0"/>
    <n v="2"/>
    <n v="1"/>
    <n v="0"/>
    <n v="0"/>
    <n v="0"/>
    <n v="0"/>
    <n v="33"/>
    <n v="0"/>
  </r>
  <r>
    <x v="831"/>
    <n v="1984"/>
    <s v="Sep"/>
    <n v="5"/>
    <n v="2"/>
    <n v="6933.24"/>
    <x v="0"/>
    <x v="0"/>
    <s v="R1012"/>
    <s v="Lorch, Ms.  Meredith L."/>
    <n v="19.475000000000001"/>
    <n v="4.74"/>
    <x v="0"/>
    <s v="No"/>
    <s v="No"/>
    <n v="1"/>
    <x v="0"/>
    <n v="0"/>
    <n v="0"/>
    <n v="0"/>
    <n v="0"/>
    <n v="2"/>
    <n v="1"/>
    <n v="1"/>
    <n v="0"/>
    <n v="1"/>
    <n v="0"/>
    <n v="38"/>
    <n v="0"/>
  </r>
  <r>
    <x v="832"/>
    <n v="1978"/>
    <s v="Nov"/>
    <n v="29"/>
    <n v="2"/>
    <n v="6938.11"/>
    <x v="0"/>
    <x v="2"/>
    <s v="R1013"/>
    <s v="Bruce, Ms.  Meghan"/>
    <n v="22.58"/>
    <n v="7.46"/>
    <x v="0"/>
    <s v="No"/>
    <s v="No"/>
    <s v="No major surgery"/>
    <x v="0"/>
    <n v="0"/>
    <n v="0"/>
    <n v="0"/>
    <n v="0"/>
    <n v="2"/>
    <n v="2"/>
    <n v="0"/>
    <n v="0"/>
    <n v="0"/>
    <n v="1"/>
    <n v="44"/>
    <n v="0"/>
  </r>
  <r>
    <x v="833"/>
    <n v="1980"/>
    <s v="Aug"/>
    <n v="30"/>
    <n v="1"/>
    <n v="6940.91"/>
    <x v="0"/>
    <x v="2"/>
    <s v="R1012"/>
    <s v="Keno, Mr.  Brian"/>
    <n v="26.315000000000001"/>
    <n v="6.02"/>
    <x v="0"/>
    <s v="No"/>
    <s v="No"/>
    <s v="No major surgery"/>
    <x v="0"/>
    <n v="0"/>
    <n v="0"/>
    <n v="0"/>
    <n v="0"/>
    <n v="2"/>
    <n v="2"/>
    <n v="0"/>
    <n v="0"/>
    <n v="1"/>
    <n v="0"/>
    <n v="42"/>
    <n v="1"/>
  </r>
  <r>
    <x v="834"/>
    <n v="1980"/>
    <s v="Oct"/>
    <n v="5"/>
    <n v="2"/>
    <n v="6940.94"/>
    <x v="0"/>
    <x v="0"/>
    <s v="R1013"/>
    <s v="Cifuentes Fetiva, Mr.  Miguel Angel Sr."/>
    <n v="24.49"/>
    <n v="4.67"/>
    <x v="0"/>
    <s v="No"/>
    <s v="No"/>
    <s v="No major surgery"/>
    <x v="0"/>
    <n v="0"/>
    <n v="0"/>
    <n v="0"/>
    <n v="0"/>
    <n v="2"/>
    <n v="1"/>
    <n v="0"/>
    <n v="0"/>
    <n v="0"/>
    <n v="1"/>
    <n v="42"/>
    <n v="1"/>
  </r>
  <r>
    <x v="835"/>
    <n v="1978"/>
    <s v="Dec"/>
    <n v="15"/>
    <n v="0"/>
    <n v="6948.7"/>
    <x v="2"/>
    <x v="2"/>
    <s v="R1012"/>
    <s v="Ohara, Mr.  Chip"/>
    <n v="39.520000000000003"/>
    <n v="11.81"/>
    <x v="0"/>
    <s v="No"/>
    <s v="No"/>
    <s v="No major surgery"/>
    <x v="0"/>
    <n v="0"/>
    <n v="0"/>
    <n v="0"/>
    <n v="0"/>
    <n v="3"/>
    <n v="2"/>
    <n v="0"/>
    <n v="0"/>
    <n v="1"/>
    <n v="0"/>
    <n v="44"/>
    <n v="1"/>
  </r>
  <r>
    <x v="836"/>
    <n v="1980"/>
    <s v="Aug"/>
    <n v="18"/>
    <n v="2"/>
    <n v="6951.12"/>
    <x v="0"/>
    <x v="2"/>
    <s v="R1013"/>
    <s v="Dombrowski, Mr.  Zeke M."/>
    <n v="24.52"/>
    <n v="4.76"/>
    <x v="0"/>
    <s v="No"/>
    <s v="No"/>
    <s v="No major surgery"/>
    <x v="0"/>
    <n v="0"/>
    <n v="0"/>
    <n v="0"/>
    <n v="0"/>
    <n v="2"/>
    <n v="2"/>
    <n v="0"/>
    <n v="0"/>
    <n v="0"/>
    <n v="1"/>
    <n v="42"/>
    <n v="1"/>
  </r>
  <r>
    <x v="837"/>
    <n v="1975"/>
    <s v="Jun"/>
    <n v="3"/>
    <n v="1"/>
    <n v="6965.21"/>
    <x v="0"/>
    <x v="0"/>
    <s v="R1013"/>
    <s v="Magato, Ms.  Elizabeth A"/>
    <n v="21.79"/>
    <n v="8.6999999999999993"/>
    <x v="1"/>
    <s v="No"/>
    <s v="No"/>
    <n v="1"/>
    <x v="0"/>
    <n v="1"/>
    <n v="0"/>
    <n v="0"/>
    <n v="0"/>
    <n v="2"/>
    <n v="1"/>
    <n v="1"/>
    <n v="0"/>
    <n v="0"/>
    <n v="1"/>
    <n v="47"/>
    <n v="0"/>
  </r>
  <r>
    <x v="838"/>
    <n v="1985"/>
    <s v="Dec"/>
    <n v="10"/>
    <n v="3"/>
    <n v="6985.51"/>
    <x v="0"/>
    <x v="2"/>
    <s v="R1019"/>
    <s v="Condon, Mr.  Kieran"/>
    <n v="22.704999999999998"/>
    <n v="4.57"/>
    <x v="1"/>
    <s v="No"/>
    <s v="No"/>
    <s v="No major surgery"/>
    <x v="0"/>
    <n v="1"/>
    <n v="0"/>
    <n v="0"/>
    <n v="0"/>
    <n v="2"/>
    <n v="2"/>
    <n v="0"/>
    <n v="0"/>
    <n v="0"/>
    <n v="0"/>
    <n v="37"/>
    <n v="1"/>
  </r>
  <r>
    <x v="839"/>
    <n v="1982"/>
    <s v="Oct"/>
    <n v="18"/>
    <n v="2"/>
    <n v="6986.7"/>
    <x v="1"/>
    <x v="1"/>
    <s v="R1012"/>
    <s v="Sanchez Antognini, Mr.  Mauricio J. Sr."/>
    <n v="32.299999999999997"/>
    <n v="5.31"/>
    <x v="0"/>
    <s v="No"/>
    <s v="No"/>
    <s v="No major surgery"/>
    <x v="0"/>
    <n v="0"/>
    <n v="0"/>
    <n v="0"/>
    <n v="0"/>
    <n v="1"/>
    <n v="3"/>
    <n v="0"/>
    <n v="0"/>
    <n v="1"/>
    <n v="0"/>
    <n v="40"/>
    <n v="1"/>
  </r>
  <r>
    <x v="840"/>
    <n v="1982"/>
    <s v="Sep"/>
    <n v="1"/>
    <n v="3"/>
    <n v="6989.95"/>
    <x v="0"/>
    <x v="1"/>
    <s v="R1013"/>
    <s v="Stelpflug, Ms.  Leslie A"/>
    <n v="24.36"/>
    <n v="5.57"/>
    <x v="0"/>
    <s v="No"/>
    <s v="No"/>
    <s v="No major surgery"/>
    <x v="0"/>
    <n v="0"/>
    <n v="0"/>
    <n v="0"/>
    <n v="0"/>
    <n v="2"/>
    <n v="3"/>
    <n v="0"/>
    <n v="0"/>
    <n v="0"/>
    <n v="1"/>
    <n v="40"/>
    <n v="0"/>
  </r>
  <r>
    <x v="841"/>
    <n v="1969"/>
    <s v="Jul"/>
    <n v="6"/>
    <n v="0"/>
    <n v="7003.1"/>
    <x v="0"/>
    <x v="0"/>
    <s v="R1013"/>
    <s v="Mattingly, Ms.  Ashley R"/>
    <n v="18.760000000000002"/>
    <n v="4.88"/>
    <x v="1"/>
    <s v="No"/>
    <s v="Yes"/>
    <n v="1"/>
    <x v="0"/>
    <n v="1"/>
    <n v="0"/>
    <n v="1"/>
    <n v="0"/>
    <n v="2"/>
    <n v="1"/>
    <n v="1"/>
    <n v="0"/>
    <n v="0"/>
    <n v="1"/>
    <n v="53"/>
    <n v="0"/>
  </r>
  <r>
    <x v="842"/>
    <n v="1978"/>
    <s v="Jun"/>
    <n v="2"/>
    <n v="2"/>
    <n v="7033.08"/>
    <x v="0"/>
    <x v="2"/>
    <s v="R1013"/>
    <s v="Aure, Ms.  Annemarie A"/>
    <n v="22.86"/>
    <n v="7.5"/>
    <x v="0"/>
    <s v="No"/>
    <s v="No"/>
    <s v="No major surgery"/>
    <x v="0"/>
    <n v="0"/>
    <n v="0"/>
    <n v="0"/>
    <n v="0"/>
    <n v="2"/>
    <n v="2"/>
    <n v="0"/>
    <n v="0"/>
    <n v="0"/>
    <n v="1"/>
    <n v="44"/>
    <n v="0"/>
  </r>
  <r>
    <x v="843"/>
    <n v="1995"/>
    <s v="Oct"/>
    <n v="29"/>
    <n v="0"/>
    <n v="7042.11"/>
    <x v="0"/>
    <x v="0"/>
    <s v="R1012"/>
    <s v="Peck, Mr.  Stephen M"/>
    <n v="36.94"/>
    <n v="5.15"/>
    <x v="1"/>
    <s v="No"/>
    <s v="No"/>
    <n v="1"/>
    <x v="0"/>
    <n v="1"/>
    <n v="0"/>
    <n v="0"/>
    <n v="0"/>
    <n v="2"/>
    <n v="1"/>
    <n v="1"/>
    <n v="0"/>
    <n v="1"/>
    <n v="0"/>
    <n v="27"/>
    <n v="1"/>
  </r>
  <r>
    <x v="844"/>
    <n v="1980"/>
    <s v="Jul"/>
    <n v="26"/>
    <n v="1"/>
    <n v="7045.5"/>
    <x v="0"/>
    <x v="1"/>
    <s v="R1011"/>
    <s v="Gonsalves, Ms.  Emilee"/>
    <n v="25.3"/>
    <n v="5.12"/>
    <x v="0"/>
    <s v="No"/>
    <s v="No"/>
    <s v="No major surgery"/>
    <x v="0"/>
    <n v="0"/>
    <n v="0"/>
    <n v="0"/>
    <n v="0"/>
    <n v="2"/>
    <n v="3"/>
    <n v="0"/>
    <n v="1"/>
    <n v="0"/>
    <n v="0"/>
    <n v="42"/>
    <n v="0"/>
  </r>
  <r>
    <x v="845"/>
    <n v="1980"/>
    <s v="Oct"/>
    <n v="22"/>
    <n v="1"/>
    <n v="7046.72"/>
    <x v="0"/>
    <x v="0"/>
    <s v="R1013"/>
    <s v="Kawakami, Ms.  Ayako N."/>
    <n v="26.18"/>
    <n v="5.63"/>
    <x v="0"/>
    <s v="No"/>
    <s v="No"/>
    <s v="No major surgery"/>
    <x v="0"/>
    <n v="0"/>
    <n v="0"/>
    <n v="0"/>
    <n v="0"/>
    <n v="2"/>
    <n v="1"/>
    <n v="0"/>
    <n v="0"/>
    <n v="0"/>
    <n v="1"/>
    <n v="42"/>
    <n v="0"/>
  </r>
  <r>
    <x v="846"/>
    <n v="1980"/>
    <s v="Jul"/>
    <n v="21"/>
    <n v="0"/>
    <n v="7050.02"/>
    <x v="0"/>
    <x v="1"/>
    <s v="R1024"/>
    <s v="Lavergne, Ms.  Amanda L"/>
    <n v="32.869999999999997"/>
    <n v="5.33"/>
    <x v="0"/>
    <s v="No"/>
    <s v="No"/>
    <s v="No major surgery"/>
    <x v="0"/>
    <n v="0"/>
    <n v="0"/>
    <n v="0"/>
    <n v="0"/>
    <n v="2"/>
    <n v="3"/>
    <n v="0"/>
    <n v="0"/>
    <n v="0"/>
    <n v="0"/>
    <n v="42"/>
    <n v="0"/>
  </r>
  <r>
    <x v="847"/>
    <n v="1980"/>
    <s v="Jun"/>
    <n v="28"/>
    <n v="1"/>
    <n v="7050.64"/>
    <x v="0"/>
    <x v="0"/>
    <s v="R1011"/>
    <s v="Depasquale, Ms.  Casey"/>
    <n v="29"/>
    <n v="4.5599999999999996"/>
    <x v="0"/>
    <s v="No"/>
    <s v="No"/>
    <s v="No major surgery"/>
    <x v="0"/>
    <n v="0"/>
    <n v="0"/>
    <n v="0"/>
    <n v="0"/>
    <n v="2"/>
    <n v="1"/>
    <n v="0"/>
    <n v="1"/>
    <n v="0"/>
    <n v="0"/>
    <n v="42"/>
    <n v="0"/>
  </r>
  <r>
    <x v="848"/>
    <n v="1978"/>
    <s v="Jun"/>
    <n v="24"/>
    <n v="2"/>
    <n v="7054.41"/>
    <x v="0"/>
    <x v="2"/>
    <s v="R1013"/>
    <s v="Patronick, Mr.  Justin R"/>
    <n v="23.31"/>
    <n v="8.27"/>
    <x v="0"/>
    <s v="No"/>
    <s v="No"/>
    <s v="No major surgery"/>
    <x v="0"/>
    <n v="0"/>
    <n v="0"/>
    <n v="0"/>
    <n v="0"/>
    <n v="2"/>
    <n v="2"/>
    <n v="0"/>
    <n v="0"/>
    <n v="0"/>
    <n v="1"/>
    <n v="44"/>
    <n v="1"/>
  </r>
  <r>
    <x v="849"/>
    <n v="1982"/>
    <s v="Oct"/>
    <n v="6"/>
    <n v="1"/>
    <n v="7077.19"/>
    <x v="0"/>
    <x v="0"/>
    <s v="R1024"/>
    <s v="Willard, Ms.  Lindsay A."/>
    <n v="25.46"/>
    <n v="4.29"/>
    <x v="0"/>
    <s v="No"/>
    <s v="No"/>
    <s v="No major surgery"/>
    <x v="0"/>
    <n v="0"/>
    <n v="0"/>
    <n v="0"/>
    <n v="0"/>
    <n v="2"/>
    <n v="1"/>
    <n v="0"/>
    <n v="0"/>
    <n v="0"/>
    <n v="0"/>
    <n v="40"/>
    <n v="0"/>
  </r>
  <r>
    <x v="850"/>
    <n v="1992"/>
    <s v="Jun"/>
    <n v="18"/>
    <n v="0"/>
    <n v="7096.98"/>
    <x v="0"/>
    <x v="2"/>
    <s v="R1012"/>
    <s v="Couture, Mr.  Nathaniel"/>
    <n v="34.83"/>
    <n v="5.79"/>
    <x v="0"/>
    <s v="No"/>
    <s v="No"/>
    <n v="1"/>
    <x v="0"/>
    <n v="0"/>
    <n v="0"/>
    <n v="0"/>
    <n v="0"/>
    <n v="2"/>
    <n v="2"/>
    <n v="1"/>
    <n v="0"/>
    <n v="1"/>
    <n v="0"/>
    <n v="30"/>
    <n v="1"/>
  </r>
  <r>
    <x v="851"/>
    <n v="1987"/>
    <s v="Aug"/>
    <n v="11"/>
    <n v="3"/>
    <n v="7106.81"/>
    <x v="0"/>
    <x v="1"/>
    <s v="R1012"/>
    <s v="Sudres, Ms.  Carine A"/>
    <n v="26.48"/>
    <n v="4.2"/>
    <x v="0"/>
    <s v="No"/>
    <s v="No"/>
    <n v="1"/>
    <x v="0"/>
    <n v="0"/>
    <n v="0"/>
    <n v="0"/>
    <n v="0"/>
    <n v="2"/>
    <n v="3"/>
    <n v="1"/>
    <n v="0"/>
    <n v="1"/>
    <n v="0"/>
    <n v="35"/>
    <n v="0"/>
  </r>
  <r>
    <x v="852"/>
    <n v="1968"/>
    <s v="Jun"/>
    <n v="29"/>
    <n v="0"/>
    <n v="7125.25"/>
    <x v="1"/>
    <x v="2"/>
    <s v="R1013"/>
    <s v="Creech, Mr.  Byron A"/>
    <n v="18.75"/>
    <n v="6.72"/>
    <x v="0"/>
    <s v="No"/>
    <s v="No"/>
    <s v="No major surgery"/>
    <x v="0"/>
    <n v="0"/>
    <n v="0"/>
    <n v="0"/>
    <n v="0"/>
    <n v="1"/>
    <n v="2"/>
    <n v="0"/>
    <n v="0"/>
    <n v="0"/>
    <n v="1"/>
    <n v="54"/>
    <n v="1"/>
  </r>
  <r>
    <x v="853"/>
    <n v="1993"/>
    <s v="Aug"/>
    <n v="1"/>
    <n v="0"/>
    <n v="7128.64"/>
    <x v="0"/>
    <x v="2"/>
    <s v="R1021"/>
    <s v="Bersani, Mr.  Michael A."/>
    <n v="34.64"/>
    <n v="4.88"/>
    <x v="0"/>
    <s v="No"/>
    <s v="Yes"/>
    <n v="1"/>
    <x v="0"/>
    <n v="0"/>
    <n v="0"/>
    <n v="1"/>
    <n v="0"/>
    <n v="2"/>
    <n v="2"/>
    <n v="1"/>
    <n v="0"/>
    <n v="0"/>
    <n v="0"/>
    <n v="29"/>
    <n v="1"/>
  </r>
  <r>
    <x v="854"/>
    <n v="1984"/>
    <s v="Jul"/>
    <n v="7"/>
    <n v="2"/>
    <n v="7133.9"/>
    <x v="0"/>
    <x v="1"/>
    <s v="R1024"/>
    <s v="Egan, Ms.  Alison"/>
    <n v="19.95"/>
    <n v="6.11"/>
    <x v="0"/>
    <s v="No"/>
    <s v="No"/>
    <n v="1"/>
    <x v="0"/>
    <n v="0"/>
    <n v="0"/>
    <n v="0"/>
    <n v="0"/>
    <n v="2"/>
    <n v="3"/>
    <n v="1"/>
    <n v="0"/>
    <n v="0"/>
    <n v="0"/>
    <n v="38"/>
    <n v="0"/>
  </r>
  <r>
    <x v="855"/>
    <n v="1999"/>
    <s v="Aug"/>
    <n v="8"/>
    <n v="0"/>
    <n v="7144.4"/>
    <x v="0"/>
    <x v="1"/>
    <s v="R1022"/>
    <s v="Pond, Mr.  Kyle K"/>
    <n v="39.229999999999997"/>
    <n v="5.36"/>
    <x v="0"/>
    <s v="No"/>
    <s v="No"/>
    <s v="No major surgery"/>
    <x v="0"/>
    <n v="0"/>
    <n v="0"/>
    <n v="0"/>
    <n v="0"/>
    <n v="2"/>
    <n v="3"/>
    <n v="0"/>
    <n v="0"/>
    <n v="0"/>
    <n v="0"/>
    <n v="23"/>
    <n v="1"/>
  </r>
  <r>
    <x v="856"/>
    <n v="1984"/>
    <s v="Nov"/>
    <n v="21"/>
    <n v="2"/>
    <n v="7144.86"/>
    <x v="0"/>
    <x v="2"/>
    <s v="R1024"/>
    <s v="Todd, Ms.  Robin M."/>
    <n v="27.835000000000001"/>
    <n v="6.03"/>
    <x v="0"/>
    <s v="No"/>
    <s v="No"/>
    <n v="1"/>
    <x v="0"/>
    <n v="0"/>
    <n v="0"/>
    <n v="0"/>
    <n v="0"/>
    <n v="2"/>
    <n v="2"/>
    <n v="1"/>
    <n v="0"/>
    <n v="0"/>
    <n v="0"/>
    <n v="38"/>
    <n v="0"/>
  </r>
  <r>
    <x v="857"/>
    <n v="1976"/>
    <s v="Jun"/>
    <n v="24"/>
    <n v="0"/>
    <n v="7147.11"/>
    <x v="1"/>
    <x v="2"/>
    <s v="R1011"/>
    <s v="Salazar, Mr.  Johann A"/>
    <n v="22.3"/>
    <n v="4.95"/>
    <x v="1"/>
    <s v="No"/>
    <s v="No"/>
    <s v="No major surgery"/>
    <x v="0"/>
    <n v="1"/>
    <n v="0"/>
    <n v="0"/>
    <n v="0"/>
    <n v="1"/>
    <n v="2"/>
    <n v="0"/>
    <n v="1"/>
    <n v="0"/>
    <n v="0"/>
    <n v="46"/>
    <n v="1"/>
  </r>
  <r>
    <x v="858"/>
    <n v="1978"/>
    <s v="Jul"/>
    <n v="30"/>
    <n v="1"/>
    <n v="7147.47"/>
    <x v="0"/>
    <x v="0"/>
    <s v="R1013"/>
    <s v="Whitcraft, Mr.  Josh"/>
    <n v="34.32"/>
    <n v="9.17"/>
    <x v="0"/>
    <s v="No"/>
    <s v="No"/>
    <s v="No major surgery"/>
    <x v="0"/>
    <n v="0"/>
    <n v="0"/>
    <n v="0"/>
    <n v="0"/>
    <n v="2"/>
    <n v="1"/>
    <n v="0"/>
    <n v="0"/>
    <n v="0"/>
    <n v="1"/>
    <n v="44"/>
    <n v="1"/>
  </r>
  <r>
    <x v="859"/>
    <n v="1984"/>
    <s v="Jun"/>
    <n v="29"/>
    <n v="3"/>
    <n v="7151.09"/>
    <x v="0"/>
    <x v="2"/>
    <s v="R1011"/>
    <s v="Olesky, Ms.  Sarah E"/>
    <n v="28"/>
    <n v="5.19"/>
    <x v="0"/>
    <s v="No"/>
    <s v="No"/>
    <n v="1"/>
    <x v="0"/>
    <n v="0"/>
    <n v="0"/>
    <n v="0"/>
    <n v="0"/>
    <n v="2"/>
    <n v="2"/>
    <n v="1"/>
    <n v="1"/>
    <n v="0"/>
    <n v="0"/>
    <n v="38"/>
    <n v="0"/>
  </r>
  <r>
    <x v="860"/>
    <n v="1978"/>
    <s v="Sep"/>
    <n v="6"/>
    <n v="1"/>
    <n v="7152.67"/>
    <x v="1"/>
    <x v="2"/>
    <s v="R1013"/>
    <s v="D'Andrea, Mr.  Shawn E"/>
    <n v="38.06"/>
    <n v="10.74"/>
    <x v="0"/>
    <s v="No"/>
    <s v="No"/>
    <s v="No major surgery"/>
    <x v="0"/>
    <n v="0"/>
    <n v="0"/>
    <n v="0"/>
    <n v="0"/>
    <n v="1"/>
    <n v="2"/>
    <n v="0"/>
    <n v="0"/>
    <n v="0"/>
    <n v="1"/>
    <n v="44"/>
    <n v="1"/>
  </r>
  <r>
    <x v="861"/>
    <n v="1981"/>
    <s v="Jul"/>
    <n v="17"/>
    <n v="1"/>
    <n v="7153.55"/>
    <x v="0"/>
    <x v="1"/>
    <s v="R1012"/>
    <s v="Weiss, Ms.  Mallory"/>
    <n v="28.31"/>
    <n v="7.48"/>
    <x v="1"/>
    <s v="No"/>
    <s v="No"/>
    <s v="No major surgery"/>
    <x v="0"/>
    <n v="1"/>
    <n v="0"/>
    <n v="0"/>
    <n v="0"/>
    <n v="2"/>
    <n v="3"/>
    <n v="0"/>
    <n v="0"/>
    <n v="1"/>
    <n v="0"/>
    <n v="41"/>
    <n v="0"/>
  </r>
  <r>
    <x v="862"/>
    <n v="1980"/>
    <s v="Jun"/>
    <n v="22"/>
    <n v="2"/>
    <n v="7160.09"/>
    <x v="0"/>
    <x v="2"/>
    <s v="R1011"/>
    <s v="Danner, Mr.  Andrew"/>
    <n v="35.799999999999997"/>
    <n v="4.42"/>
    <x v="0"/>
    <s v="No"/>
    <s v="No"/>
    <s v="No major surgery"/>
    <x v="0"/>
    <n v="0"/>
    <n v="0"/>
    <n v="0"/>
    <n v="0"/>
    <n v="2"/>
    <n v="2"/>
    <n v="0"/>
    <n v="1"/>
    <n v="0"/>
    <n v="0"/>
    <n v="42"/>
    <n v="1"/>
  </r>
  <r>
    <x v="863"/>
    <n v="1980"/>
    <s v="Oct"/>
    <n v="7"/>
    <n v="2"/>
    <n v="7160.33"/>
    <x v="0"/>
    <x v="1"/>
    <s v="R1013"/>
    <s v="Horvath, Mr.  Adrian"/>
    <n v="35.97"/>
    <n v="4.5999999999999996"/>
    <x v="0"/>
    <s v="No"/>
    <s v="No"/>
    <s v="No major surgery"/>
    <x v="0"/>
    <n v="0"/>
    <n v="0"/>
    <n v="0"/>
    <n v="0"/>
    <n v="2"/>
    <n v="3"/>
    <n v="0"/>
    <n v="0"/>
    <n v="0"/>
    <n v="1"/>
    <n v="42"/>
    <n v="1"/>
  </r>
  <r>
    <x v="864"/>
    <n v="1980"/>
    <s v="Sep"/>
    <n v="30"/>
    <n v="2"/>
    <n v="7162.01"/>
    <x v="0"/>
    <x v="0"/>
    <s v="R1013"/>
    <s v="Dever, Mr.  Shaun R"/>
    <n v="37.18"/>
    <n v="4.8899999999999997"/>
    <x v="0"/>
    <s v="No"/>
    <s v="No"/>
    <s v="No major surgery"/>
    <x v="0"/>
    <n v="0"/>
    <n v="0"/>
    <n v="0"/>
    <n v="0"/>
    <n v="2"/>
    <n v="1"/>
    <n v="0"/>
    <n v="0"/>
    <n v="0"/>
    <n v="1"/>
    <n v="42"/>
    <n v="1"/>
  </r>
  <r>
    <x v="865"/>
    <n v="1982"/>
    <s v="Aug"/>
    <n v="16"/>
    <n v="2"/>
    <n v="7173.36"/>
    <x v="1"/>
    <x v="2"/>
    <s v="R1016"/>
    <s v="Kelly, Mr.  Devin"/>
    <n v="22.704999999999998"/>
    <n v="6.14"/>
    <x v="0"/>
    <s v="No"/>
    <s v="No"/>
    <s v="No major surgery"/>
    <x v="0"/>
    <n v="0"/>
    <n v="0"/>
    <n v="0"/>
    <n v="0"/>
    <n v="1"/>
    <n v="2"/>
    <n v="0"/>
    <n v="0"/>
    <n v="0"/>
    <n v="0"/>
    <n v="40"/>
    <n v="1"/>
  </r>
  <r>
    <x v="866"/>
    <n v="1975"/>
    <s v="Jul"/>
    <n v="19"/>
    <n v="1"/>
    <n v="7175.51"/>
    <x v="0"/>
    <x v="0"/>
    <s v="R1013"/>
    <s v="Phillips, Ms.  Eve"/>
    <n v="22.41"/>
    <n v="11.37"/>
    <x v="1"/>
    <s v="No"/>
    <s v="No"/>
    <n v="1"/>
    <x v="0"/>
    <n v="1"/>
    <n v="0"/>
    <n v="0"/>
    <n v="0"/>
    <n v="2"/>
    <n v="1"/>
    <n v="1"/>
    <n v="0"/>
    <n v="0"/>
    <n v="1"/>
    <n v="47"/>
    <n v="0"/>
  </r>
  <r>
    <x v="867"/>
    <n v="1968"/>
    <s v="Aug"/>
    <n v="26"/>
    <n v="0"/>
    <n v="7179.52"/>
    <x v="1"/>
    <x v="0"/>
    <s v="R1013"/>
    <s v="Do Prado, Mr.  Edivaldo B. Sr."/>
    <n v="18.91"/>
    <n v="11.44"/>
    <x v="0"/>
    <s v="No"/>
    <s v="No"/>
    <s v="No major surgery"/>
    <x v="0"/>
    <n v="0"/>
    <n v="0"/>
    <n v="0"/>
    <n v="0"/>
    <n v="1"/>
    <n v="1"/>
    <n v="0"/>
    <n v="0"/>
    <n v="0"/>
    <n v="1"/>
    <n v="54"/>
    <n v="1"/>
  </r>
  <r>
    <x v="868"/>
    <n v="1982"/>
    <s v="Sep"/>
    <n v="14"/>
    <n v="3"/>
    <n v="7196.87"/>
    <x v="1"/>
    <x v="2"/>
    <s v="R1011"/>
    <s v="Ash, Mr.  Alan"/>
    <n v="35.299999999999997"/>
    <n v="4.3899999999999997"/>
    <x v="0"/>
    <s v="No"/>
    <s v="No"/>
    <s v="No major surgery"/>
    <x v="0"/>
    <n v="0"/>
    <n v="0"/>
    <n v="0"/>
    <n v="0"/>
    <n v="1"/>
    <n v="2"/>
    <n v="0"/>
    <n v="1"/>
    <n v="0"/>
    <n v="0"/>
    <n v="40"/>
    <n v="1"/>
  </r>
  <r>
    <x v="869"/>
    <n v="1983"/>
    <s v="Aug"/>
    <n v="11"/>
    <n v="2"/>
    <n v="7201.7"/>
    <x v="0"/>
    <x v="0"/>
    <s v="R1012"/>
    <s v="O'Connor, Ms.  Christi"/>
    <n v="26.315000000000001"/>
    <n v="4.5599999999999996"/>
    <x v="1"/>
    <s v="No"/>
    <s v="Yes"/>
    <n v="1"/>
    <x v="0"/>
    <n v="1"/>
    <n v="0"/>
    <n v="1"/>
    <n v="0"/>
    <n v="2"/>
    <n v="1"/>
    <n v="1"/>
    <n v="0"/>
    <n v="1"/>
    <n v="0"/>
    <n v="39"/>
    <n v="0"/>
  </r>
  <r>
    <x v="870"/>
    <n v="1983"/>
    <s v="Nov"/>
    <n v="21"/>
    <n v="2"/>
    <n v="7209.49"/>
    <x v="0"/>
    <x v="0"/>
    <s v="R1012"/>
    <s v="Bien, Ms.  Katie"/>
    <n v="31.92"/>
    <n v="4.8099999999999996"/>
    <x v="1"/>
    <s v="No"/>
    <s v="Yes"/>
    <n v="1"/>
    <x v="0"/>
    <n v="1"/>
    <n v="0"/>
    <n v="1"/>
    <n v="0"/>
    <n v="2"/>
    <n v="1"/>
    <n v="1"/>
    <n v="0"/>
    <n v="1"/>
    <n v="0"/>
    <n v="39"/>
    <n v="0"/>
  </r>
  <r>
    <x v="871"/>
    <n v="1991"/>
    <s v="Jun"/>
    <n v="28"/>
    <n v="3"/>
    <n v="7220.25"/>
    <x v="0"/>
    <x v="2"/>
    <s v="R1021"/>
    <s v="Horn, Mr.  Ketil"/>
    <n v="29.19"/>
    <n v="4.37"/>
    <x v="0"/>
    <s v="No"/>
    <s v="No"/>
    <s v="No major surgery"/>
    <x v="0"/>
    <n v="0"/>
    <n v="0"/>
    <n v="0"/>
    <n v="0"/>
    <n v="2"/>
    <n v="2"/>
    <n v="0"/>
    <n v="0"/>
    <n v="0"/>
    <n v="0"/>
    <n v="31"/>
    <n v="1"/>
  </r>
  <r>
    <x v="872"/>
    <n v="1977"/>
    <s v="Sep"/>
    <n v="15"/>
    <n v="0"/>
    <n v="7222.79"/>
    <x v="1"/>
    <x v="0"/>
    <s v="R1012"/>
    <s v="Moyo, Mr.  Arturo H."/>
    <n v="21.375"/>
    <n v="4.32"/>
    <x v="0"/>
    <s v="No"/>
    <s v="No"/>
    <s v="No major surgery"/>
    <x v="0"/>
    <n v="0"/>
    <n v="0"/>
    <n v="0"/>
    <n v="0"/>
    <n v="1"/>
    <n v="1"/>
    <n v="0"/>
    <n v="0"/>
    <n v="1"/>
    <n v="0"/>
    <n v="45"/>
    <n v="1"/>
  </r>
  <r>
    <x v="873"/>
    <n v="1986"/>
    <s v="Jul"/>
    <n v="13"/>
    <n v="3"/>
    <n v="7228.22"/>
    <x v="0"/>
    <x v="1"/>
    <s v="R1024"/>
    <s v="Busa, Ms.  Ashley"/>
    <n v="22.135000000000002"/>
    <n v="10.81"/>
    <x v="1"/>
    <s v="No"/>
    <s v="No"/>
    <n v="1"/>
    <x v="0"/>
    <n v="1"/>
    <n v="0"/>
    <n v="0"/>
    <n v="0"/>
    <n v="2"/>
    <n v="3"/>
    <n v="1"/>
    <n v="0"/>
    <n v="0"/>
    <n v="0"/>
    <n v="36"/>
    <n v="0"/>
  </r>
  <r>
    <x v="874"/>
    <n v="1986"/>
    <s v="Sep"/>
    <n v="2"/>
    <n v="4"/>
    <n v="7243.81"/>
    <x v="0"/>
    <x v="0"/>
    <s v="R1013"/>
    <s v="Gibby, Ms.  Jessica P."/>
    <n v="29.04"/>
    <n v="10.56"/>
    <x v="1"/>
    <s v="No"/>
    <s v="No"/>
    <n v="1"/>
    <x v="0"/>
    <n v="1"/>
    <n v="0"/>
    <n v="0"/>
    <n v="0"/>
    <n v="2"/>
    <n v="1"/>
    <n v="1"/>
    <n v="0"/>
    <n v="0"/>
    <n v="1"/>
    <n v="36"/>
    <n v="0"/>
  </r>
  <r>
    <x v="875"/>
    <n v="1982"/>
    <s v="Jul"/>
    <n v="24"/>
    <n v="3"/>
    <n v="7248.71"/>
    <x v="0"/>
    <x v="1"/>
    <s v="R1013"/>
    <s v="Daniels, Mr.  Steven J"/>
    <n v="25.51"/>
    <n v="6.05"/>
    <x v="0"/>
    <s v="No"/>
    <s v="No"/>
    <s v="No major surgery"/>
    <x v="0"/>
    <n v="0"/>
    <n v="0"/>
    <n v="0"/>
    <n v="0"/>
    <n v="2"/>
    <n v="3"/>
    <n v="0"/>
    <n v="0"/>
    <n v="0"/>
    <n v="1"/>
    <n v="40"/>
    <n v="1"/>
  </r>
  <r>
    <x v="876"/>
    <n v="1981"/>
    <s v="Aug"/>
    <n v="14"/>
    <n v="2"/>
    <n v="7256.72"/>
    <x v="1"/>
    <x v="2"/>
    <s v="R1012"/>
    <s v="Kuehler, Mr.  Jon"/>
    <n v="30.59"/>
    <n v="9.5500000000000007"/>
    <x v="1"/>
    <s v="No"/>
    <s v="No"/>
    <s v="No major surgery"/>
    <x v="0"/>
    <n v="1"/>
    <n v="0"/>
    <n v="0"/>
    <n v="0"/>
    <n v="1"/>
    <n v="2"/>
    <n v="0"/>
    <n v="0"/>
    <n v="1"/>
    <n v="0"/>
    <n v="41"/>
    <n v="1"/>
  </r>
  <r>
    <x v="877"/>
    <n v="1981"/>
    <s v="Jun"/>
    <n v="13"/>
    <n v="2"/>
    <n v="7261.74"/>
    <x v="1"/>
    <x v="0"/>
    <s v="R1012"/>
    <s v="Groff, Mr.  Adam C"/>
    <n v="34.200000000000003"/>
    <n v="6.69"/>
    <x v="1"/>
    <s v="No"/>
    <s v="No"/>
    <s v="No major surgery"/>
    <x v="0"/>
    <n v="1"/>
    <n v="0"/>
    <n v="0"/>
    <n v="0"/>
    <n v="1"/>
    <n v="1"/>
    <n v="0"/>
    <n v="0"/>
    <n v="1"/>
    <n v="0"/>
    <n v="41"/>
    <n v="1"/>
  </r>
  <r>
    <x v="878"/>
    <n v="1973"/>
    <s v="Oct"/>
    <n v="25"/>
    <n v="0"/>
    <n v="7265.58"/>
    <x v="0"/>
    <x v="2"/>
    <s v="R1013"/>
    <s v="Doden, Mr.  Jeremy J"/>
    <n v="22.95"/>
    <n v="10.53"/>
    <x v="0"/>
    <s v="No"/>
    <s v="No"/>
    <n v="2"/>
    <x v="0"/>
    <n v="0"/>
    <n v="0"/>
    <n v="0"/>
    <n v="0"/>
    <n v="2"/>
    <n v="2"/>
    <n v="2"/>
    <n v="0"/>
    <n v="0"/>
    <n v="1"/>
    <n v="49"/>
    <n v="1"/>
  </r>
  <r>
    <x v="879"/>
    <n v="1981"/>
    <s v="Aug"/>
    <n v="4"/>
    <n v="2"/>
    <n v="7265.7"/>
    <x v="1"/>
    <x v="0"/>
    <s v="R1012"/>
    <s v="Goode, Mr.  Adam"/>
    <n v="37.049999999999997"/>
    <n v="9.9600000000000009"/>
    <x v="1"/>
    <s v="No"/>
    <s v="No"/>
    <s v="No major surgery"/>
    <x v="0"/>
    <n v="1"/>
    <n v="0"/>
    <n v="0"/>
    <n v="0"/>
    <n v="1"/>
    <n v="1"/>
    <n v="0"/>
    <n v="0"/>
    <n v="1"/>
    <n v="0"/>
    <n v="41"/>
    <n v="1"/>
  </r>
  <r>
    <x v="880"/>
    <n v="1976"/>
    <s v="Dec"/>
    <n v="18"/>
    <n v="2"/>
    <n v="7273.02"/>
    <x v="0"/>
    <x v="1"/>
    <s v="R1013"/>
    <s v="Horning, Mr.  Peter B."/>
    <n v="22.44"/>
    <n v="4.62"/>
    <x v="1"/>
    <s v="No"/>
    <s v="No"/>
    <s v="No major surgery"/>
    <x v="0"/>
    <n v="1"/>
    <n v="0"/>
    <n v="0"/>
    <n v="0"/>
    <n v="2"/>
    <n v="3"/>
    <n v="0"/>
    <n v="0"/>
    <n v="0"/>
    <n v="1"/>
    <n v="46"/>
    <n v="1"/>
  </r>
  <r>
    <x v="881"/>
    <n v="1985"/>
    <s v="Nov"/>
    <n v="2"/>
    <n v="3"/>
    <n v="7281.51"/>
    <x v="0"/>
    <x v="1"/>
    <s v="R1012"/>
    <s v="Linden, Ms.  Desiree"/>
    <n v="27.74"/>
    <n v="5.96"/>
    <x v="1"/>
    <s v="No"/>
    <s v="No"/>
    <s v="No major surgery"/>
    <x v="0"/>
    <n v="1"/>
    <n v="0"/>
    <n v="0"/>
    <n v="0"/>
    <n v="2"/>
    <n v="3"/>
    <n v="0"/>
    <n v="0"/>
    <n v="1"/>
    <n v="0"/>
    <n v="37"/>
    <n v="0"/>
  </r>
  <r>
    <x v="882"/>
    <n v="1966"/>
    <s v="Dec"/>
    <n v="26"/>
    <n v="0"/>
    <n v="7302.46"/>
    <x v="1"/>
    <x v="1"/>
    <s v="R1012"/>
    <s v="Morgan, Ms.  Heather L"/>
    <n v="15.36"/>
    <n v="5.49"/>
    <x v="1"/>
    <s v="No"/>
    <s v="No"/>
    <n v="2"/>
    <x v="0"/>
    <n v="1"/>
    <n v="0"/>
    <n v="0"/>
    <n v="0"/>
    <n v="1"/>
    <n v="3"/>
    <n v="2"/>
    <n v="0"/>
    <n v="1"/>
    <n v="0"/>
    <n v="56"/>
    <n v="0"/>
  </r>
  <r>
    <x v="883"/>
    <n v="1965"/>
    <s v="Jun"/>
    <n v="6"/>
    <n v="0"/>
    <n v="7304.65"/>
    <x v="1"/>
    <x v="0"/>
    <s v="R1013"/>
    <s v="Parodi, Ms.  Katharine"/>
    <n v="16.62"/>
    <n v="9.14"/>
    <x v="0"/>
    <s v="No"/>
    <s v="No"/>
    <s v="No major surgery"/>
    <x v="0"/>
    <n v="0"/>
    <n v="0"/>
    <n v="0"/>
    <n v="0"/>
    <n v="1"/>
    <n v="1"/>
    <n v="0"/>
    <n v="0"/>
    <n v="0"/>
    <n v="1"/>
    <n v="57"/>
    <n v="0"/>
  </r>
  <r>
    <x v="884"/>
    <n v="1965"/>
    <s v="Jun"/>
    <n v="25"/>
    <n v="0"/>
    <n v="7318.21"/>
    <x v="1"/>
    <x v="1"/>
    <s v="R1013"/>
    <s v="Blendell, Ms.  Beth"/>
    <n v="16.66"/>
    <n v="9.16"/>
    <x v="0"/>
    <s v="No"/>
    <s v="No"/>
    <s v="No major surgery"/>
    <x v="0"/>
    <n v="0"/>
    <n v="0"/>
    <n v="0"/>
    <n v="0"/>
    <n v="1"/>
    <n v="3"/>
    <n v="0"/>
    <n v="0"/>
    <n v="0"/>
    <n v="1"/>
    <n v="57"/>
    <n v="0"/>
  </r>
  <r>
    <x v="885"/>
    <n v="1972"/>
    <s v="Aug"/>
    <n v="11"/>
    <n v="0"/>
    <n v="7318.22"/>
    <x v="0"/>
    <x v="0"/>
    <s v="R1012"/>
    <s v="Johnson, Ms.  Kate L."/>
    <n v="19.95"/>
    <n v="4.3600000000000003"/>
    <x v="0"/>
    <s v="No"/>
    <s v="No"/>
    <n v="2"/>
    <x v="0"/>
    <n v="0"/>
    <n v="0"/>
    <n v="0"/>
    <n v="0"/>
    <n v="2"/>
    <n v="1"/>
    <n v="2"/>
    <n v="0"/>
    <n v="1"/>
    <n v="0"/>
    <n v="50"/>
    <n v="0"/>
  </r>
  <r>
    <x v="886"/>
    <n v="1965"/>
    <s v="Jul"/>
    <n v="11"/>
    <n v="0"/>
    <n v="7322.86"/>
    <x v="1"/>
    <x v="0"/>
    <s v="R1012"/>
    <s v="Schenck, Mr.  Steve"/>
    <n v="15.05"/>
    <n v="8.1199999999999992"/>
    <x v="0"/>
    <s v="No"/>
    <s v="No"/>
    <s v="No major surgery"/>
    <x v="0"/>
    <n v="0"/>
    <n v="0"/>
    <n v="0"/>
    <n v="0"/>
    <n v="1"/>
    <n v="1"/>
    <n v="0"/>
    <n v="0"/>
    <n v="1"/>
    <n v="0"/>
    <n v="57"/>
    <n v="1"/>
  </r>
  <r>
    <x v="887"/>
    <n v="2004"/>
    <s v="Nov"/>
    <n v="15"/>
    <n v="0"/>
    <n v="7323.73"/>
    <x v="0"/>
    <x v="2"/>
    <s v="R1024"/>
    <s v="Baker, Ms.  Katherine A"/>
    <n v="29.164999999999999"/>
    <n v="4.87"/>
    <x v="0"/>
    <s v="yes"/>
    <s v="No"/>
    <n v="1"/>
    <x v="0"/>
    <n v="0"/>
    <n v="1"/>
    <n v="0"/>
    <n v="0"/>
    <n v="2"/>
    <n v="2"/>
    <n v="1"/>
    <n v="0"/>
    <n v="0"/>
    <n v="0"/>
    <n v="18"/>
    <n v="0"/>
  </r>
  <r>
    <x v="888"/>
    <n v="1979"/>
    <s v="Jun"/>
    <n v="19"/>
    <n v="0"/>
    <n v="7325.05"/>
    <x v="0"/>
    <x v="0"/>
    <s v="R1024"/>
    <s v="Tecklenburg, Ms.  Lisa"/>
    <n v="25.08"/>
    <n v="5.8"/>
    <x v="0"/>
    <s v="No"/>
    <s v="Yes"/>
    <n v="1"/>
    <x v="0"/>
    <n v="0"/>
    <n v="0"/>
    <n v="1"/>
    <n v="0"/>
    <n v="2"/>
    <n v="1"/>
    <n v="1"/>
    <n v="0"/>
    <n v="0"/>
    <n v="0"/>
    <n v="43"/>
    <n v="0"/>
  </r>
  <r>
    <x v="889"/>
    <n v="1984"/>
    <s v="Jul"/>
    <n v="25"/>
    <n v="3"/>
    <n v="7325.47"/>
    <x v="0"/>
    <x v="1"/>
    <s v="R1012"/>
    <s v="Douglas, Mr.  Kevin"/>
    <n v="25.24"/>
    <n v="5.82"/>
    <x v="0"/>
    <s v="No"/>
    <s v="No"/>
    <n v="1"/>
    <x v="0"/>
    <n v="0"/>
    <n v="0"/>
    <n v="0"/>
    <n v="0"/>
    <n v="2"/>
    <n v="3"/>
    <n v="1"/>
    <n v="0"/>
    <n v="1"/>
    <n v="0"/>
    <n v="38"/>
    <n v="1"/>
  </r>
  <r>
    <x v="890"/>
    <n v="1979"/>
    <s v="Sep"/>
    <n v="19"/>
    <n v="1"/>
    <n v="7337.75"/>
    <x v="0"/>
    <x v="0"/>
    <s v="R1011"/>
    <s v="Anderson, Ms.  Meredith S"/>
    <n v="29.9"/>
    <n v="5.27"/>
    <x v="0"/>
    <s v="No"/>
    <s v="Yes"/>
    <n v="1"/>
    <x v="0"/>
    <n v="0"/>
    <n v="0"/>
    <n v="1"/>
    <n v="0"/>
    <n v="2"/>
    <n v="1"/>
    <n v="1"/>
    <n v="1"/>
    <n v="0"/>
    <n v="0"/>
    <n v="43"/>
    <n v="0"/>
  </r>
  <r>
    <x v="891"/>
    <n v="1986"/>
    <s v="Jun"/>
    <n v="15"/>
    <n v="3"/>
    <n v="7339.93"/>
    <x v="0"/>
    <x v="2"/>
    <s v="R1012"/>
    <s v="Budrow, Ms.  Nelly S"/>
    <n v="26.41"/>
    <n v="7.32"/>
    <x v="1"/>
    <s v="No"/>
    <s v="No"/>
    <n v="1"/>
    <x v="0"/>
    <n v="1"/>
    <n v="0"/>
    <n v="0"/>
    <n v="0"/>
    <n v="2"/>
    <n v="2"/>
    <n v="1"/>
    <n v="0"/>
    <n v="1"/>
    <n v="0"/>
    <n v="36"/>
    <n v="0"/>
  </r>
  <r>
    <x v="892"/>
    <n v="1977"/>
    <s v="Dec"/>
    <n v="18"/>
    <n v="0"/>
    <n v="7345.08"/>
    <x v="0"/>
    <x v="1"/>
    <s v="R1011"/>
    <s v="O'Meara, Ms.  Madeleine"/>
    <n v="33.1"/>
    <n v="4.93"/>
    <x v="0"/>
    <s v="No"/>
    <s v="No"/>
    <s v="No major surgery"/>
    <x v="0"/>
    <n v="0"/>
    <n v="0"/>
    <n v="0"/>
    <n v="0"/>
    <n v="2"/>
    <n v="3"/>
    <n v="0"/>
    <n v="1"/>
    <n v="0"/>
    <n v="0"/>
    <n v="45"/>
    <n v="0"/>
  </r>
  <r>
    <x v="893"/>
    <n v="1979"/>
    <s v="Jun"/>
    <n v="26"/>
    <n v="1"/>
    <n v="7345.73"/>
    <x v="0"/>
    <x v="1"/>
    <s v="R1013"/>
    <s v="Glenn, Ms.  Ashley N."/>
    <n v="35.64"/>
    <n v="6.17"/>
    <x v="0"/>
    <s v="No"/>
    <s v="Yes"/>
    <n v="1"/>
    <x v="0"/>
    <n v="0"/>
    <n v="0"/>
    <n v="1"/>
    <n v="0"/>
    <n v="2"/>
    <n v="3"/>
    <n v="1"/>
    <n v="0"/>
    <n v="0"/>
    <n v="1"/>
    <n v="43"/>
    <n v="0"/>
  </r>
  <r>
    <x v="894"/>
    <n v="1977"/>
    <s v="Dec"/>
    <n v="1"/>
    <n v="0"/>
    <n v="7348.14"/>
    <x v="0"/>
    <x v="1"/>
    <s v="R1011"/>
    <s v="Irwin, Ms.  April"/>
    <n v="35.299999999999997"/>
    <n v="4.45"/>
    <x v="0"/>
    <s v="No"/>
    <s v="No"/>
    <s v="No major surgery"/>
    <x v="0"/>
    <n v="0"/>
    <n v="0"/>
    <n v="0"/>
    <n v="0"/>
    <n v="2"/>
    <n v="3"/>
    <n v="0"/>
    <n v="1"/>
    <n v="0"/>
    <n v="0"/>
    <n v="45"/>
    <n v="0"/>
  </r>
  <r>
    <x v="895"/>
    <n v="1993"/>
    <s v="Oct"/>
    <n v="5"/>
    <n v="0"/>
    <n v="7349.12"/>
    <x v="0"/>
    <x v="2"/>
    <s v="R1021"/>
    <s v="Barrett, Mr.  John S."/>
    <n v="35.29"/>
    <n v="5.9"/>
    <x v="0"/>
    <s v="No"/>
    <s v="Yes"/>
    <n v="1"/>
    <x v="0"/>
    <n v="0"/>
    <n v="0"/>
    <n v="1"/>
    <n v="0"/>
    <n v="2"/>
    <n v="2"/>
    <n v="1"/>
    <n v="0"/>
    <n v="0"/>
    <n v="0"/>
    <n v="29"/>
    <n v="1"/>
  </r>
  <r>
    <x v="896"/>
    <n v="1983"/>
    <s v="Jun"/>
    <n v="21"/>
    <n v="3"/>
    <n v="7357.49"/>
    <x v="0"/>
    <x v="2"/>
    <s v="R1012"/>
    <s v="Gonzalez, Ms.  Leticia"/>
    <n v="24.19"/>
    <n v="6.22"/>
    <x v="1"/>
    <s v="No"/>
    <s v="Yes"/>
    <n v="1"/>
    <x v="0"/>
    <n v="1"/>
    <n v="0"/>
    <n v="1"/>
    <n v="0"/>
    <n v="2"/>
    <n v="2"/>
    <n v="1"/>
    <n v="0"/>
    <n v="1"/>
    <n v="0"/>
    <n v="39"/>
    <n v="0"/>
  </r>
  <r>
    <x v="897"/>
    <n v="1981"/>
    <s v="Jul"/>
    <n v="16"/>
    <n v="1"/>
    <n v="7358.18"/>
    <x v="0"/>
    <x v="0"/>
    <s v="R1024"/>
    <s v="Goldstein, Ms.  Allison"/>
    <n v="31.635000000000002"/>
    <n v="9.1300000000000008"/>
    <x v="1"/>
    <s v="No"/>
    <s v="No"/>
    <s v="No major surgery"/>
    <x v="0"/>
    <n v="1"/>
    <n v="0"/>
    <n v="0"/>
    <n v="0"/>
    <n v="2"/>
    <n v="1"/>
    <n v="0"/>
    <n v="0"/>
    <n v="0"/>
    <n v="0"/>
    <n v="41"/>
    <n v="0"/>
  </r>
  <r>
    <x v="898"/>
    <n v="1965"/>
    <s v="Dec"/>
    <n v="9"/>
    <n v="0"/>
    <n v="7362.31"/>
    <x v="1"/>
    <x v="0"/>
    <s v="R1013"/>
    <s v="Kramer, Ms.  Shelby"/>
    <n v="16.79"/>
    <n v="11.4"/>
    <x v="0"/>
    <s v="No"/>
    <s v="No"/>
    <s v="No major surgery"/>
    <x v="0"/>
    <n v="0"/>
    <n v="0"/>
    <n v="0"/>
    <n v="0"/>
    <n v="1"/>
    <n v="1"/>
    <n v="0"/>
    <n v="0"/>
    <n v="0"/>
    <n v="1"/>
    <n v="57"/>
    <n v="0"/>
  </r>
  <r>
    <x v="899"/>
    <n v="1981"/>
    <s v="Nov"/>
    <n v="24"/>
    <n v="2"/>
    <n v="7371.77"/>
    <x v="0"/>
    <x v="1"/>
    <s v="R1011"/>
    <s v="Monette, Ms.  Nicole"/>
    <n v="37.1"/>
    <n v="8.8699999999999992"/>
    <x v="1"/>
    <s v="No"/>
    <s v="No"/>
    <s v="No major surgery"/>
    <x v="0"/>
    <n v="1"/>
    <n v="0"/>
    <n v="0"/>
    <n v="0"/>
    <n v="2"/>
    <n v="3"/>
    <n v="0"/>
    <n v="1"/>
    <n v="0"/>
    <n v="0"/>
    <n v="41"/>
    <n v="0"/>
  </r>
  <r>
    <x v="900"/>
    <n v="1993"/>
    <s v="Jul"/>
    <n v="22"/>
    <n v="0"/>
    <n v="7388.85"/>
    <x v="0"/>
    <x v="2"/>
    <s v="R1026"/>
    <s v="Winkelman, Mrs.  Laurie A"/>
    <n v="35.020000000000003"/>
    <n v="4.78"/>
    <x v="0"/>
    <s v="No"/>
    <s v="Yes"/>
    <n v="1"/>
    <x v="0"/>
    <n v="0"/>
    <n v="0"/>
    <n v="1"/>
    <n v="0"/>
    <n v="2"/>
    <n v="2"/>
    <n v="1"/>
    <n v="0"/>
    <n v="0"/>
    <n v="0"/>
    <n v="29"/>
    <n v="0"/>
  </r>
  <r>
    <x v="901"/>
    <n v="1965"/>
    <s v="Dec"/>
    <n v="5"/>
    <n v="0"/>
    <n v="7403.98"/>
    <x v="1"/>
    <x v="2"/>
    <s v="R1013"/>
    <s v="Henderson, Mr.  Daniel C."/>
    <n v="17.3"/>
    <n v="9.2799999999999994"/>
    <x v="0"/>
    <s v="No"/>
    <s v="No"/>
    <s v="No major surgery"/>
    <x v="0"/>
    <n v="0"/>
    <n v="0"/>
    <n v="0"/>
    <n v="0"/>
    <n v="1"/>
    <n v="2"/>
    <n v="0"/>
    <n v="0"/>
    <n v="0"/>
    <n v="1"/>
    <n v="57"/>
    <n v="1"/>
  </r>
  <r>
    <x v="902"/>
    <n v="1983"/>
    <s v="Sep"/>
    <n v="19"/>
    <n v="3"/>
    <n v="7418.52"/>
    <x v="0"/>
    <x v="2"/>
    <s v="R1011"/>
    <s v="Smith, Ms.  Carolyn"/>
    <n v="34.1"/>
    <n v="6.29"/>
    <x v="1"/>
    <s v="No"/>
    <s v="Yes"/>
    <n v="1"/>
    <x v="0"/>
    <n v="1"/>
    <n v="0"/>
    <n v="1"/>
    <n v="0"/>
    <n v="2"/>
    <n v="2"/>
    <n v="1"/>
    <n v="1"/>
    <n v="0"/>
    <n v="0"/>
    <n v="39"/>
    <n v="0"/>
  </r>
  <r>
    <x v="903"/>
    <n v="1978"/>
    <s v="Nov"/>
    <n v="12"/>
    <n v="0"/>
    <n v="7419.48"/>
    <x v="0"/>
    <x v="2"/>
    <s v="R1012"/>
    <s v="Starosciak, Ms.  Kaye A."/>
    <n v="26.41"/>
    <n v="11.4"/>
    <x v="0"/>
    <s v="No"/>
    <s v="No"/>
    <s v="No major surgery"/>
    <x v="0"/>
    <n v="0"/>
    <n v="0"/>
    <n v="0"/>
    <n v="0"/>
    <n v="2"/>
    <n v="2"/>
    <n v="0"/>
    <n v="0"/>
    <n v="1"/>
    <n v="0"/>
    <n v="44"/>
    <n v="0"/>
  </r>
  <r>
    <x v="904"/>
    <n v="1978"/>
    <s v="Dec"/>
    <n v="2"/>
    <n v="0"/>
    <n v="7421.19"/>
    <x v="0"/>
    <x v="0"/>
    <s v="R1012"/>
    <s v="Williams, Ms.  Brooke S."/>
    <n v="27.645"/>
    <n v="9.91"/>
    <x v="0"/>
    <s v="No"/>
    <s v="No"/>
    <s v="No major surgery"/>
    <x v="0"/>
    <n v="0"/>
    <n v="0"/>
    <n v="0"/>
    <n v="0"/>
    <n v="2"/>
    <n v="1"/>
    <n v="0"/>
    <n v="0"/>
    <n v="1"/>
    <n v="0"/>
    <n v="44"/>
    <n v="0"/>
  </r>
  <r>
    <x v="905"/>
    <n v="1977"/>
    <s v="Aug"/>
    <n v="25"/>
    <n v="1"/>
    <n v="7441.05"/>
    <x v="1"/>
    <x v="2"/>
    <s v="R1011"/>
    <s v="Keate, Mr.  Scott"/>
    <n v="30.2"/>
    <n v="5.7"/>
    <x v="0"/>
    <s v="No"/>
    <s v="No"/>
    <s v="No major surgery"/>
    <x v="0"/>
    <n v="0"/>
    <n v="0"/>
    <n v="0"/>
    <n v="0"/>
    <n v="1"/>
    <n v="2"/>
    <n v="0"/>
    <n v="1"/>
    <n v="0"/>
    <n v="0"/>
    <n v="45"/>
    <n v="1"/>
  </r>
  <r>
    <x v="906"/>
    <n v="1979"/>
    <s v="Sep"/>
    <n v="1"/>
    <n v="2"/>
    <n v="7441.5"/>
    <x v="1"/>
    <x v="2"/>
    <s v="R1011"/>
    <s v="Larsen, Mr.  Jacob W√¶ver"/>
    <n v="32.6"/>
    <n v="5.73"/>
    <x v="0"/>
    <s v="No"/>
    <s v="Yes"/>
    <n v="1"/>
    <x v="0"/>
    <n v="0"/>
    <n v="0"/>
    <n v="1"/>
    <n v="0"/>
    <n v="1"/>
    <n v="2"/>
    <n v="1"/>
    <n v="1"/>
    <n v="0"/>
    <n v="0"/>
    <n v="43"/>
    <n v="1"/>
  </r>
  <r>
    <x v="907"/>
    <n v="1980"/>
    <s v="Jul"/>
    <n v="7"/>
    <n v="1"/>
    <n v="7443.64"/>
    <x v="0"/>
    <x v="0"/>
    <s v="R1012"/>
    <s v="Ryder, Ms.  Sharon E."/>
    <n v="36.195"/>
    <n v="6.22"/>
    <x v="0"/>
    <s v="No"/>
    <s v="No"/>
    <s v="No major surgery"/>
    <x v="0"/>
    <n v="0"/>
    <n v="0"/>
    <n v="0"/>
    <n v="0"/>
    <n v="2"/>
    <n v="1"/>
    <n v="0"/>
    <n v="0"/>
    <n v="1"/>
    <n v="0"/>
    <n v="42"/>
    <n v="0"/>
  </r>
  <r>
    <x v="908"/>
    <n v="1977"/>
    <s v="Sep"/>
    <n v="25"/>
    <n v="1"/>
    <n v="7445.92"/>
    <x v="1"/>
    <x v="1"/>
    <s v="R1011"/>
    <s v="Rosauer, Mr.  Brett"/>
    <n v="33.700000000000003"/>
    <n v="5.87"/>
    <x v="0"/>
    <s v="No"/>
    <s v="No"/>
    <s v="No major surgery"/>
    <x v="0"/>
    <n v="0"/>
    <n v="0"/>
    <n v="0"/>
    <n v="0"/>
    <n v="1"/>
    <n v="3"/>
    <n v="0"/>
    <n v="1"/>
    <n v="0"/>
    <n v="0"/>
    <n v="45"/>
    <n v="1"/>
  </r>
  <r>
    <x v="909"/>
    <n v="1977"/>
    <s v="Sep"/>
    <n v="30"/>
    <n v="0"/>
    <n v="7448.4"/>
    <x v="1"/>
    <x v="0"/>
    <s v="R1017"/>
    <s v="Novales, Mr.  Estuardo F"/>
    <n v="39.805"/>
    <n v="5.91"/>
    <x v="0"/>
    <s v="No"/>
    <s v="No"/>
    <s v="No major surgery"/>
    <x v="0"/>
    <n v="0"/>
    <n v="0"/>
    <n v="0"/>
    <n v="0"/>
    <n v="1"/>
    <n v="1"/>
    <n v="0"/>
    <n v="0"/>
    <n v="0"/>
    <n v="0"/>
    <n v="45"/>
    <n v="1"/>
  </r>
  <r>
    <x v="910"/>
    <n v="2001"/>
    <s v="Jun"/>
    <n v="1"/>
    <n v="0"/>
    <n v="7450.36"/>
    <x v="0"/>
    <x v="2"/>
    <s v="R1012"/>
    <s v="Nettik, Ms.  Jenni"/>
    <n v="42.3"/>
    <n v="6.06"/>
    <x v="1"/>
    <s v="No"/>
    <s v="No"/>
    <s v="No major surgery"/>
    <x v="0"/>
    <n v="1"/>
    <n v="0"/>
    <n v="0"/>
    <n v="0"/>
    <n v="2"/>
    <n v="2"/>
    <n v="0"/>
    <n v="0"/>
    <n v="1"/>
    <n v="0"/>
    <n v="21"/>
    <n v="0"/>
  </r>
  <r>
    <x v="911"/>
    <n v="1967"/>
    <s v="Aug"/>
    <n v="4"/>
    <n v="0"/>
    <n v="7463.51"/>
    <x v="1"/>
    <x v="0"/>
    <s v="R1013"/>
    <s v="Blackshear, Mr.  Samuel H."/>
    <n v="18.989999999999998"/>
    <n v="10.82"/>
    <x v="1"/>
    <s v="No"/>
    <s v="No"/>
    <s v="No major surgery"/>
    <x v="0"/>
    <n v="1"/>
    <n v="0"/>
    <n v="0"/>
    <n v="0"/>
    <n v="1"/>
    <n v="1"/>
    <n v="0"/>
    <n v="0"/>
    <n v="0"/>
    <n v="1"/>
    <n v="55"/>
    <n v="1"/>
  </r>
  <r>
    <x v="912"/>
    <n v="1996"/>
    <s v="Jun"/>
    <n v="14"/>
    <n v="0"/>
    <n v="7487.38"/>
    <x v="0"/>
    <x v="0"/>
    <s v="R1012"/>
    <s v="Waliaula, Mr.  James"/>
    <n v="39.01"/>
    <n v="5.37"/>
    <x v="1"/>
    <s v="No"/>
    <s v="No"/>
    <s v="No major surgery"/>
    <x v="0"/>
    <n v="1"/>
    <n v="0"/>
    <n v="0"/>
    <n v="0"/>
    <n v="2"/>
    <n v="1"/>
    <n v="0"/>
    <n v="0"/>
    <n v="1"/>
    <n v="0"/>
    <n v="26"/>
    <n v="1"/>
  </r>
  <r>
    <x v="913"/>
    <n v="1988"/>
    <s v="Dec"/>
    <n v="15"/>
    <n v="3"/>
    <n v="7494.63"/>
    <x v="0"/>
    <x v="0"/>
    <s v="R1025"/>
    <s v="Fire, Mrs.  Amanda"/>
    <n v="27.34"/>
    <n v="5.19"/>
    <x v="1"/>
    <s v="No"/>
    <s v="No"/>
    <n v="1"/>
    <x v="0"/>
    <n v="1"/>
    <n v="0"/>
    <n v="0"/>
    <n v="0"/>
    <n v="2"/>
    <n v="1"/>
    <n v="1"/>
    <n v="0"/>
    <n v="0"/>
    <n v="0"/>
    <n v="34"/>
    <n v="0"/>
  </r>
  <r>
    <x v="914"/>
    <n v="1997"/>
    <s v="Oct"/>
    <n v="28"/>
    <n v="0"/>
    <n v="7504.3"/>
    <x v="0"/>
    <x v="1"/>
    <s v="R1012"/>
    <s v="Hartman, Ms.  Lindsay M"/>
    <n v="39.43"/>
    <n v="6.1"/>
    <x v="1"/>
    <s v="No"/>
    <s v="Yes"/>
    <n v="1"/>
    <x v="0"/>
    <n v="1"/>
    <n v="0"/>
    <n v="1"/>
    <n v="0"/>
    <n v="2"/>
    <n v="3"/>
    <n v="1"/>
    <n v="0"/>
    <n v="1"/>
    <n v="0"/>
    <n v="25"/>
    <n v="0"/>
  </r>
  <r>
    <x v="915"/>
    <n v="1983"/>
    <s v="Jul"/>
    <n v="10"/>
    <n v="4"/>
    <n v="7512.27"/>
    <x v="1"/>
    <x v="2"/>
    <s v="R1011"/>
    <s v="Schauwaers, Mr.  Kevin"/>
    <n v="29.6"/>
    <n v="6.17"/>
    <x v="1"/>
    <s v="No"/>
    <s v="Yes"/>
    <n v="1"/>
    <x v="0"/>
    <n v="1"/>
    <n v="0"/>
    <n v="1"/>
    <n v="0"/>
    <n v="1"/>
    <n v="2"/>
    <n v="1"/>
    <n v="1"/>
    <n v="0"/>
    <n v="0"/>
    <n v="39"/>
    <n v="1"/>
  </r>
  <r>
    <x v="916"/>
    <n v="1978"/>
    <s v="Oct"/>
    <n v="18"/>
    <n v="1"/>
    <n v="7518.03"/>
    <x v="0"/>
    <x v="0"/>
    <s v="R1012"/>
    <s v="Barrera Munoz, Mr.  Ruben Dario"/>
    <n v="25.364999999999998"/>
    <n v="11.71"/>
    <x v="0"/>
    <s v="No"/>
    <s v="No"/>
    <s v="No major surgery"/>
    <x v="0"/>
    <n v="0"/>
    <n v="0"/>
    <n v="0"/>
    <n v="0"/>
    <n v="2"/>
    <n v="1"/>
    <n v="0"/>
    <n v="0"/>
    <n v="1"/>
    <n v="0"/>
    <n v="44"/>
    <n v="1"/>
  </r>
  <r>
    <x v="917"/>
    <n v="1976"/>
    <s v="Oct"/>
    <n v="10"/>
    <n v="0"/>
    <n v="7526.71"/>
    <x v="1"/>
    <x v="1"/>
    <s v="R1012"/>
    <s v="Manning, Mr.  Matthew"/>
    <n v="19.855"/>
    <n v="5.71"/>
    <x v="1"/>
    <s v="No"/>
    <s v="No"/>
    <s v="No major surgery"/>
    <x v="0"/>
    <n v="1"/>
    <n v="0"/>
    <n v="0"/>
    <n v="0"/>
    <n v="1"/>
    <n v="3"/>
    <n v="0"/>
    <n v="0"/>
    <n v="1"/>
    <n v="0"/>
    <n v="46"/>
    <n v="1"/>
  </r>
  <r>
    <x v="918"/>
    <n v="1978"/>
    <s v="Dec"/>
    <n v="14"/>
    <n v="2"/>
    <n v="7531.7"/>
    <x v="0"/>
    <x v="1"/>
    <s v="R1013"/>
    <s v="Harris, Ms.  Kassie"/>
    <n v="24.33"/>
    <n v="8"/>
    <x v="0"/>
    <s v="No"/>
    <s v="No"/>
    <s v="No major surgery"/>
    <x v="0"/>
    <n v="0"/>
    <n v="0"/>
    <n v="0"/>
    <n v="0"/>
    <n v="2"/>
    <n v="3"/>
    <n v="0"/>
    <n v="0"/>
    <n v="0"/>
    <n v="1"/>
    <n v="44"/>
    <n v="0"/>
  </r>
  <r>
    <x v="919"/>
    <n v="1984"/>
    <s v="Aug"/>
    <n v="22"/>
    <n v="3"/>
    <n v="7537.16"/>
    <x v="0"/>
    <x v="2"/>
    <s v="R1012"/>
    <s v="Stanek, Ms.  Lindsey M."/>
    <n v="30.21"/>
    <n v="5.5"/>
    <x v="0"/>
    <s v="No"/>
    <s v="No"/>
    <n v="1"/>
    <x v="0"/>
    <n v="0"/>
    <n v="0"/>
    <n v="0"/>
    <n v="0"/>
    <n v="2"/>
    <n v="2"/>
    <n v="1"/>
    <n v="0"/>
    <n v="1"/>
    <n v="0"/>
    <n v="38"/>
    <n v="0"/>
  </r>
  <r>
    <x v="920"/>
    <n v="1988"/>
    <s v="Dec"/>
    <n v="15"/>
    <n v="3"/>
    <n v="7538.52"/>
    <x v="0"/>
    <x v="2"/>
    <s v="R1012"/>
    <s v="Davis, Ms.  Pamela W"/>
    <n v="28.51"/>
    <n v="5.65"/>
    <x v="1"/>
    <s v="No"/>
    <s v="No"/>
    <n v="1"/>
    <x v="0"/>
    <n v="1"/>
    <n v="0"/>
    <n v="0"/>
    <n v="0"/>
    <n v="2"/>
    <n v="2"/>
    <n v="1"/>
    <n v="0"/>
    <n v="1"/>
    <n v="0"/>
    <n v="34"/>
    <n v="0"/>
  </r>
  <r>
    <x v="921"/>
    <n v="1994"/>
    <s v="Aug"/>
    <n v="14"/>
    <n v="0"/>
    <n v="7567.13"/>
    <x v="0"/>
    <x v="2"/>
    <s v="R1021"/>
    <s v="O'Neill, Mr.  Eoghan"/>
    <n v="36.69"/>
    <n v="6.15"/>
    <x v="0"/>
    <s v="No"/>
    <s v="No"/>
    <s v="No major surgery"/>
    <x v="0"/>
    <n v="0"/>
    <n v="0"/>
    <n v="0"/>
    <n v="0"/>
    <n v="2"/>
    <n v="2"/>
    <n v="0"/>
    <n v="0"/>
    <n v="0"/>
    <n v="0"/>
    <n v="28"/>
    <n v="1"/>
  </r>
  <r>
    <x v="922"/>
    <n v="1967"/>
    <s v="Jul"/>
    <n v="17"/>
    <n v="0"/>
    <n v="7585.62"/>
    <x v="1"/>
    <x v="2"/>
    <s v="R1013"/>
    <s v="Deblander, Mr.  Matthew D"/>
    <n v="19.350000000000001"/>
    <n v="8.2200000000000006"/>
    <x v="1"/>
    <s v="No"/>
    <s v="No"/>
    <s v="No major surgery"/>
    <x v="0"/>
    <n v="1"/>
    <n v="0"/>
    <n v="0"/>
    <n v="0"/>
    <n v="1"/>
    <n v="2"/>
    <n v="0"/>
    <n v="0"/>
    <n v="0"/>
    <n v="1"/>
    <n v="55"/>
    <n v="1"/>
  </r>
  <r>
    <x v="923"/>
    <n v="1997"/>
    <s v="Sep"/>
    <n v="30"/>
    <n v="0"/>
    <n v="7607.03"/>
    <x v="0"/>
    <x v="2"/>
    <s v="R1012"/>
    <s v="Lattin, Mr.  Eric W"/>
    <n v="40.119999999999997"/>
    <n v="6.22"/>
    <x v="1"/>
    <s v="No"/>
    <s v="Yes"/>
    <n v="1"/>
    <x v="0"/>
    <n v="1"/>
    <n v="0"/>
    <n v="1"/>
    <n v="0"/>
    <n v="2"/>
    <n v="2"/>
    <n v="1"/>
    <n v="0"/>
    <n v="1"/>
    <n v="0"/>
    <n v="25"/>
    <n v="1"/>
  </r>
  <r>
    <x v="924"/>
    <n v="1968"/>
    <s v="Jul"/>
    <n v="3"/>
    <n v="0"/>
    <n v="7609.6"/>
    <x v="1"/>
    <x v="2"/>
    <s v="R1012"/>
    <s v="Maringo, Ms.  Dana"/>
    <n v="17.78"/>
    <n v="8.19"/>
    <x v="0"/>
    <s v="No"/>
    <s v="No"/>
    <s v="No major surgery"/>
    <x v="0"/>
    <n v="0"/>
    <n v="0"/>
    <n v="0"/>
    <n v="0"/>
    <n v="1"/>
    <n v="2"/>
    <n v="0"/>
    <n v="0"/>
    <n v="1"/>
    <n v="0"/>
    <n v="54"/>
    <n v="0"/>
  </r>
  <r>
    <x v="925"/>
    <n v="1996"/>
    <s v="Sep"/>
    <n v="17"/>
    <n v="0"/>
    <n v="7623.13"/>
    <x v="0"/>
    <x v="0"/>
    <s v="R1011"/>
    <s v="Sulkowski, Mr.  Adam"/>
    <n v="41.2"/>
    <n v="4.18"/>
    <x v="1"/>
    <s v="No"/>
    <s v="No"/>
    <s v="No major surgery"/>
    <x v="0"/>
    <n v="1"/>
    <n v="0"/>
    <n v="0"/>
    <n v="0"/>
    <n v="2"/>
    <n v="1"/>
    <n v="0"/>
    <n v="1"/>
    <n v="0"/>
    <n v="0"/>
    <n v="26"/>
    <n v="1"/>
  </r>
  <r>
    <x v="926"/>
    <n v="1978"/>
    <s v="Nov"/>
    <n v="28"/>
    <n v="1"/>
    <n v="7623.52"/>
    <x v="0"/>
    <x v="1"/>
    <s v="R1011"/>
    <s v="Ellison, Ms.  Katelyn E."/>
    <n v="25"/>
    <n v="7.04"/>
    <x v="0"/>
    <s v="No"/>
    <s v="No"/>
    <s v="No major surgery"/>
    <x v="0"/>
    <n v="0"/>
    <n v="0"/>
    <n v="0"/>
    <n v="0"/>
    <n v="2"/>
    <n v="3"/>
    <n v="0"/>
    <n v="1"/>
    <n v="0"/>
    <n v="0"/>
    <n v="44"/>
    <n v="0"/>
  </r>
  <r>
    <x v="927"/>
    <n v="1978"/>
    <s v="Nov"/>
    <n v="6"/>
    <n v="1"/>
    <n v="7624.63"/>
    <x v="0"/>
    <x v="1"/>
    <s v="R1011"/>
    <s v="Sizer, Ms.  Brooke E"/>
    <n v="25.8"/>
    <n v="7.8"/>
    <x v="0"/>
    <s v="No"/>
    <s v="No"/>
    <s v="No major surgery"/>
    <x v="0"/>
    <n v="0"/>
    <n v="0"/>
    <n v="0"/>
    <n v="0"/>
    <n v="2"/>
    <n v="3"/>
    <n v="0"/>
    <n v="1"/>
    <n v="0"/>
    <n v="0"/>
    <n v="44"/>
    <n v="0"/>
  </r>
  <r>
    <x v="928"/>
    <n v="1978"/>
    <s v="Nov"/>
    <n v="29"/>
    <n v="1"/>
    <n v="7626.99"/>
    <x v="0"/>
    <x v="2"/>
    <s v="R1011"/>
    <s v="Trom, Ms.  Kelly A"/>
    <n v="27.5"/>
    <n v="10.75"/>
    <x v="0"/>
    <s v="No"/>
    <s v="No"/>
    <s v="No major surgery"/>
    <x v="0"/>
    <n v="0"/>
    <n v="0"/>
    <n v="0"/>
    <n v="0"/>
    <n v="2"/>
    <n v="2"/>
    <n v="0"/>
    <n v="1"/>
    <n v="0"/>
    <n v="0"/>
    <n v="44"/>
    <n v="0"/>
  </r>
  <r>
    <x v="929"/>
    <n v="1978"/>
    <s v="Aug"/>
    <n v="24"/>
    <n v="1"/>
    <n v="7633.72"/>
    <x v="0"/>
    <x v="1"/>
    <s v="R1013"/>
    <s v="Gibbs, Ms.  Lindsey"/>
    <n v="32.340000000000003"/>
    <n v="11.2"/>
    <x v="0"/>
    <s v="No"/>
    <s v="No"/>
    <s v="No major surgery"/>
    <x v="0"/>
    <n v="0"/>
    <n v="0"/>
    <n v="0"/>
    <n v="0"/>
    <n v="2"/>
    <n v="3"/>
    <n v="0"/>
    <n v="0"/>
    <n v="0"/>
    <n v="1"/>
    <n v="44"/>
    <n v="0"/>
  </r>
  <r>
    <x v="930"/>
    <n v="2001"/>
    <s v="Dec"/>
    <n v="13"/>
    <n v="0"/>
    <n v="7636.92"/>
    <x v="0"/>
    <x v="0"/>
    <s v="R1012"/>
    <s v="Hodge, Ms.  Jessica F."/>
    <n v="42.85"/>
    <n v="5.81"/>
    <x v="1"/>
    <s v="No"/>
    <s v="No"/>
    <s v="No major surgery"/>
    <x v="0"/>
    <n v="1"/>
    <n v="0"/>
    <n v="0"/>
    <n v="0"/>
    <n v="2"/>
    <n v="1"/>
    <n v="0"/>
    <n v="0"/>
    <n v="1"/>
    <n v="0"/>
    <n v="21"/>
    <n v="0"/>
  </r>
  <r>
    <x v="931"/>
    <n v="1980"/>
    <s v="Jun"/>
    <n v="20"/>
    <n v="1"/>
    <n v="7639.42"/>
    <x v="0"/>
    <x v="2"/>
    <s v="R1024"/>
    <s v="Deingenis, Ms.  Dana"/>
    <n v="33.155000000000001"/>
    <n v="5.07"/>
    <x v="0"/>
    <s v="No"/>
    <s v="No"/>
    <s v="No major surgery"/>
    <x v="0"/>
    <n v="0"/>
    <n v="0"/>
    <n v="0"/>
    <n v="0"/>
    <n v="2"/>
    <n v="2"/>
    <n v="0"/>
    <n v="0"/>
    <n v="0"/>
    <n v="0"/>
    <n v="42"/>
    <n v="0"/>
  </r>
  <r>
    <x v="932"/>
    <n v="1980"/>
    <s v="Jul"/>
    <n v="24"/>
    <n v="2"/>
    <n v="7640.31"/>
    <x v="0"/>
    <x v="1"/>
    <s v="R1013"/>
    <s v="Turgeon, Ms.  Ashley"/>
    <n v="29.48"/>
    <n v="4.91"/>
    <x v="0"/>
    <s v="No"/>
    <s v="No"/>
    <s v="No major surgery"/>
    <x v="0"/>
    <n v="0"/>
    <n v="0"/>
    <n v="0"/>
    <n v="0"/>
    <n v="2"/>
    <n v="3"/>
    <n v="0"/>
    <n v="0"/>
    <n v="0"/>
    <n v="1"/>
    <n v="42"/>
    <n v="0"/>
  </r>
  <r>
    <x v="933"/>
    <n v="1999"/>
    <s v="Jun"/>
    <n v="15"/>
    <n v="0"/>
    <n v="7642.05"/>
    <x v="0"/>
    <x v="2"/>
    <s v="R1026"/>
    <s v="Roybal, Mrs.  Robyn"/>
    <n v="40.31"/>
    <n v="5.84"/>
    <x v="0"/>
    <s v="No"/>
    <s v="No"/>
    <s v="No major surgery"/>
    <x v="0"/>
    <n v="0"/>
    <n v="0"/>
    <n v="0"/>
    <n v="0"/>
    <n v="2"/>
    <n v="2"/>
    <n v="0"/>
    <n v="0"/>
    <n v="0"/>
    <n v="0"/>
    <n v="23"/>
    <n v="0"/>
  </r>
  <r>
    <x v="934"/>
    <n v="1980"/>
    <s v="Oct"/>
    <n v="16"/>
    <n v="1"/>
    <n v="7650.77"/>
    <x v="0"/>
    <x v="2"/>
    <s v="R1024"/>
    <s v="Rollie, Ms.  Jessica R"/>
    <n v="41.325000000000003"/>
    <n v="5.77"/>
    <x v="0"/>
    <s v="No"/>
    <s v="No"/>
    <s v="No major surgery"/>
    <x v="0"/>
    <n v="0"/>
    <n v="0"/>
    <n v="0"/>
    <n v="0"/>
    <n v="2"/>
    <n v="2"/>
    <n v="0"/>
    <n v="0"/>
    <n v="0"/>
    <n v="0"/>
    <n v="42"/>
    <n v="0"/>
  </r>
  <r>
    <x v="935"/>
    <n v="1993"/>
    <s v="Aug"/>
    <n v="10"/>
    <n v="0"/>
    <n v="7650.8"/>
    <x v="0"/>
    <x v="2"/>
    <s v="R1012"/>
    <s v="Temple, Mr.  Brian"/>
    <n v="37.22"/>
    <n v="4.62"/>
    <x v="0"/>
    <s v="No"/>
    <s v="Yes"/>
    <n v="1"/>
    <x v="0"/>
    <n v="0"/>
    <n v="0"/>
    <n v="1"/>
    <n v="0"/>
    <n v="2"/>
    <n v="2"/>
    <n v="1"/>
    <n v="0"/>
    <n v="1"/>
    <n v="0"/>
    <n v="29"/>
    <n v="1"/>
  </r>
  <r>
    <x v="936"/>
    <n v="1998"/>
    <s v="Sep"/>
    <n v="30"/>
    <n v="0"/>
    <n v="7652.26"/>
    <x v="0"/>
    <x v="0"/>
    <s v="R1023"/>
    <s v="Betournay, Mr.  Brian"/>
    <n v="39.97"/>
    <n v="4.09"/>
    <x v="0"/>
    <s v="No"/>
    <s v="No"/>
    <n v="1"/>
    <x v="0"/>
    <n v="0"/>
    <n v="0"/>
    <n v="0"/>
    <n v="0"/>
    <n v="2"/>
    <n v="1"/>
    <n v="1"/>
    <n v="0"/>
    <n v="0"/>
    <n v="0"/>
    <n v="24"/>
    <n v="1"/>
  </r>
  <r>
    <x v="937"/>
    <n v="1965"/>
    <s v="Dec"/>
    <n v="27"/>
    <n v="0"/>
    <n v="7657.69"/>
    <x v="1"/>
    <x v="0"/>
    <s v="R1012"/>
    <s v="Cloud, Ms.  Shantel C."/>
    <n v="15.65"/>
    <n v="7.85"/>
    <x v="0"/>
    <s v="No"/>
    <s v="No"/>
    <s v="No major surgery"/>
    <x v="0"/>
    <n v="0"/>
    <n v="0"/>
    <n v="0"/>
    <n v="0"/>
    <n v="1"/>
    <n v="1"/>
    <n v="0"/>
    <n v="0"/>
    <n v="1"/>
    <n v="0"/>
    <n v="57"/>
    <n v="0"/>
  </r>
  <r>
    <x v="938"/>
    <n v="1976"/>
    <s v="Oct"/>
    <n v="9"/>
    <n v="2"/>
    <n v="7662.47"/>
    <x v="0"/>
    <x v="1"/>
    <s v="R1011"/>
    <s v="Dayton, Ms.  Gina M"/>
    <n v="22.98"/>
    <n v="6.14"/>
    <x v="1"/>
    <s v="No"/>
    <s v="No"/>
    <s v="No major surgery"/>
    <x v="0"/>
    <n v="1"/>
    <n v="0"/>
    <n v="0"/>
    <n v="0"/>
    <n v="2"/>
    <n v="3"/>
    <n v="0"/>
    <n v="1"/>
    <n v="0"/>
    <n v="0"/>
    <n v="46"/>
    <n v="0"/>
  </r>
  <r>
    <x v="939"/>
    <n v="1996"/>
    <s v="Nov"/>
    <n v="24"/>
    <n v="0"/>
    <n v="7670.75"/>
    <x v="0"/>
    <x v="2"/>
    <s v="R1022"/>
    <s v="Blois, Mr.  Michael"/>
    <n v="38.51"/>
    <n v="5.45"/>
    <x v="1"/>
    <s v="No"/>
    <s v="No"/>
    <s v="No major surgery"/>
    <x v="0"/>
    <n v="1"/>
    <n v="0"/>
    <n v="0"/>
    <n v="0"/>
    <n v="2"/>
    <n v="2"/>
    <n v="0"/>
    <n v="0"/>
    <n v="0"/>
    <n v="0"/>
    <n v="26"/>
    <n v="1"/>
  </r>
  <r>
    <x v="940"/>
    <n v="1995"/>
    <s v="Sep"/>
    <n v="13"/>
    <n v="0"/>
    <n v="7676.4"/>
    <x v="0"/>
    <x v="1"/>
    <s v="R1012"/>
    <s v="Kelly, Mr.  Joseph P"/>
    <n v="38.81"/>
    <n v="6.14"/>
    <x v="1"/>
    <s v="No"/>
    <s v="No"/>
    <n v="1"/>
    <x v="0"/>
    <n v="1"/>
    <n v="0"/>
    <n v="0"/>
    <n v="0"/>
    <n v="2"/>
    <n v="3"/>
    <n v="1"/>
    <n v="0"/>
    <n v="1"/>
    <n v="0"/>
    <n v="27"/>
    <n v="1"/>
  </r>
  <r>
    <x v="941"/>
    <n v="1971"/>
    <s v="Oct"/>
    <n v="11"/>
    <n v="0"/>
    <n v="7680.92"/>
    <x v="0"/>
    <x v="1"/>
    <s v="R1013"/>
    <s v="Bethea, Mr.  Jim"/>
    <n v="22.66"/>
    <n v="10.68"/>
    <x v="0"/>
    <s v="No"/>
    <s v="No"/>
    <s v="No major surgery"/>
    <x v="0"/>
    <n v="0"/>
    <n v="0"/>
    <n v="0"/>
    <n v="0"/>
    <n v="2"/>
    <n v="3"/>
    <n v="0"/>
    <n v="0"/>
    <n v="0"/>
    <n v="1"/>
    <n v="51"/>
    <n v="1"/>
  </r>
  <r>
    <x v="942"/>
    <n v="1981"/>
    <s v="Dec"/>
    <n v="19"/>
    <n v="1"/>
    <n v="7681.17"/>
    <x v="0"/>
    <x v="2"/>
    <s v="R1020"/>
    <s v="Ryland, Mr.  David"/>
    <n v="25.78"/>
    <n v="11.06"/>
    <x v="1"/>
    <s v="No"/>
    <s v="No"/>
    <s v="No major surgery"/>
    <x v="0"/>
    <n v="1"/>
    <n v="0"/>
    <n v="0"/>
    <n v="0"/>
    <n v="2"/>
    <n v="2"/>
    <n v="0"/>
    <n v="0"/>
    <n v="0"/>
    <n v="0"/>
    <n v="41"/>
    <n v="1"/>
  </r>
  <r>
    <x v="943"/>
    <n v="1982"/>
    <s v="Dec"/>
    <n v="18"/>
    <n v="3"/>
    <n v="7682.67"/>
    <x v="0"/>
    <x v="1"/>
    <s v="R1013"/>
    <s v="Alderfer, Ms.  Hannah E."/>
    <n v="33"/>
    <n v="4.57"/>
    <x v="0"/>
    <s v="No"/>
    <s v="No"/>
    <s v="No major surgery"/>
    <x v="0"/>
    <n v="0"/>
    <n v="0"/>
    <n v="0"/>
    <n v="0"/>
    <n v="2"/>
    <n v="3"/>
    <n v="0"/>
    <n v="0"/>
    <n v="0"/>
    <n v="1"/>
    <n v="40"/>
    <n v="0"/>
  </r>
  <r>
    <x v="944"/>
    <n v="1987"/>
    <s v="Jul"/>
    <n v="12"/>
    <n v="3"/>
    <n v="7684.62"/>
    <x v="0"/>
    <x v="0"/>
    <s v="R1021"/>
    <s v="Rose, Mr.  Justin P"/>
    <n v="27.53"/>
    <n v="4.1100000000000003"/>
    <x v="0"/>
    <s v="No"/>
    <s v="No"/>
    <n v="1"/>
    <x v="0"/>
    <n v="0"/>
    <n v="0"/>
    <n v="0"/>
    <n v="0"/>
    <n v="2"/>
    <n v="1"/>
    <n v="1"/>
    <n v="0"/>
    <n v="0"/>
    <n v="0"/>
    <n v="35"/>
    <n v="1"/>
  </r>
  <r>
    <x v="945"/>
    <n v="1978"/>
    <s v="Dec"/>
    <n v="29"/>
    <n v="2"/>
    <n v="7726.85"/>
    <x v="2"/>
    <x v="2"/>
    <s v="R1011"/>
    <s v="Steidl, Mr.  Ulrich"/>
    <n v="27.4"/>
    <n v="8.84"/>
    <x v="0"/>
    <s v="No"/>
    <s v="No"/>
    <s v="No major surgery"/>
    <x v="0"/>
    <n v="0"/>
    <n v="0"/>
    <n v="0"/>
    <n v="0"/>
    <n v="3"/>
    <n v="2"/>
    <n v="0"/>
    <n v="1"/>
    <n v="0"/>
    <n v="0"/>
    <n v="44"/>
    <n v="1"/>
  </r>
  <r>
    <x v="946"/>
    <n v="1979"/>
    <s v="Jun"/>
    <n v="2"/>
    <n v="1"/>
    <n v="7727.25"/>
    <x v="0"/>
    <x v="0"/>
    <s v="R1012"/>
    <s v="Walker, Ms.  Kerry L"/>
    <n v="34.58"/>
    <n v="6.3"/>
    <x v="0"/>
    <s v="No"/>
    <s v="Yes"/>
    <n v="1"/>
    <x v="0"/>
    <n v="0"/>
    <n v="0"/>
    <n v="1"/>
    <n v="0"/>
    <n v="2"/>
    <n v="1"/>
    <n v="1"/>
    <n v="0"/>
    <n v="1"/>
    <n v="0"/>
    <n v="43"/>
    <n v="0"/>
  </r>
  <r>
    <x v="947"/>
    <n v="1980"/>
    <s v="Sep"/>
    <n v="10"/>
    <n v="2"/>
    <n v="7729.65"/>
    <x v="1"/>
    <x v="1"/>
    <s v="R1016"/>
    <s v="Mac-Thiong, Mr.  Jean-Marc"/>
    <n v="26.125"/>
    <n v="5.22"/>
    <x v="0"/>
    <s v="No"/>
    <s v="No"/>
    <s v="No major surgery"/>
    <x v="0"/>
    <n v="0"/>
    <n v="0"/>
    <n v="0"/>
    <n v="0"/>
    <n v="1"/>
    <n v="3"/>
    <n v="0"/>
    <n v="0"/>
    <n v="0"/>
    <n v="0"/>
    <n v="42"/>
    <n v="1"/>
  </r>
  <r>
    <x v="948"/>
    <n v="1978"/>
    <s v="Dec"/>
    <n v="4"/>
    <n v="2"/>
    <n v="7731.43"/>
    <x v="1"/>
    <x v="2"/>
    <s v="R1013"/>
    <s v="Petersen, Mr.  Thomas A"/>
    <n v="30.69"/>
    <n v="6.5"/>
    <x v="0"/>
    <s v="No"/>
    <s v="No"/>
    <s v="No major surgery"/>
    <x v="0"/>
    <n v="0"/>
    <n v="0"/>
    <n v="0"/>
    <n v="0"/>
    <n v="1"/>
    <n v="2"/>
    <n v="0"/>
    <n v="0"/>
    <n v="0"/>
    <n v="1"/>
    <n v="44"/>
    <n v="1"/>
  </r>
  <r>
    <x v="949"/>
    <n v="1977"/>
    <s v="Aug"/>
    <n v="29"/>
    <n v="0"/>
    <n v="7731.86"/>
    <x v="0"/>
    <x v="0"/>
    <s v="R1012"/>
    <s v="Hand, Ms.  Katie"/>
    <n v="35.814999999999998"/>
    <n v="6.23"/>
    <x v="0"/>
    <s v="No"/>
    <s v="No"/>
    <s v="No major surgery"/>
    <x v="0"/>
    <n v="0"/>
    <n v="0"/>
    <n v="0"/>
    <n v="0"/>
    <n v="2"/>
    <n v="1"/>
    <n v="0"/>
    <n v="0"/>
    <n v="1"/>
    <n v="0"/>
    <n v="45"/>
    <n v="0"/>
  </r>
  <r>
    <x v="950"/>
    <n v="1965"/>
    <s v="Jul"/>
    <n v="18"/>
    <n v="0"/>
    <n v="7736.39"/>
    <x v="1"/>
    <x v="2"/>
    <s v="R1013"/>
    <s v="Uribe, Mr.  Erik R"/>
    <n v="18.28"/>
    <n v="7.95"/>
    <x v="0"/>
    <s v="No"/>
    <s v="No"/>
    <s v="No major surgery"/>
    <x v="0"/>
    <n v="0"/>
    <n v="0"/>
    <n v="0"/>
    <n v="0"/>
    <n v="1"/>
    <n v="2"/>
    <n v="0"/>
    <n v="0"/>
    <n v="0"/>
    <n v="1"/>
    <n v="57"/>
    <n v="1"/>
  </r>
  <r>
    <x v="951"/>
    <n v="1978"/>
    <s v="Sep"/>
    <n v="4"/>
    <n v="2"/>
    <n v="7740.34"/>
    <x v="2"/>
    <x v="1"/>
    <s v="R1011"/>
    <s v="Julia, Mr.  Jaime"/>
    <n v="37.1"/>
    <n v="11.08"/>
    <x v="0"/>
    <s v="No"/>
    <s v="No"/>
    <s v="No major surgery"/>
    <x v="0"/>
    <n v="0"/>
    <n v="0"/>
    <n v="0"/>
    <n v="0"/>
    <n v="3"/>
    <n v="3"/>
    <n v="0"/>
    <n v="1"/>
    <n v="0"/>
    <n v="0"/>
    <n v="44"/>
    <n v="1"/>
  </r>
  <r>
    <x v="952"/>
    <n v="1976"/>
    <s v="Dec"/>
    <n v="12"/>
    <n v="1"/>
    <n v="7742.11"/>
    <x v="1"/>
    <x v="2"/>
    <s v="R1013"/>
    <s v="Mueller, Mr.  Daniel"/>
    <n v="26.62"/>
    <n v="6.15"/>
    <x v="1"/>
    <s v="No"/>
    <s v="No"/>
    <s v="No major surgery"/>
    <x v="0"/>
    <n v="1"/>
    <n v="0"/>
    <n v="0"/>
    <n v="0"/>
    <n v="1"/>
    <n v="2"/>
    <n v="0"/>
    <n v="0"/>
    <n v="0"/>
    <n v="1"/>
    <n v="46"/>
    <n v="1"/>
  </r>
  <r>
    <x v="953"/>
    <n v="1981"/>
    <s v="Jun"/>
    <n v="30"/>
    <n v="2"/>
    <n v="7749.16"/>
    <x v="0"/>
    <x v="1"/>
    <s v="R1012"/>
    <s v="Reddy, Ms.  Lauren C"/>
    <n v="33.06"/>
    <n v="9.59"/>
    <x v="1"/>
    <s v="No"/>
    <s v="No"/>
    <s v="No major surgery"/>
    <x v="0"/>
    <n v="1"/>
    <n v="0"/>
    <n v="0"/>
    <n v="0"/>
    <n v="2"/>
    <n v="3"/>
    <n v="0"/>
    <n v="0"/>
    <n v="1"/>
    <n v="0"/>
    <n v="41"/>
    <n v="0"/>
  </r>
  <r>
    <x v="954"/>
    <n v="1997"/>
    <s v="Dec"/>
    <n v="21"/>
    <n v="0"/>
    <n v="7763.06"/>
    <x v="0"/>
    <x v="1"/>
    <s v="R1012"/>
    <s v="Garey, Mr.  Rick"/>
    <n v="40.58"/>
    <n v="5.32"/>
    <x v="1"/>
    <s v="No"/>
    <s v="Yes"/>
    <n v="1"/>
    <x v="0"/>
    <n v="1"/>
    <n v="0"/>
    <n v="1"/>
    <n v="0"/>
    <n v="2"/>
    <n v="3"/>
    <n v="1"/>
    <n v="0"/>
    <n v="1"/>
    <n v="0"/>
    <n v="25"/>
    <n v="1"/>
  </r>
  <r>
    <x v="955"/>
    <n v="1974"/>
    <s v="Dec"/>
    <n v="6"/>
    <n v="0"/>
    <n v="7789.64"/>
    <x v="2"/>
    <x v="0"/>
    <s v="R1013"/>
    <s v="Hurt, Mr.  Charlie A"/>
    <n v="29.7"/>
    <n v="7.03"/>
    <x v="0"/>
    <s v="No"/>
    <s v="No"/>
    <s v="No major surgery"/>
    <x v="0"/>
    <n v="0"/>
    <n v="0"/>
    <n v="0"/>
    <n v="0"/>
    <n v="3"/>
    <n v="1"/>
    <n v="0"/>
    <n v="0"/>
    <n v="0"/>
    <n v="1"/>
    <n v="48"/>
    <n v="1"/>
  </r>
  <r>
    <x v="956"/>
    <n v="1999"/>
    <s v="Dec"/>
    <n v="25"/>
    <n v="0"/>
    <n v="7794.68"/>
    <x v="0"/>
    <x v="2"/>
    <s v="R1026"/>
    <s v="Campbell, Mrs.  Colleen L."/>
    <n v="40.76"/>
    <n v="5.28"/>
    <x v="0"/>
    <s v="No"/>
    <s v="No"/>
    <s v="No major surgery"/>
    <x v="0"/>
    <n v="0"/>
    <n v="0"/>
    <n v="0"/>
    <n v="0"/>
    <n v="2"/>
    <n v="2"/>
    <n v="0"/>
    <n v="0"/>
    <n v="0"/>
    <n v="0"/>
    <n v="23"/>
    <n v="0"/>
  </r>
  <r>
    <x v="957"/>
    <n v="1997"/>
    <s v="Dec"/>
    <n v="2"/>
    <n v="0"/>
    <n v="7803.77"/>
    <x v="0"/>
    <x v="0"/>
    <s v="R1012"/>
    <s v="Montez, Mr.  Ricky"/>
    <n v="40.700000000000003"/>
    <n v="6.27"/>
    <x v="1"/>
    <s v="No"/>
    <s v="Yes"/>
    <n v="1"/>
    <x v="0"/>
    <n v="1"/>
    <n v="0"/>
    <n v="1"/>
    <n v="0"/>
    <n v="2"/>
    <n v="1"/>
    <n v="1"/>
    <n v="0"/>
    <n v="1"/>
    <n v="0"/>
    <n v="25"/>
    <n v="1"/>
  </r>
  <r>
    <x v="958"/>
    <n v="1974"/>
    <s v="Nov"/>
    <n v="9"/>
    <n v="0"/>
    <n v="7804.16"/>
    <x v="0"/>
    <x v="0"/>
    <s v="R1013"/>
    <s v="King, Mr.  Travis"/>
    <n v="40.15"/>
    <n v="11.84"/>
    <x v="0"/>
    <s v="No"/>
    <s v="No"/>
    <s v="No major surgery"/>
    <x v="0"/>
    <n v="0"/>
    <n v="0"/>
    <n v="0"/>
    <n v="0"/>
    <n v="2"/>
    <n v="1"/>
    <n v="0"/>
    <n v="0"/>
    <n v="0"/>
    <n v="1"/>
    <n v="48"/>
    <n v="1"/>
  </r>
  <r>
    <x v="959"/>
    <n v="1991"/>
    <s v="Dec"/>
    <n v="21"/>
    <n v="3"/>
    <n v="7812.67"/>
    <x v="0"/>
    <x v="1"/>
    <s v="R1012"/>
    <s v="Marschner, Ms.  Marguerite K."/>
    <n v="31.59"/>
    <n v="6.01"/>
    <x v="0"/>
    <s v="No"/>
    <s v="No"/>
    <s v="No major surgery"/>
    <x v="0"/>
    <n v="0"/>
    <n v="0"/>
    <n v="0"/>
    <n v="0"/>
    <n v="2"/>
    <n v="3"/>
    <n v="0"/>
    <n v="0"/>
    <n v="1"/>
    <n v="0"/>
    <n v="31"/>
    <n v="0"/>
  </r>
  <r>
    <x v="960"/>
    <n v="1989"/>
    <s v="Oct"/>
    <n v="12"/>
    <n v="3"/>
    <n v="7824.37"/>
    <x v="0"/>
    <x v="2"/>
    <s v="R1012"/>
    <s v="Brezenski, Ms.  Lindsey M"/>
    <n v="30.11"/>
    <n v="4.08"/>
    <x v="0"/>
    <s v="No"/>
    <s v="No"/>
    <s v="No major surgery"/>
    <x v="0"/>
    <n v="0"/>
    <n v="0"/>
    <n v="0"/>
    <n v="0"/>
    <n v="2"/>
    <n v="2"/>
    <n v="0"/>
    <n v="0"/>
    <n v="1"/>
    <n v="0"/>
    <n v="33"/>
    <n v="0"/>
  </r>
  <r>
    <x v="961"/>
    <n v="2001"/>
    <s v="Oct"/>
    <n v="5"/>
    <n v="0"/>
    <n v="7844.8"/>
    <x v="0"/>
    <x v="2"/>
    <s v="R1012"/>
    <s v="Babler, Mr.  Jesse J"/>
    <n v="43.85"/>
    <n v="4.7699999999999996"/>
    <x v="1"/>
    <s v="No"/>
    <s v="No"/>
    <s v="No major surgery"/>
    <x v="0"/>
    <n v="1"/>
    <n v="0"/>
    <n v="0"/>
    <n v="0"/>
    <n v="2"/>
    <n v="2"/>
    <n v="0"/>
    <n v="0"/>
    <n v="1"/>
    <n v="0"/>
    <n v="21"/>
    <n v="1"/>
  </r>
  <r>
    <x v="962"/>
    <n v="1994"/>
    <s v="Nov"/>
    <n v="17"/>
    <n v="0"/>
    <n v="7851.85"/>
    <x v="0"/>
    <x v="0"/>
    <s v="R1012"/>
    <s v="Krueger, Mr.  Jan-Patrick"/>
    <n v="38.57"/>
    <n v="6.27"/>
    <x v="0"/>
    <s v="No"/>
    <s v="No"/>
    <s v="No major surgery"/>
    <x v="0"/>
    <n v="0"/>
    <n v="0"/>
    <n v="0"/>
    <n v="0"/>
    <n v="2"/>
    <n v="1"/>
    <n v="0"/>
    <n v="0"/>
    <n v="1"/>
    <n v="0"/>
    <n v="28"/>
    <n v="1"/>
  </r>
  <r>
    <x v="963"/>
    <n v="1962"/>
    <s v="Oct"/>
    <n v="10"/>
    <n v="0"/>
    <n v="7896.41"/>
    <x v="1"/>
    <x v="2"/>
    <s v="R1013"/>
    <s v="Lindsey, Mr.  Brian"/>
    <n v="16.48"/>
    <n v="11.05"/>
    <x v="0"/>
    <s v="No"/>
    <s v="No"/>
    <s v="No major surgery"/>
    <x v="0"/>
    <n v="0"/>
    <n v="0"/>
    <n v="0"/>
    <n v="0"/>
    <n v="1"/>
    <n v="2"/>
    <n v="0"/>
    <n v="0"/>
    <n v="0"/>
    <n v="1"/>
    <n v="60"/>
    <n v="1"/>
  </r>
  <r>
    <x v="964"/>
    <n v="1977"/>
    <s v="Jul"/>
    <n v="20"/>
    <n v="0"/>
    <n v="7935.29"/>
    <x v="0"/>
    <x v="1"/>
    <s v="R1024"/>
    <s v="Wrenn, Ms.  Bean K."/>
    <n v="38.284999999999997"/>
    <n v="5.41"/>
    <x v="0"/>
    <s v="No"/>
    <s v="No"/>
    <s v="No major surgery"/>
    <x v="0"/>
    <n v="0"/>
    <n v="0"/>
    <n v="0"/>
    <n v="0"/>
    <n v="2"/>
    <n v="3"/>
    <n v="0"/>
    <n v="0"/>
    <n v="0"/>
    <n v="0"/>
    <n v="45"/>
    <n v="0"/>
  </r>
  <r>
    <x v="965"/>
    <n v="1987"/>
    <s v="Oct"/>
    <n v="29"/>
    <n v="3"/>
    <n v="7948.22"/>
    <x v="0"/>
    <x v="0"/>
    <s v="R1025"/>
    <s v="Sanford, Mrs.  Katena"/>
    <n v="27.92"/>
    <n v="5.79"/>
    <x v="0"/>
    <s v="No"/>
    <s v="No"/>
    <n v="1"/>
    <x v="0"/>
    <n v="0"/>
    <n v="0"/>
    <n v="0"/>
    <n v="0"/>
    <n v="2"/>
    <n v="1"/>
    <n v="1"/>
    <n v="0"/>
    <n v="0"/>
    <n v="0"/>
    <n v="35"/>
    <n v="0"/>
  </r>
  <r>
    <x v="966"/>
    <n v="1966"/>
    <s v="Jul"/>
    <n v="9"/>
    <n v="0"/>
    <n v="7953.72"/>
    <x v="1"/>
    <x v="0"/>
    <s v="R1012"/>
    <s v="Fellure, Ms.  Nicole"/>
    <n v="17.28"/>
    <n v="6.22"/>
    <x v="1"/>
    <s v="No"/>
    <s v="No"/>
    <n v="2"/>
    <x v="0"/>
    <n v="1"/>
    <n v="0"/>
    <n v="0"/>
    <n v="0"/>
    <n v="1"/>
    <n v="1"/>
    <n v="2"/>
    <n v="0"/>
    <n v="1"/>
    <n v="0"/>
    <n v="56"/>
    <n v="0"/>
  </r>
  <r>
    <x v="967"/>
    <n v="1981"/>
    <s v="Dec"/>
    <n v="28"/>
    <n v="3"/>
    <n v="7954.52"/>
    <x v="0"/>
    <x v="2"/>
    <s v="R1011"/>
    <s v="McGraw, Ms.  Keara"/>
    <n v="32.6"/>
    <n v="6.8"/>
    <x v="1"/>
    <s v="No"/>
    <s v="No"/>
    <s v="No major surgery"/>
    <x v="0"/>
    <n v="1"/>
    <n v="0"/>
    <n v="0"/>
    <n v="0"/>
    <n v="2"/>
    <n v="2"/>
    <n v="0"/>
    <n v="1"/>
    <n v="0"/>
    <n v="0"/>
    <n v="41"/>
    <n v="0"/>
  </r>
  <r>
    <x v="968"/>
    <n v="1970"/>
    <s v="Jun"/>
    <n v="19"/>
    <n v="0"/>
    <n v="7958.13"/>
    <x v="0"/>
    <x v="2"/>
    <s v="R1013"/>
    <s v="Burke, Mr.  Patrick J"/>
    <n v="22.72"/>
    <n v="9.9600000000000009"/>
    <x v="1"/>
    <s v="No"/>
    <s v="No"/>
    <n v="2"/>
    <x v="0"/>
    <n v="1"/>
    <n v="0"/>
    <n v="0"/>
    <n v="0"/>
    <n v="2"/>
    <n v="2"/>
    <n v="2"/>
    <n v="0"/>
    <n v="0"/>
    <n v="1"/>
    <n v="52"/>
    <n v="1"/>
  </r>
  <r>
    <x v="969"/>
    <n v="1975"/>
    <s v="Aug"/>
    <n v="10"/>
    <n v="1"/>
    <n v="7966.81"/>
    <x v="0"/>
    <x v="2"/>
    <s v="R1013"/>
    <s v="Davidson, Mr.  Terry"/>
    <n v="25.13"/>
    <n v="8"/>
    <x v="1"/>
    <s v="No"/>
    <s v="No"/>
    <n v="1"/>
    <x v="0"/>
    <n v="1"/>
    <n v="0"/>
    <n v="0"/>
    <n v="0"/>
    <n v="2"/>
    <n v="2"/>
    <n v="1"/>
    <n v="0"/>
    <n v="0"/>
    <n v="1"/>
    <n v="47"/>
    <n v="1"/>
  </r>
  <r>
    <x v="970"/>
    <n v="1972"/>
    <s v="Nov"/>
    <n v="23"/>
    <n v="0"/>
    <n v="7980.34"/>
    <x v="0"/>
    <x v="2"/>
    <s v="R1013"/>
    <s v="Tramontano, Mr.  Gennaro"/>
    <n v="24.3"/>
    <n v="5.43"/>
    <x v="0"/>
    <s v="No"/>
    <s v="No"/>
    <n v="2"/>
    <x v="0"/>
    <n v="0"/>
    <n v="0"/>
    <n v="0"/>
    <n v="0"/>
    <n v="2"/>
    <n v="2"/>
    <n v="2"/>
    <n v="0"/>
    <n v="0"/>
    <n v="1"/>
    <n v="50"/>
    <n v="1"/>
  </r>
  <r>
    <x v="971"/>
    <n v="1983"/>
    <s v="Aug"/>
    <n v="28"/>
    <n v="3"/>
    <n v="7985.82"/>
    <x v="0"/>
    <x v="1"/>
    <s v="R1024"/>
    <s v="Lynch, Ms.  Cindy G."/>
    <n v="22.8"/>
    <n v="4.29"/>
    <x v="1"/>
    <s v="No"/>
    <s v="Yes"/>
    <n v="1"/>
    <x v="0"/>
    <n v="1"/>
    <n v="0"/>
    <n v="1"/>
    <n v="0"/>
    <n v="2"/>
    <n v="3"/>
    <n v="1"/>
    <n v="0"/>
    <n v="0"/>
    <n v="0"/>
    <n v="39"/>
    <n v="0"/>
  </r>
  <r>
    <x v="972"/>
    <n v="1983"/>
    <s v="Aug"/>
    <n v="20"/>
    <n v="3"/>
    <n v="7986.48"/>
    <x v="0"/>
    <x v="0"/>
    <s v="R1024"/>
    <s v="Devitt, Ms.  Kerry"/>
    <n v="23.274999999999999"/>
    <n v="6.26"/>
    <x v="1"/>
    <s v="No"/>
    <s v="Yes"/>
    <n v="1"/>
    <x v="0"/>
    <n v="1"/>
    <n v="0"/>
    <n v="1"/>
    <n v="0"/>
    <n v="2"/>
    <n v="1"/>
    <n v="1"/>
    <n v="0"/>
    <n v="0"/>
    <n v="0"/>
    <n v="39"/>
    <n v="0"/>
  </r>
  <r>
    <x v="973"/>
    <n v="1962"/>
    <s v="Aug"/>
    <n v="22"/>
    <n v="0"/>
    <n v="8004.96"/>
    <x v="1"/>
    <x v="1"/>
    <s v="R1013"/>
    <s v="Bishop, Mr.  Justin"/>
    <n v="16.8"/>
    <n v="7.98"/>
    <x v="0"/>
    <s v="No"/>
    <s v="No"/>
    <s v="No major surgery"/>
    <x v="0"/>
    <n v="0"/>
    <n v="0"/>
    <n v="0"/>
    <n v="0"/>
    <n v="1"/>
    <n v="3"/>
    <n v="0"/>
    <n v="0"/>
    <n v="0"/>
    <n v="1"/>
    <n v="60"/>
    <n v="1"/>
  </r>
  <r>
    <x v="974"/>
    <n v="1995"/>
    <s v="Sep"/>
    <n v="18"/>
    <n v="0"/>
    <n v="8014.62"/>
    <x v="0"/>
    <x v="0"/>
    <s v="R1012"/>
    <s v="Flynn, Ms.  Jackie J"/>
    <n v="39.42"/>
    <n v="4.72"/>
    <x v="1"/>
    <s v="No"/>
    <s v="No"/>
    <n v="1"/>
    <x v="0"/>
    <n v="1"/>
    <n v="0"/>
    <n v="0"/>
    <n v="0"/>
    <n v="2"/>
    <n v="1"/>
    <n v="1"/>
    <n v="0"/>
    <n v="1"/>
    <n v="0"/>
    <n v="27"/>
    <n v="0"/>
  </r>
  <r>
    <x v="975"/>
    <n v="1980"/>
    <s v="Nov"/>
    <n v="8"/>
    <n v="2"/>
    <n v="8017.06"/>
    <x v="0"/>
    <x v="2"/>
    <s v="R1012"/>
    <s v="Landberg, Ms.  Amelia B"/>
    <n v="24.984999999999999"/>
    <n v="4.5599999999999996"/>
    <x v="0"/>
    <s v="No"/>
    <s v="No"/>
    <s v="No major surgery"/>
    <x v="0"/>
    <n v="0"/>
    <n v="0"/>
    <n v="0"/>
    <n v="0"/>
    <n v="2"/>
    <n v="2"/>
    <n v="0"/>
    <n v="0"/>
    <n v="1"/>
    <n v="0"/>
    <n v="42"/>
    <n v="0"/>
  </r>
  <r>
    <x v="976"/>
    <n v="1989"/>
    <s v="Nov"/>
    <n v="3"/>
    <n v="3"/>
    <n v="8021.11"/>
    <x v="0"/>
    <x v="1"/>
    <s v="R1012"/>
    <s v="Manfredi, Ms.  Victoria U"/>
    <n v="30.69"/>
    <n v="6.15"/>
    <x v="0"/>
    <s v="No"/>
    <s v="No"/>
    <s v="No major surgery"/>
    <x v="0"/>
    <n v="0"/>
    <n v="0"/>
    <n v="0"/>
    <n v="0"/>
    <n v="2"/>
    <n v="3"/>
    <n v="0"/>
    <n v="0"/>
    <n v="1"/>
    <n v="0"/>
    <n v="33"/>
    <n v="0"/>
  </r>
  <r>
    <x v="977"/>
    <n v="1978"/>
    <s v="Jul"/>
    <n v="17"/>
    <n v="1"/>
    <n v="8023.14"/>
    <x v="0"/>
    <x v="0"/>
    <s v="R1012"/>
    <s v="Olson, Ms.  Amy C"/>
    <n v="36.954999999999998"/>
    <n v="7.57"/>
    <x v="0"/>
    <s v="No"/>
    <s v="No"/>
    <s v="No major surgery"/>
    <x v="0"/>
    <n v="0"/>
    <n v="0"/>
    <n v="0"/>
    <n v="0"/>
    <n v="2"/>
    <n v="1"/>
    <n v="0"/>
    <n v="0"/>
    <n v="1"/>
    <n v="0"/>
    <n v="44"/>
    <n v="0"/>
  </r>
  <r>
    <x v="978"/>
    <n v="1976"/>
    <s v="Dec"/>
    <n v="20"/>
    <n v="0"/>
    <n v="8026.67"/>
    <x v="0"/>
    <x v="2"/>
    <s v="R1012"/>
    <s v="Piras, Ms.  Sabina"/>
    <n v="27.74"/>
    <n v="6.06"/>
    <x v="1"/>
    <s v="No"/>
    <s v="No"/>
    <s v="No major surgery"/>
    <x v="0"/>
    <n v="1"/>
    <n v="0"/>
    <n v="0"/>
    <n v="0"/>
    <n v="2"/>
    <n v="2"/>
    <n v="0"/>
    <n v="0"/>
    <n v="1"/>
    <n v="0"/>
    <n v="46"/>
    <n v="0"/>
  </r>
  <r>
    <x v="979"/>
    <n v="1977"/>
    <s v="Nov"/>
    <n v="6"/>
    <n v="2"/>
    <n v="8027.97"/>
    <x v="1"/>
    <x v="2"/>
    <s v="R1011"/>
    <s v="Waterson, Mr.  Michael J."/>
    <n v="28.7"/>
    <n v="4.2"/>
    <x v="0"/>
    <s v="No"/>
    <s v="No"/>
    <s v="No major surgery"/>
    <x v="0"/>
    <n v="0"/>
    <n v="0"/>
    <n v="0"/>
    <n v="0"/>
    <n v="1"/>
    <n v="2"/>
    <n v="0"/>
    <n v="1"/>
    <n v="0"/>
    <n v="0"/>
    <n v="45"/>
    <n v="1"/>
  </r>
  <r>
    <x v="980"/>
    <n v="2003"/>
    <s v="Dec"/>
    <n v="12"/>
    <n v="0"/>
    <n v="8035.64"/>
    <x v="0"/>
    <x v="2"/>
    <s v="R1012"/>
    <s v="Clark, Ms.  Angie"/>
    <n v="45.54"/>
    <n v="5.84"/>
    <x v="0"/>
    <s v="No"/>
    <s v="Yes"/>
    <n v="1"/>
    <x v="0"/>
    <n v="0"/>
    <n v="0"/>
    <n v="1"/>
    <n v="0"/>
    <n v="2"/>
    <n v="2"/>
    <n v="1"/>
    <n v="0"/>
    <n v="1"/>
    <n v="0"/>
    <n v="19"/>
    <n v="0"/>
  </r>
  <r>
    <x v="981"/>
    <n v="1985"/>
    <s v="Nov"/>
    <n v="28"/>
    <n v="3"/>
    <n v="8059.06"/>
    <x v="0"/>
    <x v="0"/>
    <s v="R1012"/>
    <s v="Buchanan, Mr.  James V"/>
    <n v="28.16"/>
    <n v="5.58"/>
    <x v="1"/>
    <s v="No"/>
    <s v="No"/>
    <s v="No major surgery"/>
    <x v="0"/>
    <n v="1"/>
    <n v="0"/>
    <n v="0"/>
    <n v="0"/>
    <n v="2"/>
    <n v="1"/>
    <n v="0"/>
    <n v="0"/>
    <n v="1"/>
    <n v="0"/>
    <n v="37"/>
    <n v="1"/>
  </r>
  <r>
    <x v="982"/>
    <n v="1982"/>
    <s v="Dec"/>
    <n v="27"/>
    <n v="3"/>
    <n v="8059.68"/>
    <x v="0"/>
    <x v="0"/>
    <s v="R1012"/>
    <s v="D'Addario, Mrs.  Emily"/>
    <n v="28.69"/>
    <n v="5.4"/>
    <x v="0"/>
    <s v="No"/>
    <s v="No"/>
    <s v="No major surgery"/>
    <x v="0"/>
    <n v="0"/>
    <n v="0"/>
    <n v="0"/>
    <n v="0"/>
    <n v="2"/>
    <n v="1"/>
    <n v="0"/>
    <n v="0"/>
    <n v="1"/>
    <n v="0"/>
    <n v="40"/>
    <n v="0"/>
  </r>
  <r>
    <x v="983"/>
    <n v="1970"/>
    <s v="Dec"/>
    <n v="12"/>
    <n v="0"/>
    <n v="8062.31"/>
    <x v="0"/>
    <x v="1"/>
    <s v="R1013"/>
    <s v="Willard, Ms.  Kelly C"/>
    <n v="22.64"/>
    <n v="6.54"/>
    <x v="1"/>
    <s v="No"/>
    <s v="No"/>
    <n v="2"/>
    <x v="0"/>
    <n v="1"/>
    <n v="0"/>
    <n v="0"/>
    <n v="0"/>
    <n v="2"/>
    <n v="3"/>
    <n v="2"/>
    <n v="0"/>
    <n v="0"/>
    <n v="1"/>
    <n v="52"/>
    <n v="0"/>
  </r>
  <r>
    <x v="984"/>
    <n v="1975"/>
    <s v="Jun"/>
    <n v="28"/>
    <n v="1"/>
    <n v="8062.76"/>
    <x v="1"/>
    <x v="0"/>
    <s v="R1011"/>
    <s v="Dye, Mr.  Tyler"/>
    <n v="32.299999999999997"/>
    <n v="6.74"/>
    <x v="1"/>
    <s v="No"/>
    <s v="No"/>
    <n v="1"/>
    <x v="0"/>
    <n v="1"/>
    <n v="0"/>
    <n v="0"/>
    <n v="0"/>
    <n v="1"/>
    <n v="1"/>
    <n v="1"/>
    <n v="1"/>
    <n v="0"/>
    <n v="0"/>
    <n v="47"/>
    <n v="1"/>
  </r>
  <r>
    <x v="985"/>
    <n v="1965"/>
    <s v="Aug"/>
    <n v="11"/>
    <n v="0"/>
    <n v="8067.83"/>
    <x v="1"/>
    <x v="1"/>
    <s v="R1013"/>
    <s v="Huff, Ms.  Monica"/>
    <n v="18.87"/>
    <n v="8.06"/>
    <x v="0"/>
    <s v="No"/>
    <s v="No"/>
    <s v="No major surgery"/>
    <x v="0"/>
    <n v="0"/>
    <n v="0"/>
    <n v="0"/>
    <n v="0"/>
    <n v="1"/>
    <n v="3"/>
    <n v="0"/>
    <n v="0"/>
    <n v="0"/>
    <n v="1"/>
    <n v="57"/>
    <n v="0"/>
  </r>
  <r>
    <x v="986"/>
    <n v="1975"/>
    <s v="Dec"/>
    <n v="15"/>
    <n v="1"/>
    <n v="8068.19"/>
    <x v="1"/>
    <x v="2"/>
    <s v="R1011"/>
    <s v="O'Kelly, Mr.  Brian"/>
    <n v="36.200000000000003"/>
    <n v="6.81"/>
    <x v="1"/>
    <s v="No"/>
    <s v="No"/>
    <n v="1"/>
    <x v="0"/>
    <n v="1"/>
    <n v="0"/>
    <n v="0"/>
    <n v="0"/>
    <n v="1"/>
    <n v="2"/>
    <n v="1"/>
    <n v="1"/>
    <n v="0"/>
    <n v="0"/>
    <n v="47"/>
    <n v="1"/>
  </r>
  <r>
    <x v="987"/>
    <n v="1965"/>
    <s v="Oct"/>
    <n v="21"/>
    <n v="0"/>
    <n v="8071.57"/>
    <x v="1"/>
    <x v="1"/>
    <s v="R1011"/>
    <s v="Shen, Ms.  Jenny"/>
    <n v="18.66"/>
    <n v="11.35"/>
    <x v="0"/>
    <s v="No"/>
    <s v="No"/>
    <s v="No major surgery"/>
    <x v="0"/>
    <n v="0"/>
    <n v="0"/>
    <n v="0"/>
    <n v="0"/>
    <n v="1"/>
    <n v="3"/>
    <n v="0"/>
    <n v="1"/>
    <n v="0"/>
    <n v="0"/>
    <n v="57"/>
    <n v="0"/>
  </r>
  <r>
    <x v="988"/>
    <n v="1993"/>
    <s v="Nov"/>
    <n v="7"/>
    <n v="0"/>
    <n v="8077.41"/>
    <x v="0"/>
    <x v="1"/>
    <s v="R1026"/>
    <s v="Armitage, Mrs.  Natascia"/>
    <n v="37.049999999999997"/>
    <n v="4.74"/>
    <x v="0"/>
    <s v="No"/>
    <s v="Yes"/>
    <n v="1"/>
    <x v="0"/>
    <n v="0"/>
    <n v="0"/>
    <n v="1"/>
    <n v="0"/>
    <n v="2"/>
    <n v="3"/>
    <n v="1"/>
    <n v="0"/>
    <n v="0"/>
    <n v="0"/>
    <n v="29"/>
    <n v="0"/>
  </r>
  <r>
    <x v="989"/>
    <n v="2001"/>
    <s v="Aug"/>
    <n v="28"/>
    <n v="0"/>
    <n v="8081.26"/>
    <x v="0"/>
    <x v="2"/>
    <s v="R1012"/>
    <s v="Cochrane, Ms.  Krysta"/>
    <n v="44.16"/>
    <n v="5.31"/>
    <x v="1"/>
    <s v="No"/>
    <s v="No"/>
    <s v="No major surgery"/>
    <x v="0"/>
    <n v="1"/>
    <n v="0"/>
    <n v="0"/>
    <n v="0"/>
    <n v="2"/>
    <n v="2"/>
    <n v="0"/>
    <n v="0"/>
    <n v="1"/>
    <n v="0"/>
    <n v="21"/>
    <n v="0"/>
  </r>
  <r>
    <x v="990"/>
    <n v="1994"/>
    <s v="Oct"/>
    <n v="12"/>
    <n v="0"/>
    <n v="8081.74"/>
    <x v="0"/>
    <x v="2"/>
    <s v="R1026"/>
    <s v="Pigott, Mrs.  Jessica L."/>
    <n v="37.82"/>
    <n v="6.36"/>
    <x v="0"/>
    <s v="No"/>
    <s v="No"/>
    <s v="No major surgery"/>
    <x v="0"/>
    <n v="0"/>
    <n v="0"/>
    <n v="0"/>
    <n v="0"/>
    <n v="2"/>
    <n v="2"/>
    <n v="0"/>
    <n v="0"/>
    <n v="0"/>
    <n v="0"/>
    <n v="28"/>
    <n v="0"/>
  </r>
  <r>
    <x v="991"/>
    <n v="1975"/>
    <s v="Dec"/>
    <n v="21"/>
    <n v="1"/>
    <n v="8083.92"/>
    <x v="1"/>
    <x v="0"/>
    <s v="R1013"/>
    <s v="Chaisson, Mr.  Stan J"/>
    <n v="47.52"/>
    <n v="11.39"/>
    <x v="1"/>
    <s v="No"/>
    <s v="No"/>
    <n v="1"/>
    <x v="0"/>
    <n v="1"/>
    <n v="0"/>
    <n v="0"/>
    <n v="0"/>
    <n v="1"/>
    <n v="1"/>
    <n v="1"/>
    <n v="0"/>
    <n v="0"/>
    <n v="1"/>
    <n v="47"/>
    <n v="1"/>
  </r>
  <r>
    <x v="992"/>
    <n v="1967"/>
    <s v="Jun"/>
    <n v="10"/>
    <n v="0"/>
    <n v="8091.3"/>
    <x v="1"/>
    <x v="1"/>
    <s v="R1012"/>
    <s v="Morris, Mr.  Samuel"/>
    <n v="18.829999999999998"/>
    <n v="10.08"/>
    <x v="1"/>
    <s v="No"/>
    <s v="No"/>
    <s v="No major surgery"/>
    <x v="0"/>
    <n v="1"/>
    <n v="0"/>
    <n v="0"/>
    <n v="0"/>
    <n v="1"/>
    <n v="3"/>
    <n v="0"/>
    <n v="0"/>
    <n v="1"/>
    <n v="0"/>
    <n v="55"/>
    <n v="1"/>
  </r>
  <r>
    <x v="993"/>
    <n v="1973"/>
    <s v="Oct"/>
    <n v="11"/>
    <n v="0"/>
    <n v="8112.59"/>
    <x v="0"/>
    <x v="2"/>
    <s v="R1013"/>
    <s v="Johnson, Mrs.  Mary"/>
    <n v="25.06"/>
    <n v="10.53"/>
    <x v="0"/>
    <s v="No"/>
    <s v="No"/>
    <n v="2"/>
    <x v="0"/>
    <n v="0"/>
    <n v="0"/>
    <n v="0"/>
    <n v="0"/>
    <n v="2"/>
    <n v="2"/>
    <n v="2"/>
    <n v="0"/>
    <n v="0"/>
    <n v="1"/>
    <n v="49"/>
    <n v="0"/>
  </r>
  <r>
    <x v="994"/>
    <n v="1978"/>
    <s v="Sep"/>
    <n v="1"/>
    <n v="2"/>
    <n v="8116.27"/>
    <x v="1"/>
    <x v="1"/>
    <s v="R1012"/>
    <s v="Sidebottom, Mr.  Mark A"/>
    <n v="32.015000000000001"/>
    <n v="7.67"/>
    <x v="0"/>
    <s v="No"/>
    <s v="No"/>
    <s v="No major surgery"/>
    <x v="0"/>
    <n v="0"/>
    <n v="0"/>
    <n v="0"/>
    <n v="0"/>
    <n v="1"/>
    <n v="3"/>
    <n v="0"/>
    <n v="0"/>
    <n v="1"/>
    <n v="0"/>
    <n v="44"/>
    <n v="1"/>
  </r>
  <r>
    <x v="995"/>
    <n v="1973"/>
    <s v="Dec"/>
    <n v="16"/>
    <n v="0"/>
    <n v="8116.68"/>
    <x v="1"/>
    <x v="1"/>
    <s v="R1011"/>
    <s v="Baker, Mr.  Jonathan E."/>
    <n v="30.3"/>
    <n v="9.4499999999999993"/>
    <x v="0"/>
    <s v="No"/>
    <s v="No"/>
    <n v="2"/>
    <x v="0"/>
    <n v="0"/>
    <n v="0"/>
    <n v="0"/>
    <n v="0"/>
    <n v="1"/>
    <n v="3"/>
    <n v="2"/>
    <n v="1"/>
    <n v="0"/>
    <n v="0"/>
    <n v="49"/>
    <n v="1"/>
  </r>
  <r>
    <x v="996"/>
    <n v="1973"/>
    <s v="Aug"/>
    <n v="30"/>
    <n v="0"/>
    <n v="8124.41"/>
    <x v="1"/>
    <x v="1"/>
    <s v="R1013"/>
    <s v="M√ºller, Mr.  Jan"/>
    <n v="35.86"/>
    <n v="7.93"/>
    <x v="0"/>
    <s v="No"/>
    <s v="No"/>
    <n v="2"/>
    <x v="0"/>
    <n v="0"/>
    <n v="0"/>
    <n v="0"/>
    <n v="0"/>
    <n v="1"/>
    <n v="3"/>
    <n v="2"/>
    <n v="0"/>
    <n v="0"/>
    <n v="1"/>
    <n v="49"/>
    <n v="1"/>
  </r>
  <r>
    <x v="997"/>
    <n v="1973"/>
    <s v="Sep"/>
    <n v="3"/>
    <n v="0"/>
    <n v="8125.78"/>
    <x v="0"/>
    <x v="2"/>
    <s v="R1013"/>
    <s v="Montagna, Mr.  Dino"/>
    <n v="36.85"/>
    <n v="8.8000000000000007"/>
    <x v="0"/>
    <s v="No"/>
    <s v="No"/>
    <n v="2"/>
    <x v="0"/>
    <n v="0"/>
    <n v="0"/>
    <n v="0"/>
    <n v="0"/>
    <n v="2"/>
    <n v="2"/>
    <n v="2"/>
    <n v="0"/>
    <n v="0"/>
    <n v="1"/>
    <n v="49"/>
    <n v="1"/>
  </r>
  <r>
    <x v="998"/>
    <n v="1990"/>
    <s v="Jun"/>
    <n v="21"/>
    <n v="3"/>
    <n v="8157.92"/>
    <x v="0"/>
    <x v="0"/>
    <s v="R1025"/>
    <s v="Kehr, Mrs.  Gina"/>
    <n v="30.81"/>
    <n v="4.49"/>
    <x v="0"/>
    <s v="No"/>
    <s v="No"/>
    <s v="No major surgery"/>
    <x v="0"/>
    <n v="0"/>
    <n v="0"/>
    <n v="0"/>
    <n v="0"/>
    <n v="2"/>
    <n v="1"/>
    <n v="0"/>
    <n v="0"/>
    <n v="0"/>
    <n v="0"/>
    <n v="32"/>
    <n v="0"/>
  </r>
  <r>
    <x v="999"/>
    <n v="1982"/>
    <s v="Jun"/>
    <n v="28"/>
    <n v="4"/>
    <n v="8162.72"/>
    <x v="1"/>
    <x v="0"/>
    <s v="R1012"/>
    <s v="Korhonen, Mr.  Jonathan P"/>
    <n v="30.875"/>
    <n v="4.0999999999999996"/>
    <x v="0"/>
    <s v="No"/>
    <s v="No"/>
    <s v="No major surgery"/>
    <x v="0"/>
    <n v="0"/>
    <n v="0"/>
    <n v="0"/>
    <n v="0"/>
    <n v="1"/>
    <n v="1"/>
    <n v="0"/>
    <n v="0"/>
    <n v="1"/>
    <n v="0"/>
    <n v="40"/>
    <n v="1"/>
  </r>
  <r>
    <x v="1000"/>
    <n v="1963"/>
    <s v="Nov"/>
    <n v="5"/>
    <n v="0"/>
    <n v="8177.9"/>
    <x v="1"/>
    <x v="1"/>
    <s v="R1013"/>
    <s v="Pielechaty, Ms.  Dawn M."/>
    <n v="17.68"/>
    <n v="8.57"/>
    <x v="1"/>
    <s v="No"/>
    <s v="Yes"/>
    <n v="1"/>
    <x v="0"/>
    <n v="1"/>
    <n v="0"/>
    <n v="1"/>
    <n v="0"/>
    <n v="1"/>
    <n v="3"/>
    <n v="1"/>
    <n v="0"/>
    <n v="0"/>
    <n v="1"/>
    <n v="59"/>
    <n v="0"/>
  </r>
  <r>
    <x v="1001"/>
    <n v="1983"/>
    <s v="Jun"/>
    <n v="8"/>
    <n v="3"/>
    <n v="8179.51"/>
    <x v="0"/>
    <x v="2"/>
    <s v="R1020"/>
    <s v="Koehlinger, Mr.  Andrew"/>
    <n v="25.96"/>
    <n v="4.68"/>
    <x v="1"/>
    <s v="No"/>
    <s v="Yes"/>
    <n v="1"/>
    <x v="0"/>
    <n v="1"/>
    <n v="0"/>
    <n v="1"/>
    <n v="0"/>
    <n v="2"/>
    <n v="2"/>
    <n v="1"/>
    <n v="0"/>
    <n v="0"/>
    <n v="0"/>
    <n v="39"/>
    <n v="1"/>
  </r>
  <r>
    <x v="1002"/>
    <n v="1997"/>
    <s v="Oct"/>
    <n v="21"/>
    <n v="0"/>
    <n v="8182.89"/>
    <x v="0"/>
    <x v="1"/>
    <s v="R1026"/>
    <s v="Tedsen, Mrs.  Elizabeth A"/>
    <n v="40.39"/>
    <n v="4.24"/>
    <x v="1"/>
    <s v="No"/>
    <s v="Yes"/>
    <n v="1"/>
    <x v="0"/>
    <n v="1"/>
    <n v="0"/>
    <n v="1"/>
    <n v="0"/>
    <n v="2"/>
    <n v="3"/>
    <n v="1"/>
    <n v="0"/>
    <n v="0"/>
    <n v="0"/>
    <n v="25"/>
    <n v="0"/>
  </r>
  <r>
    <x v="1003"/>
    <n v="1962"/>
    <s v="Nov"/>
    <n v="23"/>
    <n v="0"/>
    <n v="8188.12"/>
    <x v="1"/>
    <x v="0"/>
    <s v="R1013"/>
    <s v="McCloskey, Mr.  Christopher R."/>
    <n v="17.34"/>
    <n v="12"/>
    <x v="0"/>
    <s v="No"/>
    <s v="No"/>
    <s v="No major surgery"/>
    <x v="0"/>
    <n v="0"/>
    <n v="0"/>
    <n v="0"/>
    <n v="0"/>
    <n v="1"/>
    <n v="1"/>
    <n v="0"/>
    <n v="0"/>
    <n v="0"/>
    <n v="1"/>
    <n v="60"/>
    <n v="1"/>
  </r>
  <r>
    <x v="1004"/>
    <n v="1978"/>
    <s v="Oct"/>
    <n v="24"/>
    <n v="2"/>
    <n v="8211.1"/>
    <x v="0"/>
    <x v="0"/>
    <s v="R1013"/>
    <s v="Reese, Ms.  Kristin"/>
    <n v="23.98"/>
    <n v="9.89"/>
    <x v="0"/>
    <s v="No"/>
    <s v="No"/>
    <s v="No major surgery"/>
    <x v="0"/>
    <n v="0"/>
    <n v="0"/>
    <n v="0"/>
    <n v="0"/>
    <n v="2"/>
    <n v="1"/>
    <n v="0"/>
    <n v="0"/>
    <n v="0"/>
    <n v="1"/>
    <n v="44"/>
    <n v="0"/>
  </r>
  <r>
    <x v="1005"/>
    <n v="1978"/>
    <s v="Jun"/>
    <n v="30"/>
    <n v="2"/>
    <n v="8219.2000000000007"/>
    <x v="0"/>
    <x v="2"/>
    <s v="R1013"/>
    <s v="Arouca, Ms.  Kerry A."/>
    <n v="29.81"/>
    <n v="9.23"/>
    <x v="0"/>
    <s v="No"/>
    <s v="No"/>
    <s v="No major surgery"/>
    <x v="0"/>
    <n v="0"/>
    <n v="0"/>
    <n v="0"/>
    <n v="0"/>
    <n v="2"/>
    <n v="2"/>
    <n v="0"/>
    <n v="0"/>
    <n v="0"/>
    <n v="1"/>
    <n v="44"/>
    <n v="0"/>
  </r>
  <r>
    <x v="1006"/>
    <n v="1976"/>
    <s v="Sep"/>
    <n v="3"/>
    <n v="1"/>
    <n v="8232.64"/>
    <x v="0"/>
    <x v="0"/>
    <s v="R1013"/>
    <s v="Labare, Ms.  Megan"/>
    <n v="27.72"/>
    <n v="5.83"/>
    <x v="1"/>
    <s v="No"/>
    <s v="No"/>
    <s v="No major surgery"/>
    <x v="0"/>
    <n v="1"/>
    <n v="0"/>
    <n v="0"/>
    <n v="0"/>
    <n v="2"/>
    <n v="1"/>
    <n v="0"/>
    <n v="0"/>
    <n v="0"/>
    <n v="1"/>
    <n v="46"/>
    <n v="0"/>
  </r>
  <r>
    <x v="1007"/>
    <n v="1976"/>
    <s v="Jun"/>
    <n v="30"/>
    <n v="1"/>
    <n v="8233.1"/>
    <x v="0"/>
    <x v="2"/>
    <s v="R1013"/>
    <s v="Leloup, Ms.  Mirte"/>
    <n v="28.05"/>
    <n v="5.63"/>
    <x v="1"/>
    <s v="No"/>
    <s v="No"/>
    <s v="No major surgery"/>
    <x v="0"/>
    <n v="1"/>
    <n v="0"/>
    <n v="0"/>
    <n v="0"/>
    <n v="2"/>
    <n v="2"/>
    <n v="0"/>
    <n v="0"/>
    <n v="0"/>
    <n v="1"/>
    <n v="46"/>
    <n v="0"/>
  </r>
  <r>
    <x v="1008"/>
    <n v="1976"/>
    <s v="Sep"/>
    <n v="2"/>
    <n v="1"/>
    <n v="8240.59"/>
    <x v="0"/>
    <x v="2"/>
    <s v="R1013"/>
    <s v="Deba, Ms.  Buzunesh"/>
    <n v="33.44"/>
    <n v="4.72"/>
    <x v="1"/>
    <s v="No"/>
    <s v="No"/>
    <s v="No major surgery"/>
    <x v="0"/>
    <n v="1"/>
    <n v="0"/>
    <n v="0"/>
    <n v="0"/>
    <n v="2"/>
    <n v="2"/>
    <n v="0"/>
    <n v="0"/>
    <n v="0"/>
    <n v="1"/>
    <n v="46"/>
    <n v="0"/>
  </r>
  <r>
    <x v="1009"/>
    <n v="1982"/>
    <s v="Sep"/>
    <n v="27"/>
    <n v="3"/>
    <n v="8252.2800000000007"/>
    <x v="0"/>
    <x v="2"/>
    <s v="R1024"/>
    <s v="Fischer, Ms.  Saeger"/>
    <n v="23.37"/>
    <n v="4.2300000000000004"/>
    <x v="0"/>
    <s v="No"/>
    <s v="No"/>
    <s v="No major surgery"/>
    <x v="0"/>
    <n v="0"/>
    <n v="0"/>
    <n v="0"/>
    <n v="0"/>
    <n v="2"/>
    <n v="2"/>
    <n v="0"/>
    <n v="0"/>
    <n v="0"/>
    <n v="0"/>
    <n v="40"/>
    <n v="0"/>
  </r>
  <r>
    <x v="1010"/>
    <n v="1964"/>
    <s v="Sep"/>
    <n v="5"/>
    <n v="0"/>
    <n v="8268"/>
    <x v="1"/>
    <x v="0"/>
    <s v="R1013"/>
    <s v="Evora, Mr.  Daniel V."/>
    <n v="19.09"/>
    <n v="4"/>
    <x v="1"/>
    <s v="No"/>
    <s v="No"/>
    <n v="1"/>
    <x v="0"/>
    <n v="1"/>
    <n v="0"/>
    <n v="0"/>
    <n v="0"/>
    <n v="1"/>
    <n v="1"/>
    <n v="1"/>
    <n v="0"/>
    <n v="0"/>
    <n v="1"/>
    <n v="58"/>
    <n v="1"/>
  </r>
  <r>
    <x v="1011"/>
    <n v="1974"/>
    <s v="Aug"/>
    <n v="5"/>
    <n v="0"/>
    <n v="8269.0400000000009"/>
    <x v="0"/>
    <x v="1"/>
    <s v="R1011"/>
    <s v="Breathitt, Ms.  Kelsey"/>
    <n v="22.8"/>
    <n v="6.98"/>
    <x v="0"/>
    <s v="No"/>
    <s v="No"/>
    <s v="No major surgery"/>
    <x v="0"/>
    <n v="0"/>
    <n v="0"/>
    <n v="0"/>
    <n v="0"/>
    <n v="2"/>
    <n v="3"/>
    <n v="0"/>
    <n v="1"/>
    <n v="0"/>
    <n v="0"/>
    <n v="48"/>
    <n v="0"/>
  </r>
  <r>
    <x v="1012"/>
    <n v="2000"/>
    <s v="Nov"/>
    <n v="28"/>
    <n v="0"/>
    <n v="8271.4599999999991"/>
    <x v="0"/>
    <x v="1"/>
    <s v="R1023"/>
    <s v="Palko, Mr.  Dustin J"/>
    <n v="43.31"/>
    <n v="6.1"/>
    <x v="1"/>
    <s v="yes"/>
    <s v="No"/>
    <n v="1"/>
    <x v="0"/>
    <n v="1"/>
    <n v="1"/>
    <n v="0"/>
    <n v="0"/>
    <n v="2"/>
    <n v="3"/>
    <n v="1"/>
    <n v="0"/>
    <n v="0"/>
    <n v="0"/>
    <n v="22"/>
    <n v="1"/>
  </r>
  <r>
    <x v="1013"/>
    <n v="1974"/>
    <s v="Sep"/>
    <n v="26"/>
    <n v="0"/>
    <n v="8277.52"/>
    <x v="0"/>
    <x v="2"/>
    <s v="R1011"/>
    <s v="McPherson, Ms.  Martina"/>
    <n v="28.9"/>
    <n v="11.24"/>
    <x v="0"/>
    <s v="No"/>
    <s v="No"/>
    <s v="No major surgery"/>
    <x v="0"/>
    <n v="0"/>
    <n v="0"/>
    <n v="0"/>
    <n v="0"/>
    <n v="2"/>
    <n v="2"/>
    <n v="0"/>
    <n v="1"/>
    <n v="0"/>
    <n v="0"/>
    <n v="48"/>
    <n v="0"/>
  </r>
  <r>
    <x v="1014"/>
    <n v="1974"/>
    <s v="Dec"/>
    <n v="22"/>
    <n v="0"/>
    <n v="8280.6200000000008"/>
    <x v="0"/>
    <x v="2"/>
    <s v="R1013"/>
    <s v="Bodeen, Ms.  Gretchen K."/>
    <n v="31.13"/>
    <n v="10.1"/>
    <x v="0"/>
    <s v="No"/>
    <s v="No"/>
    <s v="No major surgery"/>
    <x v="0"/>
    <n v="0"/>
    <n v="0"/>
    <n v="0"/>
    <n v="0"/>
    <n v="2"/>
    <n v="2"/>
    <n v="0"/>
    <n v="0"/>
    <n v="0"/>
    <n v="1"/>
    <n v="48"/>
    <n v="0"/>
  </r>
  <r>
    <x v="1015"/>
    <n v="1974"/>
    <s v="Jun"/>
    <n v="6"/>
    <n v="0"/>
    <n v="8283.68"/>
    <x v="0"/>
    <x v="0"/>
    <s v="R1013"/>
    <s v="Mantoni, Ms.  Lisa"/>
    <n v="33.33"/>
    <n v="7.61"/>
    <x v="0"/>
    <s v="No"/>
    <s v="No"/>
    <s v="No major surgery"/>
    <x v="0"/>
    <n v="0"/>
    <n v="0"/>
    <n v="0"/>
    <n v="0"/>
    <n v="2"/>
    <n v="1"/>
    <n v="0"/>
    <n v="0"/>
    <n v="0"/>
    <n v="1"/>
    <n v="48"/>
    <n v="0"/>
  </r>
  <r>
    <x v="1016"/>
    <n v="1978"/>
    <s v="Jun"/>
    <n v="26"/>
    <n v="2"/>
    <n v="8302.5400000000009"/>
    <x v="1"/>
    <x v="0"/>
    <s v="R1016"/>
    <s v="Friess, Mr.  Thibaud"/>
    <n v="22.135000000000002"/>
    <n v="8.17"/>
    <x v="0"/>
    <s v="No"/>
    <s v="No"/>
    <s v="No major surgery"/>
    <x v="0"/>
    <n v="0"/>
    <n v="0"/>
    <n v="0"/>
    <n v="0"/>
    <n v="1"/>
    <n v="1"/>
    <n v="0"/>
    <n v="0"/>
    <n v="0"/>
    <n v="0"/>
    <n v="44"/>
    <n v="1"/>
  </r>
  <r>
    <x v="1017"/>
    <n v="1979"/>
    <s v="Aug"/>
    <n v="7"/>
    <n v="2"/>
    <n v="8310.84"/>
    <x v="0"/>
    <x v="2"/>
    <s v="R1012"/>
    <s v="Masterson, Ms.  Erin C."/>
    <n v="30.684999999999999"/>
    <n v="4.87"/>
    <x v="0"/>
    <s v="No"/>
    <s v="Yes"/>
    <n v="1"/>
    <x v="0"/>
    <n v="0"/>
    <n v="0"/>
    <n v="1"/>
    <n v="0"/>
    <n v="2"/>
    <n v="2"/>
    <n v="1"/>
    <n v="0"/>
    <n v="1"/>
    <n v="0"/>
    <n v="43"/>
    <n v="0"/>
  </r>
  <r>
    <x v="1018"/>
    <n v="1993"/>
    <s v="Jun"/>
    <n v="22"/>
    <n v="0"/>
    <n v="8314.65"/>
    <x v="0"/>
    <x v="1"/>
    <s v="R1012"/>
    <s v="Randolph, Ms.  Sara A."/>
    <n v="38.79"/>
    <n v="5.08"/>
    <x v="0"/>
    <s v="No"/>
    <s v="Yes"/>
    <n v="1"/>
    <x v="0"/>
    <n v="0"/>
    <n v="0"/>
    <n v="1"/>
    <n v="0"/>
    <n v="2"/>
    <n v="3"/>
    <n v="1"/>
    <n v="0"/>
    <n v="1"/>
    <n v="0"/>
    <n v="29"/>
    <n v="0"/>
  </r>
  <r>
    <x v="1019"/>
    <n v="1976"/>
    <s v="Jul"/>
    <n v="12"/>
    <n v="1"/>
    <n v="8334.4599999999991"/>
    <x v="1"/>
    <x v="2"/>
    <s v="R1016"/>
    <s v="Hammer, Mr.  Peter"/>
    <n v="33.344999999999999"/>
    <n v="5.44"/>
    <x v="1"/>
    <s v="No"/>
    <s v="No"/>
    <s v="No major surgery"/>
    <x v="0"/>
    <n v="1"/>
    <n v="0"/>
    <n v="0"/>
    <n v="0"/>
    <n v="1"/>
    <n v="2"/>
    <n v="0"/>
    <n v="0"/>
    <n v="0"/>
    <n v="0"/>
    <n v="46"/>
    <n v="1"/>
  </r>
  <r>
    <x v="1020"/>
    <n v="1976"/>
    <s v="Jul"/>
    <n v="20"/>
    <n v="1"/>
    <n v="8334.59"/>
    <x v="1"/>
    <x v="2"/>
    <s v="R1016"/>
    <s v="Beaty, Mr.  Sean R"/>
    <n v="33.44"/>
    <n v="6.24"/>
    <x v="1"/>
    <s v="No"/>
    <s v="No"/>
    <s v="No major surgery"/>
    <x v="0"/>
    <n v="1"/>
    <n v="0"/>
    <n v="0"/>
    <n v="0"/>
    <n v="1"/>
    <n v="2"/>
    <n v="0"/>
    <n v="0"/>
    <n v="0"/>
    <n v="0"/>
    <n v="46"/>
    <n v="1"/>
  </r>
  <r>
    <x v="1021"/>
    <n v="1976"/>
    <s v="Jul"/>
    <n v="7"/>
    <n v="1"/>
    <n v="8342.91"/>
    <x v="1"/>
    <x v="1"/>
    <s v="R1016"/>
    <s v="Lapierre, Mr.  Yannick"/>
    <n v="39.424999999999997"/>
    <n v="4.76"/>
    <x v="1"/>
    <s v="No"/>
    <s v="No"/>
    <s v="No major surgery"/>
    <x v="0"/>
    <n v="1"/>
    <n v="0"/>
    <n v="0"/>
    <n v="0"/>
    <n v="1"/>
    <n v="3"/>
    <n v="0"/>
    <n v="0"/>
    <n v="0"/>
    <n v="0"/>
    <n v="46"/>
    <n v="1"/>
  </r>
  <r>
    <x v="1022"/>
    <n v="1976"/>
    <s v="Jun"/>
    <n v="12"/>
    <n v="2"/>
    <n v="8347.16"/>
    <x v="0"/>
    <x v="1"/>
    <s v="R1013"/>
    <s v="Roy, Mr.  Daniel G"/>
    <n v="38.17"/>
    <n v="4.7300000000000004"/>
    <x v="1"/>
    <s v="No"/>
    <s v="No"/>
    <s v="No major surgery"/>
    <x v="0"/>
    <n v="1"/>
    <n v="0"/>
    <n v="0"/>
    <n v="0"/>
    <n v="2"/>
    <n v="3"/>
    <n v="0"/>
    <n v="0"/>
    <n v="0"/>
    <n v="1"/>
    <n v="46"/>
    <n v="1"/>
  </r>
  <r>
    <x v="1023"/>
    <n v="1963"/>
    <s v="Sep"/>
    <n v="21"/>
    <n v="0"/>
    <n v="8355.5400000000009"/>
    <x v="1"/>
    <x v="0"/>
    <s v="R1012"/>
    <s v="Bomberger, Mr.  Matthew R"/>
    <n v="16.579999999999998"/>
    <n v="6.98"/>
    <x v="1"/>
    <s v="No"/>
    <s v="Yes"/>
    <n v="1"/>
    <x v="0"/>
    <n v="1"/>
    <n v="0"/>
    <n v="1"/>
    <n v="0"/>
    <n v="1"/>
    <n v="1"/>
    <n v="1"/>
    <n v="0"/>
    <n v="1"/>
    <n v="0"/>
    <n v="59"/>
    <n v="1"/>
  </r>
  <r>
    <x v="1024"/>
    <n v="1971"/>
    <s v="Sep"/>
    <n v="4"/>
    <n v="0"/>
    <n v="8396.6200000000008"/>
    <x v="0"/>
    <x v="0"/>
    <s v="R1013"/>
    <s v="Wolswinkel, Mr.  Rik"/>
    <n v="24.77"/>
    <n v="7.59"/>
    <x v="0"/>
    <s v="No"/>
    <s v="No"/>
    <s v="No major surgery"/>
    <x v="0"/>
    <n v="0"/>
    <n v="0"/>
    <n v="0"/>
    <n v="0"/>
    <n v="2"/>
    <n v="1"/>
    <n v="0"/>
    <n v="0"/>
    <n v="0"/>
    <n v="1"/>
    <n v="51"/>
    <n v="1"/>
  </r>
  <r>
    <x v="1025"/>
    <n v="1971"/>
    <s v="Sep"/>
    <n v="18"/>
    <n v="0"/>
    <n v="8400.01"/>
    <x v="0"/>
    <x v="0"/>
    <s v="R1013"/>
    <s v="Gundersen, Mr.  Eirik"/>
    <n v="24.78"/>
    <n v="9.85"/>
    <x v="0"/>
    <s v="No"/>
    <s v="No"/>
    <s v="No major surgery"/>
    <x v="0"/>
    <n v="0"/>
    <n v="0"/>
    <n v="0"/>
    <n v="0"/>
    <n v="2"/>
    <n v="1"/>
    <n v="0"/>
    <n v="0"/>
    <n v="0"/>
    <n v="1"/>
    <n v="51"/>
    <n v="1"/>
  </r>
  <r>
    <x v="1026"/>
    <n v="1979"/>
    <s v="Jun"/>
    <n v="11"/>
    <n v="3"/>
    <n v="8410.0499999999993"/>
    <x v="0"/>
    <x v="2"/>
    <s v="R1012"/>
    <s v="Boyle, Mr.  Christopher"/>
    <n v="30.114999999999998"/>
    <n v="5.74"/>
    <x v="0"/>
    <s v="No"/>
    <s v="Yes"/>
    <n v="1"/>
    <x v="0"/>
    <n v="0"/>
    <n v="0"/>
    <n v="1"/>
    <n v="0"/>
    <n v="2"/>
    <n v="2"/>
    <n v="1"/>
    <n v="0"/>
    <n v="1"/>
    <n v="0"/>
    <n v="43"/>
    <n v="1"/>
  </r>
  <r>
    <x v="1027"/>
    <n v="1977"/>
    <s v="Sep"/>
    <n v="4"/>
    <n v="2"/>
    <n v="8413.4599999999991"/>
    <x v="1"/>
    <x v="1"/>
    <s v="R1012"/>
    <s v="McCarthy, Mr.  Erik"/>
    <n v="30.495000000000001"/>
    <n v="5.97"/>
    <x v="0"/>
    <s v="No"/>
    <s v="No"/>
    <s v="No major surgery"/>
    <x v="0"/>
    <n v="0"/>
    <n v="0"/>
    <n v="0"/>
    <n v="0"/>
    <n v="1"/>
    <n v="3"/>
    <n v="0"/>
    <n v="0"/>
    <n v="1"/>
    <n v="0"/>
    <n v="45"/>
    <n v="1"/>
  </r>
  <r>
    <x v="1028"/>
    <n v="1975"/>
    <s v="Sep"/>
    <n v="28"/>
    <n v="1"/>
    <n v="8428.07"/>
    <x v="1"/>
    <x v="2"/>
    <s v="R1012"/>
    <s v="Meingast, Mr.  Maximilian"/>
    <n v="19.57"/>
    <n v="7.41"/>
    <x v="1"/>
    <s v="No"/>
    <s v="No"/>
    <n v="1"/>
    <x v="0"/>
    <n v="1"/>
    <n v="0"/>
    <n v="0"/>
    <n v="0"/>
    <n v="1"/>
    <n v="2"/>
    <n v="1"/>
    <n v="0"/>
    <n v="1"/>
    <n v="0"/>
    <n v="47"/>
    <n v="1"/>
  </r>
  <r>
    <x v="1029"/>
    <n v="1963"/>
    <s v="Sep"/>
    <n v="24"/>
    <n v="0"/>
    <n v="8440.0499999999993"/>
    <x v="1"/>
    <x v="2"/>
    <s v="R1013"/>
    <s v="Pett, Mr.  Carl R"/>
    <n v="18.84"/>
    <n v="11.82"/>
    <x v="1"/>
    <s v="No"/>
    <s v="Yes"/>
    <n v="1"/>
    <x v="0"/>
    <n v="1"/>
    <n v="0"/>
    <n v="1"/>
    <n v="0"/>
    <n v="1"/>
    <n v="2"/>
    <n v="1"/>
    <n v="0"/>
    <n v="0"/>
    <n v="1"/>
    <n v="59"/>
    <n v="1"/>
  </r>
  <r>
    <x v="1030"/>
    <n v="1972"/>
    <s v="Sep"/>
    <n v="9"/>
    <n v="0"/>
    <n v="8442.67"/>
    <x v="0"/>
    <x v="0"/>
    <s v="R1013"/>
    <s v="Hemingway, Mr.  Rodney"/>
    <n v="25.3"/>
    <n v="4.49"/>
    <x v="0"/>
    <s v="No"/>
    <s v="No"/>
    <n v="2"/>
    <x v="0"/>
    <n v="0"/>
    <n v="0"/>
    <n v="0"/>
    <n v="0"/>
    <n v="2"/>
    <n v="1"/>
    <n v="2"/>
    <n v="0"/>
    <n v="0"/>
    <n v="1"/>
    <n v="50"/>
    <n v="1"/>
  </r>
  <r>
    <x v="1031"/>
    <n v="1972"/>
    <s v="Sep"/>
    <n v="4"/>
    <n v="0"/>
    <n v="8444.4699999999993"/>
    <x v="1"/>
    <x v="1"/>
    <s v="R1011"/>
    <s v="Gomez, Mr.  Robert"/>
    <n v="26.6"/>
    <n v="6.29"/>
    <x v="0"/>
    <s v="No"/>
    <s v="No"/>
    <n v="2"/>
    <x v="0"/>
    <n v="0"/>
    <n v="0"/>
    <n v="0"/>
    <n v="0"/>
    <n v="1"/>
    <n v="3"/>
    <n v="2"/>
    <n v="1"/>
    <n v="0"/>
    <n v="0"/>
    <n v="50"/>
    <n v="1"/>
  </r>
  <r>
    <x v="1032"/>
    <n v="1966"/>
    <s v="Jun"/>
    <n v="12"/>
    <n v="0"/>
    <n v="8448.66"/>
    <x v="1"/>
    <x v="1"/>
    <s v="R1013"/>
    <s v="McLean, Ms.  Sandra"/>
    <n v="20.75"/>
    <n v="5.18"/>
    <x v="1"/>
    <s v="No"/>
    <s v="No"/>
    <n v="2"/>
    <x v="0"/>
    <n v="1"/>
    <n v="0"/>
    <n v="0"/>
    <n v="0"/>
    <n v="1"/>
    <n v="3"/>
    <n v="2"/>
    <n v="0"/>
    <n v="0"/>
    <n v="1"/>
    <n v="56"/>
    <n v="0"/>
  </r>
  <r>
    <x v="1033"/>
    <n v="1984"/>
    <s v="Jun"/>
    <n v="19"/>
    <n v="3"/>
    <n v="8450.82"/>
    <x v="0"/>
    <x v="2"/>
    <s v="R1025"/>
    <s v="Myers, Mrs.  Anne Hunter"/>
    <n v="27.13"/>
    <n v="5.59"/>
    <x v="0"/>
    <s v="No"/>
    <s v="No"/>
    <n v="1"/>
    <x v="0"/>
    <n v="0"/>
    <n v="0"/>
    <n v="0"/>
    <n v="0"/>
    <n v="2"/>
    <n v="2"/>
    <n v="1"/>
    <n v="0"/>
    <n v="0"/>
    <n v="0"/>
    <n v="38"/>
    <n v="0"/>
  </r>
  <r>
    <x v="1034"/>
    <n v="1972"/>
    <s v="Dec"/>
    <n v="26"/>
    <n v="0"/>
    <n v="8457.82"/>
    <x v="0"/>
    <x v="0"/>
    <s v="R1011"/>
    <s v="Rao, Mr.  Neil K."/>
    <n v="36.200000000000003"/>
    <n v="4.62"/>
    <x v="0"/>
    <s v="No"/>
    <s v="No"/>
    <n v="2"/>
    <x v="0"/>
    <n v="0"/>
    <n v="0"/>
    <n v="0"/>
    <n v="0"/>
    <n v="2"/>
    <n v="1"/>
    <n v="2"/>
    <n v="1"/>
    <n v="0"/>
    <n v="0"/>
    <n v="50"/>
    <n v="1"/>
  </r>
  <r>
    <x v="1035"/>
    <n v="1992"/>
    <s v="Sep"/>
    <n v="9"/>
    <n v="0"/>
    <n v="8466.35"/>
    <x v="0"/>
    <x v="2"/>
    <s v="R1012"/>
    <s v="Shell, Ms.  Alison"/>
    <n v="38.479999999999997"/>
    <n v="6.02"/>
    <x v="0"/>
    <s v="No"/>
    <s v="No"/>
    <n v="1"/>
    <x v="0"/>
    <n v="0"/>
    <n v="0"/>
    <n v="0"/>
    <n v="0"/>
    <n v="2"/>
    <n v="2"/>
    <n v="1"/>
    <n v="0"/>
    <n v="1"/>
    <n v="0"/>
    <n v="30"/>
    <n v="0"/>
  </r>
  <r>
    <x v="1036"/>
    <n v="1993"/>
    <s v="Nov"/>
    <n v="10"/>
    <n v="0"/>
    <n v="8471.65"/>
    <x v="0"/>
    <x v="1"/>
    <s v="R1012"/>
    <s v="Christenson, Mr.  B.j."/>
    <n v="39.64"/>
    <n v="6"/>
    <x v="0"/>
    <s v="No"/>
    <s v="Yes"/>
    <n v="1"/>
    <x v="0"/>
    <n v="0"/>
    <n v="0"/>
    <n v="1"/>
    <n v="0"/>
    <n v="2"/>
    <n v="3"/>
    <n v="1"/>
    <n v="0"/>
    <n v="1"/>
    <n v="0"/>
    <n v="29"/>
    <n v="1"/>
  </r>
  <r>
    <x v="1037"/>
    <n v="1977"/>
    <s v="Dec"/>
    <n v="26"/>
    <n v="2"/>
    <n v="8515.76"/>
    <x v="0"/>
    <x v="2"/>
    <s v="R1013"/>
    <s v="Tadich, Ms.  Katarina D"/>
    <n v="27.83"/>
    <n v="5.39"/>
    <x v="0"/>
    <s v="No"/>
    <s v="No"/>
    <s v="No major surgery"/>
    <x v="0"/>
    <n v="0"/>
    <n v="0"/>
    <n v="0"/>
    <n v="0"/>
    <n v="2"/>
    <n v="2"/>
    <n v="0"/>
    <n v="0"/>
    <n v="0"/>
    <n v="1"/>
    <n v="45"/>
    <n v="0"/>
  </r>
  <r>
    <x v="1038"/>
    <n v="1977"/>
    <s v="Jun"/>
    <n v="21"/>
    <n v="2"/>
    <n v="8516.83"/>
    <x v="0"/>
    <x v="1"/>
    <s v="R1013"/>
    <s v="Steffen, Ms.  Amy T"/>
    <n v="28.6"/>
    <n v="5.42"/>
    <x v="0"/>
    <s v="No"/>
    <s v="No"/>
    <s v="No major surgery"/>
    <x v="0"/>
    <n v="0"/>
    <n v="0"/>
    <n v="0"/>
    <n v="0"/>
    <n v="2"/>
    <n v="3"/>
    <n v="0"/>
    <n v="0"/>
    <n v="0"/>
    <n v="1"/>
    <n v="45"/>
    <n v="0"/>
  </r>
  <r>
    <x v="1039"/>
    <n v="1977"/>
    <s v="Dec"/>
    <n v="29"/>
    <n v="2"/>
    <n v="8520.0300000000007"/>
    <x v="0"/>
    <x v="0"/>
    <s v="R1011"/>
    <s v="Tabor, Ms.  Laura"/>
    <n v="30.9"/>
    <n v="5.04"/>
    <x v="0"/>
    <s v="No"/>
    <s v="No"/>
    <s v="No major surgery"/>
    <x v="0"/>
    <n v="0"/>
    <n v="0"/>
    <n v="0"/>
    <n v="0"/>
    <n v="2"/>
    <n v="1"/>
    <n v="0"/>
    <n v="1"/>
    <n v="0"/>
    <n v="0"/>
    <n v="45"/>
    <n v="0"/>
  </r>
  <r>
    <x v="1040"/>
    <n v="1979"/>
    <s v="Aug"/>
    <n v="13"/>
    <n v="3"/>
    <n v="8522"/>
    <x v="0"/>
    <x v="2"/>
    <s v="R1011"/>
    <s v="Wild, Ms.  Lindsey"/>
    <n v="34.4"/>
    <n v="4.95"/>
    <x v="0"/>
    <s v="No"/>
    <s v="Yes"/>
    <n v="1"/>
    <x v="0"/>
    <n v="0"/>
    <n v="0"/>
    <n v="1"/>
    <n v="0"/>
    <n v="2"/>
    <n v="2"/>
    <n v="1"/>
    <n v="1"/>
    <n v="0"/>
    <n v="0"/>
    <n v="43"/>
    <n v="0"/>
  </r>
  <r>
    <x v="1041"/>
    <n v="1977"/>
    <s v="Jul"/>
    <n v="26"/>
    <n v="2"/>
    <n v="8527.5300000000007"/>
    <x v="0"/>
    <x v="2"/>
    <s v="R1013"/>
    <s v="Jean, Ms.  Annie"/>
    <n v="36.299999999999997"/>
    <n v="4.6100000000000003"/>
    <x v="0"/>
    <s v="No"/>
    <s v="No"/>
    <s v="No major surgery"/>
    <x v="0"/>
    <n v="0"/>
    <n v="0"/>
    <n v="0"/>
    <n v="0"/>
    <n v="2"/>
    <n v="2"/>
    <n v="0"/>
    <n v="0"/>
    <n v="0"/>
    <n v="1"/>
    <n v="45"/>
    <n v="0"/>
  </r>
  <r>
    <x v="1042"/>
    <n v="1981"/>
    <s v="Dec"/>
    <n v="27"/>
    <n v="3"/>
    <n v="8538.2900000000009"/>
    <x v="0"/>
    <x v="0"/>
    <s v="R1024"/>
    <s v="Overpeck, Ms.  Sarah"/>
    <n v="33.155000000000001"/>
    <n v="8.3800000000000008"/>
    <x v="1"/>
    <s v="No"/>
    <s v="No"/>
    <s v="No major surgery"/>
    <x v="0"/>
    <n v="1"/>
    <n v="0"/>
    <n v="0"/>
    <n v="0"/>
    <n v="2"/>
    <n v="1"/>
    <n v="0"/>
    <n v="0"/>
    <n v="0"/>
    <n v="0"/>
    <n v="41"/>
    <n v="0"/>
  </r>
  <r>
    <x v="1043"/>
    <n v="1975"/>
    <s v="Nov"/>
    <n v="6"/>
    <n v="1"/>
    <n v="8539.67"/>
    <x v="0"/>
    <x v="0"/>
    <s v="R1011"/>
    <s v="Foster, Ms.  Elizabeth A."/>
    <n v="23.6"/>
    <n v="7.4"/>
    <x v="1"/>
    <s v="No"/>
    <s v="No"/>
    <n v="1"/>
    <x v="0"/>
    <n v="1"/>
    <n v="0"/>
    <n v="0"/>
    <n v="0"/>
    <n v="2"/>
    <n v="1"/>
    <n v="1"/>
    <n v="1"/>
    <n v="0"/>
    <n v="0"/>
    <n v="47"/>
    <n v="0"/>
  </r>
  <r>
    <x v="1044"/>
    <n v="1975"/>
    <s v="Aug"/>
    <n v="6"/>
    <n v="1"/>
    <n v="8551.35"/>
    <x v="0"/>
    <x v="2"/>
    <s v="R1011"/>
    <s v="Bokun, Ms.  Rebecca E"/>
    <n v="32"/>
    <n v="7.85"/>
    <x v="1"/>
    <s v="No"/>
    <s v="No"/>
    <n v="1"/>
    <x v="0"/>
    <n v="1"/>
    <n v="0"/>
    <n v="0"/>
    <n v="0"/>
    <n v="2"/>
    <n v="2"/>
    <n v="1"/>
    <n v="1"/>
    <n v="0"/>
    <n v="0"/>
    <n v="47"/>
    <n v="0"/>
  </r>
  <r>
    <x v="1045"/>
    <n v="1975"/>
    <s v="Aug"/>
    <n v="21"/>
    <n v="1"/>
    <n v="8556.91"/>
    <x v="0"/>
    <x v="1"/>
    <s v="R1011"/>
    <s v="Wegner, Ms.  Lana J"/>
    <n v="36"/>
    <n v="11.94"/>
    <x v="1"/>
    <s v="No"/>
    <s v="No"/>
    <n v="1"/>
    <x v="0"/>
    <n v="1"/>
    <n v="0"/>
    <n v="0"/>
    <n v="0"/>
    <n v="2"/>
    <n v="3"/>
    <n v="1"/>
    <n v="1"/>
    <n v="0"/>
    <n v="0"/>
    <n v="47"/>
    <n v="0"/>
  </r>
  <r>
    <x v="1046"/>
    <n v="1988"/>
    <s v="Sep"/>
    <n v="21"/>
    <n v="3"/>
    <n v="8567.25"/>
    <x v="0"/>
    <x v="1"/>
    <s v="R1012"/>
    <s v="Reed, Mr.  Erik"/>
    <n v="31.93"/>
    <n v="4.82"/>
    <x v="1"/>
    <s v="No"/>
    <s v="No"/>
    <n v="1"/>
    <x v="0"/>
    <n v="1"/>
    <n v="0"/>
    <n v="0"/>
    <n v="0"/>
    <n v="2"/>
    <n v="3"/>
    <n v="1"/>
    <n v="0"/>
    <n v="1"/>
    <n v="0"/>
    <n v="34"/>
    <n v="1"/>
  </r>
  <r>
    <x v="1047"/>
    <n v="1975"/>
    <s v="Sep"/>
    <n v="26"/>
    <n v="1"/>
    <n v="8569.86"/>
    <x v="0"/>
    <x v="0"/>
    <s v="R1013"/>
    <s v="Amato, Ms.  Jennifer D."/>
    <n v="45.32"/>
    <n v="6.53"/>
    <x v="1"/>
    <s v="No"/>
    <s v="No"/>
    <n v="1"/>
    <x v="0"/>
    <n v="1"/>
    <n v="0"/>
    <n v="0"/>
    <n v="0"/>
    <n v="2"/>
    <n v="1"/>
    <n v="1"/>
    <n v="0"/>
    <n v="0"/>
    <n v="1"/>
    <n v="47"/>
    <n v="0"/>
  </r>
  <r>
    <x v="1048"/>
    <n v="1982"/>
    <s v="Dec"/>
    <n v="6"/>
    <n v="3"/>
    <n v="8572.0400000000009"/>
    <x v="0"/>
    <x v="2"/>
    <s v="R1021"/>
    <s v="O'Hora, Mr.  Paul"/>
    <n v="26.36"/>
    <n v="5.52"/>
    <x v="0"/>
    <s v="No"/>
    <s v="No"/>
    <s v="No major surgery"/>
    <x v="0"/>
    <n v="0"/>
    <n v="0"/>
    <n v="0"/>
    <n v="0"/>
    <n v="2"/>
    <n v="2"/>
    <n v="0"/>
    <n v="0"/>
    <n v="0"/>
    <n v="0"/>
    <n v="40"/>
    <n v="1"/>
  </r>
  <r>
    <x v="1049"/>
    <n v="1987"/>
    <s v="Nov"/>
    <n v="11"/>
    <n v="3"/>
    <n v="8573.2999999999993"/>
    <x v="0"/>
    <x v="2"/>
    <s v="R1021"/>
    <s v="Jacobsen, Mr.  Torrey C III"/>
    <n v="30.15"/>
    <n v="4.25"/>
    <x v="0"/>
    <s v="No"/>
    <s v="No"/>
    <n v="1"/>
    <x v="0"/>
    <n v="0"/>
    <n v="0"/>
    <n v="0"/>
    <n v="0"/>
    <n v="2"/>
    <n v="2"/>
    <n v="1"/>
    <n v="0"/>
    <n v="0"/>
    <n v="0"/>
    <n v="35"/>
    <n v="1"/>
  </r>
  <r>
    <x v="1050"/>
    <n v="1983"/>
    <s v="Dec"/>
    <n v="30"/>
    <n v="5"/>
    <n v="8582.2999999999993"/>
    <x v="0"/>
    <x v="1"/>
    <s v="R1013"/>
    <s v="Roach, Ms.  Laura"/>
    <n v="23.87"/>
    <n v="4.7699999999999996"/>
    <x v="1"/>
    <s v="No"/>
    <s v="Yes"/>
    <n v="1"/>
    <x v="0"/>
    <n v="1"/>
    <n v="0"/>
    <n v="1"/>
    <n v="0"/>
    <n v="2"/>
    <n v="3"/>
    <n v="1"/>
    <n v="0"/>
    <n v="0"/>
    <n v="1"/>
    <n v="39"/>
    <n v="0"/>
  </r>
  <r>
    <x v="1051"/>
    <n v="1983"/>
    <s v="Jul"/>
    <n v="25"/>
    <n v="5"/>
    <n v="8596.83"/>
    <x v="0"/>
    <x v="0"/>
    <s v="R1013"/>
    <s v="Willsey, Ms.  Jana L"/>
    <n v="34.32"/>
    <n v="5.7"/>
    <x v="1"/>
    <s v="No"/>
    <s v="Yes"/>
    <n v="1"/>
    <x v="0"/>
    <n v="1"/>
    <n v="0"/>
    <n v="1"/>
    <n v="0"/>
    <n v="2"/>
    <n v="1"/>
    <n v="1"/>
    <n v="0"/>
    <n v="0"/>
    <n v="1"/>
    <n v="39"/>
    <n v="0"/>
  </r>
  <r>
    <x v="1052"/>
    <n v="1973"/>
    <s v="Jul"/>
    <n v="11"/>
    <n v="0"/>
    <n v="8601.33"/>
    <x v="0"/>
    <x v="1"/>
    <s v="R1013"/>
    <s v="Pretot, Ms.  Svetlana V."/>
    <n v="27.17"/>
    <n v="10.81"/>
    <x v="0"/>
    <s v="No"/>
    <s v="No"/>
    <n v="2"/>
    <x v="0"/>
    <n v="0"/>
    <n v="0"/>
    <n v="0"/>
    <n v="0"/>
    <n v="2"/>
    <n v="3"/>
    <n v="2"/>
    <n v="0"/>
    <n v="0"/>
    <n v="1"/>
    <n v="49"/>
    <n v="0"/>
  </r>
  <r>
    <x v="1053"/>
    <n v="1977"/>
    <s v="Sep"/>
    <n v="24"/>
    <n v="2"/>
    <n v="8603.82"/>
    <x v="0"/>
    <x v="1"/>
    <s v="R1019"/>
    <s v="Deeg, Mr.  Justin M"/>
    <n v="23.56"/>
    <n v="5.97"/>
    <x v="0"/>
    <s v="No"/>
    <s v="No"/>
    <s v="No major surgery"/>
    <x v="0"/>
    <n v="0"/>
    <n v="0"/>
    <n v="0"/>
    <n v="0"/>
    <n v="2"/>
    <n v="3"/>
    <n v="0"/>
    <n v="0"/>
    <n v="0"/>
    <n v="0"/>
    <n v="45"/>
    <n v="1"/>
  </r>
  <r>
    <x v="1054"/>
    <n v="1977"/>
    <s v="Nov"/>
    <n v="12"/>
    <n v="2"/>
    <n v="8604.48"/>
    <x v="1"/>
    <x v="2"/>
    <s v="R1016"/>
    <s v="Ritter, Mr.  Adam"/>
    <n v="24.035"/>
    <n v="6.11"/>
    <x v="0"/>
    <s v="No"/>
    <s v="No"/>
    <s v="No major surgery"/>
    <x v="0"/>
    <n v="0"/>
    <n v="0"/>
    <n v="0"/>
    <n v="0"/>
    <n v="1"/>
    <n v="2"/>
    <n v="0"/>
    <n v="0"/>
    <n v="0"/>
    <n v="0"/>
    <n v="45"/>
    <n v="1"/>
  </r>
  <r>
    <x v="1055"/>
    <n v="1977"/>
    <s v="Oct"/>
    <n v="15"/>
    <n v="3"/>
    <n v="8605.36"/>
    <x v="0"/>
    <x v="2"/>
    <s v="R1013"/>
    <s v="Scheibel, Mr.  Mark D"/>
    <n v="20.350000000000001"/>
    <n v="4.16"/>
    <x v="0"/>
    <s v="No"/>
    <s v="No"/>
    <s v="No major surgery"/>
    <x v="0"/>
    <n v="0"/>
    <n v="0"/>
    <n v="0"/>
    <n v="0"/>
    <n v="2"/>
    <n v="2"/>
    <n v="0"/>
    <n v="0"/>
    <n v="0"/>
    <n v="1"/>
    <n v="45"/>
    <n v="1"/>
  </r>
  <r>
    <x v="1056"/>
    <n v="1979"/>
    <s v="Jul"/>
    <n v="17"/>
    <n v="3"/>
    <n v="8606.2199999999993"/>
    <x v="2"/>
    <x v="2"/>
    <s v="R1014"/>
    <s v="Leboeuf, Mr.  Maxime M"/>
    <n v="27.36"/>
    <n v="5.96"/>
    <x v="0"/>
    <s v="No"/>
    <s v="Yes"/>
    <n v="1"/>
    <x v="0"/>
    <n v="0"/>
    <n v="0"/>
    <n v="1"/>
    <n v="0"/>
    <n v="3"/>
    <n v="2"/>
    <n v="1"/>
    <n v="0"/>
    <n v="0"/>
    <n v="0"/>
    <n v="43"/>
    <n v="1"/>
  </r>
  <r>
    <x v="1057"/>
    <n v="1977"/>
    <s v="Sep"/>
    <n v="2"/>
    <n v="3"/>
    <n v="8615.2999999999993"/>
    <x v="0"/>
    <x v="0"/>
    <s v="R1011"/>
    <s v="Walters, Mr.  Eddie C"/>
    <n v="27.5"/>
    <n v="6.03"/>
    <x v="0"/>
    <s v="No"/>
    <s v="No"/>
    <s v="No major surgery"/>
    <x v="0"/>
    <n v="0"/>
    <n v="0"/>
    <n v="0"/>
    <n v="0"/>
    <n v="2"/>
    <n v="1"/>
    <n v="0"/>
    <n v="1"/>
    <n v="0"/>
    <n v="0"/>
    <n v="45"/>
    <n v="1"/>
  </r>
  <r>
    <x v="1058"/>
    <n v="1975"/>
    <s v="Aug"/>
    <n v="3"/>
    <n v="1"/>
    <n v="8627.5400000000009"/>
    <x v="0"/>
    <x v="2"/>
    <s v="R1017"/>
    <s v="Anderson, Mr.  Michael W."/>
    <n v="19.190000000000001"/>
    <n v="7.71"/>
    <x v="1"/>
    <s v="No"/>
    <s v="No"/>
    <n v="1"/>
    <x v="0"/>
    <n v="1"/>
    <n v="0"/>
    <n v="0"/>
    <n v="0"/>
    <n v="2"/>
    <n v="2"/>
    <n v="1"/>
    <n v="0"/>
    <n v="0"/>
    <n v="0"/>
    <n v="47"/>
    <n v="1"/>
  </r>
  <r>
    <x v="1059"/>
    <n v="1965"/>
    <s v="Oct"/>
    <n v="21"/>
    <n v="0"/>
    <n v="8665.09"/>
    <x v="1"/>
    <x v="2"/>
    <s v="R1012"/>
    <s v="Evans, Ms.  Jennifer V."/>
    <n v="18.62"/>
    <n v="10.24"/>
    <x v="0"/>
    <s v="No"/>
    <s v="No"/>
    <s v="No major surgery"/>
    <x v="0"/>
    <n v="0"/>
    <n v="0"/>
    <n v="0"/>
    <n v="0"/>
    <n v="1"/>
    <n v="2"/>
    <n v="0"/>
    <n v="0"/>
    <n v="1"/>
    <n v="0"/>
    <n v="57"/>
    <n v="0"/>
  </r>
  <r>
    <x v="1060"/>
    <n v="1969"/>
    <s v="Aug"/>
    <n v="10"/>
    <n v="0"/>
    <n v="8665.14"/>
    <x v="0"/>
    <x v="0"/>
    <s v="R1013"/>
    <s v="Rider, Ms.  Alicia"/>
    <n v="23.66"/>
    <n v="5.1100000000000003"/>
    <x v="1"/>
    <s v="No"/>
    <s v="Yes"/>
    <n v="1"/>
    <x v="0"/>
    <n v="1"/>
    <n v="0"/>
    <n v="1"/>
    <n v="0"/>
    <n v="2"/>
    <n v="1"/>
    <n v="1"/>
    <n v="0"/>
    <n v="0"/>
    <n v="1"/>
    <n v="53"/>
    <n v="0"/>
  </r>
  <r>
    <x v="1061"/>
    <n v="1974"/>
    <s v="Aug"/>
    <n v="16"/>
    <n v="0"/>
    <n v="8671.19"/>
    <x v="0"/>
    <x v="1"/>
    <s v="R1012"/>
    <s v="Godoy, Ms.  Martha Patricia"/>
    <n v="36.575000000000003"/>
    <n v="10.98"/>
    <x v="0"/>
    <s v="No"/>
    <s v="No"/>
    <s v="No major surgery"/>
    <x v="0"/>
    <n v="0"/>
    <n v="0"/>
    <n v="0"/>
    <n v="0"/>
    <n v="2"/>
    <n v="3"/>
    <n v="0"/>
    <n v="0"/>
    <n v="1"/>
    <n v="0"/>
    <n v="48"/>
    <n v="0"/>
  </r>
  <r>
    <x v="1062"/>
    <n v="1973"/>
    <s v="Oct"/>
    <n v="11"/>
    <n v="0"/>
    <n v="8688.86"/>
    <x v="0"/>
    <x v="1"/>
    <s v="R1017"/>
    <s v="Cheney, Mr.  Thomas S"/>
    <n v="22.515000000000001"/>
    <n v="11.18"/>
    <x v="0"/>
    <s v="No"/>
    <s v="No"/>
    <n v="2"/>
    <x v="0"/>
    <n v="0"/>
    <n v="0"/>
    <n v="0"/>
    <n v="0"/>
    <n v="2"/>
    <n v="3"/>
    <n v="2"/>
    <n v="0"/>
    <n v="0"/>
    <n v="0"/>
    <n v="49"/>
    <n v="1"/>
  </r>
  <r>
    <x v="1063"/>
    <n v="1980"/>
    <s v="Oct"/>
    <n v="28"/>
    <n v="2"/>
    <n v="8701.84"/>
    <x v="0"/>
    <x v="0"/>
    <s v="R1021"/>
    <s v="Strickland, Mr.  Matt"/>
    <n v="26.63"/>
    <n v="5.7"/>
    <x v="0"/>
    <s v="No"/>
    <s v="No"/>
    <s v="No major surgery"/>
    <x v="0"/>
    <n v="0"/>
    <n v="0"/>
    <n v="0"/>
    <n v="0"/>
    <n v="2"/>
    <n v="1"/>
    <n v="0"/>
    <n v="0"/>
    <n v="0"/>
    <n v="0"/>
    <n v="42"/>
    <n v="1"/>
  </r>
  <r>
    <x v="1064"/>
    <n v="1973"/>
    <s v="Jun"/>
    <n v="25"/>
    <n v="1"/>
    <n v="8703.4599999999991"/>
    <x v="1"/>
    <x v="0"/>
    <s v="R1011"/>
    <s v="De Mata, Mr.  Javier"/>
    <n v="28.7"/>
    <n v="9.4700000000000006"/>
    <x v="0"/>
    <s v="No"/>
    <s v="No"/>
    <n v="2"/>
    <x v="0"/>
    <n v="0"/>
    <n v="0"/>
    <n v="0"/>
    <n v="0"/>
    <n v="1"/>
    <n v="1"/>
    <n v="2"/>
    <n v="1"/>
    <n v="0"/>
    <n v="0"/>
    <n v="49"/>
    <n v="1"/>
  </r>
  <r>
    <x v="1065"/>
    <n v="1976"/>
    <s v="Jun"/>
    <n v="17"/>
    <n v="2"/>
    <n v="8733.23"/>
    <x v="0"/>
    <x v="0"/>
    <s v="R1012"/>
    <s v="Deng, Mr.  Guomin"/>
    <n v="40.375"/>
    <n v="6.25"/>
    <x v="1"/>
    <s v="No"/>
    <s v="No"/>
    <s v="No major surgery"/>
    <x v="0"/>
    <n v="1"/>
    <n v="0"/>
    <n v="0"/>
    <n v="0"/>
    <n v="2"/>
    <n v="1"/>
    <n v="0"/>
    <n v="0"/>
    <n v="1"/>
    <n v="0"/>
    <n v="46"/>
    <n v="1"/>
  </r>
  <r>
    <x v="1066"/>
    <n v="1999"/>
    <s v="Aug"/>
    <n v="23"/>
    <n v="0"/>
    <n v="8747.68"/>
    <x v="0"/>
    <x v="0"/>
    <s v="R1011"/>
    <s v="MacDonald, Ms.  Sarah K."/>
    <n v="46.4"/>
    <n v="5.71"/>
    <x v="0"/>
    <s v="No"/>
    <s v="No"/>
    <s v="No major surgery"/>
    <x v="0"/>
    <n v="0"/>
    <n v="0"/>
    <n v="0"/>
    <n v="0"/>
    <n v="2"/>
    <n v="1"/>
    <n v="0"/>
    <n v="1"/>
    <n v="0"/>
    <n v="0"/>
    <n v="23"/>
    <n v="0"/>
  </r>
  <r>
    <x v="1067"/>
    <n v="1969"/>
    <s v="Sep"/>
    <n v="9"/>
    <n v="0"/>
    <n v="8760.1200000000008"/>
    <x v="0"/>
    <x v="1"/>
    <s v="R1013"/>
    <s v="Mucci, Ms.  Alicia"/>
    <n v="23.94"/>
    <n v="4.54"/>
    <x v="1"/>
    <s v="No"/>
    <s v="Yes"/>
    <n v="1"/>
    <x v="0"/>
    <n v="1"/>
    <n v="0"/>
    <n v="1"/>
    <n v="0"/>
    <n v="2"/>
    <n v="3"/>
    <n v="1"/>
    <n v="0"/>
    <n v="0"/>
    <n v="1"/>
    <n v="53"/>
    <n v="0"/>
  </r>
  <r>
    <x v="1068"/>
    <n v="1974"/>
    <s v="Sep"/>
    <n v="6"/>
    <n v="1"/>
    <n v="8765.25"/>
    <x v="0"/>
    <x v="0"/>
    <s v="R1012"/>
    <s v="Vigneron, Mr.  Peter"/>
    <n v="32.299999999999997"/>
    <n v="10.54"/>
    <x v="0"/>
    <s v="No"/>
    <s v="No"/>
    <s v="No major surgery"/>
    <x v="0"/>
    <n v="0"/>
    <n v="0"/>
    <n v="0"/>
    <n v="0"/>
    <n v="2"/>
    <n v="1"/>
    <n v="0"/>
    <n v="0"/>
    <n v="1"/>
    <n v="0"/>
    <n v="48"/>
    <n v="1"/>
  </r>
  <r>
    <x v="1069"/>
    <n v="1971"/>
    <s v="Aug"/>
    <n v="23"/>
    <n v="0"/>
    <n v="8782.4699999999993"/>
    <x v="0"/>
    <x v="0"/>
    <s v="R1011"/>
    <s v="Schaefer, Mr.  Samalya"/>
    <n v="25.4"/>
    <n v="11.96"/>
    <x v="0"/>
    <s v="No"/>
    <s v="No"/>
    <s v="No major surgery"/>
    <x v="0"/>
    <n v="0"/>
    <n v="0"/>
    <n v="0"/>
    <n v="0"/>
    <n v="2"/>
    <n v="1"/>
    <n v="0"/>
    <n v="1"/>
    <n v="0"/>
    <n v="0"/>
    <n v="51"/>
    <n v="1"/>
  </r>
  <r>
    <x v="1070"/>
    <n v="1971"/>
    <s v="Jun"/>
    <n v="18"/>
    <n v="0"/>
    <n v="8798.59"/>
    <x v="0"/>
    <x v="1"/>
    <s v="R1011"/>
    <s v="Merkle, Mr.  Israel"/>
    <n v="37"/>
    <n v="8.75"/>
    <x v="0"/>
    <s v="No"/>
    <s v="No"/>
    <s v="No major surgery"/>
    <x v="0"/>
    <n v="0"/>
    <n v="0"/>
    <n v="0"/>
    <n v="0"/>
    <n v="2"/>
    <n v="3"/>
    <n v="0"/>
    <n v="1"/>
    <n v="0"/>
    <n v="0"/>
    <n v="51"/>
    <n v="1"/>
  </r>
  <r>
    <x v="1071"/>
    <n v="1965"/>
    <s v="Aug"/>
    <n v="29"/>
    <n v="0"/>
    <n v="8800.49"/>
    <x v="1"/>
    <x v="2"/>
    <s v="R1013"/>
    <s v="Stepnowski, Ms.  Roxanne"/>
    <n v="21.03"/>
    <n v="6.5"/>
    <x v="0"/>
    <s v="No"/>
    <s v="No"/>
    <s v="No major surgery"/>
    <x v="0"/>
    <n v="0"/>
    <n v="0"/>
    <n v="0"/>
    <n v="0"/>
    <n v="1"/>
    <n v="2"/>
    <n v="0"/>
    <n v="0"/>
    <n v="0"/>
    <n v="1"/>
    <n v="57"/>
    <n v="0"/>
  </r>
  <r>
    <x v="1072"/>
    <n v="2001"/>
    <s v="Nov"/>
    <n v="7"/>
    <n v="0"/>
    <n v="8821.8799999999992"/>
    <x v="0"/>
    <x v="0"/>
    <s v="R1023"/>
    <s v="McGrane, Mr.  Michael"/>
    <n v="45.69"/>
    <n v="4.43"/>
    <x v="1"/>
    <s v="No"/>
    <s v="No"/>
    <s v="No major surgery"/>
    <x v="0"/>
    <n v="1"/>
    <n v="0"/>
    <n v="0"/>
    <n v="0"/>
    <n v="2"/>
    <n v="1"/>
    <n v="0"/>
    <n v="0"/>
    <n v="0"/>
    <n v="0"/>
    <n v="21"/>
    <n v="1"/>
  </r>
  <r>
    <x v="1073"/>
    <n v="1976"/>
    <s v="Jun"/>
    <n v="14"/>
    <n v="2"/>
    <n v="8823.2800000000007"/>
    <x v="0"/>
    <x v="1"/>
    <s v="R1011"/>
    <s v="Moore, Ms.  Katherine E"/>
    <n v="28.9"/>
    <n v="5.74"/>
    <x v="1"/>
    <s v="No"/>
    <s v="No"/>
    <s v="No major surgery"/>
    <x v="0"/>
    <n v="1"/>
    <n v="0"/>
    <n v="0"/>
    <n v="0"/>
    <n v="2"/>
    <n v="3"/>
    <n v="0"/>
    <n v="1"/>
    <n v="0"/>
    <n v="0"/>
    <n v="46"/>
    <n v="0"/>
  </r>
  <r>
    <x v="1074"/>
    <n v="1976"/>
    <s v="Oct"/>
    <n v="19"/>
    <n v="1"/>
    <n v="8823.99"/>
    <x v="0"/>
    <x v="0"/>
    <s v="R1024"/>
    <s v="Bonzi, Ms.  Maria S."/>
    <n v="33.725000000000001"/>
    <n v="6.45"/>
    <x v="1"/>
    <s v="No"/>
    <s v="No"/>
    <s v="No major surgery"/>
    <x v="0"/>
    <n v="1"/>
    <n v="0"/>
    <n v="0"/>
    <n v="0"/>
    <n v="2"/>
    <n v="1"/>
    <n v="0"/>
    <n v="0"/>
    <n v="0"/>
    <n v="0"/>
    <n v="46"/>
    <n v="0"/>
  </r>
  <r>
    <x v="1075"/>
    <n v="1988"/>
    <s v="Aug"/>
    <n v="22"/>
    <n v="3"/>
    <n v="8824.27"/>
    <x v="0"/>
    <x v="1"/>
    <s v="R1025"/>
    <s v="Rohde, Mrs.  Jennifer"/>
    <n v="31.26"/>
    <n v="5.94"/>
    <x v="1"/>
    <s v="No"/>
    <s v="No"/>
    <n v="1"/>
    <x v="0"/>
    <n v="1"/>
    <n v="0"/>
    <n v="0"/>
    <n v="0"/>
    <n v="2"/>
    <n v="3"/>
    <n v="1"/>
    <n v="0"/>
    <n v="0"/>
    <n v="0"/>
    <n v="34"/>
    <n v="0"/>
  </r>
  <r>
    <x v="1076"/>
    <n v="1976"/>
    <s v="Jul"/>
    <n v="14"/>
    <n v="2"/>
    <n v="8825.09"/>
    <x v="0"/>
    <x v="0"/>
    <s v="R1011"/>
    <s v="Long, Ms.  Claire M"/>
    <n v="30.2"/>
    <n v="6.25"/>
    <x v="1"/>
    <s v="No"/>
    <s v="No"/>
    <s v="No major surgery"/>
    <x v="0"/>
    <n v="1"/>
    <n v="0"/>
    <n v="0"/>
    <n v="0"/>
    <n v="2"/>
    <n v="1"/>
    <n v="0"/>
    <n v="1"/>
    <n v="0"/>
    <n v="0"/>
    <n v="46"/>
    <n v="0"/>
  </r>
  <r>
    <x v="1077"/>
    <n v="1972"/>
    <s v="Nov"/>
    <n v="14"/>
    <n v="0"/>
    <n v="8827.2099999999991"/>
    <x v="1"/>
    <x v="1"/>
    <s v="R1012"/>
    <s v="Ruffo, Mr.  Brad"/>
    <n v="26.41"/>
    <n v="4.08"/>
    <x v="0"/>
    <s v="No"/>
    <s v="No"/>
    <n v="2"/>
    <x v="0"/>
    <n v="0"/>
    <n v="0"/>
    <n v="0"/>
    <n v="0"/>
    <n v="1"/>
    <n v="3"/>
    <n v="2"/>
    <n v="0"/>
    <n v="1"/>
    <n v="0"/>
    <n v="50"/>
    <n v="1"/>
  </r>
  <r>
    <x v="1078"/>
    <n v="1972"/>
    <s v="Nov"/>
    <n v="22"/>
    <n v="0"/>
    <n v="8835.26"/>
    <x v="1"/>
    <x v="2"/>
    <s v="R1012"/>
    <s v="Van De Kamp, Mr.  Fritz"/>
    <n v="32.204999999999998"/>
    <n v="6.14"/>
    <x v="0"/>
    <s v="No"/>
    <s v="No"/>
    <n v="2"/>
    <x v="0"/>
    <n v="0"/>
    <n v="0"/>
    <n v="0"/>
    <n v="0"/>
    <n v="1"/>
    <n v="2"/>
    <n v="2"/>
    <n v="0"/>
    <n v="1"/>
    <n v="0"/>
    <n v="50"/>
    <n v="1"/>
  </r>
  <r>
    <x v="1079"/>
    <n v="1974"/>
    <s v="Jun"/>
    <n v="18"/>
    <n v="1"/>
    <n v="8871.15"/>
    <x v="0"/>
    <x v="0"/>
    <s v="R1013"/>
    <s v="Sinasac, Ms.  Rachel M"/>
    <n v="32.229999999999997"/>
    <n v="8.59"/>
    <x v="0"/>
    <s v="No"/>
    <s v="No"/>
    <s v="No major surgery"/>
    <x v="0"/>
    <n v="0"/>
    <n v="0"/>
    <n v="0"/>
    <n v="0"/>
    <n v="2"/>
    <n v="1"/>
    <n v="0"/>
    <n v="0"/>
    <n v="0"/>
    <n v="1"/>
    <n v="48"/>
    <n v="0"/>
  </r>
  <r>
    <x v="1080"/>
    <n v="1973"/>
    <s v="Sep"/>
    <n v="9"/>
    <n v="0"/>
    <n v="8890.59"/>
    <x v="0"/>
    <x v="0"/>
    <s v="R1012"/>
    <s v="Maas, Mr.  Eric"/>
    <n v="25.73"/>
    <n v="7.99"/>
    <x v="0"/>
    <s v="No"/>
    <s v="No"/>
    <n v="2"/>
    <x v="0"/>
    <n v="0"/>
    <n v="0"/>
    <n v="0"/>
    <n v="0"/>
    <n v="2"/>
    <n v="1"/>
    <n v="2"/>
    <n v="0"/>
    <n v="1"/>
    <n v="0"/>
    <n v="49"/>
    <n v="1"/>
  </r>
  <r>
    <x v="1081"/>
    <n v="1978"/>
    <s v="Dec"/>
    <n v="16"/>
    <n v="3"/>
    <n v="8891.14"/>
    <x v="0"/>
    <x v="0"/>
    <s v="R1017"/>
    <s v="Keshian, Mr.  Gregory"/>
    <n v="21.85"/>
    <n v="8.76"/>
    <x v="0"/>
    <s v="No"/>
    <s v="No"/>
    <s v="No major surgery"/>
    <x v="0"/>
    <n v="0"/>
    <n v="0"/>
    <n v="0"/>
    <n v="0"/>
    <n v="2"/>
    <n v="1"/>
    <n v="0"/>
    <n v="0"/>
    <n v="0"/>
    <n v="0"/>
    <n v="44"/>
    <n v="1"/>
  </r>
  <r>
    <x v="1082"/>
    <n v="1997"/>
    <s v="Nov"/>
    <n v="28"/>
    <n v="0"/>
    <n v="8906.14"/>
    <x v="0"/>
    <x v="2"/>
    <s v="R1012"/>
    <s v="Maina, Mr.  Stanley"/>
    <n v="43.95"/>
    <n v="5.17"/>
    <x v="1"/>
    <s v="No"/>
    <s v="Yes"/>
    <n v="1"/>
    <x v="0"/>
    <n v="1"/>
    <n v="0"/>
    <n v="1"/>
    <n v="0"/>
    <n v="2"/>
    <n v="2"/>
    <n v="1"/>
    <n v="0"/>
    <n v="1"/>
    <n v="0"/>
    <n v="25"/>
    <n v="1"/>
  </r>
  <r>
    <x v="1083"/>
    <n v="1967"/>
    <s v="Sep"/>
    <n v="6"/>
    <n v="0"/>
    <n v="8908.4699999999993"/>
    <x v="1"/>
    <x v="2"/>
    <s v="R1013"/>
    <s v="Sambasivam, Mr.  Mahesh"/>
    <n v="23.25"/>
    <n v="11.96"/>
    <x v="1"/>
    <s v="No"/>
    <s v="No"/>
    <s v="No major surgery"/>
    <x v="0"/>
    <n v="1"/>
    <n v="0"/>
    <n v="0"/>
    <n v="0"/>
    <n v="1"/>
    <n v="2"/>
    <n v="0"/>
    <n v="0"/>
    <n v="0"/>
    <n v="1"/>
    <n v="55"/>
    <n v="1"/>
  </r>
  <r>
    <x v="1084"/>
    <n v="1975"/>
    <s v="Jul"/>
    <n v="7"/>
    <n v="1"/>
    <n v="8930.93"/>
    <x v="0"/>
    <x v="2"/>
    <s v="R1012"/>
    <s v="Blake, Ms.  Erynn J."/>
    <n v="29.545000000000002"/>
    <n v="8.41"/>
    <x v="1"/>
    <s v="No"/>
    <s v="No"/>
    <n v="1"/>
    <x v="0"/>
    <n v="1"/>
    <n v="0"/>
    <n v="0"/>
    <n v="0"/>
    <n v="2"/>
    <n v="2"/>
    <n v="1"/>
    <n v="0"/>
    <n v="1"/>
    <n v="0"/>
    <n v="47"/>
    <n v="0"/>
  </r>
  <r>
    <x v="1085"/>
    <n v="1972"/>
    <s v="Jun"/>
    <n v="6"/>
    <n v="0"/>
    <n v="8932.08"/>
    <x v="0"/>
    <x v="1"/>
    <s v="R1011"/>
    <s v="McComb, Ms.  Claire"/>
    <n v="25.6"/>
    <n v="5.65"/>
    <x v="0"/>
    <s v="No"/>
    <s v="No"/>
    <n v="2"/>
    <x v="0"/>
    <n v="0"/>
    <n v="0"/>
    <n v="0"/>
    <n v="0"/>
    <n v="2"/>
    <n v="3"/>
    <n v="2"/>
    <n v="1"/>
    <n v="0"/>
    <n v="0"/>
    <n v="50"/>
    <n v="0"/>
  </r>
  <r>
    <x v="1086"/>
    <n v="1976"/>
    <s v="Dec"/>
    <n v="25"/>
    <n v="3"/>
    <n v="8944.1200000000008"/>
    <x v="1"/>
    <x v="2"/>
    <s v="R1013"/>
    <s v="Dannenhauer, Mr.  Rafer"/>
    <n v="43.89"/>
    <n v="6.32"/>
    <x v="1"/>
    <s v="No"/>
    <s v="No"/>
    <s v="No major surgery"/>
    <x v="0"/>
    <n v="1"/>
    <n v="0"/>
    <n v="0"/>
    <n v="0"/>
    <n v="1"/>
    <n v="2"/>
    <n v="0"/>
    <n v="0"/>
    <n v="0"/>
    <n v="1"/>
    <n v="46"/>
    <n v="1"/>
  </r>
  <r>
    <x v="1087"/>
    <n v="1992"/>
    <s v="Sep"/>
    <n v="27"/>
    <n v="0"/>
    <n v="8954.99"/>
    <x v="0"/>
    <x v="0"/>
    <s v="R1026"/>
    <s v="Chorney, Mrs.  Yuki"/>
    <n v="38.880000000000003"/>
    <n v="4.29"/>
    <x v="0"/>
    <s v="No"/>
    <s v="No"/>
    <n v="1"/>
    <x v="0"/>
    <n v="0"/>
    <n v="0"/>
    <n v="0"/>
    <n v="0"/>
    <n v="2"/>
    <n v="1"/>
    <n v="1"/>
    <n v="0"/>
    <n v="0"/>
    <n v="0"/>
    <n v="30"/>
    <n v="0"/>
  </r>
  <r>
    <x v="1088"/>
    <n v="1974"/>
    <s v="Aug"/>
    <n v="17"/>
    <n v="1"/>
    <n v="8964.06"/>
    <x v="1"/>
    <x v="2"/>
    <s v="R1016"/>
    <s v="Fazioli, Mr.  Samuel K."/>
    <n v="31.445"/>
    <n v="8.33"/>
    <x v="0"/>
    <s v="No"/>
    <s v="No"/>
    <s v="No major surgery"/>
    <x v="0"/>
    <n v="0"/>
    <n v="0"/>
    <n v="0"/>
    <n v="0"/>
    <n v="1"/>
    <n v="2"/>
    <n v="0"/>
    <n v="0"/>
    <n v="0"/>
    <n v="0"/>
    <n v="48"/>
    <n v="1"/>
  </r>
  <r>
    <x v="1089"/>
    <n v="1983"/>
    <s v="Jul"/>
    <n v="15"/>
    <n v="5"/>
    <n v="8965.7999999999993"/>
    <x v="0"/>
    <x v="0"/>
    <s v="R1012"/>
    <s v="Gauthier, Ms.  Anne-Marie"/>
    <n v="24.225000000000001"/>
    <n v="4.25"/>
    <x v="1"/>
    <s v="No"/>
    <s v="Yes"/>
    <n v="1"/>
    <x v="0"/>
    <n v="1"/>
    <n v="0"/>
    <n v="1"/>
    <n v="0"/>
    <n v="2"/>
    <n v="1"/>
    <n v="1"/>
    <n v="0"/>
    <n v="1"/>
    <n v="0"/>
    <n v="39"/>
    <n v="0"/>
  </r>
  <r>
    <x v="1090"/>
    <n v="1974"/>
    <s v="Sep"/>
    <n v="8"/>
    <n v="2"/>
    <n v="8968.33"/>
    <x v="1"/>
    <x v="2"/>
    <s v="R1011"/>
    <s v="Benitez, Mr.  Braulio"/>
    <n v="30.2"/>
    <n v="11.96"/>
    <x v="0"/>
    <s v="No"/>
    <s v="No"/>
    <s v="No major surgery"/>
    <x v="0"/>
    <n v="0"/>
    <n v="0"/>
    <n v="0"/>
    <n v="0"/>
    <n v="1"/>
    <n v="2"/>
    <n v="0"/>
    <n v="1"/>
    <n v="0"/>
    <n v="0"/>
    <n v="48"/>
    <n v="1"/>
  </r>
  <r>
    <x v="1091"/>
    <n v="1974"/>
    <s v="Jul"/>
    <n v="21"/>
    <n v="2"/>
    <n v="8978.19"/>
    <x v="0"/>
    <x v="2"/>
    <s v="R1013"/>
    <s v="Frechette, Mr.  Samuel"/>
    <n v="37.29"/>
    <n v="10.46"/>
    <x v="0"/>
    <s v="No"/>
    <s v="No"/>
    <s v="No major surgery"/>
    <x v="0"/>
    <n v="0"/>
    <n v="0"/>
    <n v="0"/>
    <n v="0"/>
    <n v="2"/>
    <n v="2"/>
    <n v="0"/>
    <n v="0"/>
    <n v="0"/>
    <n v="1"/>
    <n v="48"/>
    <n v="1"/>
  </r>
  <r>
    <x v="1092"/>
    <n v="1973"/>
    <s v="Oct"/>
    <n v="11"/>
    <n v="0"/>
    <n v="8988.16"/>
    <x v="0"/>
    <x v="1"/>
    <s v="R1012"/>
    <s v="Glassey, Ms.  Casey M."/>
    <n v="29.925000000000001"/>
    <n v="8.2899999999999991"/>
    <x v="0"/>
    <s v="No"/>
    <s v="No"/>
    <n v="2"/>
    <x v="0"/>
    <n v="0"/>
    <n v="0"/>
    <n v="0"/>
    <n v="0"/>
    <n v="2"/>
    <n v="3"/>
    <n v="2"/>
    <n v="0"/>
    <n v="1"/>
    <n v="0"/>
    <n v="49"/>
    <n v="0"/>
  </r>
  <r>
    <x v="1093"/>
    <n v="1979"/>
    <s v="Dec"/>
    <n v="16"/>
    <n v="2"/>
    <n v="8998.43"/>
    <x v="0"/>
    <x v="1"/>
    <s v="R1025"/>
    <s v="Dacko, Mrs.  Kristin C"/>
    <n v="26.36"/>
    <n v="4.32"/>
    <x v="0"/>
    <s v="No"/>
    <s v="Yes"/>
    <n v="1"/>
    <x v="0"/>
    <n v="0"/>
    <n v="0"/>
    <n v="1"/>
    <n v="0"/>
    <n v="2"/>
    <n v="3"/>
    <n v="1"/>
    <n v="0"/>
    <n v="0"/>
    <n v="0"/>
    <n v="43"/>
    <n v="0"/>
  </r>
  <r>
    <x v="1094"/>
    <n v="1993"/>
    <s v="Dec"/>
    <n v="1"/>
    <n v="0"/>
    <n v="9010.2000000000007"/>
    <x v="0"/>
    <x v="0"/>
    <s v="R1026"/>
    <s v="Patrick, Mrs.  Sarah M"/>
    <n v="39.799999999999997"/>
    <n v="5.66"/>
    <x v="0"/>
    <s v="No"/>
    <s v="Yes"/>
    <n v="1"/>
    <x v="0"/>
    <n v="0"/>
    <n v="0"/>
    <n v="1"/>
    <n v="0"/>
    <n v="2"/>
    <n v="1"/>
    <n v="1"/>
    <n v="0"/>
    <n v="0"/>
    <n v="0"/>
    <n v="29"/>
    <n v="0"/>
  </r>
  <r>
    <x v="1095"/>
    <n v="1972"/>
    <s v="Dec"/>
    <n v="7"/>
    <n v="1"/>
    <n v="9048.0300000000007"/>
    <x v="0"/>
    <x v="2"/>
    <s v="R1013"/>
    <s v="Howard, Mr.  John III"/>
    <n v="37.07"/>
    <n v="5.69"/>
    <x v="0"/>
    <s v="No"/>
    <s v="No"/>
    <n v="2"/>
    <x v="0"/>
    <n v="0"/>
    <n v="0"/>
    <n v="0"/>
    <n v="0"/>
    <n v="2"/>
    <n v="2"/>
    <n v="2"/>
    <n v="0"/>
    <n v="0"/>
    <n v="1"/>
    <n v="50"/>
    <n v="1"/>
  </r>
  <r>
    <x v="1096"/>
    <n v="1972"/>
    <s v="Dec"/>
    <n v="2"/>
    <n v="1"/>
    <n v="9058.73"/>
    <x v="1"/>
    <x v="2"/>
    <s v="R1013"/>
    <s v="Soto, Mr.  Juan Carlos"/>
    <n v="44.77"/>
    <n v="4.0599999999999996"/>
    <x v="0"/>
    <s v="No"/>
    <s v="No"/>
    <n v="2"/>
    <x v="0"/>
    <n v="0"/>
    <n v="0"/>
    <n v="0"/>
    <n v="0"/>
    <n v="1"/>
    <n v="2"/>
    <n v="2"/>
    <n v="0"/>
    <n v="0"/>
    <n v="1"/>
    <n v="50"/>
    <n v="1"/>
  </r>
  <r>
    <x v="1097"/>
    <n v="1977"/>
    <s v="Nov"/>
    <n v="4"/>
    <n v="2"/>
    <n v="9095.07"/>
    <x v="0"/>
    <x v="2"/>
    <s v="R1024"/>
    <s v="Diamond-Husmann, Ms.  Kara H"/>
    <n v="25.175000000000001"/>
    <n v="4.74"/>
    <x v="0"/>
    <s v="No"/>
    <s v="No"/>
    <s v="No major surgery"/>
    <x v="0"/>
    <n v="0"/>
    <n v="0"/>
    <n v="0"/>
    <n v="0"/>
    <n v="2"/>
    <n v="2"/>
    <n v="0"/>
    <n v="0"/>
    <n v="0"/>
    <n v="0"/>
    <n v="45"/>
    <n v="0"/>
  </r>
  <r>
    <x v="1098"/>
    <n v="1965"/>
    <s v="Nov"/>
    <n v="9"/>
    <n v="0"/>
    <n v="9095.94"/>
    <x v="1"/>
    <x v="1"/>
    <s v="R1011"/>
    <s v="Vinci, Ms.  Melissa K"/>
    <n v="21.68"/>
    <n v="8.1199999999999992"/>
    <x v="0"/>
    <s v="No"/>
    <s v="No"/>
    <s v="No major surgery"/>
    <x v="0"/>
    <n v="0"/>
    <n v="0"/>
    <n v="0"/>
    <n v="0"/>
    <n v="1"/>
    <n v="3"/>
    <n v="0"/>
    <n v="1"/>
    <n v="0"/>
    <n v="0"/>
    <n v="57"/>
    <n v="0"/>
  </r>
  <r>
    <x v="1099"/>
    <n v="1977"/>
    <s v="Dec"/>
    <n v="2"/>
    <n v="3"/>
    <n v="9101.7999999999993"/>
    <x v="0"/>
    <x v="1"/>
    <s v="R1011"/>
    <s v="Hemesath, Ms.  Katie C"/>
    <n v="25.7"/>
    <n v="5.61"/>
    <x v="0"/>
    <s v="No"/>
    <s v="No"/>
    <s v="No major surgery"/>
    <x v="0"/>
    <n v="0"/>
    <n v="0"/>
    <n v="0"/>
    <n v="0"/>
    <n v="2"/>
    <n v="3"/>
    <n v="0"/>
    <n v="1"/>
    <n v="0"/>
    <n v="0"/>
    <n v="45"/>
    <n v="0"/>
  </r>
  <r>
    <x v="1100"/>
    <n v="1970"/>
    <s v="Aug"/>
    <n v="12"/>
    <n v="0"/>
    <n v="9140.9500000000007"/>
    <x v="1"/>
    <x v="0"/>
    <s v="R1013"/>
    <s v="Shafer, Mr.  Dan"/>
    <n v="34.1"/>
    <n v="9.0399999999999991"/>
    <x v="1"/>
    <s v="No"/>
    <s v="No"/>
    <n v="2"/>
    <x v="0"/>
    <n v="1"/>
    <n v="0"/>
    <n v="0"/>
    <n v="0"/>
    <n v="1"/>
    <n v="1"/>
    <n v="2"/>
    <n v="0"/>
    <n v="0"/>
    <n v="1"/>
    <n v="52"/>
    <n v="1"/>
  </r>
  <r>
    <x v="1101"/>
    <n v="1970"/>
    <s v="Oct"/>
    <n v="18"/>
    <n v="0"/>
    <n v="9144.57"/>
    <x v="1"/>
    <x v="2"/>
    <s v="R1011"/>
    <s v="Harris, Mr.  Stephen A."/>
    <n v="36.700000000000003"/>
    <n v="8.6999999999999993"/>
    <x v="1"/>
    <s v="No"/>
    <s v="No"/>
    <n v="2"/>
    <x v="0"/>
    <n v="1"/>
    <n v="0"/>
    <n v="0"/>
    <n v="0"/>
    <n v="1"/>
    <n v="2"/>
    <n v="2"/>
    <n v="1"/>
    <n v="0"/>
    <n v="0"/>
    <n v="52"/>
    <n v="1"/>
  </r>
  <r>
    <x v="1102"/>
    <n v="1982"/>
    <s v="Dec"/>
    <n v="8"/>
    <n v="3"/>
    <n v="9147.5"/>
    <x v="0"/>
    <x v="1"/>
    <s v="R1012"/>
    <s v="Ripp, Ms.  Kelsey J."/>
    <n v="28.71"/>
    <n v="5.71"/>
    <x v="0"/>
    <s v="No"/>
    <s v="No"/>
    <s v="No major surgery"/>
    <x v="0"/>
    <n v="0"/>
    <n v="0"/>
    <n v="0"/>
    <n v="0"/>
    <n v="2"/>
    <n v="3"/>
    <n v="0"/>
    <n v="0"/>
    <n v="1"/>
    <n v="0"/>
    <n v="40"/>
    <n v="0"/>
  </r>
  <r>
    <x v="1103"/>
    <n v="1990"/>
    <s v="Aug"/>
    <n v="23"/>
    <n v="3"/>
    <n v="9159.51"/>
    <x v="0"/>
    <x v="2"/>
    <s v="R1021"/>
    <s v="Desruisseaux, Mr.  Carl"/>
    <n v="34.15"/>
    <n v="6.15"/>
    <x v="0"/>
    <s v="No"/>
    <s v="No"/>
    <s v="No major surgery"/>
    <x v="0"/>
    <n v="0"/>
    <n v="0"/>
    <n v="0"/>
    <n v="0"/>
    <n v="2"/>
    <n v="2"/>
    <n v="0"/>
    <n v="0"/>
    <n v="0"/>
    <n v="0"/>
    <n v="32"/>
    <n v="1"/>
  </r>
  <r>
    <x v="1104"/>
    <n v="1970"/>
    <s v="Oct"/>
    <n v="24"/>
    <n v="0"/>
    <n v="9171.75"/>
    <x v="0"/>
    <x v="2"/>
    <s v="R1012"/>
    <s v="Wang, Ms.  Katharina"/>
    <n v="23.9"/>
    <n v="7.67"/>
    <x v="1"/>
    <s v="No"/>
    <s v="No"/>
    <n v="2"/>
    <x v="0"/>
    <n v="1"/>
    <n v="0"/>
    <n v="0"/>
    <n v="0"/>
    <n v="2"/>
    <n v="2"/>
    <n v="2"/>
    <n v="0"/>
    <n v="1"/>
    <n v="0"/>
    <n v="52"/>
    <n v="0"/>
  </r>
  <r>
    <x v="1105"/>
    <n v="1971"/>
    <s v="Dec"/>
    <n v="29"/>
    <n v="0"/>
    <n v="9174.14"/>
    <x v="1"/>
    <x v="1"/>
    <s v="R1012"/>
    <s v="Clark, Mr.  Doron P"/>
    <n v="31.635000000000002"/>
    <n v="11.11"/>
    <x v="0"/>
    <s v="No"/>
    <s v="No"/>
    <s v="No major surgery"/>
    <x v="0"/>
    <n v="0"/>
    <n v="0"/>
    <n v="0"/>
    <n v="0"/>
    <n v="1"/>
    <n v="3"/>
    <n v="0"/>
    <n v="0"/>
    <n v="1"/>
    <n v="0"/>
    <n v="51"/>
    <n v="1"/>
  </r>
  <r>
    <x v="1106"/>
    <n v="1973"/>
    <s v="Dec"/>
    <n v="25"/>
    <n v="1"/>
    <n v="9182.17"/>
    <x v="0"/>
    <x v="0"/>
    <s v="R1011"/>
    <s v="Phillips-Cook, Ms.  Lisa J."/>
    <n v="21.3"/>
    <n v="10.42"/>
    <x v="0"/>
    <s v="No"/>
    <s v="No"/>
    <n v="2"/>
    <x v="0"/>
    <n v="0"/>
    <n v="0"/>
    <n v="0"/>
    <n v="0"/>
    <n v="2"/>
    <n v="1"/>
    <n v="2"/>
    <n v="1"/>
    <n v="0"/>
    <n v="0"/>
    <n v="49"/>
    <n v="0"/>
  </r>
  <r>
    <x v="1107"/>
    <n v="1976"/>
    <s v="Sep"/>
    <n v="10"/>
    <n v="2"/>
    <n v="9193.84"/>
    <x v="0"/>
    <x v="1"/>
    <s v="R1012"/>
    <s v="Jaswell, Ms.  Megan C."/>
    <n v="19.95"/>
    <n v="6.24"/>
    <x v="1"/>
    <s v="No"/>
    <s v="No"/>
    <s v="No major surgery"/>
    <x v="0"/>
    <n v="1"/>
    <n v="0"/>
    <n v="0"/>
    <n v="0"/>
    <n v="2"/>
    <n v="3"/>
    <n v="0"/>
    <n v="0"/>
    <n v="1"/>
    <n v="0"/>
    <n v="46"/>
    <n v="0"/>
  </r>
  <r>
    <x v="1108"/>
    <n v="1986"/>
    <s v="Dec"/>
    <n v="25"/>
    <n v="3"/>
    <n v="9210.06"/>
    <x v="0"/>
    <x v="0"/>
    <s v="R1021"/>
    <s v="Tadesse, Mr.  Fasil"/>
    <n v="31.27"/>
    <n v="7.73"/>
    <x v="1"/>
    <s v="No"/>
    <s v="No"/>
    <n v="1"/>
    <x v="0"/>
    <n v="1"/>
    <n v="0"/>
    <n v="0"/>
    <n v="0"/>
    <n v="2"/>
    <n v="1"/>
    <n v="1"/>
    <n v="0"/>
    <n v="0"/>
    <n v="0"/>
    <n v="36"/>
    <n v="1"/>
  </r>
  <r>
    <x v="1109"/>
    <n v="1981"/>
    <s v="Dec"/>
    <n v="5"/>
    <n v="5"/>
    <n v="9222.4"/>
    <x v="0"/>
    <x v="0"/>
    <s v="R1019"/>
    <s v="Hiatt, Mr.  Jon M"/>
    <n v="29.64"/>
    <n v="10.82"/>
    <x v="1"/>
    <s v="No"/>
    <s v="No"/>
    <s v="No major surgery"/>
    <x v="0"/>
    <n v="1"/>
    <n v="0"/>
    <n v="0"/>
    <n v="0"/>
    <n v="2"/>
    <n v="1"/>
    <n v="0"/>
    <n v="0"/>
    <n v="0"/>
    <n v="0"/>
    <n v="41"/>
    <n v="1"/>
  </r>
  <r>
    <x v="1110"/>
    <n v="1975"/>
    <s v="Dec"/>
    <n v="6"/>
    <n v="2"/>
    <n v="9225.26"/>
    <x v="1"/>
    <x v="0"/>
    <s v="R1015"/>
    <s v="Vangampleare, Mr.  Stephen"/>
    <n v="25.46"/>
    <n v="11.78"/>
    <x v="1"/>
    <s v="No"/>
    <s v="No"/>
    <n v="1"/>
    <x v="0"/>
    <n v="1"/>
    <n v="0"/>
    <n v="0"/>
    <n v="0"/>
    <n v="1"/>
    <n v="1"/>
    <n v="1"/>
    <n v="0"/>
    <n v="0"/>
    <n v="0"/>
    <n v="47"/>
    <n v="1"/>
  </r>
  <r>
    <x v="1111"/>
    <n v="1980"/>
    <s v="Oct"/>
    <n v="5"/>
    <n v="2"/>
    <n v="9247.94"/>
    <x v="0"/>
    <x v="1"/>
    <s v="R1021"/>
    <s v="Blekeli, Mr.  Johannes Fiskerstand"/>
    <n v="28.24"/>
    <n v="5.36"/>
    <x v="0"/>
    <s v="No"/>
    <s v="No"/>
    <s v="No major surgery"/>
    <x v="0"/>
    <n v="0"/>
    <n v="0"/>
    <n v="0"/>
    <n v="0"/>
    <n v="2"/>
    <n v="3"/>
    <n v="0"/>
    <n v="0"/>
    <n v="0"/>
    <n v="0"/>
    <n v="42"/>
    <n v="1"/>
  </r>
  <r>
    <x v="1112"/>
    <n v="1974"/>
    <s v="Aug"/>
    <n v="21"/>
    <n v="1"/>
    <n v="9249.5"/>
    <x v="0"/>
    <x v="1"/>
    <s v="R1012"/>
    <s v="Parker, Ms.  Allison M."/>
    <n v="28.88"/>
    <n v="10.18"/>
    <x v="0"/>
    <s v="No"/>
    <s v="No"/>
    <s v="No major surgery"/>
    <x v="0"/>
    <n v="0"/>
    <n v="0"/>
    <n v="0"/>
    <n v="0"/>
    <n v="2"/>
    <n v="3"/>
    <n v="0"/>
    <n v="0"/>
    <n v="1"/>
    <n v="0"/>
    <n v="48"/>
    <n v="0"/>
  </r>
  <r>
    <x v="1113"/>
    <n v="1971"/>
    <s v="Aug"/>
    <n v="6"/>
    <n v="0"/>
    <n v="9264.7999999999993"/>
    <x v="0"/>
    <x v="1"/>
    <s v="R1011"/>
    <s v="Sherwin, Ms.  Alice"/>
    <n v="20.6"/>
    <n v="7.62"/>
    <x v="0"/>
    <s v="No"/>
    <s v="No"/>
    <s v="No major surgery"/>
    <x v="0"/>
    <n v="0"/>
    <n v="0"/>
    <n v="0"/>
    <n v="0"/>
    <n v="2"/>
    <n v="3"/>
    <n v="0"/>
    <n v="1"/>
    <n v="0"/>
    <n v="0"/>
    <n v="51"/>
    <n v="0"/>
  </r>
  <r>
    <x v="1114"/>
    <n v="1973"/>
    <s v="Oct"/>
    <n v="27"/>
    <n v="1"/>
    <n v="9282.48"/>
    <x v="1"/>
    <x v="2"/>
    <s v="R1016"/>
    <s v="Standiford, Mr.  Alex F"/>
    <n v="25.84"/>
    <n v="8.51"/>
    <x v="0"/>
    <s v="No"/>
    <s v="No"/>
    <n v="2"/>
    <x v="0"/>
    <n v="0"/>
    <n v="0"/>
    <n v="0"/>
    <n v="0"/>
    <n v="1"/>
    <n v="2"/>
    <n v="2"/>
    <n v="0"/>
    <n v="0"/>
    <n v="0"/>
    <n v="49"/>
    <n v="1"/>
  </r>
  <r>
    <x v="1115"/>
    <n v="1971"/>
    <s v="Jul"/>
    <n v="2"/>
    <n v="0"/>
    <n v="9283.56"/>
    <x v="0"/>
    <x v="0"/>
    <s v="R1013"/>
    <s v="Kari, Ms.  Tiffany"/>
    <n v="34.1"/>
    <n v="8.4499999999999993"/>
    <x v="0"/>
    <s v="No"/>
    <s v="No"/>
    <s v="No major surgery"/>
    <x v="0"/>
    <n v="0"/>
    <n v="0"/>
    <n v="0"/>
    <n v="0"/>
    <n v="2"/>
    <n v="1"/>
    <n v="0"/>
    <n v="0"/>
    <n v="0"/>
    <n v="1"/>
    <n v="51"/>
    <n v="0"/>
  </r>
  <r>
    <x v="1116"/>
    <n v="1969"/>
    <s v="Nov"/>
    <n v="26"/>
    <n v="0"/>
    <n v="9285.8700000000008"/>
    <x v="0"/>
    <x v="0"/>
    <s v="R1013"/>
    <s v="Marsh, Mrs.  Emily"/>
    <n v="25.49"/>
    <n v="5.68"/>
    <x v="1"/>
    <s v="No"/>
    <s v="Yes"/>
    <n v="1"/>
    <x v="0"/>
    <n v="1"/>
    <n v="0"/>
    <n v="1"/>
    <n v="0"/>
    <n v="2"/>
    <n v="1"/>
    <n v="1"/>
    <n v="0"/>
    <n v="0"/>
    <n v="1"/>
    <n v="53"/>
    <n v="0"/>
  </r>
  <r>
    <x v="1117"/>
    <n v="1973"/>
    <s v="Oct"/>
    <n v="16"/>
    <n v="1"/>
    <n v="9288.0300000000007"/>
    <x v="0"/>
    <x v="0"/>
    <s v="R1018"/>
    <s v="Magnuson, Mr.  Samuel"/>
    <n v="29.83"/>
    <n v="8.68"/>
    <x v="0"/>
    <s v="No"/>
    <s v="No"/>
    <n v="2"/>
    <x v="0"/>
    <n v="0"/>
    <n v="0"/>
    <n v="0"/>
    <n v="0"/>
    <n v="2"/>
    <n v="1"/>
    <n v="2"/>
    <n v="0"/>
    <n v="0"/>
    <n v="0"/>
    <n v="49"/>
    <n v="1"/>
  </r>
  <r>
    <x v="1118"/>
    <n v="1973"/>
    <s v="Sep"/>
    <n v="18"/>
    <n v="1"/>
    <n v="9290.14"/>
    <x v="1"/>
    <x v="0"/>
    <s v="R1016"/>
    <s v="Warwick, Mr.  Kurt"/>
    <n v="31.35"/>
    <n v="11.49"/>
    <x v="0"/>
    <s v="No"/>
    <s v="No"/>
    <n v="2"/>
    <x v="0"/>
    <n v="0"/>
    <n v="0"/>
    <n v="0"/>
    <n v="0"/>
    <n v="1"/>
    <n v="1"/>
    <n v="2"/>
    <n v="0"/>
    <n v="0"/>
    <n v="0"/>
    <n v="49"/>
    <n v="1"/>
  </r>
  <r>
    <x v="1119"/>
    <n v="1976"/>
    <s v="Nov"/>
    <n v="3"/>
    <n v="3"/>
    <n v="9301.89"/>
    <x v="0"/>
    <x v="1"/>
    <s v="R1012"/>
    <s v="Lawson, Mr.  Matthew"/>
    <n v="25.745000000000001"/>
    <n v="6.11"/>
    <x v="1"/>
    <s v="No"/>
    <s v="No"/>
    <s v="No major surgery"/>
    <x v="0"/>
    <n v="1"/>
    <n v="0"/>
    <n v="0"/>
    <n v="0"/>
    <n v="2"/>
    <n v="3"/>
    <n v="0"/>
    <n v="0"/>
    <n v="1"/>
    <n v="0"/>
    <n v="46"/>
    <n v="1"/>
  </r>
  <r>
    <x v="1120"/>
    <n v="1973"/>
    <s v="Oct"/>
    <n v="16"/>
    <n v="2"/>
    <n v="9304.7000000000007"/>
    <x v="1"/>
    <x v="0"/>
    <s v="R1013"/>
    <s v="Osmark, Mr.  Mathias"/>
    <n v="37.51"/>
    <n v="11.06"/>
    <x v="0"/>
    <s v="No"/>
    <s v="No"/>
    <n v="2"/>
    <x v="0"/>
    <n v="0"/>
    <n v="0"/>
    <n v="0"/>
    <n v="0"/>
    <n v="1"/>
    <n v="1"/>
    <n v="2"/>
    <n v="0"/>
    <n v="0"/>
    <n v="1"/>
    <n v="49"/>
    <n v="1"/>
  </r>
  <r>
    <x v="1121"/>
    <n v="1963"/>
    <s v="Jun"/>
    <n v="8"/>
    <n v="0"/>
    <n v="9310.81"/>
    <x v="1"/>
    <x v="1"/>
    <s v="R1013"/>
    <s v="Lowe, Ms.  Deirdre A"/>
    <n v="21.02"/>
    <n v="9.6199999999999992"/>
    <x v="1"/>
    <s v="No"/>
    <s v="Yes"/>
    <n v="1"/>
    <x v="0"/>
    <n v="1"/>
    <n v="0"/>
    <n v="1"/>
    <n v="0"/>
    <n v="1"/>
    <n v="3"/>
    <n v="1"/>
    <n v="0"/>
    <n v="0"/>
    <n v="1"/>
    <n v="59"/>
    <n v="0"/>
  </r>
  <r>
    <x v="1122"/>
    <n v="1977"/>
    <s v="Oct"/>
    <n v="12"/>
    <n v="2"/>
    <n v="9315.41"/>
    <x v="0"/>
    <x v="1"/>
    <s v="R1024"/>
    <s v="Escanero Palmer, Mrs.  Daniela"/>
    <n v="25.78"/>
    <n v="6.25"/>
    <x v="0"/>
    <s v="No"/>
    <s v="No"/>
    <s v="No major surgery"/>
    <x v="0"/>
    <n v="0"/>
    <n v="0"/>
    <n v="0"/>
    <n v="0"/>
    <n v="2"/>
    <n v="3"/>
    <n v="0"/>
    <n v="0"/>
    <n v="0"/>
    <n v="0"/>
    <n v="45"/>
    <n v="0"/>
  </r>
  <r>
    <x v="1123"/>
    <n v="1988"/>
    <s v="Jul"/>
    <n v="9"/>
    <n v="3"/>
    <n v="9320.26"/>
    <x v="0"/>
    <x v="1"/>
    <s v="R1012"/>
    <s v="Ciabattoni, Mr.  Warren"/>
    <n v="34.15"/>
    <n v="4.49"/>
    <x v="1"/>
    <s v="No"/>
    <s v="No"/>
    <n v="1"/>
    <x v="0"/>
    <n v="1"/>
    <n v="0"/>
    <n v="0"/>
    <n v="0"/>
    <n v="2"/>
    <n v="3"/>
    <n v="1"/>
    <n v="0"/>
    <n v="1"/>
    <n v="0"/>
    <n v="34"/>
    <n v="1"/>
  </r>
  <r>
    <x v="1124"/>
    <n v="1996"/>
    <s v="Oct"/>
    <n v="12"/>
    <n v="0"/>
    <n v="9338.61"/>
    <x v="0"/>
    <x v="1"/>
    <s v="R1026"/>
    <s v="Bonilla, Mrs.  Veronica"/>
    <n v="43.04"/>
    <n v="5.9"/>
    <x v="1"/>
    <s v="No"/>
    <s v="No"/>
    <s v="No major surgery"/>
    <x v="0"/>
    <n v="1"/>
    <n v="0"/>
    <n v="0"/>
    <n v="0"/>
    <n v="2"/>
    <n v="3"/>
    <n v="0"/>
    <n v="0"/>
    <n v="0"/>
    <n v="0"/>
    <n v="26"/>
    <n v="0"/>
  </r>
  <r>
    <x v="1125"/>
    <n v="1988"/>
    <s v="Jul"/>
    <n v="1"/>
    <n v="3"/>
    <n v="9344.2000000000007"/>
    <x v="0"/>
    <x v="1"/>
    <s v="R1021"/>
    <s v="Langerak, Mr.  Bruce"/>
    <n v="33.18"/>
    <n v="6.01"/>
    <x v="1"/>
    <s v="No"/>
    <s v="No"/>
    <n v="1"/>
    <x v="0"/>
    <n v="1"/>
    <n v="0"/>
    <n v="0"/>
    <n v="0"/>
    <n v="2"/>
    <n v="3"/>
    <n v="1"/>
    <n v="0"/>
    <n v="0"/>
    <n v="0"/>
    <n v="34"/>
    <n v="1"/>
  </r>
  <r>
    <x v="1126"/>
    <n v="1971"/>
    <s v="Oct"/>
    <n v="8"/>
    <n v="0"/>
    <n v="9361.33"/>
    <x v="1"/>
    <x v="1"/>
    <s v="R1016"/>
    <s v="Blake, Mr.  William R."/>
    <n v="22.42"/>
    <n v="7.96"/>
    <x v="0"/>
    <s v="No"/>
    <s v="No"/>
    <s v="No major surgery"/>
    <x v="0"/>
    <n v="0"/>
    <n v="0"/>
    <n v="0"/>
    <n v="0"/>
    <n v="1"/>
    <n v="3"/>
    <n v="0"/>
    <n v="0"/>
    <n v="0"/>
    <n v="0"/>
    <n v="51"/>
    <n v="1"/>
  </r>
  <r>
    <x v="1127"/>
    <n v="1969"/>
    <s v="Nov"/>
    <n v="24"/>
    <n v="0"/>
    <n v="9377.4500000000007"/>
    <x v="0"/>
    <x v="0"/>
    <s v="R1013"/>
    <s v="Salowitz, Mrs.  Kaitlin M"/>
    <n v="25.76"/>
    <n v="6.02"/>
    <x v="1"/>
    <s v="No"/>
    <s v="Yes"/>
    <n v="1"/>
    <x v="0"/>
    <n v="1"/>
    <n v="0"/>
    <n v="1"/>
    <n v="0"/>
    <n v="2"/>
    <n v="1"/>
    <n v="1"/>
    <n v="0"/>
    <n v="0"/>
    <n v="1"/>
    <n v="53"/>
    <n v="0"/>
  </r>
  <r>
    <x v="1128"/>
    <n v="1971"/>
    <s v="Nov"/>
    <n v="26"/>
    <n v="1"/>
    <n v="9377.9"/>
    <x v="0"/>
    <x v="1"/>
    <s v="R1013"/>
    <s v="Marshall, Mr.  Ryan"/>
    <n v="30.03"/>
    <n v="11.51"/>
    <x v="0"/>
    <s v="No"/>
    <s v="No"/>
    <s v="No major surgery"/>
    <x v="0"/>
    <n v="0"/>
    <n v="0"/>
    <n v="0"/>
    <n v="0"/>
    <n v="2"/>
    <n v="3"/>
    <n v="0"/>
    <n v="0"/>
    <n v="0"/>
    <n v="1"/>
    <n v="51"/>
    <n v="1"/>
  </r>
  <r>
    <x v="1129"/>
    <n v="1975"/>
    <s v="Dec"/>
    <n v="2"/>
    <n v="1"/>
    <n v="9380.75"/>
    <x v="0"/>
    <x v="2"/>
    <s v="R1024"/>
    <s v="Hallis, Mrs.  Lisa M"/>
    <n v="25.86"/>
    <n v="6.68"/>
    <x v="1"/>
    <s v="No"/>
    <s v="No"/>
    <n v="1"/>
    <x v="0"/>
    <n v="1"/>
    <n v="0"/>
    <n v="0"/>
    <n v="0"/>
    <n v="2"/>
    <n v="2"/>
    <n v="1"/>
    <n v="0"/>
    <n v="0"/>
    <n v="0"/>
    <n v="47"/>
    <n v="0"/>
  </r>
  <r>
    <x v="1130"/>
    <n v="1971"/>
    <s v="Dec"/>
    <n v="29"/>
    <n v="1"/>
    <n v="9386.16"/>
    <x v="1"/>
    <x v="2"/>
    <s v="R1013"/>
    <s v="Lafrance, Mr.  Sylvain"/>
    <n v="35.97"/>
    <n v="8.1300000000000008"/>
    <x v="0"/>
    <s v="No"/>
    <s v="No"/>
    <s v="No major surgery"/>
    <x v="0"/>
    <n v="0"/>
    <n v="0"/>
    <n v="0"/>
    <n v="0"/>
    <n v="1"/>
    <n v="2"/>
    <n v="0"/>
    <n v="0"/>
    <n v="0"/>
    <n v="1"/>
    <n v="51"/>
    <n v="1"/>
  </r>
  <r>
    <x v="1131"/>
    <n v="1971"/>
    <s v="Oct"/>
    <n v="20"/>
    <n v="1"/>
    <n v="9391.35"/>
    <x v="1"/>
    <x v="0"/>
    <s v="R1011"/>
    <s v="Rusterholz, Mr.  Tim"/>
    <n v="39.700000000000003"/>
    <n v="7.34"/>
    <x v="0"/>
    <s v="No"/>
    <s v="No"/>
    <s v="No major surgery"/>
    <x v="0"/>
    <n v="0"/>
    <n v="0"/>
    <n v="0"/>
    <n v="0"/>
    <n v="1"/>
    <n v="1"/>
    <n v="0"/>
    <n v="1"/>
    <n v="0"/>
    <n v="0"/>
    <n v="51"/>
    <n v="1"/>
  </r>
  <r>
    <x v="1132"/>
    <n v="1976"/>
    <s v="Oct"/>
    <n v="17"/>
    <n v="2"/>
    <n v="9411.01"/>
    <x v="0"/>
    <x v="0"/>
    <s v="R1024"/>
    <s v="Hodge, Ms.  Brenda J"/>
    <n v="32.299999999999997"/>
    <n v="5.05"/>
    <x v="1"/>
    <s v="No"/>
    <s v="No"/>
    <s v="No major surgery"/>
    <x v="0"/>
    <n v="1"/>
    <n v="0"/>
    <n v="0"/>
    <n v="0"/>
    <n v="2"/>
    <n v="1"/>
    <n v="0"/>
    <n v="0"/>
    <n v="0"/>
    <n v="0"/>
    <n v="46"/>
    <n v="0"/>
  </r>
  <r>
    <x v="1133"/>
    <n v="1976"/>
    <s v="Oct"/>
    <n v="30"/>
    <n v="3"/>
    <n v="9414.92"/>
    <x v="0"/>
    <x v="2"/>
    <s v="R1011"/>
    <s v="Christensen, Ms.  Rachelle R"/>
    <n v="30.8"/>
    <n v="5.23"/>
    <x v="1"/>
    <s v="No"/>
    <s v="No"/>
    <s v="No major surgery"/>
    <x v="0"/>
    <n v="1"/>
    <n v="0"/>
    <n v="0"/>
    <n v="0"/>
    <n v="2"/>
    <n v="2"/>
    <n v="0"/>
    <n v="1"/>
    <n v="0"/>
    <n v="0"/>
    <n v="46"/>
    <n v="0"/>
  </r>
  <r>
    <x v="1134"/>
    <n v="1976"/>
    <s v="Nov"/>
    <n v="3"/>
    <n v="2"/>
    <n v="9432.93"/>
    <x v="0"/>
    <x v="1"/>
    <s v="R1024"/>
    <s v="Steele-Belkin, Ms.  Dara"/>
    <n v="48.07"/>
    <n v="4.0599999999999996"/>
    <x v="1"/>
    <s v="No"/>
    <s v="No"/>
    <s v="No major surgery"/>
    <x v="0"/>
    <n v="1"/>
    <n v="0"/>
    <n v="0"/>
    <n v="0"/>
    <n v="2"/>
    <n v="3"/>
    <n v="0"/>
    <n v="0"/>
    <n v="0"/>
    <n v="0"/>
    <n v="46"/>
    <n v="0"/>
  </r>
  <r>
    <x v="1135"/>
    <n v="1974"/>
    <s v="Nov"/>
    <n v="27"/>
    <n v="1"/>
    <n v="9447.25"/>
    <x v="0"/>
    <x v="1"/>
    <s v="R1024"/>
    <s v="Watters, Ms.  Amanda"/>
    <n v="27.265000000000001"/>
    <n v="11.39"/>
    <x v="0"/>
    <s v="No"/>
    <s v="No"/>
    <s v="No major surgery"/>
    <x v="0"/>
    <n v="0"/>
    <n v="0"/>
    <n v="0"/>
    <n v="0"/>
    <n v="2"/>
    <n v="3"/>
    <n v="0"/>
    <n v="0"/>
    <n v="0"/>
    <n v="0"/>
    <n v="48"/>
    <n v="0"/>
  </r>
  <r>
    <x v="1136"/>
    <n v="1974"/>
    <s v="Jun"/>
    <n v="8"/>
    <n v="1"/>
    <n v="9447.3799999999992"/>
    <x v="0"/>
    <x v="0"/>
    <s v="R1024"/>
    <s v="Herra Arroyo, Ms.  Gabriela"/>
    <n v="27.36"/>
    <n v="8.9600000000000009"/>
    <x v="0"/>
    <s v="No"/>
    <s v="No"/>
    <s v="No major surgery"/>
    <x v="0"/>
    <n v="0"/>
    <n v="0"/>
    <n v="0"/>
    <n v="0"/>
    <n v="2"/>
    <n v="1"/>
    <n v="0"/>
    <n v="0"/>
    <n v="0"/>
    <n v="0"/>
    <n v="48"/>
    <n v="0"/>
  </r>
  <r>
    <x v="1137"/>
    <n v="1987"/>
    <s v="Nov"/>
    <n v="14"/>
    <n v="3"/>
    <n v="9448.42"/>
    <x v="0"/>
    <x v="0"/>
    <s v="R1021"/>
    <s v="Snitzer, Mr.  Dan"/>
    <n v="32.729999999999997"/>
    <n v="5.19"/>
    <x v="0"/>
    <s v="No"/>
    <s v="No"/>
    <n v="1"/>
    <x v="0"/>
    <n v="0"/>
    <n v="0"/>
    <n v="0"/>
    <n v="0"/>
    <n v="2"/>
    <n v="1"/>
    <n v="1"/>
    <n v="0"/>
    <n v="0"/>
    <n v="0"/>
    <n v="35"/>
    <n v="1"/>
  </r>
  <r>
    <x v="1138"/>
    <n v="1979"/>
    <s v="Jul"/>
    <n v="17"/>
    <n v="2"/>
    <n v="9453.92"/>
    <x v="0"/>
    <x v="2"/>
    <s v="R1021"/>
    <s v="Shapiro, Mr.  Mark S"/>
    <n v="28.09"/>
    <n v="6.06"/>
    <x v="0"/>
    <s v="No"/>
    <s v="Yes"/>
    <n v="1"/>
    <x v="0"/>
    <n v="0"/>
    <n v="0"/>
    <n v="1"/>
    <n v="0"/>
    <n v="2"/>
    <n v="2"/>
    <n v="1"/>
    <n v="0"/>
    <n v="0"/>
    <n v="0"/>
    <n v="43"/>
    <n v="1"/>
  </r>
  <r>
    <x v="1139"/>
    <n v="1969"/>
    <s v="Jun"/>
    <n v="4"/>
    <n v="0"/>
    <n v="9487.64"/>
    <x v="0"/>
    <x v="2"/>
    <s v="R1013"/>
    <s v="Samland, Mr.  Marc C."/>
    <n v="29.48"/>
    <n v="5.63"/>
    <x v="1"/>
    <s v="No"/>
    <s v="Yes"/>
    <n v="1"/>
    <x v="0"/>
    <n v="1"/>
    <n v="0"/>
    <n v="1"/>
    <n v="0"/>
    <n v="2"/>
    <n v="2"/>
    <n v="1"/>
    <n v="0"/>
    <n v="0"/>
    <n v="1"/>
    <n v="53"/>
    <n v="1"/>
  </r>
  <r>
    <x v="1140"/>
    <n v="1976"/>
    <s v="Nov"/>
    <n v="28"/>
    <n v="3"/>
    <n v="9500.57"/>
    <x v="0"/>
    <x v="0"/>
    <s v="R1017"/>
    <s v="Evans Marke, Mr.  Daniel S"/>
    <n v="24.795000000000002"/>
    <n v="6.05"/>
    <x v="1"/>
    <s v="No"/>
    <s v="No"/>
    <s v="No major surgery"/>
    <x v="0"/>
    <n v="1"/>
    <n v="0"/>
    <n v="0"/>
    <n v="0"/>
    <n v="2"/>
    <n v="1"/>
    <n v="0"/>
    <n v="0"/>
    <n v="0"/>
    <n v="0"/>
    <n v="46"/>
    <n v="1"/>
  </r>
  <r>
    <x v="1141"/>
    <n v="1969"/>
    <s v="Aug"/>
    <n v="24"/>
    <n v="0"/>
    <n v="9504.31"/>
    <x v="1"/>
    <x v="2"/>
    <s v="R1013"/>
    <s v="Jackson, Mr.  Jacob"/>
    <n v="41.47"/>
    <n v="4.7"/>
    <x v="1"/>
    <s v="No"/>
    <s v="Yes"/>
    <n v="1"/>
    <x v="0"/>
    <n v="1"/>
    <n v="0"/>
    <n v="1"/>
    <n v="0"/>
    <n v="1"/>
    <n v="2"/>
    <n v="1"/>
    <n v="0"/>
    <n v="0"/>
    <n v="1"/>
    <n v="53"/>
    <n v="1"/>
  </r>
  <r>
    <x v="1142"/>
    <n v="1992"/>
    <s v="Aug"/>
    <n v="22"/>
    <n v="0"/>
    <n v="9507.68"/>
    <x v="0"/>
    <x v="1"/>
    <s v="R1012"/>
    <s v="Zaferos, Ms.  Audrey"/>
    <n v="41.55"/>
    <n v="4.6100000000000003"/>
    <x v="0"/>
    <s v="No"/>
    <s v="No"/>
    <n v="1"/>
    <x v="0"/>
    <n v="0"/>
    <n v="0"/>
    <n v="0"/>
    <n v="0"/>
    <n v="2"/>
    <n v="3"/>
    <n v="1"/>
    <n v="0"/>
    <n v="1"/>
    <n v="0"/>
    <n v="30"/>
    <n v="0"/>
  </r>
  <r>
    <x v="1143"/>
    <n v="1971"/>
    <s v="Nov"/>
    <n v="29"/>
    <n v="0"/>
    <n v="9528.9"/>
    <x v="0"/>
    <x v="2"/>
    <s v="R1011"/>
    <s v="Ballon-Landa, Ms.  Nicole"/>
    <n v="27.5"/>
    <n v="7.58"/>
    <x v="0"/>
    <s v="No"/>
    <s v="No"/>
    <s v="No major surgery"/>
    <x v="0"/>
    <n v="0"/>
    <n v="0"/>
    <n v="0"/>
    <n v="0"/>
    <n v="2"/>
    <n v="2"/>
    <n v="0"/>
    <n v="1"/>
    <n v="0"/>
    <n v="0"/>
    <n v="51"/>
    <n v="0"/>
  </r>
  <r>
    <x v="1144"/>
    <n v="1973"/>
    <s v="Dec"/>
    <n v="21"/>
    <n v="0"/>
    <n v="9538.65"/>
    <x v="0"/>
    <x v="0"/>
    <s v="R1021"/>
    <s v="Rixe, Mr.  Jeffrey A."/>
    <n v="26.6"/>
    <n v="8.3800000000000008"/>
    <x v="0"/>
    <s v="No"/>
    <s v="No"/>
    <n v="2"/>
    <x v="0"/>
    <n v="0"/>
    <n v="0"/>
    <n v="0"/>
    <n v="0"/>
    <n v="2"/>
    <n v="1"/>
    <n v="2"/>
    <n v="0"/>
    <n v="0"/>
    <n v="0"/>
    <n v="49"/>
    <n v="1"/>
  </r>
  <r>
    <x v="1145"/>
    <n v="1975"/>
    <s v="Jul"/>
    <n v="28"/>
    <n v="1"/>
    <n v="9540.17"/>
    <x v="0"/>
    <x v="2"/>
    <s v="R1024"/>
    <s v="Whittendale, Mrs.  Jamie A"/>
    <n v="26.33"/>
    <n v="11.8"/>
    <x v="1"/>
    <s v="No"/>
    <s v="No"/>
    <n v="1"/>
    <x v="0"/>
    <n v="1"/>
    <n v="0"/>
    <n v="0"/>
    <n v="0"/>
    <n v="2"/>
    <n v="2"/>
    <n v="1"/>
    <n v="0"/>
    <n v="0"/>
    <n v="0"/>
    <n v="47"/>
    <n v="0"/>
  </r>
  <r>
    <x v="1146"/>
    <n v="1972"/>
    <s v="Sep"/>
    <n v="22"/>
    <n v="0"/>
    <n v="9541.7000000000007"/>
    <x v="0"/>
    <x v="1"/>
    <s v="R1024"/>
    <s v="Currier, Ms.  Mary-Lynn B."/>
    <n v="44.744999999999997"/>
    <n v="5.19"/>
    <x v="0"/>
    <s v="No"/>
    <s v="No"/>
    <n v="2"/>
    <x v="0"/>
    <n v="0"/>
    <n v="0"/>
    <n v="0"/>
    <n v="0"/>
    <n v="2"/>
    <n v="3"/>
    <n v="2"/>
    <n v="0"/>
    <n v="0"/>
    <n v="0"/>
    <n v="50"/>
    <n v="0"/>
  </r>
  <r>
    <x v="1147"/>
    <n v="1972"/>
    <s v="Sep"/>
    <n v="22"/>
    <n v="1"/>
    <n v="9549.57"/>
    <x v="0"/>
    <x v="1"/>
    <s v="R1013"/>
    <s v="Jenkins, Ms.  Kristin M"/>
    <n v="46.09"/>
    <n v="5.44"/>
    <x v="0"/>
    <s v="No"/>
    <s v="No"/>
    <n v="2"/>
    <x v="0"/>
    <n v="0"/>
    <n v="0"/>
    <n v="0"/>
    <n v="0"/>
    <n v="2"/>
    <n v="3"/>
    <n v="2"/>
    <n v="0"/>
    <n v="0"/>
    <n v="1"/>
    <n v="50"/>
    <n v="0"/>
  </r>
  <r>
    <x v="1148"/>
    <n v="1974"/>
    <s v="Aug"/>
    <n v="14"/>
    <n v="3"/>
    <n v="9563.0300000000007"/>
    <x v="1"/>
    <x v="1"/>
    <s v="R1011"/>
    <s v="Frye, Mr.  Adam"/>
    <n v="34.299999999999997"/>
    <n v="10.37"/>
    <x v="0"/>
    <s v="No"/>
    <s v="No"/>
    <s v="No major surgery"/>
    <x v="0"/>
    <n v="0"/>
    <n v="0"/>
    <n v="0"/>
    <n v="0"/>
    <n v="1"/>
    <n v="3"/>
    <n v="0"/>
    <n v="1"/>
    <n v="0"/>
    <n v="0"/>
    <n v="48"/>
    <n v="1"/>
  </r>
  <r>
    <x v="1149"/>
    <n v="1973"/>
    <s v="Dec"/>
    <n v="1"/>
    <n v="1"/>
    <n v="9566.99"/>
    <x v="0"/>
    <x v="1"/>
    <s v="R1012"/>
    <s v="Gannon, Ms.  Amy"/>
    <n v="22.61"/>
    <n v="9.6300000000000008"/>
    <x v="0"/>
    <s v="No"/>
    <s v="No"/>
    <n v="2"/>
    <x v="0"/>
    <n v="0"/>
    <n v="0"/>
    <n v="0"/>
    <n v="0"/>
    <n v="2"/>
    <n v="3"/>
    <n v="2"/>
    <n v="0"/>
    <n v="1"/>
    <n v="0"/>
    <n v="49"/>
    <n v="0"/>
  </r>
  <r>
    <x v="1150"/>
    <n v="1966"/>
    <s v="Dec"/>
    <n v="4"/>
    <n v="0"/>
    <n v="9582.5400000000009"/>
    <x v="1"/>
    <x v="2"/>
    <s v="R1013"/>
    <s v="Tomaszewski, Mr.  Jeff"/>
    <n v="24.48"/>
    <n v="4.37"/>
    <x v="1"/>
    <s v="No"/>
    <s v="No"/>
    <n v="2"/>
    <x v="0"/>
    <n v="1"/>
    <n v="0"/>
    <n v="0"/>
    <n v="0"/>
    <n v="1"/>
    <n v="2"/>
    <n v="2"/>
    <n v="0"/>
    <n v="0"/>
    <n v="1"/>
    <n v="56"/>
    <n v="1"/>
  </r>
  <r>
    <x v="1151"/>
    <n v="1973"/>
    <s v="Nov"/>
    <n v="28"/>
    <n v="1"/>
    <n v="9583.89"/>
    <x v="0"/>
    <x v="0"/>
    <s v="R1012"/>
    <s v="Manwaring, Ms.  Kasey E."/>
    <n v="34.770000000000003"/>
    <n v="10.54"/>
    <x v="0"/>
    <s v="No"/>
    <s v="No"/>
    <n v="2"/>
    <x v="0"/>
    <n v="0"/>
    <n v="0"/>
    <n v="0"/>
    <n v="0"/>
    <n v="2"/>
    <n v="1"/>
    <n v="2"/>
    <n v="0"/>
    <n v="1"/>
    <n v="0"/>
    <n v="49"/>
    <n v="0"/>
  </r>
  <r>
    <x v="1152"/>
    <n v="1981"/>
    <s v="Oct"/>
    <n v="18"/>
    <n v="1"/>
    <n v="9584.0400000000009"/>
    <x v="0"/>
    <x v="1"/>
    <s v="R1021"/>
    <s v="Manfredi, Mr.  Mark G"/>
    <n v="31.39"/>
    <n v="8.85"/>
    <x v="1"/>
    <s v="No"/>
    <s v="No"/>
    <s v="No major surgery"/>
    <x v="0"/>
    <n v="1"/>
    <n v="0"/>
    <n v="0"/>
    <n v="0"/>
    <n v="2"/>
    <n v="3"/>
    <n v="0"/>
    <n v="0"/>
    <n v="0"/>
    <n v="0"/>
    <n v="41"/>
    <n v="1"/>
  </r>
  <r>
    <x v="1153"/>
    <n v="1964"/>
    <s v="Dec"/>
    <n v="15"/>
    <n v="0"/>
    <n v="9597.6299999999992"/>
    <x v="1"/>
    <x v="0"/>
    <s v="R1013"/>
    <s v="Kromroy, Mr.  Andrew W"/>
    <n v="23.01"/>
    <n v="6.04"/>
    <x v="1"/>
    <s v="No"/>
    <s v="No"/>
    <n v="1"/>
    <x v="0"/>
    <n v="1"/>
    <n v="0"/>
    <n v="0"/>
    <n v="0"/>
    <n v="1"/>
    <n v="1"/>
    <n v="1"/>
    <n v="0"/>
    <n v="0"/>
    <n v="1"/>
    <n v="58"/>
    <n v="1"/>
  </r>
  <r>
    <x v="1154"/>
    <n v="1972"/>
    <s v="Dec"/>
    <n v="27"/>
    <n v="1"/>
    <n v="9617.66"/>
    <x v="1"/>
    <x v="0"/>
    <s v="R1016"/>
    <s v="Rissell, Mr.  Ethan"/>
    <n v="27.454999999999998"/>
    <n v="6.13"/>
    <x v="0"/>
    <s v="No"/>
    <s v="No"/>
    <n v="2"/>
    <x v="0"/>
    <n v="0"/>
    <n v="0"/>
    <n v="0"/>
    <n v="0"/>
    <n v="1"/>
    <n v="1"/>
    <n v="2"/>
    <n v="0"/>
    <n v="0"/>
    <n v="0"/>
    <n v="50"/>
    <n v="1"/>
  </r>
  <r>
    <x v="1155"/>
    <n v="1982"/>
    <s v="Aug"/>
    <n v="29"/>
    <n v="3"/>
    <n v="9619.18"/>
    <x v="0"/>
    <x v="1"/>
    <s v="R1025"/>
    <s v="McMahon, Mrs.  Haley R."/>
    <n v="29.06"/>
    <n v="4.55"/>
    <x v="0"/>
    <s v="No"/>
    <s v="No"/>
    <s v="No major surgery"/>
    <x v="0"/>
    <n v="0"/>
    <n v="0"/>
    <n v="0"/>
    <n v="0"/>
    <n v="2"/>
    <n v="3"/>
    <n v="0"/>
    <n v="0"/>
    <n v="0"/>
    <n v="0"/>
    <n v="40"/>
    <n v="0"/>
  </r>
  <r>
    <x v="1156"/>
    <n v="1975"/>
    <s v="Oct"/>
    <n v="29"/>
    <n v="3"/>
    <n v="9620.33"/>
    <x v="1"/>
    <x v="0"/>
    <s v="R1012"/>
    <s v="Starbuck, Mr.  Sam L."/>
    <n v="29.83"/>
    <n v="7.81"/>
    <x v="1"/>
    <s v="No"/>
    <s v="No"/>
    <n v="1"/>
    <x v="0"/>
    <n v="1"/>
    <n v="0"/>
    <n v="0"/>
    <n v="0"/>
    <n v="1"/>
    <n v="1"/>
    <n v="1"/>
    <n v="0"/>
    <n v="1"/>
    <n v="0"/>
    <n v="47"/>
    <n v="1"/>
  </r>
  <r>
    <x v="1157"/>
    <n v="1970"/>
    <s v="Dec"/>
    <n v="16"/>
    <n v="0"/>
    <n v="9625.92"/>
    <x v="0"/>
    <x v="0"/>
    <s v="R1011"/>
    <s v="Capriccioso, Ms.  Christina"/>
    <n v="31.2"/>
    <n v="11.04"/>
    <x v="1"/>
    <s v="No"/>
    <s v="No"/>
    <n v="2"/>
    <x v="0"/>
    <n v="1"/>
    <n v="0"/>
    <n v="0"/>
    <n v="0"/>
    <n v="2"/>
    <n v="1"/>
    <n v="2"/>
    <n v="1"/>
    <n v="0"/>
    <n v="0"/>
    <n v="52"/>
    <n v="0"/>
  </r>
  <r>
    <x v="1158"/>
    <n v="1998"/>
    <s v="Jun"/>
    <n v="23"/>
    <n v="0"/>
    <n v="9628.7900000000009"/>
    <x v="0"/>
    <x v="2"/>
    <s v="R1026"/>
    <s v="Chen, Mrs.  Sophia"/>
    <n v="45.41"/>
    <n v="4.96"/>
    <x v="0"/>
    <s v="No"/>
    <s v="No"/>
    <n v="1"/>
    <x v="0"/>
    <n v="0"/>
    <n v="0"/>
    <n v="0"/>
    <n v="0"/>
    <n v="2"/>
    <n v="2"/>
    <n v="1"/>
    <n v="0"/>
    <n v="0"/>
    <n v="0"/>
    <n v="24"/>
    <n v="0"/>
  </r>
  <r>
    <x v="1159"/>
    <n v="1979"/>
    <s v="Dec"/>
    <n v="19"/>
    <n v="2"/>
    <n v="9630.2999999999993"/>
    <x v="0"/>
    <x v="2"/>
    <s v="R1021"/>
    <s v="Bower, Mr.  Grant"/>
    <n v="28.61"/>
    <n v="5.76"/>
    <x v="0"/>
    <s v="No"/>
    <s v="Yes"/>
    <n v="1"/>
    <x v="0"/>
    <n v="0"/>
    <n v="0"/>
    <n v="1"/>
    <n v="0"/>
    <n v="2"/>
    <n v="2"/>
    <n v="1"/>
    <n v="0"/>
    <n v="0"/>
    <n v="0"/>
    <n v="43"/>
    <n v="1"/>
  </r>
  <r>
    <x v="1160"/>
    <n v="1972"/>
    <s v="Oct"/>
    <n v="23"/>
    <n v="2"/>
    <n v="9630.4"/>
    <x v="0"/>
    <x v="2"/>
    <s v="R1011"/>
    <s v="Peters, Mr.  David W"/>
    <n v="32.299999999999997"/>
    <n v="4.37"/>
    <x v="0"/>
    <s v="No"/>
    <s v="No"/>
    <n v="2"/>
    <x v="0"/>
    <n v="0"/>
    <n v="0"/>
    <n v="0"/>
    <n v="0"/>
    <n v="2"/>
    <n v="2"/>
    <n v="2"/>
    <n v="1"/>
    <n v="0"/>
    <n v="0"/>
    <n v="50"/>
    <n v="1"/>
  </r>
  <r>
    <x v="1161"/>
    <n v="1968"/>
    <s v="Jun"/>
    <n v="22"/>
    <n v="0"/>
    <n v="9630.91"/>
    <x v="1"/>
    <x v="2"/>
    <s v="R1013"/>
    <s v="Giumarra, Mrs.  Nicole R."/>
    <n v="25.75"/>
    <n v="9.23"/>
    <x v="0"/>
    <s v="No"/>
    <s v="No"/>
    <s v="No major surgery"/>
    <x v="0"/>
    <n v="0"/>
    <n v="0"/>
    <n v="0"/>
    <n v="0"/>
    <n v="1"/>
    <n v="2"/>
    <n v="0"/>
    <n v="0"/>
    <n v="0"/>
    <n v="1"/>
    <n v="54"/>
    <n v="0"/>
  </r>
  <r>
    <x v="1162"/>
    <n v="1970"/>
    <s v="Sep"/>
    <n v="30"/>
    <n v="0"/>
    <n v="9634.5400000000009"/>
    <x v="0"/>
    <x v="2"/>
    <s v="R1011"/>
    <s v="Roecker, Ms.  Samantha"/>
    <n v="37.4"/>
    <n v="11.3"/>
    <x v="1"/>
    <s v="No"/>
    <s v="No"/>
    <n v="2"/>
    <x v="0"/>
    <n v="1"/>
    <n v="0"/>
    <n v="0"/>
    <n v="0"/>
    <n v="2"/>
    <n v="2"/>
    <n v="2"/>
    <n v="1"/>
    <n v="0"/>
    <n v="0"/>
    <n v="52"/>
    <n v="0"/>
  </r>
  <r>
    <x v="1163"/>
    <n v="1971"/>
    <s v="Jul"/>
    <n v="19"/>
    <n v="0"/>
    <n v="9644.25"/>
    <x v="0"/>
    <x v="1"/>
    <s v="R1012"/>
    <s v="McCarron, Ms.  Grace"/>
    <n v="18.05"/>
    <n v="6.94"/>
    <x v="0"/>
    <s v="No"/>
    <s v="No"/>
    <s v="No major surgery"/>
    <x v="0"/>
    <n v="0"/>
    <n v="0"/>
    <n v="0"/>
    <n v="0"/>
    <n v="2"/>
    <n v="3"/>
    <n v="0"/>
    <n v="0"/>
    <n v="1"/>
    <n v="0"/>
    <n v="51"/>
    <n v="0"/>
  </r>
  <r>
    <x v="1164"/>
    <n v="1974"/>
    <s v="Jul"/>
    <n v="8"/>
    <n v="0"/>
    <n v="9653.81"/>
    <x v="0"/>
    <x v="2"/>
    <s v="R1011"/>
    <s v="Steadman, Ms.  Becca"/>
    <n v="30.14"/>
    <n v="9.85"/>
    <x v="0"/>
    <s v="No"/>
    <s v="No"/>
    <s v="No major surgery"/>
    <x v="0"/>
    <n v="0"/>
    <n v="0"/>
    <n v="0"/>
    <n v="0"/>
    <n v="2"/>
    <n v="2"/>
    <n v="0"/>
    <n v="1"/>
    <n v="0"/>
    <n v="0"/>
    <n v="48"/>
    <n v="0"/>
  </r>
  <r>
    <x v="1165"/>
    <n v="1981"/>
    <s v="Aug"/>
    <n v="8"/>
    <n v="1"/>
    <n v="9664.34"/>
    <x v="0"/>
    <x v="0"/>
    <s v="R1011"/>
    <s v="Auger, Ms.  Pascale"/>
    <n v="34.07"/>
    <n v="7.81"/>
    <x v="1"/>
    <s v="No"/>
    <s v="No"/>
    <s v="No major surgery"/>
    <x v="0"/>
    <n v="1"/>
    <n v="0"/>
    <n v="0"/>
    <n v="0"/>
    <n v="2"/>
    <n v="1"/>
    <n v="0"/>
    <n v="1"/>
    <n v="0"/>
    <n v="0"/>
    <n v="41"/>
    <n v="0"/>
  </r>
  <r>
    <x v="1166"/>
    <n v="1966"/>
    <s v="Sep"/>
    <n v="16"/>
    <n v="0"/>
    <n v="9684.2900000000009"/>
    <x v="1"/>
    <x v="2"/>
    <s v="R1013"/>
    <s v="Sadler, Mr.  Maxwell"/>
    <n v="24.78"/>
    <n v="4.24"/>
    <x v="1"/>
    <s v="No"/>
    <s v="No"/>
    <n v="2"/>
    <x v="0"/>
    <n v="1"/>
    <n v="0"/>
    <n v="0"/>
    <n v="0"/>
    <n v="1"/>
    <n v="2"/>
    <n v="2"/>
    <n v="0"/>
    <n v="0"/>
    <n v="1"/>
    <n v="56"/>
    <n v="1"/>
  </r>
  <r>
    <x v="1167"/>
    <n v="1964"/>
    <s v="Nov"/>
    <n v="7"/>
    <n v="0"/>
    <n v="9698.42"/>
    <x v="1"/>
    <x v="0"/>
    <s v="R1013"/>
    <s v="Theis, Ms.  Kathryn E."/>
    <n v="22.92"/>
    <n v="5.87"/>
    <x v="1"/>
    <s v="No"/>
    <s v="No"/>
    <n v="1"/>
    <x v="0"/>
    <n v="1"/>
    <n v="0"/>
    <n v="0"/>
    <n v="0"/>
    <n v="1"/>
    <n v="1"/>
    <n v="1"/>
    <n v="0"/>
    <n v="0"/>
    <n v="1"/>
    <n v="58"/>
    <n v="0"/>
  </r>
  <r>
    <x v="1168"/>
    <n v="1977"/>
    <s v="Sep"/>
    <n v="19"/>
    <n v="3"/>
    <n v="9704.67"/>
    <x v="0"/>
    <x v="0"/>
    <s v="R1024"/>
    <s v="Miller, Ms.  Liisa A."/>
    <n v="39.994999999999997"/>
    <n v="4.6500000000000004"/>
    <x v="0"/>
    <s v="No"/>
    <s v="No"/>
    <s v="No major surgery"/>
    <x v="0"/>
    <n v="0"/>
    <n v="0"/>
    <n v="0"/>
    <n v="0"/>
    <n v="2"/>
    <n v="1"/>
    <n v="0"/>
    <n v="0"/>
    <n v="0"/>
    <n v="0"/>
    <n v="45"/>
    <n v="0"/>
  </r>
  <r>
    <x v="1169"/>
    <n v="1972"/>
    <s v="Jul"/>
    <n v="10"/>
    <n v="0"/>
    <n v="9710.7099999999991"/>
    <x v="0"/>
    <x v="1"/>
    <s v="R1021"/>
    <s v="Chruniak, Mr.  Dan T."/>
    <n v="26.35"/>
    <n v="6.21"/>
    <x v="0"/>
    <s v="No"/>
    <s v="No"/>
    <n v="2"/>
    <x v="0"/>
    <n v="0"/>
    <n v="0"/>
    <n v="0"/>
    <n v="0"/>
    <n v="2"/>
    <n v="3"/>
    <n v="2"/>
    <n v="0"/>
    <n v="0"/>
    <n v="0"/>
    <n v="50"/>
    <n v="1"/>
  </r>
  <r>
    <x v="1170"/>
    <n v="1975"/>
    <s v="Jun"/>
    <n v="27"/>
    <n v="2"/>
    <n v="9715.84"/>
    <x v="0"/>
    <x v="1"/>
    <s v="R1024"/>
    <s v="Sheptock, Ms.  Tatiana"/>
    <n v="26.6"/>
    <n v="8.4499999999999993"/>
    <x v="1"/>
    <s v="No"/>
    <s v="No"/>
    <n v="1"/>
    <x v="0"/>
    <n v="1"/>
    <n v="0"/>
    <n v="0"/>
    <n v="0"/>
    <n v="2"/>
    <n v="3"/>
    <n v="1"/>
    <n v="0"/>
    <n v="0"/>
    <n v="0"/>
    <n v="47"/>
    <n v="0"/>
  </r>
  <r>
    <x v="1171"/>
    <n v="1970"/>
    <s v="Sep"/>
    <n v="12"/>
    <n v="0"/>
    <n v="9722.77"/>
    <x v="1"/>
    <x v="1"/>
    <s v="R1016"/>
    <s v="Blanco, Mr.  Jose Antonio Sr."/>
    <n v="33.25"/>
    <n v="7.42"/>
    <x v="1"/>
    <s v="No"/>
    <s v="No"/>
    <n v="2"/>
    <x v="0"/>
    <n v="1"/>
    <n v="0"/>
    <n v="0"/>
    <n v="0"/>
    <n v="1"/>
    <n v="3"/>
    <n v="2"/>
    <n v="0"/>
    <n v="0"/>
    <n v="0"/>
    <n v="52"/>
    <n v="1"/>
  </r>
  <r>
    <x v="1172"/>
    <n v="1970"/>
    <s v="Aug"/>
    <n v="18"/>
    <n v="1"/>
    <n v="9724.5300000000007"/>
    <x v="1"/>
    <x v="1"/>
    <s v="R1011"/>
    <s v="Sprieser, Mr.  Steven"/>
    <n v="30.2"/>
    <n v="9.8800000000000008"/>
    <x v="1"/>
    <s v="No"/>
    <s v="No"/>
    <n v="2"/>
    <x v="0"/>
    <n v="1"/>
    <n v="0"/>
    <n v="0"/>
    <n v="0"/>
    <n v="1"/>
    <n v="3"/>
    <n v="2"/>
    <n v="1"/>
    <n v="0"/>
    <n v="0"/>
    <n v="52"/>
    <n v="1"/>
  </r>
  <r>
    <x v="1173"/>
    <n v="1970"/>
    <s v="Jul"/>
    <n v="4"/>
    <n v="1"/>
    <n v="9748.91"/>
    <x v="0"/>
    <x v="1"/>
    <s v="R1013"/>
    <s v="Segall, Mr.  Cary"/>
    <n v="47.74"/>
    <n v="8.0500000000000007"/>
    <x v="1"/>
    <s v="No"/>
    <s v="No"/>
    <n v="2"/>
    <x v="0"/>
    <n v="1"/>
    <n v="0"/>
    <n v="0"/>
    <n v="0"/>
    <n v="2"/>
    <n v="3"/>
    <n v="2"/>
    <n v="0"/>
    <n v="0"/>
    <n v="1"/>
    <n v="52"/>
    <n v="1"/>
  </r>
  <r>
    <x v="1174"/>
    <n v="2001"/>
    <s v="Jul"/>
    <n v="14"/>
    <n v="0"/>
    <n v="9753.49"/>
    <x v="0"/>
    <x v="2"/>
    <s v="R1012"/>
    <s v="Mossler, Ms.  Emily E"/>
    <n v="49.09"/>
    <n v="6.3"/>
    <x v="1"/>
    <s v="No"/>
    <s v="No"/>
    <s v="No major surgery"/>
    <x v="0"/>
    <n v="1"/>
    <n v="0"/>
    <n v="0"/>
    <n v="0"/>
    <n v="2"/>
    <n v="2"/>
    <n v="0"/>
    <n v="0"/>
    <n v="1"/>
    <n v="0"/>
    <n v="21"/>
    <n v="0"/>
  </r>
  <r>
    <x v="1175"/>
    <n v="1965"/>
    <s v="Sep"/>
    <n v="5"/>
    <n v="0"/>
    <n v="9764.08"/>
    <x v="1"/>
    <x v="1"/>
    <s v="R1012"/>
    <s v="Ohler, Ms.  Makie"/>
    <n v="21.86"/>
    <n v="10.95"/>
    <x v="0"/>
    <s v="No"/>
    <s v="No"/>
    <s v="No major surgery"/>
    <x v="0"/>
    <n v="0"/>
    <n v="0"/>
    <n v="0"/>
    <n v="0"/>
    <n v="1"/>
    <n v="3"/>
    <n v="0"/>
    <n v="0"/>
    <n v="1"/>
    <n v="0"/>
    <n v="57"/>
    <n v="0"/>
  </r>
  <r>
    <x v="1176"/>
    <n v="1973"/>
    <s v="Jul"/>
    <n v="7"/>
    <n v="1"/>
    <n v="9778.35"/>
    <x v="0"/>
    <x v="2"/>
    <s v="R1024"/>
    <s v="Marlatt, Ms.  Kara"/>
    <n v="30.78"/>
    <n v="7.94"/>
    <x v="0"/>
    <s v="No"/>
    <s v="No"/>
    <n v="2"/>
    <x v="0"/>
    <n v="0"/>
    <n v="0"/>
    <n v="0"/>
    <n v="0"/>
    <n v="2"/>
    <n v="2"/>
    <n v="2"/>
    <n v="0"/>
    <n v="0"/>
    <n v="0"/>
    <n v="49"/>
    <n v="0"/>
  </r>
  <r>
    <x v="1177"/>
    <n v="1996"/>
    <s v="Aug"/>
    <n v="8"/>
    <n v="0"/>
    <n v="9787.32"/>
    <x v="0"/>
    <x v="0"/>
    <s v="R1023"/>
    <s v="Diviney, Mr.  Ciaran"/>
    <n v="44.75"/>
    <n v="5.09"/>
    <x v="1"/>
    <s v="No"/>
    <s v="No"/>
    <s v="No major surgery"/>
    <x v="0"/>
    <n v="1"/>
    <n v="0"/>
    <n v="0"/>
    <n v="0"/>
    <n v="2"/>
    <n v="1"/>
    <n v="0"/>
    <n v="0"/>
    <n v="0"/>
    <n v="0"/>
    <n v="26"/>
    <n v="1"/>
  </r>
  <r>
    <x v="1178"/>
    <n v="1977"/>
    <s v="Jun"/>
    <n v="7"/>
    <n v="5"/>
    <n v="9788.8700000000008"/>
    <x v="1"/>
    <x v="2"/>
    <s v="R1013"/>
    <s v="Rogers, Mr.  Christopher M."/>
    <n v="24.31"/>
    <n v="6.37"/>
    <x v="0"/>
    <s v="No"/>
    <s v="No"/>
    <s v="No major surgery"/>
    <x v="0"/>
    <n v="0"/>
    <n v="0"/>
    <n v="0"/>
    <n v="0"/>
    <n v="1"/>
    <n v="2"/>
    <n v="0"/>
    <n v="0"/>
    <n v="0"/>
    <n v="1"/>
    <n v="45"/>
    <n v="1"/>
  </r>
  <r>
    <x v="1179"/>
    <n v="1973"/>
    <s v="Sep"/>
    <n v="17"/>
    <n v="2"/>
    <n v="9800.89"/>
    <x v="0"/>
    <x v="1"/>
    <s v="R1013"/>
    <s v="Guinn, Ms.  Julee"/>
    <n v="42.68"/>
    <n v="9.2799999999999994"/>
    <x v="0"/>
    <s v="No"/>
    <s v="No"/>
    <n v="2"/>
    <x v="0"/>
    <n v="0"/>
    <n v="0"/>
    <n v="0"/>
    <n v="0"/>
    <n v="2"/>
    <n v="3"/>
    <n v="2"/>
    <n v="0"/>
    <n v="0"/>
    <n v="1"/>
    <n v="49"/>
    <n v="0"/>
  </r>
  <r>
    <x v="1180"/>
    <n v="1972"/>
    <s v="Jun"/>
    <n v="28"/>
    <n v="0"/>
    <n v="9819.25"/>
    <x v="0"/>
    <x v="2"/>
    <s v="R1021"/>
    <s v="Toth, Mr.  Matthew"/>
    <n v="26.67"/>
    <n v="5.81"/>
    <x v="0"/>
    <s v="No"/>
    <s v="No"/>
    <n v="2"/>
    <x v="0"/>
    <n v="0"/>
    <n v="0"/>
    <n v="0"/>
    <n v="0"/>
    <n v="2"/>
    <n v="2"/>
    <n v="2"/>
    <n v="0"/>
    <n v="0"/>
    <n v="0"/>
    <n v="50"/>
    <n v="1"/>
  </r>
  <r>
    <x v="1181"/>
    <n v="1972"/>
    <s v="Sep"/>
    <n v="26"/>
    <n v="0"/>
    <n v="9836.2099999999991"/>
    <x v="0"/>
    <x v="0"/>
    <s v="R1021"/>
    <s v="Fagan, Mr.  Brian"/>
    <n v="26.72"/>
    <n v="5.75"/>
    <x v="0"/>
    <s v="No"/>
    <s v="No"/>
    <n v="2"/>
    <x v="0"/>
    <n v="0"/>
    <n v="0"/>
    <n v="0"/>
    <n v="0"/>
    <n v="2"/>
    <n v="1"/>
    <n v="2"/>
    <n v="0"/>
    <n v="0"/>
    <n v="0"/>
    <n v="50"/>
    <n v="1"/>
  </r>
  <r>
    <x v="1182"/>
    <n v="1992"/>
    <s v="Aug"/>
    <n v="13"/>
    <n v="0"/>
    <n v="9844.4500000000007"/>
    <x v="0"/>
    <x v="1"/>
    <s v="R1012"/>
    <s v="Fairbrother, Mr.  Tom L."/>
    <n v="42.93"/>
    <n v="4.8"/>
    <x v="0"/>
    <s v="No"/>
    <s v="No"/>
    <n v="1"/>
    <x v="0"/>
    <n v="0"/>
    <n v="0"/>
    <n v="0"/>
    <n v="0"/>
    <n v="2"/>
    <n v="3"/>
    <n v="1"/>
    <n v="0"/>
    <n v="1"/>
    <n v="0"/>
    <n v="30"/>
    <n v="1"/>
  </r>
  <r>
    <x v="1183"/>
    <n v="1968"/>
    <s v="Nov"/>
    <n v="4"/>
    <n v="0"/>
    <n v="9850.43"/>
    <x v="1"/>
    <x v="0"/>
    <s v="R1011"/>
    <s v="Mohara, Mr.  Toshiyuki"/>
    <n v="31.6"/>
    <n v="6.79"/>
    <x v="0"/>
    <s v="No"/>
    <s v="No"/>
    <s v="No major surgery"/>
    <x v="0"/>
    <n v="0"/>
    <n v="0"/>
    <n v="0"/>
    <n v="0"/>
    <n v="1"/>
    <n v="1"/>
    <n v="0"/>
    <n v="1"/>
    <n v="0"/>
    <n v="0"/>
    <n v="54"/>
    <n v="1"/>
  </r>
  <r>
    <x v="1184"/>
    <n v="1971"/>
    <s v="Oct"/>
    <n v="23"/>
    <n v="1"/>
    <n v="9855.1299999999992"/>
    <x v="0"/>
    <x v="0"/>
    <s v="R1013"/>
    <s v="Valentine, Ms.  Nicole"/>
    <n v="21.56"/>
    <n v="10.56"/>
    <x v="0"/>
    <s v="No"/>
    <s v="No"/>
    <s v="No major surgery"/>
    <x v="0"/>
    <n v="0"/>
    <n v="0"/>
    <n v="0"/>
    <n v="0"/>
    <n v="2"/>
    <n v="1"/>
    <n v="0"/>
    <n v="0"/>
    <n v="0"/>
    <n v="1"/>
    <n v="51"/>
    <n v="0"/>
  </r>
  <r>
    <x v="1185"/>
    <n v="1971"/>
    <s v="Jul"/>
    <n v="17"/>
    <n v="1"/>
    <n v="9861.0300000000007"/>
    <x v="0"/>
    <x v="2"/>
    <s v="R1011"/>
    <s v="Delucia, Ms.  Francesca"/>
    <n v="25.8"/>
    <n v="9.94"/>
    <x v="0"/>
    <s v="No"/>
    <s v="No"/>
    <s v="No major surgery"/>
    <x v="0"/>
    <n v="0"/>
    <n v="0"/>
    <n v="0"/>
    <n v="0"/>
    <n v="2"/>
    <n v="2"/>
    <n v="0"/>
    <n v="1"/>
    <n v="0"/>
    <n v="0"/>
    <n v="51"/>
    <n v="0"/>
  </r>
  <r>
    <x v="1186"/>
    <n v="1969"/>
    <s v="Oct"/>
    <n v="20"/>
    <n v="0"/>
    <n v="9863.4699999999993"/>
    <x v="1"/>
    <x v="0"/>
    <s v="R1012"/>
    <s v="Paullin, Mr.  Matthew J"/>
    <n v="24.32"/>
    <n v="6.15"/>
    <x v="1"/>
    <s v="No"/>
    <s v="Yes"/>
    <n v="1"/>
    <x v="0"/>
    <n v="1"/>
    <n v="0"/>
    <n v="1"/>
    <n v="0"/>
    <n v="1"/>
    <n v="1"/>
    <n v="1"/>
    <n v="0"/>
    <n v="1"/>
    <n v="0"/>
    <n v="53"/>
    <n v="1"/>
  </r>
  <r>
    <x v="1187"/>
    <n v="1971"/>
    <s v="Nov"/>
    <n v="9"/>
    <n v="0"/>
    <n v="9866.2999999999993"/>
    <x v="0"/>
    <x v="0"/>
    <s v="R1024"/>
    <s v="Lundine, Ms.  Sarah"/>
    <n v="33.914999999999999"/>
    <n v="11.52"/>
    <x v="0"/>
    <s v="No"/>
    <s v="No"/>
    <s v="No major surgery"/>
    <x v="0"/>
    <n v="0"/>
    <n v="0"/>
    <n v="0"/>
    <n v="0"/>
    <n v="2"/>
    <n v="1"/>
    <n v="0"/>
    <n v="0"/>
    <n v="0"/>
    <n v="0"/>
    <n v="51"/>
    <n v="0"/>
  </r>
  <r>
    <x v="1188"/>
    <n v="1969"/>
    <s v="Aug"/>
    <n v="13"/>
    <n v="0"/>
    <n v="9869.81"/>
    <x v="1"/>
    <x v="0"/>
    <s v="R1012"/>
    <s v="Hamilton, Mr.  Daniel"/>
    <n v="28.88"/>
    <n v="4.8600000000000003"/>
    <x v="1"/>
    <s v="No"/>
    <s v="Yes"/>
    <n v="1"/>
    <x v="0"/>
    <n v="1"/>
    <n v="0"/>
    <n v="1"/>
    <n v="0"/>
    <n v="1"/>
    <n v="1"/>
    <n v="1"/>
    <n v="0"/>
    <n v="1"/>
    <n v="0"/>
    <n v="53"/>
    <n v="1"/>
  </r>
  <r>
    <x v="1189"/>
    <n v="1998"/>
    <s v="Jul"/>
    <n v="6"/>
    <n v="0"/>
    <n v="9870.59"/>
    <x v="0"/>
    <x v="2"/>
    <s v="R1023"/>
    <s v="Proulx, Mr.  Ryan"/>
    <n v="46.51"/>
    <n v="5.84"/>
    <x v="0"/>
    <s v="No"/>
    <s v="No"/>
    <n v="1"/>
    <x v="0"/>
    <n v="0"/>
    <n v="0"/>
    <n v="0"/>
    <n v="0"/>
    <n v="2"/>
    <n v="2"/>
    <n v="1"/>
    <n v="0"/>
    <n v="0"/>
    <n v="0"/>
    <n v="24"/>
    <n v="1"/>
  </r>
  <r>
    <x v="1190"/>
    <n v="1971"/>
    <s v="Dec"/>
    <n v="22"/>
    <n v="1"/>
    <n v="9872.7000000000007"/>
    <x v="0"/>
    <x v="2"/>
    <s v="R1011"/>
    <s v="Barnett, Ms.  Carma S"/>
    <n v="34.200000000000003"/>
    <n v="8.58"/>
    <x v="0"/>
    <s v="No"/>
    <s v="No"/>
    <s v="No major surgery"/>
    <x v="0"/>
    <n v="0"/>
    <n v="0"/>
    <n v="0"/>
    <n v="0"/>
    <n v="2"/>
    <n v="2"/>
    <n v="0"/>
    <n v="1"/>
    <n v="0"/>
    <n v="0"/>
    <n v="51"/>
    <n v="0"/>
  </r>
  <r>
    <x v="1191"/>
    <n v="1971"/>
    <s v="Jul"/>
    <n v="3"/>
    <n v="0"/>
    <n v="9875.68"/>
    <x v="0"/>
    <x v="0"/>
    <s v="R1024"/>
    <s v="Choi, Ms.  Elizabeth S."/>
    <n v="40.659999999999997"/>
    <n v="10.08"/>
    <x v="0"/>
    <s v="No"/>
    <s v="No"/>
    <s v="No major surgery"/>
    <x v="0"/>
    <n v="0"/>
    <n v="0"/>
    <n v="0"/>
    <n v="0"/>
    <n v="2"/>
    <n v="1"/>
    <n v="0"/>
    <n v="0"/>
    <n v="0"/>
    <n v="0"/>
    <n v="51"/>
    <n v="0"/>
  </r>
  <r>
    <x v="1192"/>
    <n v="1971"/>
    <s v="Oct"/>
    <n v="3"/>
    <n v="1"/>
    <n v="9877.61"/>
    <x v="0"/>
    <x v="1"/>
    <s v="R1013"/>
    <s v="Custance, Ms.  Lucie J."/>
    <n v="37.729999999999997"/>
    <n v="7.4"/>
    <x v="0"/>
    <s v="No"/>
    <s v="No"/>
    <s v="No major surgery"/>
    <x v="0"/>
    <n v="0"/>
    <n v="0"/>
    <n v="0"/>
    <n v="0"/>
    <n v="2"/>
    <n v="3"/>
    <n v="0"/>
    <n v="0"/>
    <n v="0"/>
    <n v="1"/>
    <n v="51"/>
    <n v="0"/>
  </r>
  <r>
    <x v="1193"/>
    <n v="1971"/>
    <s v="Nov"/>
    <n v="8"/>
    <n v="1"/>
    <n v="9880.07"/>
    <x v="0"/>
    <x v="0"/>
    <s v="R1011"/>
    <s v="Maltby, Ms.  Sara"/>
    <n v="39.5"/>
    <n v="6.66"/>
    <x v="0"/>
    <s v="No"/>
    <s v="No"/>
    <s v="No major surgery"/>
    <x v="0"/>
    <n v="0"/>
    <n v="0"/>
    <n v="0"/>
    <n v="0"/>
    <n v="2"/>
    <n v="1"/>
    <n v="0"/>
    <n v="1"/>
    <n v="0"/>
    <n v="0"/>
    <n v="51"/>
    <n v="0"/>
  </r>
  <r>
    <x v="1194"/>
    <n v="1966"/>
    <s v="Nov"/>
    <n v="5"/>
    <n v="0"/>
    <n v="9890.23"/>
    <x v="1"/>
    <x v="0"/>
    <s v="R1013"/>
    <s v="Flesch, Ms.  Megan"/>
    <n v="25"/>
    <n v="5.32"/>
    <x v="1"/>
    <s v="No"/>
    <s v="No"/>
    <n v="2"/>
    <x v="0"/>
    <n v="1"/>
    <n v="0"/>
    <n v="0"/>
    <n v="0"/>
    <n v="1"/>
    <n v="1"/>
    <n v="2"/>
    <n v="0"/>
    <n v="0"/>
    <n v="1"/>
    <n v="56"/>
    <n v="0"/>
  </r>
  <r>
    <x v="1195"/>
    <n v="1996"/>
    <s v="Jul"/>
    <n v="8"/>
    <n v="0"/>
    <n v="9894.69"/>
    <x v="0"/>
    <x v="0"/>
    <s v="R1012"/>
    <s v="Zoeller, Ms.  Lara"/>
    <n v="45.72"/>
    <n v="4.2300000000000004"/>
    <x v="1"/>
    <s v="No"/>
    <s v="No"/>
    <s v="No major surgery"/>
    <x v="0"/>
    <n v="1"/>
    <n v="0"/>
    <n v="0"/>
    <n v="0"/>
    <n v="2"/>
    <n v="1"/>
    <n v="0"/>
    <n v="0"/>
    <n v="1"/>
    <n v="0"/>
    <n v="26"/>
    <n v="0"/>
  </r>
  <r>
    <x v="1196"/>
    <n v="1962"/>
    <s v="Aug"/>
    <n v="17"/>
    <n v="0"/>
    <n v="9907.83"/>
    <x v="1"/>
    <x v="2"/>
    <s v="R1013"/>
    <s v="Dierksen, Mr.  Gregory A"/>
    <n v="22.41"/>
    <n v="8.68"/>
    <x v="0"/>
    <s v="No"/>
    <s v="No"/>
    <s v="No major surgery"/>
    <x v="0"/>
    <n v="0"/>
    <n v="0"/>
    <n v="0"/>
    <n v="0"/>
    <n v="1"/>
    <n v="2"/>
    <n v="0"/>
    <n v="0"/>
    <n v="0"/>
    <n v="1"/>
    <n v="60"/>
    <n v="1"/>
  </r>
  <r>
    <x v="1197"/>
    <n v="1972"/>
    <s v="Sep"/>
    <n v="14"/>
    <n v="1"/>
    <n v="9910.36"/>
    <x v="0"/>
    <x v="0"/>
    <s v="R1012"/>
    <s v="Lynn, Ms.  Colleen"/>
    <n v="30.114999999999998"/>
    <n v="4.99"/>
    <x v="0"/>
    <s v="No"/>
    <s v="No"/>
    <n v="2"/>
    <x v="0"/>
    <n v="0"/>
    <n v="0"/>
    <n v="0"/>
    <n v="0"/>
    <n v="2"/>
    <n v="1"/>
    <n v="2"/>
    <n v="0"/>
    <n v="1"/>
    <n v="0"/>
    <n v="50"/>
    <n v="0"/>
  </r>
  <r>
    <x v="1198"/>
    <n v="1985"/>
    <s v="Aug"/>
    <n v="19"/>
    <n v="3"/>
    <n v="9930.64"/>
    <x v="0"/>
    <x v="0"/>
    <s v="R1025"/>
    <s v="Kuramoto, Mrs.  Rachelle L"/>
    <n v="32.25"/>
    <n v="5.36"/>
    <x v="1"/>
    <s v="No"/>
    <s v="No"/>
    <s v="No major surgery"/>
    <x v="0"/>
    <n v="1"/>
    <n v="0"/>
    <n v="0"/>
    <n v="0"/>
    <n v="2"/>
    <n v="1"/>
    <n v="0"/>
    <n v="0"/>
    <n v="0"/>
    <n v="0"/>
    <n v="37"/>
    <n v="0"/>
  </r>
  <r>
    <x v="1199"/>
    <n v="1983"/>
    <s v="Dec"/>
    <n v="3"/>
    <n v="3"/>
    <n v="9931.9599999999991"/>
    <x v="0"/>
    <x v="2"/>
    <s v="R1012"/>
    <s v="Koren, Ms.  Katie"/>
    <n v="31.78"/>
    <n v="4.24"/>
    <x v="1"/>
    <s v="No"/>
    <s v="Yes"/>
    <n v="1"/>
    <x v="0"/>
    <n v="1"/>
    <n v="0"/>
    <n v="1"/>
    <n v="0"/>
    <n v="2"/>
    <n v="2"/>
    <n v="1"/>
    <n v="0"/>
    <n v="1"/>
    <n v="0"/>
    <n v="39"/>
    <n v="0"/>
  </r>
  <r>
    <x v="1200"/>
    <n v="1964"/>
    <s v="Sep"/>
    <n v="11"/>
    <n v="0"/>
    <n v="9933.44"/>
    <x v="1"/>
    <x v="0"/>
    <s v="R1013"/>
    <s v="Clarke, Mr.  Thomas B."/>
    <n v="24"/>
    <n v="4.01"/>
    <x v="1"/>
    <s v="No"/>
    <s v="No"/>
    <n v="1"/>
    <x v="0"/>
    <n v="1"/>
    <n v="0"/>
    <n v="0"/>
    <n v="0"/>
    <n v="1"/>
    <n v="1"/>
    <n v="1"/>
    <n v="0"/>
    <n v="0"/>
    <n v="1"/>
    <n v="58"/>
    <n v="1"/>
  </r>
  <r>
    <x v="1201"/>
    <n v="1971"/>
    <s v="Dec"/>
    <n v="26"/>
    <n v="1"/>
    <n v="9957.7199999999993"/>
    <x v="0"/>
    <x v="0"/>
    <s v="R1018"/>
    <s v="Daye, Mr.  Ryan"/>
    <n v="27.74"/>
    <n v="10.37"/>
    <x v="0"/>
    <s v="No"/>
    <s v="No"/>
    <s v="No major surgery"/>
    <x v="0"/>
    <n v="0"/>
    <n v="0"/>
    <n v="0"/>
    <n v="0"/>
    <n v="2"/>
    <n v="1"/>
    <n v="0"/>
    <n v="0"/>
    <n v="0"/>
    <n v="0"/>
    <n v="51"/>
    <n v="1"/>
  </r>
  <r>
    <x v="1202"/>
    <n v="1971"/>
    <s v="Oct"/>
    <n v="6"/>
    <n v="1"/>
    <n v="9964.06"/>
    <x v="0"/>
    <x v="2"/>
    <s v="R1019"/>
    <s v="Bednar, Mr.  Christopher"/>
    <n v="32.299999999999997"/>
    <n v="9.59"/>
    <x v="0"/>
    <s v="No"/>
    <s v="No"/>
    <s v="No major surgery"/>
    <x v="0"/>
    <n v="0"/>
    <n v="0"/>
    <n v="0"/>
    <n v="0"/>
    <n v="2"/>
    <n v="2"/>
    <n v="0"/>
    <n v="0"/>
    <n v="0"/>
    <n v="0"/>
    <n v="51"/>
    <n v="1"/>
  </r>
  <r>
    <x v="1203"/>
    <n v="1970"/>
    <s v="Aug"/>
    <n v="11"/>
    <n v="0"/>
    <n v="9991.0400000000009"/>
    <x v="0"/>
    <x v="0"/>
    <s v="R1012"/>
    <s v="Bachman, Ms.  Ariell"/>
    <n v="18.335000000000001"/>
    <n v="10.01"/>
    <x v="1"/>
    <s v="No"/>
    <s v="No"/>
    <n v="2"/>
    <x v="0"/>
    <n v="1"/>
    <n v="0"/>
    <n v="0"/>
    <n v="0"/>
    <n v="2"/>
    <n v="1"/>
    <n v="2"/>
    <n v="0"/>
    <n v="1"/>
    <n v="0"/>
    <n v="52"/>
    <n v="0"/>
  </r>
  <r>
    <x v="1204"/>
    <n v="1988"/>
    <s v="Jul"/>
    <n v="3"/>
    <n v="3"/>
    <n v="10011.44"/>
    <x v="1"/>
    <x v="0"/>
    <s v="R1026"/>
    <s v="O'Brien, Mrs.  Jamie"/>
    <n v="34.76"/>
    <n v="5.92"/>
    <x v="1"/>
    <s v="No"/>
    <s v="No"/>
    <n v="1"/>
    <x v="0"/>
    <n v="1"/>
    <n v="0"/>
    <n v="0"/>
    <n v="0"/>
    <n v="1"/>
    <n v="1"/>
    <n v="1"/>
    <n v="0"/>
    <n v="0"/>
    <n v="0"/>
    <n v="34"/>
    <n v="0"/>
  </r>
  <r>
    <x v="1205"/>
    <n v="1979"/>
    <s v="Dec"/>
    <n v="28"/>
    <n v="2"/>
    <n v="10027.15"/>
    <x v="1"/>
    <x v="1"/>
    <s v="R1021"/>
    <s v="Czech, Mr.  Christopher D."/>
    <n v="29.78"/>
    <n v="5.85"/>
    <x v="0"/>
    <s v="No"/>
    <s v="Yes"/>
    <n v="1"/>
    <x v="0"/>
    <n v="0"/>
    <n v="0"/>
    <n v="1"/>
    <n v="0"/>
    <n v="1"/>
    <n v="3"/>
    <n v="1"/>
    <n v="0"/>
    <n v="0"/>
    <n v="0"/>
    <n v="43"/>
    <n v="1"/>
  </r>
  <r>
    <x v="1206"/>
    <n v="1974"/>
    <s v="Aug"/>
    <n v="30"/>
    <n v="2"/>
    <n v="10043.25"/>
    <x v="1"/>
    <x v="2"/>
    <s v="R1024"/>
    <s v="Kennedy, Ms.  Mallory D."/>
    <n v="32.299999999999997"/>
    <n v="10.27"/>
    <x v="0"/>
    <s v="No"/>
    <s v="No"/>
    <s v="No major surgery"/>
    <x v="0"/>
    <n v="0"/>
    <n v="0"/>
    <n v="0"/>
    <n v="0"/>
    <n v="1"/>
    <n v="2"/>
    <n v="0"/>
    <n v="0"/>
    <n v="0"/>
    <n v="0"/>
    <n v="48"/>
    <n v="0"/>
  </r>
  <r>
    <x v="1207"/>
    <n v="1969"/>
    <s v="Aug"/>
    <n v="22"/>
    <n v="1"/>
    <n v="10065.41"/>
    <x v="1"/>
    <x v="2"/>
    <s v="R1011"/>
    <s v="Mead, Mr.  Matthew J."/>
    <n v="21.4"/>
    <n v="6.3"/>
    <x v="1"/>
    <s v="No"/>
    <s v="Yes"/>
    <n v="1"/>
    <x v="0"/>
    <n v="1"/>
    <n v="0"/>
    <n v="1"/>
    <n v="0"/>
    <n v="1"/>
    <n v="2"/>
    <n v="1"/>
    <n v="1"/>
    <n v="0"/>
    <n v="0"/>
    <n v="53"/>
    <n v="1"/>
  </r>
  <r>
    <x v="1208"/>
    <n v="1969"/>
    <s v="Oct"/>
    <n v="27"/>
    <n v="0"/>
    <n v="10072.06"/>
    <x v="1"/>
    <x v="1"/>
    <s v="R1017"/>
    <s v="Datwyler, Mr.  Thomas C."/>
    <n v="30.495000000000001"/>
    <n v="5.74"/>
    <x v="1"/>
    <s v="No"/>
    <s v="Yes"/>
    <n v="1"/>
    <x v="0"/>
    <n v="1"/>
    <n v="0"/>
    <n v="1"/>
    <n v="0"/>
    <n v="1"/>
    <n v="3"/>
    <n v="1"/>
    <n v="0"/>
    <n v="0"/>
    <n v="0"/>
    <n v="53"/>
    <n v="1"/>
  </r>
  <r>
    <x v="1209"/>
    <n v="1969"/>
    <s v="Jul"/>
    <n v="3"/>
    <n v="1"/>
    <n v="10085.85"/>
    <x v="1"/>
    <x v="0"/>
    <s v="R1011"/>
    <s v="Michell, Mr.  Robert G."/>
    <n v="36.1"/>
    <n v="4.62"/>
    <x v="1"/>
    <s v="No"/>
    <s v="Yes"/>
    <n v="1"/>
    <x v="0"/>
    <n v="1"/>
    <n v="0"/>
    <n v="1"/>
    <n v="0"/>
    <n v="1"/>
    <n v="1"/>
    <n v="1"/>
    <n v="1"/>
    <n v="0"/>
    <n v="0"/>
    <n v="53"/>
    <n v="1"/>
  </r>
  <r>
    <x v="1210"/>
    <n v="1976"/>
    <s v="Dec"/>
    <n v="19"/>
    <n v="5"/>
    <n v="10096.969999999999"/>
    <x v="1"/>
    <x v="2"/>
    <s v="R1011"/>
    <s v="Sprague, Mr.  Kenneth"/>
    <n v="25.8"/>
    <n v="5.52"/>
    <x v="1"/>
    <s v="No"/>
    <s v="No"/>
    <s v="No major surgery"/>
    <x v="0"/>
    <n v="1"/>
    <n v="0"/>
    <n v="0"/>
    <n v="0"/>
    <n v="1"/>
    <n v="2"/>
    <n v="0"/>
    <n v="1"/>
    <n v="0"/>
    <n v="0"/>
    <n v="46"/>
    <n v="1"/>
  </r>
  <r>
    <x v="1211"/>
    <n v="1972"/>
    <s v="Oct"/>
    <n v="19"/>
    <n v="1"/>
    <n v="10106.129999999999"/>
    <x v="1"/>
    <x v="1"/>
    <s v="R1024"/>
    <s v="Dollas, Ms.  Elizabeth"/>
    <n v="27.074999999999999"/>
    <n v="4.41"/>
    <x v="0"/>
    <s v="No"/>
    <s v="No"/>
    <n v="2"/>
    <x v="0"/>
    <n v="0"/>
    <n v="0"/>
    <n v="0"/>
    <n v="0"/>
    <n v="1"/>
    <n v="3"/>
    <n v="2"/>
    <n v="0"/>
    <n v="0"/>
    <n v="0"/>
    <n v="50"/>
    <n v="0"/>
  </r>
  <r>
    <x v="1212"/>
    <n v="1972"/>
    <s v="Aug"/>
    <n v="8"/>
    <n v="2"/>
    <n v="10107.219999999999"/>
    <x v="1"/>
    <x v="1"/>
    <s v="R1013"/>
    <s v="Williamson, Ms.  Eleanor F."/>
    <n v="23.54"/>
    <n v="5.0999999999999996"/>
    <x v="0"/>
    <s v="No"/>
    <s v="No"/>
    <n v="2"/>
    <x v="0"/>
    <n v="0"/>
    <n v="0"/>
    <n v="0"/>
    <n v="0"/>
    <n v="1"/>
    <n v="3"/>
    <n v="2"/>
    <n v="0"/>
    <n v="0"/>
    <n v="1"/>
    <n v="50"/>
    <n v="0"/>
  </r>
  <r>
    <x v="1213"/>
    <n v="1975"/>
    <s v="Jul"/>
    <n v="2"/>
    <n v="3"/>
    <n v="10115.01"/>
    <x v="1"/>
    <x v="0"/>
    <s v="R1012"/>
    <s v="Chenard, Ms.  Melissa M."/>
    <n v="33.914999999999999"/>
    <n v="6.66"/>
    <x v="1"/>
    <s v="No"/>
    <s v="No"/>
    <n v="1"/>
    <x v="0"/>
    <n v="1"/>
    <n v="0"/>
    <n v="0"/>
    <n v="0"/>
    <n v="1"/>
    <n v="1"/>
    <n v="1"/>
    <n v="0"/>
    <n v="1"/>
    <n v="0"/>
    <n v="47"/>
    <n v="0"/>
  </r>
  <r>
    <x v="1214"/>
    <n v="1972"/>
    <s v="Nov"/>
    <n v="16"/>
    <n v="2"/>
    <n v="10118.42"/>
    <x v="1"/>
    <x v="0"/>
    <s v="R1011"/>
    <s v="Sack, Ms.  Myra L"/>
    <n v="31.6"/>
    <n v="5.75"/>
    <x v="0"/>
    <s v="No"/>
    <s v="No"/>
    <n v="2"/>
    <x v="0"/>
    <n v="0"/>
    <n v="0"/>
    <n v="0"/>
    <n v="0"/>
    <n v="1"/>
    <n v="1"/>
    <n v="2"/>
    <n v="1"/>
    <n v="0"/>
    <n v="0"/>
    <n v="50"/>
    <n v="0"/>
  </r>
  <r>
    <x v="1215"/>
    <n v="1997"/>
    <s v="Sep"/>
    <n v="5"/>
    <n v="0"/>
    <n v="10139.84"/>
    <x v="1"/>
    <x v="2"/>
    <s v="R1012"/>
    <s v="Schaaf, Ms.  Gisele"/>
    <n v="47.2"/>
    <n v="6.29"/>
    <x v="1"/>
    <s v="No"/>
    <s v="Yes"/>
    <n v="1"/>
    <x v="0"/>
    <n v="1"/>
    <n v="0"/>
    <n v="1"/>
    <n v="0"/>
    <n v="1"/>
    <n v="2"/>
    <n v="1"/>
    <n v="0"/>
    <n v="1"/>
    <n v="0"/>
    <n v="25"/>
    <n v="0"/>
  </r>
  <r>
    <x v="1216"/>
    <n v="1974"/>
    <s v="Dec"/>
    <n v="30"/>
    <n v="3"/>
    <n v="10141.14"/>
    <x v="1"/>
    <x v="1"/>
    <s v="R1016"/>
    <s v="Weiler, Mr.  Thomas"/>
    <n v="30.78"/>
    <n v="8.6300000000000008"/>
    <x v="0"/>
    <s v="No"/>
    <s v="No"/>
    <s v="No major surgery"/>
    <x v="0"/>
    <n v="0"/>
    <n v="0"/>
    <n v="0"/>
    <n v="0"/>
    <n v="1"/>
    <n v="3"/>
    <n v="0"/>
    <n v="0"/>
    <n v="0"/>
    <n v="0"/>
    <n v="48"/>
    <n v="1"/>
  </r>
  <r>
    <x v="1217"/>
    <n v="1981"/>
    <s v="Jun"/>
    <n v="12"/>
    <n v="1"/>
    <n v="10146.129999999999"/>
    <x v="1"/>
    <x v="1"/>
    <s v="R1025"/>
    <s v="Davis, Mrs.  Laura J"/>
    <n v="32.659999999999997"/>
    <n v="8.92"/>
    <x v="1"/>
    <s v="No"/>
    <s v="No"/>
    <s v="No major surgery"/>
    <x v="0"/>
    <n v="1"/>
    <n v="0"/>
    <n v="0"/>
    <n v="0"/>
    <n v="1"/>
    <n v="3"/>
    <n v="0"/>
    <n v="0"/>
    <n v="0"/>
    <n v="0"/>
    <n v="41"/>
    <n v="0"/>
  </r>
  <r>
    <x v="1218"/>
    <n v="1973"/>
    <s v="Oct"/>
    <n v="13"/>
    <n v="2"/>
    <n v="10156.780000000001"/>
    <x v="1"/>
    <x v="2"/>
    <s v="R1012"/>
    <s v="Edwards, Ms.  Jennifer"/>
    <n v="23.18"/>
    <n v="10.56"/>
    <x v="0"/>
    <s v="No"/>
    <s v="No"/>
    <n v="2"/>
    <x v="0"/>
    <n v="0"/>
    <n v="0"/>
    <n v="0"/>
    <n v="0"/>
    <n v="1"/>
    <n v="2"/>
    <n v="2"/>
    <n v="0"/>
    <n v="1"/>
    <n v="0"/>
    <n v="49"/>
    <n v="0"/>
  </r>
  <r>
    <x v="1219"/>
    <n v="1972"/>
    <s v="Jul"/>
    <n v="10"/>
    <n v="0"/>
    <n v="10160.870000000001"/>
    <x v="1"/>
    <x v="0"/>
    <s v="R1025"/>
    <s v="Bakula, Mrs.  Sarah M."/>
    <n v="27.29"/>
    <n v="5.85"/>
    <x v="0"/>
    <s v="No"/>
    <s v="No"/>
    <n v="2"/>
    <x v="0"/>
    <n v="0"/>
    <n v="0"/>
    <n v="0"/>
    <n v="0"/>
    <n v="1"/>
    <n v="1"/>
    <n v="2"/>
    <n v="0"/>
    <n v="0"/>
    <n v="0"/>
    <n v="50"/>
    <n v="0"/>
  </r>
  <r>
    <x v="1220"/>
    <n v="1985"/>
    <s v="Oct"/>
    <n v="16"/>
    <n v="3"/>
    <n v="10191.82"/>
    <x v="1"/>
    <x v="2"/>
    <s v="R1026"/>
    <s v="Bauman, Mrs.  Sheridan H"/>
    <n v="33.020000000000003"/>
    <n v="5.07"/>
    <x v="1"/>
    <s v="No"/>
    <s v="No"/>
    <s v="No major surgery"/>
    <x v="0"/>
    <n v="1"/>
    <n v="0"/>
    <n v="0"/>
    <n v="0"/>
    <n v="1"/>
    <n v="2"/>
    <n v="0"/>
    <n v="0"/>
    <n v="0"/>
    <n v="0"/>
    <n v="37"/>
    <n v="0"/>
  </r>
  <r>
    <x v="1221"/>
    <n v="1970"/>
    <s v="Dec"/>
    <n v="24"/>
    <n v="0"/>
    <n v="10197.77"/>
    <x v="1"/>
    <x v="1"/>
    <s v="R1024"/>
    <s v="Benton, Ms.  Kelli M"/>
    <n v="23.18"/>
    <n v="6.96"/>
    <x v="1"/>
    <s v="No"/>
    <s v="No"/>
    <n v="2"/>
    <x v="0"/>
    <n v="1"/>
    <n v="0"/>
    <n v="0"/>
    <n v="0"/>
    <n v="1"/>
    <n v="3"/>
    <n v="2"/>
    <n v="0"/>
    <n v="0"/>
    <n v="0"/>
    <n v="52"/>
    <n v="0"/>
  </r>
  <r>
    <x v="1222"/>
    <n v="1967"/>
    <s v="Sep"/>
    <n v="26"/>
    <n v="0"/>
    <n v="10214.64"/>
    <x v="1"/>
    <x v="2"/>
    <s v="R1011"/>
    <s v="Trail, Mr.  Brent"/>
    <n v="29.9"/>
    <n v="8.9600000000000009"/>
    <x v="1"/>
    <s v="No"/>
    <s v="No"/>
    <s v="No major surgery"/>
    <x v="0"/>
    <n v="1"/>
    <n v="0"/>
    <n v="0"/>
    <n v="0"/>
    <n v="1"/>
    <n v="2"/>
    <n v="0"/>
    <n v="1"/>
    <n v="0"/>
    <n v="0"/>
    <n v="55"/>
    <n v="1"/>
  </r>
  <r>
    <x v="1223"/>
    <n v="1967"/>
    <s v="Jun"/>
    <n v="28"/>
    <n v="0"/>
    <n v="10226.280000000001"/>
    <x v="1"/>
    <x v="0"/>
    <s v="R1013"/>
    <s v="Paul, Mr.  Charlie"/>
    <n v="38.28"/>
    <n v="10.17"/>
    <x v="1"/>
    <s v="No"/>
    <s v="No"/>
    <s v="No major surgery"/>
    <x v="0"/>
    <n v="1"/>
    <n v="0"/>
    <n v="0"/>
    <n v="0"/>
    <n v="1"/>
    <n v="1"/>
    <n v="0"/>
    <n v="0"/>
    <n v="0"/>
    <n v="1"/>
    <n v="55"/>
    <n v="1"/>
  </r>
  <r>
    <x v="1224"/>
    <n v="1968"/>
    <s v="Sep"/>
    <n v="23"/>
    <n v="0"/>
    <n v="10231.5"/>
    <x v="1"/>
    <x v="1"/>
    <s v="R1012"/>
    <s v="Saad, Mr.  Mohammad"/>
    <n v="30.21"/>
    <n v="7.83"/>
    <x v="0"/>
    <s v="No"/>
    <s v="No"/>
    <s v="No major surgery"/>
    <x v="0"/>
    <n v="0"/>
    <n v="0"/>
    <n v="0"/>
    <n v="0"/>
    <n v="1"/>
    <n v="3"/>
    <n v="0"/>
    <n v="0"/>
    <n v="1"/>
    <n v="0"/>
    <n v="54"/>
    <n v="1"/>
  </r>
  <r>
    <x v="1225"/>
    <n v="1975"/>
    <s v="Aug"/>
    <n v="15"/>
    <n v="1"/>
    <n v="10259.129999999999"/>
    <x v="1"/>
    <x v="2"/>
    <s v="R1011"/>
    <s v="Borror, Ms.  Kaitlin R."/>
    <n v="31.28"/>
    <n v="6.94"/>
    <x v="1"/>
    <s v="No"/>
    <s v="No"/>
    <n v="1"/>
    <x v="0"/>
    <n v="1"/>
    <n v="0"/>
    <n v="0"/>
    <n v="0"/>
    <n v="1"/>
    <n v="2"/>
    <n v="1"/>
    <n v="1"/>
    <n v="0"/>
    <n v="0"/>
    <n v="47"/>
    <n v="0"/>
  </r>
  <r>
    <x v="1226"/>
    <n v="1973"/>
    <s v="Sep"/>
    <n v="5"/>
    <n v="3"/>
    <n v="10264.44"/>
    <x v="1"/>
    <x v="2"/>
    <s v="R1012"/>
    <s v="Carver, Mr.  Brian A."/>
    <n v="28.69"/>
    <n v="7.45"/>
    <x v="0"/>
    <s v="No"/>
    <s v="No"/>
    <n v="2"/>
    <x v="0"/>
    <n v="0"/>
    <n v="0"/>
    <n v="0"/>
    <n v="0"/>
    <n v="1"/>
    <n v="2"/>
    <n v="2"/>
    <n v="0"/>
    <n v="1"/>
    <n v="0"/>
    <n v="49"/>
    <n v="1"/>
  </r>
  <r>
    <x v="1227"/>
    <n v="1973"/>
    <s v="Nov"/>
    <n v="27"/>
    <n v="3"/>
    <n v="10269.459999999999"/>
    <x v="1"/>
    <x v="0"/>
    <s v="R1012"/>
    <s v="Wandzilak, Mr.  Scott"/>
    <n v="32.299999999999997"/>
    <n v="9.48"/>
    <x v="0"/>
    <s v="No"/>
    <s v="No"/>
    <n v="2"/>
    <x v="0"/>
    <n v="0"/>
    <n v="0"/>
    <n v="0"/>
    <n v="0"/>
    <n v="1"/>
    <n v="1"/>
    <n v="2"/>
    <n v="0"/>
    <n v="1"/>
    <n v="0"/>
    <n v="49"/>
    <n v="1"/>
  </r>
  <r>
    <x v="1228"/>
    <n v="1970"/>
    <s v="Jun"/>
    <n v="21"/>
    <n v="0"/>
    <n v="10274.33"/>
    <x v="1"/>
    <x v="1"/>
    <s v="R1024"/>
    <s v="Reasoner, Mrs.  Lauren"/>
    <n v="26.11"/>
    <n v="6.8"/>
    <x v="1"/>
    <s v="No"/>
    <s v="No"/>
    <n v="2"/>
    <x v="0"/>
    <n v="1"/>
    <n v="0"/>
    <n v="0"/>
    <n v="0"/>
    <n v="1"/>
    <n v="3"/>
    <n v="2"/>
    <n v="0"/>
    <n v="0"/>
    <n v="0"/>
    <n v="52"/>
    <n v="0"/>
  </r>
  <r>
    <x v="1229"/>
    <n v="1988"/>
    <s v="Sep"/>
    <n v="14"/>
    <n v="3"/>
    <n v="10276.99"/>
    <x v="1"/>
    <x v="1"/>
    <s v="R1021"/>
    <s v="Brown, Mr.  Scott A."/>
    <n v="35.93"/>
    <n v="6.4"/>
    <x v="1"/>
    <s v="No"/>
    <s v="No"/>
    <n v="1"/>
    <x v="0"/>
    <n v="1"/>
    <n v="0"/>
    <n v="0"/>
    <n v="0"/>
    <n v="1"/>
    <n v="3"/>
    <n v="1"/>
    <n v="0"/>
    <n v="0"/>
    <n v="0"/>
    <n v="34"/>
    <n v="1"/>
  </r>
  <r>
    <x v="1230"/>
    <n v="1963"/>
    <s v="Sep"/>
    <n v="24"/>
    <n v="0"/>
    <n v="10308.040000000001"/>
    <x v="1"/>
    <x v="1"/>
    <s v="R1013"/>
    <s v="Black, Ms.  Sara M."/>
    <n v="23.96"/>
    <n v="9.58"/>
    <x v="1"/>
    <s v="No"/>
    <s v="Yes"/>
    <n v="1"/>
    <x v="0"/>
    <n v="1"/>
    <n v="0"/>
    <n v="1"/>
    <n v="0"/>
    <n v="1"/>
    <n v="3"/>
    <n v="1"/>
    <n v="0"/>
    <n v="0"/>
    <n v="1"/>
    <n v="59"/>
    <n v="0"/>
  </r>
  <r>
    <x v="1231"/>
    <n v="1962"/>
    <s v="Jul"/>
    <n v="12"/>
    <n v="0"/>
    <n v="10310.780000000001"/>
    <x v="1"/>
    <x v="0"/>
    <s v="R1012"/>
    <s v="Pereira, Ms.  Tiffany"/>
    <n v="21.2"/>
    <n v="10.72"/>
    <x v="0"/>
    <s v="No"/>
    <s v="No"/>
    <s v="No major surgery"/>
    <x v="0"/>
    <n v="0"/>
    <n v="0"/>
    <n v="0"/>
    <n v="0"/>
    <n v="1"/>
    <n v="1"/>
    <n v="0"/>
    <n v="0"/>
    <n v="1"/>
    <n v="0"/>
    <n v="60"/>
    <n v="0"/>
  </r>
  <r>
    <x v="1232"/>
    <n v="1991"/>
    <s v="Nov"/>
    <n v="17"/>
    <n v="3"/>
    <n v="10315.91"/>
    <x v="1"/>
    <x v="2"/>
    <s v="R1012"/>
    <s v="Henstrom, Ms.  Stephanie D"/>
    <n v="38.97"/>
    <n v="5.12"/>
    <x v="0"/>
    <s v="No"/>
    <s v="No"/>
    <s v="No major surgery"/>
    <x v="0"/>
    <n v="0"/>
    <n v="0"/>
    <n v="0"/>
    <n v="0"/>
    <n v="1"/>
    <n v="2"/>
    <n v="0"/>
    <n v="0"/>
    <n v="1"/>
    <n v="0"/>
    <n v="31"/>
    <n v="0"/>
  </r>
  <r>
    <x v="1233"/>
    <n v="1991"/>
    <s v="Aug"/>
    <n v="21"/>
    <n v="3"/>
    <n v="10322.9"/>
    <x v="1"/>
    <x v="1"/>
    <s v="R1026"/>
    <s v="Betancourth, Mrs.  Maria"/>
    <n v="37.950000000000003"/>
    <n v="6.06"/>
    <x v="0"/>
    <s v="No"/>
    <s v="No"/>
    <s v="No major surgery"/>
    <x v="0"/>
    <n v="0"/>
    <n v="0"/>
    <n v="0"/>
    <n v="0"/>
    <n v="1"/>
    <n v="3"/>
    <n v="0"/>
    <n v="0"/>
    <n v="0"/>
    <n v="0"/>
    <n v="31"/>
    <n v="0"/>
  </r>
  <r>
    <x v="1234"/>
    <n v="1970"/>
    <s v="Dec"/>
    <n v="1"/>
    <n v="2"/>
    <n v="10325.209999999999"/>
    <x v="1"/>
    <x v="0"/>
    <s v="R1011"/>
    <s v="Kidwell, Mr.  Matthew"/>
    <n v="38.6"/>
    <n v="7.19"/>
    <x v="1"/>
    <s v="No"/>
    <s v="No"/>
    <n v="2"/>
    <x v="0"/>
    <n v="1"/>
    <n v="0"/>
    <n v="0"/>
    <n v="0"/>
    <n v="1"/>
    <n v="1"/>
    <n v="2"/>
    <n v="1"/>
    <n v="0"/>
    <n v="0"/>
    <n v="52"/>
    <n v="1"/>
  </r>
  <r>
    <x v="1235"/>
    <n v="1982"/>
    <s v="Jul"/>
    <n v="21"/>
    <n v="3"/>
    <n v="10329.06"/>
    <x v="1"/>
    <x v="1"/>
    <s v="R1021"/>
    <s v="Smith, Mr.  Matthew J"/>
    <n v="31.54"/>
    <n v="4.4400000000000004"/>
    <x v="0"/>
    <s v="No"/>
    <s v="No"/>
    <s v="No major surgery"/>
    <x v="0"/>
    <n v="0"/>
    <n v="0"/>
    <n v="0"/>
    <n v="0"/>
    <n v="1"/>
    <n v="3"/>
    <n v="0"/>
    <n v="0"/>
    <n v="0"/>
    <n v="0"/>
    <n v="40"/>
    <n v="1"/>
  </r>
  <r>
    <x v="1236"/>
    <n v="1968"/>
    <s v="Jul"/>
    <n v="19"/>
    <n v="0"/>
    <n v="10338.93"/>
    <x v="1"/>
    <x v="1"/>
    <s v="R1013"/>
    <s v="Vonachen, Ms.  Paige"/>
    <n v="31.24"/>
    <n v="9.8000000000000007"/>
    <x v="0"/>
    <s v="No"/>
    <s v="No"/>
    <s v="No major surgery"/>
    <x v="0"/>
    <n v="0"/>
    <n v="0"/>
    <n v="0"/>
    <n v="0"/>
    <n v="1"/>
    <n v="3"/>
    <n v="0"/>
    <n v="0"/>
    <n v="0"/>
    <n v="1"/>
    <n v="54"/>
    <n v="0"/>
  </r>
  <r>
    <x v="1237"/>
    <n v="1973"/>
    <s v="Aug"/>
    <n v="8"/>
    <n v="0"/>
    <n v="10345.93"/>
    <x v="1"/>
    <x v="2"/>
    <s v="R1021"/>
    <s v="Lane, Mr.  William G."/>
    <n v="28.98"/>
    <n v="8.68"/>
    <x v="0"/>
    <s v="No"/>
    <s v="No"/>
    <n v="2"/>
    <x v="0"/>
    <n v="0"/>
    <n v="0"/>
    <n v="0"/>
    <n v="0"/>
    <n v="1"/>
    <n v="2"/>
    <n v="2"/>
    <n v="0"/>
    <n v="0"/>
    <n v="0"/>
    <n v="49"/>
    <n v="1"/>
  </r>
  <r>
    <x v="1238"/>
    <n v="1974"/>
    <s v="Sep"/>
    <n v="29"/>
    <n v="0"/>
    <n v="10352.48"/>
    <x v="1"/>
    <x v="1"/>
    <s v="R1012"/>
    <s v="Gardner, Ms.  Tess A."/>
    <n v="30.41"/>
    <n v="7.72"/>
    <x v="0"/>
    <s v="No"/>
    <s v="No"/>
    <s v="No major surgery"/>
    <x v="0"/>
    <n v="0"/>
    <n v="0"/>
    <n v="0"/>
    <n v="0"/>
    <n v="1"/>
    <n v="3"/>
    <n v="0"/>
    <n v="0"/>
    <n v="1"/>
    <n v="0"/>
    <n v="48"/>
    <n v="0"/>
  </r>
  <r>
    <x v="1239"/>
    <n v="1969"/>
    <s v="Jun"/>
    <n v="17"/>
    <n v="0"/>
    <n v="10355.64"/>
    <x v="1"/>
    <x v="1"/>
    <s v="R1012"/>
    <s v="McLean, Ms.  Laura"/>
    <n v="26.6"/>
    <n v="5.27"/>
    <x v="1"/>
    <s v="No"/>
    <s v="Yes"/>
    <n v="1"/>
    <x v="0"/>
    <n v="1"/>
    <n v="0"/>
    <n v="1"/>
    <n v="0"/>
    <n v="1"/>
    <n v="3"/>
    <n v="1"/>
    <n v="0"/>
    <n v="1"/>
    <n v="0"/>
    <n v="53"/>
    <n v="0"/>
  </r>
  <r>
    <x v="1240"/>
    <n v="1971"/>
    <s v="Sep"/>
    <n v="6"/>
    <n v="0"/>
    <n v="10356.67"/>
    <x v="1"/>
    <x v="1"/>
    <s v="R1025"/>
    <s v="England, Mrs.  Yoko"/>
    <n v="27.11"/>
    <n v="6.7"/>
    <x v="0"/>
    <s v="No"/>
    <s v="No"/>
    <s v="No major surgery"/>
    <x v="0"/>
    <n v="0"/>
    <n v="0"/>
    <n v="0"/>
    <n v="0"/>
    <n v="1"/>
    <n v="3"/>
    <n v="0"/>
    <n v="0"/>
    <n v="0"/>
    <n v="0"/>
    <n v="51"/>
    <n v="0"/>
  </r>
  <r>
    <x v="1241"/>
    <n v="1973"/>
    <s v="Sep"/>
    <n v="29"/>
    <n v="2"/>
    <n v="10370.91"/>
    <x v="1"/>
    <x v="0"/>
    <s v="R1024"/>
    <s v="Richter, Ms.  Annette M."/>
    <n v="33.344999999999999"/>
    <n v="7.33"/>
    <x v="0"/>
    <s v="No"/>
    <s v="No"/>
    <n v="2"/>
    <x v="0"/>
    <n v="0"/>
    <n v="0"/>
    <n v="0"/>
    <n v="0"/>
    <n v="1"/>
    <n v="1"/>
    <n v="2"/>
    <n v="0"/>
    <n v="0"/>
    <n v="0"/>
    <n v="49"/>
    <n v="0"/>
  </r>
  <r>
    <x v="1242"/>
    <n v="1973"/>
    <s v="Sep"/>
    <n v="19"/>
    <n v="3"/>
    <n v="10381.48"/>
    <x v="1"/>
    <x v="0"/>
    <s v="R1013"/>
    <s v="Frownfelter, Ms.  Milah B"/>
    <n v="36.630000000000003"/>
    <n v="11.42"/>
    <x v="0"/>
    <s v="No"/>
    <s v="No"/>
    <n v="2"/>
    <x v="0"/>
    <n v="0"/>
    <n v="0"/>
    <n v="0"/>
    <n v="0"/>
    <n v="1"/>
    <n v="1"/>
    <n v="2"/>
    <n v="0"/>
    <n v="0"/>
    <n v="1"/>
    <n v="49"/>
    <n v="0"/>
  </r>
  <r>
    <x v="1243"/>
    <n v="1969"/>
    <s v="Jul"/>
    <n v="7"/>
    <n v="0"/>
    <n v="10403.27"/>
    <x v="1"/>
    <x v="2"/>
    <s v="R1020"/>
    <s v="Sunstrum, Mr.  Chris"/>
    <n v="26.12"/>
    <n v="4.17"/>
    <x v="1"/>
    <s v="No"/>
    <s v="Yes"/>
    <n v="1"/>
    <x v="0"/>
    <n v="1"/>
    <n v="0"/>
    <n v="1"/>
    <n v="0"/>
    <n v="1"/>
    <n v="2"/>
    <n v="1"/>
    <n v="0"/>
    <n v="0"/>
    <n v="0"/>
    <n v="53"/>
    <n v="1"/>
  </r>
  <r>
    <x v="1244"/>
    <n v="1975"/>
    <s v="Jun"/>
    <n v="5"/>
    <n v="4"/>
    <n v="10407.09"/>
    <x v="1"/>
    <x v="1"/>
    <s v="R1015"/>
    <s v="Morton, Mr.  Bryan"/>
    <n v="28.215"/>
    <n v="7.56"/>
    <x v="1"/>
    <s v="No"/>
    <s v="No"/>
    <n v="1"/>
    <x v="0"/>
    <n v="1"/>
    <n v="0"/>
    <n v="0"/>
    <n v="0"/>
    <n v="1"/>
    <n v="3"/>
    <n v="1"/>
    <n v="0"/>
    <n v="0"/>
    <n v="0"/>
    <n v="47"/>
    <n v="1"/>
  </r>
  <r>
    <x v="1245"/>
    <n v="1980"/>
    <s v="Oct"/>
    <n v="24"/>
    <n v="2"/>
    <n v="10407.98"/>
    <x v="1"/>
    <x v="1"/>
    <s v="R1021"/>
    <s v="Reichardt, Mr.  Paul A"/>
    <n v="31.66"/>
    <n v="4.1100000000000003"/>
    <x v="0"/>
    <s v="No"/>
    <s v="No"/>
    <s v="No major surgery"/>
    <x v="0"/>
    <n v="0"/>
    <n v="0"/>
    <n v="0"/>
    <n v="0"/>
    <n v="1"/>
    <n v="3"/>
    <n v="0"/>
    <n v="0"/>
    <n v="0"/>
    <n v="0"/>
    <n v="42"/>
    <n v="1"/>
  </r>
  <r>
    <x v="1246"/>
    <n v="1973"/>
    <s v="Oct"/>
    <n v="11"/>
    <n v="0"/>
    <n v="10419.59"/>
    <x v="1"/>
    <x v="2"/>
    <s v="R1025"/>
    <s v="Clevenger, Mrs.  Kristine"/>
    <n v="28.81"/>
    <n v="8.76"/>
    <x v="0"/>
    <s v="No"/>
    <s v="No"/>
    <n v="2"/>
    <x v="0"/>
    <n v="0"/>
    <n v="0"/>
    <n v="0"/>
    <n v="0"/>
    <n v="1"/>
    <n v="2"/>
    <n v="2"/>
    <n v="0"/>
    <n v="0"/>
    <n v="0"/>
    <n v="49"/>
    <n v="0"/>
  </r>
  <r>
    <x v="1247"/>
    <n v="1979"/>
    <s v="Nov"/>
    <n v="25"/>
    <n v="2"/>
    <n v="10419.65"/>
    <x v="1"/>
    <x v="2"/>
    <s v="R1025"/>
    <s v="Swartzfager, Mrs.  Lisa K."/>
    <n v="30.55"/>
    <n v="5.89"/>
    <x v="0"/>
    <s v="No"/>
    <s v="Yes"/>
    <n v="1"/>
    <x v="0"/>
    <n v="0"/>
    <n v="0"/>
    <n v="1"/>
    <n v="0"/>
    <n v="1"/>
    <n v="2"/>
    <n v="1"/>
    <n v="0"/>
    <n v="0"/>
    <n v="0"/>
    <n v="43"/>
    <n v="0"/>
  </r>
  <r>
    <x v="1248"/>
    <n v="1968"/>
    <s v="Dec"/>
    <n v="27"/>
    <n v="0"/>
    <n v="10422.92"/>
    <x v="1"/>
    <x v="1"/>
    <s v="R1017"/>
    <s v="Crane, Mr.  Daniel P"/>
    <n v="24.035"/>
    <n v="8.5"/>
    <x v="0"/>
    <s v="No"/>
    <s v="No"/>
    <s v="No major surgery"/>
    <x v="0"/>
    <n v="0"/>
    <n v="0"/>
    <n v="0"/>
    <n v="0"/>
    <n v="1"/>
    <n v="3"/>
    <n v="0"/>
    <n v="0"/>
    <n v="0"/>
    <n v="0"/>
    <n v="54"/>
    <n v="1"/>
  </r>
  <r>
    <x v="1249"/>
    <n v="1968"/>
    <s v="Aug"/>
    <n v="23"/>
    <n v="0"/>
    <n v="10435.07"/>
    <x v="1"/>
    <x v="1"/>
    <s v="R1016"/>
    <s v="Crimmings, Mr.  John P."/>
    <n v="32.774999999999999"/>
    <n v="7.95"/>
    <x v="0"/>
    <s v="No"/>
    <s v="No"/>
    <s v="No major surgery"/>
    <x v="0"/>
    <n v="0"/>
    <n v="0"/>
    <n v="0"/>
    <n v="0"/>
    <n v="1"/>
    <n v="3"/>
    <n v="0"/>
    <n v="0"/>
    <n v="0"/>
    <n v="0"/>
    <n v="54"/>
    <n v="1"/>
  </r>
  <r>
    <x v="1250"/>
    <n v="1968"/>
    <s v="Aug"/>
    <n v="29"/>
    <n v="1"/>
    <n v="10436.1"/>
    <x v="1"/>
    <x v="0"/>
    <s v="R1011"/>
    <s v="Jacoby, Mr.  Bert"/>
    <n v="29.2"/>
    <n v="7.53"/>
    <x v="0"/>
    <s v="No"/>
    <s v="No"/>
    <s v="No major surgery"/>
    <x v="0"/>
    <n v="0"/>
    <n v="0"/>
    <n v="0"/>
    <n v="0"/>
    <n v="1"/>
    <n v="1"/>
    <n v="0"/>
    <n v="1"/>
    <n v="0"/>
    <n v="0"/>
    <n v="54"/>
    <n v="1"/>
  </r>
  <r>
    <x v="1251"/>
    <n v="1968"/>
    <s v="Nov"/>
    <n v="8"/>
    <n v="1"/>
    <n v="10450.549999999999"/>
    <x v="1"/>
    <x v="1"/>
    <s v="R1011"/>
    <s v="Bailey, Mr.  Chris"/>
    <n v="39.6"/>
    <n v="11.36"/>
    <x v="0"/>
    <s v="No"/>
    <s v="No"/>
    <s v="No major surgery"/>
    <x v="0"/>
    <n v="0"/>
    <n v="0"/>
    <n v="0"/>
    <n v="0"/>
    <n v="1"/>
    <n v="3"/>
    <n v="0"/>
    <n v="1"/>
    <n v="0"/>
    <n v="0"/>
    <n v="54"/>
    <n v="1"/>
  </r>
  <r>
    <x v="1252"/>
    <n v="1964"/>
    <s v="Oct"/>
    <n v="14"/>
    <n v="0"/>
    <n v="10455.1"/>
    <x v="1"/>
    <x v="1"/>
    <s v="R1012"/>
    <s v="Massa-Musiak, Ms.  Elena"/>
    <n v="23.14"/>
    <n v="4.1500000000000004"/>
    <x v="1"/>
    <s v="No"/>
    <s v="No"/>
    <n v="1"/>
    <x v="0"/>
    <n v="1"/>
    <n v="0"/>
    <n v="0"/>
    <n v="0"/>
    <n v="1"/>
    <n v="3"/>
    <n v="1"/>
    <n v="0"/>
    <n v="1"/>
    <n v="0"/>
    <n v="58"/>
    <n v="0"/>
  </r>
  <r>
    <x v="1253"/>
    <n v="1976"/>
    <s v="Aug"/>
    <n v="3"/>
    <n v="2"/>
    <n v="10455.14"/>
    <x v="1"/>
    <x v="2"/>
    <s v="R1021"/>
    <s v="Matthews, Mr.  Devon R."/>
    <n v="28.77"/>
    <n v="4"/>
    <x v="1"/>
    <s v="No"/>
    <s v="No"/>
    <s v="No major surgery"/>
    <x v="0"/>
    <n v="1"/>
    <n v="0"/>
    <n v="0"/>
    <n v="0"/>
    <n v="1"/>
    <n v="2"/>
    <n v="0"/>
    <n v="0"/>
    <n v="0"/>
    <n v="0"/>
    <n v="46"/>
    <n v="1"/>
  </r>
  <r>
    <x v="1254"/>
    <n v="1964"/>
    <s v="Jul"/>
    <n v="27"/>
    <n v="0"/>
    <n v="10459.19"/>
    <x v="1"/>
    <x v="1"/>
    <s v="R1013"/>
    <s v="Inglish, Mr.  Bryan"/>
    <n v="25.55"/>
    <n v="4.96"/>
    <x v="1"/>
    <s v="No"/>
    <s v="No"/>
    <n v="1"/>
    <x v="0"/>
    <n v="1"/>
    <n v="0"/>
    <n v="0"/>
    <n v="0"/>
    <n v="1"/>
    <n v="3"/>
    <n v="1"/>
    <n v="0"/>
    <n v="0"/>
    <n v="1"/>
    <n v="58"/>
    <n v="1"/>
  </r>
  <r>
    <x v="1255"/>
    <n v="1969"/>
    <s v="Sep"/>
    <n v="22"/>
    <n v="1"/>
    <n v="10461.98"/>
    <x v="1"/>
    <x v="1"/>
    <s v="R1012"/>
    <s v="Dirth, Mr.  Eric"/>
    <n v="31.16"/>
    <n v="4.26"/>
    <x v="1"/>
    <s v="No"/>
    <s v="Yes"/>
    <n v="1"/>
    <x v="0"/>
    <n v="1"/>
    <n v="0"/>
    <n v="1"/>
    <n v="0"/>
    <n v="1"/>
    <n v="3"/>
    <n v="1"/>
    <n v="0"/>
    <n v="1"/>
    <n v="0"/>
    <n v="53"/>
    <n v="1"/>
  </r>
  <r>
    <x v="1256"/>
    <n v="1987"/>
    <s v="Jun"/>
    <n v="28"/>
    <n v="3"/>
    <n v="10464.83"/>
    <x v="1"/>
    <x v="1"/>
    <s v="R1012"/>
    <s v="Balcom, Ms.  Jennifer D"/>
    <n v="36.380000000000003"/>
    <n v="5.98"/>
    <x v="0"/>
    <s v="No"/>
    <s v="No"/>
    <n v="1"/>
    <x v="0"/>
    <n v="0"/>
    <n v="0"/>
    <n v="0"/>
    <n v="0"/>
    <n v="1"/>
    <n v="3"/>
    <n v="1"/>
    <n v="0"/>
    <n v="1"/>
    <n v="0"/>
    <n v="35"/>
    <n v="0"/>
  </r>
  <r>
    <x v="1257"/>
    <n v="1978"/>
    <s v="Aug"/>
    <n v="21"/>
    <n v="2"/>
    <n v="10486.55"/>
    <x v="1"/>
    <x v="0"/>
    <s v="R1025"/>
    <s v="McLeod, Mrs.  Candice"/>
    <n v="29.99"/>
    <n v="11.85"/>
    <x v="0"/>
    <s v="No"/>
    <s v="No"/>
    <s v="No major surgery"/>
    <x v="0"/>
    <n v="0"/>
    <n v="0"/>
    <n v="0"/>
    <n v="0"/>
    <n v="1"/>
    <n v="1"/>
    <n v="0"/>
    <n v="0"/>
    <n v="0"/>
    <n v="0"/>
    <n v="44"/>
    <n v="0"/>
  </r>
  <r>
    <x v="1258"/>
    <n v="1972"/>
    <s v="Oct"/>
    <n v="19"/>
    <n v="2"/>
    <n v="10493.95"/>
    <x v="1"/>
    <x v="1"/>
    <s v="R1012"/>
    <s v="Vos, Ms.  Sharon"/>
    <n v="26.22"/>
    <n v="5.83"/>
    <x v="0"/>
    <s v="No"/>
    <s v="No"/>
    <n v="2"/>
    <x v="0"/>
    <n v="0"/>
    <n v="0"/>
    <n v="0"/>
    <n v="0"/>
    <n v="1"/>
    <n v="3"/>
    <n v="2"/>
    <n v="0"/>
    <n v="1"/>
    <n v="0"/>
    <n v="50"/>
    <n v="0"/>
  </r>
  <r>
    <x v="1259"/>
    <n v="1977"/>
    <s v="Oct"/>
    <n v="25"/>
    <n v="2"/>
    <n v="10495.6"/>
    <x v="1"/>
    <x v="1"/>
    <s v="R1012"/>
    <s v="Markowitz, Ms.  Lynn M."/>
    <n v="30.3"/>
    <n v="4.24"/>
    <x v="0"/>
    <s v="No"/>
    <s v="No"/>
    <s v="No major surgery"/>
    <x v="0"/>
    <n v="0"/>
    <n v="0"/>
    <n v="0"/>
    <n v="0"/>
    <n v="1"/>
    <n v="3"/>
    <n v="0"/>
    <n v="0"/>
    <n v="1"/>
    <n v="0"/>
    <n v="45"/>
    <n v="0"/>
  </r>
  <r>
    <x v="1260"/>
    <n v="1971"/>
    <s v="Sep"/>
    <n v="26"/>
    <n v="0"/>
    <n v="10546.48"/>
    <x v="1"/>
    <x v="0"/>
    <s v="R1011"/>
    <s v="Wallace, Ms.  Claire"/>
    <n v="30.5"/>
    <n v="10.79"/>
    <x v="0"/>
    <s v="No"/>
    <s v="No"/>
    <s v="No major surgery"/>
    <x v="0"/>
    <n v="0"/>
    <n v="0"/>
    <n v="0"/>
    <n v="0"/>
    <n v="1"/>
    <n v="1"/>
    <n v="0"/>
    <n v="1"/>
    <n v="0"/>
    <n v="0"/>
    <n v="51"/>
    <n v="0"/>
  </r>
  <r>
    <x v="1261"/>
    <n v="1971"/>
    <s v="Jun"/>
    <n v="29"/>
    <n v="3"/>
    <n v="10560.49"/>
    <x v="1"/>
    <x v="2"/>
    <s v="R1013"/>
    <s v="Wehrwein, Mr.  Scott"/>
    <n v="33.33"/>
    <n v="10.19"/>
    <x v="0"/>
    <s v="No"/>
    <s v="No"/>
    <s v="No major surgery"/>
    <x v="0"/>
    <n v="0"/>
    <n v="0"/>
    <n v="0"/>
    <n v="0"/>
    <n v="1"/>
    <n v="2"/>
    <n v="0"/>
    <n v="0"/>
    <n v="0"/>
    <n v="1"/>
    <n v="51"/>
    <n v="1"/>
  </r>
  <r>
    <x v="1262"/>
    <n v="1969"/>
    <s v="Jul"/>
    <n v="17"/>
    <n v="0"/>
    <n v="10564.88"/>
    <x v="1"/>
    <x v="1"/>
    <s v="R1024"/>
    <s v="Lenhoff, Ms.  Karen L"/>
    <n v="33.25"/>
    <n v="5.64"/>
    <x v="1"/>
    <s v="No"/>
    <s v="Yes"/>
    <n v="1"/>
    <x v="0"/>
    <n v="1"/>
    <n v="0"/>
    <n v="1"/>
    <n v="0"/>
    <n v="1"/>
    <n v="3"/>
    <n v="1"/>
    <n v="0"/>
    <n v="0"/>
    <n v="0"/>
    <n v="53"/>
    <n v="0"/>
  </r>
  <r>
    <x v="1263"/>
    <n v="1966"/>
    <s v="Dec"/>
    <n v="11"/>
    <n v="0"/>
    <n v="10577.09"/>
    <x v="1"/>
    <x v="0"/>
    <s v="R1011"/>
    <s v="Beisheim, Mr.  Florian"/>
    <n v="22.1"/>
    <n v="4.6500000000000004"/>
    <x v="1"/>
    <s v="No"/>
    <s v="No"/>
    <n v="2"/>
    <x v="0"/>
    <n v="1"/>
    <n v="0"/>
    <n v="0"/>
    <n v="0"/>
    <n v="1"/>
    <n v="1"/>
    <n v="2"/>
    <n v="1"/>
    <n v="0"/>
    <n v="0"/>
    <n v="56"/>
    <n v="1"/>
  </r>
  <r>
    <x v="1264"/>
    <n v="1969"/>
    <s v="Dec"/>
    <n v="25"/>
    <n v="1"/>
    <n v="10579.71"/>
    <x v="1"/>
    <x v="0"/>
    <s v="R1013"/>
    <s v="Vallejo Sarmiento, Ms.  Yazmin"/>
    <n v="39.6"/>
    <n v="4.4400000000000004"/>
    <x v="1"/>
    <s v="No"/>
    <s v="Yes"/>
    <n v="1"/>
    <x v="0"/>
    <n v="1"/>
    <n v="0"/>
    <n v="1"/>
    <n v="0"/>
    <n v="1"/>
    <n v="1"/>
    <n v="1"/>
    <n v="0"/>
    <n v="0"/>
    <n v="1"/>
    <n v="53"/>
    <n v="0"/>
  </r>
  <r>
    <x v="1265"/>
    <n v="1966"/>
    <s v="Nov"/>
    <n v="3"/>
    <n v="0"/>
    <n v="10594.23"/>
    <x v="1"/>
    <x v="0"/>
    <s v="R1013"/>
    <s v="Aguila, Mr.  Anton"/>
    <n v="34.43"/>
    <n v="5.96"/>
    <x v="1"/>
    <s v="No"/>
    <s v="No"/>
    <n v="2"/>
    <x v="0"/>
    <n v="1"/>
    <n v="0"/>
    <n v="0"/>
    <n v="0"/>
    <n v="1"/>
    <n v="1"/>
    <n v="2"/>
    <n v="0"/>
    <n v="0"/>
    <n v="1"/>
    <n v="56"/>
    <n v="1"/>
  </r>
  <r>
    <x v="1266"/>
    <n v="1967"/>
    <s v="Nov"/>
    <n v="29"/>
    <n v="0"/>
    <n v="10594.5"/>
    <x v="1"/>
    <x v="1"/>
    <s v="R1012"/>
    <s v="Harel, Mr.  Gal"/>
    <n v="27.645"/>
    <n v="8.8699999999999992"/>
    <x v="1"/>
    <s v="No"/>
    <s v="No"/>
    <s v="No major surgery"/>
    <x v="0"/>
    <n v="1"/>
    <n v="0"/>
    <n v="0"/>
    <n v="0"/>
    <n v="1"/>
    <n v="3"/>
    <n v="0"/>
    <n v="0"/>
    <n v="1"/>
    <n v="0"/>
    <n v="55"/>
    <n v="1"/>
  </r>
  <r>
    <x v="1267"/>
    <n v="1972"/>
    <s v="Dec"/>
    <n v="14"/>
    <n v="3"/>
    <n v="10600.55"/>
    <x v="1"/>
    <x v="1"/>
    <s v="R1012"/>
    <s v="Steele, Mr.  William H. III"/>
    <n v="30.97"/>
    <n v="5.54"/>
    <x v="0"/>
    <s v="No"/>
    <s v="No"/>
    <n v="2"/>
    <x v="0"/>
    <n v="0"/>
    <n v="0"/>
    <n v="0"/>
    <n v="0"/>
    <n v="1"/>
    <n v="3"/>
    <n v="2"/>
    <n v="0"/>
    <n v="1"/>
    <n v="0"/>
    <n v="50"/>
    <n v="1"/>
  </r>
  <r>
    <x v="1268"/>
    <n v="1966"/>
    <s v="Jul"/>
    <n v="20"/>
    <n v="0"/>
    <n v="10601.41"/>
    <x v="1"/>
    <x v="2"/>
    <s v="R1011"/>
    <s v="Dockemeyer, Mr.  Kevin J"/>
    <n v="39.6"/>
    <n v="5.1100000000000003"/>
    <x v="1"/>
    <s v="No"/>
    <s v="No"/>
    <n v="2"/>
    <x v="0"/>
    <n v="1"/>
    <n v="0"/>
    <n v="0"/>
    <n v="0"/>
    <n v="1"/>
    <n v="2"/>
    <n v="2"/>
    <n v="1"/>
    <n v="0"/>
    <n v="0"/>
    <n v="56"/>
    <n v="1"/>
  </r>
  <r>
    <x v="1269"/>
    <n v="1967"/>
    <s v="Jun"/>
    <n v="23"/>
    <n v="0"/>
    <n v="10601.63"/>
    <x v="1"/>
    <x v="2"/>
    <s v="R1012"/>
    <s v="Dover, Mr.  Thomas A."/>
    <n v="32.774999999999999"/>
    <n v="11.76"/>
    <x v="1"/>
    <s v="No"/>
    <s v="No"/>
    <s v="No major surgery"/>
    <x v="0"/>
    <n v="1"/>
    <n v="0"/>
    <n v="0"/>
    <n v="0"/>
    <n v="1"/>
    <n v="2"/>
    <n v="0"/>
    <n v="0"/>
    <n v="1"/>
    <n v="0"/>
    <n v="55"/>
    <n v="1"/>
  </r>
  <r>
    <x v="1270"/>
    <n v="1966"/>
    <s v="Jul"/>
    <n v="2"/>
    <n v="0"/>
    <n v="10602.39"/>
    <x v="1"/>
    <x v="0"/>
    <s v="R1011"/>
    <s v="Tegenkamp, Mr.  Matt"/>
    <n v="40.299999999999997"/>
    <n v="5.3"/>
    <x v="1"/>
    <s v="No"/>
    <s v="No"/>
    <n v="2"/>
    <x v="0"/>
    <n v="1"/>
    <n v="0"/>
    <n v="0"/>
    <n v="0"/>
    <n v="1"/>
    <n v="1"/>
    <n v="2"/>
    <n v="1"/>
    <n v="0"/>
    <n v="0"/>
    <n v="56"/>
    <n v="1"/>
  </r>
  <r>
    <x v="1271"/>
    <n v="1965"/>
    <s v="Jun"/>
    <n v="27"/>
    <n v="0"/>
    <n v="10608.67"/>
    <x v="1"/>
    <x v="0"/>
    <s v="R1012"/>
    <s v="Pietz, Ms.  Lisa M"/>
    <n v="24.35"/>
    <n v="9.08"/>
    <x v="0"/>
    <s v="No"/>
    <s v="No"/>
    <s v="No major surgery"/>
    <x v="0"/>
    <n v="0"/>
    <n v="0"/>
    <n v="0"/>
    <n v="0"/>
    <n v="1"/>
    <n v="1"/>
    <n v="0"/>
    <n v="0"/>
    <n v="1"/>
    <n v="0"/>
    <n v="57"/>
    <n v="0"/>
  </r>
  <r>
    <x v="1272"/>
    <n v="1992"/>
    <s v="Jul"/>
    <n v="23"/>
    <n v="0"/>
    <n v="10617.04"/>
    <x v="1"/>
    <x v="0"/>
    <s v="R1026"/>
    <s v="Donnelly, Mrs.  Brenn E."/>
    <n v="43.78"/>
    <n v="5.71"/>
    <x v="0"/>
    <s v="No"/>
    <s v="No"/>
    <n v="1"/>
    <x v="0"/>
    <n v="0"/>
    <n v="0"/>
    <n v="0"/>
    <n v="0"/>
    <n v="1"/>
    <n v="1"/>
    <n v="1"/>
    <n v="0"/>
    <n v="0"/>
    <n v="0"/>
    <n v="30"/>
    <n v="0"/>
  </r>
  <r>
    <x v="1273"/>
    <n v="1990"/>
    <s v="Jul"/>
    <n v="6"/>
    <n v="3"/>
    <n v="10620.26"/>
    <x v="1"/>
    <x v="0"/>
    <s v="R1012"/>
    <s v="Clason, Ms.  Gillian"/>
    <n v="39.11"/>
    <n v="5.87"/>
    <x v="0"/>
    <s v="No"/>
    <s v="No"/>
    <s v="No major surgery"/>
    <x v="0"/>
    <n v="0"/>
    <n v="0"/>
    <n v="0"/>
    <n v="0"/>
    <n v="1"/>
    <n v="1"/>
    <n v="0"/>
    <n v="0"/>
    <n v="1"/>
    <n v="0"/>
    <n v="32"/>
    <n v="0"/>
  </r>
  <r>
    <x v="1274"/>
    <n v="1964"/>
    <s v="Aug"/>
    <n v="8"/>
    <n v="0"/>
    <n v="10627.81"/>
    <x v="1"/>
    <x v="0"/>
    <s v="R1013"/>
    <s v="Burnett, Mrs.  Emily"/>
    <n v="25.66"/>
    <n v="4.62"/>
    <x v="1"/>
    <s v="No"/>
    <s v="No"/>
    <n v="1"/>
    <x v="0"/>
    <n v="1"/>
    <n v="0"/>
    <n v="0"/>
    <n v="0"/>
    <n v="1"/>
    <n v="1"/>
    <n v="1"/>
    <n v="0"/>
    <n v="0"/>
    <n v="1"/>
    <n v="58"/>
    <n v="0"/>
  </r>
  <r>
    <x v="1275"/>
    <n v="1976"/>
    <s v="Nov"/>
    <n v="22"/>
    <n v="2"/>
    <n v="10665.44"/>
    <x v="1"/>
    <x v="2"/>
    <s v="R1021"/>
    <s v="Vance, Mr.  Matthew T."/>
    <n v="29.39"/>
    <n v="4.5199999999999996"/>
    <x v="1"/>
    <s v="No"/>
    <s v="No"/>
    <s v="No major surgery"/>
    <x v="0"/>
    <n v="1"/>
    <n v="0"/>
    <n v="0"/>
    <n v="0"/>
    <n v="1"/>
    <n v="2"/>
    <n v="0"/>
    <n v="0"/>
    <n v="0"/>
    <n v="0"/>
    <n v="46"/>
    <n v="1"/>
  </r>
  <r>
    <x v="1276"/>
    <n v="1962"/>
    <s v="Sep"/>
    <n v="7"/>
    <n v="0"/>
    <n v="10676.83"/>
    <x v="1"/>
    <x v="0"/>
    <s v="R1013"/>
    <s v="Wolfe, Ms.  Jamie T"/>
    <n v="24.29"/>
    <n v="9.0500000000000007"/>
    <x v="0"/>
    <s v="No"/>
    <s v="No"/>
    <s v="No major surgery"/>
    <x v="0"/>
    <n v="0"/>
    <n v="0"/>
    <n v="0"/>
    <n v="0"/>
    <n v="1"/>
    <n v="1"/>
    <n v="0"/>
    <n v="0"/>
    <n v="0"/>
    <n v="1"/>
    <n v="60"/>
    <n v="0"/>
  </r>
  <r>
    <x v="1277"/>
    <n v="1977"/>
    <s v="Aug"/>
    <n v="2"/>
    <n v="2"/>
    <n v="10690.11"/>
    <x v="1"/>
    <x v="2"/>
    <s v="R1021"/>
    <s v="Rand, Mr.  Austin T."/>
    <n v="30.22"/>
    <n v="4.6500000000000004"/>
    <x v="0"/>
    <s v="No"/>
    <s v="No"/>
    <s v="No major surgery"/>
    <x v="0"/>
    <n v="0"/>
    <n v="0"/>
    <n v="0"/>
    <n v="0"/>
    <n v="1"/>
    <n v="2"/>
    <n v="0"/>
    <n v="0"/>
    <n v="0"/>
    <n v="0"/>
    <n v="45"/>
    <n v="1"/>
  </r>
  <r>
    <x v="1278"/>
    <n v="1976"/>
    <s v="Sep"/>
    <n v="30"/>
    <n v="2"/>
    <n v="10698.38"/>
    <x v="1"/>
    <x v="1"/>
    <s v="R1025"/>
    <s v="Yoo, Mrs.  Rebecca J"/>
    <n v="29.1"/>
    <n v="5.64"/>
    <x v="1"/>
    <s v="No"/>
    <s v="No"/>
    <s v="No major surgery"/>
    <x v="0"/>
    <n v="1"/>
    <n v="0"/>
    <n v="0"/>
    <n v="0"/>
    <n v="1"/>
    <n v="3"/>
    <n v="0"/>
    <n v="0"/>
    <n v="0"/>
    <n v="0"/>
    <n v="46"/>
    <n v="0"/>
  </r>
  <r>
    <x v="1279"/>
    <n v="1972"/>
    <s v="Oct"/>
    <n v="24"/>
    <n v="3"/>
    <n v="10702.64"/>
    <x v="1"/>
    <x v="0"/>
    <s v="R1013"/>
    <s v="McBroom, Ms.  Tiffany"/>
    <n v="28.16"/>
    <n v="5.56"/>
    <x v="0"/>
    <s v="No"/>
    <s v="No"/>
    <n v="2"/>
    <x v="0"/>
    <n v="0"/>
    <n v="0"/>
    <n v="0"/>
    <n v="0"/>
    <n v="1"/>
    <n v="1"/>
    <n v="2"/>
    <n v="0"/>
    <n v="0"/>
    <n v="1"/>
    <n v="50"/>
    <n v="0"/>
  </r>
  <r>
    <x v="1280"/>
    <n v="1967"/>
    <s v="Jul"/>
    <n v="30"/>
    <n v="0"/>
    <n v="10704.47"/>
    <x v="1"/>
    <x v="2"/>
    <s v="R1011"/>
    <s v="Hempel, Ms.  Alexandra"/>
    <n v="30.5"/>
    <n v="11.94"/>
    <x v="1"/>
    <s v="No"/>
    <s v="No"/>
    <s v="No major surgery"/>
    <x v="0"/>
    <n v="1"/>
    <n v="0"/>
    <n v="0"/>
    <n v="0"/>
    <n v="1"/>
    <n v="2"/>
    <n v="0"/>
    <n v="1"/>
    <n v="0"/>
    <n v="0"/>
    <n v="55"/>
    <n v="0"/>
  </r>
  <r>
    <x v="1281"/>
    <n v="1967"/>
    <s v="Oct"/>
    <n v="5"/>
    <n v="0"/>
    <n v="10713.64"/>
    <x v="1"/>
    <x v="0"/>
    <s v="R1011"/>
    <s v="Kretz, Ms.  Jamie L."/>
    <n v="37.1"/>
    <n v="7.19"/>
    <x v="1"/>
    <s v="No"/>
    <s v="No"/>
    <s v="No major surgery"/>
    <x v="0"/>
    <n v="1"/>
    <n v="0"/>
    <n v="0"/>
    <n v="0"/>
    <n v="1"/>
    <n v="1"/>
    <n v="0"/>
    <n v="1"/>
    <n v="0"/>
    <n v="0"/>
    <n v="55"/>
    <n v="0"/>
  </r>
  <r>
    <x v="1282"/>
    <n v="1992"/>
    <s v="Jun"/>
    <n v="25"/>
    <n v="0"/>
    <n v="10719.57"/>
    <x v="1"/>
    <x v="1"/>
    <s v="R1012"/>
    <s v="Perry, Mr.  Tim"/>
    <n v="45.51"/>
    <n v="4.32"/>
    <x v="0"/>
    <s v="No"/>
    <s v="No"/>
    <n v="1"/>
    <x v="0"/>
    <n v="0"/>
    <n v="0"/>
    <n v="0"/>
    <n v="0"/>
    <n v="1"/>
    <n v="3"/>
    <n v="1"/>
    <n v="0"/>
    <n v="1"/>
    <n v="0"/>
    <n v="30"/>
    <n v="1"/>
  </r>
  <r>
    <x v="1283"/>
    <n v="1974"/>
    <s v="Dec"/>
    <n v="9"/>
    <n v="4"/>
    <n v="10736.87"/>
    <x v="1"/>
    <x v="1"/>
    <s v="R1016"/>
    <s v="Toews, Mr.  Wesley"/>
    <n v="35.625"/>
    <n v="10.79"/>
    <x v="0"/>
    <s v="No"/>
    <s v="No"/>
    <s v="No major surgery"/>
    <x v="0"/>
    <n v="0"/>
    <n v="0"/>
    <n v="0"/>
    <n v="0"/>
    <n v="1"/>
    <n v="3"/>
    <n v="0"/>
    <n v="0"/>
    <n v="0"/>
    <n v="0"/>
    <n v="48"/>
    <n v="1"/>
  </r>
  <r>
    <x v="1284"/>
    <n v="1986"/>
    <s v="Aug"/>
    <n v="29"/>
    <n v="3"/>
    <n v="10749.02"/>
    <x v="1"/>
    <x v="1"/>
    <s v="R1026"/>
    <s v="Kirouac, Mrs.  Kathya"/>
    <n v="35.42"/>
    <n v="8.6999999999999993"/>
    <x v="1"/>
    <s v="No"/>
    <s v="No"/>
    <n v="1"/>
    <x v="0"/>
    <n v="1"/>
    <n v="0"/>
    <n v="0"/>
    <n v="0"/>
    <n v="1"/>
    <n v="3"/>
    <n v="1"/>
    <n v="0"/>
    <n v="0"/>
    <n v="0"/>
    <n v="36"/>
    <n v="0"/>
  </r>
  <r>
    <x v="1285"/>
    <n v="1989"/>
    <s v="Nov"/>
    <n v="25"/>
    <n v="3"/>
    <n v="10769.75"/>
    <x v="1"/>
    <x v="2"/>
    <s v="R1022"/>
    <s v="Ptucha, Mr.  Stephen J."/>
    <n v="38.14"/>
    <n v="5.84"/>
    <x v="0"/>
    <s v="No"/>
    <s v="No"/>
    <s v="No major surgery"/>
    <x v="0"/>
    <n v="0"/>
    <n v="0"/>
    <n v="0"/>
    <n v="0"/>
    <n v="1"/>
    <n v="2"/>
    <n v="0"/>
    <n v="0"/>
    <n v="0"/>
    <n v="0"/>
    <n v="33"/>
    <n v="1"/>
  </r>
  <r>
    <x v="1286"/>
    <n v="1967"/>
    <s v="Nov"/>
    <n v="11"/>
    <n v="1"/>
    <n v="10791.96"/>
    <x v="1"/>
    <x v="2"/>
    <s v="R1011"/>
    <s v="Navas, Mr.  Joseph M"/>
    <n v="21.5"/>
    <n v="9.77"/>
    <x v="1"/>
    <s v="No"/>
    <s v="No"/>
    <s v="No major surgery"/>
    <x v="0"/>
    <n v="1"/>
    <n v="0"/>
    <n v="0"/>
    <n v="0"/>
    <n v="1"/>
    <n v="2"/>
    <n v="0"/>
    <n v="1"/>
    <n v="0"/>
    <n v="0"/>
    <n v="55"/>
    <n v="1"/>
  </r>
  <r>
    <x v="1287"/>
    <n v="1999"/>
    <s v="Dec"/>
    <n v="24"/>
    <n v="0"/>
    <n v="10795.94"/>
    <x v="1"/>
    <x v="1"/>
    <s v="R1011"/>
    <s v="Guitard, Ms.  Brenda"/>
    <n v="33.4"/>
    <n v="4.84"/>
    <x v="0"/>
    <s v="No"/>
    <s v="No"/>
    <s v="No major surgery"/>
    <x v="0"/>
    <n v="0"/>
    <n v="0"/>
    <n v="0"/>
    <n v="0"/>
    <n v="1"/>
    <n v="3"/>
    <n v="0"/>
    <n v="1"/>
    <n v="0"/>
    <n v="0"/>
    <n v="23"/>
    <n v="0"/>
  </r>
  <r>
    <x v="1288"/>
    <n v="1967"/>
    <s v="Oct"/>
    <n v="23"/>
    <n v="0"/>
    <n v="10796.35"/>
    <x v="1"/>
    <x v="1"/>
    <s v="R1019"/>
    <s v="Nelson, Mr.  Richard"/>
    <n v="28.975000000000001"/>
    <n v="7.69"/>
    <x v="1"/>
    <s v="No"/>
    <s v="No"/>
    <s v="No major surgery"/>
    <x v="0"/>
    <n v="1"/>
    <n v="0"/>
    <n v="0"/>
    <n v="0"/>
    <n v="1"/>
    <n v="3"/>
    <n v="0"/>
    <n v="0"/>
    <n v="0"/>
    <n v="0"/>
    <n v="55"/>
    <n v="1"/>
  </r>
  <r>
    <x v="1289"/>
    <n v="1970"/>
    <s v="Oct"/>
    <n v="28"/>
    <n v="1"/>
    <n v="10797.34"/>
    <x v="1"/>
    <x v="2"/>
    <s v="R1023"/>
    <s v="Demise, Ms.  Shure"/>
    <n v="30.78"/>
    <n v="10.74"/>
    <x v="1"/>
    <s v="No"/>
    <s v="No"/>
    <n v="2"/>
    <x v="0"/>
    <n v="1"/>
    <n v="0"/>
    <n v="0"/>
    <n v="0"/>
    <n v="1"/>
    <n v="2"/>
    <n v="2"/>
    <n v="0"/>
    <n v="0"/>
    <n v="0"/>
    <n v="52"/>
    <n v="0"/>
  </r>
  <r>
    <x v="1290"/>
    <n v="1970"/>
    <s v="Dec"/>
    <n v="18"/>
    <n v="2"/>
    <n v="10806.84"/>
    <x v="1"/>
    <x v="2"/>
    <s v="R1011"/>
    <s v="Lohrenz, Ms.  Erin C"/>
    <n v="33.299999999999997"/>
    <n v="8.26"/>
    <x v="1"/>
    <s v="No"/>
    <s v="No"/>
    <n v="2"/>
    <x v="0"/>
    <n v="1"/>
    <n v="0"/>
    <n v="0"/>
    <n v="0"/>
    <n v="1"/>
    <n v="2"/>
    <n v="2"/>
    <n v="1"/>
    <n v="0"/>
    <n v="0"/>
    <n v="52"/>
    <n v="0"/>
  </r>
  <r>
    <x v="1291"/>
    <n v="1967"/>
    <s v="Oct"/>
    <n v="2"/>
    <n v="1"/>
    <n v="10807.49"/>
    <x v="1"/>
    <x v="2"/>
    <s v="R1013"/>
    <s v="Gardner, Mr.  Joshua P"/>
    <n v="32.67"/>
    <n v="11.81"/>
    <x v="1"/>
    <s v="No"/>
    <s v="No"/>
    <s v="No major surgery"/>
    <x v="0"/>
    <n v="1"/>
    <n v="0"/>
    <n v="0"/>
    <n v="0"/>
    <n v="1"/>
    <n v="2"/>
    <n v="0"/>
    <n v="0"/>
    <n v="0"/>
    <n v="1"/>
    <n v="55"/>
    <n v="1"/>
  </r>
  <r>
    <x v="1292"/>
    <n v="1968"/>
    <s v="Jul"/>
    <n v="28"/>
    <n v="1"/>
    <n v="10825.25"/>
    <x v="1"/>
    <x v="0"/>
    <s v="R1012"/>
    <s v="Craighead, Mr.  Daniel"/>
    <n v="33.630000000000003"/>
    <n v="11.31"/>
    <x v="0"/>
    <s v="No"/>
    <s v="No"/>
    <s v="No major surgery"/>
    <x v="0"/>
    <n v="0"/>
    <n v="0"/>
    <n v="0"/>
    <n v="0"/>
    <n v="1"/>
    <n v="1"/>
    <n v="0"/>
    <n v="0"/>
    <n v="1"/>
    <n v="0"/>
    <n v="54"/>
    <n v="1"/>
  </r>
  <r>
    <x v="1293"/>
    <n v="1971"/>
    <s v="Dec"/>
    <n v="20"/>
    <n v="2"/>
    <n v="10848.13"/>
    <x v="1"/>
    <x v="0"/>
    <s v="R1012"/>
    <s v="Mooney, Ms.  Tara"/>
    <n v="36.67"/>
    <n v="10.83"/>
    <x v="0"/>
    <s v="No"/>
    <s v="No"/>
    <s v="No major surgery"/>
    <x v="0"/>
    <n v="0"/>
    <n v="0"/>
    <n v="0"/>
    <n v="0"/>
    <n v="1"/>
    <n v="1"/>
    <n v="0"/>
    <n v="0"/>
    <n v="1"/>
    <n v="0"/>
    <n v="51"/>
    <n v="0"/>
  </r>
  <r>
    <x v="1294"/>
    <n v="1994"/>
    <s v="Sep"/>
    <n v="6"/>
    <n v="0"/>
    <n v="10886.66"/>
    <x v="1"/>
    <x v="0"/>
    <s v="R1012"/>
    <s v="Hickory, Ms.  Mckendree"/>
    <n v="47.13"/>
    <n v="4.3099999999999996"/>
    <x v="0"/>
    <s v="No"/>
    <s v="No"/>
    <s v="No major surgery"/>
    <x v="0"/>
    <n v="0"/>
    <n v="0"/>
    <n v="0"/>
    <n v="0"/>
    <n v="1"/>
    <n v="1"/>
    <n v="0"/>
    <n v="0"/>
    <n v="1"/>
    <n v="0"/>
    <n v="28"/>
    <n v="0"/>
  </r>
  <r>
    <x v="1295"/>
    <n v="1968"/>
    <s v="Nov"/>
    <n v="13"/>
    <n v="0"/>
    <n v="10923.93"/>
    <x v="1"/>
    <x v="1"/>
    <s v="R1024"/>
    <s v="Eversman, Ms.  Michelle"/>
    <n v="32.68"/>
    <n v="7.41"/>
    <x v="0"/>
    <s v="No"/>
    <s v="No"/>
    <s v="No major surgery"/>
    <x v="0"/>
    <n v="0"/>
    <n v="0"/>
    <n v="0"/>
    <n v="0"/>
    <n v="1"/>
    <n v="3"/>
    <n v="0"/>
    <n v="0"/>
    <n v="0"/>
    <n v="0"/>
    <n v="54"/>
    <n v="0"/>
  </r>
  <r>
    <x v="1296"/>
    <n v="1968"/>
    <s v="Nov"/>
    <n v="12"/>
    <n v="1"/>
    <n v="10928.85"/>
    <x v="1"/>
    <x v="0"/>
    <s v="R1013"/>
    <s v="Knight, Ms.  Abby A."/>
    <n v="31.9"/>
    <n v="8.34"/>
    <x v="0"/>
    <s v="No"/>
    <s v="No"/>
    <s v="No major surgery"/>
    <x v="0"/>
    <n v="0"/>
    <n v="0"/>
    <n v="0"/>
    <n v="0"/>
    <n v="1"/>
    <n v="1"/>
    <n v="0"/>
    <n v="0"/>
    <n v="0"/>
    <n v="1"/>
    <n v="54"/>
    <n v="0"/>
  </r>
  <r>
    <x v="1297"/>
    <n v="1969"/>
    <s v="Nov"/>
    <n v="10"/>
    <n v="1"/>
    <n v="10942.13"/>
    <x v="1"/>
    <x v="0"/>
    <s v="R1012"/>
    <s v="Yaremczuk, Ms.  Natasha"/>
    <n v="24.795000000000002"/>
    <n v="4.07"/>
    <x v="1"/>
    <s v="No"/>
    <s v="Yes"/>
    <n v="1"/>
    <x v="0"/>
    <n v="1"/>
    <n v="0"/>
    <n v="1"/>
    <n v="0"/>
    <n v="1"/>
    <n v="1"/>
    <n v="1"/>
    <n v="0"/>
    <n v="1"/>
    <n v="0"/>
    <n v="53"/>
    <n v="0"/>
  </r>
  <r>
    <x v="1298"/>
    <n v="1965"/>
    <s v="Dec"/>
    <n v="4"/>
    <n v="0"/>
    <n v="10959.33"/>
    <x v="1"/>
    <x v="0"/>
    <s v="R1011"/>
    <s v="Larios, Mr.  Gabriel"/>
    <n v="23.7"/>
    <n v="10.45"/>
    <x v="0"/>
    <s v="No"/>
    <s v="No"/>
    <s v="No major surgery"/>
    <x v="0"/>
    <n v="0"/>
    <n v="0"/>
    <n v="0"/>
    <n v="0"/>
    <n v="1"/>
    <n v="1"/>
    <n v="0"/>
    <n v="1"/>
    <n v="0"/>
    <n v="0"/>
    <n v="57"/>
    <n v="1"/>
  </r>
  <r>
    <x v="1299"/>
    <n v="1969"/>
    <s v="Aug"/>
    <n v="14"/>
    <n v="1"/>
    <n v="10959.69"/>
    <x v="1"/>
    <x v="0"/>
    <s v="R1012"/>
    <s v="Dawes, Ms.  Bridget K."/>
    <n v="37.43"/>
    <n v="4.3499999999999996"/>
    <x v="1"/>
    <s v="No"/>
    <s v="Yes"/>
    <n v="1"/>
    <x v="0"/>
    <n v="1"/>
    <n v="0"/>
    <n v="1"/>
    <n v="0"/>
    <n v="1"/>
    <n v="1"/>
    <n v="1"/>
    <n v="0"/>
    <n v="1"/>
    <n v="0"/>
    <n v="53"/>
    <n v="0"/>
  </r>
  <r>
    <x v="1300"/>
    <n v="1965"/>
    <s v="Jun"/>
    <n v="19"/>
    <n v="0"/>
    <n v="10965.45"/>
    <x v="1"/>
    <x v="2"/>
    <s v="R1011"/>
    <s v="Bell, Mr.  Patrick"/>
    <n v="28.1"/>
    <n v="11.2"/>
    <x v="0"/>
    <s v="No"/>
    <s v="No"/>
    <s v="No major surgery"/>
    <x v="0"/>
    <n v="0"/>
    <n v="0"/>
    <n v="0"/>
    <n v="0"/>
    <n v="1"/>
    <n v="2"/>
    <n v="0"/>
    <n v="1"/>
    <n v="0"/>
    <n v="0"/>
    <n v="57"/>
    <n v="1"/>
  </r>
  <r>
    <x v="1301"/>
    <n v="1966"/>
    <s v="Jul"/>
    <n v="9"/>
    <n v="0"/>
    <n v="10976.25"/>
    <x v="1"/>
    <x v="2"/>
    <s v="R1012"/>
    <s v="Harder, Mr.  Tim"/>
    <n v="33.725000000000001"/>
    <n v="5.51"/>
    <x v="1"/>
    <s v="No"/>
    <s v="No"/>
    <n v="2"/>
    <x v="0"/>
    <n v="1"/>
    <n v="0"/>
    <n v="0"/>
    <n v="0"/>
    <n v="1"/>
    <n v="2"/>
    <n v="2"/>
    <n v="0"/>
    <n v="1"/>
    <n v="0"/>
    <n v="56"/>
    <n v="1"/>
  </r>
  <r>
    <x v="1302"/>
    <n v="1973"/>
    <s v="Oct"/>
    <n v="21"/>
    <n v="4"/>
    <n v="10977.21"/>
    <x v="1"/>
    <x v="1"/>
    <s v="R1013"/>
    <s v="Astrike-Davis, Ms.  Emma M"/>
    <n v="41.47"/>
    <n v="10.34"/>
    <x v="0"/>
    <s v="No"/>
    <s v="No"/>
    <n v="2"/>
    <x v="0"/>
    <n v="0"/>
    <n v="0"/>
    <n v="0"/>
    <n v="0"/>
    <n v="1"/>
    <n v="3"/>
    <n v="2"/>
    <n v="0"/>
    <n v="0"/>
    <n v="1"/>
    <n v="49"/>
    <n v="0"/>
  </r>
  <r>
    <x v="1303"/>
    <n v="1965"/>
    <s v="Dec"/>
    <n v="18"/>
    <n v="0"/>
    <n v="10982.5"/>
    <x v="1"/>
    <x v="0"/>
    <s v="R1013"/>
    <s v="Vinson, Mr.  Tim"/>
    <n v="40.369999999999997"/>
    <n v="8.2100000000000009"/>
    <x v="0"/>
    <s v="No"/>
    <s v="No"/>
    <s v="No major surgery"/>
    <x v="0"/>
    <n v="0"/>
    <n v="0"/>
    <n v="0"/>
    <n v="0"/>
    <n v="1"/>
    <n v="1"/>
    <n v="0"/>
    <n v="0"/>
    <n v="0"/>
    <n v="1"/>
    <n v="57"/>
    <n v="1"/>
  </r>
  <r>
    <x v="1304"/>
    <n v="2000"/>
    <s v="Sep"/>
    <n v="17"/>
    <n v="0"/>
    <n v="10991.58"/>
    <x v="1"/>
    <x v="0"/>
    <s v="R1012"/>
    <s v="McVay, Mr.  David"/>
    <n v="52.37"/>
    <n v="5.0599999999999996"/>
    <x v="1"/>
    <s v="yes"/>
    <s v="No"/>
    <n v="2"/>
    <x v="0"/>
    <n v="1"/>
    <n v="1"/>
    <n v="0"/>
    <n v="0"/>
    <n v="1"/>
    <n v="1"/>
    <n v="2"/>
    <n v="0"/>
    <n v="1"/>
    <n v="0"/>
    <n v="22"/>
    <n v="1"/>
  </r>
  <r>
    <x v="1305"/>
    <n v="1968"/>
    <s v="Oct"/>
    <n v="24"/>
    <n v="2"/>
    <n v="11013.71"/>
    <x v="1"/>
    <x v="1"/>
    <s v="R1013"/>
    <s v="Chorey, Mr.  Billy Jr."/>
    <n v="21.01"/>
    <n v="7.37"/>
    <x v="0"/>
    <s v="No"/>
    <s v="No"/>
    <s v="No major surgery"/>
    <x v="0"/>
    <n v="0"/>
    <n v="0"/>
    <n v="0"/>
    <n v="0"/>
    <n v="1"/>
    <n v="3"/>
    <n v="0"/>
    <n v="0"/>
    <n v="0"/>
    <n v="1"/>
    <n v="54"/>
    <n v="1"/>
  </r>
  <r>
    <x v="1306"/>
    <n v="1974"/>
    <s v="Dec"/>
    <n v="15"/>
    <n v="4"/>
    <n v="11015.17"/>
    <x v="1"/>
    <x v="1"/>
    <s v="R1012"/>
    <s v="Escartin, Ms.  Jessica M"/>
    <n v="27.93"/>
    <n v="9.9600000000000009"/>
    <x v="0"/>
    <s v="No"/>
    <s v="No"/>
    <s v="No major surgery"/>
    <x v="0"/>
    <n v="0"/>
    <n v="0"/>
    <n v="0"/>
    <n v="0"/>
    <n v="1"/>
    <n v="3"/>
    <n v="0"/>
    <n v="0"/>
    <n v="1"/>
    <n v="0"/>
    <n v="48"/>
    <n v="0"/>
  </r>
  <r>
    <x v="1307"/>
    <n v="1991"/>
    <s v="Jun"/>
    <n v="26"/>
    <n v="3"/>
    <n v="11018.05"/>
    <x v="1"/>
    <x v="2"/>
    <s v="R1012"/>
    <s v="Leguizamo, Ms.  Claudia L."/>
    <n v="41.04"/>
    <n v="5.59"/>
    <x v="0"/>
    <s v="No"/>
    <s v="No"/>
    <s v="No major surgery"/>
    <x v="0"/>
    <n v="0"/>
    <n v="0"/>
    <n v="0"/>
    <n v="0"/>
    <n v="1"/>
    <n v="2"/>
    <n v="0"/>
    <n v="0"/>
    <n v="1"/>
    <n v="0"/>
    <n v="31"/>
    <n v="0"/>
  </r>
  <r>
    <x v="1308"/>
    <n v="1996"/>
    <s v="Jul"/>
    <n v="21"/>
    <n v="0"/>
    <n v="11028.56"/>
    <x v="1"/>
    <x v="0"/>
    <s v="R1012"/>
    <s v="Kallay, Mr.  Ian M."/>
    <n v="49.45"/>
    <n v="4.2"/>
    <x v="1"/>
    <s v="No"/>
    <s v="No"/>
    <s v="No major surgery"/>
    <x v="0"/>
    <n v="1"/>
    <n v="0"/>
    <n v="0"/>
    <n v="0"/>
    <n v="1"/>
    <n v="1"/>
    <n v="0"/>
    <n v="0"/>
    <n v="1"/>
    <n v="0"/>
    <n v="26"/>
    <n v="1"/>
  </r>
  <r>
    <x v="1309"/>
    <n v="1974"/>
    <s v="Dec"/>
    <n v="10"/>
    <n v="4"/>
    <n v="11033.66"/>
    <x v="1"/>
    <x v="0"/>
    <s v="R1012"/>
    <s v="Howard, Ms.  Liza J."/>
    <n v="41.23"/>
    <n v="6.94"/>
    <x v="0"/>
    <s v="No"/>
    <s v="No"/>
    <s v="No major surgery"/>
    <x v="0"/>
    <n v="0"/>
    <n v="0"/>
    <n v="0"/>
    <n v="0"/>
    <n v="1"/>
    <n v="1"/>
    <n v="0"/>
    <n v="0"/>
    <n v="1"/>
    <n v="0"/>
    <n v="48"/>
    <n v="0"/>
  </r>
  <r>
    <x v="1310"/>
    <n v="1989"/>
    <s v="Oct"/>
    <n v="25"/>
    <n v="3"/>
    <n v="11037.51"/>
    <x v="1"/>
    <x v="1"/>
    <s v="R1012"/>
    <s v="Gabris, Mr.  Stephen"/>
    <n v="39.97"/>
    <n v="5.55"/>
    <x v="0"/>
    <s v="No"/>
    <s v="No"/>
    <s v="No major surgery"/>
    <x v="0"/>
    <n v="0"/>
    <n v="0"/>
    <n v="0"/>
    <n v="0"/>
    <n v="1"/>
    <n v="3"/>
    <n v="0"/>
    <n v="0"/>
    <n v="1"/>
    <n v="0"/>
    <n v="33"/>
    <n v="1"/>
  </r>
  <r>
    <x v="1311"/>
    <n v="1974"/>
    <s v="Aug"/>
    <n v="30"/>
    <n v="0"/>
    <n v="11037.85"/>
    <x v="1"/>
    <x v="2"/>
    <s v="R1025"/>
    <s v="Tierney, Mrs.  Stefanie F."/>
    <n v="31.39"/>
    <n v="6.99"/>
    <x v="0"/>
    <s v="No"/>
    <s v="No"/>
    <s v="No major surgery"/>
    <x v="0"/>
    <n v="0"/>
    <n v="0"/>
    <n v="0"/>
    <n v="0"/>
    <n v="1"/>
    <n v="2"/>
    <n v="0"/>
    <n v="0"/>
    <n v="0"/>
    <n v="0"/>
    <n v="48"/>
    <n v="0"/>
  </r>
  <r>
    <x v="1312"/>
    <n v="2001"/>
    <s v="Dec"/>
    <n v="17"/>
    <n v="0"/>
    <n v="11046.02"/>
    <x v="1"/>
    <x v="1"/>
    <s v="R1026"/>
    <s v="Reyes, Mrs.  Joanna G."/>
    <n v="51.86"/>
    <n v="5.32"/>
    <x v="1"/>
    <s v="No"/>
    <s v="No"/>
    <s v="No major surgery"/>
    <x v="0"/>
    <n v="1"/>
    <n v="0"/>
    <n v="0"/>
    <n v="0"/>
    <n v="1"/>
    <n v="3"/>
    <n v="0"/>
    <n v="0"/>
    <n v="0"/>
    <n v="0"/>
    <n v="21"/>
    <n v="0"/>
  </r>
  <r>
    <x v="1313"/>
    <n v="2000"/>
    <s v="Sep"/>
    <n v="18"/>
    <n v="0"/>
    <n v="11068.7"/>
    <x v="1"/>
    <x v="1"/>
    <s v="R1011"/>
    <s v="Hobson, Ms.  Valery L"/>
    <n v="54"/>
    <n v="4.68"/>
    <x v="1"/>
    <s v="yes"/>
    <s v="No"/>
    <n v="2"/>
    <x v="0"/>
    <n v="1"/>
    <n v="1"/>
    <n v="0"/>
    <n v="0"/>
    <n v="1"/>
    <n v="3"/>
    <n v="2"/>
    <n v="1"/>
    <n v="0"/>
    <n v="0"/>
    <n v="22"/>
    <n v="0"/>
  </r>
  <r>
    <x v="1314"/>
    <n v="1971"/>
    <s v="Nov"/>
    <n v="9"/>
    <n v="0"/>
    <n v="11068.77"/>
    <x v="1"/>
    <x v="2"/>
    <s v="R1012"/>
    <s v="Madzik, Ms.  Aleksandra"/>
    <n v="30.25"/>
    <n v="10.16"/>
    <x v="0"/>
    <s v="No"/>
    <s v="No"/>
    <s v="No major surgery"/>
    <x v="0"/>
    <n v="0"/>
    <n v="0"/>
    <n v="0"/>
    <n v="0"/>
    <n v="1"/>
    <n v="2"/>
    <n v="0"/>
    <n v="0"/>
    <n v="1"/>
    <n v="0"/>
    <n v="51"/>
    <n v="0"/>
  </r>
  <r>
    <x v="1315"/>
    <n v="1966"/>
    <s v="Nov"/>
    <n v="7"/>
    <n v="0"/>
    <n v="11070.54"/>
    <x v="1"/>
    <x v="0"/>
    <s v="R1011"/>
    <s v="Manlove, Ms.  Ashley E"/>
    <n v="25.3"/>
    <n v="5.19"/>
    <x v="1"/>
    <s v="No"/>
    <s v="No"/>
    <n v="2"/>
    <x v="0"/>
    <n v="1"/>
    <n v="0"/>
    <n v="0"/>
    <n v="0"/>
    <n v="1"/>
    <n v="1"/>
    <n v="2"/>
    <n v="1"/>
    <n v="0"/>
    <n v="0"/>
    <n v="56"/>
    <n v="0"/>
  </r>
  <r>
    <x v="1316"/>
    <n v="1966"/>
    <s v="Nov"/>
    <n v="20"/>
    <n v="0"/>
    <n v="11073.18"/>
    <x v="1"/>
    <x v="0"/>
    <s v="R1011"/>
    <s v="Morimoto, Ms.  Tania K."/>
    <n v="27.2"/>
    <n v="6.06"/>
    <x v="1"/>
    <s v="No"/>
    <s v="No"/>
    <n v="2"/>
    <x v="0"/>
    <n v="1"/>
    <n v="0"/>
    <n v="0"/>
    <n v="0"/>
    <n v="1"/>
    <n v="1"/>
    <n v="2"/>
    <n v="1"/>
    <n v="0"/>
    <n v="0"/>
    <n v="56"/>
    <n v="0"/>
  </r>
  <r>
    <x v="1317"/>
    <n v="1967"/>
    <s v="Sep"/>
    <n v="4"/>
    <n v="0"/>
    <n v="11082.58"/>
    <x v="1"/>
    <x v="2"/>
    <s v="R1012"/>
    <s v="Dalton, Ms.  Anna E"/>
    <n v="26.98"/>
    <n v="9.81"/>
    <x v="1"/>
    <s v="No"/>
    <s v="No"/>
    <s v="No major surgery"/>
    <x v="0"/>
    <n v="1"/>
    <n v="0"/>
    <n v="0"/>
    <n v="0"/>
    <n v="1"/>
    <n v="2"/>
    <n v="0"/>
    <n v="0"/>
    <n v="1"/>
    <n v="0"/>
    <n v="55"/>
    <n v="0"/>
  </r>
  <r>
    <x v="1318"/>
    <n v="1972"/>
    <s v="Oct"/>
    <n v="7"/>
    <n v="3"/>
    <n v="11085.59"/>
    <x v="1"/>
    <x v="2"/>
    <s v="R1012"/>
    <s v="Strobel, Ms.  Ashley"/>
    <n v="28.12"/>
    <n v="4.67"/>
    <x v="0"/>
    <s v="No"/>
    <s v="No"/>
    <n v="2"/>
    <x v="0"/>
    <n v="0"/>
    <n v="0"/>
    <n v="0"/>
    <n v="0"/>
    <n v="1"/>
    <n v="2"/>
    <n v="2"/>
    <n v="0"/>
    <n v="1"/>
    <n v="0"/>
    <n v="50"/>
    <n v="0"/>
  </r>
  <r>
    <x v="1319"/>
    <n v="1966"/>
    <s v="Sep"/>
    <n v="9"/>
    <n v="0"/>
    <n v="11090.72"/>
    <x v="1"/>
    <x v="1"/>
    <s v="R1013"/>
    <s v="Kebede, Ms.  Aberu"/>
    <n v="39.82"/>
    <n v="6.05"/>
    <x v="1"/>
    <s v="No"/>
    <s v="No"/>
    <n v="2"/>
    <x v="0"/>
    <n v="1"/>
    <n v="0"/>
    <n v="0"/>
    <n v="0"/>
    <n v="1"/>
    <n v="3"/>
    <n v="2"/>
    <n v="0"/>
    <n v="0"/>
    <n v="1"/>
    <n v="56"/>
    <n v="0"/>
  </r>
  <r>
    <x v="1320"/>
    <n v="1966"/>
    <s v="Jul"/>
    <n v="5"/>
    <n v="0"/>
    <n v="11093.62"/>
    <x v="1"/>
    <x v="1"/>
    <s v="R1013"/>
    <s v="Craft, Ms.  Amy"/>
    <n v="41.91"/>
    <n v="4.92"/>
    <x v="1"/>
    <s v="No"/>
    <s v="No"/>
    <n v="2"/>
    <x v="0"/>
    <n v="1"/>
    <n v="0"/>
    <n v="0"/>
    <n v="0"/>
    <n v="1"/>
    <n v="3"/>
    <n v="2"/>
    <n v="0"/>
    <n v="0"/>
    <n v="1"/>
    <n v="56"/>
    <n v="0"/>
  </r>
  <r>
    <x v="1321"/>
    <n v="1980"/>
    <s v="Aug"/>
    <n v="20"/>
    <n v="2"/>
    <n v="11103.33"/>
    <x v="1"/>
    <x v="1"/>
    <s v="R1021"/>
    <s v="Oscal, Mr.  Dorian"/>
    <n v="33.71"/>
    <n v="4.9400000000000004"/>
    <x v="0"/>
    <s v="No"/>
    <s v="No"/>
    <s v="No major surgery"/>
    <x v="0"/>
    <n v="0"/>
    <n v="0"/>
    <n v="0"/>
    <n v="0"/>
    <n v="1"/>
    <n v="3"/>
    <n v="0"/>
    <n v="0"/>
    <n v="0"/>
    <n v="0"/>
    <n v="42"/>
    <n v="1"/>
  </r>
  <r>
    <x v="1322"/>
    <n v="1969"/>
    <s v="Nov"/>
    <n v="30"/>
    <n v="2"/>
    <n v="11150.78"/>
    <x v="1"/>
    <x v="2"/>
    <s v="R1011"/>
    <s v="Inman, Ms.  Teresa P."/>
    <n v="26.7"/>
    <n v="5.09"/>
    <x v="1"/>
    <s v="No"/>
    <s v="Yes"/>
    <n v="1"/>
    <x v="0"/>
    <n v="1"/>
    <n v="0"/>
    <n v="1"/>
    <n v="0"/>
    <n v="1"/>
    <n v="2"/>
    <n v="1"/>
    <n v="1"/>
    <n v="0"/>
    <n v="0"/>
    <n v="53"/>
    <n v="0"/>
  </r>
  <r>
    <x v="1323"/>
    <n v="1969"/>
    <s v="Jun"/>
    <n v="25"/>
    <n v="2"/>
    <n v="11163.57"/>
    <x v="1"/>
    <x v="2"/>
    <s v="R1011"/>
    <s v="Basham, Ms.  Amanda N."/>
    <n v="35.9"/>
    <n v="4.8499999999999996"/>
    <x v="1"/>
    <s v="No"/>
    <s v="Yes"/>
    <n v="1"/>
    <x v="0"/>
    <n v="1"/>
    <n v="0"/>
    <n v="1"/>
    <n v="0"/>
    <n v="1"/>
    <n v="2"/>
    <n v="1"/>
    <n v="1"/>
    <n v="0"/>
    <n v="0"/>
    <n v="53"/>
    <n v="0"/>
  </r>
  <r>
    <x v="1324"/>
    <n v="1966"/>
    <s v="Aug"/>
    <n v="6"/>
    <n v="0"/>
    <n v="11165.42"/>
    <x v="1"/>
    <x v="1"/>
    <s v="R1016"/>
    <s v="Finneran, Mr.  Thomas"/>
    <n v="25.934999999999999"/>
    <n v="5.96"/>
    <x v="1"/>
    <s v="No"/>
    <s v="No"/>
    <n v="2"/>
    <x v="0"/>
    <n v="1"/>
    <n v="0"/>
    <n v="0"/>
    <n v="0"/>
    <n v="1"/>
    <n v="3"/>
    <n v="2"/>
    <n v="0"/>
    <n v="0"/>
    <n v="0"/>
    <n v="56"/>
    <n v="1"/>
  </r>
  <r>
    <x v="1325"/>
    <n v="1972"/>
    <s v="Sep"/>
    <n v="3"/>
    <n v="0"/>
    <n v="11186.2"/>
    <x v="1"/>
    <x v="2"/>
    <s v="R1021"/>
    <s v="Hopper, Mr.  Ryan M."/>
    <n v="30.7"/>
    <n v="5.16"/>
    <x v="0"/>
    <s v="No"/>
    <s v="No"/>
    <n v="2"/>
    <x v="0"/>
    <n v="0"/>
    <n v="0"/>
    <n v="0"/>
    <n v="0"/>
    <n v="1"/>
    <n v="2"/>
    <n v="2"/>
    <n v="0"/>
    <n v="0"/>
    <n v="0"/>
    <n v="50"/>
    <n v="1"/>
  </r>
  <r>
    <x v="1326"/>
    <n v="1970"/>
    <s v="Jun"/>
    <n v="14"/>
    <n v="2"/>
    <n v="11187.66"/>
    <x v="1"/>
    <x v="2"/>
    <s v="R1012"/>
    <s v="Rose, Ms.  Jenessa"/>
    <n v="31.73"/>
    <n v="7.32"/>
    <x v="1"/>
    <s v="No"/>
    <s v="No"/>
    <n v="2"/>
    <x v="0"/>
    <n v="1"/>
    <n v="0"/>
    <n v="0"/>
    <n v="0"/>
    <n v="1"/>
    <n v="2"/>
    <n v="2"/>
    <n v="0"/>
    <n v="1"/>
    <n v="0"/>
    <n v="52"/>
    <n v="0"/>
  </r>
  <r>
    <x v="1327"/>
    <n v="1976"/>
    <s v="Jun"/>
    <n v="28"/>
    <n v="2"/>
    <n v="11217.35"/>
    <x v="1"/>
    <x v="2"/>
    <s v="R1025"/>
    <s v="Wyss, Mrs.  Krista"/>
    <n v="30.63"/>
    <n v="5.8"/>
    <x v="1"/>
    <s v="No"/>
    <s v="No"/>
    <s v="No major surgery"/>
    <x v="0"/>
    <n v="1"/>
    <n v="0"/>
    <n v="0"/>
    <n v="0"/>
    <n v="1"/>
    <n v="2"/>
    <n v="0"/>
    <n v="0"/>
    <n v="0"/>
    <n v="0"/>
    <n v="46"/>
    <n v="0"/>
  </r>
  <r>
    <x v="1328"/>
    <n v="1969"/>
    <s v="Dec"/>
    <n v="30"/>
    <n v="2"/>
    <n v="11244.38"/>
    <x v="1"/>
    <x v="1"/>
    <s v="R1016"/>
    <s v="D'Alessandro, Mr.  Patrick"/>
    <n v="26.41"/>
    <n v="5.99"/>
    <x v="1"/>
    <s v="No"/>
    <s v="Yes"/>
    <n v="1"/>
    <x v="0"/>
    <n v="1"/>
    <n v="0"/>
    <n v="1"/>
    <n v="0"/>
    <n v="1"/>
    <n v="3"/>
    <n v="1"/>
    <n v="0"/>
    <n v="0"/>
    <n v="0"/>
    <n v="53"/>
    <n v="1"/>
  </r>
  <r>
    <x v="1329"/>
    <n v="1989"/>
    <s v="Dec"/>
    <n v="17"/>
    <n v="3"/>
    <n v="11250.43"/>
    <x v="1"/>
    <x v="2"/>
    <s v="R1026"/>
    <s v="Schaefer, Mrs.  Stephanie A"/>
    <n v="39.17"/>
    <n v="4.1500000000000004"/>
    <x v="0"/>
    <s v="No"/>
    <s v="No"/>
    <s v="No major surgery"/>
    <x v="0"/>
    <n v="0"/>
    <n v="0"/>
    <n v="0"/>
    <n v="0"/>
    <n v="1"/>
    <n v="2"/>
    <n v="0"/>
    <n v="0"/>
    <n v="0"/>
    <n v="0"/>
    <n v="33"/>
    <n v="0"/>
  </r>
  <r>
    <x v="1330"/>
    <n v="1969"/>
    <s v="Aug"/>
    <n v="20"/>
    <n v="3"/>
    <n v="11253.42"/>
    <x v="1"/>
    <x v="1"/>
    <s v="R1011"/>
    <s v="Campbell, Mr.  Jonathon M."/>
    <n v="28.6"/>
    <n v="5.56"/>
    <x v="1"/>
    <s v="No"/>
    <s v="Yes"/>
    <n v="1"/>
    <x v="0"/>
    <n v="1"/>
    <n v="0"/>
    <n v="1"/>
    <n v="0"/>
    <n v="1"/>
    <n v="3"/>
    <n v="1"/>
    <n v="1"/>
    <n v="0"/>
    <n v="0"/>
    <n v="53"/>
    <n v="1"/>
  </r>
  <r>
    <x v="1331"/>
    <n v="1981"/>
    <s v="Oct"/>
    <n v="2"/>
    <n v="1"/>
    <n v="11255.29"/>
    <x v="1"/>
    <x v="1"/>
    <s v="R1026"/>
    <s v="Deady, Mrs.  Lauren"/>
    <n v="35.93"/>
    <n v="8.3000000000000007"/>
    <x v="1"/>
    <s v="No"/>
    <s v="No"/>
    <s v="No major surgery"/>
    <x v="0"/>
    <n v="1"/>
    <n v="0"/>
    <n v="0"/>
    <n v="0"/>
    <n v="1"/>
    <n v="3"/>
    <n v="0"/>
    <n v="0"/>
    <n v="0"/>
    <n v="0"/>
    <n v="41"/>
    <n v="0"/>
  </r>
  <r>
    <x v="1332"/>
    <n v="1969"/>
    <s v="Oct"/>
    <n v="11"/>
    <n v="3"/>
    <n v="11264.54"/>
    <x v="1"/>
    <x v="2"/>
    <s v="R1011"/>
    <s v="Garcia, Mr.  Jose A."/>
    <n v="36.6"/>
    <n v="5.2"/>
    <x v="1"/>
    <s v="No"/>
    <s v="Yes"/>
    <n v="1"/>
    <x v="0"/>
    <n v="1"/>
    <n v="0"/>
    <n v="1"/>
    <n v="0"/>
    <n v="1"/>
    <n v="2"/>
    <n v="1"/>
    <n v="1"/>
    <n v="0"/>
    <n v="0"/>
    <n v="53"/>
    <n v="1"/>
  </r>
  <r>
    <x v="1333"/>
    <n v="1971"/>
    <s v="Dec"/>
    <n v="26"/>
    <n v="0"/>
    <n v="11265.71"/>
    <x v="1"/>
    <x v="1"/>
    <s v="R1025"/>
    <s v="Susedik, Mrs.  Courtney M."/>
    <n v="29.79"/>
    <n v="9.0299999999999994"/>
    <x v="0"/>
    <s v="No"/>
    <s v="No"/>
    <s v="No major surgery"/>
    <x v="0"/>
    <n v="0"/>
    <n v="0"/>
    <n v="0"/>
    <n v="0"/>
    <n v="1"/>
    <n v="3"/>
    <n v="0"/>
    <n v="0"/>
    <n v="0"/>
    <n v="0"/>
    <n v="51"/>
    <n v="0"/>
  </r>
  <r>
    <x v="1334"/>
    <n v="2004"/>
    <s v="Oct"/>
    <n v="4"/>
    <n v="1"/>
    <n v="11272.33"/>
    <x v="1"/>
    <x v="2"/>
    <s v="R1019"/>
    <s v="Peters, Mr.  Daniel J"/>
    <n v="28.31"/>
    <n v="4.55"/>
    <x v="0"/>
    <s v="yes"/>
    <s v="No"/>
    <n v="1"/>
    <x v="0"/>
    <n v="0"/>
    <n v="1"/>
    <n v="0"/>
    <n v="0"/>
    <n v="1"/>
    <n v="2"/>
    <n v="1"/>
    <n v="0"/>
    <n v="0"/>
    <n v="0"/>
    <n v="18"/>
    <n v="1"/>
  </r>
  <r>
    <x v="1335"/>
    <n v="1967"/>
    <s v="Jun"/>
    <n v="14"/>
    <n v="0"/>
    <n v="11286.54"/>
    <x v="1"/>
    <x v="0"/>
    <s v="R1024"/>
    <s v="Tufaro, Ms.  Theresa M."/>
    <n v="29.83"/>
    <n v="7.2"/>
    <x v="1"/>
    <s v="No"/>
    <s v="No"/>
    <s v="No major surgery"/>
    <x v="0"/>
    <n v="1"/>
    <n v="0"/>
    <n v="0"/>
    <n v="0"/>
    <n v="1"/>
    <n v="1"/>
    <n v="0"/>
    <n v="0"/>
    <n v="0"/>
    <n v="0"/>
    <n v="55"/>
    <n v="0"/>
  </r>
  <r>
    <x v="1336"/>
    <n v="1970"/>
    <s v="Jun"/>
    <n v="22"/>
    <n v="3"/>
    <n v="11289.11"/>
    <x v="1"/>
    <x v="1"/>
    <s v="R1012"/>
    <s v="Chen, Mr.  Peiweng"/>
    <n v="32.774999999999999"/>
    <n v="8.02"/>
    <x v="1"/>
    <s v="No"/>
    <s v="No"/>
    <n v="2"/>
    <x v="0"/>
    <n v="1"/>
    <n v="0"/>
    <n v="0"/>
    <n v="0"/>
    <n v="1"/>
    <n v="3"/>
    <n v="2"/>
    <n v="0"/>
    <n v="1"/>
    <n v="0"/>
    <n v="52"/>
    <n v="1"/>
  </r>
  <r>
    <x v="1337"/>
    <n v="1988"/>
    <s v="Nov"/>
    <n v="14"/>
    <n v="3"/>
    <n v="11294.57"/>
    <x v="1"/>
    <x v="1"/>
    <s v="R1022"/>
    <s v="Mitchell, Mr.  Tristan D."/>
    <n v="38.93"/>
    <n v="5.64"/>
    <x v="1"/>
    <s v="No"/>
    <s v="No"/>
    <n v="1"/>
    <x v="0"/>
    <n v="1"/>
    <n v="0"/>
    <n v="0"/>
    <n v="0"/>
    <n v="1"/>
    <n v="3"/>
    <n v="1"/>
    <n v="0"/>
    <n v="0"/>
    <n v="0"/>
    <n v="34"/>
    <n v="1"/>
  </r>
  <r>
    <x v="1338"/>
    <n v="1972"/>
    <s v="Sep"/>
    <n v="25"/>
    <n v="4"/>
    <n v="11299.34"/>
    <x v="1"/>
    <x v="2"/>
    <s v="R1011"/>
    <s v="Rall, Ms.  Tracie"/>
    <n v="33.700000000000003"/>
    <n v="4.01"/>
    <x v="0"/>
    <s v="No"/>
    <s v="No"/>
    <n v="2"/>
    <x v="0"/>
    <n v="0"/>
    <n v="0"/>
    <n v="0"/>
    <n v="0"/>
    <n v="1"/>
    <n v="2"/>
    <n v="2"/>
    <n v="1"/>
    <n v="0"/>
    <n v="0"/>
    <n v="50"/>
    <n v="0"/>
  </r>
  <r>
    <x v="1339"/>
    <n v="1968"/>
    <s v="Oct"/>
    <n v="6"/>
    <n v="1"/>
    <n v="11305.93"/>
    <x v="1"/>
    <x v="1"/>
    <s v="R1012"/>
    <s v="Donnelly, Ms.  Jennifer"/>
    <n v="27.645"/>
    <n v="10.56"/>
    <x v="0"/>
    <s v="No"/>
    <s v="No"/>
    <s v="No major surgery"/>
    <x v="0"/>
    <n v="0"/>
    <n v="0"/>
    <n v="0"/>
    <n v="0"/>
    <n v="1"/>
    <n v="3"/>
    <n v="0"/>
    <n v="0"/>
    <n v="1"/>
    <n v="0"/>
    <n v="54"/>
    <n v="0"/>
  </r>
  <r>
    <x v="1340"/>
    <n v="1963"/>
    <s v="Nov"/>
    <n v="22"/>
    <n v="0"/>
    <n v="11312.33"/>
    <x v="1"/>
    <x v="0"/>
    <s v="R1012"/>
    <s v="Opie, Ms.  Jasmine P."/>
    <n v="24.91"/>
    <n v="7.33"/>
    <x v="1"/>
    <s v="No"/>
    <s v="Yes"/>
    <n v="1"/>
    <x v="0"/>
    <n v="1"/>
    <n v="0"/>
    <n v="1"/>
    <n v="0"/>
    <n v="1"/>
    <n v="1"/>
    <n v="1"/>
    <n v="0"/>
    <n v="1"/>
    <n v="0"/>
    <n v="59"/>
    <n v="0"/>
  </r>
  <r>
    <x v="1341"/>
    <n v="1995"/>
    <s v="Dec"/>
    <n v="10"/>
    <n v="0"/>
    <n v="11318.57"/>
    <x v="1"/>
    <x v="2"/>
    <s v="R1026"/>
    <s v="Chiappone, Mrs.  Suzanne"/>
    <n v="48.12"/>
    <n v="4.51"/>
    <x v="1"/>
    <s v="No"/>
    <s v="No"/>
    <n v="1"/>
    <x v="0"/>
    <n v="1"/>
    <n v="0"/>
    <n v="0"/>
    <n v="0"/>
    <n v="1"/>
    <n v="2"/>
    <n v="1"/>
    <n v="0"/>
    <n v="0"/>
    <n v="0"/>
    <n v="27"/>
    <n v="0"/>
  </r>
  <r>
    <x v="1342"/>
    <n v="1963"/>
    <s v="Jul"/>
    <n v="11"/>
    <n v="0"/>
    <n v="11319.12"/>
    <x v="1"/>
    <x v="1"/>
    <s v="R1012"/>
    <s v="Anderson, Ms.  Carrie"/>
    <n v="24.93"/>
    <n v="9.18"/>
    <x v="1"/>
    <s v="No"/>
    <s v="Yes"/>
    <n v="1"/>
    <x v="0"/>
    <n v="1"/>
    <n v="0"/>
    <n v="1"/>
    <n v="0"/>
    <n v="1"/>
    <n v="3"/>
    <n v="1"/>
    <n v="0"/>
    <n v="1"/>
    <n v="0"/>
    <n v="59"/>
    <n v="0"/>
  </r>
  <r>
    <x v="1343"/>
    <n v="2002"/>
    <s v="Sep"/>
    <n v="20"/>
    <n v="0"/>
    <n v="11321.49"/>
    <x v="1"/>
    <x v="0"/>
    <s v="R1012"/>
    <s v="Webster, Ms.  Deanne"/>
    <n v="54.47"/>
    <n v="7.48"/>
    <x v="0"/>
    <s v="No"/>
    <s v="No"/>
    <s v="No major surgery"/>
    <x v="0"/>
    <n v="0"/>
    <n v="0"/>
    <n v="0"/>
    <n v="0"/>
    <n v="1"/>
    <n v="1"/>
    <n v="0"/>
    <n v="0"/>
    <n v="1"/>
    <n v="0"/>
    <n v="20"/>
    <n v="0"/>
  </r>
  <r>
    <x v="1344"/>
    <n v="1989"/>
    <s v="Aug"/>
    <n v="19"/>
    <n v="1"/>
    <n v="11326.71"/>
    <x v="1"/>
    <x v="0"/>
    <s v="R1013"/>
    <s v="McCue, Mr.  Daniel T."/>
    <n v="42.46"/>
    <n v="4.1100000000000003"/>
    <x v="0"/>
    <s v="No"/>
    <s v="No"/>
    <s v="No major surgery"/>
    <x v="0"/>
    <n v="0"/>
    <n v="0"/>
    <n v="0"/>
    <n v="0"/>
    <n v="1"/>
    <n v="1"/>
    <n v="0"/>
    <n v="0"/>
    <n v="0"/>
    <n v="1"/>
    <n v="33"/>
    <n v="1"/>
  </r>
  <r>
    <x v="1345"/>
    <n v="1968"/>
    <s v="Nov"/>
    <n v="2"/>
    <n v="0"/>
    <n v="11344.32"/>
    <x v="1"/>
    <x v="2"/>
    <s v="R1025"/>
    <s v="Winters, Mrs.  Annabelle M"/>
    <n v="27.75"/>
    <n v="9.8800000000000008"/>
    <x v="0"/>
    <s v="No"/>
    <s v="No"/>
    <s v="No major surgery"/>
    <x v="0"/>
    <n v="0"/>
    <n v="0"/>
    <n v="0"/>
    <n v="0"/>
    <n v="1"/>
    <n v="2"/>
    <n v="0"/>
    <n v="0"/>
    <n v="0"/>
    <n v="0"/>
    <n v="54"/>
    <n v="0"/>
  </r>
  <r>
    <x v="1346"/>
    <n v="1964"/>
    <s v="Jul"/>
    <n v="12"/>
    <n v="0"/>
    <n v="11345.52"/>
    <x v="1"/>
    <x v="0"/>
    <s v="R1011"/>
    <s v="Blain, Mr.  Andrew"/>
    <n v="23.3"/>
    <n v="5.36"/>
    <x v="1"/>
    <s v="No"/>
    <s v="No"/>
    <n v="1"/>
    <x v="0"/>
    <n v="1"/>
    <n v="0"/>
    <n v="0"/>
    <n v="0"/>
    <n v="1"/>
    <n v="1"/>
    <n v="1"/>
    <n v="1"/>
    <n v="0"/>
    <n v="0"/>
    <n v="58"/>
    <n v="1"/>
  </r>
  <r>
    <x v="1347"/>
    <n v="1965"/>
    <s v="Nov"/>
    <n v="29"/>
    <n v="0"/>
    <n v="11353.23"/>
    <x v="1"/>
    <x v="1"/>
    <s v="R1012"/>
    <s v="Burger, Mr.  Garrett"/>
    <n v="31.54"/>
    <n v="6.72"/>
    <x v="0"/>
    <s v="No"/>
    <s v="No"/>
    <s v="No major surgery"/>
    <x v="0"/>
    <n v="0"/>
    <n v="0"/>
    <n v="0"/>
    <n v="0"/>
    <n v="1"/>
    <n v="3"/>
    <n v="0"/>
    <n v="0"/>
    <n v="1"/>
    <n v="0"/>
    <n v="57"/>
    <n v="1"/>
  </r>
  <r>
    <x v="1348"/>
    <n v="1965"/>
    <s v="Sep"/>
    <n v="26"/>
    <n v="0"/>
    <n v="11356.66"/>
    <x v="1"/>
    <x v="0"/>
    <s v="R1012"/>
    <s v="Peck, Mr.  Graham"/>
    <n v="34.01"/>
    <n v="11.3"/>
    <x v="0"/>
    <s v="No"/>
    <s v="No"/>
    <s v="No major surgery"/>
    <x v="0"/>
    <n v="0"/>
    <n v="0"/>
    <n v="0"/>
    <n v="0"/>
    <n v="1"/>
    <n v="1"/>
    <n v="0"/>
    <n v="0"/>
    <n v="1"/>
    <n v="0"/>
    <n v="57"/>
    <n v="1"/>
  </r>
  <r>
    <x v="1349"/>
    <n v="1964"/>
    <s v="Jul"/>
    <n v="4"/>
    <n v="0"/>
    <n v="11362.76"/>
    <x v="1"/>
    <x v="1"/>
    <s v="R1011"/>
    <s v="Robertson, Mr.  Chris"/>
    <n v="35.700000000000003"/>
    <n v="5.47"/>
    <x v="1"/>
    <s v="No"/>
    <s v="No"/>
    <n v="1"/>
    <x v="0"/>
    <n v="1"/>
    <n v="0"/>
    <n v="0"/>
    <n v="0"/>
    <n v="1"/>
    <n v="3"/>
    <n v="1"/>
    <n v="1"/>
    <n v="0"/>
    <n v="0"/>
    <n v="58"/>
    <n v="1"/>
  </r>
  <r>
    <x v="1350"/>
    <n v="1964"/>
    <s v="Jul"/>
    <n v="3"/>
    <n v="0"/>
    <n v="11363.28"/>
    <x v="1"/>
    <x v="1"/>
    <s v="R1013"/>
    <s v="Deeg, Mr.  Thomas J"/>
    <n v="36.08"/>
    <n v="5.73"/>
    <x v="1"/>
    <s v="No"/>
    <s v="No"/>
    <n v="1"/>
    <x v="0"/>
    <n v="1"/>
    <n v="0"/>
    <n v="0"/>
    <n v="0"/>
    <n v="1"/>
    <n v="3"/>
    <n v="1"/>
    <n v="0"/>
    <n v="0"/>
    <n v="1"/>
    <n v="58"/>
    <n v="1"/>
  </r>
  <r>
    <x v="1351"/>
    <n v="1964"/>
    <s v="Dec"/>
    <n v="13"/>
    <n v="0"/>
    <n v="11365.95"/>
    <x v="1"/>
    <x v="2"/>
    <s v="R1011"/>
    <s v="Fraser, Mr.  Kyle"/>
    <n v="38"/>
    <n v="6.38"/>
    <x v="1"/>
    <s v="No"/>
    <s v="No"/>
    <n v="1"/>
    <x v="0"/>
    <n v="1"/>
    <n v="0"/>
    <n v="0"/>
    <n v="0"/>
    <n v="1"/>
    <n v="2"/>
    <n v="1"/>
    <n v="1"/>
    <n v="0"/>
    <n v="0"/>
    <n v="58"/>
    <n v="1"/>
  </r>
  <r>
    <x v="1352"/>
    <n v="1979"/>
    <s v="Jun"/>
    <n v="7"/>
    <n v="2"/>
    <n v="11369.39"/>
    <x v="1"/>
    <x v="1"/>
    <s v="R1026"/>
    <s v="Young, Mrs.  Heather C"/>
    <n v="33.35"/>
    <n v="6.05"/>
    <x v="0"/>
    <s v="No"/>
    <s v="Yes"/>
    <n v="1"/>
    <x v="0"/>
    <n v="0"/>
    <n v="0"/>
    <n v="1"/>
    <n v="0"/>
    <n v="1"/>
    <n v="3"/>
    <n v="1"/>
    <n v="0"/>
    <n v="0"/>
    <n v="0"/>
    <n v="43"/>
    <n v="0"/>
  </r>
  <r>
    <x v="1353"/>
    <n v="1972"/>
    <s v="Dec"/>
    <n v="6"/>
    <n v="0"/>
    <n v="11378.57"/>
    <x v="1"/>
    <x v="2"/>
    <s v="R1025"/>
    <s v="Dahmen, Mrs.  Holli"/>
    <n v="30.88"/>
    <n v="5.82"/>
    <x v="0"/>
    <s v="No"/>
    <s v="No"/>
    <n v="2"/>
    <x v="0"/>
    <n v="0"/>
    <n v="0"/>
    <n v="0"/>
    <n v="0"/>
    <n v="1"/>
    <n v="2"/>
    <n v="2"/>
    <n v="0"/>
    <n v="0"/>
    <n v="0"/>
    <n v="50"/>
    <n v="0"/>
  </r>
  <r>
    <x v="1354"/>
    <n v="1964"/>
    <s v="Jun"/>
    <n v="13"/>
    <n v="0"/>
    <n v="11381.33"/>
    <x v="1"/>
    <x v="2"/>
    <s v="R1013"/>
    <s v="Varner, Mr.  Alexander"/>
    <n v="49.06"/>
    <n v="5.43"/>
    <x v="1"/>
    <s v="No"/>
    <s v="No"/>
    <n v="1"/>
    <x v="0"/>
    <n v="1"/>
    <n v="0"/>
    <n v="0"/>
    <n v="0"/>
    <n v="1"/>
    <n v="2"/>
    <n v="1"/>
    <n v="0"/>
    <n v="0"/>
    <n v="1"/>
    <n v="58"/>
    <n v="1"/>
  </r>
  <r>
    <x v="1355"/>
    <n v="1997"/>
    <s v="Jul"/>
    <n v="28"/>
    <n v="0"/>
    <n v="11388.27"/>
    <x v="1"/>
    <x v="2"/>
    <s v="R1026"/>
    <s v="Hughes, Mrs.  Bettina"/>
    <n v="49.84"/>
    <n v="5.0999999999999996"/>
    <x v="1"/>
    <s v="No"/>
    <s v="Yes"/>
    <n v="1"/>
    <x v="0"/>
    <n v="1"/>
    <n v="0"/>
    <n v="1"/>
    <n v="0"/>
    <n v="1"/>
    <n v="2"/>
    <n v="1"/>
    <n v="0"/>
    <n v="0"/>
    <n v="0"/>
    <n v="25"/>
    <n v="0"/>
  </r>
  <r>
    <x v="1356"/>
    <n v="1967"/>
    <s v="Dec"/>
    <n v="19"/>
    <n v="1"/>
    <n v="11394.07"/>
    <x v="1"/>
    <x v="1"/>
    <s v="R1018"/>
    <s v="McCurdy, Mr.  Matthew"/>
    <n v="35.244999999999997"/>
    <n v="11.22"/>
    <x v="1"/>
    <s v="No"/>
    <s v="No"/>
    <s v="No major surgery"/>
    <x v="0"/>
    <n v="1"/>
    <n v="0"/>
    <n v="0"/>
    <n v="0"/>
    <n v="1"/>
    <n v="3"/>
    <n v="0"/>
    <n v="0"/>
    <n v="0"/>
    <n v="0"/>
    <n v="55"/>
    <n v="1"/>
  </r>
  <r>
    <x v="1357"/>
    <n v="1970"/>
    <s v="Oct"/>
    <n v="2"/>
    <n v="2"/>
    <n v="11396.9"/>
    <x v="1"/>
    <x v="0"/>
    <s v="R1024"/>
    <s v="Higgins, Ms.  Danielle N"/>
    <n v="38.380000000000003"/>
    <n v="8.5"/>
    <x v="1"/>
    <s v="No"/>
    <s v="No"/>
    <n v="2"/>
    <x v="0"/>
    <n v="1"/>
    <n v="0"/>
    <n v="0"/>
    <n v="0"/>
    <n v="1"/>
    <n v="1"/>
    <n v="2"/>
    <n v="0"/>
    <n v="0"/>
    <n v="0"/>
    <n v="52"/>
    <n v="0"/>
  </r>
  <r>
    <x v="1358"/>
    <n v="1970"/>
    <s v="Oct"/>
    <n v="7"/>
    <n v="3"/>
    <n v="11411.69"/>
    <x v="1"/>
    <x v="2"/>
    <s v="R1011"/>
    <s v="Truex, Ms.  Melissa"/>
    <n v="44.7"/>
    <n v="7.6"/>
    <x v="1"/>
    <s v="No"/>
    <s v="No"/>
    <n v="2"/>
    <x v="0"/>
    <n v="1"/>
    <n v="0"/>
    <n v="0"/>
    <n v="0"/>
    <n v="1"/>
    <n v="2"/>
    <n v="2"/>
    <n v="1"/>
    <n v="0"/>
    <n v="0"/>
    <n v="52"/>
    <n v="0"/>
  </r>
  <r>
    <x v="1359"/>
    <n v="1983"/>
    <s v="Oct"/>
    <n v="23"/>
    <n v="3"/>
    <n v="11412.02"/>
    <x v="1"/>
    <x v="1"/>
    <s v="R1021"/>
    <s v="Ginsburg, Mr.  Brandon F"/>
    <n v="35.49"/>
    <n v="4.74"/>
    <x v="1"/>
    <s v="No"/>
    <s v="Yes"/>
    <n v="1"/>
    <x v="0"/>
    <n v="1"/>
    <n v="0"/>
    <n v="1"/>
    <n v="0"/>
    <n v="1"/>
    <n v="3"/>
    <n v="1"/>
    <n v="0"/>
    <n v="0"/>
    <n v="0"/>
    <n v="39"/>
    <n v="1"/>
  </r>
  <r>
    <x v="1360"/>
    <n v="1985"/>
    <s v="Jun"/>
    <n v="9"/>
    <n v="3"/>
    <n v="11419.49"/>
    <x v="1"/>
    <x v="1"/>
    <s v="R1012"/>
    <s v="Eidinger, Ms.  Jessica L"/>
    <n v="37.68"/>
    <n v="4.29"/>
    <x v="1"/>
    <s v="No"/>
    <s v="No"/>
    <s v="No major surgery"/>
    <x v="0"/>
    <n v="1"/>
    <n v="0"/>
    <n v="0"/>
    <n v="0"/>
    <n v="1"/>
    <n v="3"/>
    <n v="0"/>
    <n v="0"/>
    <n v="1"/>
    <n v="0"/>
    <n v="37"/>
    <n v="0"/>
  </r>
  <r>
    <x v="1361"/>
    <n v="1980"/>
    <s v="Jul"/>
    <n v="17"/>
    <n v="2"/>
    <n v="11435.74"/>
    <x v="1"/>
    <x v="0"/>
    <s v="R1021"/>
    <s v="Strange, Mr.  Casey"/>
    <n v="34.69"/>
    <n v="5.65"/>
    <x v="0"/>
    <s v="No"/>
    <s v="No"/>
    <s v="No major surgery"/>
    <x v="0"/>
    <n v="0"/>
    <n v="0"/>
    <n v="0"/>
    <n v="0"/>
    <n v="1"/>
    <n v="1"/>
    <n v="0"/>
    <n v="0"/>
    <n v="0"/>
    <n v="0"/>
    <n v="42"/>
    <n v="1"/>
  </r>
  <r>
    <x v="1362"/>
    <n v="1971"/>
    <s v="Sep"/>
    <n v="12"/>
    <n v="3"/>
    <n v="11436.74"/>
    <x v="1"/>
    <x v="0"/>
    <s v="R1012"/>
    <s v="Pizarro, Ms.  Rachelle M"/>
    <n v="36.384999999999998"/>
    <n v="11.49"/>
    <x v="0"/>
    <s v="No"/>
    <s v="No"/>
    <s v="No major surgery"/>
    <x v="0"/>
    <n v="0"/>
    <n v="0"/>
    <n v="0"/>
    <n v="0"/>
    <n v="1"/>
    <n v="1"/>
    <n v="0"/>
    <n v="0"/>
    <n v="1"/>
    <n v="0"/>
    <n v="51"/>
    <n v="0"/>
  </r>
  <r>
    <x v="1363"/>
    <n v="1966"/>
    <s v="Jun"/>
    <n v="14"/>
    <n v="0"/>
    <n v="11454.02"/>
    <x v="1"/>
    <x v="1"/>
    <s v="R1012"/>
    <s v="Siragusa, Ms.  Shannon J."/>
    <n v="25.65"/>
    <n v="4.05"/>
    <x v="1"/>
    <s v="No"/>
    <s v="No"/>
    <n v="2"/>
    <x v="0"/>
    <n v="1"/>
    <n v="0"/>
    <n v="0"/>
    <n v="0"/>
    <n v="1"/>
    <n v="3"/>
    <n v="2"/>
    <n v="0"/>
    <n v="1"/>
    <n v="0"/>
    <n v="56"/>
    <n v="0"/>
  </r>
  <r>
    <x v="1364"/>
    <n v="1965"/>
    <s v="Jun"/>
    <n v="23"/>
    <n v="0"/>
    <n v="11455.28"/>
    <x v="1"/>
    <x v="2"/>
    <s v="R1011"/>
    <s v="Papp, Ms.  Megan E."/>
    <n v="28.7"/>
    <n v="7.74"/>
    <x v="0"/>
    <s v="No"/>
    <s v="No"/>
    <s v="No major surgery"/>
    <x v="0"/>
    <n v="0"/>
    <n v="0"/>
    <n v="0"/>
    <n v="0"/>
    <n v="1"/>
    <n v="2"/>
    <n v="0"/>
    <n v="1"/>
    <n v="0"/>
    <n v="0"/>
    <n v="57"/>
    <n v="0"/>
  </r>
  <r>
    <x v="1365"/>
    <n v="1966"/>
    <s v="Sep"/>
    <n v="7"/>
    <n v="0"/>
    <n v="11478.14"/>
    <x v="1"/>
    <x v="2"/>
    <s v="R1025"/>
    <s v="Brock, Mrs.  Laura D"/>
    <n v="26.63"/>
    <n v="4.3600000000000003"/>
    <x v="1"/>
    <s v="No"/>
    <s v="No"/>
    <n v="2"/>
    <x v="0"/>
    <n v="1"/>
    <n v="0"/>
    <n v="0"/>
    <n v="0"/>
    <n v="1"/>
    <n v="2"/>
    <n v="2"/>
    <n v="0"/>
    <n v="0"/>
    <n v="0"/>
    <n v="56"/>
    <n v="0"/>
  </r>
  <r>
    <x v="1366"/>
    <n v="2004"/>
    <s v="Sep"/>
    <n v="10"/>
    <n v="0"/>
    <n v="11482.63"/>
    <x v="1"/>
    <x v="2"/>
    <s v="R1013"/>
    <s v="Goodwin, Ms.  Jillian A."/>
    <n v="33.880000000000003"/>
    <n v="4.68"/>
    <x v="0"/>
    <s v="yes"/>
    <s v="No"/>
    <n v="1"/>
    <x v="0"/>
    <n v="0"/>
    <n v="1"/>
    <n v="0"/>
    <n v="0"/>
    <n v="1"/>
    <n v="2"/>
    <n v="1"/>
    <n v="0"/>
    <n v="0"/>
    <n v="1"/>
    <n v="18"/>
    <n v="0"/>
  </r>
  <r>
    <x v="1367"/>
    <n v="1970"/>
    <s v="Oct"/>
    <n v="13"/>
    <n v="3"/>
    <n v="11488.32"/>
    <x v="1"/>
    <x v="1"/>
    <s v="R1014"/>
    <s v="Shaw, Mr.  Philip J"/>
    <n v="32.204999999999998"/>
    <n v="8.3800000000000008"/>
    <x v="1"/>
    <s v="No"/>
    <s v="No"/>
    <n v="2"/>
    <x v="0"/>
    <n v="1"/>
    <n v="0"/>
    <n v="0"/>
    <n v="0"/>
    <n v="1"/>
    <n v="3"/>
    <n v="2"/>
    <n v="0"/>
    <n v="0"/>
    <n v="0"/>
    <n v="52"/>
    <n v="1"/>
  </r>
  <r>
    <x v="1368"/>
    <n v="1983"/>
    <s v="Jun"/>
    <n v="7"/>
    <n v="3"/>
    <n v="11492.46"/>
    <x v="1"/>
    <x v="0"/>
    <s v="R1026"/>
    <s v="Jacobson, Mrs.  Sarah E."/>
    <n v="35.340000000000003"/>
    <n v="5.51"/>
    <x v="1"/>
    <s v="No"/>
    <s v="Yes"/>
    <n v="1"/>
    <x v="0"/>
    <n v="1"/>
    <n v="0"/>
    <n v="1"/>
    <n v="0"/>
    <n v="1"/>
    <n v="1"/>
    <n v="1"/>
    <n v="0"/>
    <n v="0"/>
    <n v="0"/>
    <n v="39"/>
    <n v="0"/>
  </r>
  <r>
    <x v="1369"/>
    <n v="1969"/>
    <s v="Aug"/>
    <n v="11"/>
    <n v="0"/>
    <n v="11497.69"/>
    <x v="1"/>
    <x v="1"/>
    <s v="R1012"/>
    <s v="Stocker, Ms.  Allison M"/>
    <n v="30"/>
    <n v="5.61"/>
    <x v="1"/>
    <s v="No"/>
    <s v="Yes"/>
    <n v="1"/>
    <x v="0"/>
    <n v="1"/>
    <n v="0"/>
    <n v="1"/>
    <n v="0"/>
    <n v="1"/>
    <n v="3"/>
    <n v="1"/>
    <n v="0"/>
    <n v="1"/>
    <n v="0"/>
    <n v="53"/>
    <n v="0"/>
  </r>
  <r>
    <x v="1370"/>
    <n v="1989"/>
    <s v="Oct"/>
    <n v="6"/>
    <n v="3"/>
    <n v="11511.61"/>
    <x v="1"/>
    <x v="0"/>
    <s v="R1026"/>
    <s v="Webb, Mrs.  Jane R."/>
    <n v="39.94"/>
    <n v="5.14"/>
    <x v="0"/>
    <s v="No"/>
    <s v="No"/>
    <s v="No major surgery"/>
    <x v="0"/>
    <n v="0"/>
    <n v="0"/>
    <n v="0"/>
    <n v="0"/>
    <n v="1"/>
    <n v="1"/>
    <n v="0"/>
    <n v="0"/>
    <n v="0"/>
    <n v="0"/>
    <n v="33"/>
    <n v="0"/>
  </r>
  <r>
    <x v="1371"/>
    <n v="1968"/>
    <s v="Jun"/>
    <n v="24"/>
    <n v="1"/>
    <n v="11512.41"/>
    <x v="1"/>
    <x v="1"/>
    <s v="R1024"/>
    <s v="Roe, Ms.  Lisa B"/>
    <n v="32.299999999999997"/>
    <n v="9.89"/>
    <x v="0"/>
    <s v="No"/>
    <s v="No"/>
    <s v="No major surgery"/>
    <x v="0"/>
    <n v="0"/>
    <n v="0"/>
    <n v="0"/>
    <n v="0"/>
    <n v="1"/>
    <n v="3"/>
    <n v="0"/>
    <n v="0"/>
    <n v="0"/>
    <n v="0"/>
    <n v="54"/>
    <n v="0"/>
  </r>
  <r>
    <x v="1372"/>
    <n v="1971"/>
    <s v="Dec"/>
    <n v="19"/>
    <n v="4"/>
    <n v="11520.1"/>
    <x v="1"/>
    <x v="1"/>
    <s v="R1012"/>
    <s v="Mendoza, Mr.  Eric"/>
    <n v="24.414999999999999"/>
    <n v="7.16"/>
    <x v="0"/>
    <s v="No"/>
    <s v="No"/>
    <s v="No major surgery"/>
    <x v="0"/>
    <n v="0"/>
    <n v="0"/>
    <n v="0"/>
    <n v="0"/>
    <n v="1"/>
    <n v="3"/>
    <n v="0"/>
    <n v="0"/>
    <n v="1"/>
    <n v="0"/>
    <n v="51"/>
    <n v="1"/>
  </r>
  <r>
    <x v="1373"/>
    <n v="1988"/>
    <s v="Jun"/>
    <n v="12"/>
    <n v="3"/>
    <n v="11524.25"/>
    <x v="1"/>
    <x v="1"/>
    <s v="R1026"/>
    <s v="Finecey, Mrs.  Meghan E"/>
    <n v="39.22"/>
    <n v="5.62"/>
    <x v="1"/>
    <s v="No"/>
    <s v="No"/>
    <n v="1"/>
    <x v="0"/>
    <n v="1"/>
    <n v="0"/>
    <n v="0"/>
    <n v="0"/>
    <n v="1"/>
    <n v="3"/>
    <n v="1"/>
    <n v="0"/>
    <n v="0"/>
    <n v="0"/>
    <n v="34"/>
    <n v="0"/>
  </r>
  <r>
    <x v="1374"/>
    <n v="1970"/>
    <s v="Jul"/>
    <n v="23"/>
    <n v="0"/>
    <n v="11530.12"/>
    <x v="1"/>
    <x v="1"/>
    <s v="R1012"/>
    <s v="Germain, Mr.  Matthew R."/>
    <n v="31.24"/>
    <n v="7.42"/>
    <x v="1"/>
    <s v="No"/>
    <s v="No"/>
    <n v="2"/>
    <x v="0"/>
    <n v="1"/>
    <n v="0"/>
    <n v="0"/>
    <n v="0"/>
    <n v="1"/>
    <n v="3"/>
    <n v="2"/>
    <n v="0"/>
    <n v="1"/>
    <n v="0"/>
    <n v="52"/>
    <n v="1"/>
  </r>
  <r>
    <x v="1375"/>
    <n v="1965"/>
    <s v="Oct"/>
    <n v="3"/>
    <n v="0"/>
    <n v="11534.87"/>
    <x v="1"/>
    <x v="1"/>
    <s v="R1017"/>
    <s v="Valle, Mr.  Gerardo Sr."/>
    <n v="18.335000000000001"/>
    <n v="11.83"/>
    <x v="0"/>
    <s v="No"/>
    <s v="No"/>
    <s v="No major surgery"/>
    <x v="0"/>
    <n v="0"/>
    <n v="0"/>
    <n v="0"/>
    <n v="0"/>
    <n v="1"/>
    <n v="3"/>
    <n v="0"/>
    <n v="0"/>
    <n v="0"/>
    <n v="0"/>
    <n v="57"/>
    <n v="1"/>
  </r>
  <r>
    <x v="1376"/>
    <n v="1968"/>
    <s v="Nov"/>
    <n v="14"/>
    <n v="2"/>
    <n v="11538.42"/>
    <x v="1"/>
    <x v="1"/>
    <s v="R1011"/>
    <s v="Endara, Ms.  Carrie A."/>
    <n v="46.7"/>
    <n v="10.9"/>
    <x v="0"/>
    <s v="No"/>
    <s v="No"/>
    <s v="No major surgery"/>
    <x v="0"/>
    <n v="0"/>
    <n v="0"/>
    <n v="0"/>
    <n v="0"/>
    <n v="1"/>
    <n v="3"/>
    <n v="0"/>
    <n v="1"/>
    <n v="0"/>
    <n v="0"/>
    <n v="54"/>
    <n v="0"/>
  </r>
  <r>
    <x v="1377"/>
    <n v="1971"/>
    <s v="Dec"/>
    <n v="1"/>
    <n v="0"/>
    <n v="11540.25"/>
    <x v="1"/>
    <x v="1"/>
    <s v="R1012"/>
    <s v="Kelley, Ms.  Rosemary C"/>
    <n v="31.64"/>
    <n v="7.91"/>
    <x v="0"/>
    <s v="No"/>
    <s v="No"/>
    <s v="No major surgery"/>
    <x v="0"/>
    <n v="0"/>
    <n v="0"/>
    <n v="0"/>
    <n v="0"/>
    <n v="1"/>
    <n v="3"/>
    <n v="0"/>
    <n v="0"/>
    <n v="1"/>
    <n v="0"/>
    <n v="51"/>
    <n v="0"/>
  </r>
  <r>
    <x v="1378"/>
    <n v="1973"/>
    <s v="Jul"/>
    <n v="23"/>
    <n v="5"/>
    <n v="11552.9"/>
    <x v="1"/>
    <x v="2"/>
    <s v="R1011"/>
    <s v="Tripaldi, Ms.  Cassandra"/>
    <n v="31.9"/>
    <n v="10.119999999999999"/>
    <x v="0"/>
    <s v="No"/>
    <s v="No"/>
    <n v="2"/>
    <x v="0"/>
    <n v="0"/>
    <n v="0"/>
    <n v="0"/>
    <n v="0"/>
    <n v="1"/>
    <n v="2"/>
    <n v="2"/>
    <n v="1"/>
    <n v="0"/>
    <n v="0"/>
    <n v="49"/>
    <n v="0"/>
  </r>
  <r>
    <x v="1379"/>
    <n v="1965"/>
    <s v="Oct"/>
    <n v="27"/>
    <n v="1"/>
    <n v="11554.22"/>
    <x v="1"/>
    <x v="1"/>
    <s v="R1013"/>
    <s v="Liaw, Mr.  Matthew T"/>
    <n v="27.94"/>
    <n v="7.92"/>
    <x v="0"/>
    <s v="No"/>
    <s v="No"/>
    <s v="No major surgery"/>
    <x v="0"/>
    <n v="0"/>
    <n v="0"/>
    <n v="0"/>
    <n v="0"/>
    <n v="1"/>
    <n v="3"/>
    <n v="0"/>
    <n v="0"/>
    <n v="0"/>
    <n v="1"/>
    <n v="57"/>
    <n v="1"/>
  </r>
  <r>
    <x v="1380"/>
    <n v="1965"/>
    <s v="Dec"/>
    <n v="25"/>
    <n v="0"/>
    <n v="11566.3"/>
    <x v="1"/>
    <x v="0"/>
    <s v="R1016"/>
    <s v="Petersson, Mr.  Erik"/>
    <n v="40.945"/>
    <n v="10.57"/>
    <x v="0"/>
    <s v="No"/>
    <s v="No"/>
    <s v="No major surgery"/>
    <x v="0"/>
    <n v="0"/>
    <n v="0"/>
    <n v="0"/>
    <n v="0"/>
    <n v="1"/>
    <n v="1"/>
    <n v="0"/>
    <n v="0"/>
    <n v="0"/>
    <n v="0"/>
    <n v="57"/>
    <n v="1"/>
  </r>
  <r>
    <x v="1381"/>
    <n v="1965"/>
    <s v="Nov"/>
    <n v="6"/>
    <n v="1"/>
    <n v="11576.13"/>
    <x v="1"/>
    <x v="0"/>
    <s v="R1011"/>
    <s v="Alvarez, Mr.  Eric"/>
    <n v="43.7"/>
    <n v="7.23"/>
    <x v="0"/>
    <s v="No"/>
    <s v="No"/>
    <s v="No major surgery"/>
    <x v="0"/>
    <n v="0"/>
    <n v="0"/>
    <n v="0"/>
    <n v="0"/>
    <n v="1"/>
    <n v="1"/>
    <n v="0"/>
    <n v="1"/>
    <n v="0"/>
    <n v="0"/>
    <n v="57"/>
    <n v="1"/>
  </r>
  <r>
    <x v="1382"/>
    <n v="1964"/>
    <s v="Jun"/>
    <n v="20"/>
    <n v="0"/>
    <n v="11602.75"/>
    <x v="1"/>
    <x v="1"/>
    <s v="R1020"/>
    <s v="Scott, Mr.  Antony G"/>
    <n v="25.87"/>
    <n v="5.63"/>
    <x v="1"/>
    <s v="No"/>
    <s v="No"/>
    <n v="1"/>
    <x v="0"/>
    <n v="1"/>
    <n v="0"/>
    <n v="0"/>
    <n v="0"/>
    <n v="1"/>
    <n v="3"/>
    <n v="1"/>
    <n v="0"/>
    <n v="0"/>
    <n v="0"/>
    <n v="58"/>
    <n v="1"/>
  </r>
  <r>
    <x v="1383"/>
    <n v="1986"/>
    <s v="Jul"/>
    <n v="17"/>
    <n v="3"/>
    <n v="11625.11"/>
    <x v="1"/>
    <x v="0"/>
    <s v="R1022"/>
    <s v="Loftus, Mr.  John"/>
    <n v="38.39"/>
    <n v="8.33"/>
    <x v="1"/>
    <s v="No"/>
    <s v="No"/>
    <n v="1"/>
    <x v="0"/>
    <n v="1"/>
    <n v="0"/>
    <n v="0"/>
    <n v="0"/>
    <n v="1"/>
    <n v="1"/>
    <n v="1"/>
    <n v="0"/>
    <n v="0"/>
    <n v="0"/>
    <n v="36"/>
    <n v="1"/>
  </r>
  <r>
    <x v="1384"/>
    <n v="1966"/>
    <s v="Oct"/>
    <n v="4"/>
    <n v="0"/>
    <n v="11657.72"/>
    <x v="1"/>
    <x v="2"/>
    <s v="R1024"/>
    <s v="Gusmer, Ms.  Rebecca"/>
    <n v="28.31"/>
    <n v="5.43"/>
    <x v="1"/>
    <s v="No"/>
    <s v="No"/>
    <n v="2"/>
    <x v="0"/>
    <n v="1"/>
    <n v="0"/>
    <n v="0"/>
    <n v="0"/>
    <n v="1"/>
    <n v="2"/>
    <n v="2"/>
    <n v="0"/>
    <n v="0"/>
    <n v="0"/>
    <n v="56"/>
    <n v="0"/>
  </r>
  <r>
    <x v="1385"/>
    <n v="1994"/>
    <s v="Jul"/>
    <n v="20"/>
    <n v="0"/>
    <n v="11657.81"/>
    <x v="1"/>
    <x v="2"/>
    <s v="R1023"/>
    <s v="Murphy, Mr.  Nicholas T"/>
    <n v="48.75"/>
    <n v="4.34"/>
    <x v="0"/>
    <s v="No"/>
    <s v="No"/>
    <s v="No major surgery"/>
    <x v="0"/>
    <n v="0"/>
    <n v="0"/>
    <n v="0"/>
    <n v="0"/>
    <n v="1"/>
    <n v="2"/>
    <n v="0"/>
    <n v="0"/>
    <n v="0"/>
    <n v="0"/>
    <n v="28"/>
    <n v="1"/>
  </r>
  <r>
    <x v="1386"/>
    <n v="1966"/>
    <s v="Jul"/>
    <n v="6"/>
    <n v="0"/>
    <n v="11658.12"/>
    <x v="1"/>
    <x v="1"/>
    <s v="R1024"/>
    <s v="Plunkett, Ms.  Natty"/>
    <n v="28.594999999999999"/>
    <n v="4.96"/>
    <x v="1"/>
    <s v="No"/>
    <s v="No"/>
    <n v="2"/>
    <x v="0"/>
    <n v="1"/>
    <n v="0"/>
    <n v="0"/>
    <n v="0"/>
    <n v="1"/>
    <n v="3"/>
    <n v="2"/>
    <n v="0"/>
    <n v="0"/>
    <n v="0"/>
    <n v="56"/>
    <n v="0"/>
  </r>
  <r>
    <x v="1387"/>
    <n v="1966"/>
    <s v="Aug"/>
    <n v="23"/>
    <n v="0"/>
    <n v="11658.38"/>
    <x v="1"/>
    <x v="0"/>
    <s v="R1024"/>
    <s v="Rasch, Ms.  Silvana M."/>
    <n v="28.785"/>
    <n v="4.24"/>
    <x v="1"/>
    <s v="No"/>
    <s v="No"/>
    <n v="2"/>
    <x v="0"/>
    <n v="1"/>
    <n v="0"/>
    <n v="0"/>
    <n v="0"/>
    <n v="1"/>
    <n v="1"/>
    <n v="2"/>
    <n v="0"/>
    <n v="0"/>
    <n v="0"/>
    <n v="56"/>
    <n v="0"/>
  </r>
  <r>
    <x v="1388"/>
    <n v="1966"/>
    <s v="Nov"/>
    <n v="9"/>
    <n v="1"/>
    <n v="11674.13"/>
    <x v="1"/>
    <x v="1"/>
    <s v="R1011"/>
    <s v="Rainey, Ms.  Chandler"/>
    <n v="35.799999999999997"/>
    <n v="5.63"/>
    <x v="1"/>
    <s v="No"/>
    <s v="No"/>
    <n v="2"/>
    <x v="0"/>
    <n v="1"/>
    <n v="0"/>
    <n v="0"/>
    <n v="0"/>
    <n v="1"/>
    <n v="3"/>
    <n v="2"/>
    <n v="1"/>
    <n v="0"/>
    <n v="0"/>
    <n v="56"/>
    <n v="0"/>
  </r>
  <r>
    <x v="1389"/>
    <n v="1970"/>
    <s v="Dec"/>
    <n v="1"/>
    <n v="0"/>
    <n v="11696.52"/>
    <x v="1"/>
    <x v="1"/>
    <s v="R1021"/>
    <s v="Kaus, Mr.  Peter"/>
    <n v="30.69"/>
    <n v="7.05"/>
    <x v="1"/>
    <s v="No"/>
    <s v="No"/>
    <n v="2"/>
    <x v="0"/>
    <n v="1"/>
    <n v="0"/>
    <n v="0"/>
    <n v="0"/>
    <n v="1"/>
    <n v="3"/>
    <n v="2"/>
    <n v="0"/>
    <n v="0"/>
    <n v="0"/>
    <n v="52"/>
    <n v="1"/>
  </r>
  <r>
    <x v="1390"/>
    <n v="1982"/>
    <s v="Oct"/>
    <n v="21"/>
    <n v="3"/>
    <n v="11712.97"/>
    <x v="1"/>
    <x v="2"/>
    <s v="R1021"/>
    <s v="Scoville, Mr.  Morgan B."/>
    <n v="35.619999999999997"/>
    <n v="4.16"/>
    <x v="0"/>
    <s v="No"/>
    <s v="No"/>
    <s v="No major surgery"/>
    <x v="0"/>
    <n v="0"/>
    <n v="0"/>
    <n v="0"/>
    <n v="0"/>
    <n v="1"/>
    <n v="2"/>
    <n v="0"/>
    <n v="0"/>
    <n v="0"/>
    <n v="0"/>
    <n v="40"/>
    <n v="1"/>
  </r>
  <r>
    <x v="1391"/>
    <n v="1969"/>
    <s v="Oct"/>
    <n v="12"/>
    <n v="2"/>
    <n v="11729.68"/>
    <x v="1"/>
    <x v="1"/>
    <s v="R1024"/>
    <s v="O'Leary, Ms.  Katlyn A."/>
    <n v="23.75"/>
    <n v="5.42"/>
    <x v="1"/>
    <s v="No"/>
    <s v="Yes"/>
    <n v="1"/>
    <x v="0"/>
    <n v="1"/>
    <n v="0"/>
    <n v="1"/>
    <n v="0"/>
    <n v="1"/>
    <n v="3"/>
    <n v="1"/>
    <n v="0"/>
    <n v="0"/>
    <n v="0"/>
    <n v="53"/>
    <n v="0"/>
  </r>
  <r>
    <x v="1392"/>
    <n v="1984"/>
    <s v="Nov"/>
    <n v="26"/>
    <n v="3"/>
    <n v="11730.82"/>
    <x v="1"/>
    <x v="0"/>
    <s v="R1026"/>
    <s v="Savage, Mrs.  Ulrike"/>
    <n v="36.799999999999997"/>
    <n v="5.88"/>
    <x v="0"/>
    <s v="No"/>
    <s v="No"/>
    <n v="1"/>
    <x v="0"/>
    <n v="0"/>
    <n v="0"/>
    <n v="0"/>
    <n v="0"/>
    <n v="1"/>
    <n v="1"/>
    <n v="1"/>
    <n v="0"/>
    <n v="0"/>
    <n v="0"/>
    <n v="38"/>
    <n v="0"/>
  </r>
  <r>
    <x v="1393"/>
    <n v="1964"/>
    <s v="Nov"/>
    <n v="9"/>
    <n v="0"/>
    <n v="11735.88"/>
    <x v="1"/>
    <x v="1"/>
    <s v="R1012"/>
    <s v="Ausen, Mr.  Cameron"/>
    <n v="28.594999999999999"/>
    <n v="4.68"/>
    <x v="1"/>
    <s v="No"/>
    <s v="No"/>
    <n v="1"/>
    <x v="0"/>
    <n v="1"/>
    <n v="0"/>
    <n v="0"/>
    <n v="0"/>
    <n v="1"/>
    <n v="3"/>
    <n v="1"/>
    <n v="0"/>
    <n v="1"/>
    <n v="0"/>
    <n v="58"/>
    <n v="1"/>
  </r>
  <r>
    <x v="1394"/>
    <n v="1988"/>
    <s v="Sep"/>
    <n v="5"/>
    <n v="2"/>
    <n v="11737.85"/>
    <x v="1"/>
    <x v="1"/>
    <s v="R1011"/>
    <s v="Ashby, Mr.  Robert S"/>
    <n v="27"/>
    <n v="4.54"/>
    <x v="1"/>
    <s v="No"/>
    <s v="No"/>
    <n v="1"/>
    <x v="0"/>
    <n v="1"/>
    <n v="0"/>
    <n v="0"/>
    <n v="0"/>
    <n v="1"/>
    <n v="3"/>
    <n v="1"/>
    <n v="1"/>
    <n v="0"/>
    <n v="0"/>
    <n v="34"/>
    <n v="1"/>
  </r>
  <r>
    <x v="1395"/>
    <n v="1969"/>
    <s v="Nov"/>
    <n v="12"/>
    <n v="3"/>
    <n v="11741.73"/>
    <x v="1"/>
    <x v="1"/>
    <s v="R1011"/>
    <s v="Moran, Ms.  Brittany A."/>
    <n v="28.1"/>
    <n v="5.79"/>
    <x v="1"/>
    <s v="No"/>
    <s v="Yes"/>
    <n v="1"/>
    <x v="0"/>
    <n v="1"/>
    <n v="0"/>
    <n v="1"/>
    <n v="0"/>
    <n v="1"/>
    <n v="3"/>
    <n v="1"/>
    <n v="1"/>
    <n v="0"/>
    <n v="0"/>
    <n v="53"/>
    <n v="0"/>
  </r>
  <r>
    <x v="1396"/>
    <n v="1963"/>
    <s v="Jun"/>
    <n v="9"/>
    <n v="0"/>
    <n v="11743.3"/>
    <x v="1"/>
    <x v="0"/>
    <s v="R1013"/>
    <s v="Hunter, Mr.  Dale"/>
    <n v="26.4"/>
    <n v="9.2899999999999991"/>
    <x v="1"/>
    <s v="No"/>
    <s v="Yes"/>
    <n v="1"/>
    <x v="0"/>
    <n v="1"/>
    <n v="0"/>
    <n v="1"/>
    <n v="0"/>
    <n v="1"/>
    <n v="1"/>
    <n v="1"/>
    <n v="0"/>
    <n v="0"/>
    <n v="1"/>
    <n v="59"/>
    <n v="1"/>
  </r>
  <r>
    <x v="1397"/>
    <n v="1964"/>
    <s v="Dec"/>
    <n v="2"/>
    <n v="0"/>
    <n v="11743.93"/>
    <x v="1"/>
    <x v="1"/>
    <s v="R1012"/>
    <s v="Kaczka, Mr.  Greg"/>
    <n v="34.39"/>
    <n v="6.28"/>
    <x v="1"/>
    <s v="No"/>
    <s v="No"/>
    <n v="1"/>
    <x v="0"/>
    <n v="1"/>
    <n v="0"/>
    <n v="0"/>
    <n v="0"/>
    <n v="1"/>
    <n v="3"/>
    <n v="1"/>
    <n v="0"/>
    <n v="1"/>
    <n v="0"/>
    <n v="58"/>
    <n v="1"/>
  </r>
  <r>
    <x v="1398"/>
    <n v="1979"/>
    <s v="Nov"/>
    <n v="6"/>
    <n v="2"/>
    <n v="11752.68"/>
    <x v="1"/>
    <x v="1"/>
    <s v="R1026"/>
    <s v="Tu, Mrs.  Tiffany"/>
    <n v="34.479999999999997"/>
    <n v="6.31"/>
    <x v="0"/>
    <s v="No"/>
    <s v="Yes"/>
    <n v="1"/>
    <x v="0"/>
    <n v="0"/>
    <n v="0"/>
    <n v="1"/>
    <n v="0"/>
    <n v="1"/>
    <n v="3"/>
    <n v="1"/>
    <n v="0"/>
    <n v="0"/>
    <n v="0"/>
    <n v="43"/>
    <n v="0"/>
  </r>
  <r>
    <x v="1399"/>
    <n v="1966"/>
    <s v="Jul"/>
    <n v="25"/>
    <n v="1"/>
    <n v="11763"/>
    <x v="1"/>
    <x v="0"/>
    <s v="R1016"/>
    <s v="Tranter, Mr.  Steve Jr."/>
    <n v="32.11"/>
    <n v="4.75"/>
    <x v="1"/>
    <s v="No"/>
    <s v="No"/>
    <n v="2"/>
    <x v="0"/>
    <n v="1"/>
    <n v="0"/>
    <n v="0"/>
    <n v="0"/>
    <n v="1"/>
    <n v="1"/>
    <n v="2"/>
    <n v="0"/>
    <n v="0"/>
    <n v="0"/>
    <n v="56"/>
    <n v="1"/>
  </r>
  <r>
    <x v="1400"/>
    <n v="1982"/>
    <s v="Nov"/>
    <n v="20"/>
    <n v="3"/>
    <n v="11773.06"/>
    <x v="1"/>
    <x v="0"/>
    <s v="R1026"/>
    <s v="Goldsmith, Mrs.  Lisa M"/>
    <n v="35.409999999999997"/>
    <n v="5.68"/>
    <x v="0"/>
    <s v="No"/>
    <s v="No"/>
    <s v="No major surgery"/>
    <x v="0"/>
    <n v="0"/>
    <n v="0"/>
    <n v="0"/>
    <n v="0"/>
    <n v="1"/>
    <n v="1"/>
    <n v="0"/>
    <n v="0"/>
    <n v="0"/>
    <n v="0"/>
    <n v="40"/>
    <n v="0"/>
  </r>
  <r>
    <x v="1401"/>
    <n v="1965"/>
    <s v="Oct"/>
    <n v="3"/>
    <n v="0"/>
    <n v="11830.61"/>
    <x v="1"/>
    <x v="1"/>
    <s v="R1012"/>
    <s v="Gramelspacher, Ms.  Maria A."/>
    <n v="23.18"/>
    <n v="8.31"/>
    <x v="0"/>
    <s v="No"/>
    <s v="No"/>
    <s v="No major surgery"/>
    <x v="0"/>
    <n v="0"/>
    <n v="0"/>
    <n v="0"/>
    <n v="0"/>
    <n v="1"/>
    <n v="3"/>
    <n v="0"/>
    <n v="0"/>
    <n v="1"/>
    <n v="0"/>
    <n v="57"/>
    <n v="0"/>
  </r>
  <r>
    <x v="1402"/>
    <n v="1964"/>
    <s v="Jun"/>
    <n v="27"/>
    <n v="0"/>
    <n v="11833.78"/>
    <x v="1"/>
    <x v="0"/>
    <s v="R1013"/>
    <s v="Tucker, Ms.  Rebecca B."/>
    <n v="22.77"/>
    <n v="4.47"/>
    <x v="1"/>
    <s v="No"/>
    <s v="No"/>
    <n v="1"/>
    <x v="0"/>
    <n v="1"/>
    <n v="0"/>
    <n v="0"/>
    <n v="0"/>
    <n v="1"/>
    <n v="1"/>
    <n v="1"/>
    <n v="0"/>
    <n v="0"/>
    <n v="1"/>
    <n v="58"/>
    <n v="0"/>
  </r>
  <r>
    <x v="1403"/>
    <n v="1964"/>
    <s v="Sep"/>
    <n v="11"/>
    <n v="0"/>
    <n v="11837.16"/>
    <x v="1"/>
    <x v="0"/>
    <s v="R1011"/>
    <s v="Akhmedova, Ms.  Oksana"/>
    <n v="25.2"/>
    <n v="6.25"/>
    <x v="1"/>
    <s v="No"/>
    <s v="No"/>
    <n v="1"/>
    <x v="0"/>
    <n v="1"/>
    <n v="0"/>
    <n v="0"/>
    <n v="0"/>
    <n v="1"/>
    <n v="1"/>
    <n v="1"/>
    <n v="1"/>
    <n v="0"/>
    <n v="0"/>
    <n v="58"/>
    <n v="0"/>
  </r>
  <r>
    <x v="1404"/>
    <n v="1965"/>
    <s v="Sep"/>
    <n v="25"/>
    <n v="0"/>
    <n v="11840.78"/>
    <x v="1"/>
    <x v="2"/>
    <s v="R1012"/>
    <s v="McAlister, Ms.  Carla"/>
    <n v="30.495000000000001"/>
    <n v="8.68"/>
    <x v="0"/>
    <s v="No"/>
    <s v="No"/>
    <s v="No major surgery"/>
    <x v="0"/>
    <n v="0"/>
    <n v="0"/>
    <n v="0"/>
    <n v="0"/>
    <n v="1"/>
    <n v="2"/>
    <n v="0"/>
    <n v="0"/>
    <n v="1"/>
    <n v="0"/>
    <n v="57"/>
    <n v="0"/>
  </r>
  <r>
    <x v="1405"/>
    <n v="1964"/>
    <s v="Jul"/>
    <n v="11"/>
    <n v="0"/>
    <n v="11842.44"/>
    <x v="1"/>
    <x v="2"/>
    <s v="R1011"/>
    <s v="Boivin, Ms.  Marianne"/>
    <n v="29"/>
    <n v="4.25"/>
    <x v="1"/>
    <s v="No"/>
    <s v="No"/>
    <n v="1"/>
    <x v="0"/>
    <n v="1"/>
    <n v="0"/>
    <n v="0"/>
    <n v="0"/>
    <n v="1"/>
    <n v="2"/>
    <n v="1"/>
    <n v="1"/>
    <n v="0"/>
    <n v="0"/>
    <n v="58"/>
    <n v="0"/>
  </r>
  <r>
    <x v="1406"/>
    <n v="1965"/>
    <s v="Nov"/>
    <n v="10"/>
    <n v="0"/>
    <n v="11842.62"/>
    <x v="1"/>
    <x v="0"/>
    <s v="R1012"/>
    <s v="Maher, Ms.  Leah A."/>
    <n v="31.824999999999999"/>
    <n v="8.1300000000000008"/>
    <x v="0"/>
    <s v="No"/>
    <s v="No"/>
    <s v="No major surgery"/>
    <x v="0"/>
    <n v="0"/>
    <n v="0"/>
    <n v="0"/>
    <n v="0"/>
    <n v="1"/>
    <n v="1"/>
    <n v="0"/>
    <n v="0"/>
    <n v="1"/>
    <n v="0"/>
    <n v="57"/>
    <n v="0"/>
  </r>
  <r>
    <x v="1407"/>
    <n v="1964"/>
    <s v="Jun"/>
    <n v="27"/>
    <n v="0"/>
    <n v="11848.14"/>
    <x v="1"/>
    <x v="2"/>
    <s v="R1011"/>
    <s v="Krishna, Ms.  Aditi"/>
    <n v="33.1"/>
    <n v="5.46"/>
    <x v="1"/>
    <s v="No"/>
    <s v="No"/>
    <n v="1"/>
    <x v="0"/>
    <n v="1"/>
    <n v="0"/>
    <n v="0"/>
    <n v="0"/>
    <n v="1"/>
    <n v="2"/>
    <n v="1"/>
    <n v="1"/>
    <n v="0"/>
    <n v="0"/>
    <n v="58"/>
    <n v="0"/>
  </r>
  <r>
    <x v="1408"/>
    <n v="1964"/>
    <s v="Sep"/>
    <n v="29"/>
    <n v="0"/>
    <n v="11856.41"/>
    <x v="1"/>
    <x v="2"/>
    <s v="R1013"/>
    <s v="Frey, Ms.  Laura A"/>
    <n v="39.049999999999997"/>
    <n v="5.27"/>
    <x v="1"/>
    <s v="No"/>
    <s v="No"/>
    <n v="1"/>
    <x v="0"/>
    <n v="1"/>
    <n v="0"/>
    <n v="0"/>
    <n v="0"/>
    <n v="1"/>
    <n v="2"/>
    <n v="1"/>
    <n v="0"/>
    <n v="0"/>
    <n v="1"/>
    <n v="58"/>
    <n v="0"/>
  </r>
  <r>
    <x v="1409"/>
    <n v="1974"/>
    <s v="Jul"/>
    <n v="7"/>
    <n v="0"/>
    <n v="11858.56"/>
    <x v="1"/>
    <x v="0"/>
    <s v="R1011"/>
    <s v="Chang, Ms.  Chia J."/>
    <n v="36.64"/>
    <n v="7.26"/>
    <x v="0"/>
    <s v="No"/>
    <s v="No"/>
    <s v="No major surgery"/>
    <x v="0"/>
    <n v="0"/>
    <n v="0"/>
    <n v="0"/>
    <n v="0"/>
    <n v="1"/>
    <n v="1"/>
    <n v="0"/>
    <n v="1"/>
    <n v="0"/>
    <n v="0"/>
    <n v="48"/>
    <n v="0"/>
  </r>
  <r>
    <x v="1410"/>
    <n v="1967"/>
    <s v="Aug"/>
    <n v="24"/>
    <n v="1"/>
    <n v="11879.1"/>
    <x v="1"/>
    <x v="0"/>
    <s v="R1024"/>
    <s v="Truitt, Ms.  Melissa L"/>
    <n v="32.395000000000003"/>
    <n v="11.1"/>
    <x v="1"/>
    <s v="No"/>
    <s v="No"/>
    <s v="No major surgery"/>
    <x v="0"/>
    <n v="1"/>
    <n v="0"/>
    <n v="0"/>
    <n v="0"/>
    <n v="1"/>
    <n v="1"/>
    <n v="0"/>
    <n v="0"/>
    <n v="0"/>
    <n v="0"/>
    <n v="55"/>
    <n v="0"/>
  </r>
  <r>
    <x v="1411"/>
    <n v="1967"/>
    <s v="Jul"/>
    <n v="14"/>
    <n v="2"/>
    <n v="11881.36"/>
    <x v="1"/>
    <x v="2"/>
    <s v="R1011"/>
    <s v="Hitchings, Ms.  Jenny"/>
    <n v="29.7"/>
    <n v="6.79"/>
    <x v="1"/>
    <s v="No"/>
    <s v="No"/>
    <s v="No major surgery"/>
    <x v="0"/>
    <n v="1"/>
    <n v="0"/>
    <n v="0"/>
    <n v="0"/>
    <n v="1"/>
    <n v="2"/>
    <n v="0"/>
    <n v="1"/>
    <n v="0"/>
    <n v="0"/>
    <n v="55"/>
    <n v="0"/>
  </r>
  <r>
    <x v="1412"/>
    <n v="1967"/>
    <s v="Oct"/>
    <n v="29"/>
    <n v="2"/>
    <n v="11881.97"/>
    <x v="1"/>
    <x v="1"/>
    <s v="R1013"/>
    <s v="Savage, Ms.  Anna E."/>
    <n v="30.14"/>
    <n v="9.4499999999999993"/>
    <x v="1"/>
    <s v="No"/>
    <s v="No"/>
    <s v="No major surgery"/>
    <x v="0"/>
    <n v="1"/>
    <n v="0"/>
    <n v="0"/>
    <n v="0"/>
    <n v="1"/>
    <n v="3"/>
    <n v="0"/>
    <n v="0"/>
    <n v="0"/>
    <n v="1"/>
    <n v="55"/>
    <n v="0"/>
  </r>
  <r>
    <x v="1413"/>
    <n v="2004"/>
    <s v="Jun"/>
    <n v="2"/>
    <n v="2"/>
    <n v="11884.05"/>
    <x v="1"/>
    <x v="0"/>
    <s v="R1013"/>
    <s v="White, Mr.  Malcolm"/>
    <n v="21.78"/>
    <n v="5.3"/>
    <x v="0"/>
    <s v="yes"/>
    <s v="No"/>
    <n v="1"/>
    <x v="0"/>
    <n v="0"/>
    <n v="1"/>
    <n v="0"/>
    <n v="0"/>
    <n v="1"/>
    <n v="1"/>
    <n v="1"/>
    <n v="0"/>
    <n v="0"/>
    <n v="1"/>
    <n v="18"/>
    <n v="1"/>
  </r>
  <r>
    <x v="1414"/>
    <n v="1964"/>
    <s v="Nov"/>
    <n v="19"/>
    <n v="0"/>
    <n v="11918.2"/>
    <x v="1"/>
    <x v="1"/>
    <s v="R1021"/>
    <s v="Chin, Mr.  Lawrence D."/>
    <n v="26.8"/>
    <n v="5.68"/>
    <x v="1"/>
    <s v="No"/>
    <s v="No"/>
    <n v="1"/>
    <x v="0"/>
    <n v="1"/>
    <n v="0"/>
    <n v="0"/>
    <n v="0"/>
    <n v="1"/>
    <n v="3"/>
    <n v="1"/>
    <n v="0"/>
    <n v="0"/>
    <n v="0"/>
    <n v="58"/>
    <n v="1"/>
  </r>
  <r>
    <x v="1415"/>
    <n v="1964"/>
    <s v="Dec"/>
    <n v="20"/>
    <n v="0"/>
    <n v="11931.13"/>
    <x v="1"/>
    <x v="1"/>
    <s v="R1019"/>
    <s v="Wright, Mr.  Aharon N"/>
    <n v="25.175000000000001"/>
    <n v="5.57"/>
    <x v="1"/>
    <s v="No"/>
    <s v="No"/>
    <n v="1"/>
    <x v="0"/>
    <n v="1"/>
    <n v="0"/>
    <n v="0"/>
    <n v="0"/>
    <n v="1"/>
    <n v="3"/>
    <n v="1"/>
    <n v="0"/>
    <n v="0"/>
    <n v="0"/>
    <n v="58"/>
    <n v="1"/>
  </r>
  <r>
    <x v="1416"/>
    <n v="1964"/>
    <s v="Aug"/>
    <n v="2"/>
    <n v="0"/>
    <n v="11938.26"/>
    <x v="1"/>
    <x v="0"/>
    <s v="R1019"/>
    <s v="Rook, Mr.  Kevin"/>
    <n v="30.305"/>
    <n v="4.2699999999999996"/>
    <x v="1"/>
    <s v="No"/>
    <s v="No"/>
    <n v="1"/>
    <x v="0"/>
    <n v="1"/>
    <n v="0"/>
    <n v="0"/>
    <n v="0"/>
    <n v="1"/>
    <n v="1"/>
    <n v="1"/>
    <n v="0"/>
    <n v="0"/>
    <n v="0"/>
    <n v="58"/>
    <n v="1"/>
  </r>
  <r>
    <x v="1417"/>
    <n v="1991"/>
    <s v="Oct"/>
    <n v="19"/>
    <n v="3"/>
    <n v="11941.83"/>
    <x v="1"/>
    <x v="1"/>
    <s v="R1023"/>
    <s v="Chorney, Mr.  Christopher"/>
    <n v="43.11"/>
    <n v="5.6"/>
    <x v="0"/>
    <s v="No"/>
    <s v="No"/>
    <s v="No major surgery"/>
    <x v="0"/>
    <n v="0"/>
    <n v="0"/>
    <n v="0"/>
    <n v="0"/>
    <n v="1"/>
    <n v="3"/>
    <n v="0"/>
    <n v="0"/>
    <n v="0"/>
    <n v="0"/>
    <n v="31"/>
    <n v="1"/>
  </r>
  <r>
    <x v="1418"/>
    <n v="1964"/>
    <s v="Dec"/>
    <n v="25"/>
    <n v="0"/>
    <n v="11944.59"/>
    <x v="1"/>
    <x v="2"/>
    <s v="R1016"/>
    <s v="Jeuland, Mr.  Marc"/>
    <n v="34.865000000000002"/>
    <n v="5.35"/>
    <x v="1"/>
    <s v="No"/>
    <s v="No"/>
    <n v="1"/>
    <x v="0"/>
    <n v="1"/>
    <n v="0"/>
    <n v="0"/>
    <n v="0"/>
    <n v="1"/>
    <n v="2"/>
    <n v="1"/>
    <n v="0"/>
    <n v="0"/>
    <n v="0"/>
    <n v="58"/>
    <n v="1"/>
  </r>
  <r>
    <x v="1419"/>
    <n v="1965"/>
    <s v="Nov"/>
    <n v="1"/>
    <n v="1"/>
    <n v="11945.13"/>
    <x v="1"/>
    <x v="2"/>
    <s v="R1012"/>
    <s v="Gierman, Mr.  Floris"/>
    <n v="33.630000000000003"/>
    <n v="11.39"/>
    <x v="0"/>
    <s v="No"/>
    <s v="No"/>
    <s v="No major surgery"/>
    <x v="0"/>
    <n v="0"/>
    <n v="0"/>
    <n v="0"/>
    <n v="0"/>
    <n v="1"/>
    <n v="2"/>
    <n v="0"/>
    <n v="0"/>
    <n v="1"/>
    <n v="0"/>
    <n v="57"/>
    <n v="1"/>
  </r>
  <r>
    <x v="1420"/>
    <n v="1964"/>
    <s v="Sep"/>
    <n v="29"/>
    <n v="1"/>
    <n v="11946.63"/>
    <x v="1"/>
    <x v="2"/>
    <s v="R1013"/>
    <s v="Simpson, Mr.  Jason M."/>
    <n v="32.01"/>
    <n v="5.08"/>
    <x v="1"/>
    <s v="No"/>
    <s v="No"/>
    <n v="1"/>
    <x v="0"/>
    <n v="1"/>
    <n v="0"/>
    <n v="0"/>
    <n v="0"/>
    <n v="1"/>
    <n v="2"/>
    <n v="1"/>
    <n v="0"/>
    <n v="0"/>
    <n v="1"/>
    <n v="58"/>
    <n v="1"/>
  </r>
  <r>
    <x v="1421"/>
    <n v="1967"/>
    <s v="Dec"/>
    <n v="22"/>
    <n v="3"/>
    <n v="11987.17"/>
    <x v="1"/>
    <x v="0"/>
    <s v="R1013"/>
    <s v="Blas, Mr.  Wayne L."/>
    <n v="33.880000000000003"/>
    <n v="10.78"/>
    <x v="1"/>
    <s v="No"/>
    <s v="No"/>
    <s v="No major surgery"/>
    <x v="0"/>
    <n v="1"/>
    <n v="0"/>
    <n v="0"/>
    <n v="0"/>
    <n v="1"/>
    <n v="1"/>
    <n v="0"/>
    <n v="0"/>
    <n v="0"/>
    <n v="1"/>
    <n v="55"/>
    <n v="1"/>
  </r>
  <r>
    <x v="1422"/>
    <n v="1983"/>
    <s v="Jul"/>
    <n v="4"/>
    <n v="3"/>
    <n v="11987.68"/>
    <x v="1"/>
    <x v="2"/>
    <s v="R1026"/>
    <s v="Seigel, Mrs.  Leah L."/>
    <n v="36.799999999999997"/>
    <n v="5.73"/>
    <x v="1"/>
    <s v="No"/>
    <s v="Yes"/>
    <n v="1"/>
    <x v="0"/>
    <n v="1"/>
    <n v="0"/>
    <n v="1"/>
    <n v="0"/>
    <n v="1"/>
    <n v="2"/>
    <n v="1"/>
    <n v="0"/>
    <n v="0"/>
    <n v="0"/>
    <n v="39"/>
    <n v="0"/>
  </r>
  <r>
    <x v="1423"/>
    <n v="1993"/>
    <s v="Dec"/>
    <n v="12"/>
    <n v="0"/>
    <n v="11994.89"/>
    <x v="1"/>
    <x v="2"/>
    <s v="R1012"/>
    <s v="Prowse, Ms.  Wendy"/>
    <n v="49.64"/>
    <n v="4.76"/>
    <x v="0"/>
    <s v="No"/>
    <s v="Yes"/>
    <n v="1"/>
    <x v="0"/>
    <n v="0"/>
    <n v="0"/>
    <n v="1"/>
    <n v="0"/>
    <n v="1"/>
    <n v="2"/>
    <n v="1"/>
    <n v="0"/>
    <n v="1"/>
    <n v="0"/>
    <n v="29"/>
    <n v="0"/>
  </r>
  <r>
    <x v="1424"/>
    <n v="1982"/>
    <s v="Oct"/>
    <n v="17"/>
    <n v="3"/>
    <n v="12001.29"/>
    <x v="1"/>
    <x v="0"/>
    <s v="R1021"/>
    <s v="Lesniak, Mr.  Joseph W"/>
    <n v="36.47"/>
    <n v="6.21"/>
    <x v="0"/>
    <s v="No"/>
    <s v="No"/>
    <s v="No major surgery"/>
    <x v="0"/>
    <n v="0"/>
    <n v="0"/>
    <n v="0"/>
    <n v="0"/>
    <n v="1"/>
    <n v="1"/>
    <n v="0"/>
    <n v="0"/>
    <n v="0"/>
    <n v="0"/>
    <n v="40"/>
    <n v="1"/>
  </r>
  <r>
    <x v="1425"/>
    <n v="1965"/>
    <s v="Jun"/>
    <n v="9"/>
    <n v="0"/>
    <n v="12029.29"/>
    <x v="1"/>
    <x v="2"/>
    <s v="R1024"/>
    <s v="Thomas, Ms.  Caitlin B."/>
    <n v="22.23"/>
    <n v="9.65"/>
    <x v="0"/>
    <s v="No"/>
    <s v="No"/>
    <s v="No major surgery"/>
    <x v="0"/>
    <n v="0"/>
    <n v="0"/>
    <n v="0"/>
    <n v="0"/>
    <n v="1"/>
    <n v="2"/>
    <n v="0"/>
    <n v="0"/>
    <n v="0"/>
    <n v="0"/>
    <n v="57"/>
    <n v="0"/>
  </r>
  <r>
    <x v="1426"/>
    <n v="1965"/>
    <s v="Oct"/>
    <n v="29"/>
    <n v="1"/>
    <n v="12032.33"/>
    <x v="1"/>
    <x v="1"/>
    <s v="R1011"/>
    <s v="Labrosse, Ms.  Emilie"/>
    <n v="20.100000000000001"/>
    <n v="10.52"/>
    <x v="0"/>
    <s v="No"/>
    <s v="No"/>
    <s v="No major surgery"/>
    <x v="0"/>
    <n v="0"/>
    <n v="0"/>
    <n v="0"/>
    <n v="0"/>
    <n v="1"/>
    <n v="3"/>
    <n v="0"/>
    <n v="1"/>
    <n v="0"/>
    <n v="0"/>
    <n v="57"/>
    <n v="0"/>
  </r>
  <r>
    <x v="1427"/>
    <n v="1979"/>
    <s v="Oct"/>
    <n v="16"/>
    <n v="2"/>
    <n v="12035.18"/>
    <x v="1"/>
    <x v="0"/>
    <s v="R1021"/>
    <s v="Doran, Mr.  Patrick J."/>
    <n v="35.700000000000003"/>
    <n v="4.0599999999999996"/>
    <x v="0"/>
    <s v="No"/>
    <s v="Yes"/>
    <n v="1"/>
    <x v="0"/>
    <n v="0"/>
    <n v="0"/>
    <n v="1"/>
    <n v="0"/>
    <n v="1"/>
    <n v="1"/>
    <n v="1"/>
    <n v="0"/>
    <n v="0"/>
    <n v="0"/>
    <n v="43"/>
    <n v="1"/>
  </r>
  <r>
    <x v="1428"/>
    <n v="1966"/>
    <s v="Nov"/>
    <n v="24"/>
    <n v="1"/>
    <n v="12044.34"/>
    <x v="1"/>
    <x v="1"/>
    <s v="R1012"/>
    <s v="Sheppard, Ms.  Jessica E."/>
    <n v="26.6"/>
    <n v="5.07"/>
    <x v="1"/>
    <s v="No"/>
    <s v="No"/>
    <n v="2"/>
    <x v="0"/>
    <n v="1"/>
    <n v="0"/>
    <n v="0"/>
    <n v="0"/>
    <n v="1"/>
    <n v="3"/>
    <n v="2"/>
    <n v="0"/>
    <n v="1"/>
    <n v="0"/>
    <n v="56"/>
    <n v="0"/>
  </r>
  <r>
    <x v="1429"/>
    <n v="1986"/>
    <s v="Sep"/>
    <n v="7"/>
    <n v="3"/>
    <n v="12048.13"/>
    <x v="1"/>
    <x v="2"/>
    <s v="R1026"/>
    <s v="White, Mrs.  Alyssa"/>
    <n v="39.25"/>
    <n v="8.41"/>
    <x v="1"/>
    <s v="No"/>
    <s v="No"/>
    <n v="1"/>
    <x v="0"/>
    <n v="1"/>
    <n v="0"/>
    <n v="0"/>
    <n v="0"/>
    <n v="1"/>
    <n v="2"/>
    <n v="1"/>
    <n v="0"/>
    <n v="0"/>
    <n v="0"/>
    <n v="36"/>
    <n v="0"/>
  </r>
  <r>
    <x v="1430"/>
    <n v="1984"/>
    <s v="Sep"/>
    <n v="2"/>
    <n v="3"/>
    <n v="12091.34"/>
    <x v="1"/>
    <x v="2"/>
    <s v="R1022"/>
    <s v="Walsh, Mr.  Robert"/>
    <n v="38.25"/>
    <n v="6.2"/>
    <x v="0"/>
    <s v="No"/>
    <s v="No"/>
    <n v="1"/>
    <x v="0"/>
    <n v="0"/>
    <n v="0"/>
    <n v="0"/>
    <n v="0"/>
    <n v="1"/>
    <n v="2"/>
    <n v="1"/>
    <n v="0"/>
    <n v="0"/>
    <n v="0"/>
    <n v="38"/>
    <n v="1"/>
  </r>
  <r>
    <x v="1431"/>
    <n v="1968"/>
    <s v="Jun"/>
    <n v="21"/>
    <n v="3"/>
    <n v="12094.48"/>
    <x v="1"/>
    <x v="0"/>
    <s v="R1011"/>
    <s v="Woo, Ms.  April"/>
    <n v="23"/>
    <n v="9.8800000000000008"/>
    <x v="0"/>
    <s v="No"/>
    <s v="No"/>
    <s v="No major surgery"/>
    <x v="0"/>
    <n v="0"/>
    <n v="0"/>
    <n v="0"/>
    <n v="0"/>
    <n v="1"/>
    <n v="1"/>
    <n v="0"/>
    <n v="1"/>
    <n v="0"/>
    <n v="0"/>
    <n v="54"/>
    <n v="0"/>
  </r>
  <r>
    <x v="1432"/>
    <n v="1968"/>
    <s v="Dec"/>
    <n v="9"/>
    <n v="2"/>
    <n v="12096.65"/>
    <x v="1"/>
    <x v="1"/>
    <s v="R1024"/>
    <s v="Rogers, Ms.  Lucille"/>
    <n v="28.88"/>
    <n v="11.5"/>
    <x v="0"/>
    <s v="No"/>
    <s v="No"/>
    <s v="No major surgery"/>
    <x v="0"/>
    <n v="0"/>
    <n v="0"/>
    <n v="0"/>
    <n v="0"/>
    <n v="1"/>
    <n v="3"/>
    <n v="0"/>
    <n v="0"/>
    <n v="0"/>
    <n v="0"/>
    <n v="54"/>
    <n v="0"/>
  </r>
  <r>
    <x v="1433"/>
    <n v="1968"/>
    <s v="Oct"/>
    <n v="25"/>
    <n v="3"/>
    <n v="12105.32"/>
    <x v="1"/>
    <x v="0"/>
    <s v="R1011"/>
    <s v="Mudy-Mader, Ms.  Justyna I."/>
    <n v="30.8"/>
    <n v="10.95"/>
    <x v="0"/>
    <s v="No"/>
    <s v="No"/>
    <s v="No major surgery"/>
    <x v="0"/>
    <n v="0"/>
    <n v="0"/>
    <n v="0"/>
    <n v="0"/>
    <n v="1"/>
    <n v="1"/>
    <n v="0"/>
    <n v="1"/>
    <n v="0"/>
    <n v="0"/>
    <n v="54"/>
    <n v="0"/>
  </r>
  <r>
    <x v="1434"/>
    <n v="1963"/>
    <s v="Jul"/>
    <n v="20"/>
    <n v="0"/>
    <n v="12124.99"/>
    <x v="1"/>
    <x v="1"/>
    <s v="R1012"/>
    <s v="Traiser, Mr.  Miles J."/>
    <n v="25.46"/>
    <n v="11.52"/>
    <x v="1"/>
    <s v="No"/>
    <s v="Yes"/>
    <n v="1"/>
    <x v="0"/>
    <n v="1"/>
    <n v="0"/>
    <n v="1"/>
    <n v="0"/>
    <n v="1"/>
    <n v="3"/>
    <n v="1"/>
    <n v="0"/>
    <n v="1"/>
    <n v="0"/>
    <n v="59"/>
    <n v="1"/>
  </r>
  <r>
    <x v="1435"/>
    <n v="1963"/>
    <s v="Jun"/>
    <n v="4"/>
    <n v="0"/>
    <n v="12129.61"/>
    <x v="1"/>
    <x v="1"/>
    <s v="R1012"/>
    <s v="Butcher, Mr.  John"/>
    <n v="28.785"/>
    <n v="9.1"/>
    <x v="1"/>
    <s v="No"/>
    <s v="Yes"/>
    <n v="1"/>
    <x v="0"/>
    <n v="1"/>
    <n v="0"/>
    <n v="1"/>
    <n v="0"/>
    <n v="1"/>
    <n v="3"/>
    <n v="1"/>
    <n v="0"/>
    <n v="1"/>
    <n v="0"/>
    <n v="59"/>
    <n v="1"/>
  </r>
  <r>
    <x v="1436"/>
    <n v="1991"/>
    <s v="Nov"/>
    <n v="6"/>
    <n v="3"/>
    <n v="12130.8"/>
    <x v="1"/>
    <x v="0"/>
    <s v="R1026"/>
    <s v="Glass, Mrs.  Rhonda"/>
    <n v="43.28"/>
    <n v="4.41"/>
    <x v="0"/>
    <s v="No"/>
    <s v="No"/>
    <s v="No major surgery"/>
    <x v="0"/>
    <n v="0"/>
    <n v="0"/>
    <n v="0"/>
    <n v="0"/>
    <n v="1"/>
    <n v="1"/>
    <n v="0"/>
    <n v="0"/>
    <n v="0"/>
    <n v="0"/>
    <n v="31"/>
    <n v="0"/>
  </r>
  <r>
    <x v="1437"/>
    <n v="1974"/>
    <s v="Sep"/>
    <n v="16"/>
    <n v="0"/>
    <n v="12137.6"/>
    <x v="1"/>
    <x v="0"/>
    <s v="R1012"/>
    <s v="Mendoza, Mr.  Francisco J. Sr."/>
    <n v="36.06"/>
    <n v="8.83"/>
    <x v="0"/>
    <s v="No"/>
    <s v="No"/>
    <s v="No major surgery"/>
    <x v="0"/>
    <n v="0"/>
    <n v="0"/>
    <n v="0"/>
    <n v="0"/>
    <n v="1"/>
    <n v="1"/>
    <n v="0"/>
    <n v="0"/>
    <n v="1"/>
    <n v="0"/>
    <n v="48"/>
    <n v="1"/>
  </r>
  <r>
    <x v="1438"/>
    <n v="1962"/>
    <s v="Nov"/>
    <n v="4"/>
    <n v="0"/>
    <n v="12142.58"/>
    <x v="1"/>
    <x v="2"/>
    <s v="R1013"/>
    <s v="Bauder, Mr.  Andrew R"/>
    <n v="25.74"/>
    <n v="7.69"/>
    <x v="0"/>
    <s v="No"/>
    <s v="No"/>
    <s v="No major surgery"/>
    <x v="0"/>
    <n v="0"/>
    <n v="0"/>
    <n v="0"/>
    <n v="0"/>
    <n v="1"/>
    <n v="2"/>
    <n v="0"/>
    <n v="0"/>
    <n v="0"/>
    <n v="1"/>
    <n v="60"/>
    <n v="1"/>
  </r>
  <r>
    <x v="1439"/>
    <n v="1962"/>
    <s v="Sep"/>
    <n v="15"/>
    <n v="0"/>
    <n v="12146.97"/>
    <x v="1"/>
    <x v="0"/>
    <s v="R1011"/>
    <s v="Czyz, Mr.  Jeffrey"/>
    <n v="28.9"/>
    <n v="11.96"/>
    <x v="0"/>
    <s v="No"/>
    <s v="No"/>
    <s v="No major surgery"/>
    <x v="0"/>
    <n v="0"/>
    <n v="0"/>
    <n v="0"/>
    <n v="0"/>
    <n v="1"/>
    <n v="1"/>
    <n v="0"/>
    <n v="1"/>
    <n v="0"/>
    <n v="0"/>
    <n v="60"/>
    <n v="1"/>
  </r>
  <r>
    <x v="1440"/>
    <n v="1987"/>
    <s v="Oct"/>
    <n v="5"/>
    <n v="3"/>
    <n v="12148.2"/>
    <x v="1"/>
    <x v="0"/>
    <s v="R1012"/>
    <s v="Hansen, Mr.  Joshua E."/>
    <n v="41.73"/>
    <n v="6.25"/>
    <x v="0"/>
    <s v="No"/>
    <s v="No"/>
    <n v="1"/>
    <x v="0"/>
    <n v="0"/>
    <n v="0"/>
    <n v="0"/>
    <n v="0"/>
    <n v="1"/>
    <n v="1"/>
    <n v="1"/>
    <n v="0"/>
    <n v="1"/>
    <n v="0"/>
    <n v="35"/>
    <n v="1"/>
  </r>
  <r>
    <x v="1441"/>
    <n v="1991"/>
    <s v="Aug"/>
    <n v="29"/>
    <n v="3"/>
    <n v="12198.64"/>
    <x v="1"/>
    <x v="0"/>
    <s v="R1026"/>
    <s v="Ashworth, Mrs.  Kimberly M."/>
    <n v="43.48"/>
    <n v="6.24"/>
    <x v="0"/>
    <s v="No"/>
    <s v="No"/>
    <s v="No major surgery"/>
    <x v="0"/>
    <n v="0"/>
    <n v="0"/>
    <n v="0"/>
    <n v="0"/>
    <n v="1"/>
    <n v="1"/>
    <n v="0"/>
    <n v="0"/>
    <n v="0"/>
    <n v="0"/>
    <n v="31"/>
    <n v="0"/>
  </r>
  <r>
    <x v="1442"/>
    <n v="1977"/>
    <s v="Aug"/>
    <n v="14"/>
    <n v="2"/>
    <n v="12218.7"/>
    <x v="1"/>
    <x v="1"/>
    <s v="R1012"/>
    <s v="Feehley, Ms.  Taylor J"/>
    <n v="35.380000000000003"/>
    <n v="6.12"/>
    <x v="0"/>
    <s v="No"/>
    <s v="No"/>
    <s v="No major surgery"/>
    <x v="0"/>
    <n v="0"/>
    <n v="0"/>
    <n v="0"/>
    <n v="0"/>
    <n v="1"/>
    <n v="3"/>
    <n v="0"/>
    <n v="0"/>
    <n v="1"/>
    <n v="0"/>
    <n v="45"/>
    <n v="0"/>
  </r>
  <r>
    <x v="1443"/>
    <n v="1964"/>
    <s v="Jul"/>
    <n v="20"/>
    <n v="0"/>
    <n v="12222.9"/>
    <x v="1"/>
    <x v="2"/>
    <s v="R1012"/>
    <s v="Van Vugt, Ms.  Bronwyn"/>
    <n v="27.17"/>
    <n v="5.84"/>
    <x v="1"/>
    <s v="No"/>
    <s v="No"/>
    <n v="1"/>
    <x v="0"/>
    <n v="1"/>
    <n v="0"/>
    <n v="0"/>
    <n v="0"/>
    <n v="1"/>
    <n v="2"/>
    <n v="1"/>
    <n v="0"/>
    <n v="1"/>
    <n v="0"/>
    <n v="58"/>
    <n v="0"/>
  </r>
  <r>
    <x v="1444"/>
    <n v="1964"/>
    <s v="Jul"/>
    <n v="2"/>
    <n v="0"/>
    <n v="12224.35"/>
    <x v="1"/>
    <x v="1"/>
    <s v="R1012"/>
    <s v="Hoffman, Ms.  Kristin A."/>
    <n v="28.215"/>
    <n v="6.29"/>
    <x v="1"/>
    <s v="No"/>
    <s v="No"/>
    <n v="1"/>
    <x v="0"/>
    <n v="1"/>
    <n v="0"/>
    <n v="0"/>
    <n v="0"/>
    <n v="1"/>
    <n v="3"/>
    <n v="1"/>
    <n v="0"/>
    <n v="1"/>
    <n v="0"/>
    <n v="58"/>
    <n v="0"/>
  </r>
  <r>
    <x v="1445"/>
    <n v="1964"/>
    <s v="Jun"/>
    <n v="24"/>
    <n v="0"/>
    <n v="12231.61"/>
    <x v="1"/>
    <x v="0"/>
    <s v="R1012"/>
    <s v="Harrington, Ms.  Suzanne"/>
    <n v="33.44"/>
    <n v="5.9"/>
    <x v="1"/>
    <s v="No"/>
    <s v="No"/>
    <n v="1"/>
    <x v="0"/>
    <n v="1"/>
    <n v="0"/>
    <n v="0"/>
    <n v="0"/>
    <n v="1"/>
    <n v="1"/>
    <n v="1"/>
    <n v="0"/>
    <n v="1"/>
    <n v="0"/>
    <n v="58"/>
    <n v="0"/>
  </r>
  <r>
    <x v="1446"/>
    <n v="1963"/>
    <s v="Jul"/>
    <n v="19"/>
    <n v="0"/>
    <n v="12233.83"/>
    <x v="1"/>
    <x v="1"/>
    <s v="R1011"/>
    <s v="Newsom, Ms.  Aimee J."/>
    <n v="27.5"/>
    <n v="8.69"/>
    <x v="1"/>
    <s v="No"/>
    <s v="Yes"/>
    <n v="1"/>
    <x v="0"/>
    <n v="1"/>
    <n v="0"/>
    <n v="1"/>
    <n v="0"/>
    <n v="1"/>
    <n v="3"/>
    <n v="1"/>
    <n v="1"/>
    <n v="0"/>
    <n v="0"/>
    <n v="59"/>
    <n v="0"/>
  </r>
  <r>
    <x v="1447"/>
    <n v="1964"/>
    <s v="Oct"/>
    <n v="15"/>
    <n v="0"/>
    <n v="12235.84"/>
    <x v="1"/>
    <x v="0"/>
    <s v="R1012"/>
    <s v="Chung, Ms.  Joan"/>
    <n v="36.479999999999997"/>
    <n v="5.05"/>
    <x v="1"/>
    <s v="No"/>
    <s v="No"/>
    <n v="1"/>
    <x v="0"/>
    <n v="1"/>
    <n v="0"/>
    <n v="0"/>
    <n v="0"/>
    <n v="1"/>
    <n v="1"/>
    <n v="1"/>
    <n v="0"/>
    <n v="1"/>
    <n v="0"/>
    <n v="58"/>
    <n v="0"/>
  </r>
  <r>
    <x v="1448"/>
    <n v="1966"/>
    <s v="Jul"/>
    <n v="29"/>
    <n v="0"/>
    <n v="12237.73"/>
    <x v="1"/>
    <x v="0"/>
    <s v="R1012"/>
    <s v="Lovuolo, Ms.  Tamara"/>
    <n v="29.91"/>
    <n v="5.55"/>
    <x v="1"/>
    <s v="No"/>
    <s v="No"/>
    <n v="2"/>
    <x v="0"/>
    <n v="1"/>
    <n v="0"/>
    <n v="0"/>
    <n v="0"/>
    <n v="1"/>
    <n v="1"/>
    <n v="2"/>
    <n v="0"/>
    <n v="1"/>
    <n v="0"/>
    <n v="56"/>
    <n v="0"/>
  </r>
  <r>
    <x v="1449"/>
    <n v="1963"/>
    <s v="Jul"/>
    <n v="17"/>
    <n v="0"/>
    <n v="12244.53"/>
    <x v="1"/>
    <x v="1"/>
    <s v="R1013"/>
    <s v="Triedman, Ms.  Nellie A."/>
    <n v="35.200000000000003"/>
    <n v="7.72"/>
    <x v="1"/>
    <s v="No"/>
    <s v="Yes"/>
    <n v="1"/>
    <x v="0"/>
    <n v="1"/>
    <n v="0"/>
    <n v="1"/>
    <n v="0"/>
    <n v="1"/>
    <n v="3"/>
    <n v="1"/>
    <n v="0"/>
    <n v="0"/>
    <n v="1"/>
    <n v="59"/>
    <n v="0"/>
  </r>
  <r>
    <x v="1450"/>
    <n v="1974"/>
    <s v="Jun"/>
    <n v="23"/>
    <n v="0"/>
    <n v="12245.17"/>
    <x v="1"/>
    <x v="1"/>
    <s v="R1012"/>
    <s v="Imbalzano Zegar, Ms.  Renee"/>
    <n v="35.99"/>
    <n v="11.11"/>
    <x v="0"/>
    <s v="No"/>
    <s v="No"/>
    <s v="No major surgery"/>
    <x v="0"/>
    <n v="0"/>
    <n v="0"/>
    <n v="0"/>
    <n v="0"/>
    <n v="1"/>
    <n v="3"/>
    <n v="0"/>
    <n v="0"/>
    <n v="1"/>
    <n v="0"/>
    <n v="48"/>
    <n v="0"/>
  </r>
  <r>
    <x v="1451"/>
    <n v="1989"/>
    <s v="Nov"/>
    <n v="23"/>
    <n v="3"/>
    <n v="12254.44"/>
    <x v="1"/>
    <x v="0"/>
    <s v="R1026"/>
    <s v="Hoskins, Mrs.  Amanda L"/>
    <n v="42.13"/>
    <n v="4.66"/>
    <x v="0"/>
    <s v="No"/>
    <s v="No"/>
    <s v="No major surgery"/>
    <x v="0"/>
    <n v="0"/>
    <n v="0"/>
    <n v="0"/>
    <n v="0"/>
    <n v="1"/>
    <n v="1"/>
    <n v="0"/>
    <n v="0"/>
    <n v="0"/>
    <n v="0"/>
    <n v="33"/>
    <n v="0"/>
  </r>
  <r>
    <x v="1452"/>
    <n v="1986"/>
    <s v="Aug"/>
    <n v="13"/>
    <n v="3"/>
    <n v="12255.04"/>
    <x v="1"/>
    <x v="2"/>
    <s v="R1026"/>
    <s v="Phillippi, Mrs.  Victoria"/>
    <n v="39.86"/>
    <n v="11.84"/>
    <x v="1"/>
    <s v="No"/>
    <s v="No"/>
    <n v="1"/>
    <x v="0"/>
    <n v="1"/>
    <n v="0"/>
    <n v="0"/>
    <n v="0"/>
    <n v="1"/>
    <n v="2"/>
    <n v="1"/>
    <n v="0"/>
    <n v="0"/>
    <n v="0"/>
    <n v="36"/>
    <n v="0"/>
  </r>
  <r>
    <x v="1453"/>
    <n v="1966"/>
    <s v="Dec"/>
    <n v="6"/>
    <n v="2"/>
    <n v="12265.51"/>
    <x v="1"/>
    <x v="0"/>
    <s v="R1013"/>
    <s v="Musa, Ms.  Skylar"/>
    <n v="37.51"/>
    <n v="5.5"/>
    <x v="1"/>
    <s v="No"/>
    <s v="No"/>
    <n v="2"/>
    <x v="0"/>
    <n v="1"/>
    <n v="0"/>
    <n v="0"/>
    <n v="0"/>
    <n v="1"/>
    <n v="1"/>
    <n v="2"/>
    <n v="0"/>
    <n v="0"/>
    <n v="1"/>
    <n v="56"/>
    <n v="0"/>
  </r>
  <r>
    <x v="1454"/>
    <n v="1967"/>
    <s v="Dec"/>
    <n v="30"/>
    <n v="2"/>
    <n v="12268.63"/>
    <x v="1"/>
    <x v="1"/>
    <s v="R1012"/>
    <s v="Amako, Ms.  Megumi"/>
    <n v="32.774999999999999"/>
    <n v="9.77"/>
    <x v="1"/>
    <s v="No"/>
    <s v="No"/>
    <s v="No major surgery"/>
    <x v="0"/>
    <n v="1"/>
    <n v="0"/>
    <n v="0"/>
    <n v="0"/>
    <n v="1"/>
    <n v="3"/>
    <n v="0"/>
    <n v="0"/>
    <n v="1"/>
    <n v="0"/>
    <n v="55"/>
    <n v="0"/>
  </r>
  <r>
    <x v="1455"/>
    <n v="1967"/>
    <s v="Aug"/>
    <n v="28"/>
    <n v="2"/>
    <n v="12269.69"/>
    <x v="1"/>
    <x v="2"/>
    <s v="R1012"/>
    <s v="Cavanaugh, Ms.  Julie A."/>
    <n v="33.534999999999997"/>
    <n v="8.24"/>
    <x v="1"/>
    <s v="No"/>
    <s v="No"/>
    <s v="No major surgery"/>
    <x v="0"/>
    <n v="1"/>
    <n v="0"/>
    <n v="0"/>
    <n v="0"/>
    <n v="1"/>
    <n v="2"/>
    <n v="0"/>
    <n v="0"/>
    <n v="1"/>
    <n v="0"/>
    <n v="55"/>
    <n v="0"/>
  </r>
  <r>
    <x v="1456"/>
    <n v="1966"/>
    <s v="Nov"/>
    <n v="16"/>
    <n v="0"/>
    <n v="12282.03"/>
    <x v="1"/>
    <x v="1"/>
    <s v="R1025"/>
    <s v="Piza-Taylor, Mrs.  Emily"/>
    <n v="29"/>
    <n v="4.3899999999999997"/>
    <x v="1"/>
    <s v="No"/>
    <s v="No"/>
    <n v="2"/>
    <x v="0"/>
    <n v="1"/>
    <n v="0"/>
    <n v="0"/>
    <n v="0"/>
    <n v="1"/>
    <n v="3"/>
    <n v="2"/>
    <n v="0"/>
    <n v="0"/>
    <n v="0"/>
    <n v="56"/>
    <n v="0"/>
  </r>
  <r>
    <x v="1457"/>
    <n v="1990"/>
    <s v="Oct"/>
    <n v="29"/>
    <n v="3"/>
    <n v="12282.38"/>
    <x v="1"/>
    <x v="1"/>
    <s v="R1011"/>
    <s v="Fatehali, Ms.  Shaista S"/>
    <n v="45.8"/>
    <n v="4.8499999999999996"/>
    <x v="0"/>
    <s v="No"/>
    <s v="No"/>
    <s v="No major surgery"/>
    <x v="0"/>
    <n v="0"/>
    <n v="0"/>
    <n v="0"/>
    <n v="0"/>
    <n v="1"/>
    <n v="3"/>
    <n v="0"/>
    <n v="1"/>
    <n v="0"/>
    <n v="0"/>
    <n v="32"/>
    <n v="0"/>
  </r>
  <r>
    <x v="1458"/>
    <n v="1963"/>
    <s v="Oct"/>
    <n v="28"/>
    <n v="0"/>
    <n v="12299.59"/>
    <x v="1"/>
    <x v="1"/>
    <s v="R1025"/>
    <s v="O'Rourke, Mrs.  Orla"/>
    <n v="26.78"/>
    <n v="10.02"/>
    <x v="1"/>
    <s v="No"/>
    <s v="Yes"/>
    <n v="1"/>
    <x v="0"/>
    <n v="1"/>
    <n v="0"/>
    <n v="1"/>
    <n v="0"/>
    <n v="1"/>
    <n v="3"/>
    <n v="1"/>
    <n v="0"/>
    <n v="0"/>
    <n v="0"/>
    <n v="59"/>
    <n v="0"/>
  </r>
  <r>
    <x v="1459"/>
    <n v="1963"/>
    <s v="Aug"/>
    <n v="29"/>
    <n v="0"/>
    <n v="12323.94"/>
    <x v="1"/>
    <x v="0"/>
    <s v="R1017"/>
    <s v="Grey, Mr.  Matthew R"/>
    <n v="24.7"/>
    <n v="10.7"/>
    <x v="1"/>
    <s v="No"/>
    <s v="Yes"/>
    <n v="1"/>
    <x v="0"/>
    <n v="1"/>
    <n v="0"/>
    <n v="1"/>
    <n v="0"/>
    <n v="1"/>
    <n v="1"/>
    <n v="1"/>
    <n v="0"/>
    <n v="0"/>
    <n v="0"/>
    <n v="59"/>
    <n v="1"/>
  </r>
  <r>
    <x v="1460"/>
    <n v="1963"/>
    <s v="Aug"/>
    <n v="2"/>
    <n v="1"/>
    <n v="12333.83"/>
    <x v="1"/>
    <x v="2"/>
    <s v="R1011"/>
    <s v="Marley, Mr.  David"/>
    <n v="27.5"/>
    <n v="10.62"/>
    <x v="1"/>
    <s v="No"/>
    <s v="Yes"/>
    <n v="1"/>
    <x v="0"/>
    <n v="1"/>
    <n v="0"/>
    <n v="1"/>
    <n v="0"/>
    <n v="1"/>
    <n v="2"/>
    <n v="1"/>
    <n v="1"/>
    <n v="0"/>
    <n v="0"/>
    <n v="59"/>
    <n v="1"/>
  </r>
  <r>
    <x v="1461"/>
    <n v="1963"/>
    <s v="Sep"/>
    <n v="22"/>
    <n v="1"/>
    <n v="12347.17"/>
    <x v="1"/>
    <x v="0"/>
    <s v="R1011"/>
    <s v="Bowman, Mr.  Mark"/>
    <n v="37.1"/>
    <n v="11.21"/>
    <x v="1"/>
    <s v="No"/>
    <s v="Yes"/>
    <n v="1"/>
    <x v="0"/>
    <n v="1"/>
    <n v="0"/>
    <n v="1"/>
    <n v="0"/>
    <n v="1"/>
    <n v="1"/>
    <n v="1"/>
    <n v="1"/>
    <n v="0"/>
    <n v="0"/>
    <n v="59"/>
    <n v="1"/>
  </r>
  <r>
    <x v="1462"/>
    <n v="1966"/>
    <s v="Dec"/>
    <n v="29"/>
    <n v="3"/>
    <n v="12363.55"/>
    <x v="1"/>
    <x v="0"/>
    <s v="R1011"/>
    <s v="Sellers, Mr.  Chad"/>
    <n v="36.1"/>
    <n v="5.65"/>
    <x v="1"/>
    <s v="No"/>
    <s v="No"/>
    <n v="2"/>
    <x v="0"/>
    <n v="1"/>
    <n v="0"/>
    <n v="0"/>
    <n v="0"/>
    <n v="1"/>
    <n v="1"/>
    <n v="2"/>
    <n v="1"/>
    <n v="0"/>
    <n v="0"/>
    <n v="56"/>
    <n v="1"/>
  </r>
  <r>
    <x v="1463"/>
    <n v="1962"/>
    <s v="Sep"/>
    <n v="26"/>
    <n v="0"/>
    <n v="12369.89"/>
    <x v="1"/>
    <x v="2"/>
    <s v="R1024"/>
    <s v="Verdugo, Mrs.  Erika"/>
    <n v="26.23"/>
    <n v="11.93"/>
    <x v="0"/>
    <s v="No"/>
    <s v="No"/>
    <s v="No major surgery"/>
    <x v="0"/>
    <n v="0"/>
    <n v="0"/>
    <n v="0"/>
    <n v="0"/>
    <n v="1"/>
    <n v="2"/>
    <n v="0"/>
    <n v="0"/>
    <n v="0"/>
    <n v="0"/>
    <n v="60"/>
    <n v="0"/>
  </r>
  <r>
    <x v="1464"/>
    <n v="1989"/>
    <s v="Dec"/>
    <n v="29"/>
    <n v="0"/>
    <n v="12404.88"/>
    <x v="1"/>
    <x v="0"/>
    <s v="R1016"/>
    <s v="Monteleone, Mr.  Steven M."/>
    <n v="35.244999999999997"/>
    <n v="4.63"/>
    <x v="0"/>
    <s v="No"/>
    <s v="No"/>
    <s v="No major surgery"/>
    <x v="0"/>
    <n v="0"/>
    <n v="0"/>
    <n v="0"/>
    <n v="0"/>
    <n v="1"/>
    <n v="1"/>
    <n v="0"/>
    <n v="0"/>
    <n v="0"/>
    <n v="0"/>
    <n v="33"/>
    <n v="1"/>
  </r>
  <r>
    <x v="1465"/>
    <n v="1972"/>
    <s v="Aug"/>
    <n v="21"/>
    <n v="0"/>
    <n v="12407.3"/>
    <x v="1"/>
    <x v="2"/>
    <s v="R1021"/>
    <s v="Vaught, Mr.  Benjamin J."/>
    <n v="34.299999999999997"/>
    <n v="4.87"/>
    <x v="0"/>
    <s v="No"/>
    <s v="No"/>
    <n v="2"/>
    <x v="0"/>
    <n v="0"/>
    <n v="0"/>
    <n v="0"/>
    <n v="0"/>
    <n v="1"/>
    <n v="2"/>
    <n v="2"/>
    <n v="0"/>
    <n v="0"/>
    <n v="0"/>
    <n v="50"/>
    <n v="1"/>
  </r>
  <r>
    <x v="1466"/>
    <n v="1979"/>
    <s v="Jul"/>
    <n v="14"/>
    <n v="2"/>
    <n v="12408.29"/>
    <x v="1"/>
    <x v="1"/>
    <s v="R1022"/>
    <s v="Jacobs, Mr.  Jason L."/>
    <n v="36.799999999999997"/>
    <n v="4.62"/>
    <x v="0"/>
    <s v="No"/>
    <s v="Yes"/>
    <n v="1"/>
    <x v="0"/>
    <n v="0"/>
    <n v="0"/>
    <n v="1"/>
    <n v="0"/>
    <n v="1"/>
    <n v="3"/>
    <n v="1"/>
    <n v="0"/>
    <n v="0"/>
    <n v="0"/>
    <n v="43"/>
    <n v="1"/>
  </r>
  <r>
    <x v="1467"/>
    <n v="1964"/>
    <s v="Aug"/>
    <n v="4"/>
    <n v="0"/>
    <n v="12430.95"/>
    <x v="1"/>
    <x v="0"/>
    <s v="R1024"/>
    <s v="Brake, Ms.  Kathryn"/>
    <n v="32.965000000000003"/>
    <n v="6.15"/>
    <x v="1"/>
    <s v="No"/>
    <s v="No"/>
    <n v="1"/>
    <x v="0"/>
    <n v="1"/>
    <n v="0"/>
    <n v="0"/>
    <n v="0"/>
    <n v="1"/>
    <n v="1"/>
    <n v="1"/>
    <n v="0"/>
    <n v="0"/>
    <n v="0"/>
    <n v="58"/>
    <n v="0"/>
  </r>
  <r>
    <x v="1468"/>
    <n v="1995"/>
    <s v="Aug"/>
    <n v="9"/>
    <n v="0"/>
    <n v="12452.25"/>
    <x v="1"/>
    <x v="0"/>
    <s v="R1012"/>
    <s v="Locatelli, Mr.  Alex"/>
    <n v="52.89"/>
    <n v="4.96"/>
    <x v="1"/>
    <s v="No"/>
    <s v="No"/>
    <n v="1"/>
    <x v="0"/>
    <n v="1"/>
    <n v="0"/>
    <n v="0"/>
    <n v="0"/>
    <n v="1"/>
    <n v="1"/>
    <n v="1"/>
    <n v="0"/>
    <n v="1"/>
    <n v="0"/>
    <n v="27"/>
    <n v="1"/>
  </r>
  <r>
    <x v="1469"/>
    <n v="1968"/>
    <s v="Nov"/>
    <n v="26"/>
    <n v="3"/>
    <n v="12475.35"/>
    <x v="1"/>
    <x v="1"/>
    <s v="R1012"/>
    <s v="Baird, Ms.  Zanae E"/>
    <n v="21.47"/>
    <n v="7.82"/>
    <x v="0"/>
    <s v="No"/>
    <s v="No"/>
    <s v="No major surgery"/>
    <x v="0"/>
    <n v="0"/>
    <n v="0"/>
    <n v="0"/>
    <n v="0"/>
    <n v="1"/>
    <n v="3"/>
    <n v="0"/>
    <n v="0"/>
    <n v="1"/>
    <n v="0"/>
    <n v="54"/>
    <n v="0"/>
  </r>
  <r>
    <x v="1470"/>
    <n v="1968"/>
    <s v="Nov"/>
    <n v="12"/>
    <n v="3"/>
    <n v="12479.71"/>
    <x v="1"/>
    <x v="0"/>
    <s v="R1012"/>
    <s v="Merino, Ms.  Keila L"/>
    <n v="24.605"/>
    <n v="7.48"/>
    <x v="0"/>
    <s v="No"/>
    <s v="No"/>
    <s v="No major surgery"/>
    <x v="0"/>
    <n v="0"/>
    <n v="0"/>
    <n v="0"/>
    <n v="0"/>
    <n v="1"/>
    <n v="1"/>
    <n v="0"/>
    <n v="0"/>
    <n v="1"/>
    <n v="0"/>
    <n v="54"/>
    <n v="0"/>
  </r>
  <r>
    <x v="1471"/>
    <n v="1967"/>
    <s v="Sep"/>
    <n v="1"/>
    <n v="3"/>
    <n v="12485.8"/>
    <x v="1"/>
    <x v="0"/>
    <s v="R1013"/>
    <s v="Connolly, Ms.  Katherine"/>
    <n v="40.81"/>
    <n v="10.58"/>
    <x v="1"/>
    <s v="No"/>
    <s v="No"/>
    <s v="No major surgery"/>
    <x v="0"/>
    <n v="1"/>
    <n v="0"/>
    <n v="0"/>
    <n v="0"/>
    <n v="1"/>
    <n v="1"/>
    <n v="0"/>
    <n v="0"/>
    <n v="0"/>
    <n v="1"/>
    <n v="55"/>
    <n v="0"/>
  </r>
  <r>
    <x v="1472"/>
    <n v="1968"/>
    <s v="Dec"/>
    <n v="3"/>
    <n v="3"/>
    <n v="12495.29"/>
    <x v="1"/>
    <x v="0"/>
    <s v="R1012"/>
    <s v="McFadden, Ms.  Kelly M."/>
    <n v="35.814999999999998"/>
    <n v="8.4700000000000006"/>
    <x v="0"/>
    <s v="No"/>
    <s v="No"/>
    <s v="No major surgery"/>
    <x v="0"/>
    <n v="0"/>
    <n v="0"/>
    <n v="0"/>
    <n v="0"/>
    <n v="1"/>
    <n v="1"/>
    <n v="0"/>
    <n v="0"/>
    <n v="1"/>
    <n v="0"/>
    <n v="54"/>
    <n v="0"/>
  </r>
  <r>
    <x v="1473"/>
    <n v="1966"/>
    <s v="Jul"/>
    <n v="12"/>
    <n v="0"/>
    <n v="12499.88"/>
    <x v="1"/>
    <x v="2"/>
    <s v="R1012"/>
    <s v="Kanyane, Mr.  Patrick Sr."/>
    <n v="31.07"/>
    <n v="4.62"/>
    <x v="1"/>
    <s v="No"/>
    <s v="No"/>
    <n v="2"/>
    <x v="0"/>
    <n v="1"/>
    <n v="0"/>
    <n v="0"/>
    <n v="0"/>
    <n v="1"/>
    <n v="2"/>
    <n v="2"/>
    <n v="0"/>
    <n v="1"/>
    <n v="0"/>
    <n v="56"/>
    <n v="1"/>
  </r>
  <r>
    <x v="1474"/>
    <n v="1962"/>
    <s v="Oct"/>
    <n v="16"/>
    <n v="0"/>
    <n v="12523.6"/>
    <x v="1"/>
    <x v="0"/>
    <s v="R1012"/>
    <s v="Bennie, Mr.  Jeremy"/>
    <n v="24.32"/>
    <n v="7.48"/>
    <x v="0"/>
    <s v="No"/>
    <s v="No"/>
    <s v="No major surgery"/>
    <x v="0"/>
    <n v="0"/>
    <n v="0"/>
    <n v="0"/>
    <n v="0"/>
    <n v="1"/>
    <n v="1"/>
    <n v="0"/>
    <n v="0"/>
    <n v="1"/>
    <n v="0"/>
    <n v="60"/>
    <n v="1"/>
  </r>
  <r>
    <x v="1475"/>
    <n v="1961"/>
    <s v="Nov"/>
    <n v="28"/>
    <n v="0"/>
    <n v="12557.61"/>
    <x v="1"/>
    <x v="0"/>
    <s v="R1013"/>
    <s v="Joslyn, Mr.  C Fred"/>
    <n v="31.57"/>
    <n v="7.92"/>
    <x v="1"/>
    <s v="No"/>
    <s v="No"/>
    <n v="2"/>
    <x v="0"/>
    <n v="1"/>
    <n v="0"/>
    <n v="0"/>
    <n v="0"/>
    <n v="1"/>
    <n v="1"/>
    <n v="2"/>
    <n v="0"/>
    <n v="0"/>
    <n v="1"/>
    <n v="61"/>
    <n v="1"/>
  </r>
  <r>
    <x v="1476"/>
    <n v="1961"/>
    <s v="Nov"/>
    <n v="28"/>
    <n v="0"/>
    <n v="12574.05"/>
    <x v="1"/>
    <x v="1"/>
    <s v="R1011"/>
    <s v="Ricardi, Mr.  Joshua"/>
    <n v="43.4"/>
    <n v="8.81"/>
    <x v="1"/>
    <s v="No"/>
    <s v="No"/>
    <n v="2"/>
    <x v="0"/>
    <n v="1"/>
    <n v="0"/>
    <n v="0"/>
    <n v="0"/>
    <n v="1"/>
    <n v="3"/>
    <n v="2"/>
    <n v="1"/>
    <n v="0"/>
    <n v="0"/>
    <n v="61"/>
    <n v="1"/>
  </r>
  <r>
    <x v="1477"/>
    <n v="1969"/>
    <s v="Nov"/>
    <n v="26"/>
    <n v="0"/>
    <n v="12579.92"/>
    <x v="1"/>
    <x v="1"/>
    <s v="R1025"/>
    <s v="Burton, Mrs.  Amy"/>
    <n v="32.15"/>
    <n v="4.0199999999999996"/>
    <x v="1"/>
    <s v="No"/>
    <s v="Yes"/>
    <n v="1"/>
    <x v="0"/>
    <n v="1"/>
    <n v="0"/>
    <n v="1"/>
    <n v="0"/>
    <n v="1"/>
    <n v="3"/>
    <n v="1"/>
    <n v="0"/>
    <n v="0"/>
    <n v="0"/>
    <n v="53"/>
    <n v="0"/>
  </r>
  <r>
    <x v="1478"/>
    <n v="1970"/>
    <s v="Jun"/>
    <n v="18"/>
    <n v="5"/>
    <n v="12592.53"/>
    <x v="1"/>
    <x v="2"/>
    <s v="R1013"/>
    <s v="Swann, Ms.  Andee W."/>
    <n v="46.75"/>
    <n v="6.66"/>
    <x v="1"/>
    <s v="No"/>
    <s v="No"/>
    <n v="2"/>
    <x v="0"/>
    <n v="1"/>
    <n v="0"/>
    <n v="0"/>
    <n v="0"/>
    <n v="1"/>
    <n v="2"/>
    <n v="2"/>
    <n v="0"/>
    <n v="0"/>
    <n v="1"/>
    <n v="52"/>
    <n v="0"/>
  </r>
  <r>
    <x v="1479"/>
    <n v="1988"/>
    <s v="Aug"/>
    <n v="11"/>
    <n v="3"/>
    <n v="12600.46"/>
    <x v="1"/>
    <x v="1"/>
    <s v="R1023"/>
    <s v="Duhaime, Mr.  Spencer"/>
    <n v="42.78"/>
    <n v="6.11"/>
    <x v="1"/>
    <s v="No"/>
    <s v="No"/>
    <n v="1"/>
    <x v="0"/>
    <n v="1"/>
    <n v="0"/>
    <n v="0"/>
    <n v="0"/>
    <n v="1"/>
    <n v="3"/>
    <n v="1"/>
    <n v="0"/>
    <n v="0"/>
    <n v="0"/>
    <n v="34"/>
    <n v="1"/>
  </r>
  <r>
    <x v="1480"/>
    <n v="1998"/>
    <s v="Nov"/>
    <n v="18"/>
    <n v="1"/>
    <n v="12609.89"/>
    <x v="1"/>
    <x v="0"/>
    <s v="R1012"/>
    <s v="Kurt, Mr.  Alex"/>
    <n v="26.79"/>
    <n v="5.0599999999999996"/>
    <x v="0"/>
    <s v="No"/>
    <s v="No"/>
    <n v="1"/>
    <x v="0"/>
    <n v="0"/>
    <n v="0"/>
    <n v="0"/>
    <n v="0"/>
    <n v="1"/>
    <n v="1"/>
    <n v="1"/>
    <n v="0"/>
    <n v="1"/>
    <n v="0"/>
    <n v="24"/>
    <n v="1"/>
  </r>
  <r>
    <x v="1481"/>
    <n v="1963"/>
    <s v="Aug"/>
    <n v="19"/>
    <n v="0"/>
    <n v="12622.18"/>
    <x v="1"/>
    <x v="1"/>
    <s v="R1012"/>
    <s v="Otto, Ms.  Beth"/>
    <n v="31.35"/>
    <n v="11"/>
    <x v="1"/>
    <s v="No"/>
    <s v="Yes"/>
    <n v="1"/>
    <x v="0"/>
    <n v="1"/>
    <n v="0"/>
    <n v="1"/>
    <n v="0"/>
    <n v="1"/>
    <n v="3"/>
    <n v="1"/>
    <n v="0"/>
    <n v="1"/>
    <n v="0"/>
    <n v="59"/>
    <n v="0"/>
  </r>
  <r>
    <x v="1482"/>
    <n v="1970"/>
    <s v="Dec"/>
    <n v="28"/>
    <n v="0"/>
    <n v="12624.74"/>
    <x v="1"/>
    <x v="1"/>
    <s v="R1012"/>
    <s v="Edmonds, Ms.  Natali N"/>
    <n v="34.08"/>
    <n v="7.58"/>
    <x v="1"/>
    <s v="No"/>
    <s v="No"/>
    <n v="2"/>
    <x v="0"/>
    <n v="1"/>
    <n v="0"/>
    <n v="0"/>
    <n v="0"/>
    <n v="1"/>
    <n v="3"/>
    <n v="2"/>
    <n v="0"/>
    <n v="1"/>
    <n v="0"/>
    <n v="52"/>
    <n v="0"/>
  </r>
  <r>
    <x v="1483"/>
    <n v="1965"/>
    <s v="Oct"/>
    <n v="4"/>
    <n v="2"/>
    <n v="12629.17"/>
    <x v="1"/>
    <x v="1"/>
    <s v="R1013"/>
    <s v="Desota, Ms.  Vanessa"/>
    <n v="25.74"/>
    <n v="10.93"/>
    <x v="0"/>
    <s v="No"/>
    <s v="No"/>
    <s v="No major surgery"/>
    <x v="0"/>
    <n v="0"/>
    <n v="0"/>
    <n v="0"/>
    <n v="0"/>
    <n v="1"/>
    <n v="3"/>
    <n v="0"/>
    <n v="0"/>
    <n v="0"/>
    <n v="1"/>
    <n v="57"/>
    <n v="0"/>
  </r>
  <r>
    <x v="1484"/>
    <n v="1962"/>
    <s v="Nov"/>
    <n v="22"/>
    <n v="0"/>
    <n v="12629.9"/>
    <x v="1"/>
    <x v="0"/>
    <s v="R1013"/>
    <s v="Uchiyama, Mrs.  Mayumi"/>
    <n v="24.53"/>
    <n v="9.0500000000000007"/>
    <x v="0"/>
    <s v="No"/>
    <s v="No"/>
    <s v="No major surgery"/>
    <x v="0"/>
    <n v="0"/>
    <n v="0"/>
    <n v="0"/>
    <n v="0"/>
    <n v="1"/>
    <n v="1"/>
    <n v="0"/>
    <n v="0"/>
    <n v="0"/>
    <n v="1"/>
    <n v="60"/>
    <n v="0"/>
  </r>
  <r>
    <x v="1485"/>
    <n v="1962"/>
    <s v="Jul"/>
    <n v="22"/>
    <n v="0"/>
    <n v="12638.2"/>
    <x v="1"/>
    <x v="1"/>
    <s v="R1011"/>
    <s v="Anderson, Ms.  Laura E."/>
    <n v="30.5"/>
    <n v="9.9"/>
    <x v="0"/>
    <s v="No"/>
    <s v="No"/>
    <s v="No major surgery"/>
    <x v="0"/>
    <n v="0"/>
    <n v="0"/>
    <n v="0"/>
    <n v="0"/>
    <n v="1"/>
    <n v="3"/>
    <n v="0"/>
    <n v="1"/>
    <n v="0"/>
    <n v="0"/>
    <n v="60"/>
    <n v="0"/>
  </r>
  <r>
    <x v="1486"/>
    <n v="1972"/>
    <s v="Sep"/>
    <n v="5"/>
    <n v="0"/>
    <n v="12640.24"/>
    <x v="1"/>
    <x v="1"/>
    <s v="R1011"/>
    <s v="Ruhlman, Ms.  Katie J"/>
    <n v="37.43"/>
    <n v="4.97"/>
    <x v="0"/>
    <s v="No"/>
    <s v="No"/>
    <n v="2"/>
    <x v="0"/>
    <n v="0"/>
    <n v="0"/>
    <n v="0"/>
    <n v="0"/>
    <n v="1"/>
    <n v="3"/>
    <n v="2"/>
    <n v="1"/>
    <n v="0"/>
    <n v="0"/>
    <n v="50"/>
    <n v="0"/>
  </r>
  <r>
    <x v="1487"/>
    <n v="1966"/>
    <s v="Dec"/>
    <n v="17"/>
    <n v="2"/>
    <n v="12643.38"/>
    <x v="1"/>
    <x v="1"/>
    <s v="R1012"/>
    <s v="Doolittle-Crider, Ms.  Amy L."/>
    <n v="33.82"/>
    <n v="5.89"/>
    <x v="1"/>
    <s v="No"/>
    <s v="No"/>
    <n v="2"/>
    <x v="0"/>
    <n v="1"/>
    <n v="0"/>
    <n v="0"/>
    <n v="0"/>
    <n v="1"/>
    <n v="3"/>
    <n v="2"/>
    <n v="0"/>
    <n v="1"/>
    <n v="0"/>
    <n v="56"/>
    <n v="0"/>
  </r>
  <r>
    <x v="1488"/>
    <n v="1962"/>
    <s v="Jul"/>
    <n v="11"/>
    <n v="0"/>
    <n v="12644.59"/>
    <x v="1"/>
    <x v="2"/>
    <s v="R1011"/>
    <s v="Antrim, Ms.  Amelia F."/>
    <n v="35.1"/>
    <n v="10.1"/>
    <x v="0"/>
    <s v="No"/>
    <s v="No"/>
    <s v="No major surgery"/>
    <x v="0"/>
    <n v="0"/>
    <n v="0"/>
    <n v="0"/>
    <n v="0"/>
    <n v="1"/>
    <n v="2"/>
    <n v="0"/>
    <n v="1"/>
    <n v="0"/>
    <n v="0"/>
    <n v="60"/>
    <n v="0"/>
  </r>
  <r>
    <x v="1489"/>
    <n v="1965"/>
    <s v="Sep"/>
    <n v="14"/>
    <n v="2"/>
    <n v="12646.21"/>
    <x v="1"/>
    <x v="2"/>
    <s v="R1011"/>
    <s v="Bill, Ms.  Laura F"/>
    <n v="38"/>
    <n v="8.1300000000000008"/>
    <x v="0"/>
    <s v="No"/>
    <s v="No"/>
    <s v="No major surgery"/>
    <x v="0"/>
    <n v="0"/>
    <n v="0"/>
    <n v="0"/>
    <n v="0"/>
    <n v="1"/>
    <n v="2"/>
    <n v="0"/>
    <n v="1"/>
    <n v="0"/>
    <n v="0"/>
    <n v="57"/>
    <n v="0"/>
  </r>
  <r>
    <x v="1490"/>
    <n v="1962"/>
    <s v="Aug"/>
    <n v="27"/>
    <n v="0"/>
    <n v="12648.7"/>
    <x v="1"/>
    <x v="2"/>
    <s v="R1013"/>
    <s v="Pittaway, Ms.  Elizabeth"/>
    <n v="38.06"/>
    <n v="8.25"/>
    <x v="0"/>
    <s v="No"/>
    <s v="No"/>
    <s v="No major surgery"/>
    <x v="0"/>
    <n v="0"/>
    <n v="0"/>
    <n v="0"/>
    <n v="0"/>
    <n v="1"/>
    <n v="2"/>
    <n v="0"/>
    <n v="0"/>
    <n v="0"/>
    <n v="1"/>
    <n v="60"/>
    <n v="0"/>
  </r>
  <r>
    <x v="1491"/>
    <n v="1974"/>
    <s v="Sep"/>
    <n v="24"/>
    <n v="0"/>
    <n v="12697.48"/>
    <x v="1"/>
    <x v="0"/>
    <s v="R1021"/>
    <s v="Cale, Mr.  Eric D"/>
    <n v="36.67"/>
    <n v="11.86"/>
    <x v="0"/>
    <s v="No"/>
    <s v="No"/>
    <s v="No major surgery"/>
    <x v="0"/>
    <n v="0"/>
    <n v="0"/>
    <n v="0"/>
    <n v="0"/>
    <n v="1"/>
    <n v="1"/>
    <n v="0"/>
    <n v="0"/>
    <n v="0"/>
    <n v="0"/>
    <n v="48"/>
    <n v="1"/>
  </r>
  <r>
    <x v="1492"/>
    <n v="1992"/>
    <s v="Jul"/>
    <n v="7"/>
    <n v="0"/>
    <n v="12699.56"/>
    <x v="1"/>
    <x v="2"/>
    <s v="R1011"/>
    <s v="Marshall, Ms.  Wendy"/>
    <n v="52.75"/>
    <n v="6.02"/>
    <x v="0"/>
    <s v="No"/>
    <s v="No"/>
    <n v="1"/>
    <x v="0"/>
    <n v="0"/>
    <n v="0"/>
    <n v="0"/>
    <n v="0"/>
    <n v="1"/>
    <n v="2"/>
    <n v="1"/>
    <n v="1"/>
    <n v="0"/>
    <n v="0"/>
    <n v="30"/>
    <n v="0"/>
  </r>
  <r>
    <x v="1493"/>
    <n v="1964"/>
    <s v="Nov"/>
    <n v="28"/>
    <n v="0"/>
    <n v="12700.63"/>
    <x v="1"/>
    <x v="0"/>
    <s v="R1011"/>
    <s v="Hamilton, Ms.  Casondra L"/>
    <n v="31.55"/>
    <n v="6.11"/>
    <x v="1"/>
    <s v="No"/>
    <s v="No"/>
    <n v="1"/>
    <x v="0"/>
    <n v="1"/>
    <n v="0"/>
    <n v="0"/>
    <n v="0"/>
    <n v="1"/>
    <n v="1"/>
    <n v="1"/>
    <n v="1"/>
    <n v="0"/>
    <n v="0"/>
    <n v="58"/>
    <n v="0"/>
  </r>
  <r>
    <x v="1494"/>
    <n v="1970"/>
    <s v="Jul"/>
    <n v="8"/>
    <n v="0"/>
    <n v="12713"/>
    <x v="1"/>
    <x v="1"/>
    <s v="R1011"/>
    <s v="Vitalo, Ms.  Antonia G"/>
    <n v="36.130000000000003"/>
    <n v="7.19"/>
    <x v="1"/>
    <s v="No"/>
    <s v="No"/>
    <n v="2"/>
    <x v="0"/>
    <n v="1"/>
    <n v="0"/>
    <n v="0"/>
    <n v="0"/>
    <n v="1"/>
    <n v="3"/>
    <n v="2"/>
    <n v="1"/>
    <n v="0"/>
    <n v="0"/>
    <n v="52"/>
    <n v="0"/>
  </r>
  <r>
    <x v="1495"/>
    <n v="1988"/>
    <s v="Jul"/>
    <n v="17"/>
    <n v="3"/>
    <n v="12718.21"/>
    <x v="1"/>
    <x v="1"/>
    <s v="R1026"/>
    <s v="Bellemare, Mrs.  Karine"/>
    <n v="42.74"/>
    <n v="6.31"/>
    <x v="1"/>
    <s v="No"/>
    <s v="No"/>
    <n v="1"/>
    <x v="0"/>
    <n v="1"/>
    <n v="0"/>
    <n v="0"/>
    <n v="0"/>
    <n v="1"/>
    <n v="3"/>
    <n v="1"/>
    <n v="0"/>
    <n v="0"/>
    <n v="0"/>
    <n v="34"/>
    <n v="0"/>
  </r>
  <r>
    <x v="1496"/>
    <n v="1962"/>
    <s v="Sep"/>
    <n v="2"/>
    <n v="0"/>
    <n v="12731"/>
    <x v="1"/>
    <x v="0"/>
    <s v="R1016"/>
    <s v="Schluneker, Mr.  Matthew J"/>
    <n v="29.64"/>
    <n v="8.9499999999999993"/>
    <x v="0"/>
    <s v="No"/>
    <s v="No"/>
    <s v="No major surgery"/>
    <x v="0"/>
    <n v="0"/>
    <n v="0"/>
    <n v="0"/>
    <n v="0"/>
    <n v="1"/>
    <n v="1"/>
    <n v="0"/>
    <n v="0"/>
    <n v="0"/>
    <n v="0"/>
    <n v="60"/>
    <n v="1"/>
  </r>
  <r>
    <x v="1497"/>
    <n v="1962"/>
    <s v="Oct"/>
    <n v="1"/>
    <n v="0"/>
    <n v="12741.17"/>
    <x v="1"/>
    <x v="1"/>
    <s v="R1017"/>
    <s v="Swartz, Mr.  Ryan K."/>
    <n v="36.954999999999998"/>
    <n v="8.07"/>
    <x v="0"/>
    <s v="No"/>
    <s v="No"/>
    <s v="No major surgery"/>
    <x v="0"/>
    <n v="0"/>
    <n v="0"/>
    <n v="0"/>
    <n v="0"/>
    <n v="1"/>
    <n v="3"/>
    <n v="0"/>
    <n v="0"/>
    <n v="0"/>
    <n v="0"/>
    <n v="60"/>
    <n v="1"/>
  </r>
  <r>
    <x v="1498"/>
    <n v="1975"/>
    <s v="Sep"/>
    <n v="25"/>
    <n v="1"/>
    <n v="12770.27"/>
    <x v="1"/>
    <x v="0"/>
    <s v="R1021"/>
    <s v="Anis, Mr.  Michael"/>
    <n v="36.24"/>
    <n v="8.3800000000000008"/>
    <x v="1"/>
    <s v="No"/>
    <s v="No"/>
    <n v="1"/>
    <x v="0"/>
    <n v="1"/>
    <n v="0"/>
    <n v="0"/>
    <n v="0"/>
    <n v="1"/>
    <n v="1"/>
    <n v="1"/>
    <n v="0"/>
    <n v="0"/>
    <n v="0"/>
    <n v="47"/>
    <n v="1"/>
  </r>
  <r>
    <x v="1499"/>
    <n v="1972"/>
    <s v="Oct"/>
    <n v="7"/>
    <n v="0"/>
    <n v="12776.05"/>
    <x v="1"/>
    <x v="0"/>
    <s v="R1026"/>
    <s v="Gresh, Mrs.  Ashley K"/>
    <n v="35"/>
    <n v="4.13"/>
    <x v="0"/>
    <s v="No"/>
    <s v="No"/>
    <n v="2"/>
    <x v="0"/>
    <n v="0"/>
    <n v="0"/>
    <n v="0"/>
    <n v="0"/>
    <n v="1"/>
    <n v="1"/>
    <n v="2"/>
    <n v="0"/>
    <n v="0"/>
    <n v="0"/>
    <n v="50"/>
    <n v="0"/>
  </r>
  <r>
    <x v="1500"/>
    <n v="1963"/>
    <s v="Dec"/>
    <n v="5"/>
    <n v="0"/>
    <n v="12788.03"/>
    <x v="1"/>
    <x v="0"/>
    <s v="R1025"/>
    <s v="Watson, Mrs.  Michelle L."/>
    <n v="28.22"/>
    <n v="7.51"/>
    <x v="1"/>
    <s v="No"/>
    <s v="Yes"/>
    <n v="1"/>
    <x v="0"/>
    <n v="1"/>
    <n v="0"/>
    <n v="1"/>
    <n v="0"/>
    <n v="1"/>
    <n v="1"/>
    <n v="1"/>
    <n v="0"/>
    <n v="0"/>
    <n v="0"/>
    <n v="59"/>
    <n v="0"/>
  </r>
  <r>
    <x v="1501"/>
    <n v="1983"/>
    <s v="Oct"/>
    <n v="29"/>
    <n v="3"/>
    <n v="12788.18"/>
    <x v="1"/>
    <x v="1"/>
    <s v="R1026"/>
    <s v="Ryan, Mrs.  Maggie M"/>
    <n v="39.159999999999997"/>
    <n v="5.24"/>
    <x v="1"/>
    <s v="No"/>
    <s v="Yes"/>
    <n v="1"/>
    <x v="0"/>
    <n v="1"/>
    <n v="0"/>
    <n v="1"/>
    <n v="0"/>
    <n v="1"/>
    <n v="3"/>
    <n v="1"/>
    <n v="0"/>
    <n v="0"/>
    <n v="0"/>
    <n v="39"/>
    <n v="0"/>
  </r>
  <r>
    <x v="1502"/>
    <n v="1978"/>
    <s v="Jul"/>
    <n v="24"/>
    <n v="0"/>
    <n v="12797.21"/>
    <x v="1"/>
    <x v="1"/>
    <s v="R1024"/>
    <s v="Proctor, Ms.  Kelli"/>
    <n v="36.479999999999997"/>
    <n v="11.09"/>
    <x v="0"/>
    <s v="No"/>
    <s v="No"/>
    <s v="No major surgery"/>
    <x v="0"/>
    <n v="0"/>
    <n v="0"/>
    <n v="0"/>
    <n v="0"/>
    <n v="1"/>
    <n v="3"/>
    <n v="0"/>
    <n v="0"/>
    <n v="0"/>
    <n v="0"/>
    <n v="44"/>
    <n v="0"/>
  </r>
  <r>
    <x v="1503"/>
    <n v="1963"/>
    <s v="Jul"/>
    <n v="20"/>
    <n v="0"/>
    <n v="12815.44"/>
    <x v="1"/>
    <x v="0"/>
    <s v="R1024"/>
    <s v="Hails, Ms.  Kate A."/>
    <n v="26.504999999999999"/>
    <n v="6.79"/>
    <x v="1"/>
    <s v="No"/>
    <s v="Yes"/>
    <n v="1"/>
    <x v="0"/>
    <n v="1"/>
    <n v="0"/>
    <n v="1"/>
    <n v="0"/>
    <n v="1"/>
    <n v="1"/>
    <n v="1"/>
    <n v="0"/>
    <n v="0"/>
    <n v="0"/>
    <n v="59"/>
    <n v="0"/>
  </r>
  <r>
    <x v="1504"/>
    <n v="1967"/>
    <s v="Sep"/>
    <n v="25"/>
    <n v="0"/>
    <n v="12823.25"/>
    <x v="1"/>
    <x v="0"/>
    <s v="R1021"/>
    <s v="Payne, Mr.  Chris J."/>
    <n v="31.74"/>
    <n v="7.68"/>
    <x v="1"/>
    <s v="No"/>
    <s v="No"/>
    <s v="No major surgery"/>
    <x v="0"/>
    <n v="1"/>
    <n v="0"/>
    <n v="0"/>
    <n v="0"/>
    <n v="1"/>
    <n v="1"/>
    <n v="0"/>
    <n v="0"/>
    <n v="0"/>
    <n v="0"/>
    <n v="55"/>
    <n v="1"/>
  </r>
  <r>
    <x v="1505"/>
    <n v="2004"/>
    <s v="Nov"/>
    <n v="9"/>
    <n v="2"/>
    <n v="12829.46"/>
    <x v="1"/>
    <x v="0"/>
    <s v="R1016"/>
    <s v="Nelson, Mr.  Geoff"/>
    <n v="17.29"/>
    <n v="4.62"/>
    <x v="0"/>
    <s v="yes"/>
    <s v="No"/>
    <n v="1"/>
    <x v="1"/>
    <n v="0"/>
    <n v="1"/>
    <n v="0"/>
    <n v="1"/>
    <n v="1"/>
    <n v="1"/>
    <n v="1"/>
    <n v="0"/>
    <n v="0"/>
    <n v="0"/>
    <n v="18"/>
    <n v="1"/>
  </r>
  <r>
    <x v="1506"/>
    <n v="1993"/>
    <s v="Sep"/>
    <n v="27"/>
    <n v="0"/>
    <n v="12847.24"/>
    <x v="1"/>
    <x v="2"/>
    <s v="R1012"/>
    <s v="Humphrey, Mr.  Robert"/>
    <n v="52.54"/>
    <n v="5.12"/>
    <x v="0"/>
    <s v="No"/>
    <s v="Yes"/>
    <n v="1"/>
    <x v="0"/>
    <n v="0"/>
    <n v="0"/>
    <n v="1"/>
    <n v="0"/>
    <n v="1"/>
    <n v="2"/>
    <n v="1"/>
    <n v="0"/>
    <n v="1"/>
    <n v="0"/>
    <n v="29"/>
    <n v="1"/>
  </r>
  <r>
    <x v="1507"/>
    <n v="1973"/>
    <s v="Sep"/>
    <n v="22"/>
    <n v="0"/>
    <n v="12852.37"/>
    <x v="1"/>
    <x v="1"/>
    <s v="R1012"/>
    <s v="Stevenson, Mr.  Thomas K."/>
    <n v="37.409999999999997"/>
    <n v="7.21"/>
    <x v="0"/>
    <s v="No"/>
    <s v="No"/>
    <n v="2"/>
    <x v="0"/>
    <n v="0"/>
    <n v="0"/>
    <n v="0"/>
    <n v="0"/>
    <n v="1"/>
    <n v="3"/>
    <n v="2"/>
    <n v="0"/>
    <n v="1"/>
    <n v="0"/>
    <n v="49"/>
    <n v="1"/>
  </r>
  <r>
    <x v="1508"/>
    <n v="1963"/>
    <s v="Sep"/>
    <n v="27"/>
    <n v="0"/>
    <n v="12856.84"/>
    <x v="1"/>
    <x v="0"/>
    <s v="R1021"/>
    <s v="Jones, Mr.  Marcus B"/>
    <n v="28.81"/>
    <n v="10.8"/>
    <x v="1"/>
    <s v="No"/>
    <s v="Yes"/>
    <n v="1"/>
    <x v="0"/>
    <n v="1"/>
    <n v="0"/>
    <n v="1"/>
    <n v="0"/>
    <n v="1"/>
    <n v="1"/>
    <n v="1"/>
    <n v="0"/>
    <n v="0"/>
    <n v="0"/>
    <n v="59"/>
    <n v="1"/>
  </r>
  <r>
    <x v="1509"/>
    <n v="1984"/>
    <s v="Aug"/>
    <n v="6"/>
    <n v="3"/>
    <n v="12870.31"/>
    <x v="1"/>
    <x v="0"/>
    <s v="R1012"/>
    <s v="Windler, Ms.  Mary"/>
    <n v="41.2"/>
    <n v="4.95"/>
    <x v="0"/>
    <s v="No"/>
    <s v="No"/>
    <n v="1"/>
    <x v="0"/>
    <n v="0"/>
    <n v="0"/>
    <n v="0"/>
    <n v="0"/>
    <n v="1"/>
    <n v="1"/>
    <n v="1"/>
    <n v="0"/>
    <n v="1"/>
    <n v="0"/>
    <n v="38"/>
    <n v="0"/>
  </r>
  <r>
    <x v="1510"/>
    <n v="2004"/>
    <s v="Jul"/>
    <n v="9"/>
    <n v="0"/>
    <n v="12890.06"/>
    <x v="1"/>
    <x v="1"/>
    <s v="R1019"/>
    <s v="Nice, Mr.  Andy"/>
    <n v="39.14"/>
    <n v="4.91"/>
    <x v="0"/>
    <s v="yes"/>
    <s v="No"/>
    <n v="1"/>
    <x v="0"/>
    <n v="0"/>
    <n v="1"/>
    <n v="0"/>
    <n v="0"/>
    <n v="1"/>
    <n v="3"/>
    <n v="1"/>
    <n v="0"/>
    <n v="0"/>
    <n v="0"/>
    <n v="18"/>
    <n v="1"/>
  </r>
  <r>
    <x v="1511"/>
    <n v="1963"/>
    <s v="Aug"/>
    <n v="16"/>
    <n v="1"/>
    <n v="12913.99"/>
    <x v="1"/>
    <x v="2"/>
    <s v="R1016"/>
    <s v="Clark, Mr.  Dave"/>
    <n v="25.46"/>
    <n v="8.77"/>
    <x v="1"/>
    <s v="No"/>
    <s v="Yes"/>
    <n v="1"/>
    <x v="0"/>
    <n v="1"/>
    <n v="0"/>
    <n v="1"/>
    <n v="0"/>
    <n v="1"/>
    <n v="2"/>
    <n v="1"/>
    <n v="0"/>
    <n v="0"/>
    <n v="0"/>
    <n v="59"/>
    <n v="1"/>
  </r>
  <r>
    <x v="1512"/>
    <n v="1963"/>
    <s v="Sep"/>
    <n v="1"/>
    <n v="2"/>
    <n v="12925.89"/>
    <x v="1"/>
    <x v="2"/>
    <s v="R1013"/>
    <s v="Duarte, Mr.  Marcos S"/>
    <n v="29.7"/>
    <n v="7.69"/>
    <x v="1"/>
    <s v="No"/>
    <s v="Yes"/>
    <n v="1"/>
    <x v="0"/>
    <n v="1"/>
    <n v="0"/>
    <n v="1"/>
    <n v="0"/>
    <n v="1"/>
    <n v="2"/>
    <n v="1"/>
    <n v="0"/>
    <n v="0"/>
    <n v="1"/>
    <n v="59"/>
    <n v="1"/>
  </r>
  <r>
    <x v="1513"/>
    <n v="1963"/>
    <s v="Aug"/>
    <n v="14"/>
    <n v="2"/>
    <n v="12928.79"/>
    <x v="1"/>
    <x v="2"/>
    <s v="R1013"/>
    <s v="Burke, Mr.  Rich"/>
    <n v="31.79"/>
    <n v="11.33"/>
    <x v="1"/>
    <s v="No"/>
    <s v="Yes"/>
    <n v="1"/>
    <x v="0"/>
    <n v="1"/>
    <n v="0"/>
    <n v="1"/>
    <n v="0"/>
    <n v="1"/>
    <n v="2"/>
    <n v="1"/>
    <n v="0"/>
    <n v="0"/>
    <n v="1"/>
    <n v="59"/>
    <n v="1"/>
  </r>
  <r>
    <x v="1514"/>
    <n v="1966"/>
    <s v="Dec"/>
    <n v="22"/>
    <n v="4"/>
    <n v="12949.16"/>
    <x v="1"/>
    <x v="0"/>
    <s v="R1013"/>
    <s v="Takeda, Mr.  Nobuyori"/>
    <n v="33.659999999999997"/>
    <n v="5.42"/>
    <x v="1"/>
    <s v="No"/>
    <s v="No"/>
    <n v="2"/>
    <x v="0"/>
    <n v="1"/>
    <n v="0"/>
    <n v="0"/>
    <n v="0"/>
    <n v="1"/>
    <n v="1"/>
    <n v="2"/>
    <n v="0"/>
    <n v="0"/>
    <n v="1"/>
    <n v="56"/>
    <n v="1"/>
  </r>
  <r>
    <x v="1515"/>
    <n v="1961"/>
    <s v="Aug"/>
    <n v="20"/>
    <n v="0"/>
    <n v="12950.07"/>
    <x v="1"/>
    <x v="1"/>
    <s v="R1012"/>
    <s v="Levy, Mr.  Wayne A."/>
    <n v="38.380000000000003"/>
    <n v="8.26"/>
    <x v="1"/>
    <s v="No"/>
    <s v="No"/>
    <n v="2"/>
    <x v="0"/>
    <n v="1"/>
    <n v="0"/>
    <n v="0"/>
    <n v="0"/>
    <n v="1"/>
    <n v="3"/>
    <n v="2"/>
    <n v="0"/>
    <n v="1"/>
    <n v="0"/>
    <n v="61"/>
    <n v="1"/>
  </r>
  <r>
    <x v="1516"/>
    <n v="1960"/>
    <s v="Nov"/>
    <n v="4"/>
    <n v="0"/>
    <n v="12957.12"/>
    <x v="1"/>
    <x v="1"/>
    <s v="R1011"/>
    <s v="Pinney, Mr.  Jonathan"/>
    <n v="21.4"/>
    <n v="9.0299999999999994"/>
    <x v="0"/>
    <s v="No"/>
    <s v="No"/>
    <s v="No major surgery"/>
    <x v="0"/>
    <n v="0"/>
    <n v="0"/>
    <n v="0"/>
    <n v="0"/>
    <n v="1"/>
    <n v="3"/>
    <n v="0"/>
    <n v="1"/>
    <n v="0"/>
    <n v="0"/>
    <n v="62"/>
    <n v="1"/>
  </r>
  <r>
    <x v="1517"/>
    <n v="1960"/>
    <s v="Jun"/>
    <n v="22"/>
    <n v="0"/>
    <n v="12979.36"/>
    <x v="1"/>
    <x v="1"/>
    <s v="R1011"/>
    <s v="Edwards, Mr.  Tom"/>
    <n v="37.4"/>
    <n v="11.46"/>
    <x v="0"/>
    <s v="No"/>
    <s v="No"/>
    <s v="No major surgery"/>
    <x v="0"/>
    <n v="0"/>
    <n v="0"/>
    <n v="0"/>
    <n v="0"/>
    <n v="1"/>
    <n v="3"/>
    <n v="0"/>
    <n v="1"/>
    <n v="0"/>
    <n v="0"/>
    <n v="62"/>
    <n v="1"/>
  </r>
  <r>
    <x v="1518"/>
    <n v="1960"/>
    <s v="Sep"/>
    <n v="23"/>
    <n v="0"/>
    <n v="12981.35"/>
    <x v="1"/>
    <x v="0"/>
    <s v="R1013"/>
    <s v="Fernandez, Mr.  Doug"/>
    <n v="38.83"/>
    <n v="11.86"/>
    <x v="0"/>
    <s v="No"/>
    <s v="No"/>
    <s v="No major surgery"/>
    <x v="0"/>
    <n v="0"/>
    <n v="0"/>
    <n v="0"/>
    <n v="0"/>
    <n v="1"/>
    <n v="1"/>
    <n v="0"/>
    <n v="0"/>
    <n v="0"/>
    <n v="1"/>
    <n v="62"/>
    <n v="1"/>
  </r>
  <r>
    <x v="1519"/>
    <n v="1960"/>
    <s v="Nov"/>
    <n v="28"/>
    <n v="0"/>
    <n v="12982.87"/>
    <x v="1"/>
    <x v="1"/>
    <s v="R1013"/>
    <s v="Wiltse, Mr.  Matthew W."/>
    <n v="39.93"/>
    <n v="8.75"/>
    <x v="0"/>
    <s v="No"/>
    <s v="No"/>
    <s v="No major surgery"/>
    <x v="0"/>
    <n v="0"/>
    <n v="0"/>
    <n v="0"/>
    <n v="0"/>
    <n v="1"/>
    <n v="3"/>
    <n v="0"/>
    <n v="0"/>
    <n v="0"/>
    <n v="1"/>
    <n v="62"/>
    <n v="1"/>
  </r>
  <r>
    <x v="1520"/>
    <n v="1979"/>
    <s v="Nov"/>
    <n v="27"/>
    <n v="2"/>
    <n v="12994.12"/>
    <x v="1"/>
    <x v="2"/>
    <s v="R1026"/>
    <s v="Engnes, Mrs.  Amy M"/>
    <n v="38.14"/>
    <n v="5.58"/>
    <x v="0"/>
    <s v="No"/>
    <s v="Yes"/>
    <n v="1"/>
    <x v="0"/>
    <n v="0"/>
    <n v="0"/>
    <n v="1"/>
    <n v="0"/>
    <n v="1"/>
    <n v="2"/>
    <n v="1"/>
    <n v="0"/>
    <n v="0"/>
    <n v="0"/>
    <n v="43"/>
    <n v="0"/>
  </r>
  <r>
    <x v="1521"/>
    <n v="1981"/>
    <s v="Oct"/>
    <n v="30"/>
    <n v="1"/>
    <n v="13002.91"/>
    <x v="1"/>
    <x v="1"/>
    <s v="R1012"/>
    <s v="Revenis, Mr.  Bradley D"/>
    <n v="42.51"/>
    <n v="8.2100000000000009"/>
    <x v="1"/>
    <s v="No"/>
    <s v="No"/>
    <s v="No major surgery"/>
    <x v="0"/>
    <n v="1"/>
    <n v="0"/>
    <n v="0"/>
    <n v="0"/>
    <n v="1"/>
    <n v="3"/>
    <n v="0"/>
    <n v="0"/>
    <n v="1"/>
    <n v="0"/>
    <n v="41"/>
    <n v="1"/>
  </r>
  <r>
    <x v="1522"/>
    <n v="1962"/>
    <s v="Jun"/>
    <n v="24"/>
    <n v="0"/>
    <n v="13004.95"/>
    <x v="1"/>
    <x v="1"/>
    <s v="R1012"/>
    <s v="Swenson, Mr.  Will"/>
    <n v="29.53"/>
    <n v="10.64"/>
    <x v="0"/>
    <s v="No"/>
    <s v="No"/>
    <s v="No major surgery"/>
    <x v="0"/>
    <n v="0"/>
    <n v="0"/>
    <n v="0"/>
    <n v="0"/>
    <n v="1"/>
    <n v="3"/>
    <n v="0"/>
    <n v="0"/>
    <n v="1"/>
    <n v="0"/>
    <n v="60"/>
    <n v="1"/>
  </r>
  <r>
    <x v="1523"/>
    <n v="1969"/>
    <s v="Dec"/>
    <n v="13"/>
    <n v="0"/>
    <n v="13008.07"/>
    <x v="1"/>
    <x v="0"/>
    <s v="R1012"/>
    <s v="Fair, Mr.  Stephen"/>
    <n v="34.840000000000003"/>
    <n v="6"/>
    <x v="1"/>
    <s v="No"/>
    <s v="Yes"/>
    <n v="1"/>
    <x v="0"/>
    <n v="1"/>
    <n v="0"/>
    <n v="1"/>
    <n v="0"/>
    <n v="1"/>
    <n v="1"/>
    <n v="1"/>
    <n v="0"/>
    <n v="1"/>
    <n v="0"/>
    <n v="53"/>
    <n v="1"/>
  </r>
  <r>
    <x v="1524"/>
    <n v="1972"/>
    <s v="Sep"/>
    <n v="27"/>
    <n v="0"/>
    <n v="13010.86"/>
    <x v="1"/>
    <x v="2"/>
    <s v="R1012"/>
    <s v="Hebert, Mr.  Karl"/>
    <n v="37.119999999999997"/>
    <n v="5.29"/>
    <x v="0"/>
    <s v="No"/>
    <s v="No"/>
    <n v="2"/>
    <x v="0"/>
    <n v="0"/>
    <n v="0"/>
    <n v="0"/>
    <n v="0"/>
    <n v="1"/>
    <n v="2"/>
    <n v="2"/>
    <n v="0"/>
    <n v="1"/>
    <n v="0"/>
    <n v="50"/>
    <n v="1"/>
  </r>
  <r>
    <x v="1525"/>
    <n v="1962"/>
    <s v="Jul"/>
    <n v="20"/>
    <n v="0"/>
    <n v="13012.21"/>
    <x v="1"/>
    <x v="1"/>
    <s v="R1012"/>
    <s v="Ahokas, Ms.  Katherine"/>
    <n v="24.035"/>
    <n v="11.71"/>
    <x v="0"/>
    <s v="No"/>
    <s v="No"/>
    <s v="No major surgery"/>
    <x v="0"/>
    <n v="0"/>
    <n v="0"/>
    <n v="0"/>
    <n v="0"/>
    <n v="1"/>
    <n v="3"/>
    <n v="0"/>
    <n v="0"/>
    <n v="1"/>
    <n v="0"/>
    <n v="60"/>
    <n v="0"/>
  </r>
  <r>
    <x v="1526"/>
    <n v="1964"/>
    <s v="Sep"/>
    <n v="23"/>
    <n v="1"/>
    <n v="13019.16"/>
    <x v="1"/>
    <x v="1"/>
    <s v="R1024"/>
    <s v="Phillips, Ms.  Katherine"/>
    <n v="32.395000000000003"/>
    <n v="4.2699999999999996"/>
    <x v="1"/>
    <s v="No"/>
    <s v="No"/>
    <n v="1"/>
    <x v="0"/>
    <n v="1"/>
    <n v="0"/>
    <n v="0"/>
    <n v="0"/>
    <n v="1"/>
    <n v="3"/>
    <n v="1"/>
    <n v="0"/>
    <n v="0"/>
    <n v="0"/>
    <n v="58"/>
    <n v="0"/>
  </r>
  <r>
    <x v="1527"/>
    <n v="1965"/>
    <s v="Nov"/>
    <n v="4"/>
    <n v="0"/>
    <n v="13023.93"/>
    <x v="1"/>
    <x v="2"/>
    <s v="R1025"/>
    <s v="Casady, Mrs.  Ilana"/>
    <n v="30.43"/>
    <n v="9.39"/>
    <x v="0"/>
    <s v="No"/>
    <s v="No"/>
    <s v="No major surgery"/>
    <x v="0"/>
    <n v="0"/>
    <n v="0"/>
    <n v="0"/>
    <n v="0"/>
    <n v="1"/>
    <n v="2"/>
    <n v="0"/>
    <n v="0"/>
    <n v="0"/>
    <n v="0"/>
    <n v="57"/>
    <n v="0"/>
  </r>
  <r>
    <x v="1528"/>
    <n v="1961"/>
    <s v="Nov"/>
    <n v="9"/>
    <n v="0"/>
    <n v="13041.92"/>
    <x v="1"/>
    <x v="1"/>
    <s v="R1011"/>
    <s v="Sabadosa, Ms.  Apryl J."/>
    <n v="28.2"/>
    <n v="7.19"/>
    <x v="1"/>
    <s v="No"/>
    <s v="No"/>
    <n v="2"/>
    <x v="0"/>
    <n v="1"/>
    <n v="0"/>
    <n v="0"/>
    <n v="0"/>
    <n v="1"/>
    <n v="3"/>
    <n v="2"/>
    <n v="1"/>
    <n v="0"/>
    <n v="0"/>
    <n v="61"/>
    <n v="0"/>
  </r>
  <r>
    <x v="1529"/>
    <n v="1969"/>
    <s v="Sep"/>
    <n v="23"/>
    <n v="0"/>
    <n v="13044.41"/>
    <x v="1"/>
    <x v="1"/>
    <s v="R1012"/>
    <s v="Horn, Ms.  Sarah E"/>
    <n v="34.56"/>
    <n v="5.84"/>
    <x v="1"/>
    <s v="No"/>
    <s v="Yes"/>
    <n v="1"/>
    <x v="0"/>
    <n v="1"/>
    <n v="0"/>
    <n v="1"/>
    <n v="0"/>
    <n v="1"/>
    <n v="3"/>
    <n v="1"/>
    <n v="0"/>
    <n v="1"/>
    <n v="0"/>
    <n v="53"/>
    <n v="0"/>
  </r>
  <r>
    <x v="1530"/>
    <n v="1967"/>
    <s v="Aug"/>
    <n v="6"/>
    <n v="3"/>
    <n v="13047.33"/>
    <x v="1"/>
    <x v="0"/>
    <s v="R1024"/>
    <s v="Ryan, Ms.  Ann M."/>
    <n v="25.364999999999998"/>
    <n v="9.19"/>
    <x v="1"/>
    <s v="No"/>
    <s v="No"/>
    <s v="No major surgery"/>
    <x v="0"/>
    <n v="1"/>
    <n v="0"/>
    <n v="0"/>
    <n v="0"/>
    <n v="1"/>
    <n v="1"/>
    <n v="0"/>
    <n v="0"/>
    <n v="0"/>
    <n v="0"/>
    <n v="55"/>
    <n v="0"/>
  </r>
  <r>
    <x v="1531"/>
    <n v="1985"/>
    <s v="Oct"/>
    <n v="26"/>
    <n v="3"/>
    <n v="13051.22"/>
    <x v="1"/>
    <x v="1"/>
    <s v="R1026"/>
    <s v="Thind, Mrs.  Kulwinder"/>
    <n v="41.45"/>
    <n v="6.12"/>
    <x v="1"/>
    <s v="No"/>
    <s v="No"/>
    <s v="No major surgery"/>
    <x v="0"/>
    <n v="1"/>
    <n v="0"/>
    <n v="0"/>
    <n v="0"/>
    <n v="1"/>
    <n v="3"/>
    <n v="0"/>
    <n v="0"/>
    <n v="0"/>
    <n v="0"/>
    <n v="37"/>
    <n v="0"/>
  </r>
  <r>
    <x v="1532"/>
    <n v="1961"/>
    <s v="Nov"/>
    <n v="6"/>
    <n v="0"/>
    <n v="13063.88"/>
    <x v="1"/>
    <x v="2"/>
    <s v="R1011"/>
    <s v="Porfirio, Ms.  Deedra G."/>
    <n v="44"/>
    <n v="9.32"/>
    <x v="1"/>
    <s v="No"/>
    <s v="No"/>
    <n v="2"/>
    <x v="0"/>
    <n v="1"/>
    <n v="0"/>
    <n v="0"/>
    <n v="0"/>
    <n v="1"/>
    <n v="2"/>
    <n v="2"/>
    <n v="1"/>
    <n v="0"/>
    <n v="0"/>
    <n v="61"/>
    <n v="0"/>
  </r>
  <r>
    <x v="1533"/>
    <n v="1978"/>
    <s v="Jul"/>
    <n v="17"/>
    <n v="2"/>
    <n v="13101.74"/>
    <x v="1"/>
    <x v="2"/>
    <s v="R1026"/>
    <s v="Berry, Mrs.  Colleen M"/>
    <n v="37.700000000000003"/>
    <n v="8.6"/>
    <x v="0"/>
    <s v="No"/>
    <s v="No"/>
    <s v="No major surgery"/>
    <x v="0"/>
    <n v="0"/>
    <n v="0"/>
    <n v="0"/>
    <n v="0"/>
    <n v="1"/>
    <n v="2"/>
    <n v="0"/>
    <n v="0"/>
    <n v="0"/>
    <n v="0"/>
    <n v="44"/>
    <n v="0"/>
  </r>
  <r>
    <x v="1534"/>
    <n v="1971"/>
    <s v="Oct"/>
    <n v="30"/>
    <n v="0"/>
    <n v="13110.79"/>
    <x v="1"/>
    <x v="2"/>
    <s v="R1011"/>
    <s v="Dicharry, Ms.  Sarah"/>
    <n v="38.06"/>
    <n v="9.24"/>
    <x v="0"/>
    <s v="No"/>
    <s v="No"/>
    <s v="No major surgery"/>
    <x v="0"/>
    <n v="0"/>
    <n v="0"/>
    <n v="0"/>
    <n v="0"/>
    <n v="1"/>
    <n v="2"/>
    <n v="0"/>
    <n v="1"/>
    <n v="0"/>
    <n v="0"/>
    <n v="51"/>
    <n v="0"/>
  </r>
  <r>
    <x v="1535"/>
    <n v="1962"/>
    <s v="Aug"/>
    <n v="2"/>
    <n v="1"/>
    <n v="13112.6"/>
    <x v="1"/>
    <x v="0"/>
    <s v="R1012"/>
    <s v="Kawamoto, Mr.  Koji"/>
    <n v="24.32"/>
    <n v="10.220000000000001"/>
    <x v="0"/>
    <s v="No"/>
    <s v="No"/>
    <s v="No major surgery"/>
    <x v="0"/>
    <n v="0"/>
    <n v="0"/>
    <n v="0"/>
    <n v="0"/>
    <n v="1"/>
    <n v="1"/>
    <n v="0"/>
    <n v="0"/>
    <n v="1"/>
    <n v="0"/>
    <n v="60"/>
    <n v="1"/>
  </r>
  <r>
    <x v="1536"/>
    <n v="1992"/>
    <s v="Aug"/>
    <n v="12"/>
    <n v="0"/>
    <n v="13113.51"/>
    <x v="1"/>
    <x v="2"/>
    <s v="R1026"/>
    <s v="Monaghan, Mrs.  Sheila"/>
    <n v="51.14"/>
    <n v="4.05"/>
    <x v="0"/>
    <s v="No"/>
    <s v="No"/>
    <n v="1"/>
    <x v="0"/>
    <n v="0"/>
    <n v="0"/>
    <n v="0"/>
    <n v="0"/>
    <n v="1"/>
    <n v="2"/>
    <n v="1"/>
    <n v="0"/>
    <n v="0"/>
    <n v="0"/>
    <n v="30"/>
    <n v="0"/>
  </r>
  <r>
    <x v="1537"/>
    <n v="1963"/>
    <s v="Sep"/>
    <n v="14"/>
    <n v="0"/>
    <n v="13116.84"/>
    <x v="1"/>
    <x v="1"/>
    <s v="R1012"/>
    <s v="Forster, Ms.  Brittney"/>
    <n v="30.23"/>
    <n v="6.94"/>
    <x v="1"/>
    <s v="No"/>
    <s v="Yes"/>
    <n v="1"/>
    <x v="0"/>
    <n v="1"/>
    <n v="0"/>
    <n v="1"/>
    <n v="0"/>
    <n v="1"/>
    <n v="3"/>
    <n v="1"/>
    <n v="0"/>
    <n v="1"/>
    <n v="0"/>
    <n v="59"/>
    <n v="0"/>
  </r>
  <r>
    <x v="1538"/>
    <n v="1999"/>
    <s v="Aug"/>
    <n v="16"/>
    <n v="0"/>
    <n v="13126.68"/>
    <x v="1"/>
    <x v="0"/>
    <s v="R1011"/>
    <s v="Staton, Ms.  Pamela J."/>
    <n v="28"/>
    <n v="5.57"/>
    <x v="0"/>
    <s v="No"/>
    <s v="No"/>
    <s v="No major surgery"/>
    <x v="0"/>
    <n v="0"/>
    <n v="0"/>
    <n v="0"/>
    <n v="0"/>
    <n v="1"/>
    <n v="1"/>
    <n v="0"/>
    <n v="1"/>
    <n v="0"/>
    <n v="0"/>
    <n v="23"/>
    <n v="0"/>
  </r>
  <r>
    <x v="1539"/>
    <n v="1961"/>
    <s v="Sep"/>
    <n v="7"/>
    <n v="0"/>
    <n v="13129.6"/>
    <x v="1"/>
    <x v="2"/>
    <s v="R1017"/>
    <s v="Clarke-Ames, Mr.  Joel"/>
    <n v="23.655000000000001"/>
    <n v="8.48"/>
    <x v="1"/>
    <s v="No"/>
    <s v="No"/>
    <n v="2"/>
    <x v="0"/>
    <n v="1"/>
    <n v="0"/>
    <n v="0"/>
    <n v="0"/>
    <n v="1"/>
    <n v="2"/>
    <n v="2"/>
    <n v="0"/>
    <n v="0"/>
    <n v="0"/>
    <n v="61"/>
    <n v="1"/>
  </r>
  <r>
    <x v="1540"/>
    <n v="1961"/>
    <s v="Dec"/>
    <n v="6"/>
    <n v="0"/>
    <n v="13143.34"/>
    <x v="1"/>
    <x v="2"/>
    <s v="R1020"/>
    <s v="Zhou, Mr.  Ning"/>
    <n v="33.534999999999997"/>
    <n v="9.4"/>
    <x v="1"/>
    <s v="No"/>
    <s v="No"/>
    <n v="2"/>
    <x v="0"/>
    <n v="1"/>
    <n v="0"/>
    <n v="0"/>
    <n v="0"/>
    <n v="1"/>
    <n v="2"/>
    <n v="2"/>
    <n v="0"/>
    <n v="0"/>
    <n v="0"/>
    <n v="61"/>
    <n v="1"/>
  </r>
  <r>
    <x v="1541"/>
    <n v="1961"/>
    <s v="Dec"/>
    <n v="6"/>
    <n v="0"/>
    <n v="13143.86"/>
    <x v="1"/>
    <x v="2"/>
    <s v="R1016"/>
    <s v="Fisher, Mr.  James A"/>
    <n v="33.914999999999999"/>
    <n v="9.56"/>
    <x v="1"/>
    <s v="No"/>
    <s v="No"/>
    <n v="2"/>
    <x v="0"/>
    <n v="1"/>
    <n v="0"/>
    <n v="0"/>
    <n v="0"/>
    <n v="1"/>
    <n v="2"/>
    <n v="2"/>
    <n v="0"/>
    <n v="0"/>
    <n v="0"/>
    <n v="61"/>
    <n v="1"/>
  </r>
  <r>
    <x v="1542"/>
    <n v="1962"/>
    <s v="Aug"/>
    <n v="5"/>
    <n v="0"/>
    <n v="13204.29"/>
    <x v="1"/>
    <x v="1"/>
    <s v="R1024"/>
    <s v="Summers, Ms.  Taralyn"/>
    <n v="18.335000000000001"/>
    <n v="10.97"/>
    <x v="0"/>
    <s v="No"/>
    <s v="No"/>
    <s v="No major surgery"/>
    <x v="0"/>
    <n v="0"/>
    <n v="0"/>
    <n v="0"/>
    <n v="0"/>
    <n v="1"/>
    <n v="3"/>
    <n v="0"/>
    <n v="0"/>
    <n v="0"/>
    <n v="0"/>
    <n v="60"/>
    <n v="0"/>
  </r>
  <r>
    <x v="1543"/>
    <n v="1982"/>
    <s v="Oct"/>
    <n v="15"/>
    <n v="3"/>
    <n v="13214.43"/>
    <x v="1"/>
    <x v="2"/>
    <s v="R1012"/>
    <s v="Broderick, Ms.  Una M"/>
    <n v="40.700000000000003"/>
    <n v="5.42"/>
    <x v="0"/>
    <s v="No"/>
    <s v="No"/>
    <s v="No major surgery"/>
    <x v="0"/>
    <n v="0"/>
    <n v="0"/>
    <n v="0"/>
    <n v="0"/>
    <n v="1"/>
    <n v="2"/>
    <n v="0"/>
    <n v="0"/>
    <n v="1"/>
    <n v="0"/>
    <n v="40"/>
    <n v="0"/>
  </r>
  <r>
    <x v="1544"/>
    <n v="1962"/>
    <s v="Dec"/>
    <n v="7"/>
    <n v="0"/>
    <n v="13217.09"/>
    <x v="1"/>
    <x v="1"/>
    <s v="R1024"/>
    <s v="Pena Reyes, Ms.  Ruth Angelica"/>
    <n v="27.55"/>
    <n v="10.98"/>
    <x v="0"/>
    <s v="No"/>
    <s v="No"/>
    <s v="No major surgery"/>
    <x v="0"/>
    <n v="0"/>
    <n v="0"/>
    <n v="0"/>
    <n v="0"/>
    <n v="1"/>
    <n v="3"/>
    <n v="0"/>
    <n v="0"/>
    <n v="0"/>
    <n v="0"/>
    <n v="60"/>
    <n v="0"/>
  </r>
  <r>
    <x v="1545"/>
    <n v="1965"/>
    <s v="Nov"/>
    <n v="13"/>
    <n v="2"/>
    <n v="13224.06"/>
    <x v="1"/>
    <x v="0"/>
    <s v="R1024"/>
    <s v="Charette, Ms.  Melanie"/>
    <n v="34.295000000000002"/>
    <n v="11.24"/>
    <x v="0"/>
    <s v="No"/>
    <s v="No"/>
    <s v="No major surgery"/>
    <x v="0"/>
    <n v="0"/>
    <n v="0"/>
    <n v="0"/>
    <n v="0"/>
    <n v="1"/>
    <n v="1"/>
    <n v="0"/>
    <n v="0"/>
    <n v="0"/>
    <n v="0"/>
    <n v="57"/>
    <n v="0"/>
  </r>
  <r>
    <x v="1546"/>
    <n v="1962"/>
    <s v="Nov"/>
    <n v="24"/>
    <n v="1"/>
    <n v="13224.69"/>
    <x v="1"/>
    <x v="2"/>
    <s v="R1011"/>
    <s v="Arellano, Ms.  Jessica N."/>
    <n v="28.7"/>
    <n v="11.52"/>
    <x v="0"/>
    <s v="No"/>
    <s v="No"/>
    <s v="No major surgery"/>
    <x v="0"/>
    <n v="0"/>
    <n v="0"/>
    <n v="0"/>
    <n v="0"/>
    <n v="1"/>
    <n v="2"/>
    <n v="0"/>
    <n v="1"/>
    <n v="0"/>
    <n v="0"/>
    <n v="60"/>
    <n v="0"/>
  </r>
  <r>
    <x v="1547"/>
    <n v="1962"/>
    <s v="Oct"/>
    <n v="11"/>
    <n v="0"/>
    <n v="13228.85"/>
    <x v="1"/>
    <x v="0"/>
    <s v="R1023"/>
    <s v="Flanagan, Ms.  Shalane"/>
    <n v="36.005000000000003"/>
    <n v="6.9"/>
    <x v="0"/>
    <s v="No"/>
    <s v="No"/>
    <s v="No major surgery"/>
    <x v="0"/>
    <n v="0"/>
    <n v="0"/>
    <n v="0"/>
    <n v="0"/>
    <n v="1"/>
    <n v="1"/>
    <n v="0"/>
    <n v="0"/>
    <n v="0"/>
    <n v="0"/>
    <n v="60"/>
    <n v="0"/>
  </r>
  <r>
    <x v="1548"/>
    <n v="1994"/>
    <s v="Jul"/>
    <n v="1"/>
    <n v="0"/>
    <n v="13292.52"/>
    <x v="1"/>
    <x v="0"/>
    <s v="R1012"/>
    <s v="Lalanne, Mr.  Justin E"/>
    <n v="54.61"/>
    <n v="4.49"/>
    <x v="0"/>
    <s v="No"/>
    <s v="No"/>
    <s v="No major surgery"/>
    <x v="0"/>
    <n v="0"/>
    <n v="0"/>
    <n v="0"/>
    <n v="0"/>
    <n v="1"/>
    <n v="1"/>
    <n v="0"/>
    <n v="0"/>
    <n v="1"/>
    <n v="0"/>
    <n v="28"/>
    <n v="1"/>
  </r>
  <r>
    <x v="1549"/>
    <n v="1976"/>
    <s v="Aug"/>
    <n v="23"/>
    <n v="2"/>
    <n v="13333.71"/>
    <x v="1"/>
    <x v="2"/>
    <s v="R1012"/>
    <s v="Schubert, Ms.  Emily"/>
    <n v="37.909999999999997"/>
    <n v="5.68"/>
    <x v="1"/>
    <s v="No"/>
    <s v="No"/>
    <s v="No major surgery"/>
    <x v="0"/>
    <n v="1"/>
    <n v="0"/>
    <n v="0"/>
    <n v="0"/>
    <n v="1"/>
    <n v="2"/>
    <n v="0"/>
    <n v="0"/>
    <n v="1"/>
    <n v="0"/>
    <n v="46"/>
    <n v="0"/>
  </r>
  <r>
    <x v="1550"/>
    <n v="1960"/>
    <s v="Nov"/>
    <n v="11"/>
    <n v="0"/>
    <n v="13352.1"/>
    <x v="1"/>
    <x v="1"/>
    <s v="R1012"/>
    <s v="McSween, Mr.  Matt"/>
    <n v="30.02"/>
    <n v="6.65"/>
    <x v="0"/>
    <s v="No"/>
    <s v="No"/>
    <s v="No major surgery"/>
    <x v="0"/>
    <n v="0"/>
    <n v="0"/>
    <n v="0"/>
    <n v="0"/>
    <n v="1"/>
    <n v="3"/>
    <n v="0"/>
    <n v="0"/>
    <n v="1"/>
    <n v="0"/>
    <n v="62"/>
    <n v="1"/>
  </r>
  <r>
    <x v="1551"/>
    <n v="1990"/>
    <s v="Oct"/>
    <n v="2"/>
    <n v="3"/>
    <n v="13360.94"/>
    <x v="1"/>
    <x v="1"/>
    <s v="R1012"/>
    <s v="Taylor, Ms.  Tennille"/>
    <n v="47.19"/>
    <n v="5.29"/>
    <x v="0"/>
    <s v="No"/>
    <s v="No"/>
    <s v="No major surgery"/>
    <x v="0"/>
    <n v="0"/>
    <n v="0"/>
    <n v="0"/>
    <n v="0"/>
    <n v="1"/>
    <n v="3"/>
    <n v="0"/>
    <n v="0"/>
    <n v="1"/>
    <n v="0"/>
    <n v="32"/>
    <n v="0"/>
  </r>
  <r>
    <x v="1552"/>
    <n v="1964"/>
    <s v="Sep"/>
    <n v="24"/>
    <n v="0"/>
    <n v="13375.76"/>
    <x v="1"/>
    <x v="2"/>
    <s v="R1025"/>
    <s v="Lee, Mrs.  Karen L."/>
    <n v="30.71"/>
    <n v="5.59"/>
    <x v="1"/>
    <s v="No"/>
    <s v="No"/>
    <n v="1"/>
    <x v="0"/>
    <n v="1"/>
    <n v="0"/>
    <n v="0"/>
    <n v="0"/>
    <n v="1"/>
    <n v="2"/>
    <n v="1"/>
    <n v="0"/>
    <n v="0"/>
    <n v="0"/>
    <n v="58"/>
    <n v="0"/>
  </r>
  <r>
    <x v="1553"/>
    <n v="1979"/>
    <s v="Sep"/>
    <n v="30"/>
    <n v="2"/>
    <n v="13377.41"/>
    <x v="1"/>
    <x v="0"/>
    <s v="R1026"/>
    <s v="Tillman, Mrs.  Amy L."/>
    <n v="39.270000000000003"/>
    <n v="5.64"/>
    <x v="0"/>
    <s v="No"/>
    <s v="Yes"/>
    <n v="1"/>
    <x v="0"/>
    <n v="0"/>
    <n v="0"/>
    <n v="1"/>
    <n v="0"/>
    <n v="1"/>
    <n v="1"/>
    <n v="1"/>
    <n v="0"/>
    <n v="0"/>
    <n v="0"/>
    <n v="43"/>
    <n v="0"/>
  </r>
  <r>
    <x v="1554"/>
    <n v="1984"/>
    <s v="Jun"/>
    <n v="6"/>
    <n v="3"/>
    <n v="13383.67"/>
    <x v="1"/>
    <x v="2"/>
    <s v="R1023"/>
    <s v="Wallace, Mr.  Jeremy J"/>
    <n v="42.06"/>
    <n v="5.32"/>
    <x v="0"/>
    <s v="No"/>
    <s v="No"/>
    <n v="1"/>
    <x v="0"/>
    <n v="0"/>
    <n v="0"/>
    <n v="0"/>
    <n v="0"/>
    <n v="1"/>
    <n v="2"/>
    <n v="1"/>
    <n v="0"/>
    <n v="0"/>
    <n v="0"/>
    <n v="38"/>
    <n v="1"/>
  </r>
  <r>
    <x v="1555"/>
    <n v="1959"/>
    <s v="Dec"/>
    <n v="9"/>
    <n v="0"/>
    <n v="13390.56"/>
    <x v="1"/>
    <x v="0"/>
    <s v="R1011"/>
    <s v="Duncan, Mr.  Chris"/>
    <n v="30.8"/>
    <n v="4.37"/>
    <x v="1"/>
    <s v="No"/>
    <s v="No"/>
    <n v="2"/>
    <x v="0"/>
    <n v="1"/>
    <n v="0"/>
    <n v="0"/>
    <n v="0"/>
    <n v="1"/>
    <n v="1"/>
    <n v="2"/>
    <n v="1"/>
    <n v="0"/>
    <n v="0"/>
    <n v="63"/>
    <n v="1"/>
  </r>
  <r>
    <x v="1556"/>
    <n v="1959"/>
    <s v="Nov"/>
    <n v="25"/>
    <n v="0"/>
    <n v="13393.76"/>
    <x v="1"/>
    <x v="1"/>
    <s v="R1011"/>
    <s v="Garbe, Mr.  Ben"/>
    <n v="33.1"/>
    <n v="5.19"/>
    <x v="1"/>
    <s v="No"/>
    <s v="No"/>
    <n v="2"/>
    <x v="0"/>
    <n v="1"/>
    <n v="0"/>
    <n v="0"/>
    <n v="0"/>
    <n v="1"/>
    <n v="3"/>
    <n v="2"/>
    <n v="1"/>
    <n v="0"/>
    <n v="0"/>
    <n v="63"/>
    <n v="1"/>
  </r>
  <r>
    <x v="1557"/>
    <n v="1959"/>
    <s v="Dec"/>
    <n v="20"/>
    <n v="0"/>
    <n v="13405.39"/>
    <x v="1"/>
    <x v="0"/>
    <s v="R1013"/>
    <s v="French, Mr.  Michael"/>
    <n v="41.47"/>
    <n v="5.86"/>
    <x v="1"/>
    <s v="No"/>
    <s v="No"/>
    <n v="2"/>
    <x v="0"/>
    <n v="1"/>
    <n v="0"/>
    <n v="0"/>
    <n v="0"/>
    <n v="1"/>
    <n v="1"/>
    <n v="2"/>
    <n v="0"/>
    <n v="0"/>
    <n v="1"/>
    <n v="63"/>
    <n v="1"/>
  </r>
  <r>
    <x v="1558"/>
    <n v="1992"/>
    <s v="Dec"/>
    <n v="19"/>
    <n v="0"/>
    <n v="13412.97"/>
    <x v="1"/>
    <x v="0"/>
    <s v="R1023"/>
    <s v="Hammersmith, Mr.  Matthew D"/>
    <n v="52.41"/>
    <n v="5.99"/>
    <x v="0"/>
    <s v="No"/>
    <s v="No"/>
    <n v="1"/>
    <x v="0"/>
    <n v="0"/>
    <n v="0"/>
    <n v="0"/>
    <n v="0"/>
    <n v="1"/>
    <n v="1"/>
    <n v="1"/>
    <n v="0"/>
    <n v="0"/>
    <n v="0"/>
    <n v="30"/>
    <n v="1"/>
  </r>
  <r>
    <x v="1559"/>
    <n v="1961"/>
    <s v="Jul"/>
    <n v="22"/>
    <n v="0"/>
    <n v="13415.04"/>
    <x v="1"/>
    <x v="2"/>
    <s v="R1012"/>
    <s v="Sweetland, Ms.  Kimberly"/>
    <n v="21.09"/>
    <n v="9.2200000000000006"/>
    <x v="1"/>
    <s v="No"/>
    <s v="No"/>
    <n v="2"/>
    <x v="0"/>
    <n v="1"/>
    <n v="0"/>
    <n v="0"/>
    <n v="0"/>
    <n v="1"/>
    <n v="2"/>
    <n v="2"/>
    <n v="0"/>
    <n v="1"/>
    <n v="0"/>
    <n v="61"/>
    <n v="0"/>
  </r>
  <r>
    <x v="1560"/>
    <n v="1994"/>
    <s v="Jun"/>
    <n v="17"/>
    <n v="0"/>
    <n v="13417.05"/>
    <x v="1"/>
    <x v="0"/>
    <s v="R1012"/>
    <s v="McDonough, Ms.  Stacey"/>
    <n v="54.59"/>
    <n v="4.2699999999999996"/>
    <x v="0"/>
    <s v="No"/>
    <s v="No"/>
    <s v="No major surgery"/>
    <x v="0"/>
    <n v="0"/>
    <n v="0"/>
    <n v="0"/>
    <n v="0"/>
    <n v="1"/>
    <n v="1"/>
    <n v="0"/>
    <n v="0"/>
    <n v="1"/>
    <n v="0"/>
    <n v="28"/>
    <n v="0"/>
  </r>
  <r>
    <x v="1561"/>
    <n v="1961"/>
    <s v="Nov"/>
    <n v="3"/>
    <n v="0"/>
    <n v="13429.04"/>
    <x v="1"/>
    <x v="0"/>
    <s v="R1012"/>
    <s v="Gunter, Ms.  Madeleine"/>
    <n v="31.16"/>
    <n v="7.49"/>
    <x v="1"/>
    <s v="No"/>
    <s v="No"/>
    <n v="2"/>
    <x v="0"/>
    <n v="1"/>
    <n v="0"/>
    <n v="0"/>
    <n v="0"/>
    <n v="1"/>
    <n v="1"/>
    <n v="2"/>
    <n v="0"/>
    <n v="1"/>
    <n v="0"/>
    <n v="61"/>
    <n v="0"/>
  </r>
  <r>
    <x v="1562"/>
    <n v="1966"/>
    <s v="Nov"/>
    <n v="14"/>
    <n v="3"/>
    <n v="13430.27"/>
    <x v="1"/>
    <x v="0"/>
    <s v="R1024"/>
    <s v="Steele, Ms.  Alison R."/>
    <n v="32.299999999999997"/>
    <n v="5.28"/>
    <x v="1"/>
    <s v="No"/>
    <s v="No"/>
    <n v="2"/>
    <x v="0"/>
    <n v="1"/>
    <n v="0"/>
    <n v="0"/>
    <n v="0"/>
    <n v="1"/>
    <n v="1"/>
    <n v="2"/>
    <n v="0"/>
    <n v="0"/>
    <n v="0"/>
    <n v="56"/>
    <n v="0"/>
  </r>
  <r>
    <x v="1563"/>
    <n v="1975"/>
    <s v="Jun"/>
    <n v="29"/>
    <n v="1"/>
    <n v="13440.7"/>
    <x v="1"/>
    <x v="2"/>
    <s v="R1012"/>
    <s v="Greenwell, Ms.  Ashley M."/>
    <n v="38.869999999999997"/>
    <n v="8.6300000000000008"/>
    <x v="1"/>
    <s v="No"/>
    <s v="No"/>
    <n v="1"/>
    <x v="0"/>
    <n v="1"/>
    <n v="0"/>
    <n v="0"/>
    <n v="0"/>
    <n v="1"/>
    <n v="2"/>
    <n v="1"/>
    <n v="0"/>
    <n v="1"/>
    <n v="0"/>
    <n v="47"/>
    <n v="0"/>
  </r>
  <r>
    <x v="1564"/>
    <n v="1960"/>
    <s v="Aug"/>
    <n v="13"/>
    <n v="0"/>
    <n v="13451.12"/>
    <x v="1"/>
    <x v="1"/>
    <s v="R1011"/>
    <s v="Donahue, Ms.  Lauren E"/>
    <n v="25"/>
    <n v="10.45"/>
    <x v="0"/>
    <s v="No"/>
    <s v="No"/>
    <s v="No major surgery"/>
    <x v="0"/>
    <n v="0"/>
    <n v="0"/>
    <n v="0"/>
    <n v="0"/>
    <n v="1"/>
    <n v="3"/>
    <n v="0"/>
    <n v="1"/>
    <n v="0"/>
    <n v="0"/>
    <n v="62"/>
    <n v="0"/>
  </r>
  <r>
    <x v="1565"/>
    <n v="1960"/>
    <s v="Jul"/>
    <n v="11"/>
    <n v="0"/>
    <n v="13457.96"/>
    <x v="1"/>
    <x v="1"/>
    <s v="R1013"/>
    <s v="Hughes, Ms.  Jennifer R."/>
    <n v="29.92"/>
    <n v="11.07"/>
    <x v="0"/>
    <s v="No"/>
    <s v="No"/>
    <s v="No major surgery"/>
    <x v="0"/>
    <n v="0"/>
    <n v="0"/>
    <n v="0"/>
    <n v="0"/>
    <n v="1"/>
    <n v="3"/>
    <n v="0"/>
    <n v="0"/>
    <n v="0"/>
    <n v="1"/>
    <n v="62"/>
    <n v="0"/>
  </r>
  <r>
    <x v="1566"/>
    <n v="1960"/>
    <s v="Dec"/>
    <n v="16"/>
    <n v="0"/>
    <n v="13462.52"/>
    <x v="1"/>
    <x v="2"/>
    <s v="R1011"/>
    <s v="Yaeger, Ms.  Courtney"/>
    <n v="33.200000000000003"/>
    <n v="9.06"/>
    <x v="0"/>
    <s v="No"/>
    <s v="No"/>
    <s v="No major surgery"/>
    <x v="0"/>
    <n v="0"/>
    <n v="0"/>
    <n v="0"/>
    <n v="0"/>
    <n v="1"/>
    <n v="2"/>
    <n v="0"/>
    <n v="1"/>
    <n v="0"/>
    <n v="0"/>
    <n v="62"/>
    <n v="0"/>
  </r>
  <r>
    <x v="1567"/>
    <n v="1985"/>
    <s v="Aug"/>
    <n v="19"/>
    <n v="3"/>
    <n v="13465.8"/>
    <x v="1"/>
    <x v="1"/>
    <s v="R1012"/>
    <s v="Cavatorta, Mr.  Jason"/>
    <n v="44.1"/>
    <n v="5.04"/>
    <x v="1"/>
    <s v="No"/>
    <s v="No"/>
    <s v="No major surgery"/>
    <x v="0"/>
    <n v="1"/>
    <n v="0"/>
    <n v="0"/>
    <n v="0"/>
    <n v="1"/>
    <n v="3"/>
    <n v="0"/>
    <n v="0"/>
    <n v="1"/>
    <n v="0"/>
    <n v="37"/>
    <n v="1"/>
  </r>
  <r>
    <x v="1568"/>
    <n v="1960"/>
    <s v="Jul"/>
    <n v="28"/>
    <n v="0"/>
    <n v="13470.8"/>
    <x v="1"/>
    <x v="2"/>
    <s v="R1013"/>
    <s v="Reichmann, Ms.  Lisa"/>
    <n v="39.159999999999997"/>
    <n v="10.48"/>
    <x v="0"/>
    <s v="No"/>
    <s v="No"/>
    <s v="No major surgery"/>
    <x v="0"/>
    <n v="0"/>
    <n v="0"/>
    <n v="0"/>
    <n v="0"/>
    <n v="1"/>
    <n v="2"/>
    <n v="0"/>
    <n v="0"/>
    <n v="0"/>
    <n v="1"/>
    <n v="62"/>
    <n v="0"/>
  </r>
  <r>
    <x v="1569"/>
    <n v="1960"/>
    <s v="Jul"/>
    <n v="24"/>
    <n v="0"/>
    <n v="13470.86"/>
    <x v="1"/>
    <x v="0"/>
    <s v="R1011"/>
    <s v="Barber, Ms.  Rosemary E."/>
    <n v="39.200000000000003"/>
    <n v="11.38"/>
    <x v="0"/>
    <s v="No"/>
    <s v="No"/>
    <s v="No major surgery"/>
    <x v="0"/>
    <n v="0"/>
    <n v="0"/>
    <n v="0"/>
    <n v="0"/>
    <n v="1"/>
    <n v="1"/>
    <n v="0"/>
    <n v="1"/>
    <n v="0"/>
    <n v="0"/>
    <n v="62"/>
    <n v="0"/>
  </r>
  <r>
    <x v="1570"/>
    <n v="1975"/>
    <s v="Aug"/>
    <n v="7"/>
    <n v="1"/>
    <n v="13472.19"/>
    <x v="1"/>
    <x v="2"/>
    <s v="R1012"/>
    <s v="Schmole, Mr.  Filip"/>
    <n v="39.35"/>
    <n v="7.86"/>
    <x v="1"/>
    <s v="No"/>
    <s v="No"/>
    <n v="1"/>
    <x v="0"/>
    <n v="1"/>
    <n v="0"/>
    <n v="0"/>
    <n v="0"/>
    <n v="1"/>
    <n v="2"/>
    <n v="1"/>
    <n v="0"/>
    <n v="1"/>
    <n v="0"/>
    <n v="47"/>
    <n v="1"/>
  </r>
  <r>
    <x v="1571"/>
    <n v="1990"/>
    <s v="Aug"/>
    <n v="30"/>
    <n v="3"/>
    <n v="13480.83"/>
    <x v="1"/>
    <x v="2"/>
    <s v="R1023"/>
    <s v="McCann, Mr.  Greg"/>
    <n v="46.89"/>
    <n v="5.52"/>
    <x v="0"/>
    <s v="No"/>
    <s v="No"/>
    <s v="No major surgery"/>
    <x v="0"/>
    <n v="0"/>
    <n v="0"/>
    <n v="0"/>
    <n v="0"/>
    <n v="1"/>
    <n v="2"/>
    <n v="0"/>
    <n v="0"/>
    <n v="0"/>
    <n v="0"/>
    <n v="32"/>
    <n v="1"/>
  </r>
  <r>
    <x v="1572"/>
    <n v="1963"/>
    <s v="Oct"/>
    <n v="14"/>
    <n v="0"/>
    <n v="13511.28"/>
    <x v="1"/>
    <x v="1"/>
    <s v="R1012"/>
    <s v="Bustamante, Mr.  Enrique M Sr."/>
    <n v="31.78"/>
    <n v="11.35"/>
    <x v="1"/>
    <s v="No"/>
    <s v="Yes"/>
    <n v="1"/>
    <x v="0"/>
    <n v="1"/>
    <n v="0"/>
    <n v="1"/>
    <n v="0"/>
    <n v="1"/>
    <n v="3"/>
    <n v="1"/>
    <n v="0"/>
    <n v="1"/>
    <n v="0"/>
    <n v="59"/>
    <n v="1"/>
  </r>
  <r>
    <x v="1573"/>
    <n v="1960"/>
    <s v="Jul"/>
    <n v="11"/>
    <n v="0"/>
    <n v="13555"/>
    <x v="1"/>
    <x v="0"/>
    <s v="R1017"/>
    <s v="Blanton, Mr.  Diego J"/>
    <n v="32.11"/>
    <n v="7.06"/>
    <x v="0"/>
    <s v="No"/>
    <s v="No"/>
    <s v="No major surgery"/>
    <x v="0"/>
    <n v="0"/>
    <n v="0"/>
    <n v="0"/>
    <n v="0"/>
    <n v="1"/>
    <n v="1"/>
    <n v="0"/>
    <n v="0"/>
    <n v="0"/>
    <n v="0"/>
    <n v="62"/>
    <n v="1"/>
  </r>
  <r>
    <x v="1574"/>
    <n v="1968"/>
    <s v="Jul"/>
    <n v="15"/>
    <n v="0"/>
    <n v="13566.04"/>
    <x v="1"/>
    <x v="0"/>
    <s v="R1026"/>
    <s v="Hines, Mrs.  Heidi"/>
    <n v="34.299999999999997"/>
    <n v="11.76"/>
    <x v="0"/>
    <s v="No"/>
    <s v="No"/>
    <s v="No major surgery"/>
    <x v="0"/>
    <n v="0"/>
    <n v="0"/>
    <n v="0"/>
    <n v="0"/>
    <n v="1"/>
    <n v="1"/>
    <n v="0"/>
    <n v="0"/>
    <n v="0"/>
    <n v="0"/>
    <n v="54"/>
    <n v="0"/>
  </r>
  <r>
    <x v="1575"/>
    <n v="1992"/>
    <s v="Aug"/>
    <n v="14"/>
    <n v="0"/>
    <n v="13588.17"/>
    <x v="1"/>
    <x v="1"/>
    <s v="R1012"/>
    <s v="Prescott, Ms.  Margie"/>
    <n v="53.58"/>
    <n v="4.55"/>
    <x v="0"/>
    <s v="No"/>
    <s v="No"/>
    <n v="1"/>
    <x v="0"/>
    <n v="0"/>
    <n v="0"/>
    <n v="0"/>
    <n v="0"/>
    <n v="1"/>
    <n v="3"/>
    <n v="1"/>
    <n v="0"/>
    <n v="1"/>
    <n v="0"/>
    <n v="30"/>
    <n v="0"/>
  </r>
  <r>
    <x v="1576"/>
    <n v="1964"/>
    <s v="Sep"/>
    <n v="10"/>
    <n v="2"/>
    <n v="13607.37"/>
    <x v="1"/>
    <x v="1"/>
    <s v="R1024"/>
    <s v="Olaru, Ms.  Nuta"/>
    <n v="31.824999999999999"/>
    <n v="5.52"/>
    <x v="1"/>
    <s v="No"/>
    <s v="No"/>
    <n v="1"/>
    <x v="0"/>
    <n v="1"/>
    <n v="0"/>
    <n v="0"/>
    <n v="0"/>
    <n v="1"/>
    <n v="3"/>
    <n v="1"/>
    <n v="0"/>
    <n v="0"/>
    <n v="0"/>
    <n v="58"/>
    <n v="0"/>
  </r>
  <r>
    <x v="1577"/>
    <n v="1961"/>
    <s v="Nov"/>
    <n v="18"/>
    <n v="0"/>
    <n v="13616.36"/>
    <x v="1"/>
    <x v="0"/>
    <s v="R1024"/>
    <s v="Boller, Ms.  Caroline S."/>
    <n v="22.04"/>
    <n v="10.9"/>
    <x v="1"/>
    <s v="No"/>
    <s v="No"/>
    <n v="2"/>
    <x v="0"/>
    <n v="1"/>
    <n v="0"/>
    <n v="0"/>
    <n v="0"/>
    <n v="1"/>
    <n v="1"/>
    <n v="2"/>
    <n v="0"/>
    <n v="0"/>
    <n v="0"/>
    <n v="61"/>
    <n v="0"/>
  </r>
  <r>
    <x v="1578"/>
    <n v="1969"/>
    <s v="Jul"/>
    <n v="26"/>
    <n v="0"/>
    <n v="13622.01"/>
    <x v="1"/>
    <x v="0"/>
    <s v="R1012"/>
    <s v="Horton, Mr.  Kevin"/>
    <n v="36.65"/>
    <n v="5.01"/>
    <x v="1"/>
    <s v="No"/>
    <s v="Yes"/>
    <n v="1"/>
    <x v="0"/>
    <n v="1"/>
    <n v="0"/>
    <n v="1"/>
    <n v="0"/>
    <n v="1"/>
    <n v="1"/>
    <n v="1"/>
    <n v="0"/>
    <n v="1"/>
    <n v="0"/>
    <n v="53"/>
    <n v="1"/>
  </r>
  <r>
    <x v="1579"/>
    <n v="1961"/>
    <s v="Dec"/>
    <n v="24"/>
    <n v="0"/>
    <n v="13635.64"/>
    <x v="1"/>
    <x v="0"/>
    <s v="R1024"/>
    <s v="Parker, Ms.  Megan"/>
    <n v="35.909999999999997"/>
    <n v="6.72"/>
    <x v="1"/>
    <s v="No"/>
    <s v="No"/>
    <n v="2"/>
    <x v="0"/>
    <n v="1"/>
    <n v="0"/>
    <n v="0"/>
    <n v="0"/>
    <n v="1"/>
    <n v="1"/>
    <n v="2"/>
    <n v="0"/>
    <n v="0"/>
    <n v="0"/>
    <n v="61"/>
    <n v="0"/>
  </r>
  <r>
    <x v="1580"/>
    <n v="1984"/>
    <s v="Jul"/>
    <n v="20"/>
    <n v="3"/>
    <n v="13638.06"/>
    <x v="1"/>
    <x v="0"/>
    <s v="R1023"/>
    <s v="Kosla, Mr.  Daniel"/>
    <n v="42.81"/>
    <n v="4.1500000000000004"/>
    <x v="0"/>
    <s v="No"/>
    <s v="No"/>
    <n v="1"/>
    <x v="0"/>
    <n v="0"/>
    <n v="0"/>
    <n v="0"/>
    <n v="0"/>
    <n v="1"/>
    <n v="1"/>
    <n v="1"/>
    <n v="0"/>
    <n v="0"/>
    <n v="0"/>
    <n v="38"/>
    <n v="1"/>
  </r>
  <r>
    <x v="1581"/>
    <n v="1963"/>
    <s v="Aug"/>
    <n v="4"/>
    <n v="0"/>
    <n v="13677.68"/>
    <x v="1"/>
    <x v="2"/>
    <s v="R1021"/>
    <s v="Carrique, Mr.  Chris"/>
    <n v="31.23"/>
    <n v="9.1199999999999992"/>
    <x v="1"/>
    <s v="No"/>
    <s v="Yes"/>
    <n v="1"/>
    <x v="0"/>
    <n v="1"/>
    <n v="0"/>
    <n v="1"/>
    <n v="0"/>
    <n v="1"/>
    <n v="2"/>
    <n v="1"/>
    <n v="0"/>
    <n v="0"/>
    <n v="0"/>
    <n v="59"/>
    <n v="1"/>
  </r>
  <r>
    <x v="1582"/>
    <n v="1985"/>
    <s v="Sep"/>
    <n v="14"/>
    <n v="3"/>
    <n v="13685.51"/>
    <x v="1"/>
    <x v="1"/>
    <s v="R1026"/>
    <s v="Silbert, Mrs.  Jessie M."/>
    <n v="43.32"/>
    <n v="4.67"/>
    <x v="1"/>
    <s v="No"/>
    <s v="No"/>
    <s v="No major surgery"/>
    <x v="0"/>
    <n v="1"/>
    <n v="0"/>
    <n v="0"/>
    <n v="0"/>
    <n v="1"/>
    <n v="3"/>
    <n v="0"/>
    <n v="0"/>
    <n v="0"/>
    <n v="0"/>
    <n v="37"/>
    <n v="0"/>
  </r>
  <r>
    <x v="1583"/>
    <n v="1986"/>
    <s v="Nov"/>
    <n v="24"/>
    <n v="3"/>
    <n v="13714.55"/>
    <x v="1"/>
    <x v="2"/>
    <s v="R1023"/>
    <s v="Sittlington, Mr.  Mark H."/>
    <n v="44.55"/>
    <n v="7.12"/>
    <x v="1"/>
    <s v="No"/>
    <s v="No"/>
    <n v="1"/>
    <x v="0"/>
    <n v="1"/>
    <n v="0"/>
    <n v="0"/>
    <n v="0"/>
    <n v="1"/>
    <n v="2"/>
    <n v="1"/>
    <n v="0"/>
    <n v="0"/>
    <n v="0"/>
    <n v="36"/>
    <n v="1"/>
  </r>
  <r>
    <x v="1584"/>
    <n v="1981"/>
    <s v="Aug"/>
    <n v="2"/>
    <n v="1"/>
    <n v="13725.47"/>
    <x v="1"/>
    <x v="2"/>
    <s v="R1024"/>
    <s v="Crawford, Ms.  Polly"/>
    <n v="21.754999999999999"/>
    <n v="7.79"/>
    <x v="1"/>
    <s v="No"/>
    <s v="No"/>
    <s v="No major surgery"/>
    <x v="0"/>
    <n v="1"/>
    <n v="0"/>
    <n v="0"/>
    <n v="0"/>
    <n v="1"/>
    <n v="2"/>
    <n v="0"/>
    <n v="0"/>
    <n v="0"/>
    <n v="0"/>
    <n v="41"/>
    <n v="0"/>
  </r>
  <r>
    <x v="1585"/>
    <n v="1985"/>
    <s v="Aug"/>
    <n v="29"/>
    <n v="3"/>
    <n v="13726.21"/>
    <x v="1"/>
    <x v="0"/>
    <s v="R1026"/>
    <s v="Hribar, Mrs.  Kathryn E"/>
    <n v="43.44"/>
    <n v="4.8600000000000003"/>
    <x v="1"/>
    <s v="No"/>
    <s v="No"/>
    <s v="No major surgery"/>
    <x v="0"/>
    <n v="1"/>
    <n v="0"/>
    <n v="0"/>
    <n v="0"/>
    <n v="1"/>
    <n v="1"/>
    <n v="0"/>
    <n v="0"/>
    <n v="0"/>
    <n v="0"/>
    <n v="37"/>
    <n v="0"/>
  </r>
  <r>
    <x v="1586"/>
    <n v="1969"/>
    <s v="Oct"/>
    <n v="23"/>
    <n v="0"/>
    <n v="13746.74"/>
    <x v="1"/>
    <x v="2"/>
    <s v="R1026"/>
    <s v="Farkash, Mrs.  Lauren"/>
    <n v="35.590000000000003"/>
    <n v="5.21"/>
    <x v="1"/>
    <s v="No"/>
    <s v="Yes"/>
    <n v="1"/>
    <x v="0"/>
    <n v="1"/>
    <n v="0"/>
    <n v="1"/>
    <n v="0"/>
    <n v="1"/>
    <n v="2"/>
    <n v="1"/>
    <n v="0"/>
    <n v="0"/>
    <n v="0"/>
    <n v="53"/>
    <n v="0"/>
  </r>
  <r>
    <x v="1587"/>
    <n v="2004"/>
    <s v="Jul"/>
    <n v="16"/>
    <n v="0"/>
    <n v="13747.87"/>
    <x v="1"/>
    <x v="2"/>
    <s v="R1018"/>
    <s v="Orifice, Mr.  Michael E."/>
    <n v="21.565000000000001"/>
    <n v="4.95"/>
    <x v="0"/>
    <s v="yes"/>
    <s v="No"/>
    <n v="1"/>
    <x v="1"/>
    <n v="0"/>
    <n v="1"/>
    <n v="0"/>
    <n v="1"/>
    <n v="1"/>
    <n v="2"/>
    <n v="1"/>
    <n v="0"/>
    <n v="0"/>
    <n v="0"/>
    <n v="18"/>
    <n v="1"/>
  </r>
  <r>
    <x v="1588"/>
    <n v="1959"/>
    <s v="Aug"/>
    <n v="6"/>
    <n v="0"/>
    <n v="13770.1"/>
    <x v="1"/>
    <x v="1"/>
    <s v="R1012"/>
    <s v="Chavez, Mr.  Chris"/>
    <n v="28.31"/>
    <n v="5.96"/>
    <x v="1"/>
    <s v="No"/>
    <s v="No"/>
    <n v="2"/>
    <x v="0"/>
    <n v="1"/>
    <n v="0"/>
    <n v="0"/>
    <n v="0"/>
    <n v="1"/>
    <n v="3"/>
    <n v="2"/>
    <n v="0"/>
    <n v="1"/>
    <n v="0"/>
    <n v="63"/>
    <n v="1"/>
  </r>
  <r>
    <x v="1589"/>
    <n v="1966"/>
    <s v="Nov"/>
    <n v="10"/>
    <n v="0"/>
    <n v="13801.61"/>
    <x v="1"/>
    <x v="0"/>
    <s v="R1026"/>
    <s v="Trotter, Mrs.  Jill M"/>
    <n v="33.479999999999997"/>
    <n v="4.74"/>
    <x v="1"/>
    <s v="No"/>
    <s v="No"/>
    <n v="2"/>
    <x v="0"/>
    <n v="1"/>
    <n v="0"/>
    <n v="0"/>
    <n v="0"/>
    <n v="1"/>
    <n v="1"/>
    <n v="2"/>
    <n v="0"/>
    <n v="0"/>
    <n v="0"/>
    <n v="56"/>
    <n v="0"/>
  </r>
  <r>
    <x v="1590"/>
    <n v="1986"/>
    <s v="Dec"/>
    <n v="8"/>
    <n v="3"/>
    <n v="13819.49"/>
    <x v="1"/>
    <x v="2"/>
    <s v="R1012"/>
    <s v="Richey, Mr.  Cary J"/>
    <n v="45.9"/>
    <n v="11.14"/>
    <x v="1"/>
    <s v="No"/>
    <s v="No"/>
    <n v="1"/>
    <x v="0"/>
    <n v="1"/>
    <n v="0"/>
    <n v="0"/>
    <n v="0"/>
    <n v="1"/>
    <n v="2"/>
    <n v="1"/>
    <n v="0"/>
    <n v="1"/>
    <n v="0"/>
    <n v="36"/>
    <n v="1"/>
  </r>
  <r>
    <x v="1591"/>
    <n v="1958"/>
    <s v="Nov"/>
    <n v="25"/>
    <n v="0"/>
    <n v="13822.8"/>
    <x v="1"/>
    <x v="0"/>
    <s v="R1011"/>
    <s v="Berger, Mr.  Bruce A Jr."/>
    <n v="34.5"/>
    <n v="10.3"/>
    <x v="0"/>
    <s v="No"/>
    <s v="No"/>
    <n v="3"/>
    <x v="0"/>
    <n v="0"/>
    <n v="0"/>
    <n v="0"/>
    <n v="0"/>
    <n v="1"/>
    <n v="1"/>
    <n v="3"/>
    <n v="1"/>
    <n v="0"/>
    <n v="0"/>
    <n v="64"/>
    <n v="1"/>
  </r>
  <r>
    <x v="1592"/>
    <n v="1958"/>
    <s v="Dec"/>
    <n v="10"/>
    <n v="0"/>
    <n v="13831.12"/>
    <x v="1"/>
    <x v="1"/>
    <s v="R1013"/>
    <s v="Aitken, Mr.  Kyle"/>
    <n v="40.479999999999997"/>
    <n v="6.7"/>
    <x v="0"/>
    <s v="No"/>
    <s v="No"/>
    <n v="3"/>
    <x v="0"/>
    <n v="0"/>
    <n v="0"/>
    <n v="0"/>
    <n v="0"/>
    <n v="1"/>
    <n v="3"/>
    <n v="3"/>
    <n v="0"/>
    <n v="0"/>
    <n v="1"/>
    <n v="64"/>
    <n v="1"/>
  </r>
  <r>
    <x v="1593"/>
    <n v="2003"/>
    <s v="Jun"/>
    <n v="7"/>
    <n v="0"/>
    <n v="13844.51"/>
    <x v="0"/>
    <x v="1"/>
    <s v="R1011"/>
    <s v="Bergman, Ms.  Kelly R"/>
    <n v="21.7"/>
    <n v="4.9000000000000004"/>
    <x v="0"/>
    <s v="No"/>
    <s v="Yes"/>
    <n v="1"/>
    <x v="1"/>
    <n v="0"/>
    <n v="0"/>
    <n v="1"/>
    <n v="1"/>
    <n v="2"/>
    <n v="3"/>
    <n v="1"/>
    <n v="1"/>
    <n v="0"/>
    <n v="0"/>
    <n v="19"/>
    <n v="0"/>
  </r>
  <r>
    <x v="1594"/>
    <n v="1960"/>
    <s v="Jul"/>
    <n v="21"/>
    <n v="0"/>
    <n v="13844.8"/>
    <x v="0"/>
    <x v="2"/>
    <s v="R1012"/>
    <s v="Bartlett, Ms.  Emily S"/>
    <n v="32.68"/>
    <n v="11.87"/>
    <x v="0"/>
    <s v="No"/>
    <s v="No"/>
    <s v="No major surgery"/>
    <x v="0"/>
    <n v="0"/>
    <n v="0"/>
    <n v="0"/>
    <n v="0"/>
    <n v="2"/>
    <n v="2"/>
    <n v="0"/>
    <n v="0"/>
    <n v="1"/>
    <n v="0"/>
    <n v="62"/>
    <n v="0"/>
  </r>
  <r>
    <x v="1595"/>
    <n v="1978"/>
    <s v="Dec"/>
    <n v="19"/>
    <n v="2"/>
    <n v="13874.89"/>
    <x v="0"/>
    <x v="1"/>
    <s v="R1012"/>
    <s v="Johnson, Ms.  Tracy"/>
    <n v="41.02"/>
    <n v="11.37"/>
    <x v="0"/>
    <s v="No"/>
    <s v="No"/>
    <s v="No major surgery"/>
    <x v="0"/>
    <n v="0"/>
    <n v="0"/>
    <n v="0"/>
    <n v="0"/>
    <n v="2"/>
    <n v="3"/>
    <n v="0"/>
    <n v="0"/>
    <n v="1"/>
    <n v="0"/>
    <n v="44"/>
    <n v="0"/>
  </r>
  <r>
    <x v="1596"/>
    <n v="1959"/>
    <s v="Oct"/>
    <n v="5"/>
    <n v="0"/>
    <n v="13880.95"/>
    <x v="0"/>
    <x v="2"/>
    <s v="R1011"/>
    <s v="Holte, Ms.  Tanya"/>
    <n v="31.8"/>
    <n v="5.36"/>
    <x v="1"/>
    <s v="No"/>
    <s v="No"/>
    <n v="2"/>
    <x v="0"/>
    <n v="1"/>
    <n v="0"/>
    <n v="0"/>
    <n v="0"/>
    <n v="2"/>
    <n v="2"/>
    <n v="2"/>
    <n v="1"/>
    <n v="0"/>
    <n v="0"/>
    <n v="63"/>
    <n v="0"/>
  </r>
  <r>
    <x v="1597"/>
    <n v="1985"/>
    <s v="Sep"/>
    <n v="25"/>
    <n v="3"/>
    <n v="13886.4"/>
    <x v="0"/>
    <x v="2"/>
    <s v="R1012"/>
    <s v="Liebald, Mr.  Benjamin"/>
    <n v="45.34"/>
    <n v="5.69"/>
    <x v="1"/>
    <s v="No"/>
    <s v="No"/>
    <s v="No major surgery"/>
    <x v="0"/>
    <n v="1"/>
    <n v="0"/>
    <n v="0"/>
    <n v="0"/>
    <n v="2"/>
    <n v="2"/>
    <n v="0"/>
    <n v="0"/>
    <n v="1"/>
    <n v="0"/>
    <n v="37"/>
    <n v="1"/>
  </r>
  <r>
    <x v="1598"/>
    <n v="1959"/>
    <s v="Dec"/>
    <n v="29"/>
    <n v="0"/>
    <n v="13887.2"/>
    <x v="0"/>
    <x v="0"/>
    <s v="R1013"/>
    <s v="Vandongen, Ms.  Jennifer L"/>
    <n v="36.299999999999997"/>
    <n v="5.79"/>
    <x v="1"/>
    <s v="No"/>
    <s v="No"/>
    <n v="2"/>
    <x v="0"/>
    <n v="1"/>
    <n v="0"/>
    <n v="0"/>
    <n v="0"/>
    <n v="2"/>
    <n v="1"/>
    <n v="2"/>
    <n v="0"/>
    <n v="0"/>
    <n v="1"/>
    <n v="63"/>
    <n v="0"/>
  </r>
  <r>
    <x v="1599"/>
    <n v="1959"/>
    <s v="Jul"/>
    <n v="7"/>
    <n v="0"/>
    <n v="13887.97"/>
    <x v="0"/>
    <x v="2"/>
    <s v="R1013"/>
    <s v="Stanley Torres, Ms.  Dana"/>
    <n v="36.85"/>
    <n v="6.21"/>
    <x v="1"/>
    <s v="No"/>
    <s v="No"/>
    <n v="2"/>
    <x v="0"/>
    <n v="1"/>
    <n v="0"/>
    <n v="0"/>
    <n v="0"/>
    <n v="2"/>
    <n v="2"/>
    <n v="2"/>
    <n v="0"/>
    <n v="0"/>
    <n v="1"/>
    <n v="63"/>
    <n v="0"/>
  </r>
  <r>
    <x v="1600"/>
    <n v="1962"/>
    <s v="Jul"/>
    <n v="27"/>
    <n v="3"/>
    <n v="13919.82"/>
    <x v="0"/>
    <x v="2"/>
    <s v="R1013"/>
    <s v="Ramirez, Mr.  Armando"/>
    <n v="33.11"/>
    <n v="8.06"/>
    <x v="0"/>
    <s v="No"/>
    <s v="No"/>
    <s v="No major surgery"/>
    <x v="0"/>
    <n v="0"/>
    <n v="0"/>
    <n v="0"/>
    <n v="0"/>
    <n v="2"/>
    <n v="2"/>
    <n v="0"/>
    <n v="0"/>
    <n v="0"/>
    <n v="1"/>
    <n v="60"/>
    <n v="1"/>
  </r>
  <r>
    <x v="1601"/>
    <n v="1960"/>
    <s v="Jun"/>
    <n v="18"/>
    <n v="1"/>
    <n v="13937.67"/>
    <x v="0"/>
    <x v="1"/>
    <s v="R1012"/>
    <s v="Tenforde, Mr.  Adam S"/>
    <n v="27.55"/>
    <n v="9.02"/>
    <x v="0"/>
    <s v="No"/>
    <s v="No"/>
    <s v="No major surgery"/>
    <x v="0"/>
    <n v="0"/>
    <n v="0"/>
    <n v="0"/>
    <n v="0"/>
    <n v="2"/>
    <n v="3"/>
    <n v="0"/>
    <n v="0"/>
    <n v="1"/>
    <n v="0"/>
    <n v="62"/>
    <n v="1"/>
  </r>
  <r>
    <x v="1602"/>
    <n v="1959"/>
    <s v="Aug"/>
    <n v="29"/>
    <n v="0"/>
    <n v="13974.46"/>
    <x v="0"/>
    <x v="2"/>
    <s v="R1019"/>
    <s v="Glotzbach, Mr.  John"/>
    <n v="31.445"/>
    <n v="4.4000000000000004"/>
    <x v="1"/>
    <s v="No"/>
    <s v="No"/>
    <n v="2"/>
    <x v="0"/>
    <n v="1"/>
    <n v="0"/>
    <n v="0"/>
    <n v="0"/>
    <n v="2"/>
    <n v="2"/>
    <n v="2"/>
    <n v="0"/>
    <n v="0"/>
    <n v="0"/>
    <n v="63"/>
    <n v="1"/>
  </r>
  <r>
    <x v="1603"/>
    <n v="1990"/>
    <s v="Jul"/>
    <n v="13"/>
    <n v="3"/>
    <n v="13979.45"/>
    <x v="0"/>
    <x v="1"/>
    <s v="R1023"/>
    <s v="Driscoll, Mr.  James"/>
    <n v="48.36"/>
    <n v="4.08"/>
    <x v="0"/>
    <s v="No"/>
    <s v="No"/>
    <s v="No major surgery"/>
    <x v="0"/>
    <n v="0"/>
    <n v="0"/>
    <n v="0"/>
    <n v="0"/>
    <n v="2"/>
    <n v="3"/>
    <n v="0"/>
    <n v="0"/>
    <n v="0"/>
    <n v="0"/>
    <n v="32"/>
    <n v="1"/>
  </r>
  <r>
    <x v="1604"/>
    <n v="1959"/>
    <s v="Sep"/>
    <n v="6"/>
    <n v="0"/>
    <n v="13981.85"/>
    <x v="0"/>
    <x v="1"/>
    <s v="R1016"/>
    <s v="Appman, Mr.  William D. Jr."/>
    <n v="36.765000000000001"/>
    <n v="4.4800000000000004"/>
    <x v="1"/>
    <s v="No"/>
    <s v="No"/>
    <n v="2"/>
    <x v="0"/>
    <n v="1"/>
    <n v="0"/>
    <n v="0"/>
    <n v="0"/>
    <n v="2"/>
    <n v="3"/>
    <n v="2"/>
    <n v="0"/>
    <n v="0"/>
    <n v="0"/>
    <n v="63"/>
    <n v="1"/>
  </r>
  <r>
    <x v="1605"/>
    <n v="1963"/>
    <s v="Dec"/>
    <n v="23"/>
    <n v="3"/>
    <n v="14001.13"/>
    <x v="0"/>
    <x v="1"/>
    <s v="R1013"/>
    <s v="Nemec, Mrs.  Lisa"/>
    <n v="27.72"/>
    <n v="8.16"/>
    <x v="1"/>
    <s v="No"/>
    <s v="Yes"/>
    <n v="1"/>
    <x v="0"/>
    <n v="1"/>
    <n v="0"/>
    <n v="1"/>
    <n v="0"/>
    <n v="2"/>
    <n v="3"/>
    <n v="1"/>
    <n v="0"/>
    <n v="0"/>
    <n v="1"/>
    <n v="59"/>
    <n v="0"/>
  </r>
  <r>
    <x v="1606"/>
    <n v="1963"/>
    <s v="Jul"/>
    <n v="6"/>
    <n v="3"/>
    <n v="14001.29"/>
    <x v="0"/>
    <x v="2"/>
    <s v="R1013"/>
    <s v="Roberts, Ms.  Laura P."/>
    <n v="27.83"/>
    <n v="11.61"/>
    <x v="1"/>
    <s v="No"/>
    <s v="Yes"/>
    <n v="1"/>
    <x v="0"/>
    <n v="1"/>
    <n v="0"/>
    <n v="1"/>
    <n v="0"/>
    <n v="2"/>
    <n v="2"/>
    <n v="1"/>
    <n v="0"/>
    <n v="0"/>
    <n v="1"/>
    <n v="59"/>
    <n v="0"/>
  </r>
  <r>
    <x v="1607"/>
    <n v="1963"/>
    <s v="Jul"/>
    <n v="8"/>
    <n v="3"/>
    <n v="14007.22"/>
    <x v="0"/>
    <x v="0"/>
    <s v="R1011"/>
    <s v="Burgin, Ms.  Melissa"/>
    <n v="32.1"/>
    <n v="6.57"/>
    <x v="1"/>
    <s v="No"/>
    <s v="Yes"/>
    <n v="1"/>
    <x v="0"/>
    <n v="1"/>
    <n v="0"/>
    <n v="1"/>
    <n v="0"/>
    <n v="2"/>
    <n v="1"/>
    <n v="1"/>
    <n v="1"/>
    <n v="0"/>
    <n v="0"/>
    <n v="59"/>
    <n v="0"/>
  </r>
  <r>
    <x v="1608"/>
    <n v="1960"/>
    <s v="Nov"/>
    <n v="8"/>
    <n v="0"/>
    <n v="14043.48"/>
    <x v="0"/>
    <x v="0"/>
    <s v="R1024"/>
    <s v="McPhillips, Ms.  Natalie"/>
    <n v="31.73"/>
    <n v="7"/>
    <x v="0"/>
    <s v="No"/>
    <s v="No"/>
    <s v="No major surgery"/>
    <x v="0"/>
    <n v="0"/>
    <n v="0"/>
    <n v="0"/>
    <n v="0"/>
    <n v="2"/>
    <n v="1"/>
    <n v="0"/>
    <n v="0"/>
    <n v="0"/>
    <n v="0"/>
    <n v="62"/>
    <n v="0"/>
  </r>
  <r>
    <x v="1609"/>
    <n v="1991"/>
    <s v="Sep"/>
    <n v="12"/>
    <n v="3"/>
    <n v="14081.93"/>
    <x v="0"/>
    <x v="0"/>
    <s v="R1012"/>
    <s v="Fouquet, Mr.  Maxime"/>
    <n v="50.46"/>
    <n v="4.5599999999999996"/>
    <x v="0"/>
    <s v="No"/>
    <s v="No"/>
    <s v="No major surgery"/>
    <x v="0"/>
    <n v="0"/>
    <n v="0"/>
    <n v="0"/>
    <n v="0"/>
    <n v="2"/>
    <n v="1"/>
    <n v="0"/>
    <n v="0"/>
    <n v="1"/>
    <n v="0"/>
    <n v="31"/>
    <n v="1"/>
  </r>
  <r>
    <x v="1610"/>
    <n v="1976"/>
    <s v="Sep"/>
    <n v="26"/>
    <n v="2"/>
    <n v="14098.07"/>
    <x v="0"/>
    <x v="0"/>
    <s v="R1023"/>
    <s v="Ramirez, Mr.  Josh"/>
    <n v="39.51"/>
    <n v="5.79"/>
    <x v="1"/>
    <s v="No"/>
    <s v="No"/>
    <s v="No major surgery"/>
    <x v="0"/>
    <n v="1"/>
    <n v="0"/>
    <n v="0"/>
    <n v="0"/>
    <n v="2"/>
    <n v="1"/>
    <n v="0"/>
    <n v="0"/>
    <n v="0"/>
    <n v="0"/>
    <n v="46"/>
    <n v="1"/>
  </r>
  <r>
    <x v="1611"/>
    <n v="1961"/>
    <s v="Jun"/>
    <n v="14"/>
    <n v="2"/>
    <n v="14119.62"/>
    <x v="0"/>
    <x v="1"/>
    <s v="R1012"/>
    <s v="Orloff, Mr.  Conrad F"/>
    <n v="32.299999999999997"/>
    <n v="6.55"/>
    <x v="1"/>
    <s v="No"/>
    <s v="No"/>
    <n v="2"/>
    <x v="0"/>
    <n v="1"/>
    <n v="0"/>
    <n v="0"/>
    <n v="0"/>
    <n v="2"/>
    <n v="3"/>
    <n v="2"/>
    <n v="0"/>
    <n v="1"/>
    <n v="0"/>
    <n v="61"/>
    <n v="1"/>
  </r>
  <r>
    <x v="1612"/>
    <n v="2004"/>
    <s v="Jul"/>
    <n v="6"/>
    <n v="0"/>
    <n v="14133.04"/>
    <x v="0"/>
    <x v="0"/>
    <s v="R1013"/>
    <s v="Bourgeois, Ms.  A Danielle"/>
    <n v="38.28"/>
    <n v="5.51"/>
    <x v="0"/>
    <s v="yes"/>
    <s v="No"/>
    <n v="1"/>
    <x v="0"/>
    <n v="0"/>
    <n v="1"/>
    <n v="0"/>
    <n v="0"/>
    <n v="2"/>
    <n v="1"/>
    <n v="1"/>
    <n v="0"/>
    <n v="0"/>
    <n v="1"/>
    <n v="18"/>
    <n v="0"/>
  </r>
  <r>
    <x v="1613"/>
    <n v="1984"/>
    <s v="Jul"/>
    <n v="7"/>
    <n v="3"/>
    <n v="14152.46"/>
    <x v="0"/>
    <x v="1"/>
    <s v="R1012"/>
    <s v="Nalven, Ms.  Amy B"/>
    <n v="44.98"/>
    <n v="5.94"/>
    <x v="0"/>
    <s v="No"/>
    <s v="No"/>
    <n v="1"/>
    <x v="0"/>
    <n v="0"/>
    <n v="0"/>
    <n v="0"/>
    <n v="0"/>
    <n v="2"/>
    <n v="3"/>
    <n v="1"/>
    <n v="0"/>
    <n v="1"/>
    <n v="0"/>
    <n v="38"/>
    <n v="0"/>
  </r>
  <r>
    <x v="1614"/>
    <n v="1968"/>
    <s v="Dec"/>
    <n v="25"/>
    <n v="0"/>
    <n v="14193.55"/>
    <x v="0"/>
    <x v="1"/>
    <s v="R1026"/>
    <s v="Smith, Mrs.  Shannon L"/>
    <n v="36.15"/>
    <n v="8.0500000000000007"/>
    <x v="0"/>
    <s v="No"/>
    <s v="No"/>
    <s v="No major surgery"/>
    <x v="0"/>
    <n v="0"/>
    <n v="0"/>
    <n v="0"/>
    <n v="0"/>
    <n v="2"/>
    <n v="3"/>
    <n v="0"/>
    <n v="0"/>
    <n v="0"/>
    <n v="0"/>
    <n v="54"/>
    <n v="0"/>
  </r>
  <r>
    <x v="1615"/>
    <n v="1983"/>
    <s v="Nov"/>
    <n v="17"/>
    <n v="3"/>
    <n v="14209.4"/>
    <x v="0"/>
    <x v="1"/>
    <s v="R1026"/>
    <s v="Lin, Mrs.  Ashley"/>
    <n v="43.35"/>
    <n v="5.41"/>
    <x v="1"/>
    <s v="No"/>
    <s v="Yes"/>
    <n v="1"/>
    <x v="0"/>
    <n v="1"/>
    <n v="0"/>
    <n v="1"/>
    <n v="0"/>
    <n v="2"/>
    <n v="3"/>
    <n v="1"/>
    <n v="0"/>
    <n v="0"/>
    <n v="0"/>
    <n v="39"/>
    <n v="0"/>
  </r>
  <r>
    <x v="1616"/>
    <n v="1958"/>
    <s v="Sep"/>
    <n v="21"/>
    <n v="0"/>
    <n v="14210.54"/>
    <x v="0"/>
    <x v="2"/>
    <s v="R1012"/>
    <s v="Boyce, Mr.  Albert"/>
    <n v="37.905000000000001"/>
    <n v="7.03"/>
    <x v="0"/>
    <s v="No"/>
    <s v="No"/>
    <n v="3"/>
    <x v="0"/>
    <n v="0"/>
    <n v="0"/>
    <n v="0"/>
    <n v="0"/>
    <n v="2"/>
    <n v="2"/>
    <n v="3"/>
    <n v="0"/>
    <n v="1"/>
    <n v="0"/>
    <n v="64"/>
    <n v="1"/>
  </r>
  <r>
    <x v="1617"/>
    <n v="1961"/>
    <s v="Sep"/>
    <n v="25"/>
    <n v="2"/>
    <n v="14235.07"/>
    <x v="0"/>
    <x v="1"/>
    <s v="R1011"/>
    <s v="Barry, Ms.  Kristin P."/>
    <n v="39.1"/>
    <n v="6.79"/>
    <x v="1"/>
    <s v="No"/>
    <s v="No"/>
    <n v="2"/>
    <x v="0"/>
    <n v="1"/>
    <n v="0"/>
    <n v="0"/>
    <n v="0"/>
    <n v="2"/>
    <n v="3"/>
    <n v="2"/>
    <n v="1"/>
    <n v="0"/>
    <n v="0"/>
    <n v="61"/>
    <n v="0"/>
  </r>
  <r>
    <x v="1618"/>
    <n v="1959"/>
    <s v="Oct"/>
    <n v="10"/>
    <n v="0"/>
    <n v="14254.61"/>
    <x v="0"/>
    <x v="1"/>
    <s v="R1012"/>
    <s v="Ito, Ms.  Rina"/>
    <n v="25.08"/>
    <n v="5.75"/>
    <x v="1"/>
    <s v="No"/>
    <s v="No"/>
    <n v="2"/>
    <x v="0"/>
    <n v="1"/>
    <n v="0"/>
    <n v="0"/>
    <n v="0"/>
    <n v="2"/>
    <n v="3"/>
    <n v="2"/>
    <n v="0"/>
    <n v="1"/>
    <n v="0"/>
    <n v="63"/>
    <n v="0"/>
  </r>
  <r>
    <x v="1619"/>
    <n v="1959"/>
    <s v="Nov"/>
    <n v="8"/>
    <n v="0"/>
    <n v="14256.19"/>
    <x v="0"/>
    <x v="0"/>
    <s v="R1012"/>
    <s v="Iandolo, Ms.  Meaghan J"/>
    <n v="26.22"/>
    <n v="5.37"/>
    <x v="1"/>
    <s v="No"/>
    <s v="No"/>
    <n v="2"/>
    <x v="0"/>
    <n v="1"/>
    <n v="0"/>
    <n v="0"/>
    <n v="0"/>
    <n v="2"/>
    <n v="1"/>
    <n v="2"/>
    <n v="0"/>
    <n v="1"/>
    <n v="0"/>
    <n v="63"/>
    <n v="0"/>
  </r>
  <r>
    <x v="1620"/>
    <n v="1974"/>
    <s v="Dec"/>
    <n v="26"/>
    <n v="0"/>
    <n v="14256.79"/>
    <x v="0"/>
    <x v="2"/>
    <s v="R1026"/>
    <s v="Dupere, Mrs.  Sally"/>
    <n v="40.880000000000003"/>
    <n v="7.65"/>
    <x v="0"/>
    <s v="No"/>
    <s v="No"/>
    <s v="No major surgery"/>
    <x v="0"/>
    <n v="0"/>
    <n v="0"/>
    <n v="0"/>
    <n v="0"/>
    <n v="2"/>
    <n v="2"/>
    <n v="0"/>
    <n v="0"/>
    <n v="0"/>
    <n v="0"/>
    <n v="48"/>
    <n v="0"/>
  </r>
  <r>
    <x v="1621"/>
    <n v="1972"/>
    <s v="Jul"/>
    <n v="13"/>
    <n v="0"/>
    <n v="14258.33"/>
    <x v="0"/>
    <x v="2"/>
    <s v="R1026"/>
    <s v="Young, Mrs.  Katie"/>
    <n v="39.369999999999997"/>
    <n v="5.91"/>
    <x v="0"/>
    <s v="No"/>
    <s v="No"/>
    <n v="2"/>
    <x v="0"/>
    <n v="0"/>
    <n v="0"/>
    <n v="0"/>
    <n v="0"/>
    <n v="2"/>
    <n v="2"/>
    <n v="2"/>
    <n v="0"/>
    <n v="0"/>
    <n v="0"/>
    <n v="50"/>
    <n v="0"/>
  </r>
  <r>
    <x v="1622"/>
    <n v="2004"/>
    <s v="Sep"/>
    <n v="6"/>
    <n v="0"/>
    <n v="14283.46"/>
    <x v="0"/>
    <x v="2"/>
    <s v="R1024"/>
    <s v="Machiela, Ms.  Emily"/>
    <n v="21.66"/>
    <n v="4.37"/>
    <x v="0"/>
    <s v="yes"/>
    <s v="No"/>
    <n v="1"/>
    <x v="1"/>
    <n v="0"/>
    <n v="1"/>
    <n v="0"/>
    <n v="1"/>
    <n v="2"/>
    <n v="2"/>
    <n v="1"/>
    <n v="0"/>
    <n v="0"/>
    <n v="0"/>
    <n v="18"/>
    <n v="0"/>
  </r>
  <r>
    <x v="1623"/>
    <n v="1968"/>
    <s v="Dec"/>
    <n v="15"/>
    <n v="0"/>
    <n v="14285.9"/>
    <x v="0"/>
    <x v="0"/>
    <s v="R1012"/>
    <s v="Mehech, Mr.  Bruno F."/>
    <n v="37.85"/>
    <n v="11.01"/>
    <x v="0"/>
    <s v="No"/>
    <s v="No"/>
    <s v="No major surgery"/>
    <x v="0"/>
    <n v="0"/>
    <n v="0"/>
    <n v="0"/>
    <n v="0"/>
    <n v="2"/>
    <n v="1"/>
    <n v="0"/>
    <n v="0"/>
    <n v="1"/>
    <n v="0"/>
    <n v="54"/>
    <n v="1"/>
  </r>
  <r>
    <x v="1624"/>
    <n v="1958"/>
    <s v="Oct"/>
    <n v="15"/>
    <n v="0"/>
    <n v="14313.85"/>
    <x v="0"/>
    <x v="0"/>
    <s v="R1013"/>
    <s v="Delong, Ms.  Candace N"/>
    <n v="35.97"/>
    <n v="11.08"/>
    <x v="0"/>
    <s v="No"/>
    <s v="No"/>
    <n v="3"/>
    <x v="0"/>
    <n v="0"/>
    <n v="0"/>
    <n v="0"/>
    <n v="0"/>
    <n v="2"/>
    <n v="1"/>
    <n v="3"/>
    <n v="0"/>
    <n v="0"/>
    <n v="1"/>
    <n v="64"/>
    <n v="0"/>
  </r>
  <r>
    <x v="1625"/>
    <n v="1958"/>
    <s v="Jul"/>
    <n v="10"/>
    <n v="0"/>
    <n v="14319.03"/>
    <x v="0"/>
    <x v="2"/>
    <s v="R1011"/>
    <s v="Wagner, Ms.  Danielle"/>
    <n v="39.700000000000003"/>
    <n v="9.83"/>
    <x v="0"/>
    <s v="No"/>
    <s v="No"/>
    <n v="3"/>
    <x v="0"/>
    <n v="0"/>
    <n v="0"/>
    <n v="0"/>
    <n v="0"/>
    <n v="2"/>
    <n v="2"/>
    <n v="3"/>
    <n v="1"/>
    <n v="0"/>
    <n v="0"/>
    <n v="64"/>
    <n v="0"/>
  </r>
  <r>
    <x v="1626"/>
    <n v="1969"/>
    <s v="Sep"/>
    <n v="26"/>
    <n v="0"/>
    <n v="14337.91"/>
    <x v="0"/>
    <x v="0"/>
    <s v="R1022"/>
    <s v="Olausson, Mr.  Anders"/>
    <n v="37.72"/>
    <n v="4.38"/>
    <x v="1"/>
    <s v="No"/>
    <s v="Yes"/>
    <n v="1"/>
    <x v="0"/>
    <n v="1"/>
    <n v="0"/>
    <n v="1"/>
    <n v="0"/>
    <n v="2"/>
    <n v="1"/>
    <n v="1"/>
    <n v="0"/>
    <n v="0"/>
    <n v="0"/>
    <n v="53"/>
    <n v="1"/>
  </r>
  <r>
    <x v="1627"/>
    <n v="1959"/>
    <s v="Dec"/>
    <n v="24"/>
    <n v="1"/>
    <n v="14349.85"/>
    <x v="0"/>
    <x v="2"/>
    <s v="R1012"/>
    <s v="Arai, Mr.  Hiroki"/>
    <n v="21.66"/>
    <n v="4.1399999999999997"/>
    <x v="1"/>
    <s v="No"/>
    <s v="No"/>
    <n v="2"/>
    <x v="0"/>
    <n v="1"/>
    <n v="0"/>
    <n v="0"/>
    <n v="0"/>
    <n v="2"/>
    <n v="2"/>
    <n v="2"/>
    <n v="0"/>
    <n v="1"/>
    <n v="0"/>
    <n v="63"/>
    <n v="1"/>
  </r>
  <r>
    <x v="1628"/>
    <n v="1967"/>
    <s v="Oct"/>
    <n v="10"/>
    <n v="0"/>
    <n v="14355.43"/>
    <x v="0"/>
    <x v="1"/>
    <s v="R1026"/>
    <s v="Holland-Stergar, Mrs.  Brianne"/>
    <n v="35.869999999999997"/>
    <n v="9.91"/>
    <x v="1"/>
    <s v="No"/>
    <s v="No"/>
    <s v="No major surgery"/>
    <x v="0"/>
    <n v="1"/>
    <n v="0"/>
    <n v="0"/>
    <n v="0"/>
    <n v="2"/>
    <n v="3"/>
    <n v="0"/>
    <n v="0"/>
    <n v="0"/>
    <n v="0"/>
    <n v="55"/>
    <n v="0"/>
  </r>
  <r>
    <x v="1629"/>
    <n v="1988"/>
    <s v="Nov"/>
    <n v="16"/>
    <n v="1"/>
    <n v="14358.36"/>
    <x v="0"/>
    <x v="2"/>
    <s v="R1011"/>
    <s v="Oskvig, Mr.  Daven W"/>
    <n v="32.799999999999997"/>
    <n v="6.06"/>
    <x v="1"/>
    <s v="No"/>
    <s v="No"/>
    <n v="1"/>
    <x v="0"/>
    <n v="1"/>
    <n v="0"/>
    <n v="0"/>
    <n v="0"/>
    <n v="2"/>
    <n v="2"/>
    <n v="1"/>
    <n v="1"/>
    <n v="0"/>
    <n v="0"/>
    <n v="34"/>
    <n v="1"/>
  </r>
  <r>
    <x v="1630"/>
    <n v="1963"/>
    <s v="Jul"/>
    <n v="16"/>
    <n v="3"/>
    <n v="14382.71"/>
    <x v="0"/>
    <x v="2"/>
    <s v="R1012"/>
    <s v="Gillespie, Ms.  Maria M"/>
    <n v="26.695"/>
    <n v="10.14"/>
    <x v="1"/>
    <s v="No"/>
    <s v="Yes"/>
    <n v="1"/>
    <x v="0"/>
    <n v="1"/>
    <n v="0"/>
    <n v="1"/>
    <n v="0"/>
    <n v="2"/>
    <n v="2"/>
    <n v="1"/>
    <n v="0"/>
    <n v="1"/>
    <n v="0"/>
    <n v="59"/>
    <n v="0"/>
  </r>
  <r>
    <x v="1631"/>
    <n v="1965"/>
    <s v="Jun"/>
    <n v="22"/>
    <n v="4"/>
    <n v="14394.4"/>
    <x v="0"/>
    <x v="0"/>
    <s v="R1024"/>
    <s v="Dochelli, Ms.  Kate"/>
    <n v="28.785"/>
    <n v="6.6"/>
    <x v="0"/>
    <s v="No"/>
    <s v="No"/>
    <s v="No major surgery"/>
    <x v="0"/>
    <n v="0"/>
    <n v="0"/>
    <n v="0"/>
    <n v="0"/>
    <n v="2"/>
    <n v="1"/>
    <n v="0"/>
    <n v="0"/>
    <n v="0"/>
    <n v="0"/>
    <n v="57"/>
    <n v="0"/>
  </r>
  <r>
    <x v="1632"/>
    <n v="1958"/>
    <s v="Sep"/>
    <n v="14"/>
    <n v="0"/>
    <n v="14394.56"/>
    <x v="0"/>
    <x v="1"/>
    <s v="R1018"/>
    <s v="Routon, Mr.  Aaron C"/>
    <n v="26.41"/>
    <n v="8.11"/>
    <x v="0"/>
    <s v="No"/>
    <s v="No"/>
    <n v="3"/>
    <x v="0"/>
    <n v="0"/>
    <n v="0"/>
    <n v="0"/>
    <n v="0"/>
    <n v="2"/>
    <n v="3"/>
    <n v="3"/>
    <n v="0"/>
    <n v="0"/>
    <n v="0"/>
    <n v="64"/>
    <n v="1"/>
  </r>
  <r>
    <x v="1633"/>
    <n v="1958"/>
    <s v="Jul"/>
    <n v="29"/>
    <n v="0"/>
    <n v="14410.93"/>
    <x v="0"/>
    <x v="2"/>
    <s v="R1016"/>
    <s v="Power, Mr.  Rich M"/>
    <n v="38.19"/>
    <n v="10.49"/>
    <x v="0"/>
    <s v="No"/>
    <s v="No"/>
    <n v="3"/>
    <x v="0"/>
    <n v="0"/>
    <n v="0"/>
    <n v="0"/>
    <n v="0"/>
    <n v="2"/>
    <n v="2"/>
    <n v="3"/>
    <n v="0"/>
    <n v="0"/>
    <n v="0"/>
    <n v="64"/>
    <n v="1"/>
  </r>
  <r>
    <x v="1634"/>
    <n v="1958"/>
    <s v="Sep"/>
    <n v="20"/>
    <n v="1"/>
    <n v="14418.28"/>
    <x v="0"/>
    <x v="0"/>
    <s v="R1013"/>
    <s v="Looi, Mr.  Alexander"/>
    <n v="39.159999999999997"/>
    <n v="8.08"/>
    <x v="0"/>
    <s v="No"/>
    <s v="No"/>
    <n v="3"/>
    <x v="0"/>
    <n v="0"/>
    <n v="0"/>
    <n v="0"/>
    <n v="0"/>
    <n v="2"/>
    <n v="1"/>
    <n v="3"/>
    <n v="0"/>
    <n v="0"/>
    <n v="1"/>
    <n v="64"/>
    <n v="1"/>
  </r>
  <r>
    <x v="1635"/>
    <n v="1999"/>
    <s v="Aug"/>
    <n v="10"/>
    <n v="2"/>
    <n v="14426.07"/>
    <x v="0"/>
    <x v="1"/>
    <s v="R1012"/>
    <s v="Hevner, Ms.  Tiffany"/>
    <n v="23.18"/>
    <n v="6.13"/>
    <x v="0"/>
    <s v="No"/>
    <s v="No"/>
    <s v="No major surgery"/>
    <x v="0"/>
    <n v="0"/>
    <n v="0"/>
    <n v="0"/>
    <n v="0"/>
    <n v="2"/>
    <n v="3"/>
    <n v="0"/>
    <n v="0"/>
    <n v="1"/>
    <n v="0"/>
    <n v="23"/>
    <n v="0"/>
  </r>
  <r>
    <x v="1636"/>
    <n v="1967"/>
    <s v="Aug"/>
    <n v="15"/>
    <n v="0"/>
    <n v="14426.66"/>
    <x v="0"/>
    <x v="2"/>
    <s v="R1026"/>
    <s v="McCollum, Mrs.  Rebecca B."/>
    <n v="36.08"/>
    <n v="10.33"/>
    <x v="1"/>
    <s v="No"/>
    <s v="No"/>
    <s v="No major surgery"/>
    <x v="0"/>
    <n v="1"/>
    <n v="0"/>
    <n v="0"/>
    <n v="0"/>
    <n v="2"/>
    <n v="2"/>
    <n v="0"/>
    <n v="0"/>
    <n v="0"/>
    <n v="0"/>
    <n v="55"/>
    <n v="0"/>
  </r>
  <r>
    <x v="1637"/>
    <n v="1967"/>
    <s v="Nov"/>
    <n v="4"/>
    <n v="0"/>
    <n v="14427.63"/>
    <x v="0"/>
    <x v="2"/>
    <s v="R1021"/>
    <s v="Corona Iturriaga, Mr.  Roberto"/>
    <n v="36.47"/>
    <n v="8.23"/>
    <x v="1"/>
    <s v="No"/>
    <s v="No"/>
    <s v="No major surgery"/>
    <x v="0"/>
    <n v="1"/>
    <n v="0"/>
    <n v="0"/>
    <n v="0"/>
    <n v="2"/>
    <n v="2"/>
    <n v="0"/>
    <n v="0"/>
    <n v="0"/>
    <n v="0"/>
    <n v="55"/>
    <n v="1"/>
  </r>
  <r>
    <x v="1638"/>
    <n v="1959"/>
    <s v="Jun"/>
    <n v="29"/>
    <n v="0"/>
    <n v="14449.85"/>
    <x v="0"/>
    <x v="1"/>
    <s v="R1024"/>
    <s v="Forte, Ms.  Miranda J"/>
    <n v="21.66"/>
    <n v="5.2"/>
    <x v="1"/>
    <s v="No"/>
    <s v="No"/>
    <n v="2"/>
    <x v="0"/>
    <n v="1"/>
    <n v="0"/>
    <n v="0"/>
    <n v="0"/>
    <n v="2"/>
    <n v="3"/>
    <n v="2"/>
    <n v="0"/>
    <n v="0"/>
    <n v="0"/>
    <n v="63"/>
    <n v="0"/>
  </r>
  <r>
    <x v="1639"/>
    <n v="1959"/>
    <s v="Aug"/>
    <n v="3"/>
    <n v="0"/>
    <n v="14451.84"/>
    <x v="0"/>
    <x v="0"/>
    <s v="R1023"/>
    <s v="Nelson, Ms.  Adriana"/>
    <n v="23.085000000000001"/>
    <n v="4.2699999999999996"/>
    <x v="1"/>
    <s v="No"/>
    <s v="No"/>
    <n v="2"/>
    <x v="0"/>
    <n v="1"/>
    <n v="0"/>
    <n v="0"/>
    <n v="0"/>
    <n v="2"/>
    <n v="1"/>
    <n v="2"/>
    <n v="0"/>
    <n v="0"/>
    <n v="0"/>
    <n v="63"/>
    <n v="0"/>
  </r>
  <r>
    <x v="1640"/>
    <n v="1996"/>
    <s v="Nov"/>
    <n v="10"/>
    <n v="2"/>
    <n v="14455.64"/>
    <x v="0"/>
    <x v="0"/>
    <s v="R1024"/>
    <s v="Thompson, Ms.  Allison M."/>
    <n v="17.195"/>
    <n v="5.29"/>
    <x v="1"/>
    <s v="No"/>
    <s v="No"/>
    <s v="No major surgery"/>
    <x v="1"/>
    <n v="1"/>
    <n v="0"/>
    <n v="0"/>
    <n v="1"/>
    <n v="2"/>
    <n v="1"/>
    <n v="0"/>
    <n v="0"/>
    <n v="0"/>
    <n v="0"/>
    <n v="26"/>
    <n v="0"/>
  </r>
  <r>
    <x v="1641"/>
    <n v="1976"/>
    <s v="Nov"/>
    <n v="27"/>
    <n v="2"/>
    <n v="14470.01"/>
    <x v="0"/>
    <x v="0"/>
    <s v="R1012"/>
    <s v="Mason Cox, Ms.  Cheryl"/>
    <n v="41.26"/>
    <n v="5.97"/>
    <x v="1"/>
    <s v="No"/>
    <s v="No"/>
    <s v="No major surgery"/>
    <x v="0"/>
    <n v="1"/>
    <n v="0"/>
    <n v="0"/>
    <n v="0"/>
    <n v="2"/>
    <n v="1"/>
    <n v="0"/>
    <n v="0"/>
    <n v="1"/>
    <n v="0"/>
    <n v="46"/>
    <n v="0"/>
  </r>
  <r>
    <x v="1642"/>
    <n v="1959"/>
    <s v="Nov"/>
    <n v="20"/>
    <n v="1"/>
    <n v="14474.68"/>
    <x v="0"/>
    <x v="2"/>
    <s v="R1013"/>
    <s v="Parry, Ms.  Karine"/>
    <n v="35.200000000000003"/>
    <n v="6.26"/>
    <x v="1"/>
    <s v="No"/>
    <s v="No"/>
    <n v="2"/>
    <x v="0"/>
    <n v="1"/>
    <n v="0"/>
    <n v="0"/>
    <n v="0"/>
    <n v="2"/>
    <n v="2"/>
    <n v="2"/>
    <n v="0"/>
    <n v="0"/>
    <n v="1"/>
    <n v="63"/>
    <n v="0"/>
  </r>
  <r>
    <x v="1643"/>
    <n v="1979"/>
    <s v="Oct"/>
    <n v="20"/>
    <n v="5"/>
    <n v="14478.33"/>
    <x v="0"/>
    <x v="2"/>
    <s v="R1013"/>
    <s v="Mulley, Mr.  Russell J"/>
    <n v="25.52"/>
    <n v="6.35"/>
    <x v="0"/>
    <s v="No"/>
    <s v="Yes"/>
    <n v="1"/>
    <x v="0"/>
    <n v="0"/>
    <n v="0"/>
    <n v="1"/>
    <n v="0"/>
    <n v="2"/>
    <n v="2"/>
    <n v="1"/>
    <n v="0"/>
    <n v="0"/>
    <n v="1"/>
    <n v="43"/>
    <n v="1"/>
  </r>
  <r>
    <x v="1644"/>
    <n v="1989"/>
    <s v="Jul"/>
    <n v="22"/>
    <n v="3"/>
    <n v="14507.46"/>
    <x v="0"/>
    <x v="0"/>
    <s v="R1012"/>
    <s v="Toupin, Mr.  Marc-Olivier"/>
    <n v="50.2"/>
    <n v="5.4"/>
    <x v="0"/>
    <s v="No"/>
    <s v="No"/>
    <s v="No major surgery"/>
    <x v="0"/>
    <n v="0"/>
    <n v="0"/>
    <n v="0"/>
    <n v="0"/>
    <n v="2"/>
    <n v="1"/>
    <n v="0"/>
    <n v="0"/>
    <n v="1"/>
    <n v="0"/>
    <n v="33"/>
    <n v="1"/>
  </r>
  <r>
    <x v="1645"/>
    <n v="1989"/>
    <s v="Jul"/>
    <n v="14"/>
    <n v="3"/>
    <n v="14547.26"/>
    <x v="0"/>
    <x v="0"/>
    <s v="R1011"/>
    <s v="Canarecci, Ms.  Kimberly D"/>
    <n v="51.72"/>
    <n v="5.76"/>
    <x v="0"/>
    <s v="No"/>
    <s v="No"/>
    <s v="No major surgery"/>
    <x v="0"/>
    <n v="0"/>
    <n v="0"/>
    <n v="0"/>
    <n v="0"/>
    <n v="2"/>
    <n v="1"/>
    <n v="0"/>
    <n v="1"/>
    <n v="0"/>
    <n v="0"/>
    <n v="33"/>
    <n v="0"/>
  </r>
  <r>
    <x v="1646"/>
    <n v="1998"/>
    <s v="Sep"/>
    <n v="12"/>
    <n v="0"/>
    <n v="14571.89"/>
    <x v="0"/>
    <x v="1"/>
    <s v="R1024"/>
    <s v="Hancox, Ms.  Jessica"/>
    <n v="20.52"/>
    <n v="5.45"/>
    <x v="0"/>
    <s v="No"/>
    <s v="No"/>
    <n v="1"/>
    <x v="1"/>
    <n v="0"/>
    <n v="0"/>
    <n v="0"/>
    <n v="1"/>
    <n v="2"/>
    <n v="3"/>
    <n v="1"/>
    <n v="0"/>
    <n v="0"/>
    <n v="0"/>
    <n v="24"/>
    <n v="0"/>
  </r>
  <r>
    <x v="1647"/>
    <n v="1962"/>
    <s v="Dec"/>
    <n v="3"/>
    <n v="0"/>
    <n v="14574.64"/>
    <x v="0"/>
    <x v="1"/>
    <s v="R1025"/>
    <s v="Thomason, Mrs.  Jenny K."/>
    <n v="32.729999999999997"/>
    <n v="7.03"/>
    <x v="0"/>
    <s v="No"/>
    <s v="No"/>
    <s v="No major surgery"/>
    <x v="0"/>
    <n v="0"/>
    <n v="0"/>
    <n v="0"/>
    <n v="0"/>
    <n v="2"/>
    <n v="3"/>
    <n v="0"/>
    <n v="0"/>
    <n v="0"/>
    <n v="0"/>
    <n v="60"/>
    <n v="0"/>
  </r>
  <r>
    <x v="1648"/>
    <n v="1963"/>
    <s v="Oct"/>
    <n v="14"/>
    <n v="3"/>
    <n v="14590.63"/>
    <x v="0"/>
    <x v="1"/>
    <s v="R1024"/>
    <s v="Pena, Ms.  Carolina"/>
    <n v="32.395000000000003"/>
    <n v="8.23"/>
    <x v="1"/>
    <s v="No"/>
    <s v="Yes"/>
    <n v="1"/>
    <x v="0"/>
    <n v="1"/>
    <n v="0"/>
    <n v="1"/>
    <n v="0"/>
    <n v="2"/>
    <n v="3"/>
    <n v="1"/>
    <n v="0"/>
    <n v="0"/>
    <n v="0"/>
    <n v="59"/>
    <n v="0"/>
  </r>
  <r>
    <x v="1649"/>
    <n v="1967"/>
    <s v="Jul"/>
    <n v="18"/>
    <n v="0"/>
    <n v="14600.62"/>
    <x v="0"/>
    <x v="0"/>
    <s v="R1022"/>
    <s v="Battaglino, Mr.  Peter"/>
    <n v="36.979999999999997"/>
    <n v="9.56"/>
    <x v="1"/>
    <s v="No"/>
    <s v="No"/>
    <s v="No major surgery"/>
    <x v="0"/>
    <n v="1"/>
    <n v="0"/>
    <n v="0"/>
    <n v="0"/>
    <n v="2"/>
    <n v="1"/>
    <n v="0"/>
    <n v="0"/>
    <n v="0"/>
    <n v="0"/>
    <n v="55"/>
    <n v="1"/>
  </r>
  <r>
    <x v="1650"/>
    <n v="1965"/>
    <s v="Nov"/>
    <n v="8"/>
    <n v="0"/>
    <n v="14612.33"/>
    <x v="0"/>
    <x v="0"/>
    <s v="R1021"/>
    <s v="Lund, Mr.  Mario J."/>
    <n v="35.5"/>
    <n v="10.37"/>
    <x v="0"/>
    <s v="No"/>
    <s v="No"/>
    <s v="No major surgery"/>
    <x v="0"/>
    <n v="0"/>
    <n v="0"/>
    <n v="0"/>
    <n v="0"/>
    <n v="2"/>
    <n v="1"/>
    <n v="0"/>
    <n v="0"/>
    <n v="0"/>
    <n v="0"/>
    <n v="57"/>
    <n v="1"/>
  </r>
  <r>
    <x v="1651"/>
    <n v="1991"/>
    <s v="Aug"/>
    <n v="21"/>
    <n v="3"/>
    <n v="14630.52"/>
    <x v="0"/>
    <x v="0"/>
    <s v="R1011"/>
    <s v="Muhly, Ms.  Margaret E"/>
    <n v="53.48"/>
    <n v="5.64"/>
    <x v="0"/>
    <s v="No"/>
    <s v="No"/>
    <s v="No major surgery"/>
    <x v="0"/>
    <n v="0"/>
    <n v="0"/>
    <n v="0"/>
    <n v="0"/>
    <n v="2"/>
    <n v="1"/>
    <n v="0"/>
    <n v="1"/>
    <n v="0"/>
    <n v="0"/>
    <n v="31"/>
    <n v="0"/>
  </r>
  <r>
    <x v="1652"/>
    <n v="1967"/>
    <s v="Sep"/>
    <n v="1"/>
    <n v="0"/>
    <n v="14640.35"/>
    <x v="0"/>
    <x v="0"/>
    <s v="R1026"/>
    <s v="Tsoucas, Mrs.  Daphne"/>
    <n v="36.71"/>
    <n v="8.74"/>
    <x v="1"/>
    <s v="No"/>
    <s v="No"/>
    <s v="No major surgery"/>
    <x v="0"/>
    <n v="1"/>
    <n v="0"/>
    <n v="0"/>
    <n v="0"/>
    <n v="2"/>
    <n v="1"/>
    <n v="0"/>
    <n v="0"/>
    <n v="0"/>
    <n v="0"/>
    <n v="55"/>
    <n v="0"/>
  </r>
  <r>
    <x v="1653"/>
    <n v="1981"/>
    <s v="Nov"/>
    <n v="13"/>
    <n v="1"/>
    <n v="14657.2"/>
    <x v="0"/>
    <x v="1"/>
    <s v="R1012"/>
    <s v="Rodriguez, Ms.  Jocelyn"/>
    <n v="47"/>
    <n v="10.64"/>
    <x v="1"/>
    <s v="No"/>
    <s v="No"/>
    <s v="No major surgery"/>
    <x v="0"/>
    <n v="1"/>
    <n v="0"/>
    <n v="0"/>
    <n v="0"/>
    <n v="2"/>
    <n v="3"/>
    <n v="0"/>
    <n v="0"/>
    <n v="1"/>
    <n v="0"/>
    <n v="41"/>
    <n v="0"/>
  </r>
  <r>
    <x v="1654"/>
    <n v="1969"/>
    <s v="Oct"/>
    <n v="20"/>
    <n v="0"/>
    <n v="14665.75"/>
    <x v="0"/>
    <x v="1"/>
    <s v="R1012"/>
    <s v="Fitzmaurice, Ms.  Meredith L."/>
    <n v="39.340000000000003"/>
    <n v="5.0199999999999996"/>
    <x v="1"/>
    <s v="No"/>
    <s v="Yes"/>
    <n v="1"/>
    <x v="0"/>
    <n v="1"/>
    <n v="0"/>
    <n v="1"/>
    <n v="0"/>
    <n v="2"/>
    <n v="3"/>
    <n v="1"/>
    <n v="0"/>
    <n v="1"/>
    <n v="0"/>
    <n v="53"/>
    <n v="0"/>
  </r>
  <r>
    <x v="1655"/>
    <n v="1958"/>
    <s v="Jul"/>
    <n v="23"/>
    <n v="0"/>
    <n v="14692.67"/>
    <x v="0"/>
    <x v="1"/>
    <s v="R1012"/>
    <s v="Gayagoy, Ms.  Kristi"/>
    <n v="32.965000000000003"/>
    <n v="6.68"/>
    <x v="0"/>
    <s v="No"/>
    <s v="No"/>
    <n v="3"/>
    <x v="0"/>
    <n v="0"/>
    <n v="0"/>
    <n v="0"/>
    <n v="0"/>
    <n v="2"/>
    <n v="3"/>
    <n v="3"/>
    <n v="0"/>
    <n v="1"/>
    <n v="0"/>
    <n v="64"/>
    <n v="0"/>
  </r>
  <r>
    <x v="1656"/>
    <n v="1982"/>
    <s v="Sep"/>
    <n v="4"/>
    <n v="3"/>
    <n v="14696.77"/>
    <x v="0"/>
    <x v="2"/>
    <s v="R1011"/>
    <s v="Ainsworth, Ms.  Reina H."/>
    <n v="46.86"/>
    <n v="4.87"/>
    <x v="0"/>
    <s v="No"/>
    <s v="No"/>
    <s v="No major surgery"/>
    <x v="0"/>
    <n v="0"/>
    <n v="0"/>
    <n v="0"/>
    <n v="0"/>
    <n v="2"/>
    <n v="2"/>
    <n v="0"/>
    <n v="1"/>
    <n v="0"/>
    <n v="0"/>
    <n v="40"/>
    <n v="0"/>
  </r>
  <r>
    <x v="1657"/>
    <n v="2002"/>
    <s v="Sep"/>
    <n v="24"/>
    <n v="0"/>
    <n v="14711.74"/>
    <x v="0"/>
    <x v="2"/>
    <s v="R1012"/>
    <s v="Wijayaratne, Ms.  Hiruni"/>
    <n v="22.42"/>
    <n v="6.74"/>
    <x v="0"/>
    <s v="No"/>
    <s v="No"/>
    <s v="No major surgery"/>
    <x v="1"/>
    <n v="0"/>
    <n v="0"/>
    <n v="0"/>
    <n v="1"/>
    <n v="2"/>
    <n v="2"/>
    <n v="0"/>
    <n v="0"/>
    <n v="1"/>
    <n v="0"/>
    <n v="20"/>
    <n v="0"/>
  </r>
  <r>
    <x v="1658"/>
    <n v="1962"/>
    <s v="Jul"/>
    <n v="29"/>
    <n v="0"/>
    <n v="14738.43"/>
    <x v="0"/>
    <x v="0"/>
    <s v="R1021"/>
    <s v="Lindbloom, Mr.  Daniel M"/>
    <n v="33.6"/>
    <n v="11.25"/>
    <x v="0"/>
    <s v="No"/>
    <s v="No"/>
    <s v="No major surgery"/>
    <x v="0"/>
    <n v="0"/>
    <n v="0"/>
    <n v="0"/>
    <n v="0"/>
    <n v="2"/>
    <n v="1"/>
    <n v="0"/>
    <n v="0"/>
    <n v="0"/>
    <n v="0"/>
    <n v="60"/>
    <n v="1"/>
  </r>
  <r>
    <x v="1659"/>
    <n v="1965"/>
    <s v="Jul"/>
    <n v="27"/>
    <n v="0"/>
    <n v="14750.42"/>
    <x v="0"/>
    <x v="2"/>
    <s v="R1026"/>
    <s v="Nicholson, Mrs.  Jennifer"/>
    <n v="35.520000000000003"/>
    <n v="8.26"/>
    <x v="0"/>
    <s v="No"/>
    <s v="No"/>
    <s v="No major surgery"/>
    <x v="0"/>
    <n v="0"/>
    <n v="0"/>
    <n v="0"/>
    <n v="0"/>
    <n v="2"/>
    <n v="2"/>
    <n v="0"/>
    <n v="0"/>
    <n v="0"/>
    <n v="0"/>
    <n v="57"/>
    <n v="0"/>
  </r>
  <r>
    <x v="1660"/>
    <n v="1975"/>
    <s v="Dec"/>
    <n v="10"/>
    <n v="1"/>
    <n v="14819"/>
    <x v="0"/>
    <x v="0"/>
    <s v="R1023"/>
    <s v="Davenport, Mr.  Ryan J."/>
    <n v="42.28"/>
    <n v="9.16"/>
    <x v="1"/>
    <s v="No"/>
    <s v="No"/>
    <n v="1"/>
    <x v="0"/>
    <n v="1"/>
    <n v="0"/>
    <n v="0"/>
    <n v="0"/>
    <n v="2"/>
    <n v="1"/>
    <n v="1"/>
    <n v="0"/>
    <n v="0"/>
    <n v="0"/>
    <n v="47"/>
    <n v="1"/>
  </r>
  <r>
    <x v="1661"/>
    <n v="1979"/>
    <s v="Oct"/>
    <n v="18"/>
    <n v="2"/>
    <n v="14839.34"/>
    <x v="0"/>
    <x v="0"/>
    <s v="R1026"/>
    <s v="Funk, Mrs.  Molly K."/>
    <n v="43.58"/>
    <n v="4.2300000000000004"/>
    <x v="0"/>
    <s v="No"/>
    <s v="Yes"/>
    <n v="1"/>
    <x v="0"/>
    <n v="0"/>
    <n v="0"/>
    <n v="1"/>
    <n v="0"/>
    <n v="2"/>
    <n v="1"/>
    <n v="1"/>
    <n v="0"/>
    <n v="0"/>
    <n v="0"/>
    <n v="43"/>
    <n v="0"/>
  </r>
  <r>
    <x v="1662"/>
    <n v="1981"/>
    <s v="Jun"/>
    <n v="5"/>
    <n v="1"/>
    <n v="14843.96"/>
    <x v="0"/>
    <x v="0"/>
    <s v="R1026"/>
    <s v="Flanagan, Mrs.  Erin M."/>
    <n v="46.51"/>
    <n v="8.69"/>
    <x v="1"/>
    <s v="No"/>
    <s v="No"/>
    <s v="No major surgery"/>
    <x v="0"/>
    <n v="1"/>
    <n v="0"/>
    <n v="0"/>
    <n v="0"/>
    <n v="2"/>
    <n v="1"/>
    <n v="0"/>
    <n v="0"/>
    <n v="0"/>
    <n v="0"/>
    <n v="41"/>
    <n v="0"/>
  </r>
  <r>
    <x v="1663"/>
    <n v="1970"/>
    <s v="Nov"/>
    <n v="11"/>
    <n v="0"/>
    <n v="14847.63"/>
    <x v="0"/>
    <x v="2"/>
    <s v="R1023"/>
    <s v="Tatton, Mr.  Christopher P"/>
    <n v="39.979999999999997"/>
    <n v="9.4600000000000009"/>
    <x v="1"/>
    <s v="No"/>
    <s v="No"/>
    <n v="2"/>
    <x v="0"/>
    <n v="1"/>
    <n v="0"/>
    <n v="0"/>
    <n v="0"/>
    <n v="2"/>
    <n v="2"/>
    <n v="2"/>
    <n v="0"/>
    <n v="0"/>
    <n v="0"/>
    <n v="52"/>
    <n v="1"/>
  </r>
  <r>
    <x v="1664"/>
    <n v="1958"/>
    <s v="Oct"/>
    <n v="17"/>
    <n v="0"/>
    <n v="14901.52"/>
    <x v="0"/>
    <x v="2"/>
    <s v="R1024"/>
    <s v="Heitzman, Ms.  Ariel E"/>
    <n v="39.33"/>
    <n v="10.4"/>
    <x v="0"/>
    <s v="No"/>
    <s v="No"/>
    <n v="3"/>
    <x v="0"/>
    <n v="0"/>
    <n v="0"/>
    <n v="0"/>
    <n v="0"/>
    <n v="2"/>
    <n v="2"/>
    <n v="3"/>
    <n v="0"/>
    <n v="0"/>
    <n v="0"/>
    <n v="64"/>
    <n v="0"/>
  </r>
  <r>
    <x v="1665"/>
    <n v="1981"/>
    <s v="Jul"/>
    <n v="4"/>
    <n v="1"/>
    <n v="14908.27"/>
    <x v="0"/>
    <x v="1"/>
    <s v="R1011"/>
    <s v="Koniuch, Ms.  Katherine L."/>
    <n v="49.53"/>
    <n v="9.1300000000000008"/>
    <x v="1"/>
    <s v="No"/>
    <s v="No"/>
    <s v="No major surgery"/>
    <x v="0"/>
    <n v="1"/>
    <n v="0"/>
    <n v="0"/>
    <n v="0"/>
    <n v="2"/>
    <n v="3"/>
    <n v="0"/>
    <n v="1"/>
    <n v="0"/>
    <n v="0"/>
    <n v="41"/>
    <n v="0"/>
  </r>
  <r>
    <x v="1666"/>
    <n v="1968"/>
    <s v="Nov"/>
    <n v="8"/>
    <n v="0"/>
    <n v="14926.97"/>
    <x v="0"/>
    <x v="2"/>
    <s v="R1012"/>
    <s v="Grosscup, Mr.  Neil D"/>
    <n v="39.74"/>
    <n v="7.39"/>
    <x v="0"/>
    <s v="No"/>
    <s v="No"/>
    <s v="No major surgery"/>
    <x v="0"/>
    <n v="0"/>
    <n v="0"/>
    <n v="0"/>
    <n v="0"/>
    <n v="2"/>
    <n v="2"/>
    <n v="0"/>
    <n v="0"/>
    <n v="1"/>
    <n v="0"/>
    <n v="54"/>
    <n v="1"/>
  </r>
  <r>
    <x v="1667"/>
    <n v="1962"/>
    <s v="Nov"/>
    <n v="29"/>
    <n v="0"/>
    <n v="14945.34"/>
    <x v="0"/>
    <x v="1"/>
    <s v="R1021"/>
    <s v="Knight, Mr.  Jeff T"/>
    <n v="34.21"/>
    <n v="9.17"/>
    <x v="0"/>
    <s v="No"/>
    <s v="No"/>
    <s v="No major surgery"/>
    <x v="0"/>
    <n v="0"/>
    <n v="0"/>
    <n v="0"/>
    <n v="0"/>
    <n v="2"/>
    <n v="3"/>
    <n v="0"/>
    <n v="0"/>
    <n v="0"/>
    <n v="0"/>
    <n v="60"/>
    <n v="1"/>
  </r>
  <r>
    <x v="1668"/>
    <n v="1958"/>
    <s v="Jul"/>
    <n v="29"/>
    <n v="2"/>
    <n v="14988.43"/>
    <x v="0"/>
    <x v="0"/>
    <s v="R1011"/>
    <s v="Gunnink, Mr.  Gabriel D."/>
    <n v="25.6"/>
    <n v="10.95"/>
    <x v="0"/>
    <s v="No"/>
    <s v="No"/>
    <n v="3"/>
    <x v="0"/>
    <n v="0"/>
    <n v="0"/>
    <n v="0"/>
    <n v="0"/>
    <n v="2"/>
    <n v="1"/>
    <n v="3"/>
    <n v="1"/>
    <n v="0"/>
    <n v="0"/>
    <n v="64"/>
    <n v="1"/>
  </r>
  <r>
    <x v="1669"/>
    <n v="1995"/>
    <s v="Aug"/>
    <n v="2"/>
    <n v="2"/>
    <n v="15006.58"/>
    <x v="0"/>
    <x v="2"/>
    <s v="R1024"/>
    <s v="Michaud, Ms.  Kathleen"/>
    <n v="17.954999999999998"/>
    <n v="5.29"/>
    <x v="1"/>
    <s v="No"/>
    <s v="No"/>
    <n v="1"/>
    <x v="1"/>
    <n v="1"/>
    <n v="0"/>
    <n v="0"/>
    <n v="1"/>
    <n v="2"/>
    <n v="2"/>
    <n v="1"/>
    <n v="0"/>
    <n v="0"/>
    <n v="0"/>
    <n v="27"/>
    <n v="0"/>
  </r>
  <r>
    <x v="1670"/>
    <n v="1960"/>
    <s v="Aug"/>
    <n v="8"/>
    <n v="2"/>
    <n v="15019.76"/>
    <x v="0"/>
    <x v="2"/>
    <s v="R1012"/>
    <s v="Valdez, Ms.  Angelica"/>
    <n v="30.495000000000001"/>
    <n v="9.5299999999999994"/>
    <x v="0"/>
    <s v="No"/>
    <s v="No"/>
    <s v="No major surgery"/>
    <x v="0"/>
    <n v="0"/>
    <n v="0"/>
    <n v="0"/>
    <n v="0"/>
    <n v="2"/>
    <n v="2"/>
    <n v="0"/>
    <n v="0"/>
    <n v="1"/>
    <n v="0"/>
    <n v="62"/>
    <n v="0"/>
  </r>
  <r>
    <x v="1671"/>
    <n v="1979"/>
    <s v="Nov"/>
    <n v="25"/>
    <n v="2"/>
    <n v="15025.76"/>
    <x v="0"/>
    <x v="1"/>
    <s v="R1011"/>
    <s v="Ackerman, Ms.  Rachel E"/>
    <n v="46.96"/>
    <n v="4.6399999999999997"/>
    <x v="0"/>
    <s v="No"/>
    <s v="Yes"/>
    <n v="1"/>
    <x v="0"/>
    <n v="0"/>
    <n v="0"/>
    <n v="1"/>
    <n v="0"/>
    <n v="2"/>
    <n v="3"/>
    <n v="1"/>
    <n v="1"/>
    <n v="0"/>
    <n v="0"/>
    <n v="43"/>
    <n v="0"/>
  </r>
  <r>
    <x v="1672"/>
    <n v="1970"/>
    <s v="Sep"/>
    <n v="11"/>
    <n v="0"/>
    <n v="15026.3"/>
    <x v="0"/>
    <x v="0"/>
    <s v="R1011"/>
    <s v="Haley, Ms.  Meta"/>
    <n v="42.95"/>
    <n v="11.88"/>
    <x v="1"/>
    <s v="No"/>
    <s v="No"/>
    <n v="2"/>
    <x v="0"/>
    <n v="1"/>
    <n v="0"/>
    <n v="0"/>
    <n v="0"/>
    <n v="2"/>
    <n v="1"/>
    <n v="2"/>
    <n v="1"/>
    <n v="0"/>
    <n v="0"/>
    <n v="52"/>
    <n v="0"/>
  </r>
  <r>
    <x v="1673"/>
    <n v="1971"/>
    <s v="Aug"/>
    <n v="15"/>
    <n v="0"/>
    <n v="15038.51"/>
    <x v="0"/>
    <x v="0"/>
    <s v="R1023"/>
    <s v="Millett, Mr.  Matthew A."/>
    <n v="41.3"/>
    <n v="9.59"/>
    <x v="0"/>
    <s v="No"/>
    <s v="No"/>
    <s v="No major surgery"/>
    <x v="0"/>
    <n v="0"/>
    <n v="0"/>
    <n v="0"/>
    <n v="0"/>
    <n v="2"/>
    <n v="1"/>
    <n v="0"/>
    <n v="0"/>
    <n v="0"/>
    <n v="0"/>
    <n v="51"/>
    <n v="1"/>
  </r>
  <r>
    <x v="1674"/>
    <n v="1968"/>
    <s v="Jun"/>
    <n v="12"/>
    <n v="0"/>
    <n v="15052.68"/>
    <x v="0"/>
    <x v="2"/>
    <s v="R1022"/>
    <s v="Willenberg, Mr.  Lukasz"/>
    <n v="39.07"/>
    <n v="11.93"/>
    <x v="0"/>
    <s v="No"/>
    <s v="No"/>
    <s v="No major surgery"/>
    <x v="0"/>
    <n v="0"/>
    <n v="0"/>
    <n v="0"/>
    <n v="0"/>
    <n v="2"/>
    <n v="2"/>
    <n v="0"/>
    <n v="0"/>
    <n v="0"/>
    <n v="0"/>
    <n v="54"/>
    <n v="1"/>
  </r>
  <r>
    <x v="1675"/>
    <n v="1975"/>
    <s v="Oct"/>
    <n v="26"/>
    <n v="1"/>
    <n v="15090.35"/>
    <x v="0"/>
    <x v="1"/>
    <s v="R1023"/>
    <s v="Aliff, Mr.  Thomas"/>
    <n v="43.08"/>
    <n v="8.9600000000000009"/>
    <x v="1"/>
    <s v="No"/>
    <s v="No"/>
    <n v="1"/>
    <x v="0"/>
    <n v="1"/>
    <n v="0"/>
    <n v="0"/>
    <n v="0"/>
    <n v="2"/>
    <n v="3"/>
    <n v="1"/>
    <n v="0"/>
    <n v="0"/>
    <n v="0"/>
    <n v="47"/>
    <n v="1"/>
  </r>
  <r>
    <x v="1676"/>
    <n v="1972"/>
    <s v="Nov"/>
    <n v="7"/>
    <n v="0"/>
    <n v="15103.69"/>
    <x v="0"/>
    <x v="1"/>
    <s v="R1012"/>
    <s v="Tseronis, Mr.  Tasos"/>
    <n v="43.29"/>
    <n v="5.35"/>
    <x v="0"/>
    <s v="No"/>
    <s v="No"/>
    <n v="2"/>
    <x v="0"/>
    <n v="0"/>
    <n v="0"/>
    <n v="0"/>
    <n v="0"/>
    <n v="2"/>
    <n v="3"/>
    <n v="2"/>
    <n v="0"/>
    <n v="1"/>
    <n v="0"/>
    <n v="50"/>
    <n v="1"/>
  </r>
  <r>
    <x v="1677"/>
    <n v="1978"/>
    <s v="Sep"/>
    <n v="5"/>
    <n v="2"/>
    <n v="15123.19"/>
    <x v="0"/>
    <x v="1"/>
    <s v="R1011"/>
    <s v="Pennings, Ms.  Victoria"/>
    <n v="46.49"/>
    <n v="11.92"/>
    <x v="0"/>
    <s v="No"/>
    <s v="No"/>
    <s v="No major surgery"/>
    <x v="0"/>
    <n v="0"/>
    <n v="0"/>
    <n v="0"/>
    <n v="0"/>
    <n v="2"/>
    <n v="3"/>
    <n v="0"/>
    <n v="1"/>
    <n v="0"/>
    <n v="0"/>
    <n v="44"/>
    <n v="0"/>
  </r>
  <r>
    <x v="1678"/>
    <n v="1971"/>
    <s v="Nov"/>
    <n v="25"/>
    <n v="0"/>
    <n v="15150.44"/>
    <x v="0"/>
    <x v="1"/>
    <s v="R1023"/>
    <s v="Harmon, Mr.  David"/>
    <n v="41.63"/>
    <n v="6.71"/>
    <x v="0"/>
    <s v="No"/>
    <s v="No"/>
    <s v="No major surgery"/>
    <x v="0"/>
    <n v="0"/>
    <n v="0"/>
    <n v="0"/>
    <n v="0"/>
    <n v="2"/>
    <n v="3"/>
    <n v="0"/>
    <n v="0"/>
    <n v="0"/>
    <n v="0"/>
    <n v="51"/>
    <n v="1"/>
  </r>
  <r>
    <x v="1679"/>
    <n v="1962"/>
    <s v="Oct"/>
    <n v="25"/>
    <n v="0"/>
    <n v="15161.25"/>
    <x v="0"/>
    <x v="2"/>
    <s v="R1012"/>
    <s v="Giles, Ms.  Della"/>
    <n v="35.5"/>
    <n v="11.97"/>
    <x v="0"/>
    <s v="No"/>
    <s v="No"/>
    <s v="No major surgery"/>
    <x v="0"/>
    <n v="0"/>
    <n v="0"/>
    <n v="0"/>
    <n v="0"/>
    <n v="2"/>
    <n v="2"/>
    <n v="0"/>
    <n v="0"/>
    <n v="1"/>
    <n v="0"/>
    <n v="60"/>
    <n v="0"/>
  </r>
  <r>
    <x v="1680"/>
    <n v="1959"/>
    <s v="Jun"/>
    <n v="4"/>
    <n v="3"/>
    <n v="15161.53"/>
    <x v="0"/>
    <x v="1"/>
    <s v="R1013"/>
    <s v="Picklesimer, Mr.  Gregory"/>
    <n v="33.659999999999997"/>
    <n v="5.65"/>
    <x v="1"/>
    <s v="No"/>
    <s v="No"/>
    <n v="2"/>
    <x v="0"/>
    <n v="1"/>
    <n v="0"/>
    <n v="0"/>
    <n v="0"/>
    <n v="2"/>
    <n v="3"/>
    <n v="2"/>
    <n v="0"/>
    <n v="0"/>
    <n v="1"/>
    <n v="63"/>
    <n v="1"/>
  </r>
  <r>
    <x v="1681"/>
    <n v="1959"/>
    <s v="Dec"/>
    <n v="3"/>
    <n v="3"/>
    <n v="15170.07"/>
    <x v="0"/>
    <x v="0"/>
    <s v="R1011"/>
    <s v="Lanza, Mr.  Kevin L"/>
    <n v="39.799999999999997"/>
    <n v="4.6500000000000004"/>
    <x v="1"/>
    <s v="No"/>
    <s v="No"/>
    <n v="2"/>
    <x v="0"/>
    <n v="1"/>
    <n v="0"/>
    <n v="0"/>
    <n v="0"/>
    <n v="2"/>
    <n v="1"/>
    <n v="2"/>
    <n v="1"/>
    <n v="0"/>
    <n v="0"/>
    <n v="63"/>
    <n v="1"/>
  </r>
  <r>
    <x v="1682"/>
    <n v="1962"/>
    <s v="Jun"/>
    <n v="17"/>
    <n v="0"/>
    <n v="15174.81"/>
    <x v="0"/>
    <x v="1"/>
    <s v="R1012"/>
    <s v="Ertel, Ms.  Monica K"/>
    <n v="35.54"/>
    <n v="10.67"/>
    <x v="0"/>
    <s v="No"/>
    <s v="No"/>
    <s v="No major surgery"/>
    <x v="0"/>
    <n v="0"/>
    <n v="0"/>
    <n v="0"/>
    <n v="0"/>
    <n v="2"/>
    <n v="3"/>
    <n v="0"/>
    <n v="0"/>
    <n v="1"/>
    <n v="0"/>
    <n v="60"/>
    <n v="0"/>
  </r>
  <r>
    <x v="1683"/>
    <n v="1978"/>
    <s v="Nov"/>
    <n v="23"/>
    <n v="2"/>
    <n v="15207.92"/>
    <x v="0"/>
    <x v="1"/>
    <s v="R1012"/>
    <s v="Petersen, Ms.  Jessica A."/>
    <n v="44.95"/>
    <n v="10.4"/>
    <x v="0"/>
    <s v="No"/>
    <s v="No"/>
    <s v="No major surgery"/>
    <x v="0"/>
    <n v="0"/>
    <n v="0"/>
    <n v="0"/>
    <n v="0"/>
    <n v="2"/>
    <n v="3"/>
    <n v="0"/>
    <n v="0"/>
    <n v="1"/>
    <n v="0"/>
    <n v="44"/>
    <n v="0"/>
  </r>
  <r>
    <x v="1684"/>
    <n v="1960"/>
    <s v="Jul"/>
    <n v="25"/>
    <n v="2"/>
    <n v="15230.32"/>
    <x v="0"/>
    <x v="2"/>
    <s v="R1024"/>
    <s v="Ehrhardt, Ms.  Elizabeth M."/>
    <n v="38.094999999999999"/>
    <n v="10.199999999999999"/>
    <x v="0"/>
    <s v="No"/>
    <s v="No"/>
    <s v="No major surgery"/>
    <x v="0"/>
    <n v="0"/>
    <n v="0"/>
    <n v="0"/>
    <n v="0"/>
    <n v="2"/>
    <n v="2"/>
    <n v="0"/>
    <n v="0"/>
    <n v="0"/>
    <n v="0"/>
    <n v="62"/>
    <n v="0"/>
  </r>
  <r>
    <x v="1685"/>
    <n v="1969"/>
    <s v="Sep"/>
    <n v="16"/>
    <n v="0"/>
    <n v="15260.52"/>
    <x v="0"/>
    <x v="2"/>
    <s v="R1023"/>
    <s v="Cote, Mr.  Benoit"/>
    <n v="40.44"/>
    <n v="5.13"/>
    <x v="1"/>
    <s v="No"/>
    <s v="Yes"/>
    <n v="1"/>
    <x v="0"/>
    <n v="1"/>
    <n v="0"/>
    <n v="1"/>
    <n v="0"/>
    <n v="2"/>
    <n v="2"/>
    <n v="1"/>
    <n v="0"/>
    <n v="0"/>
    <n v="0"/>
    <n v="53"/>
    <n v="1"/>
  </r>
  <r>
    <x v="1686"/>
    <n v="1963"/>
    <s v="Dec"/>
    <n v="13"/>
    <n v="0"/>
    <n v="15322.77"/>
    <x v="0"/>
    <x v="0"/>
    <s v="R1021"/>
    <s v="Myers, Mr.  Scott"/>
    <n v="36.08"/>
    <n v="7.11"/>
    <x v="1"/>
    <s v="No"/>
    <s v="Yes"/>
    <n v="1"/>
    <x v="0"/>
    <n v="1"/>
    <n v="0"/>
    <n v="1"/>
    <n v="0"/>
    <n v="2"/>
    <n v="1"/>
    <n v="1"/>
    <n v="0"/>
    <n v="0"/>
    <n v="0"/>
    <n v="59"/>
    <n v="1"/>
  </r>
  <r>
    <x v="1687"/>
    <n v="2001"/>
    <s v="Jul"/>
    <n v="14"/>
    <n v="1"/>
    <n v="15359.1"/>
    <x v="0"/>
    <x v="0"/>
    <s v="R1024"/>
    <s v="Smith, Ms.  Kelly A."/>
    <n v="21.85"/>
    <n v="5.56"/>
    <x v="1"/>
    <s v="No"/>
    <s v="No"/>
    <s v="No major surgery"/>
    <x v="1"/>
    <n v="1"/>
    <n v="0"/>
    <n v="0"/>
    <n v="1"/>
    <n v="2"/>
    <n v="1"/>
    <n v="0"/>
    <n v="0"/>
    <n v="0"/>
    <n v="0"/>
    <n v="21"/>
    <n v="0"/>
  </r>
  <r>
    <x v="1688"/>
    <n v="1988"/>
    <s v="Dec"/>
    <n v="17"/>
    <n v="3"/>
    <n v="15361.5"/>
    <x v="0"/>
    <x v="0"/>
    <s v="R1023"/>
    <s v="Otsuka, Mr.  Takuo"/>
    <n v="50.92"/>
    <n v="5.31"/>
    <x v="1"/>
    <s v="No"/>
    <s v="No"/>
    <n v="1"/>
    <x v="0"/>
    <n v="1"/>
    <n v="0"/>
    <n v="0"/>
    <n v="0"/>
    <n v="2"/>
    <n v="1"/>
    <n v="1"/>
    <n v="0"/>
    <n v="0"/>
    <n v="0"/>
    <n v="34"/>
    <n v="1"/>
  </r>
  <r>
    <x v="1689"/>
    <n v="1968"/>
    <s v="Jul"/>
    <n v="18"/>
    <n v="0"/>
    <n v="15363.77"/>
    <x v="0"/>
    <x v="1"/>
    <s v="R1026"/>
    <s v="Osborne, Mrs.  Sandra H"/>
    <n v="39.6"/>
    <n v="9.32"/>
    <x v="0"/>
    <s v="No"/>
    <s v="No"/>
    <s v="No major surgery"/>
    <x v="0"/>
    <n v="0"/>
    <n v="0"/>
    <n v="0"/>
    <n v="0"/>
    <n v="2"/>
    <n v="3"/>
    <n v="0"/>
    <n v="0"/>
    <n v="0"/>
    <n v="0"/>
    <n v="54"/>
    <n v="0"/>
  </r>
  <r>
    <x v="1690"/>
    <n v="1962"/>
    <s v="Sep"/>
    <n v="6"/>
    <n v="0"/>
    <n v="15368.22"/>
    <x v="0"/>
    <x v="2"/>
    <s v="R1011"/>
    <s v="Erwin, Ms.  Bethany N."/>
    <n v="37.9"/>
    <n v="7.76"/>
    <x v="0"/>
    <s v="No"/>
    <s v="No"/>
    <s v="No major surgery"/>
    <x v="0"/>
    <n v="0"/>
    <n v="0"/>
    <n v="0"/>
    <n v="0"/>
    <n v="2"/>
    <n v="2"/>
    <n v="0"/>
    <n v="1"/>
    <n v="0"/>
    <n v="0"/>
    <n v="60"/>
    <n v="0"/>
  </r>
  <r>
    <x v="1691"/>
    <n v="1964"/>
    <s v="Sep"/>
    <n v="4"/>
    <n v="0"/>
    <n v="15377.77"/>
    <x v="0"/>
    <x v="2"/>
    <s v="R1012"/>
    <s v="McLucas, Mr.  Doug"/>
    <n v="38.04"/>
    <n v="5.0199999999999996"/>
    <x v="1"/>
    <s v="No"/>
    <s v="No"/>
    <n v="1"/>
    <x v="0"/>
    <n v="1"/>
    <n v="0"/>
    <n v="0"/>
    <n v="0"/>
    <n v="2"/>
    <n v="2"/>
    <n v="1"/>
    <n v="0"/>
    <n v="1"/>
    <n v="0"/>
    <n v="58"/>
    <n v="1"/>
  </r>
  <r>
    <x v="1692"/>
    <n v="1990"/>
    <s v="Oct"/>
    <n v="25"/>
    <n v="3"/>
    <n v="15440.2"/>
    <x v="0"/>
    <x v="1"/>
    <s v="R1012"/>
    <s v="Markert, Ms.  Stephanie"/>
    <n v="53.32"/>
    <n v="5.0599999999999996"/>
    <x v="0"/>
    <s v="No"/>
    <s v="No"/>
    <s v="No major surgery"/>
    <x v="0"/>
    <n v="0"/>
    <n v="0"/>
    <n v="0"/>
    <n v="0"/>
    <n v="2"/>
    <n v="3"/>
    <n v="0"/>
    <n v="0"/>
    <n v="1"/>
    <n v="0"/>
    <n v="32"/>
    <n v="0"/>
  </r>
  <r>
    <x v="1693"/>
    <n v="1976"/>
    <s v="Jul"/>
    <n v="20"/>
    <n v="2"/>
    <n v="15450.48"/>
    <x v="0"/>
    <x v="1"/>
    <s v="R1026"/>
    <s v="Stoney, Mrs.  Hilda"/>
    <n v="43.11"/>
    <n v="4.67"/>
    <x v="1"/>
    <s v="No"/>
    <s v="No"/>
    <s v="No major surgery"/>
    <x v="0"/>
    <n v="1"/>
    <n v="0"/>
    <n v="0"/>
    <n v="0"/>
    <n v="2"/>
    <n v="3"/>
    <n v="0"/>
    <n v="0"/>
    <n v="0"/>
    <n v="0"/>
    <n v="46"/>
    <n v="0"/>
  </r>
  <r>
    <x v="1694"/>
    <n v="1974"/>
    <s v="Jun"/>
    <n v="28"/>
    <n v="0"/>
    <n v="15532.16"/>
    <x v="0"/>
    <x v="2"/>
    <s v="R1026"/>
    <s v="Lovlien, Mrs.  Maya"/>
    <n v="44.64"/>
    <n v="7.18"/>
    <x v="0"/>
    <s v="No"/>
    <s v="No"/>
    <s v="No major surgery"/>
    <x v="0"/>
    <n v="0"/>
    <n v="0"/>
    <n v="0"/>
    <n v="0"/>
    <n v="2"/>
    <n v="2"/>
    <n v="0"/>
    <n v="0"/>
    <n v="0"/>
    <n v="0"/>
    <n v="48"/>
    <n v="0"/>
  </r>
  <r>
    <x v="1695"/>
    <n v="1959"/>
    <s v="Oct"/>
    <n v="2"/>
    <n v="3"/>
    <n v="15555.19"/>
    <x v="0"/>
    <x v="0"/>
    <s v="R1012"/>
    <s v="Mutai, Mr.  Christopher"/>
    <n v="41.325000000000003"/>
    <n v="5.1100000000000003"/>
    <x v="1"/>
    <s v="No"/>
    <s v="No"/>
    <n v="2"/>
    <x v="0"/>
    <n v="1"/>
    <n v="0"/>
    <n v="0"/>
    <n v="0"/>
    <n v="2"/>
    <n v="1"/>
    <n v="2"/>
    <n v="0"/>
    <n v="1"/>
    <n v="0"/>
    <n v="63"/>
    <n v="1"/>
  </r>
  <r>
    <x v="1696"/>
    <n v="1974"/>
    <s v="Jul"/>
    <n v="30"/>
    <n v="0"/>
    <n v="15556.67"/>
    <x v="0"/>
    <x v="2"/>
    <s v="R1012"/>
    <s v="Drotz, Mr.  Erik"/>
    <n v="46.14"/>
    <n v="10.78"/>
    <x v="0"/>
    <s v="No"/>
    <s v="No"/>
    <s v="No major surgery"/>
    <x v="0"/>
    <n v="0"/>
    <n v="0"/>
    <n v="0"/>
    <n v="0"/>
    <n v="2"/>
    <n v="2"/>
    <n v="0"/>
    <n v="0"/>
    <n v="1"/>
    <n v="0"/>
    <n v="48"/>
    <n v="1"/>
  </r>
  <r>
    <x v="1697"/>
    <n v="1965"/>
    <s v="Oct"/>
    <n v="28"/>
    <n v="0"/>
    <n v="15608.58"/>
    <x v="0"/>
    <x v="2"/>
    <s v="R1026"/>
    <s v="Stewart, Mrs.  Samantha A."/>
    <n v="38.049999999999997"/>
    <n v="9.6199999999999992"/>
    <x v="0"/>
    <s v="No"/>
    <s v="No"/>
    <s v="No major surgery"/>
    <x v="0"/>
    <n v="0"/>
    <n v="0"/>
    <n v="0"/>
    <n v="0"/>
    <n v="2"/>
    <n v="2"/>
    <n v="0"/>
    <n v="0"/>
    <n v="0"/>
    <n v="0"/>
    <n v="57"/>
    <n v="0"/>
  </r>
  <r>
    <x v="1698"/>
    <n v="1960"/>
    <s v="Jun"/>
    <n v="6"/>
    <n v="3"/>
    <n v="15612.19"/>
    <x v="0"/>
    <x v="2"/>
    <s v="R1012"/>
    <s v="Phillips, Ms.  Caitlin E."/>
    <n v="32.965000000000003"/>
    <n v="11.78"/>
    <x v="0"/>
    <s v="No"/>
    <s v="No"/>
    <s v="No major surgery"/>
    <x v="0"/>
    <n v="0"/>
    <n v="0"/>
    <n v="0"/>
    <n v="0"/>
    <n v="2"/>
    <n v="2"/>
    <n v="0"/>
    <n v="0"/>
    <n v="1"/>
    <n v="0"/>
    <n v="62"/>
    <n v="0"/>
  </r>
  <r>
    <x v="1699"/>
    <n v="1988"/>
    <s v="Dec"/>
    <n v="22"/>
    <n v="3"/>
    <n v="15646.28"/>
    <x v="0"/>
    <x v="2"/>
    <s v="R1011"/>
    <s v="Cale, Mr.  Scott M"/>
    <n v="54.59"/>
    <n v="4.22"/>
    <x v="1"/>
    <s v="No"/>
    <s v="No"/>
    <n v="1"/>
    <x v="0"/>
    <n v="1"/>
    <n v="0"/>
    <n v="0"/>
    <n v="0"/>
    <n v="2"/>
    <n v="2"/>
    <n v="1"/>
    <n v="1"/>
    <n v="0"/>
    <n v="0"/>
    <n v="34"/>
    <n v="1"/>
  </r>
  <r>
    <x v="1700"/>
    <n v="1973"/>
    <s v="Jun"/>
    <n v="26"/>
    <n v="0"/>
    <n v="15670.3"/>
    <x v="0"/>
    <x v="2"/>
    <s v="R1026"/>
    <s v="Lawson, Mrs.  Meghann R."/>
    <n v="44.29"/>
    <n v="9.66"/>
    <x v="0"/>
    <s v="No"/>
    <s v="No"/>
    <n v="2"/>
    <x v="0"/>
    <n v="0"/>
    <n v="0"/>
    <n v="0"/>
    <n v="0"/>
    <n v="2"/>
    <n v="2"/>
    <n v="2"/>
    <n v="0"/>
    <n v="0"/>
    <n v="0"/>
    <n v="49"/>
    <n v="0"/>
  </r>
  <r>
    <x v="1701"/>
    <n v="1976"/>
    <s v="Sep"/>
    <n v="20"/>
    <n v="2"/>
    <n v="15698.86"/>
    <x v="0"/>
    <x v="2"/>
    <s v="R1012"/>
    <s v="Rivel, Mr.  Mario Sr."/>
    <n v="45.27"/>
    <n v="5.2"/>
    <x v="1"/>
    <s v="No"/>
    <s v="No"/>
    <s v="No major surgery"/>
    <x v="0"/>
    <n v="1"/>
    <n v="0"/>
    <n v="0"/>
    <n v="0"/>
    <n v="2"/>
    <n v="2"/>
    <n v="0"/>
    <n v="0"/>
    <n v="1"/>
    <n v="0"/>
    <n v="46"/>
    <n v="1"/>
  </r>
  <r>
    <x v="1702"/>
    <n v="1974"/>
    <s v="Aug"/>
    <n v="29"/>
    <n v="0"/>
    <n v="15746.62"/>
    <x v="0"/>
    <x v="1"/>
    <s v="R1012"/>
    <s v="Garges, Mr.  Christopher J"/>
    <n v="46.7"/>
    <n v="10.99"/>
    <x v="0"/>
    <s v="No"/>
    <s v="No"/>
    <s v="No major surgery"/>
    <x v="0"/>
    <n v="0"/>
    <n v="0"/>
    <n v="0"/>
    <n v="0"/>
    <n v="2"/>
    <n v="3"/>
    <n v="0"/>
    <n v="0"/>
    <n v="1"/>
    <n v="0"/>
    <n v="48"/>
    <n v="1"/>
  </r>
  <r>
    <x v="1703"/>
    <n v="1997"/>
    <s v="Oct"/>
    <n v="9"/>
    <n v="0"/>
    <n v="15817.99"/>
    <x v="0"/>
    <x v="2"/>
    <s v="R1012"/>
    <s v="Vanttinen, Mr.  Simo"/>
    <n v="24.13"/>
    <n v="5.29"/>
    <x v="1"/>
    <s v="No"/>
    <s v="Yes"/>
    <n v="1"/>
    <x v="1"/>
    <n v="1"/>
    <n v="0"/>
    <n v="1"/>
    <n v="1"/>
    <n v="2"/>
    <n v="2"/>
    <n v="1"/>
    <n v="0"/>
    <n v="1"/>
    <n v="0"/>
    <n v="25"/>
    <n v="1"/>
  </r>
  <r>
    <x v="1704"/>
    <n v="1984"/>
    <s v="Jun"/>
    <n v="26"/>
    <n v="0"/>
    <n v="15820.7"/>
    <x v="0"/>
    <x v="0"/>
    <s v="R1011"/>
    <s v="Coon, Mr.  Craig R."/>
    <n v="19.3"/>
    <n v="4.46"/>
    <x v="0"/>
    <s v="No"/>
    <s v="No"/>
    <n v="1"/>
    <x v="1"/>
    <n v="0"/>
    <n v="0"/>
    <n v="0"/>
    <n v="1"/>
    <n v="2"/>
    <n v="1"/>
    <n v="1"/>
    <n v="1"/>
    <n v="0"/>
    <n v="0"/>
    <n v="38"/>
    <n v="1"/>
  </r>
  <r>
    <x v="1705"/>
    <n v="1982"/>
    <s v="Nov"/>
    <n v="11"/>
    <n v="4"/>
    <n v="15828.82"/>
    <x v="0"/>
    <x v="0"/>
    <s v="R1011"/>
    <s v="Marbury, Ms.  Margaret O"/>
    <n v="29.3"/>
    <n v="5.5"/>
    <x v="0"/>
    <s v="No"/>
    <s v="No"/>
    <s v="No major surgery"/>
    <x v="0"/>
    <n v="0"/>
    <n v="0"/>
    <n v="0"/>
    <n v="0"/>
    <n v="2"/>
    <n v="1"/>
    <n v="0"/>
    <n v="1"/>
    <n v="0"/>
    <n v="0"/>
    <n v="40"/>
    <n v="0"/>
  </r>
  <r>
    <x v="1706"/>
    <n v="1962"/>
    <s v="Dec"/>
    <n v="25"/>
    <n v="0"/>
    <n v="15840.81"/>
    <x v="0"/>
    <x v="1"/>
    <s v="R1022"/>
    <s v="Clay, Mr.  Brad"/>
    <n v="36.85"/>
    <n v="6.7"/>
    <x v="0"/>
    <s v="No"/>
    <s v="No"/>
    <s v="No major surgery"/>
    <x v="0"/>
    <n v="0"/>
    <n v="0"/>
    <n v="0"/>
    <n v="0"/>
    <n v="2"/>
    <n v="3"/>
    <n v="0"/>
    <n v="0"/>
    <n v="0"/>
    <n v="0"/>
    <n v="60"/>
    <n v="1"/>
  </r>
  <r>
    <x v="1707"/>
    <n v="1980"/>
    <s v="Oct"/>
    <n v="12"/>
    <n v="2"/>
    <n v="15922.29"/>
    <x v="0"/>
    <x v="0"/>
    <s v="R1026"/>
    <s v="Drnjevich, Mrs.  Kristina K"/>
    <n v="47.53"/>
    <n v="4.72"/>
    <x v="0"/>
    <s v="No"/>
    <s v="No"/>
    <s v="No major surgery"/>
    <x v="0"/>
    <n v="0"/>
    <n v="0"/>
    <n v="0"/>
    <n v="0"/>
    <n v="2"/>
    <n v="1"/>
    <n v="0"/>
    <n v="0"/>
    <n v="0"/>
    <n v="0"/>
    <n v="42"/>
    <n v="0"/>
  </r>
  <r>
    <x v="1708"/>
    <n v="1982"/>
    <s v="Jul"/>
    <n v="24"/>
    <n v="3"/>
    <n v="15965.29"/>
    <x v="0"/>
    <x v="1"/>
    <s v="R1012"/>
    <s v="Mills, Ms.  Jessica L"/>
    <n v="48.81"/>
    <n v="5.49"/>
    <x v="0"/>
    <s v="No"/>
    <s v="No"/>
    <s v="No major surgery"/>
    <x v="0"/>
    <n v="0"/>
    <n v="0"/>
    <n v="0"/>
    <n v="0"/>
    <n v="2"/>
    <n v="3"/>
    <n v="0"/>
    <n v="0"/>
    <n v="1"/>
    <n v="0"/>
    <n v="40"/>
    <n v="0"/>
  </r>
  <r>
    <x v="1709"/>
    <n v="1980"/>
    <s v="Sep"/>
    <n v="19"/>
    <n v="2"/>
    <n v="15966.19"/>
    <x v="0"/>
    <x v="2"/>
    <s v="R1012"/>
    <s v="Haglund, Ms.  Brittany L."/>
    <n v="48.7"/>
    <n v="4.71"/>
    <x v="0"/>
    <s v="No"/>
    <s v="No"/>
    <s v="No major surgery"/>
    <x v="0"/>
    <n v="0"/>
    <n v="0"/>
    <n v="0"/>
    <n v="0"/>
    <n v="2"/>
    <n v="2"/>
    <n v="0"/>
    <n v="0"/>
    <n v="1"/>
    <n v="0"/>
    <n v="42"/>
    <n v="0"/>
  </r>
  <r>
    <x v="1710"/>
    <n v="1988"/>
    <s v="Dec"/>
    <n v="5"/>
    <n v="3"/>
    <n v="16059.06"/>
    <x v="0"/>
    <x v="0"/>
    <s v="R1012"/>
    <s v="Leedham, Ms.  Amy"/>
    <n v="53.63"/>
    <n v="5.47"/>
    <x v="1"/>
    <s v="No"/>
    <s v="No"/>
    <n v="1"/>
    <x v="0"/>
    <n v="1"/>
    <n v="0"/>
    <n v="0"/>
    <n v="0"/>
    <n v="2"/>
    <n v="1"/>
    <n v="1"/>
    <n v="0"/>
    <n v="1"/>
    <n v="0"/>
    <n v="34"/>
    <n v="0"/>
  </r>
  <r>
    <x v="1711"/>
    <n v="1978"/>
    <s v="Sep"/>
    <n v="16"/>
    <n v="2"/>
    <n v="16062.89"/>
    <x v="0"/>
    <x v="2"/>
    <s v="R1026"/>
    <s v="Walker, Mrs.  Sarah"/>
    <n v="46.43"/>
    <n v="6.72"/>
    <x v="0"/>
    <s v="No"/>
    <s v="No"/>
    <s v="No major surgery"/>
    <x v="0"/>
    <n v="0"/>
    <n v="0"/>
    <n v="0"/>
    <n v="0"/>
    <n v="2"/>
    <n v="2"/>
    <n v="0"/>
    <n v="0"/>
    <n v="0"/>
    <n v="0"/>
    <n v="44"/>
    <n v="0"/>
  </r>
  <r>
    <x v="1712"/>
    <n v="1958"/>
    <s v="Oct"/>
    <n v="22"/>
    <n v="2"/>
    <n v="16069.08"/>
    <x v="0"/>
    <x v="2"/>
    <s v="R1024"/>
    <s v="Turner, Ms.  Louise A"/>
    <n v="31.824999999999999"/>
    <n v="8.2799999999999994"/>
    <x v="0"/>
    <s v="No"/>
    <s v="No"/>
    <n v="3"/>
    <x v="0"/>
    <n v="0"/>
    <n v="0"/>
    <n v="0"/>
    <n v="0"/>
    <n v="2"/>
    <n v="2"/>
    <n v="3"/>
    <n v="0"/>
    <n v="0"/>
    <n v="0"/>
    <n v="64"/>
    <n v="0"/>
  </r>
  <r>
    <x v="1713"/>
    <n v="1958"/>
    <s v="Jun"/>
    <n v="21"/>
    <n v="3"/>
    <n v="16085.13"/>
    <x v="0"/>
    <x v="2"/>
    <s v="R1013"/>
    <s v="Nadar, Ms.  Devin C."/>
    <n v="39.049999999999997"/>
    <n v="7.59"/>
    <x v="0"/>
    <s v="No"/>
    <s v="No"/>
    <n v="3"/>
    <x v="0"/>
    <n v="0"/>
    <n v="0"/>
    <n v="0"/>
    <n v="0"/>
    <n v="2"/>
    <n v="2"/>
    <n v="3"/>
    <n v="0"/>
    <n v="0"/>
    <n v="1"/>
    <n v="64"/>
    <n v="0"/>
  </r>
  <r>
    <x v="1714"/>
    <n v="1985"/>
    <s v="Aug"/>
    <n v="27"/>
    <n v="3"/>
    <n v="16097.94"/>
    <x v="0"/>
    <x v="0"/>
    <s v="R1012"/>
    <s v="Widlowski, Mr.  Daniel G."/>
    <n v="51.86"/>
    <n v="5.2"/>
    <x v="1"/>
    <s v="No"/>
    <s v="No"/>
    <s v="No major surgery"/>
    <x v="0"/>
    <n v="1"/>
    <n v="0"/>
    <n v="0"/>
    <n v="0"/>
    <n v="2"/>
    <n v="1"/>
    <n v="0"/>
    <n v="0"/>
    <n v="1"/>
    <n v="0"/>
    <n v="37"/>
    <n v="1"/>
  </r>
  <r>
    <x v="1715"/>
    <n v="1993"/>
    <s v="Aug"/>
    <n v="8"/>
    <n v="0"/>
    <n v="16115.3"/>
    <x v="0"/>
    <x v="1"/>
    <s v="R1024"/>
    <s v="Meling, Ms.  Erika M."/>
    <n v="21.85"/>
    <n v="5.52"/>
    <x v="0"/>
    <s v="No"/>
    <s v="Yes"/>
    <n v="1"/>
    <x v="1"/>
    <n v="0"/>
    <n v="0"/>
    <n v="1"/>
    <n v="1"/>
    <n v="2"/>
    <n v="3"/>
    <n v="1"/>
    <n v="0"/>
    <n v="0"/>
    <n v="0"/>
    <n v="29"/>
    <n v="0"/>
  </r>
  <r>
    <x v="1716"/>
    <n v="1987"/>
    <s v="Oct"/>
    <n v="6"/>
    <n v="3"/>
    <n v="16122.65"/>
    <x v="0"/>
    <x v="1"/>
    <s v="R1011"/>
    <s v="Pesyna, Ms.  Megan A."/>
    <n v="54.85"/>
    <n v="4.9000000000000004"/>
    <x v="0"/>
    <s v="No"/>
    <s v="No"/>
    <n v="1"/>
    <x v="0"/>
    <n v="0"/>
    <n v="0"/>
    <n v="0"/>
    <n v="0"/>
    <n v="2"/>
    <n v="3"/>
    <n v="1"/>
    <n v="1"/>
    <n v="0"/>
    <n v="0"/>
    <n v="35"/>
    <n v="0"/>
  </r>
  <r>
    <x v="1717"/>
    <n v="1993"/>
    <s v="Dec"/>
    <n v="12"/>
    <n v="0"/>
    <n v="16138.76"/>
    <x v="0"/>
    <x v="0"/>
    <s v="R1017"/>
    <s v="Neems, Mr.  Justin"/>
    <n v="22.895"/>
    <n v="4.0599999999999996"/>
    <x v="0"/>
    <s v="No"/>
    <s v="Yes"/>
    <n v="1"/>
    <x v="1"/>
    <n v="0"/>
    <n v="0"/>
    <n v="1"/>
    <n v="1"/>
    <n v="2"/>
    <n v="1"/>
    <n v="1"/>
    <n v="0"/>
    <n v="0"/>
    <n v="0"/>
    <n v="29"/>
    <n v="1"/>
  </r>
  <r>
    <x v="1718"/>
    <n v="1982"/>
    <s v="Jul"/>
    <n v="6"/>
    <n v="3"/>
    <n v="16152.04"/>
    <x v="0"/>
    <x v="1"/>
    <s v="R1026"/>
    <s v="Carman, Mrs.  Aubri"/>
    <n v="48.32"/>
    <n v="5.88"/>
    <x v="0"/>
    <s v="No"/>
    <s v="No"/>
    <s v="No major surgery"/>
    <x v="0"/>
    <n v="0"/>
    <n v="0"/>
    <n v="0"/>
    <n v="0"/>
    <n v="2"/>
    <n v="3"/>
    <n v="0"/>
    <n v="0"/>
    <n v="0"/>
    <n v="0"/>
    <n v="40"/>
    <n v="0"/>
  </r>
  <r>
    <x v="1719"/>
    <n v="1974"/>
    <s v="Sep"/>
    <n v="11"/>
    <n v="0"/>
    <n v="16190.97"/>
    <x v="0"/>
    <x v="0"/>
    <s v="R1012"/>
    <s v="Dewine, Mr.  Mark W."/>
    <n v="48.01"/>
    <n v="7.3"/>
    <x v="0"/>
    <s v="No"/>
    <s v="No"/>
    <s v="No major surgery"/>
    <x v="0"/>
    <n v="0"/>
    <n v="0"/>
    <n v="0"/>
    <n v="0"/>
    <n v="2"/>
    <n v="1"/>
    <n v="0"/>
    <n v="0"/>
    <n v="1"/>
    <n v="0"/>
    <n v="48"/>
    <n v="1"/>
  </r>
  <r>
    <x v="1720"/>
    <n v="1988"/>
    <s v="Aug"/>
    <n v="6"/>
    <n v="3"/>
    <n v="16199.1"/>
    <x v="0"/>
    <x v="2"/>
    <s v="R1012"/>
    <s v="Coronado, Mr.  Hector"/>
    <n v="54.43"/>
    <n v="4.6100000000000003"/>
    <x v="1"/>
    <s v="No"/>
    <s v="No"/>
    <n v="1"/>
    <x v="0"/>
    <n v="1"/>
    <n v="0"/>
    <n v="0"/>
    <n v="0"/>
    <n v="2"/>
    <n v="2"/>
    <n v="1"/>
    <n v="0"/>
    <n v="1"/>
    <n v="0"/>
    <n v="34"/>
    <n v="1"/>
  </r>
  <r>
    <x v="1721"/>
    <n v="1988"/>
    <s v="Aug"/>
    <n v="21"/>
    <n v="3"/>
    <n v="16205.88"/>
    <x v="0"/>
    <x v="1"/>
    <s v="R1012"/>
    <s v="Grillo, Mr.  Gianfilippo"/>
    <n v="54.45"/>
    <n v="4.7300000000000004"/>
    <x v="1"/>
    <s v="No"/>
    <s v="No"/>
    <n v="1"/>
    <x v="0"/>
    <n v="1"/>
    <n v="0"/>
    <n v="0"/>
    <n v="0"/>
    <n v="2"/>
    <n v="3"/>
    <n v="1"/>
    <n v="0"/>
    <n v="1"/>
    <n v="0"/>
    <n v="34"/>
    <n v="1"/>
  </r>
  <r>
    <x v="1722"/>
    <n v="2002"/>
    <s v="Sep"/>
    <n v="8"/>
    <n v="0"/>
    <n v="16232.85"/>
    <x v="0"/>
    <x v="1"/>
    <s v="R1011"/>
    <s v="Michalski, Mr.  Steven L."/>
    <n v="27.3"/>
    <n v="11.89"/>
    <x v="0"/>
    <s v="No"/>
    <s v="No"/>
    <s v="No major surgery"/>
    <x v="1"/>
    <n v="0"/>
    <n v="0"/>
    <n v="0"/>
    <n v="1"/>
    <n v="2"/>
    <n v="3"/>
    <n v="0"/>
    <n v="1"/>
    <n v="0"/>
    <n v="0"/>
    <n v="20"/>
    <n v="1"/>
  </r>
  <r>
    <x v="1723"/>
    <n v="1972"/>
    <s v="Jul"/>
    <n v="30"/>
    <n v="0"/>
    <n v="16267.32"/>
    <x v="0"/>
    <x v="2"/>
    <s v="R1023"/>
    <s v="Alleman, Mr.  Greg D."/>
    <n v="45.68"/>
    <n v="4.8"/>
    <x v="0"/>
    <s v="No"/>
    <s v="No"/>
    <n v="2"/>
    <x v="0"/>
    <n v="0"/>
    <n v="0"/>
    <n v="0"/>
    <n v="0"/>
    <n v="2"/>
    <n v="2"/>
    <n v="2"/>
    <n v="0"/>
    <n v="0"/>
    <n v="0"/>
    <n v="50"/>
    <n v="1"/>
  </r>
  <r>
    <x v="1724"/>
    <n v="2003"/>
    <s v="Aug"/>
    <n v="24"/>
    <n v="0"/>
    <n v="16297.85"/>
    <x v="0"/>
    <x v="0"/>
    <s v="R1011"/>
    <s v="Autrey, Mr.  Jonathan"/>
    <n v="27.7"/>
    <n v="5.6"/>
    <x v="0"/>
    <s v="No"/>
    <s v="Yes"/>
    <n v="1"/>
    <x v="1"/>
    <n v="0"/>
    <n v="0"/>
    <n v="1"/>
    <n v="1"/>
    <n v="2"/>
    <n v="1"/>
    <n v="1"/>
    <n v="1"/>
    <n v="0"/>
    <n v="0"/>
    <n v="19"/>
    <n v="1"/>
  </r>
  <r>
    <x v="1725"/>
    <n v="1969"/>
    <s v="Aug"/>
    <n v="8"/>
    <n v="0"/>
    <n v="16311.05"/>
    <x v="0"/>
    <x v="0"/>
    <s v="R1026"/>
    <s v="Erlandson, Mrs.  Megan C"/>
    <n v="43.15"/>
    <n v="6.14"/>
    <x v="1"/>
    <s v="No"/>
    <s v="Yes"/>
    <n v="1"/>
    <x v="0"/>
    <n v="1"/>
    <n v="0"/>
    <n v="1"/>
    <n v="0"/>
    <n v="2"/>
    <n v="1"/>
    <n v="1"/>
    <n v="0"/>
    <n v="0"/>
    <n v="0"/>
    <n v="53"/>
    <n v="0"/>
  </r>
  <r>
    <x v="1726"/>
    <n v="1965"/>
    <s v="Dec"/>
    <n v="5"/>
    <n v="0"/>
    <n v="16351.42"/>
    <x v="0"/>
    <x v="0"/>
    <s v="R1026"/>
    <s v="Scott, Mrs.  Heather"/>
    <n v="40.24"/>
    <n v="6.83"/>
    <x v="0"/>
    <s v="No"/>
    <s v="No"/>
    <s v="No major surgery"/>
    <x v="0"/>
    <n v="0"/>
    <n v="0"/>
    <n v="0"/>
    <n v="0"/>
    <n v="2"/>
    <n v="1"/>
    <n v="0"/>
    <n v="0"/>
    <n v="0"/>
    <n v="0"/>
    <n v="57"/>
    <n v="0"/>
  </r>
  <r>
    <x v="1727"/>
    <n v="1995"/>
    <s v="Sep"/>
    <n v="28"/>
    <n v="3"/>
    <n v="16420.490000000002"/>
    <x v="0"/>
    <x v="0"/>
    <s v="R1012"/>
    <s v="Greig, Ms.  Tracy L"/>
    <n v="20.045000000000002"/>
    <n v="4.7699999999999996"/>
    <x v="1"/>
    <s v="No"/>
    <s v="No"/>
    <n v="1"/>
    <x v="1"/>
    <n v="1"/>
    <n v="0"/>
    <n v="0"/>
    <n v="1"/>
    <n v="2"/>
    <n v="1"/>
    <n v="1"/>
    <n v="0"/>
    <n v="1"/>
    <n v="0"/>
    <n v="27"/>
    <n v="0"/>
  </r>
  <r>
    <x v="1728"/>
    <n v="2003"/>
    <s v="Dec"/>
    <n v="20"/>
    <n v="1"/>
    <n v="16450.89"/>
    <x v="0"/>
    <x v="1"/>
    <s v="R1012"/>
    <s v="Spies, Mr.  Wayne I."/>
    <n v="26.03"/>
    <n v="4.01"/>
    <x v="0"/>
    <s v="No"/>
    <s v="Yes"/>
    <n v="1"/>
    <x v="1"/>
    <n v="0"/>
    <n v="0"/>
    <n v="1"/>
    <n v="1"/>
    <n v="2"/>
    <n v="3"/>
    <n v="1"/>
    <n v="0"/>
    <n v="1"/>
    <n v="0"/>
    <n v="19"/>
    <n v="1"/>
  </r>
  <r>
    <x v="1729"/>
    <n v="1958"/>
    <s v="Oct"/>
    <n v="10"/>
    <n v="3"/>
    <n v="16455.71"/>
    <x v="0"/>
    <x v="2"/>
    <s v="R1012"/>
    <s v="Pontes, Ms.  Kamilla"/>
    <n v="30.114999999999998"/>
    <n v="10.119999999999999"/>
    <x v="0"/>
    <s v="No"/>
    <s v="No"/>
    <n v="3"/>
    <x v="0"/>
    <n v="0"/>
    <n v="0"/>
    <n v="0"/>
    <n v="0"/>
    <n v="2"/>
    <n v="2"/>
    <n v="3"/>
    <n v="0"/>
    <n v="1"/>
    <n v="0"/>
    <n v="64"/>
    <n v="0"/>
  </r>
  <r>
    <x v="1730"/>
    <n v="1995"/>
    <s v="Dec"/>
    <n v="23"/>
    <n v="0"/>
    <n v="16577.78"/>
    <x v="0"/>
    <x v="1"/>
    <s v="R1013"/>
    <s v="Dillon, Ms.  Erin D"/>
    <n v="24.75"/>
    <n v="4.3600000000000003"/>
    <x v="1"/>
    <s v="No"/>
    <s v="No"/>
    <n v="1"/>
    <x v="1"/>
    <n v="1"/>
    <n v="0"/>
    <n v="0"/>
    <n v="1"/>
    <n v="2"/>
    <n v="3"/>
    <n v="1"/>
    <n v="0"/>
    <n v="0"/>
    <n v="1"/>
    <n v="27"/>
    <n v="0"/>
  </r>
  <r>
    <x v="1731"/>
    <n v="2001"/>
    <s v="Jun"/>
    <n v="25"/>
    <n v="0"/>
    <n v="16586.5"/>
    <x v="0"/>
    <x v="1"/>
    <s v="R1013"/>
    <s v="Daly, Mr.  Eugene M"/>
    <n v="31.02"/>
    <n v="5.87"/>
    <x v="1"/>
    <s v="No"/>
    <s v="No"/>
    <s v="No major surgery"/>
    <x v="0"/>
    <n v="1"/>
    <n v="0"/>
    <n v="0"/>
    <n v="0"/>
    <n v="2"/>
    <n v="3"/>
    <n v="0"/>
    <n v="0"/>
    <n v="0"/>
    <n v="1"/>
    <n v="21"/>
    <n v="1"/>
  </r>
  <r>
    <x v="1732"/>
    <n v="1963"/>
    <s v="Jun"/>
    <n v="25"/>
    <n v="0"/>
    <n v="16587.96"/>
    <x v="0"/>
    <x v="2"/>
    <s v="R1023"/>
    <s v="Wathke, Mr.  Brent"/>
    <n v="39.81"/>
    <n v="7.65"/>
    <x v="1"/>
    <s v="No"/>
    <s v="Yes"/>
    <n v="1"/>
    <x v="0"/>
    <n v="1"/>
    <n v="0"/>
    <n v="1"/>
    <n v="0"/>
    <n v="2"/>
    <n v="2"/>
    <n v="1"/>
    <n v="0"/>
    <n v="0"/>
    <n v="0"/>
    <n v="59"/>
    <n v="1"/>
  </r>
  <r>
    <x v="1733"/>
    <n v="1970"/>
    <s v="Jul"/>
    <n v="10"/>
    <n v="0"/>
    <n v="16600.16"/>
    <x v="0"/>
    <x v="2"/>
    <s v="R1011"/>
    <s v="Colby, Ms.  Greer D"/>
    <n v="47.59"/>
    <n v="11.43"/>
    <x v="1"/>
    <s v="No"/>
    <s v="No"/>
    <n v="2"/>
    <x v="0"/>
    <n v="1"/>
    <n v="0"/>
    <n v="0"/>
    <n v="0"/>
    <n v="2"/>
    <n v="2"/>
    <n v="2"/>
    <n v="1"/>
    <n v="0"/>
    <n v="0"/>
    <n v="52"/>
    <n v="0"/>
  </r>
  <r>
    <x v="1734"/>
    <n v="1975"/>
    <s v="Jul"/>
    <n v="24"/>
    <n v="1"/>
    <n v="16602.18"/>
    <x v="0"/>
    <x v="1"/>
    <s v="R1026"/>
    <s v="Laleman, Mrs.  Kelly J"/>
    <n v="47.15"/>
    <n v="9.5299999999999994"/>
    <x v="1"/>
    <s v="No"/>
    <s v="No"/>
    <n v="1"/>
    <x v="0"/>
    <n v="1"/>
    <n v="0"/>
    <n v="0"/>
    <n v="0"/>
    <n v="2"/>
    <n v="3"/>
    <n v="1"/>
    <n v="0"/>
    <n v="0"/>
    <n v="0"/>
    <n v="47"/>
    <n v="0"/>
  </r>
  <r>
    <x v="1735"/>
    <n v="1977"/>
    <s v="Sep"/>
    <n v="25"/>
    <n v="2"/>
    <n v="16631.61"/>
    <x v="0"/>
    <x v="1"/>
    <s v="R1012"/>
    <s v="Petry, Ms.  Kati A"/>
    <n v="48.39"/>
    <n v="4.6100000000000003"/>
    <x v="0"/>
    <s v="No"/>
    <s v="No"/>
    <s v="No major surgery"/>
    <x v="0"/>
    <n v="0"/>
    <n v="0"/>
    <n v="0"/>
    <n v="0"/>
    <n v="2"/>
    <n v="3"/>
    <n v="0"/>
    <n v="0"/>
    <n v="1"/>
    <n v="0"/>
    <n v="45"/>
    <n v="0"/>
  </r>
  <r>
    <x v="1736"/>
    <n v="1993"/>
    <s v="Nov"/>
    <n v="5"/>
    <n v="1"/>
    <n v="16657.72"/>
    <x v="0"/>
    <x v="1"/>
    <s v="R1024"/>
    <s v="Johnson, Ms.  Mary"/>
    <n v="21.754999999999999"/>
    <n v="4.63"/>
    <x v="0"/>
    <s v="No"/>
    <s v="Yes"/>
    <n v="1"/>
    <x v="1"/>
    <n v="0"/>
    <n v="0"/>
    <n v="1"/>
    <n v="1"/>
    <n v="2"/>
    <n v="3"/>
    <n v="1"/>
    <n v="0"/>
    <n v="0"/>
    <n v="0"/>
    <n v="29"/>
    <n v="0"/>
  </r>
  <r>
    <x v="1737"/>
    <n v="1974"/>
    <s v="Aug"/>
    <n v="28"/>
    <n v="0"/>
    <n v="16770.990000000002"/>
    <x v="0"/>
    <x v="1"/>
    <s v="R1012"/>
    <s v="Reilly, Mr.  Jason"/>
    <n v="49.72"/>
    <n v="7.71"/>
    <x v="0"/>
    <s v="No"/>
    <s v="No"/>
    <s v="No major surgery"/>
    <x v="0"/>
    <n v="0"/>
    <n v="0"/>
    <n v="0"/>
    <n v="0"/>
    <n v="2"/>
    <n v="3"/>
    <n v="0"/>
    <n v="0"/>
    <n v="1"/>
    <n v="0"/>
    <n v="48"/>
    <n v="1"/>
  </r>
  <r>
    <x v="1738"/>
    <n v="1989"/>
    <s v="Sep"/>
    <n v="23"/>
    <n v="2"/>
    <n v="16776.3"/>
    <x v="0"/>
    <x v="2"/>
    <s v="R1024"/>
    <s v="Balinsky, Ms.  Laurette"/>
    <n v="19.094999999999999"/>
    <n v="6.19"/>
    <x v="0"/>
    <s v="No"/>
    <s v="No"/>
    <s v="No major surgery"/>
    <x v="1"/>
    <n v="0"/>
    <n v="0"/>
    <n v="0"/>
    <n v="1"/>
    <n v="2"/>
    <n v="2"/>
    <n v="0"/>
    <n v="0"/>
    <n v="0"/>
    <n v="0"/>
    <n v="33"/>
    <n v="0"/>
  </r>
  <r>
    <x v="1739"/>
    <n v="1962"/>
    <s v="Jul"/>
    <n v="29"/>
    <n v="0"/>
    <n v="16779.400000000001"/>
    <x v="0"/>
    <x v="2"/>
    <s v="R1026"/>
    <s v="Cochran, Mrs.  Lacey"/>
    <n v="39.229999999999997"/>
    <n v="8.4499999999999993"/>
    <x v="0"/>
    <s v="No"/>
    <s v="No"/>
    <s v="No major surgery"/>
    <x v="0"/>
    <n v="0"/>
    <n v="0"/>
    <n v="0"/>
    <n v="0"/>
    <n v="2"/>
    <n v="2"/>
    <n v="0"/>
    <n v="0"/>
    <n v="0"/>
    <n v="0"/>
    <n v="60"/>
    <n v="0"/>
  </r>
  <r>
    <x v="1740"/>
    <n v="1995"/>
    <s v="Oct"/>
    <n v="19"/>
    <n v="1"/>
    <n v="16796.41"/>
    <x v="0"/>
    <x v="0"/>
    <s v="R1024"/>
    <s v="Mattis, Ms.  Shanda L"/>
    <n v="30.59"/>
    <n v="5.56"/>
    <x v="1"/>
    <s v="No"/>
    <s v="No"/>
    <n v="1"/>
    <x v="0"/>
    <n v="1"/>
    <n v="0"/>
    <n v="0"/>
    <n v="0"/>
    <n v="2"/>
    <n v="1"/>
    <n v="1"/>
    <n v="0"/>
    <n v="0"/>
    <n v="0"/>
    <n v="27"/>
    <n v="0"/>
  </r>
  <r>
    <x v="1741"/>
    <n v="1974"/>
    <s v="Aug"/>
    <n v="8"/>
    <n v="0"/>
    <n v="16841.32"/>
    <x v="0"/>
    <x v="0"/>
    <s v="R1011"/>
    <s v="Fetzer, Ms.  Alexis N"/>
    <n v="51.33"/>
    <n v="7"/>
    <x v="0"/>
    <s v="No"/>
    <s v="No"/>
    <s v="No major surgery"/>
    <x v="0"/>
    <n v="0"/>
    <n v="0"/>
    <n v="0"/>
    <n v="0"/>
    <n v="2"/>
    <n v="1"/>
    <n v="0"/>
    <n v="1"/>
    <n v="0"/>
    <n v="0"/>
    <n v="48"/>
    <n v="0"/>
  </r>
  <r>
    <x v="1742"/>
    <n v="2003"/>
    <s v="Sep"/>
    <n v="10"/>
    <n v="0"/>
    <n v="16884.919999999998"/>
    <x v="0"/>
    <x v="2"/>
    <s v="R1011"/>
    <s v="Rotich, Ms.  Caroline"/>
    <n v="27.9"/>
    <n v="6.02"/>
    <x v="0"/>
    <s v="No"/>
    <s v="Yes"/>
    <n v="1"/>
    <x v="1"/>
    <n v="0"/>
    <n v="0"/>
    <n v="1"/>
    <n v="1"/>
    <n v="2"/>
    <n v="2"/>
    <n v="1"/>
    <n v="1"/>
    <n v="0"/>
    <n v="0"/>
    <n v="19"/>
    <n v="0"/>
  </r>
  <r>
    <x v="1743"/>
    <n v="1968"/>
    <s v="Oct"/>
    <n v="21"/>
    <n v="0"/>
    <n v="16903.5"/>
    <x v="0"/>
    <x v="0"/>
    <s v="R1012"/>
    <s v="Mason, Ms.  Alison B"/>
    <n v="45.18"/>
    <n v="10.87"/>
    <x v="0"/>
    <s v="No"/>
    <s v="No"/>
    <s v="No major surgery"/>
    <x v="0"/>
    <n v="0"/>
    <n v="0"/>
    <n v="0"/>
    <n v="0"/>
    <n v="2"/>
    <n v="1"/>
    <n v="0"/>
    <n v="0"/>
    <n v="1"/>
    <n v="0"/>
    <n v="54"/>
    <n v="0"/>
  </r>
  <r>
    <x v="1744"/>
    <n v="1977"/>
    <s v="Aug"/>
    <n v="25"/>
    <n v="2"/>
    <n v="16921.09"/>
    <x v="0"/>
    <x v="0"/>
    <s v="R1023"/>
    <s v="Mertz, Mr.  Christopher"/>
    <n v="48.59"/>
    <n v="5.57"/>
    <x v="0"/>
    <s v="No"/>
    <s v="No"/>
    <s v="No major surgery"/>
    <x v="0"/>
    <n v="0"/>
    <n v="0"/>
    <n v="0"/>
    <n v="0"/>
    <n v="2"/>
    <n v="1"/>
    <n v="0"/>
    <n v="0"/>
    <n v="0"/>
    <n v="0"/>
    <n v="45"/>
    <n v="1"/>
  </r>
  <r>
    <x v="1745"/>
    <n v="1980"/>
    <s v="Jul"/>
    <n v="16"/>
    <n v="2"/>
    <n v="16990.55"/>
    <x v="0"/>
    <x v="0"/>
    <s v="R1012"/>
    <s v="Bambauer, Ms.  Benjamina C"/>
    <n v="51.72"/>
    <n v="5.09"/>
    <x v="0"/>
    <s v="No"/>
    <s v="No"/>
    <s v="No major surgery"/>
    <x v="0"/>
    <n v="0"/>
    <n v="0"/>
    <n v="0"/>
    <n v="0"/>
    <n v="2"/>
    <n v="1"/>
    <n v="0"/>
    <n v="0"/>
    <n v="1"/>
    <n v="0"/>
    <n v="42"/>
    <n v="0"/>
  </r>
  <r>
    <x v="1746"/>
    <n v="1971"/>
    <s v="Aug"/>
    <n v="22"/>
    <n v="0"/>
    <n v="17016.009999999998"/>
    <x v="0"/>
    <x v="2"/>
    <s v="R1023"/>
    <s v="McCartney, Mr.  Phil"/>
    <n v="47.13"/>
    <n v="8.6999999999999993"/>
    <x v="0"/>
    <s v="No"/>
    <s v="No"/>
    <s v="No major surgery"/>
    <x v="0"/>
    <n v="0"/>
    <n v="0"/>
    <n v="0"/>
    <n v="0"/>
    <n v="2"/>
    <n v="2"/>
    <n v="0"/>
    <n v="0"/>
    <n v="0"/>
    <n v="0"/>
    <n v="51"/>
    <n v="1"/>
  </r>
  <r>
    <x v="1747"/>
    <n v="1996"/>
    <s v="Jun"/>
    <n v="10"/>
    <n v="0"/>
    <n v="17043.34"/>
    <x v="0"/>
    <x v="0"/>
    <s v="R1013"/>
    <s v="Bussiere, Mr.  Jonathan"/>
    <n v="27.06"/>
    <n v="5.74"/>
    <x v="1"/>
    <s v="No"/>
    <s v="No"/>
    <s v="No major surgery"/>
    <x v="1"/>
    <n v="1"/>
    <n v="0"/>
    <n v="0"/>
    <n v="1"/>
    <n v="2"/>
    <n v="1"/>
    <n v="0"/>
    <n v="0"/>
    <n v="0"/>
    <n v="1"/>
    <n v="26"/>
    <n v="1"/>
  </r>
  <r>
    <x v="1748"/>
    <n v="2003"/>
    <s v="Dec"/>
    <n v="26"/>
    <n v="0"/>
    <n v="17081.080000000002"/>
    <x v="0"/>
    <x v="2"/>
    <s v="R1011"/>
    <s v="Velez, Ms.  Maria I."/>
    <n v="28.3"/>
    <n v="5.73"/>
    <x v="0"/>
    <s v="No"/>
    <s v="Yes"/>
    <n v="1"/>
    <x v="1"/>
    <n v="0"/>
    <n v="0"/>
    <n v="1"/>
    <n v="1"/>
    <n v="2"/>
    <n v="2"/>
    <n v="1"/>
    <n v="1"/>
    <n v="0"/>
    <n v="0"/>
    <n v="19"/>
    <n v="0"/>
  </r>
  <r>
    <x v="1749"/>
    <n v="2002"/>
    <s v="Jun"/>
    <n v="28"/>
    <n v="1"/>
    <n v="17085.27"/>
    <x v="0"/>
    <x v="0"/>
    <s v="R1013"/>
    <s v="Kieta, Ms.  Kristen A."/>
    <n v="26.84"/>
    <n v="6.5"/>
    <x v="0"/>
    <s v="No"/>
    <s v="No"/>
    <s v="No major surgery"/>
    <x v="1"/>
    <n v="0"/>
    <n v="0"/>
    <n v="0"/>
    <n v="1"/>
    <n v="2"/>
    <n v="1"/>
    <n v="0"/>
    <n v="0"/>
    <n v="0"/>
    <n v="1"/>
    <n v="20"/>
    <n v="0"/>
  </r>
  <r>
    <x v="1750"/>
    <n v="1998"/>
    <s v="Jun"/>
    <n v="3"/>
    <n v="4"/>
    <n v="17128.43"/>
    <x v="0"/>
    <x v="0"/>
    <s v="R1016"/>
    <s v="Pak, Mr.  Junyong"/>
    <n v="33.630000000000003"/>
    <n v="5.69"/>
    <x v="0"/>
    <s v="No"/>
    <s v="No"/>
    <n v="1"/>
    <x v="0"/>
    <n v="0"/>
    <n v="0"/>
    <n v="0"/>
    <n v="0"/>
    <n v="2"/>
    <n v="1"/>
    <n v="1"/>
    <n v="0"/>
    <n v="0"/>
    <n v="0"/>
    <n v="24"/>
    <n v="1"/>
  </r>
  <r>
    <x v="1751"/>
    <n v="1965"/>
    <s v="Sep"/>
    <n v="16"/>
    <n v="0"/>
    <n v="17172.27"/>
    <x v="0"/>
    <x v="2"/>
    <s v="R1026"/>
    <s v="Aziz, Mrs.  Meredith"/>
    <n v="42.66"/>
    <n v="10.44"/>
    <x v="0"/>
    <s v="No"/>
    <s v="No"/>
    <s v="No major surgery"/>
    <x v="0"/>
    <n v="0"/>
    <n v="0"/>
    <n v="0"/>
    <n v="0"/>
    <n v="2"/>
    <n v="2"/>
    <n v="0"/>
    <n v="0"/>
    <n v="0"/>
    <n v="0"/>
    <n v="57"/>
    <n v="0"/>
  </r>
  <r>
    <x v="1752"/>
    <n v="1964"/>
    <s v="Jun"/>
    <n v="7"/>
    <n v="0"/>
    <n v="17174.52"/>
    <x v="0"/>
    <x v="2"/>
    <s v="R1012"/>
    <s v="Drucker, Ms.  Adrienne G."/>
    <n v="42.95"/>
    <n v="5.16"/>
    <x v="1"/>
    <s v="No"/>
    <s v="No"/>
    <n v="1"/>
    <x v="0"/>
    <n v="1"/>
    <n v="0"/>
    <n v="0"/>
    <n v="0"/>
    <n v="2"/>
    <n v="2"/>
    <n v="1"/>
    <n v="0"/>
    <n v="1"/>
    <n v="0"/>
    <n v="58"/>
    <n v="0"/>
  </r>
  <r>
    <x v="1753"/>
    <n v="2004"/>
    <s v="Aug"/>
    <n v="18"/>
    <n v="1"/>
    <n v="17178.68"/>
    <x v="0"/>
    <x v="2"/>
    <s v="R1019"/>
    <s v="Fukuchi, Mr.  Yoshinori"/>
    <n v="27.36"/>
    <n v="4.6500000000000004"/>
    <x v="0"/>
    <s v="yes"/>
    <s v="No"/>
    <n v="1"/>
    <x v="1"/>
    <n v="0"/>
    <n v="1"/>
    <n v="0"/>
    <n v="1"/>
    <n v="2"/>
    <n v="2"/>
    <n v="1"/>
    <n v="0"/>
    <n v="0"/>
    <n v="0"/>
    <n v="18"/>
    <n v="1"/>
  </r>
  <r>
    <x v="1754"/>
    <n v="1982"/>
    <s v="Oct"/>
    <n v="22"/>
    <n v="1"/>
    <n v="17179.52"/>
    <x v="0"/>
    <x v="1"/>
    <s v="R1013"/>
    <s v="Butler, Mr.  Jason R"/>
    <n v="19.8"/>
    <n v="4.82"/>
    <x v="0"/>
    <s v="No"/>
    <s v="No"/>
    <s v="No major surgery"/>
    <x v="1"/>
    <n v="0"/>
    <n v="0"/>
    <n v="0"/>
    <n v="1"/>
    <n v="2"/>
    <n v="3"/>
    <n v="0"/>
    <n v="0"/>
    <n v="0"/>
    <n v="1"/>
    <n v="40"/>
    <n v="1"/>
  </r>
  <r>
    <x v="1755"/>
    <n v="1975"/>
    <s v="Aug"/>
    <n v="25"/>
    <n v="1"/>
    <n v="17253.43"/>
    <x v="0"/>
    <x v="0"/>
    <s v="R1026"/>
    <s v="Szolosi, Mrs.  Beth A"/>
    <n v="49.07"/>
    <n v="9.08"/>
    <x v="1"/>
    <s v="No"/>
    <s v="No"/>
    <n v="1"/>
    <x v="0"/>
    <n v="1"/>
    <n v="0"/>
    <n v="0"/>
    <n v="0"/>
    <n v="2"/>
    <n v="1"/>
    <n v="1"/>
    <n v="0"/>
    <n v="0"/>
    <n v="0"/>
    <n v="47"/>
    <n v="0"/>
  </r>
  <r>
    <x v="1756"/>
    <n v="1963"/>
    <s v="Jul"/>
    <n v="12"/>
    <n v="0"/>
    <n v="17337.580000000002"/>
    <x v="0"/>
    <x v="0"/>
    <s v="R1023"/>
    <s v="Eusebio, Mr.  Alejandro"/>
    <n v="42.02"/>
    <n v="9.9499999999999993"/>
    <x v="1"/>
    <s v="No"/>
    <s v="Yes"/>
    <n v="1"/>
    <x v="0"/>
    <n v="1"/>
    <n v="0"/>
    <n v="1"/>
    <n v="0"/>
    <n v="2"/>
    <n v="1"/>
    <n v="1"/>
    <n v="0"/>
    <n v="0"/>
    <n v="0"/>
    <n v="59"/>
    <n v="1"/>
  </r>
  <r>
    <x v="1757"/>
    <n v="2003"/>
    <s v="Nov"/>
    <n v="1"/>
    <n v="0"/>
    <n v="17352.68"/>
    <x v="0"/>
    <x v="0"/>
    <s v="R1012"/>
    <s v="Klein, Mr.  Patrick J."/>
    <n v="29.07"/>
    <n v="5.12"/>
    <x v="0"/>
    <s v="No"/>
    <s v="Yes"/>
    <n v="1"/>
    <x v="1"/>
    <n v="0"/>
    <n v="0"/>
    <n v="1"/>
    <n v="1"/>
    <n v="2"/>
    <n v="1"/>
    <n v="1"/>
    <n v="0"/>
    <n v="1"/>
    <n v="0"/>
    <n v="19"/>
    <n v="1"/>
  </r>
  <r>
    <x v="1758"/>
    <n v="1992"/>
    <s v="Oct"/>
    <n v="18"/>
    <n v="2"/>
    <n v="17361.77"/>
    <x v="0"/>
    <x v="1"/>
    <s v="R1012"/>
    <s v="Ferguson, Mr.  Mark D."/>
    <n v="22.99"/>
    <n v="6.29"/>
    <x v="0"/>
    <s v="No"/>
    <s v="No"/>
    <n v="1"/>
    <x v="1"/>
    <n v="0"/>
    <n v="0"/>
    <n v="0"/>
    <n v="1"/>
    <n v="2"/>
    <n v="3"/>
    <n v="1"/>
    <n v="0"/>
    <n v="1"/>
    <n v="0"/>
    <n v="30"/>
    <n v="1"/>
  </r>
  <r>
    <x v="1759"/>
    <n v="2003"/>
    <s v="Nov"/>
    <n v="2"/>
    <n v="0"/>
    <n v="17468.98"/>
    <x v="0"/>
    <x v="1"/>
    <s v="R1012"/>
    <s v="Strong, Ms.  Kayla B."/>
    <n v="28.31"/>
    <n v="6.29"/>
    <x v="0"/>
    <s v="No"/>
    <s v="Yes"/>
    <n v="1"/>
    <x v="1"/>
    <n v="0"/>
    <n v="0"/>
    <n v="1"/>
    <n v="1"/>
    <n v="2"/>
    <n v="3"/>
    <n v="1"/>
    <n v="0"/>
    <n v="1"/>
    <n v="0"/>
    <n v="19"/>
    <n v="0"/>
  </r>
  <r>
    <x v="1760"/>
    <n v="1971"/>
    <s v="Jun"/>
    <n v="8"/>
    <n v="0"/>
    <n v="17479.53"/>
    <x v="2"/>
    <x v="1"/>
    <s v="R1012"/>
    <s v="Dumke, Ms.  Haley L"/>
    <n v="49.15"/>
    <n v="8.08"/>
    <x v="0"/>
    <s v="No"/>
    <s v="No"/>
    <s v="No major surgery"/>
    <x v="0"/>
    <n v="0"/>
    <n v="0"/>
    <n v="0"/>
    <n v="0"/>
    <n v="3"/>
    <n v="3"/>
    <n v="0"/>
    <n v="0"/>
    <n v="1"/>
    <n v="0"/>
    <n v="51"/>
    <n v="0"/>
  </r>
  <r>
    <x v="1761"/>
    <n v="1990"/>
    <s v="Dec"/>
    <n v="29"/>
    <n v="0"/>
    <n v="17496.310000000001"/>
    <x v="2"/>
    <x v="2"/>
    <s v="R1011"/>
    <s v="Malone, Ms.  Tara"/>
    <n v="24.6"/>
    <n v="4.8099999999999996"/>
    <x v="0"/>
    <s v="No"/>
    <s v="No"/>
    <s v="No major surgery"/>
    <x v="1"/>
    <n v="0"/>
    <n v="0"/>
    <n v="0"/>
    <n v="1"/>
    <n v="3"/>
    <n v="2"/>
    <n v="0"/>
    <n v="1"/>
    <n v="0"/>
    <n v="0"/>
    <n v="32"/>
    <n v="0"/>
  </r>
  <r>
    <x v="1762"/>
    <n v="1965"/>
    <s v="Jun"/>
    <n v="16"/>
    <n v="0"/>
    <n v="17505.650000000001"/>
    <x v="2"/>
    <x v="2"/>
    <s v="R1023"/>
    <s v="Lowe, Mr.  Eric D"/>
    <n v="44.03"/>
    <n v="9.36"/>
    <x v="0"/>
    <s v="No"/>
    <s v="No"/>
    <s v="No major surgery"/>
    <x v="0"/>
    <n v="0"/>
    <n v="0"/>
    <n v="0"/>
    <n v="0"/>
    <n v="3"/>
    <n v="2"/>
    <n v="0"/>
    <n v="0"/>
    <n v="0"/>
    <n v="0"/>
    <n v="57"/>
    <n v="1"/>
  </r>
  <r>
    <x v="1763"/>
    <n v="1968"/>
    <s v="Jul"/>
    <n v="12"/>
    <n v="0"/>
    <n v="17507.47"/>
    <x v="2"/>
    <x v="1"/>
    <s v="R1026"/>
    <s v="Ellgass, Mrs.  Katie"/>
    <n v="45.92"/>
    <n v="9.51"/>
    <x v="0"/>
    <s v="No"/>
    <s v="No"/>
    <s v="No major surgery"/>
    <x v="0"/>
    <n v="0"/>
    <n v="0"/>
    <n v="0"/>
    <n v="0"/>
    <n v="3"/>
    <n v="3"/>
    <n v="0"/>
    <n v="0"/>
    <n v="0"/>
    <n v="0"/>
    <n v="54"/>
    <n v="0"/>
  </r>
  <r>
    <x v="1764"/>
    <n v="1963"/>
    <s v="Nov"/>
    <n v="16"/>
    <n v="0"/>
    <n v="17556.88"/>
    <x v="2"/>
    <x v="2"/>
    <s v="R1012"/>
    <s v="Zidek, Ms.  Marie E."/>
    <n v="43.32"/>
    <n v="8.75"/>
    <x v="1"/>
    <s v="No"/>
    <s v="Yes"/>
    <n v="1"/>
    <x v="0"/>
    <n v="1"/>
    <n v="0"/>
    <n v="1"/>
    <n v="0"/>
    <n v="3"/>
    <n v="2"/>
    <n v="1"/>
    <n v="0"/>
    <n v="1"/>
    <n v="0"/>
    <n v="59"/>
    <n v="0"/>
  </r>
  <r>
    <x v="1765"/>
    <n v="2002"/>
    <s v="Aug"/>
    <n v="25"/>
    <n v="1"/>
    <n v="17560.38"/>
    <x v="2"/>
    <x v="1"/>
    <s v="R1012"/>
    <s v="Schlich, Mr.  Daniel P."/>
    <n v="28.024999999999999"/>
    <n v="7.03"/>
    <x v="0"/>
    <s v="No"/>
    <s v="No"/>
    <s v="No major surgery"/>
    <x v="1"/>
    <n v="0"/>
    <n v="0"/>
    <n v="0"/>
    <n v="1"/>
    <n v="3"/>
    <n v="3"/>
    <n v="0"/>
    <n v="0"/>
    <n v="1"/>
    <n v="0"/>
    <n v="20"/>
    <n v="1"/>
  </r>
  <r>
    <x v="1766"/>
    <n v="1970"/>
    <s v="Jul"/>
    <n v="26"/>
    <n v="0"/>
    <n v="17584.72"/>
    <x v="2"/>
    <x v="0"/>
    <s v="R1012"/>
    <s v="Niska, Mr.  Bobby E."/>
    <n v="49.09"/>
    <n v="8.3800000000000008"/>
    <x v="1"/>
    <s v="No"/>
    <s v="No"/>
    <n v="2"/>
    <x v="0"/>
    <n v="1"/>
    <n v="0"/>
    <n v="0"/>
    <n v="0"/>
    <n v="3"/>
    <n v="1"/>
    <n v="2"/>
    <n v="0"/>
    <n v="1"/>
    <n v="0"/>
    <n v="52"/>
    <n v="1"/>
  </r>
  <r>
    <x v="1767"/>
    <n v="1990"/>
    <s v="Oct"/>
    <n v="25"/>
    <n v="1"/>
    <n v="17626.240000000002"/>
    <x v="2"/>
    <x v="0"/>
    <s v="R1013"/>
    <s v="O'Mara, Ms.  Erin M."/>
    <n v="23.65"/>
    <n v="4.5"/>
    <x v="0"/>
    <s v="No"/>
    <s v="No"/>
    <s v="No major surgery"/>
    <x v="0"/>
    <n v="0"/>
    <n v="0"/>
    <n v="0"/>
    <n v="0"/>
    <n v="3"/>
    <n v="1"/>
    <n v="0"/>
    <n v="0"/>
    <n v="0"/>
    <n v="1"/>
    <n v="32"/>
    <n v="0"/>
  </r>
  <r>
    <x v="1768"/>
    <n v="2003"/>
    <s v="Jul"/>
    <n v="14"/>
    <n v="0"/>
    <n v="17748.509999999998"/>
    <x v="2"/>
    <x v="1"/>
    <s v="R1012"/>
    <s v="Colarusso, Ms.  Angela M"/>
    <n v="28.88"/>
    <n v="5.35"/>
    <x v="0"/>
    <s v="No"/>
    <s v="Yes"/>
    <n v="1"/>
    <x v="1"/>
    <n v="0"/>
    <n v="0"/>
    <n v="1"/>
    <n v="1"/>
    <n v="3"/>
    <n v="3"/>
    <n v="1"/>
    <n v="0"/>
    <n v="1"/>
    <n v="0"/>
    <n v="19"/>
    <n v="0"/>
  </r>
  <r>
    <x v="1769"/>
    <n v="1966"/>
    <s v="Jun"/>
    <n v="21"/>
    <n v="0"/>
    <n v="17777.73"/>
    <x v="2"/>
    <x v="0"/>
    <s v="R1012"/>
    <s v="Ferron, Mr.  Nicholas"/>
    <n v="46.63"/>
    <n v="4.26"/>
    <x v="1"/>
    <s v="No"/>
    <s v="No"/>
    <n v="2"/>
    <x v="0"/>
    <n v="1"/>
    <n v="0"/>
    <n v="0"/>
    <n v="0"/>
    <n v="3"/>
    <n v="1"/>
    <n v="2"/>
    <n v="0"/>
    <n v="1"/>
    <n v="0"/>
    <n v="56"/>
    <n v="1"/>
  </r>
  <r>
    <x v="1770"/>
    <n v="1979"/>
    <s v="Oct"/>
    <n v="10"/>
    <n v="2"/>
    <n v="17779.939999999999"/>
    <x v="2"/>
    <x v="2"/>
    <s v="R1012"/>
    <s v="Huttl, Ms.  Simonezitrone Sr."/>
    <n v="53.29"/>
    <n v="4.03"/>
    <x v="0"/>
    <s v="No"/>
    <s v="Yes"/>
    <n v="1"/>
    <x v="0"/>
    <n v="0"/>
    <n v="0"/>
    <n v="1"/>
    <n v="0"/>
    <n v="3"/>
    <n v="2"/>
    <n v="1"/>
    <n v="0"/>
    <n v="1"/>
    <n v="0"/>
    <n v="43"/>
    <n v="0"/>
  </r>
  <r>
    <x v="1771"/>
    <n v="1963"/>
    <s v="Dec"/>
    <n v="8"/>
    <n v="0"/>
    <n v="17832.599999999999"/>
    <x v="2"/>
    <x v="2"/>
    <s v="R1012"/>
    <s v="Mazzotta, Mr.  Mike G"/>
    <n v="44.52"/>
    <n v="8.64"/>
    <x v="1"/>
    <s v="No"/>
    <s v="Yes"/>
    <n v="1"/>
    <x v="0"/>
    <n v="1"/>
    <n v="0"/>
    <n v="1"/>
    <n v="0"/>
    <n v="3"/>
    <n v="2"/>
    <n v="1"/>
    <n v="0"/>
    <n v="1"/>
    <n v="0"/>
    <n v="59"/>
    <n v="1"/>
  </r>
  <r>
    <x v="1772"/>
    <n v="1976"/>
    <s v="Dec"/>
    <n v="12"/>
    <n v="2"/>
    <n v="17862.919999999998"/>
    <x v="2"/>
    <x v="2"/>
    <s v="R1012"/>
    <s v="Asher, Mr.  Brian"/>
    <n v="51.65"/>
    <n v="5.3"/>
    <x v="1"/>
    <s v="No"/>
    <s v="No"/>
    <s v="No major surgery"/>
    <x v="0"/>
    <n v="1"/>
    <n v="0"/>
    <n v="0"/>
    <n v="0"/>
    <n v="3"/>
    <n v="2"/>
    <n v="0"/>
    <n v="0"/>
    <n v="1"/>
    <n v="0"/>
    <n v="46"/>
    <n v="1"/>
  </r>
  <r>
    <x v="1773"/>
    <n v="1997"/>
    <s v="Aug"/>
    <n v="26"/>
    <n v="0"/>
    <n v="17878.900000000001"/>
    <x v="2"/>
    <x v="2"/>
    <s v="R1024"/>
    <s v="Campbell, Ms.  Amy R."/>
    <n v="41.325000000000003"/>
    <n v="4.04"/>
    <x v="1"/>
    <s v="No"/>
    <s v="Yes"/>
    <n v="1"/>
    <x v="0"/>
    <n v="1"/>
    <n v="0"/>
    <n v="1"/>
    <n v="0"/>
    <n v="3"/>
    <n v="2"/>
    <n v="1"/>
    <n v="0"/>
    <n v="0"/>
    <n v="0"/>
    <n v="25"/>
    <n v="0"/>
  </r>
  <r>
    <x v="1774"/>
    <n v="1979"/>
    <s v="Nov"/>
    <n v="12"/>
    <n v="2"/>
    <n v="17882.669999999998"/>
    <x v="2"/>
    <x v="0"/>
    <s v="R1012"/>
    <s v="Stone, Mr.  Jeb"/>
    <n v="53.98"/>
    <n v="5.07"/>
    <x v="0"/>
    <s v="No"/>
    <s v="Yes"/>
    <n v="1"/>
    <x v="0"/>
    <n v="0"/>
    <n v="0"/>
    <n v="1"/>
    <n v="0"/>
    <n v="3"/>
    <n v="1"/>
    <n v="1"/>
    <n v="0"/>
    <n v="1"/>
    <n v="0"/>
    <n v="43"/>
    <n v="1"/>
  </r>
  <r>
    <x v="1775"/>
    <n v="1989"/>
    <s v="Dec"/>
    <n v="4"/>
    <n v="0"/>
    <n v="17904.53"/>
    <x v="2"/>
    <x v="2"/>
    <s v="R1017"/>
    <s v="King, Mr.  Don"/>
    <n v="24.795000000000002"/>
    <n v="4.5199999999999996"/>
    <x v="0"/>
    <s v="No"/>
    <s v="No"/>
    <s v="No major surgery"/>
    <x v="1"/>
    <n v="0"/>
    <n v="0"/>
    <n v="0"/>
    <n v="1"/>
    <n v="3"/>
    <n v="2"/>
    <n v="0"/>
    <n v="0"/>
    <n v="0"/>
    <n v="0"/>
    <n v="33"/>
    <n v="1"/>
  </r>
  <r>
    <x v="1776"/>
    <n v="1977"/>
    <s v="Oct"/>
    <n v="17"/>
    <n v="0"/>
    <n v="17929.3"/>
    <x v="2"/>
    <x v="2"/>
    <s v="R1013"/>
    <s v="Ruvalcaba, Ms.  Lizette"/>
    <n v="31.79"/>
    <n v="4.55"/>
    <x v="0"/>
    <s v="No"/>
    <s v="No"/>
    <s v="No major surgery"/>
    <x v="0"/>
    <n v="0"/>
    <n v="0"/>
    <n v="0"/>
    <n v="0"/>
    <n v="3"/>
    <n v="2"/>
    <n v="0"/>
    <n v="0"/>
    <n v="0"/>
    <n v="1"/>
    <n v="45"/>
    <n v="0"/>
  </r>
  <r>
    <x v="1777"/>
    <n v="2001"/>
    <s v="Sep"/>
    <n v="28"/>
    <n v="4"/>
    <n v="17942.11"/>
    <x v="2"/>
    <x v="2"/>
    <s v="R1011"/>
    <s v="Andrews, Mr.  Bryan"/>
    <n v="25.7"/>
    <n v="4.13"/>
    <x v="1"/>
    <s v="No"/>
    <s v="No"/>
    <s v="No major surgery"/>
    <x v="1"/>
    <n v="1"/>
    <n v="0"/>
    <n v="0"/>
    <n v="1"/>
    <n v="3"/>
    <n v="2"/>
    <n v="0"/>
    <n v="1"/>
    <n v="0"/>
    <n v="0"/>
    <n v="21"/>
    <n v="1"/>
  </r>
  <r>
    <x v="1778"/>
    <n v="1975"/>
    <s v="Jun"/>
    <n v="27"/>
    <n v="1"/>
    <n v="18031.16"/>
    <x v="2"/>
    <x v="0"/>
    <s v="R1023"/>
    <s v="Cervantes, Mr.  Andres Sr."/>
    <n v="51.75"/>
    <n v="8.59"/>
    <x v="1"/>
    <s v="No"/>
    <s v="No"/>
    <n v="1"/>
    <x v="0"/>
    <n v="1"/>
    <n v="0"/>
    <n v="0"/>
    <n v="0"/>
    <n v="3"/>
    <n v="1"/>
    <n v="1"/>
    <n v="0"/>
    <n v="0"/>
    <n v="0"/>
    <n v="47"/>
    <n v="1"/>
  </r>
  <r>
    <x v="1779"/>
    <n v="1965"/>
    <s v="Oct"/>
    <n v="17"/>
    <n v="0"/>
    <n v="18031.189999999999"/>
    <x v="2"/>
    <x v="2"/>
    <s v="R1012"/>
    <s v="Perrich, Mr.  Ryan A"/>
    <n v="46.62"/>
    <n v="8.51"/>
    <x v="0"/>
    <s v="No"/>
    <s v="No"/>
    <s v="No major surgery"/>
    <x v="0"/>
    <n v="0"/>
    <n v="0"/>
    <n v="0"/>
    <n v="0"/>
    <n v="3"/>
    <n v="2"/>
    <n v="0"/>
    <n v="0"/>
    <n v="1"/>
    <n v="0"/>
    <n v="57"/>
    <n v="1"/>
  </r>
  <r>
    <x v="1780"/>
    <n v="1999"/>
    <s v="Oct"/>
    <n v="24"/>
    <n v="0"/>
    <n v="18033.97"/>
    <x v="2"/>
    <x v="1"/>
    <s v="R1012"/>
    <s v="Ludington, Ms.  Johannah"/>
    <n v="28.31"/>
    <n v="6.35"/>
    <x v="0"/>
    <s v="No"/>
    <s v="No"/>
    <s v="No major surgery"/>
    <x v="1"/>
    <n v="0"/>
    <n v="0"/>
    <n v="0"/>
    <n v="1"/>
    <n v="3"/>
    <n v="3"/>
    <n v="0"/>
    <n v="0"/>
    <n v="1"/>
    <n v="0"/>
    <n v="23"/>
    <n v="0"/>
  </r>
  <r>
    <x v="1781"/>
    <n v="1993"/>
    <s v="Jul"/>
    <n v="12"/>
    <n v="2"/>
    <n v="18157.88"/>
    <x v="2"/>
    <x v="1"/>
    <s v="R1012"/>
    <s v="Meineke, Mr.  Zachary"/>
    <n v="29.734999999999999"/>
    <n v="4.53"/>
    <x v="0"/>
    <s v="No"/>
    <s v="Yes"/>
    <n v="1"/>
    <x v="0"/>
    <n v="0"/>
    <n v="0"/>
    <n v="1"/>
    <n v="0"/>
    <n v="3"/>
    <n v="3"/>
    <n v="1"/>
    <n v="0"/>
    <n v="1"/>
    <n v="0"/>
    <n v="29"/>
    <n v="1"/>
  </r>
  <r>
    <x v="1782"/>
    <n v="1963"/>
    <s v="Jul"/>
    <n v="4"/>
    <n v="0"/>
    <n v="18208.34"/>
    <x v="2"/>
    <x v="2"/>
    <s v="R1026"/>
    <s v="Shigezumi, Mrs.  Teiko"/>
    <n v="44.2"/>
    <n v="11.34"/>
    <x v="1"/>
    <s v="No"/>
    <s v="Yes"/>
    <n v="1"/>
    <x v="0"/>
    <n v="1"/>
    <n v="0"/>
    <n v="1"/>
    <n v="0"/>
    <n v="3"/>
    <n v="2"/>
    <n v="1"/>
    <n v="0"/>
    <n v="0"/>
    <n v="0"/>
    <n v="59"/>
    <n v="0"/>
  </r>
  <r>
    <x v="1783"/>
    <n v="1997"/>
    <s v="Jun"/>
    <n v="15"/>
    <n v="1"/>
    <n v="18218.16"/>
    <x v="2"/>
    <x v="1"/>
    <s v="R1013"/>
    <s v="Biggs, Ms.  Brooke M."/>
    <n v="32.229999999999997"/>
    <n v="4.6500000000000004"/>
    <x v="1"/>
    <s v="No"/>
    <s v="Yes"/>
    <n v="1"/>
    <x v="0"/>
    <n v="1"/>
    <n v="0"/>
    <n v="1"/>
    <n v="0"/>
    <n v="3"/>
    <n v="3"/>
    <n v="1"/>
    <n v="0"/>
    <n v="0"/>
    <n v="1"/>
    <n v="25"/>
    <n v="0"/>
  </r>
  <r>
    <x v="1784"/>
    <n v="2004"/>
    <s v="Sep"/>
    <n v="10"/>
    <n v="3"/>
    <n v="18223.45"/>
    <x v="2"/>
    <x v="0"/>
    <s v="R1013"/>
    <s v="Hildebrandt, Ms.  Elizabeth"/>
    <n v="27.28"/>
    <n v="4.72"/>
    <x v="0"/>
    <s v="yes"/>
    <s v="No"/>
    <n v="1"/>
    <x v="1"/>
    <n v="0"/>
    <n v="1"/>
    <n v="0"/>
    <n v="1"/>
    <n v="3"/>
    <n v="1"/>
    <n v="1"/>
    <n v="0"/>
    <n v="0"/>
    <n v="1"/>
    <n v="18"/>
    <n v="0"/>
  </r>
  <r>
    <x v="1785"/>
    <n v="1995"/>
    <s v="Aug"/>
    <n v="3"/>
    <n v="0"/>
    <n v="18246.5"/>
    <x v="2"/>
    <x v="1"/>
    <s v="R1013"/>
    <s v="Marton, Mr.  Dylan J"/>
    <n v="29.15"/>
    <n v="4.45"/>
    <x v="1"/>
    <s v="No"/>
    <s v="No"/>
    <n v="1"/>
    <x v="1"/>
    <n v="1"/>
    <n v="0"/>
    <n v="0"/>
    <n v="1"/>
    <n v="3"/>
    <n v="3"/>
    <n v="1"/>
    <n v="0"/>
    <n v="0"/>
    <n v="1"/>
    <n v="27"/>
    <n v="1"/>
  </r>
  <r>
    <x v="1786"/>
    <n v="1992"/>
    <s v="Dec"/>
    <n v="25"/>
    <n v="3"/>
    <n v="18259.22"/>
    <x v="2"/>
    <x v="0"/>
    <s v="R1011"/>
    <s v="Whipple, Mr.  Brett W"/>
    <n v="24.4"/>
    <n v="4.5199999999999996"/>
    <x v="0"/>
    <s v="No"/>
    <s v="No"/>
    <n v="1"/>
    <x v="1"/>
    <n v="0"/>
    <n v="0"/>
    <n v="0"/>
    <n v="1"/>
    <n v="3"/>
    <n v="1"/>
    <n v="1"/>
    <n v="1"/>
    <n v="0"/>
    <n v="0"/>
    <n v="30"/>
    <n v="1"/>
  </r>
  <r>
    <x v="1787"/>
    <n v="1995"/>
    <s v="Jul"/>
    <n v="4"/>
    <n v="0"/>
    <n v="18310.740000000002"/>
    <x v="2"/>
    <x v="0"/>
    <s v="R1012"/>
    <s v="Craig, Mr.  Daniel"/>
    <n v="28.5"/>
    <n v="5.55"/>
    <x v="1"/>
    <s v="No"/>
    <s v="No"/>
    <n v="1"/>
    <x v="1"/>
    <n v="1"/>
    <n v="0"/>
    <n v="0"/>
    <n v="1"/>
    <n v="3"/>
    <n v="1"/>
    <n v="1"/>
    <n v="0"/>
    <n v="1"/>
    <n v="0"/>
    <n v="27"/>
    <n v="1"/>
  </r>
  <r>
    <x v="1788"/>
    <n v="1999"/>
    <s v="Dec"/>
    <n v="15"/>
    <n v="1"/>
    <n v="18328.240000000002"/>
    <x v="2"/>
    <x v="2"/>
    <s v="R1013"/>
    <s v="Valdes, Ms.  Katie"/>
    <n v="28.49"/>
    <n v="4.8899999999999997"/>
    <x v="0"/>
    <s v="No"/>
    <s v="No"/>
    <s v="No major surgery"/>
    <x v="1"/>
    <n v="0"/>
    <n v="0"/>
    <n v="0"/>
    <n v="1"/>
    <n v="3"/>
    <n v="2"/>
    <n v="0"/>
    <n v="0"/>
    <n v="0"/>
    <n v="1"/>
    <n v="23"/>
    <n v="0"/>
  </r>
  <r>
    <x v="1789"/>
    <n v="1964"/>
    <s v="Sep"/>
    <n v="26"/>
    <n v="0"/>
    <n v="18443.11"/>
    <x v="2"/>
    <x v="2"/>
    <s v="R1012"/>
    <s v="Patterson, Ms.  Lindsay"/>
    <n v="46.69"/>
    <n v="4.25"/>
    <x v="1"/>
    <s v="No"/>
    <s v="No"/>
    <n v="1"/>
    <x v="0"/>
    <n v="1"/>
    <n v="0"/>
    <n v="0"/>
    <n v="0"/>
    <n v="3"/>
    <n v="2"/>
    <n v="1"/>
    <n v="0"/>
    <n v="1"/>
    <n v="0"/>
    <n v="58"/>
    <n v="0"/>
  </r>
  <r>
    <x v="1790"/>
    <n v="1986"/>
    <s v="Aug"/>
    <n v="12"/>
    <n v="2"/>
    <n v="18608.259999999998"/>
    <x v="2"/>
    <x v="0"/>
    <s v="R1011"/>
    <s v="Franco, Ms.  Marisol"/>
    <n v="22.6"/>
    <n v="10.43"/>
    <x v="1"/>
    <s v="No"/>
    <s v="No"/>
    <n v="1"/>
    <x v="1"/>
    <n v="1"/>
    <n v="0"/>
    <n v="0"/>
    <n v="1"/>
    <n v="3"/>
    <n v="1"/>
    <n v="1"/>
    <n v="1"/>
    <n v="0"/>
    <n v="0"/>
    <n v="36"/>
    <n v="0"/>
  </r>
  <r>
    <x v="1791"/>
    <n v="1998"/>
    <s v="Sep"/>
    <n v="23"/>
    <n v="0"/>
    <n v="18648.419999999998"/>
    <x v="2"/>
    <x v="1"/>
    <s v="R1019"/>
    <s v="Lee, Mr.  Terence"/>
    <n v="29.83"/>
    <n v="5.84"/>
    <x v="0"/>
    <s v="No"/>
    <s v="No"/>
    <n v="1"/>
    <x v="1"/>
    <n v="0"/>
    <n v="0"/>
    <n v="0"/>
    <n v="1"/>
    <n v="3"/>
    <n v="3"/>
    <n v="1"/>
    <n v="0"/>
    <n v="0"/>
    <n v="0"/>
    <n v="24"/>
    <n v="1"/>
  </r>
  <r>
    <x v="1792"/>
    <n v="1970"/>
    <s v="Oct"/>
    <n v="17"/>
    <n v="0"/>
    <n v="18682.740000000002"/>
    <x v="2"/>
    <x v="0"/>
    <s v="R1012"/>
    <s v="Gammon, Ms.  Shauna"/>
    <n v="51.94"/>
    <n v="8.8000000000000007"/>
    <x v="1"/>
    <s v="No"/>
    <s v="No"/>
    <n v="2"/>
    <x v="0"/>
    <n v="1"/>
    <n v="0"/>
    <n v="0"/>
    <n v="0"/>
    <n v="3"/>
    <n v="1"/>
    <n v="2"/>
    <n v="0"/>
    <n v="1"/>
    <n v="0"/>
    <n v="52"/>
    <n v="0"/>
  </r>
  <r>
    <x v="1793"/>
    <n v="1967"/>
    <s v="Aug"/>
    <n v="30"/>
    <n v="0"/>
    <n v="18694.689999999999"/>
    <x v="2"/>
    <x v="1"/>
    <s v="R1023"/>
    <s v="Meehan, Mr.  Brendan"/>
    <n v="49.05"/>
    <n v="9.77"/>
    <x v="1"/>
    <s v="No"/>
    <s v="No"/>
    <s v="No major surgery"/>
    <x v="0"/>
    <n v="1"/>
    <n v="0"/>
    <n v="0"/>
    <n v="0"/>
    <n v="3"/>
    <n v="3"/>
    <n v="0"/>
    <n v="0"/>
    <n v="0"/>
    <n v="0"/>
    <n v="55"/>
    <n v="1"/>
  </r>
  <r>
    <x v="1794"/>
    <n v="1992"/>
    <s v="Dec"/>
    <n v="27"/>
    <n v="3"/>
    <n v="18765.88"/>
    <x v="2"/>
    <x v="2"/>
    <s v="R1012"/>
    <s v="Chviruk, Ms.  Cathryn"/>
    <n v="23.655000000000001"/>
    <n v="5.14"/>
    <x v="0"/>
    <s v="No"/>
    <s v="No"/>
    <n v="1"/>
    <x v="1"/>
    <n v="0"/>
    <n v="0"/>
    <n v="0"/>
    <n v="1"/>
    <n v="3"/>
    <n v="2"/>
    <n v="1"/>
    <n v="0"/>
    <n v="1"/>
    <n v="0"/>
    <n v="30"/>
    <n v="0"/>
  </r>
  <r>
    <x v="1795"/>
    <n v="1979"/>
    <s v="Nov"/>
    <n v="19"/>
    <n v="2"/>
    <n v="18767.740000000002"/>
    <x v="2"/>
    <x v="1"/>
    <s v="R1013"/>
    <s v="Ahern, Mr.  Eric"/>
    <n v="20.13"/>
    <n v="6.47"/>
    <x v="0"/>
    <s v="No"/>
    <s v="Yes"/>
    <n v="1"/>
    <x v="1"/>
    <n v="0"/>
    <n v="0"/>
    <n v="1"/>
    <n v="1"/>
    <n v="3"/>
    <n v="3"/>
    <n v="1"/>
    <n v="0"/>
    <n v="0"/>
    <n v="1"/>
    <n v="43"/>
    <n v="1"/>
  </r>
  <r>
    <x v="1796"/>
    <n v="1995"/>
    <s v="Nov"/>
    <n v="28"/>
    <n v="3"/>
    <n v="18804.75"/>
    <x v="2"/>
    <x v="1"/>
    <s v="R1012"/>
    <s v="Mutter, Ms.  Katie"/>
    <n v="30.4"/>
    <n v="4.07"/>
    <x v="1"/>
    <s v="No"/>
    <s v="No"/>
    <n v="1"/>
    <x v="0"/>
    <n v="1"/>
    <n v="0"/>
    <n v="0"/>
    <n v="0"/>
    <n v="3"/>
    <n v="3"/>
    <n v="1"/>
    <n v="0"/>
    <n v="1"/>
    <n v="0"/>
    <n v="27"/>
    <n v="0"/>
  </r>
  <r>
    <x v="1797"/>
    <n v="1979"/>
    <s v="Oct"/>
    <n v="15"/>
    <n v="2"/>
    <n v="18806.150000000001"/>
    <x v="2"/>
    <x v="2"/>
    <s v="R1013"/>
    <s v="Jensen, Mr.  Dan R."/>
    <n v="35.31"/>
    <n v="5.87"/>
    <x v="0"/>
    <s v="No"/>
    <s v="Yes"/>
    <n v="1"/>
    <x v="0"/>
    <n v="0"/>
    <n v="0"/>
    <n v="1"/>
    <n v="0"/>
    <n v="3"/>
    <n v="2"/>
    <n v="1"/>
    <n v="0"/>
    <n v="0"/>
    <n v="1"/>
    <n v="43"/>
    <n v="1"/>
  </r>
  <r>
    <x v="1798"/>
    <n v="1962"/>
    <s v="Dec"/>
    <n v="18"/>
    <n v="0"/>
    <n v="18815.53"/>
    <x v="2"/>
    <x v="1"/>
    <s v="R1023"/>
    <s v="Stob, Mr.  Alan"/>
    <n v="45.62"/>
    <n v="6.87"/>
    <x v="0"/>
    <s v="No"/>
    <s v="No"/>
    <s v="No major surgery"/>
    <x v="0"/>
    <n v="0"/>
    <n v="0"/>
    <n v="0"/>
    <n v="0"/>
    <n v="3"/>
    <n v="3"/>
    <n v="0"/>
    <n v="0"/>
    <n v="0"/>
    <n v="0"/>
    <n v="60"/>
    <n v="1"/>
  </r>
  <r>
    <x v="1799"/>
    <n v="2003"/>
    <s v="Jul"/>
    <n v="24"/>
    <n v="3"/>
    <n v="18838.7"/>
    <x v="2"/>
    <x v="0"/>
    <s v="R1012"/>
    <s v="Knast, Ms.  Lindsey"/>
    <n v="27.93"/>
    <n v="4.67"/>
    <x v="0"/>
    <s v="No"/>
    <s v="Yes"/>
    <n v="1"/>
    <x v="0"/>
    <n v="0"/>
    <n v="0"/>
    <n v="1"/>
    <n v="0"/>
    <n v="3"/>
    <n v="1"/>
    <n v="1"/>
    <n v="0"/>
    <n v="1"/>
    <n v="0"/>
    <n v="19"/>
    <n v="0"/>
  </r>
  <r>
    <x v="1800"/>
    <n v="1963"/>
    <s v="Dec"/>
    <n v="6"/>
    <n v="0"/>
    <n v="18883.330000000002"/>
    <x v="2"/>
    <x v="1"/>
    <s v="R1026"/>
    <s v="Hughey, Mrs.  Ashley E"/>
    <n v="46.19"/>
    <n v="7.31"/>
    <x v="1"/>
    <s v="No"/>
    <s v="Yes"/>
    <n v="1"/>
    <x v="0"/>
    <n v="1"/>
    <n v="0"/>
    <n v="1"/>
    <n v="0"/>
    <n v="3"/>
    <n v="3"/>
    <n v="1"/>
    <n v="0"/>
    <n v="0"/>
    <n v="0"/>
    <n v="59"/>
    <n v="0"/>
  </r>
  <r>
    <x v="1801"/>
    <n v="1995"/>
    <s v="Sep"/>
    <n v="27"/>
    <n v="1"/>
    <n v="18903.490000000002"/>
    <x v="2"/>
    <x v="2"/>
    <s v="R1024"/>
    <s v="Ziegler, Ms.  Sarah"/>
    <n v="32.395000000000003"/>
    <n v="5.68"/>
    <x v="1"/>
    <s v="No"/>
    <s v="No"/>
    <n v="1"/>
    <x v="0"/>
    <n v="1"/>
    <n v="0"/>
    <n v="0"/>
    <n v="0"/>
    <n v="3"/>
    <n v="2"/>
    <n v="1"/>
    <n v="0"/>
    <n v="0"/>
    <n v="0"/>
    <n v="27"/>
    <n v="0"/>
  </r>
  <r>
    <x v="1802"/>
    <n v="1969"/>
    <s v="Aug"/>
    <n v="3"/>
    <n v="0"/>
    <n v="18932.810000000001"/>
    <x v="2"/>
    <x v="0"/>
    <s v="R1012"/>
    <s v="Mclaughlin, Ms.  Laura E."/>
    <n v="51.92"/>
    <n v="5.18"/>
    <x v="1"/>
    <s v="No"/>
    <s v="Yes"/>
    <n v="1"/>
    <x v="0"/>
    <n v="1"/>
    <n v="0"/>
    <n v="1"/>
    <n v="0"/>
    <n v="3"/>
    <n v="1"/>
    <n v="1"/>
    <n v="0"/>
    <n v="1"/>
    <n v="0"/>
    <n v="53"/>
    <n v="0"/>
  </r>
  <r>
    <x v="1803"/>
    <n v="1963"/>
    <s v="Oct"/>
    <n v="20"/>
    <n v="0"/>
    <n v="18954.560000000001"/>
    <x v="2"/>
    <x v="1"/>
    <s v="R1026"/>
    <s v="Rogers, Mrs.  Anita L."/>
    <n v="46.4"/>
    <n v="8.3699999999999992"/>
    <x v="1"/>
    <s v="No"/>
    <s v="Yes"/>
    <n v="1"/>
    <x v="0"/>
    <n v="1"/>
    <n v="0"/>
    <n v="1"/>
    <n v="0"/>
    <n v="3"/>
    <n v="3"/>
    <n v="1"/>
    <n v="0"/>
    <n v="0"/>
    <n v="0"/>
    <n v="59"/>
    <n v="0"/>
  </r>
  <r>
    <x v="1804"/>
    <n v="1998"/>
    <s v="Aug"/>
    <n v="6"/>
    <n v="0"/>
    <n v="18955.22"/>
    <x v="2"/>
    <x v="0"/>
    <s v="R1011"/>
    <s v="Bowley, Ms.  Karolyn A"/>
    <n v="27.6"/>
    <n v="5.36"/>
    <x v="0"/>
    <s v="No"/>
    <s v="No"/>
    <n v="1"/>
    <x v="0"/>
    <n v="0"/>
    <n v="0"/>
    <n v="0"/>
    <n v="0"/>
    <n v="3"/>
    <n v="1"/>
    <n v="1"/>
    <n v="1"/>
    <n v="0"/>
    <n v="0"/>
    <n v="24"/>
    <n v="0"/>
  </r>
  <r>
    <x v="1805"/>
    <n v="1992"/>
    <s v="Nov"/>
    <n v="30"/>
    <n v="1"/>
    <n v="18963.169999999998"/>
    <x v="2"/>
    <x v="1"/>
    <s v="R1013"/>
    <s v="Otstot, Mr.  Adam"/>
    <n v="38.83"/>
    <n v="6.36"/>
    <x v="0"/>
    <s v="No"/>
    <s v="No"/>
    <n v="1"/>
    <x v="0"/>
    <n v="0"/>
    <n v="0"/>
    <n v="0"/>
    <n v="0"/>
    <n v="3"/>
    <n v="3"/>
    <n v="1"/>
    <n v="0"/>
    <n v="0"/>
    <n v="1"/>
    <n v="30"/>
    <n v="1"/>
  </r>
  <r>
    <x v="1806"/>
    <n v="1988"/>
    <s v="Oct"/>
    <n v="24"/>
    <n v="2"/>
    <n v="18972.5"/>
    <x v="2"/>
    <x v="0"/>
    <s v="R1013"/>
    <s v="Darda, Mr.  Joseph"/>
    <n v="25.3"/>
    <n v="5.0199999999999996"/>
    <x v="1"/>
    <s v="No"/>
    <s v="No"/>
    <n v="1"/>
    <x v="1"/>
    <n v="1"/>
    <n v="0"/>
    <n v="0"/>
    <n v="1"/>
    <n v="3"/>
    <n v="1"/>
    <n v="1"/>
    <n v="0"/>
    <n v="0"/>
    <n v="1"/>
    <n v="34"/>
    <n v="1"/>
  </r>
  <r>
    <x v="1807"/>
    <n v="1983"/>
    <s v="Dec"/>
    <n v="19"/>
    <n v="5"/>
    <n v="19023.259999999998"/>
    <x v="2"/>
    <x v="0"/>
    <s v="R1011"/>
    <s v="Norris, Ms.  Sabine"/>
    <n v="18.3"/>
    <n v="5.46"/>
    <x v="1"/>
    <s v="No"/>
    <s v="Yes"/>
    <n v="1"/>
    <x v="1"/>
    <n v="1"/>
    <n v="0"/>
    <n v="1"/>
    <n v="1"/>
    <n v="3"/>
    <n v="1"/>
    <n v="1"/>
    <n v="1"/>
    <n v="0"/>
    <n v="0"/>
    <n v="39"/>
    <n v="0"/>
  </r>
  <r>
    <x v="1808"/>
    <n v="1989"/>
    <s v="Jun"/>
    <n v="5"/>
    <n v="1"/>
    <n v="19040.88"/>
    <x v="2"/>
    <x v="0"/>
    <s v="R1011"/>
    <s v="Byrnes, Mr.  Gregory"/>
    <n v="27.1"/>
    <n v="5.73"/>
    <x v="0"/>
    <s v="No"/>
    <s v="No"/>
    <s v="No major surgery"/>
    <x v="1"/>
    <n v="0"/>
    <n v="0"/>
    <n v="0"/>
    <n v="1"/>
    <n v="3"/>
    <n v="1"/>
    <n v="0"/>
    <n v="1"/>
    <n v="0"/>
    <n v="0"/>
    <n v="33"/>
    <n v="1"/>
  </r>
  <r>
    <x v="1809"/>
    <n v="1993"/>
    <s v="Sep"/>
    <n v="28"/>
    <n v="1"/>
    <n v="19107.78"/>
    <x v="2"/>
    <x v="2"/>
    <s v="R1013"/>
    <s v="Lockyer, Ms.  Karen"/>
    <n v="27.94"/>
    <n v="4.4800000000000004"/>
    <x v="0"/>
    <s v="No"/>
    <s v="Yes"/>
    <n v="1"/>
    <x v="1"/>
    <n v="0"/>
    <n v="0"/>
    <n v="1"/>
    <n v="1"/>
    <n v="3"/>
    <n v="2"/>
    <n v="1"/>
    <n v="0"/>
    <n v="0"/>
    <n v="1"/>
    <n v="29"/>
    <n v="0"/>
  </r>
  <r>
    <x v="1810"/>
    <n v="1979"/>
    <s v="Jul"/>
    <n v="2"/>
    <n v="2"/>
    <n v="19144.580000000002"/>
    <x v="2"/>
    <x v="1"/>
    <s v="R1024"/>
    <s v="Hicks, Ms.  Amanda"/>
    <n v="35.72"/>
    <n v="4.08"/>
    <x v="0"/>
    <s v="No"/>
    <s v="Yes"/>
    <n v="1"/>
    <x v="0"/>
    <n v="0"/>
    <n v="0"/>
    <n v="1"/>
    <n v="0"/>
    <n v="3"/>
    <n v="3"/>
    <n v="1"/>
    <n v="0"/>
    <n v="0"/>
    <n v="0"/>
    <n v="43"/>
    <n v="0"/>
  </r>
  <r>
    <x v="1811"/>
    <n v="1991"/>
    <s v="Sep"/>
    <n v="16"/>
    <n v="3"/>
    <n v="19199.939999999999"/>
    <x v="2"/>
    <x v="0"/>
    <s v="R1011"/>
    <s v="George, Mr.  Daniel"/>
    <n v="25.9"/>
    <n v="4.84"/>
    <x v="0"/>
    <s v="No"/>
    <s v="No"/>
    <s v="No major surgery"/>
    <x v="1"/>
    <n v="0"/>
    <n v="0"/>
    <n v="0"/>
    <n v="1"/>
    <n v="3"/>
    <n v="1"/>
    <n v="0"/>
    <n v="1"/>
    <n v="0"/>
    <n v="0"/>
    <n v="31"/>
    <n v="1"/>
  </r>
  <r>
    <x v="1812"/>
    <n v="1985"/>
    <s v="Dec"/>
    <n v="28"/>
    <n v="0"/>
    <n v="19214.71"/>
    <x v="2"/>
    <x v="0"/>
    <s v="R1013"/>
    <s v="Klapper, Mr.  Jeremy A"/>
    <n v="36.19"/>
    <n v="5.52"/>
    <x v="1"/>
    <s v="No"/>
    <s v="No"/>
    <s v="No major surgery"/>
    <x v="0"/>
    <n v="1"/>
    <n v="0"/>
    <n v="0"/>
    <n v="0"/>
    <n v="3"/>
    <n v="1"/>
    <n v="0"/>
    <n v="0"/>
    <n v="0"/>
    <n v="1"/>
    <n v="37"/>
    <n v="1"/>
  </r>
  <r>
    <x v="1813"/>
    <n v="1967"/>
    <s v="Jul"/>
    <n v="29"/>
    <n v="0"/>
    <n v="19259.96"/>
    <x v="2"/>
    <x v="1"/>
    <s v="R1012"/>
    <s v="Halfmann, Ms.  Kameko"/>
    <n v="51.37"/>
    <n v="8.18"/>
    <x v="1"/>
    <s v="No"/>
    <s v="No"/>
    <s v="No major surgery"/>
    <x v="0"/>
    <n v="1"/>
    <n v="0"/>
    <n v="0"/>
    <n v="0"/>
    <n v="3"/>
    <n v="3"/>
    <n v="0"/>
    <n v="0"/>
    <n v="1"/>
    <n v="0"/>
    <n v="55"/>
    <n v="0"/>
  </r>
  <r>
    <x v="1814"/>
    <n v="1966"/>
    <s v="Nov"/>
    <n v="15"/>
    <n v="0"/>
    <n v="19321.060000000001"/>
    <x v="2"/>
    <x v="1"/>
    <s v="R1012"/>
    <s v="Poskin, Mr.  Brady"/>
    <n v="51.18"/>
    <n v="4.4000000000000004"/>
    <x v="1"/>
    <s v="No"/>
    <s v="No"/>
    <n v="2"/>
    <x v="0"/>
    <n v="1"/>
    <n v="0"/>
    <n v="0"/>
    <n v="0"/>
    <n v="3"/>
    <n v="3"/>
    <n v="2"/>
    <n v="0"/>
    <n v="1"/>
    <n v="0"/>
    <n v="56"/>
    <n v="1"/>
  </r>
  <r>
    <x v="1815"/>
    <n v="1991"/>
    <s v="Aug"/>
    <n v="24"/>
    <n v="0"/>
    <n v="19350.37"/>
    <x v="2"/>
    <x v="0"/>
    <s v="R1013"/>
    <s v="Krall, Mr.  Matthew"/>
    <n v="29.81"/>
    <n v="5.58"/>
    <x v="0"/>
    <s v="No"/>
    <s v="No"/>
    <s v="No major surgery"/>
    <x v="1"/>
    <n v="0"/>
    <n v="0"/>
    <n v="0"/>
    <n v="1"/>
    <n v="3"/>
    <n v="1"/>
    <n v="0"/>
    <n v="0"/>
    <n v="0"/>
    <n v="1"/>
    <n v="31"/>
    <n v="1"/>
  </r>
  <r>
    <x v="1816"/>
    <n v="1987"/>
    <s v="Jun"/>
    <n v="30"/>
    <n v="3"/>
    <n v="19362"/>
    <x v="2"/>
    <x v="0"/>
    <s v="R1013"/>
    <s v="Esponda, Mr.  Rick"/>
    <n v="24.42"/>
    <n v="5.81"/>
    <x v="0"/>
    <s v="No"/>
    <s v="No"/>
    <n v="1"/>
    <x v="1"/>
    <n v="0"/>
    <n v="0"/>
    <n v="0"/>
    <n v="1"/>
    <n v="3"/>
    <n v="1"/>
    <n v="1"/>
    <n v="0"/>
    <n v="0"/>
    <n v="1"/>
    <n v="35"/>
    <n v="1"/>
  </r>
  <r>
    <x v="1817"/>
    <n v="1993"/>
    <s v="Sep"/>
    <n v="6"/>
    <n v="2"/>
    <n v="19442.349999999999"/>
    <x v="2"/>
    <x v="0"/>
    <s v="R1012"/>
    <s v="Watson, Mr.  Sean K"/>
    <n v="33.344999999999999"/>
    <n v="4.79"/>
    <x v="0"/>
    <s v="No"/>
    <s v="Yes"/>
    <n v="1"/>
    <x v="0"/>
    <n v="0"/>
    <n v="0"/>
    <n v="1"/>
    <n v="0"/>
    <n v="3"/>
    <n v="1"/>
    <n v="1"/>
    <n v="0"/>
    <n v="1"/>
    <n v="0"/>
    <n v="29"/>
    <n v="1"/>
  </r>
  <r>
    <x v="1818"/>
    <n v="1982"/>
    <s v="Dec"/>
    <n v="15"/>
    <n v="2"/>
    <n v="19444.27"/>
    <x v="2"/>
    <x v="1"/>
    <s v="R1013"/>
    <s v="Sargent, Ms.  Amber R"/>
    <n v="22.22"/>
    <n v="5.5"/>
    <x v="0"/>
    <s v="No"/>
    <s v="No"/>
    <s v="No major surgery"/>
    <x v="1"/>
    <n v="0"/>
    <n v="0"/>
    <n v="0"/>
    <n v="1"/>
    <n v="3"/>
    <n v="3"/>
    <n v="0"/>
    <n v="0"/>
    <n v="0"/>
    <n v="1"/>
    <n v="40"/>
    <n v="0"/>
  </r>
  <r>
    <x v="1819"/>
    <n v="1987"/>
    <s v="Nov"/>
    <n v="30"/>
    <n v="4"/>
    <n v="19496.72"/>
    <x v="2"/>
    <x v="0"/>
    <s v="R1019"/>
    <s v="Corcoran, Mr.  Brendan"/>
    <n v="39.71"/>
    <n v="5.83"/>
    <x v="0"/>
    <s v="No"/>
    <s v="No"/>
    <n v="1"/>
    <x v="0"/>
    <n v="0"/>
    <n v="0"/>
    <n v="0"/>
    <n v="0"/>
    <n v="3"/>
    <n v="1"/>
    <n v="1"/>
    <n v="0"/>
    <n v="0"/>
    <n v="0"/>
    <n v="35"/>
    <n v="1"/>
  </r>
  <r>
    <x v="1820"/>
    <n v="1980"/>
    <s v="Nov"/>
    <n v="8"/>
    <n v="0"/>
    <n v="19515.54"/>
    <x v="2"/>
    <x v="1"/>
    <s v="R1013"/>
    <s v="Alban, Mr.  Bradley A."/>
    <n v="24.64"/>
    <n v="4.33"/>
    <x v="0"/>
    <s v="No"/>
    <s v="No"/>
    <s v="No major surgery"/>
    <x v="1"/>
    <n v="0"/>
    <n v="0"/>
    <n v="0"/>
    <n v="1"/>
    <n v="3"/>
    <n v="3"/>
    <n v="0"/>
    <n v="0"/>
    <n v="0"/>
    <n v="1"/>
    <n v="42"/>
    <n v="1"/>
  </r>
  <r>
    <x v="1821"/>
    <n v="1992"/>
    <s v="Aug"/>
    <n v="19"/>
    <n v="1"/>
    <n v="19521.97"/>
    <x v="2"/>
    <x v="2"/>
    <s v="R1013"/>
    <s v="Rubinich, Ms.  Kara"/>
    <n v="28.38"/>
    <n v="6.07"/>
    <x v="0"/>
    <s v="No"/>
    <s v="No"/>
    <n v="1"/>
    <x v="1"/>
    <n v="0"/>
    <n v="0"/>
    <n v="0"/>
    <n v="1"/>
    <n v="3"/>
    <n v="2"/>
    <n v="1"/>
    <n v="0"/>
    <n v="0"/>
    <n v="1"/>
    <n v="30"/>
    <n v="0"/>
  </r>
  <r>
    <x v="1822"/>
    <n v="1985"/>
    <s v="Sep"/>
    <n v="17"/>
    <n v="0"/>
    <n v="19539.240000000002"/>
    <x v="2"/>
    <x v="1"/>
    <s v="R1013"/>
    <s v="Matthews, Ms.  Jennifer"/>
    <n v="26.4"/>
    <n v="4.87"/>
    <x v="1"/>
    <s v="No"/>
    <s v="No"/>
    <s v="No major surgery"/>
    <x v="1"/>
    <n v="1"/>
    <n v="0"/>
    <n v="0"/>
    <n v="1"/>
    <n v="3"/>
    <n v="3"/>
    <n v="0"/>
    <n v="0"/>
    <n v="0"/>
    <n v="1"/>
    <n v="37"/>
    <n v="0"/>
  </r>
  <r>
    <x v="1823"/>
    <n v="1963"/>
    <s v="Jul"/>
    <n v="14"/>
    <n v="0"/>
    <n v="19551.34"/>
    <x v="2"/>
    <x v="0"/>
    <s v="R1012"/>
    <s v="Koester, Ms.  Freya R"/>
    <n v="49.2"/>
    <n v="10.9"/>
    <x v="1"/>
    <s v="No"/>
    <s v="Yes"/>
    <n v="1"/>
    <x v="0"/>
    <n v="1"/>
    <n v="0"/>
    <n v="1"/>
    <n v="0"/>
    <n v="3"/>
    <n v="1"/>
    <n v="1"/>
    <n v="0"/>
    <n v="1"/>
    <n v="0"/>
    <n v="59"/>
    <n v="0"/>
  </r>
  <r>
    <x v="1824"/>
    <n v="1978"/>
    <s v="Sep"/>
    <n v="24"/>
    <n v="1"/>
    <n v="19594.810000000001"/>
    <x v="2"/>
    <x v="1"/>
    <s v="R1024"/>
    <s v="Hubbard, Ms.  Valerie A"/>
    <n v="20.234999999999999"/>
    <n v="6.84"/>
    <x v="0"/>
    <s v="No"/>
    <s v="No"/>
    <s v="No major surgery"/>
    <x v="1"/>
    <n v="0"/>
    <n v="0"/>
    <n v="0"/>
    <n v="1"/>
    <n v="3"/>
    <n v="3"/>
    <n v="0"/>
    <n v="0"/>
    <n v="0"/>
    <n v="0"/>
    <n v="44"/>
    <n v="0"/>
  </r>
  <r>
    <x v="1825"/>
    <n v="1994"/>
    <s v="Aug"/>
    <n v="27"/>
    <n v="0"/>
    <n v="19673.34"/>
    <x v="2"/>
    <x v="2"/>
    <s v="R1012"/>
    <s v="Lee, Mr.  Kam S."/>
    <n v="33.82"/>
    <n v="5.42"/>
    <x v="0"/>
    <s v="No"/>
    <s v="No"/>
    <s v="No major surgery"/>
    <x v="0"/>
    <n v="0"/>
    <n v="0"/>
    <n v="0"/>
    <n v="0"/>
    <n v="3"/>
    <n v="2"/>
    <n v="0"/>
    <n v="0"/>
    <n v="1"/>
    <n v="0"/>
    <n v="28"/>
    <n v="1"/>
  </r>
  <r>
    <x v="1826"/>
    <n v="1990"/>
    <s v="Aug"/>
    <n v="8"/>
    <n v="1"/>
    <n v="19719.689999999999"/>
    <x v="2"/>
    <x v="2"/>
    <s v="R1013"/>
    <s v="Girard, Mr.  Mathieu"/>
    <n v="28.93"/>
    <n v="5.2"/>
    <x v="0"/>
    <s v="No"/>
    <s v="No"/>
    <s v="No major surgery"/>
    <x v="1"/>
    <n v="0"/>
    <n v="0"/>
    <n v="0"/>
    <n v="1"/>
    <n v="3"/>
    <n v="2"/>
    <n v="0"/>
    <n v="0"/>
    <n v="0"/>
    <n v="1"/>
    <n v="32"/>
    <n v="1"/>
  </r>
  <r>
    <x v="1827"/>
    <n v="1972"/>
    <s v="Jun"/>
    <n v="14"/>
    <n v="3"/>
    <n v="19749.38"/>
    <x v="2"/>
    <x v="0"/>
    <s v="R1013"/>
    <s v="Marlier, Ms.  Jessica"/>
    <n v="27.83"/>
    <n v="5.36"/>
    <x v="0"/>
    <s v="No"/>
    <s v="No"/>
    <n v="2"/>
    <x v="0"/>
    <n v="0"/>
    <n v="0"/>
    <n v="0"/>
    <n v="0"/>
    <n v="3"/>
    <n v="1"/>
    <n v="2"/>
    <n v="0"/>
    <n v="0"/>
    <n v="1"/>
    <n v="50"/>
    <n v="0"/>
  </r>
  <r>
    <x v="1828"/>
    <n v="1979"/>
    <s v="Oct"/>
    <n v="30"/>
    <n v="2"/>
    <n v="19798.05"/>
    <x v="2"/>
    <x v="1"/>
    <s v="R1024"/>
    <s v="Dolge, Ms.  Karen"/>
    <n v="20.045000000000002"/>
    <n v="6.17"/>
    <x v="0"/>
    <s v="No"/>
    <s v="Yes"/>
    <n v="1"/>
    <x v="1"/>
    <n v="0"/>
    <n v="0"/>
    <n v="1"/>
    <n v="1"/>
    <n v="3"/>
    <n v="3"/>
    <n v="1"/>
    <n v="0"/>
    <n v="0"/>
    <n v="0"/>
    <n v="43"/>
    <n v="0"/>
  </r>
  <r>
    <x v="1829"/>
    <n v="1997"/>
    <s v="Oct"/>
    <n v="18"/>
    <n v="3"/>
    <n v="19933.46"/>
    <x v="2"/>
    <x v="0"/>
    <s v="R1011"/>
    <s v="Van Es, Mr.  Chris"/>
    <n v="29.7"/>
    <n v="6.21"/>
    <x v="1"/>
    <s v="No"/>
    <s v="Yes"/>
    <n v="1"/>
    <x v="1"/>
    <n v="1"/>
    <n v="0"/>
    <n v="1"/>
    <n v="1"/>
    <n v="3"/>
    <n v="1"/>
    <n v="1"/>
    <n v="1"/>
    <n v="0"/>
    <n v="0"/>
    <n v="25"/>
    <n v="1"/>
  </r>
  <r>
    <x v="1830"/>
    <n v="1980"/>
    <s v="Oct"/>
    <n v="9"/>
    <n v="0"/>
    <n v="19964.75"/>
    <x v="2"/>
    <x v="2"/>
    <s v="R1024"/>
    <s v="Sudol, Ms.  Dawn M."/>
    <n v="23.37"/>
    <n v="5.8"/>
    <x v="0"/>
    <s v="No"/>
    <s v="No"/>
    <s v="No major surgery"/>
    <x v="1"/>
    <n v="0"/>
    <n v="0"/>
    <n v="0"/>
    <n v="1"/>
    <n v="3"/>
    <n v="2"/>
    <n v="0"/>
    <n v="0"/>
    <n v="0"/>
    <n v="0"/>
    <n v="42"/>
    <n v="0"/>
  </r>
  <r>
    <x v="1831"/>
    <n v="1966"/>
    <s v="Aug"/>
    <n v="10"/>
    <n v="0"/>
    <n v="19995.29"/>
    <x v="2"/>
    <x v="0"/>
    <s v="R1026"/>
    <s v="Oehlke, Mrs.  Jessica"/>
    <n v="51.74"/>
    <n v="4.9800000000000004"/>
    <x v="1"/>
    <s v="No"/>
    <s v="No"/>
    <n v="2"/>
    <x v="0"/>
    <n v="1"/>
    <n v="0"/>
    <n v="0"/>
    <n v="0"/>
    <n v="3"/>
    <n v="1"/>
    <n v="2"/>
    <n v="0"/>
    <n v="0"/>
    <n v="0"/>
    <n v="56"/>
    <n v="0"/>
  </r>
  <r>
    <x v="1832"/>
    <n v="1988"/>
    <s v="Jul"/>
    <n v="25"/>
    <n v="1"/>
    <n v="20009.63"/>
    <x v="0"/>
    <x v="1"/>
    <s v="R1012"/>
    <s v="Young, Mr.  Brian R."/>
    <n v="27.835000000000001"/>
    <n v="5.9"/>
    <x v="1"/>
    <s v="No"/>
    <s v="No"/>
    <n v="1"/>
    <x v="1"/>
    <n v="1"/>
    <n v="0"/>
    <n v="0"/>
    <n v="1"/>
    <n v="2"/>
    <n v="3"/>
    <n v="1"/>
    <n v="0"/>
    <n v="1"/>
    <n v="0"/>
    <n v="34"/>
    <n v="1"/>
  </r>
  <r>
    <x v="1833"/>
    <n v="1983"/>
    <s v="Oct"/>
    <n v="6"/>
    <n v="0"/>
    <n v="20149.32"/>
    <x v="0"/>
    <x v="1"/>
    <s v="R1016"/>
    <s v="Raffetto, Mr.  Louis"/>
    <n v="26.41"/>
    <n v="4.92"/>
    <x v="1"/>
    <s v="No"/>
    <s v="Yes"/>
    <n v="1"/>
    <x v="1"/>
    <n v="1"/>
    <n v="0"/>
    <n v="1"/>
    <n v="1"/>
    <n v="2"/>
    <n v="3"/>
    <n v="1"/>
    <n v="0"/>
    <n v="0"/>
    <n v="0"/>
    <n v="39"/>
    <n v="1"/>
  </r>
  <r>
    <x v="1834"/>
    <n v="2002"/>
    <s v="Jul"/>
    <n v="9"/>
    <n v="0"/>
    <n v="20167.34"/>
    <x v="1"/>
    <x v="0"/>
    <s v="R1011"/>
    <s v="Marion, Ms.  Stacey"/>
    <n v="21.8"/>
    <n v="10.55"/>
    <x v="0"/>
    <s v="No"/>
    <s v="No"/>
    <s v="No major surgery"/>
    <x v="1"/>
    <n v="0"/>
    <n v="0"/>
    <n v="0"/>
    <n v="1"/>
    <n v="1"/>
    <n v="1"/>
    <n v="0"/>
    <n v="1"/>
    <n v="0"/>
    <n v="0"/>
    <n v="20"/>
    <n v="0"/>
  </r>
  <r>
    <x v="1835"/>
    <n v="1994"/>
    <s v="Jun"/>
    <n v="8"/>
    <n v="2"/>
    <n v="20177.669999999998"/>
    <x v="0"/>
    <x v="1"/>
    <s v="R1011"/>
    <s v="Ryan, Ms.  Lisa"/>
    <n v="27.5"/>
    <n v="4.49"/>
    <x v="0"/>
    <s v="No"/>
    <s v="No"/>
    <s v="No major surgery"/>
    <x v="0"/>
    <n v="0"/>
    <n v="0"/>
    <n v="0"/>
    <n v="0"/>
    <n v="2"/>
    <n v="3"/>
    <n v="0"/>
    <n v="1"/>
    <n v="0"/>
    <n v="0"/>
    <n v="28"/>
    <n v="0"/>
  </r>
  <r>
    <x v="1836"/>
    <n v="1987"/>
    <s v="Oct"/>
    <n v="17"/>
    <n v="0"/>
    <n v="20234.849999999999"/>
    <x v="0"/>
    <x v="0"/>
    <s v="R1012"/>
    <s v="Windt, Ms.  Carly E"/>
    <n v="28.024999999999999"/>
    <n v="5.65"/>
    <x v="0"/>
    <s v="No"/>
    <s v="No"/>
    <n v="1"/>
    <x v="1"/>
    <n v="0"/>
    <n v="0"/>
    <n v="0"/>
    <n v="1"/>
    <n v="2"/>
    <n v="1"/>
    <n v="1"/>
    <n v="0"/>
    <n v="1"/>
    <n v="0"/>
    <n v="35"/>
    <n v="0"/>
  </r>
  <r>
    <x v="1837"/>
    <n v="1966"/>
    <s v="Aug"/>
    <n v="22"/>
    <n v="0"/>
    <n v="20253.84"/>
    <x v="0"/>
    <x v="0"/>
    <s v="R1012"/>
    <s v="Adams, Mr.  Scott"/>
    <n v="53.93"/>
    <n v="5.34"/>
    <x v="1"/>
    <s v="No"/>
    <s v="No"/>
    <n v="2"/>
    <x v="0"/>
    <n v="1"/>
    <n v="0"/>
    <n v="0"/>
    <n v="0"/>
    <n v="2"/>
    <n v="1"/>
    <n v="2"/>
    <n v="0"/>
    <n v="1"/>
    <n v="0"/>
    <n v="56"/>
    <n v="1"/>
  </r>
  <r>
    <x v="1838"/>
    <n v="1993"/>
    <s v="Sep"/>
    <n v="7"/>
    <n v="1"/>
    <n v="20277.810000000001"/>
    <x v="1"/>
    <x v="0"/>
    <s v="R1016"/>
    <s v="Catoggio, Mr.  Timothy"/>
    <n v="29.64"/>
    <n v="4.93"/>
    <x v="0"/>
    <s v="No"/>
    <s v="Yes"/>
    <n v="1"/>
    <x v="0"/>
    <n v="0"/>
    <n v="0"/>
    <n v="1"/>
    <n v="0"/>
    <n v="1"/>
    <n v="1"/>
    <n v="1"/>
    <n v="0"/>
    <n v="0"/>
    <n v="0"/>
    <n v="29"/>
    <n v="1"/>
  </r>
  <r>
    <x v="1839"/>
    <n v="1985"/>
    <s v="Sep"/>
    <n v="17"/>
    <n v="1"/>
    <n v="20296.86"/>
    <x v="1"/>
    <x v="1"/>
    <s v="R1024"/>
    <s v="Patchell, Ms.  Kristin"/>
    <n v="25.555"/>
    <n v="4.09"/>
    <x v="1"/>
    <s v="No"/>
    <s v="No"/>
    <s v="No major surgery"/>
    <x v="1"/>
    <n v="1"/>
    <n v="0"/>
    <n v="0"/>
    <n v="1"/>
    <n v="1"/>
    <n v="3"/>
    <n v="0"/>
    <n v="0"/>
    <n v="0"/>
    <n v="0"/>
    <n v="37"/>
    <n v="0"/>
  </r>
  <r>
    <x v="1840"/>
    <n v="1962"/>
    <s v="Jul"/>
    <n v="2"/>
    <n v="0"/>
    <n v="20354.5"/>
    <x v="1"/>
    <x v="2"/>
    <s v="R1026"/>
    <s v="Argall, Mrs.  Tara R"/>
    <n v="49.77"/>
    <n v="7.02"/>
    <x v="0"/>
    <s v="No"/>
    <s v="No"/>
    <s v="No major surgery"/>
    <x v="0"/>
    <n v="0"/>
    <n v="0"/>
    <n v="0"/>
    <n v="0"/>
    <n v="1"/>
    <n v="2"/>
    <n v="0"/>
    <n v="0"/>
    <n v="0"/>
    <n v="0"/>
    <n v="60"/>
    <n v="0"/>
  </r>
  <r>
    <x v="1841"/>
    <n v="1985"/>
    <s v="Jul"/>
    <n v="12"/>
    <n v="0"/>
    <n v="20420.599999999999"/>
    <x v="1"/>
    <x v="2"/>
    <s v="R1011"/>
    <s v="Sallade, Mr.  Jeff"/>
    <n v="29.8"/>
    <n v="5.78"/>
    <x v="1"/>
    <s v="No"/>
    <s v="No"/>
    <s v="No major surgery"/>
    <x v="0"/>
    <n v="1"/>
    <n v="0"/>
    <n v="0"/>
    <n v="0"/>
    <n v="1"/>
    <n v="2"/>
    <n v="0"/>
    <n v="1"/>
    <n v="0"/>
    <n v="0"/>
    <n v="37"/>
    <n v="1"/>
  </r>
  <r>
    <x v="1842"/>
    <n v="1962"/>
    <s v="Oct"/>
    <n v="18"/>
    <n v="0"/>
    <n v="20446.849999999999"/>
    <x v="0"/>
    <x v="1"/>
    <s v="R1012"/>
    <s v="McKenna, Mr.  Matthew"/>
    <n v="51.47"/>
    <n v="9.6"/>
    <x v="0"/>
    <s v="No"/>
    <s v="No"/>
    <s v="No major surgery"/>
    <x v="0"/>
    <n v="0"/>
    <n v="0"/>
    <n v="0"/>
    <n v="0"/>
    <n v="2"/>
    <n v="3"/>
    <n v="0"/>
    <n v="0"/>
    <n v="1"/>
    <n v="0"/>
    <n v="60"/>
    <n v="1"/>
  </r>
  <r>
    <x v="1843"/>
    <n v="1969"/>
    <s v="Oct"/>
    <n v="13"/>
    <n v="3"/>
    <n v="20463"/>
    <x v="0"/>
    <x v="2"/>
    <s v="R1013"/>
    <s v="Wright, Ms.  Helen"/>
    <n v="38.06"/>
    <n v="5.24"/>
    <x v="1"/>
    <s v="No"/>
    <s v="Yes"/>
    <n v="1"/>
    <x v="0"/>
    <n v="1"/>
    <n v="0"/>
    <n v="1"/>
    <n v="0"/>
    <n v="2"/>
    <n v="2"/>
    <n v="1"/>
    <n v="0"/>
    <n v="0"/>
    <n v="1"/>
    <n v="53"/>
    <n v="0"/>
  </r>
  <r>
    <x v="1844"/>
    <n v="1966"/>
    <s v="Jul"/>
    <n v="9"/>
    <n v="0"/>
    <n v="20568.32"/>
    <x v="1"/>
    <x v="2"/>
    <s v="R1012"/>
    <s v="Alexson, Ms.  Margaret B."/>
    <n v="54.47"/>
    <n v="4.49"/>
    <x v="1"/>
    <s v="No"/>
    <s v="No"/>
    <n v="2"/>
    <x v="0"/>
    <n v="1"/>
    <n v="0"/>
    <n v="0"/>
    <n v="0"/>
    <n v="1"/>
    <n v="2"/>
    <n v="2"/>
    <n v="0"/>
    <n v="1"/>
    <n v="0"/>
    <n v="56"/>
    <n v="0"/>
  </r>
  <r>
    <x v="1845"/>
    <n v="1967"/>
    <s v="Dec"/>
    <n v="17"/>
    <n v="0"/>
    <n v="20630.28"/>
    <x v="0"/>
    <x v="0"/>
    <s v="R1011"/>
    <s v="Richards, Mr.  Malcolm J."/>
    <n v="37.299999999999997"/>
    <n v="7.79"/>
    <x v="1"/>
    <s v="No"/>
    <s v="No"/>
    <s v="No major surgery"/>
    <x v="0"/>
    <n v="1"/>
    <n v="0"/>
    <n v="0"/>
    <n v="0"/>
    <n v="2"/>
    <n v="1"/>
    <n v="0"/>
    <n v="1"/>
    <n v="0"/>
    <n v="0"/>
    <n v="55"/>
    <n v="1"/>
  </r>
  <r>
    <x v="1846"/>
    <n v="1965"/>
    <s v="Aug"/>
    <n v="1"/>
    <n v="0"/>
    <n v="20709.02"/>
    <x v="1"/>
    <x v="2"/>
    <s v="R1019"/>
    <s v="Young, Mr.  Jeffrey"/>
    <n v="40.28"/>
    <n v="8.9"/>
    <x v="0"/>
    <s v="No"/>
    <s v="No"/>
    <s v="No major surgery"/>
    <x v="0"/>
    <n v="0"/>
    <n v="0"/>
    <n v="0"/>
    <n v="0"/>
    <n v="1"/>
    <n v="2"/>
    <n v="0"/>
    <n v="0"/>
    <n v="0"/>
    <n v="0"/>
    <n v="57"/>
    <n v="1"/>
  </r>
  <r>
    <x v="1847"/>
    <n v="1992"/>
    <s v="Sep"/>
    <n v="14"/>
    <n v="3"/>
    <n v="20745.990000000002"/>
    <x v="1"/>
    <x v="1"/>
    <s v="R1012"/>
    <s v="Valenzona, Mr.  Damon"/>
    <n v="28.69"/>
    <n v="6.23"/>
    <x v="0"/>
    <s v="No"/>
    <s v="No"/>
    <n v="1"/>
    <x v="1"/>
    <n v="0"/>
    <n v="0"/>
    <n v="0"/>
    <n v="1"/>
    <n v="1"/>
    <n v="3"/>
    <n v="1"/>
    <n v="0"/>
    <n v="1"/>
    <n v="0"/>
    <n v="30"/>
    <n v="1"/>
  </r>
  <r>
    <x v="1848"/>
    <n v="1986"/>
    <s v="Aug"/>
    <n v="4"/>
    <n v="1"/>
    <n v="20773.63"/>
    <x v="0"/>
    <x v="0"/>
    <s v="R1017"/>
    <s v="Wandzilak, Mr.  Brian T."/>
    <n v="28.024999999999999"/>
    <n v="7.67"/>
    <x v="1"/>
    <s v="No"/>
    <s v="No"/>
    <n v="1"/>
    <x v="1"/>
    <n v="1"/>
    <n v="0"/>
    <n v="0"/>
    <n v="1"/>
    <n v="2"/>
    <n v="1"/>
    <n v="1"/>
    <n v="0"/>
    <n v="0"/>
    <n v="0"/>
    <n v="36"/>
    <n v="1"/>
  </r>
  <r>
    <x v="1849"/>
    <n v="1967"/>
    <s v="Sep"/>
    <n v="8"/>
    <n v="0"/>
    <n v="20781.490000000002"/>
    <x v="0"/>
    <x v="0"/>
    <s v="R1013"/>
    <s v="Whitney, Mr.  Blake K."/>
    <n v="33"/>
    <n v="9.51"/>
    <x v="1"/>
    <s v="No"/>
    <s v="No"/>
    <s v="No major surgery"/>
    <x v="0"/>
    <n v="1"/>
    <n v="0"/>
    <n v="0"/>
    <n v="0"/>
    <n v="2"/>
    <n v="1"/>
    <n v="0"/>
    <n v="0"/>
    <n v="0"/>
    <n v="1"/>
    <n v="55"/>
    <n v="1"/>
  </r>
  <r>
    <x v="1850"/>
    <n v="1975"/>
    <s v="Dec"/>
    <n v="8"/>
    <n v="0"/>
    <n v="20878.78"/>
    <x v="0"/>
    <x v="1"/>
    <s v="R1024"/>
    <s v="Tieri, Ms.  Angela M."/>
    <n v="33.344999999999999"/>
    <n v="11.32"/>
    <x v="1"/>
    <s v="No"/>
    <s v="No"/>
    <n v="1"/>
    <x v="0"/>
    <n v="1"/>
    <n v="0"/>
    <n v="0"/>
    <n v="0"/>
    <n v="2"/>
    <n v="3"/>
    <n v="1"/>
    <n v="0"/>
    <n v="0"/>
    <n v="0"/>
    <n v="47"/>
    <n v="0"/>
  </r>
  <r>
    <x v="1851"/>
    <n v="1964"/>
    <s v="Nov"/>
    <n v="19"/>
    <n v="0"/>
    <n v="20893.060000000001"/>
    <x v="0"/>
    <x v="0"/>
    <s v="R1012"/>
    <s v="Royston, Mr.  J P. II"/>
    <n v="54.3"/>
    <n v="4.1500000000000004"/>
    <x v="1"/>
    <s v="No"/>
    <s v="No"/>
    <n v="1"/>
    <x v="0"/>
    <n v="1"/>
    <n v="0"/>
    <n v="0"/>
    <n v="0"/>
    <n v="2"/>
    <n v="1"/>
    <n v="1"/>
    <n v="0"/>
    <n v="1"/>
    <n v="0"/>
    <n v="58"/>
    <n v="1"/>
  </r>
  <r>
    <x v="1852"/>
    <n v="1983"/>
    <s v="Jul"/>
    <n v="2"/>
    <n v="1"/>
    <n v="21082.16"/>
    <x v="1"/>
    <x v="2"/>
    <s v="R1011"/>
    <s v="Narang, Mr.  Jatin"/>
    <n v="28.3"/>
    <n v="5.47"/>
    <x v="1"/>
    <s v="No"/>
    <s v="Yes"/>
    <n v="1"/>
    <x v="1"/>
    <n v="1"/>
    <n v="0"/>
    <n v="1"/>
    <n v="1"/>
    <n v="1"/>
    <n v="2"/>
    <n v="1"/>
    <n v="1"/>
    <n v="0"/>
    <n v="0"/>
    <n v="39"/>
    <n v="1"/>
  </r>
  <r>
    <x v="1853"/>
    <n v="1977"/>
    <s v="Nov"/>
    <n v="23"/>
    <n v="2"/>
    <n v="21098.55"/>
    <x v="1"/>
    <x v="0"/>
    <s v="R1012"/>
    <s v="Sevcik, Mr.  David"/>
    <n v="22.895"/>
    <n v="6.03"/>
    <x v="0"/>
    <s v="No"/>
    <s v="No"/>
    <s v="No major surgery"/>
    <x v="1"/>
    <n v="0"/>
    <n v="0"/>
    <n v="0"/>
    <n v="1"/>
    <n v="1"/>
    <n v="1"/>
    <n v="0"/>
    <n v="0"/>
    <n v="1"/>
    <n v="0"/>
    <n v="45"/>
    <n v="1"/>
  </r>
  <r>
    <x v="1854"/>
    <n v="1969"/>
    <s v="Aug"/>
    <n v="26"/>
    <n v="0"/>
    <n v="21195.82"/>
    <x v="1"/>
    <x v="1"/>
    <s v="R1013"/>
    <s v="Frome, Mr.  Gavin V."/>
    <n v="20.9"/>
    <n v="4.55"/>
    <x v="1"/>
    <s v="No"/>
    <s v="Yes"/>
    <n v="1"/>
    <x v="1"/>
    <n v="1"/>
    <n v="0"/>
    <n v="1"/>
    <n v="1"/>
    <n v="1"/>
    <n v="3"/>
    <n v="1"/>
    <n v="0"/>
    <n v="0"/>
    <n v="1"/>
    <n v="53"/>
    <n v="1"/>
  </r>
  <r>
    <x v="1855"/>
    <n v="1974"/>
    <s v="Oct"/>
    <n v="14"/>
    <n v="0"/>
    <n v="21223.68"/>
    <x v="1"/>
    <x v="2"/>
    <s v="R1013"/>
    <s v="Raulli, Mr.  Chris"/>
    <n v="24.42"/>
    <n v="7.16"/>
    <x v="0"/>
    <s v="No"/>
    <s v="No"/>
    <s v="No major surgery"/>
    <x v="1"/>
    <n v="0"/>
    <n v="0"/>
    <n v="0"/>
    <n v="1"/>
    <n v="1"/>
    <n v="2"/>
    <n v="0"/>
    <n v="0"/>
    <n v="0"/>
    <n v="1"/>
    <n v="48"/>
    <n v="1"/>
  </r>
  <r>
    <x v="1856"/>
    <n v="1974"/>
    <s v="Sep"/>
    <n v="3"/>
    <n v="0"/>
    <n v="21232.18"/>
    <x v="1"/>
    <x v="2"/>
    <s v="R1011"/>
    <s v="Parsons, Mr.  Don"/>
    <n v="29.6"/>
    <n v="8.1"/>
    <x v="0"/>
    <s v="No"/>
    <s v="No"/>
    <s v="No major surgery"/>
    <x v="0"/>
    <n v="0"/>
    <n v="0"/>
    <n v="0"/>
    <n v="0"/>
    <n v="1"/>
    <n v="2"/>
    <n v="0"/>
    <n v="1"/>
    <n v="0"/>
    <n v="0"/>
    <n v="48"/>
    <n v="1"/>
  </r>
  <r>
    <x v="1857"/>
    <n v="1980"/>
    <s v="Dec"/>
    <n v="10"/>
    <n v="2"/>
    <n v="21259.38"/>
    <x v="1"/>
    <x v="0"/>
    <s v="R1019"/>
    <s v="Li, Mr.  Guannan"/>
    <n v="24.605"/>
    <n v="5.48"/>
    <x v="0"/>
    <s v="No"/>
    <s v="No"/>
    <s v="No major surgery"/>
    <x v="1"/>
    <n v="0"/>
    <n v="0"/>
    <n v="0"/>
    <n v="1"/>
    <n v="1"/>
    <n v="1"/>
    <n v="0"/>
    <n v="0"/>
    <n v="0"/>
    <n v="0"/>
    <n v="42"/>
    <n v="1"/>
  </r>
  <r>
    <x v="1858"/>
    <n v="2004"/>
    <s v="Aug"/>
    <n v="4"/>
    <n v="0"/>
    <n v="21344.85"/>
    <x v="1"/>
    <x v="1"/>
    <s v="R1024"/>
    <s v="Canitz, Ms.  Corina"/>
    <n v="30.114999999999998"/>
    <n v="5.48"/>
    <x v="0"/>
    <s v="yes"/>
    <s v="No"/>
    <n v="1"/>
    <x v="0"/>
    <n v="0"/>
    <n v="1"/>
    <n v="0"/>
    <n v="0"/>
    <n v="1"/>
    <n v="3"/>
    <n v="1"/>
    <n v="0"/>
    <n v="0"/>
    <n v="0"/>
    <n v="18"/>
    <n v="0"/>
  </r>
  <r>
    <x v="1859"/>
    <n v="1980"/>
    <s v="Sep"/>
    <n v="4"/>
    <n v="0"/>
    <n v="21348.71"/>
    <x v="0"/>
    <x v="1"/>
    <s v="R1012"/>
    <s v="Glasson, Ms.  Rachel L."/>
    <n v="26.6"/>
    <n v="4.53"/>
    <x v="0"/>
    <s v="No"/>
    <s v="No"/>
    <s v="No major surgery"/>
    <x v="1"/>
    <n v="0"/>
    <n v="0"/>
    <n v="0"/>
    <n v="1"/>
    <n v="2"/>
    <n v="3"/>
    <n v="0"/>
    <n v="0"/>
    <n v="1"/>
    <n v="0"/>
    <n v="42"/>
    <n v="0"/>
  </r>
  <r>
    <x v="1860"/>
    <n v="1990"/>
    <s v="Nov"/>
    <n v="21"/>
    <n v="4"/>
    <n v="21472.48"/>
    <x v="0"/>
    <x v="2"/>
    <s v="R1012"/>
    <s v="Johnson, Mr.  Matthew T"/>
    <n v="28.12"/>
    <n v="6.15"/>
    <x v="0"/>
    <s v="No"/>
    <s v="No"/>
    <s v="No major surgery"/>
    <x v="1"/>
    <n v="0"/>
    <n v="0"/>
    <n v="0"/>
    <n v="1"/>
    <n v="2"/>
    <n v="2"/>
    <n v="0"/>
    <n v="0"/>
    <n v="1"/>
    <n v="0"/>
    <n v="32"/>
    <n v="1"/>
  </r>
  <r>
    <x v="1861"/>
    <n v="1999"/>
    <s v="Jun"/>
    <n v="12"/>
    <n v="0"/>
    <n v="21595.38"/>
    <x v="0"/>
    <x v="0"/>
    <s v="R1012"/>
    <s v="Koneazny, Mr.  Jim"/>
    <n v="18.715"/>
    <n v="4.4400000000000004"/>
    <x v="0"/>
    <s v="No"/>
    <s v="No"/>
    <s v="No major surgery"/>
    <x v="0"/>
    <n v="0"/>
    <n v="0"/>
    <n v="0"/>
    <n v="0"/>
    <n v="2"/>
    <n v="1"/>
    <n v="0"/>
    <n v="0"/>
    <n v="1"/>
    <n v="0"/>
    <n v="23"/>
    <n v="1"/>
  </r>
  <r>
    <x v="1862"/>
    <n v="1983"/>
    <s v="Dec"/>
    <n v="25"/>
    <n v="3"/>
    <n v="21659.93"/>
    <x v="1"/>
    <x v="0"/>
    <s v="R1024"/>
    <s v="Sansonetti, Ms.  Danielle"/>
    <n v="24.89"/>
    <n v="6.1"/>
    <x v="1"/>
    <s v="No"/>
    <s v="Yes"/>
    <n v="1"/>
    <x v="1"/>
    <n v="1"/>
    <n v="0"/>
    <n v="1"/>
    <n v="1"/>
    <n v="1"/>
    <n v="1"/>
    <n v="1"/>
    <n v="0"/>
    <n v="0"/>
    <n v="0"/>
    <n v="39"/>
    <n v="0"/>
  </r>
  <r>
    <x v="1863"/>
    <n v="1962"/>
    <s v="Nov"/>
    <n v="16"/>
    <n v="0"/>
    <n v="21661.16"/>
    <x v="0"/>
    <x v="2"/>
    <s v="R1012"/>
    <s v="Dufeal, Mr.  Jean Luc"/>
    <n v="55.05"/>
    <n v="7.66"/>
    <x v="0"/>
    <s v="No"/>
    <s v="No"/>
    <s v="No major surgery"/>
    <x v="0"/>
    <n v="0"/>
    <n v="0"/>
    <n v="0"/>
    <n v="0"/>
    <n v="2"/>
    <n v="2"/>
    <n v="0"/>
    <n v="0"/>
    <n v="1"/>
    <n v="0"/>
    <n v="60"/>
    <n v="1"/>
  </r>
  <r>
    <x v="1864"/>
    <n v="1976"/>
    <s v="Jul"/>
    <n v="18"/>
    <n v="1"/>
    <n v="21677.279999999999"/>
    <x v="1"/>
    <x v="1"/>
    <s v="R1012"/>
    <s v="Jamieson, Ms.  Marissa D"/>
    <n v="23.655000000000001"/>
    <n v="4.8600000000000003"/>
    <x v="1"/>
    <s v="No"/>
    <s v="No"/>
    <s v="No major surgery"/>
    <x v="1"/>
    <n v="1"/>
    <n v="0"/>
    <n v="0"/>
    <n v="1"/>
    <n v="1"/>
    <n v="3"/>
    <n v="0"/>
    <n v="0"/>
    <n v="1"/>
    <n v="0"/>
    <n v="46"/>
    <n v="0"/>
  </r>
  <r>
    <x v="1865"/>
    <n v="1979"/>
    <s v="Sep"/>
    <n v="20"/>
    <n v="1"/>
    <n v="21771.34"/>
    <x v="1"/>
    <x v="1"/>
    <s v="R1024"/>
    <s v="Meyer, Ms.  Lindsey"/>
    <n v="25.27"/>
    <n v="5.29"/>
    <x v="0"/>
    <s v="No"/>
    <s v="Yes"/>
    <n v="1"/>
    <x v="1"/>
    <n v="0"/>
    <n v="0"/>
    <n v="1"/>
    <n v="1"/>
    <n v="1"/>
    <n v="3"/>
    <n v="1"/>
    <n v="0"/>
    <n v="0"/>
    <n v="0"/>
    <n v="43"/>
    <n v="0"/>
  </r>
  <r>
    <x v="1866"/>
    <n v="1979"/>
    <s v="Sep"/>
    <n v="28"/>
    <n v="0"/>
    <n v="21774.32"/>
    <x v="1"/>
    <x v="2"/>
    <s v="R1012"/>
    <s v="Williams, Ms.  Carolyn"/>
    <n v="26.885000000000002"/>
    <n v="5.18"/>
    <x v="0"/>
    <s v="No"/>
    <s v="Yes"/>
    <n v="1"/>
    <x v="1"/>
    <n v="0"/>
    <n v="0"/>
    <n v="1"/>
    <n v="1"/>
    <n v="1"/>
    <n v="2"/>
    <n v="1"/>
    <n v="0"/>
    <n v="1"/>
    <n v="0"/>
    <n v="43"/>
    <n v="0"/>
  </r>
  <r>
    <x v="1867"/>
    <n v="1963"/>
    <s v="Aug"/>
    <n v="27"/>
    <n v="0"/>
    <n v="21797"/>
    <x v="1"/>
    <x v="1"/>
    <s v="R1011"/>
    <s v="Smith, Mr.  Todd J."/>
    <n v="37.4"/>
    <n v="9.7200000000000006"/>
    <x v="1"/>
    <s v="No"/>
    <s v="Yes"/>
    <n v="1"/>
    <x v="0"/>
    <n v="1"/>
    <n v="0"/>
    <n v="1"/>
    <n v="0"/>
    <n v="1"/>
    <n v="3"/>
    <n v="1"/>
    <n v="1"/>
    <n v="0"/>
    <n v="0"/>
    <n v="59"/>
    <n v="1"/>
  </r>
  <r>
    <x v="1868"/>
    <n v="1979"/>
    <s v="Aug"/>
    <n v="17"/>
    <n v="2"/>
    <n v="21880.82"/>
    <x v="1"/>
    <x v="1"/>
    <s v="R1012"/>
    <s v="Gravel, Ms.  Marie-Claire"/>
    <n v="24.7"/>
    <n v="4.3600000000000003"/>
    <x v="0"/>
    <s v="No"/>
    <s v="Yes"/>
    <n v="1"/>
    <x v="1"/>
    <n v="0"/>
    <n v="0"/>
    <n v="1"/>
    <n v="1"/>
    <n v="1"/>
    <n v="3"/>
    <n v="1"/>
    <n v="0"/>
    <n v="1"/>
    <n v="0"/>
    <n v="43"/>
    <n v="0"/>
  </r>
  <r>
    <x v="1869"/>
    <n v="2003"/>
    <s v="Sep"/>
    <n v="28"/>
    <n v="0"/>
    <n v="21882.400000000001"/>
    <x v="0"/>
    <x v="1"/>
    <s v="R1011"/>
    <s v="Yang, Mr.  Shizhong"/>
    <n v="18.23"/>
    <n v="5.78"/>
    <x v="0"/>
    <s v="No"/>
    <s v="Yes"/>
    <n v="1"/>
    <x v="1"/>
    <n v="0"/>
    <n v="0"/>
    <n v="1"/>
    <n v="1"/>
    <n v="2"/>
    <n v="3"/>
    <n v="1"/>
    <n v="1"/>
    <n v="0"/>
    <n v="0"/>
    <n v="19"/>
    <n v="1"/>
  </r>
  <r>
    <x v="1870"/>
    <n v="1975"/>
    <s v="Dec"/>
    <n v="19"/>
    <n v="1"/>
    <n v="21978.68"/>
    <x v="1"/>
    <x v="0"/>
    <s v="R1013"/>
    <s v="Muir, Mr.  Lee"/>
    <n v="25.41"/>
    <n v="10.53"/>
    <x v="1"/>
    <s v="No"/>
    <s v="No"/>
    <n v="1"/>
    <x v="1"/>
    <n v="1"/>
    <n v="0"/>
    <n v="0"/>
    <n v="1"/>
    <n v="1"/>
    <n v="1"/>
    <n v="1"/>
    <n v="0"/>
    <n v="0"/>
    <n v="1"/>
    <n v="47"/>
    <n v="1"/>
  </r>
  <r>
    <x v="1871"/>
    <n v="1989"/>
    <s v="Oct"/>
    <n v="14"/>
    <n v="0"/>
    <n v="21984.47"/>
    <x v="1"/>
    <x v="1"/>
    <s v="R1012"/>
    <s v="Chebet, Mr.  Wilson"/>
    <n v="22.704999999999998"/>
    <n v="5.27"/>
    <x v="0"/>
    <s v="No"/>
    <s v="No"/>
    <s v="No major surgery"/>
    <x v="0"/>
    <n v="0"/>
    <n v="0"/>
    <n v="0"/>
    <n v="0"/>
    <n v="1"/>
    <n v="3"/>
    <n v="0"/>
    <n v="0"/>
    <n v="1"/>
    <n v="0"/>
    <n v="33"/>
    <n v="1"/>
  </r>
  <r>
    <x v="1872"/>
    <n v="2001"/>
    <s v="Aug"/>
    <n v="28"/>
    <n v="0"/>
    <n v="22097.62"/>
    <x v="1"/>
    <x v="1"/>
    <s v="R1011"/>
    <s v="Stemberger, Mr.  Scott"/>
    <n v="17.350000000000001"/>
    <n v="5.03"/>
    <x v="1"/>
    <s v="No"/>
    <s v="No"/>
    <s v="No major surgery"/>
    <x v="1"/>
    <n v="1"/>
    <n v="0"/>
    <n v="0"/>
    <n v="1"/>
    <n v="1"/>
    <n v="3"/>
    <n v="0"/>
    <n v="1"/>
    <n v="0"/>
    <n v="0"/>
    <n v="21"/>
    <n v="1"/>
  </r>
  <r>
    <x v="1873"/>
    <n v="1980"/>
    <s v="Sep"/>
    <n v="12"/>
    <n v="0"/>
    <n v="22144.03"/>
    <x v="0"/>
    <x v="2"/>
    <s v="R1011"/>
    <s v="Bedbury, Mr.  Nick"/>
    <n v="30"/>
    <n v="6.21"/>
    <x v="0"/>
    <s v="No"/>
    <s v="No"/>
    <s v="No major surgery"/>
    <x v="1"/>
    <n v="0"/>
    <n v="0"/>
    <n v="0"/>
    <n v="1"/>
    <n v="2"/>
    <n v="2"/>
    <n v="0"/>
    <n v="1"/>
    <n v="0"/>
    <n v="0"/>
    <n v="42"/>
    <n v="1"/>
  </r>
  <r>
    <x v="1874"/>
    <n v="1965"/>
    <s v="Aug"/>
    <n v="24"/>
    <n v="1"/>
    <n v="22192.44"/>
    <x v="1"/>
    <x v="1"/>
    <s v="R1013"/>
    <s v="Beasley, Ms.  Harper L"/>
    <n v="23.98"/>
    <n v="10.67"/>
    <x v="0"/>
    <s v="No"/>
    <s v="No"/>
    <s v="No major surgery"/>
    <x v="0"/>
    <n v="0"/>
    <n v="0"/>
    <n v="0"/>
    <n v="0"/>
    <n v="1"/>
    <n v="3"/>
    <n v="0"/>
    <n v="0"/>
    <n v="0"/>
    <n v="1"/>
    <n v="57"/>
    <n v="0"/>
  </r>
  <r>
    <x v="1875"/>
    <n v="1971"/>
    <s v="Jun"/>
    <n v="16"/>
    <n v="1"/>
    <n v="22218.11"/>
    <x v="0"/>
    <x v="0"/>
    <s v="R1013"/>
    <s v="Wang, Mr.  Xiao"/>
    <n v="23.21"/>
    <n v="6.76"/>
    <x v="0"/>
    <s v="No"/>
    <s v="No"/>
    <s v="No major surgery"/>
    <x v="1"/>
    <n v="0"/>
    <n v="0"/>
    <n v="0"/>
    <n v="1"/>
    <n v="2"/>
    <n v="1"/>
    <n v="0"/>
    <n v="0"/>
    <n v="0"/>
    <n v="1"/>
    <n v="51"/>
    <n v="1"/>
  </r>
  <r>
    <x v="1876"/>
    <n v="1982"/>
    <s v="Dec"/>
    <n v="27"/>
    <n v="1"/>
    <n v="22331.57"/>
    <x v="0"/>
    <x v="0"/>
    <s v="R1024"/>
    <s v="Palmer, Ms.  Michele V."/>
    <n v="28.12"/>
    <n v="4.88"/>
    <x v="0"/>
    <s v="No"/>
    <s v="No"/>
    <s v="No major surgery"/>
    <x v="1"/>
    <n v="0"/>
    <n v="0"/>
    <n v="0"/>
    <n v="1"/>
    <n v="2"/>
    <n v="1"/>
    <n v="0"/>
    <n v="0"/>
    <n v="0"/>
    <n v="0"/>
    <n v="40"/>
    <n v="0"/>
  </r>
  <r>
    <x v="1877"/>
    <n v="1999"/>
    <s v="Aug"/>
    <n v="26"/>
    <n v="2"/>
    <n v="22395.74"/>
    <x v="1"/>
    <x v="2"/>
    <s v="R1024"/>
    <s v="Finelli, Ms.  Lauren"/>
    <n v="24.225000000000001"/>
    <n v="4.09"/>
    <x v="0"/>
    <s v="No"/>
    <s v="No"/>
    <s v="No major surgery"/>
    <x v="0"/>
    <n v="0"/>
    <n v="0"/>
    <n v="0"/>
    <n v="0"/>
    <n v="1"/>
    <n v="2"/>
    <n v="0"/>
    <n v="0"/>
    <n v="0"/>
    <n v="0"/>
    <n v="23"/>
    <n v="0"/>
  </r>
  <r>
    <x v="1878"/>
    <n v="1966"/>
    <s v="Aug"/>
    <n v="18"/>
    <n v="0"/>
    <n v="22412.65"/>
    <x v="1"/>
    <x v="0"/>
    <s v="R1014"/>
    <s v="Kelly, Mr.  James M."/>
    <n v="19.95"/>
    <n v="4.29"/>
    <x v="1"/>
    <s v="No"/>
    <s v="No"/>
    <n v="2"/>
    <x v="1"/>
    <n v="1"/>
    <n v="0"/>
    <n v="0"/>
    <n v="1"/>
    <n v="1"/>
    <n v="1"/>
    <n v="2"/>
    <n v="0"/>
    <n v="0"/>
    <n v="0"/>
    <n v="56"/>
    <n v="1"/>
  </r>
  <r>
    <x v="1879"/>
    <n v="1983"/>
    <s v="Dec"/>
    <n v="21"/>
    <n v="1"/>
    <n v="22462.04"/>
    <x v="1"/>
    <x v="1"/>
    <s v="R1019"/>
    <s v="Milani, Mr.  Massimiliano A."/>
    <n v="29.925000000000001"/>
    <n v="5.96"/>
    <x v="1"/>
    <s v="No"/>
    <s v="Yes"/>
    <n v="1"/>
    <x v="1"/>
    <n v="1"/>
    <n v="0"/>
    <n v="1"/>
    <n v="1"/>
    <n v="1"/>
    <n v="3"/>
    <n v="1"/>
    <n v="0"/>
    <n v="0"/>
    <n v="0"/>
    <n v="39"/>
    <n v="1"/>
  </r>
  <r>
    <x v="1880"/>
    <n v="1979"/>
    <s v="Nov"/>
    <n v="14"/>
    <n v="2"/>
    <n v="22478.6"/>
    <x v="1"/>
    <x v="2"/>
    <s v="R1011"/>
    <s v="Koopmans, Ms.  Linnea C."/>
    <n v="26.7"/>
    <n v="5.23"/>
    <x v="0"/>
    <s v="No"/>
    <s v="Yes"/>
    <n v="1"/>
    <x v="1"/>
    <n v="0"/>
    <n v="0"/>
    <n v="1"/>
    <n v="1"/>
    <n v="1"/>
    <n v="2"/>
    <n v="1"/>
    <n v="1"/>
    <n v="0"/>
    <n v="0"/>
    <n v="43"/>
    <n v="0"/>
  </r>
  <r>
    <x v="1881"/>
    <n v="2003"/>
    <s v="Jul"/>
    <n v="25"/>
    <n v="2"/>
    <n v="22493.66"/>
    <x v="0"/>
    <x v="1"/>
    <s v="R1012"/>
    <s v="Crudale, Mr.  Anthony"/>
    <n v="27.265000000000001"/>
    <n v="4.25"/>
    <x v="0"/>
    <s v="No"/>
    <s v="Yes"/>
    <n v="1"/>
    <x v="0"/>
    <n v="0"/>
    <n v="0"/>
    <n v="1"/>
    <n v="0"/>
    <n v="2"/>
    <n v="3"/>
    <n v="1"/>
    <n v="0"/>
    <n v="1"/>
    <n v="0"/>
    <n v="19"/>
    <n v="1"/>
  </r>
  <r>
    <x v="1882"/>
    <n v="1970"/>
    <s v="Nov"/>
    <n v="9"/>
    <n v="0"/>
    <n v="23045.57"/>
    <x v="0"/>
    <x v="2"/>
    <s v="R1024"/>
    <s v="Zirdok, Ms.  Lynda"/>
    <n v="30.875"/>
    <n v="10.97"/>
    <x v="1"/>
    <s v="No"/>
    <s v="No"/>
    <n v="2"/>
    <x v="0"/>
    <n v="1"/>
    <n v="0"/>
    <n v="0"/>
    <n v="0"/>
    <n v="2"/>
    <n v="2"/>
    <n v="2"/>
    <n v="0"/>
    <n v="0"/>
    <n v="0"/>
    <n v="52"/>
    <n v="0"/>
  </r>
  <r>
    <x v="1883"/>
    <n v="1975"/>
    <s v="Sep"/>
    <n v="9"/>
    <n v="0"/>
    <n v="23065.42"/>
    <x v="0"/>
    <x v="2"/>
    <s v="R1013"/>
    <s v="Nielsen, Ms.  Katherine"/>
    <n v="27.83"/>
    <n v="9.1999999999999993"/>
    <x v="1"/>
    <s v="No"/>
    <s v="No"/>
    <n v="1"/>
    <x v="1"/>
    <n v="1"/>
    <n v="0"/>
    <n v="0"/>
    <n v="1"/>
    <n v="2"/>
    <n v="2"/>
    <n v="1"/>
    <n v="0"/>
    <n v="0"/>
    <n v="1"/>
    <n v="47"/>
    <n v="0"/>
  </r>
  <r>
    <x v="1884"/>
    <n v="2003"/>
    <s v="Dec"/>
    <n v="14"/>
    <n v="0"/>
    <n v="23082.959999999999"/>
    <x v="0"/>
    <x v="2"/>
    <s v="R1011"/>
    <s v="Lee, Mr.  Johnson K"/>
    <n v="33.1"/>
    <n v="5.52"/>
    <x v="0"/>
    <s v="No"/>
    <s v="Yes"/>
    <n v="1"/>
    <x v="0"/>
    <n v="0"/>
    <n v="0"/>
    <n v="1"/>
    <n v="0"/>
    <n v="2"/>
    <n v="2"/>
    <n v="1"/>
    <n v="1"/>
    <n v="0"/>
    <n v="0"/>
    <n v="19"/>
    <n v="1"/>
  </r>
  <r>
    <x v="1885"/>
    <n v="1997"/>
    <s v="Aug"/>
    <n v="7"/>
    <n v="2"/>
    <n v="23241.47"/>
    <x v="0"/>
    <x v="0"/>
    <s v="R1018"/>
    <s v="Speight, Mr.  Peter R."/>
    <n v="24.984999999999999"/>
    <n v="4.43"/>
    <x v="1"/>
    <s v="No"/>
    <s v="Yes"/>
    <n v="1"/>
    <x v="0"/>
    <n v="1"/>
    <n v="0"/>
    <n v="1"/>
    <n v="0"/>
    <n v="2"/>
    <n v="1"/>
    <n v="1"/>
    <n v="0"/>
    <n v="0"/>
    <n v="0"/>
    <n v="25"/>
    <n v="1"/>
  </r>
  <r>
    <x v="1886"/>
    <n v="1969"/>
    <s v="Nov"/>
    <n v="14"/>
    <n v="1"/>
    <n v="23244.79"/>
    <x v="0"/>
    <x v="0"/>
    <s v="R1013"/>
    <s v="Sandahl, Ms.  Denise M"/>
    <n v="22.88"/>
    <n v="5.71"/>
    <x v="1"/>
    <s v="No"/>
    <s v="Yes"/>
    <n v="1"/>
    <x v="1"/>
    <n v="1"/>
    <n v="0"/>
    <n v="1"/>
    <n v="1"/>
    <n v="2"/>
    <n v="1"/>
    <n v="1"/>
    <n v="0"/>
    <n v="0"/>
    <n v="1"/>
    <n v="53"/>
    <n v="0"/>
  </r>
  <r>
    <x v="1887"/>
    <n v="1994"/>
    <s v="Oct"/>
    <n v="3"/>
    <n v="1"/>
    <n v="23288.93"/>
    <x v="0"/>
    <x v="0"/>
    <s v="R1024"/>
    <s v="Bukowski, Ms.  Nichole"/>
    <n v="24.32"/>
    <n v="6.39"/>
    <x v="0"/>
    <s v="No"/>
    <s v="No"/>
    <s v="No major surgery"/>
    <x v="0"/>
    <n v="0"/>
    <n v="0"/>
    <n v="0"/>
    <n v="0"/>
    <n v="2"/>
    <n v="1"/>
    <n v="0"/>
    <n v="0"/>
    <n v="0"/>
    <n v="0"/>
    <n v="28"/>
    <n v="0"/>
  </r>
  <r>
    <x v="1888"/>
    <n v="1973"/>
    <s v="Oct"/>
    <n v="22"/>
    <n v="2"/>
    <n v="23306.55"/>
    <x v="0"/>
    <x v="2"/>
    <s v="R1011"/>
    <s v="Frash, Mr.  Joshua D."/>
    <n v="25.6"/>
    <n v="10.5"/>
    <x v="0"/>
    <s v="No"/>
    <s v="No"/>
    <n v="2"/>
    <x v="1"/>
    <n v="0"/>
    <n v="0"/>
    <n v="0"/>
    <n v="1"/>
    <n v="2"/>
    <n v="2"/>
    <n v="2"/>
    <n v="1"/>
    <n v="0"/>
    <n v="0"/>
    <n v="49"/>
    <n v="1"/>
  </r>
  <r>
    <x v="1889"/>
    <n v="1975"/>
    <s v="Nov"/>
    <n v="13"/>
    <n v="1"/>
    <n v="23401.31"/>
    <x v="0"/>
    <x v="0"/>
    <s v="R1024"/>
    <s v="Sekaquaptewa, Ms.  Caroline"/>
    <n v="26.125"/>
    <n v="8.56"/>
    <x v="1"/>
    <s v="No"/>
    <s v="No"/>
    <n v="1"/>
    <x v="1"/>
    <n v="1"/>
    <n v="0"/>
    <n v="0"/>
    <n v="1"/>
    <n v="2"/>
    <n v="1"/>
    <n v="1"/>
    <n v="0"/>
    <n v="0"/>
    <n v="0"/>
    <n v="47"/>
    <n v="0"/>
  </r>
  <r>
    <x v="1890"/>
    <n v="1983"/>
    <s v="Aug"/>
    <n v="26"/>
    <n v="2"/>
    <n v="23563.02"/>
    <x v="0"/>
    <x v="2"/>
    <s v="R1013"/>
    <s v="Laurie, Mr.  Jonathon S."/>
    <n v="34.1"/>
    <n v="4.01"/>
    <x v="1"/>
    <s v="No"/>
    <s v="Yes"/>
    <n v="1"/>
    <x v="0"/>
    <n v="1"/>
    <n v="0"/>
    <n v="1"/>
    <n v="0"/>
    <n v="2"/>
    <n v="2"/>
    <n v="1"/>
    <n v="0"/>
    <n v="0"/>
    <n v="1"/>
    <n v="39"/>
    <n v="1"/>
  </r>
  <r>
    <x v="1891"/>
    <n v="1974"/>
    <s v="Jun"/>
    <n v="2"/>
    <n v="1"/>
    <n v="23568.27"/>
    <x v="0"/>
    <x v="2"/>
    <s v="R1011"/>
    <s v="Mercier, Mr.  Christian"/>
    <n v="28"/>
    <n v="10.52"/>
    <x v="0"/>
    <s v="No"/>
    <s v="No"/>
    <s v="No major surgery"/>
    <x v="1"/>
    <n v="0"/>
    <n v="0"/>
    <n v="0"/>
    <n v="1"/>
    <n v="2"/>
    <n v="2"/>
    <n v="0"/>
    <n v="1"/>
    <n v="0"/>
    <n v="0"/>
    <n v="48"/>
    <n v="1"/>
  </r>
  <r>
    <x v="1892"/>
    <n v="1973"/>
    <s v="Jun"/>
    <n v="27"/>
    <n v="2"/>
    <n v="23807.24"/>
    <x v="0"/>
    <x v="0"/>
    <s v="R1012"/>
    <s v="Peterson, Mr.  Nicholas D"/>
    <n v="25.84"/>
    <n v="11.64"/>
    <x v="0"/>
    <s v="No"/>
    <s v="No"/>
    <n v="2"/>
    <x v="1"/>
    <n v="0"/>
    <n v="0"/>
    <n v="0"/>
    <n v="1"/>
    <n v="2"/>
    <n v="1"/>
    <n v="2"/>
    <n v="0"/>
    <n v="1"/>
    <n v="0"/>
    <n v="49"/>
    <n v="1"/>
  </r>
  <r>
    <x v="1893"/>
    <n v="1970"/>
    <s v="Aug"/>
    <n v="8"/>
    <n v="1"/>
    <n v="23887.66"/>
    <x v="0"/>
    <x v="0"/>
    <s v="R1012"/>
    <s v="Wimert, Ms.  Rebecca"/>
    <n v="24.13"/>
    <n v="7.05"/>
    <x v="1"/>
    <s v="No"/>
    <s v="No"/>
    <n v="2"/>
    <x v="1"/>
    <n v="1"/>
    <n v="0"/>
    <n v="0"/>
    <n v="1"/>
    <n v="2"/>
    <n v="1"/>
    <n v="2"/>
    <n v="0"/>
    <n v="1"/>
    <n v="0"/>
    <n v="52"/>
    <n v="0"/>
  </r>
  <r>
    <x v="1894"/>
    <n v="1971"/>
    <s v="Jul"/>
    <n v="10"/>
    <n v="2"/>
    <n v="23967.38"/>
    <x v="0"/>
    <x v="2"/>
    <s v="R1012"/>
    <s v="Kunz, Mr.  Corey"/>
    <n v="24.795000000000002"/>
    <n v="6.85"/>
    <x v="0"/>
    <s v="No"/>
    <s v="No"/>
    <s v="No major surgery"/>
    <x v="1"/>
    <n v="0"/>
    <n v="0"/>
    <n v="0"/>
    <n v="1"/>
    <n v="2"/>
    <n v="2"/>
    <n v="0"/>
    <n v="0"/>
    <n v="1"/>
    <n v="0"/>
    <n v="51"/>
    <n v="1"/>
  </r>
  <r>
    <x v="1895"/>
    <n v="2003"/>
    <s v="Dec"/>
    <n v="30"/>
    <n v="2"/>
    <n v="24059.68"/>
    <x v="0"/>
    <x v="2"/>
    <s v="R1012"/>
    <s v="Markle, Ms.  Phoebe"/>
    <n v="30.59"/>
    <n v="5.23"/>
    <x v="0"/>
    <s v="No"/>
    <s v="Yes"/>
    <n v="1"/>
    <x v="0"/>
    <n v="0"/>
    <n v="0"/>
    <n v="1"/>
    <n v="0"/>
    <n v="2"/>
    <n v="2"/>
    <n v="1"/>
    <n v="0"/>
    <n v="1"/>
    <n v="0"/>
    <n v="19"/>
    <n v="0"/>
  </r>
  <r>
    <x v="1896"/>
    <n v="1973"/>
    <s v="Jun"/>
    <n v="13"/>
    <n v="3"/>
    <n v="24106.91"/>
    <x v="0"/>
    <x v="2"/>
    <s v="R1024"/>
    <s v="Sedicum, Ms.  Victoria M."/>
    <n v="23.844999999999999"/>
    <n v="11.71"/>
    <x v="0"/>
    <s v="No"/>
    <s v="No"/>
    <n v="2"/>
    <x v="1"/>
    <n v="0"/>
    <n v="0"/>
    <n v="0"/>
    <n v="1"/>
    <n v="2"/>
    <n v="2"/>
    <n v="2"/>
    <n v="0"/>
    <n v="0"/>
    <n v="0"/>
    <n v="49"/>
    <n v="0"/>
  </r>
  <r>
    <x v="1897"/>
    <n v="1974"/>
    <s v="Sep"/>
    <n v="10"/>
    <n v="3"/>
    <n v="24180.93"/>
    <x v="0"/>
    <x v="1"/>
    <s v="R1013"/>
    <s v="Eley, Ms.  Serena M."/>
    <n v="25.85"/>
    <n v="10.16"/>
    <x v="0"/>
    <s v="No"/>
    <s v="No"/>
    <s v="No major surgery"/>
    <x v="1"/>
    <n v="0"/>
    <n v="0"/>
    <n v="0"/>
    <n v="1"/>
    <n v="2"/>
    <n v="3"/>
    <n v="0"/>
    <n v="0"/>
    <n v="0"/>
    <n v="1"/>
    <n v="48"/>
    <n v="0"/>
  </r>
  <r>
    <x v="1898"/>
    <n v="1964"/>
    <s v="Dec"/>
    <n v="16"/>
    <n v="0"/>
    <n v="24227.34"/>
    <x v="0"/>
    <x v="1"/>
    <s v="R1013"/>
    <s v="Brandon, Ms.  Jennifer"/>
    <n v="41.91"/>
    <n v="5.98"/>
    <x v="1"/>
    <s v="No"/>
    <s v="No"/>
    <n v="1"/>
    <x v="0"/>
    <n v="1"/>
    <n v="0"/>
    <n v="0"/>
    <n v="0"/>
    <n v="2"/>
    <n v="3"/>
    <n v="1"/>
    <n v="0"/>
    <n v="0"/>
    <n v="1"/>
    <n v="58"/>
    <n v="0"/>
  </r>
  <r>
    <x v="1899"/>
    <n v="2004"/>
    <s v="Aug"/>
    <n v="3"/>
    <n v="0"/>
    <n v="24294.02"/>
    <x v="0"/>
    <x v="1"/>
    <s v="R1011"/>
    <s v="Spetner, Ms.  Temima"/>
    <n v="25.71"/>
    <n v="4.18"/>
    <x v="0"/>
    <s v="yes"/>
    <s v="No"/>
    <n v="1"/>
    <x v="1"/>
    <n v="0"/>
    <n v="1"/>
    <n v="0"/>
    <n v="1"/>
    <n v="2"/>
    <n v="3"/>
    <n v="1"/>
    <n v="1"/>
    <n v="0"/>
    <n v="0"/>
    <n v="18"/>
    <n v="0"/>
  </r>
  <r>
    <x v="1900"/>
    <n v="1999"/>
    <s v="Oct"/>
    <n v="7"/>
    <n v="0"/>
    <n v="24387.74"/>
    <x v="0"/>
    <x v="1"/>
    <s v="R1011"/>
    <s v="Surtees, Ms.  Taryn L"/>
    <n v="22.2"/>
    <n v="5.51"/>
    <x v="0"/>
    <s v="No"/>
    <s v="No"/>
    <s v="No major surgery"/>
    <x v="1"/>
    <n v="0"/>
    <n v="0"/>
    <n v="0"/>
    <n v="1"/>
    <n v="2"/>
    <n v="3"/>
    <n v="0"/>
    <n v="1"/>
    <n v="0"/>
    <n v="0"/>
    <n v="23"/>
    <n v="0"/>
  </r>
  <r>
    <x v="1901"/>
    <n v="1970"/>
    <s v="Nov"/>
    <n v="30"/>
    <n v="0"/>
    <n v="24393.62"/>
    <x v="0"/>
    <x v="0"/>
    <s v="R1012"/>
    <s v="Dahl, Mr.  Matt"/>
    <n v="27.36"/>
    <n v="9.4499999999999993"/>
    <x v="1"/>
    <s v="No"/>
    <s v="No"/>
    <n v="2"/>
    <x v="1"/>
    <n v="1"/>
    <n v="0"/>
    <n v="0"/>
    <n v="1"/>
    <n v="2"/>
    <n v="1"/>
    <n v="2"/>
    <n v="0"/>
    <n v="1"/>
    <n v="0"/>
    <n v="52"/>
    <n v="1"/>
  </r>
  <r>
    <x v="1902"/>
    <n v="1968"/>
    <s v="Jul"/>
    <n v="6"/>
    <n v="0"/>
    <n v="24476.48"/>
    <x v="0"/>
    <x v="2"/>
    <s v="R1012"/>
    <s v="Lerma, Mr.  Jordan"/>
    <n v="30.02"/>
    <n v="11.09"/>
    <x v="0"/>
    <s v="No"/>
    <s v="No"/>
    <s v="No major surgery"/>
    <x v="0"/>
    <n v="0"/>
    <n v="0"/>
    <n v="0"/>
    <n v="0"/>
    <n v="2"/>
    <n v="2"/>
    <n v="0"/>
    <n v="0"/>
    <n v="1"/>
    <n v="0"/>
    <n v="54"/>
    <n v="1"/>
  </r>
  <r>
    <x v="1903"/>
    <n v="1961"/>
    <s v="Oct"/>
    <n v="21"/>
    <n v="0"/>
    <n v="24513.09"/>
    <x v="0"/>
    <x v="2"/>
    <s v="R1013"/>
    <s v="Nazarian, Ms.  Fabienne"/>
    <n v="25.08"/>
    <n v="9.52"/>
    <x v="1"/>
    <s v="No"/>
    <s v="No"/>
    <n v="2"/>
    <x v="0"/>
    <n v="1"/>
    <n v="0"/>
    <n v="0"/>
    <n v="0"/>
    <n v="2"/>
    <n v="2"/>
    <n v="2"/>
    <n v="0"/>
    <n v="0"/>
    <n v="1"/>
    <n v="61"/>
    <n v="0"/>
  </r>
  <r>
    <x v="1904"/>
    <n v="1972"/>
    <s v="Sep"/>
    <n v="14"/>
    <n v="1"/>
    <n v="24520.26"/>
    <x v="0"/>
    <x v="0"/>
    <s v="R1011"/>
    <s v="Sabo, Ms.  Emily"/>
    <n v="27.6"/>
    <n v="5.22"/>
    <x v="0"/>
    <s v="No"/>
    <s v="No"/>
    <n v="2"/>
    <x v="1"/>
    <n v="0"/>
    <n v="0"/>
    <n v="0"/>
    <n v="1"/>
    <n v="2"/>
    <n v="1"/>
    <n v="2"/>
    <n v="1"/>
    <n v="0"/>
    <n v="0"/>
    <n v="50"/>
    <n v="0"/>
  </r>
  <r>
    <x v="1905"/>
    <n v="1975"/>
    <s v="Jun"/>
    <n v="13"/>
    <n v="2"/>
    <n v="24535.7"/>
    <x v="0"/>
    <x v="2"/>
    <s v="R1012"/>
    <s v="Robinson, Ms.  Jenny"/>
    <n v="27.645"/>
    <n v="11.03"/>
    <x v="1"/>
    <s v="No"/>
    <s v="No"/>
    <n v="1"/>
    <x v="1"/>
    <n v="1"/>
    <n v="0"/>
    <n v="0"/>
    <n v="1"/>
    <n v="2"/>
    <n v="2"/>
    <n v="1"/>
    <n v="0"/>
    <n v="1"/>
    <n v="0"/>
    <n v="47"/>
    <n v="0"/>
  </r>
  <r>
    <x v="1906"/>
    <n v="1976"/>
    <s v="Oct"/>
    <n v="12"/>
    <n v="0"/>
    <n v="24603.05"/>
    <x v="0"/>
    <x v="2"/>
    <s v="R1011"/>
    <s v="Whitlow, Mr.  Dustin M."/>
    <n v="27.6"/>
    <n v="4.8499999999999996"/>
    <x v="1"/>
    <s v="No"/>
    <s v="No"/>
    <s v="No major surgery"/>
    <x v="0"/>
    <n v="1"/>
    <n v="0"/>
    <n v="0"/>
    <n v="0"/>
    <n v="2"/>
    <n v="2"/>
    <n v="0"/>
    <n v="1"/>
    <n v="0"/>
    <n v="0"/>
    <n v="46"/>
    <n v="1"/>
  </r>
  <r>
    <x v="1907"/>
    <n v="1970"/>
    <s v="Jun"/>
    <n v="12"/>
    <n v="2"/>
    <n v="24667.42"/>
    <x v="0"/>
    <x v="0"/>
    <s v="R1013"/>
    <s v="Gruman, Ms.  Tracy M"/>
    <n v="25.3"/>
    <n v="9.4700000000000006"/>
    <x v="1"/>
    <s v="No"/>
    <s v="No"/>
    <n v="2"/>
    <x v="1"/>
    <n v="1"/>
    <n v="0"/>
    <n v="0"/>
    <n v="1"/>
    <n v="2"/>
    <n v="1"/>
    <n v="2"/>
    <n v="0"/>
    <n v="0"/>
    <n v="1"/>
    <n v="52"/>
    <n v="0"/>
  </r>
  <r>
    <x v="1908"/>
    <n v="1996"/>
    <s v="Aug"/>
    <n v="28"/>
    <n v="4"/>
    <n v="24671.66"/>
    <x v="0"/>
    <x v="1"/>
    <s v="R1024"/>
    <s v="Gaughan, Ms.  Caitlin O."/>
    <n v="29.64"/>
    <n v="4.28"/>
    <x v="1"/>
    <s v="No"/>
    <s v="No"/>
    <s v="No major surgery"/>
    <x v="0"/>
    <n v="1"/>
    <n v="0"/>
    <n v="0"/>
    <n v="0"/>
    <n v="2"/>
    <n v="3"/>
    <n v="0"/>
    <n v="0"/>
    <n v="0"/>
    <n v="0"/>
    <n v="26"/>
    <n v="0"/>
  </r>
  <r>
    <x v="1909"/>
    <n v="1992"/>
    <s v="Oct"/>
    <n v="11"/>
    <n v="0"/>
    <n v="24795.040000000001"/>
    <x v="0"/>
    <x v="0"/>
    <s v="R1011"/>
    <s v="Bondell, Ms.  Allison"/>
    <n v="18.100000000000001"/>
    <n v="6.33"/>
    <x v="0"/>
    <s v="No"/>
    <s v="No"/>
    <n v="1"/>
    <x v="1"/>
    <n v="0"/>
    <n v="0"/>
    <n v="0"/>
    <n v="1"/>
    <n v="2"/>
    <n v="1"/>
    <n v="1"/>
    <n v="1"/>
    <n v="0"/>
    <n v="0"/>
    <n v="30"/>
    <n v="0"/>
  </r>
  <r>
    <x v="1910"/>
    <n v="1994"/>
    <s v="Sep"/>
    <n v="9"/>
    <n v="0"/>
    <n v="24817.25"/>
    <x v="0"/>
    <x v="2"/>
    <s v="R1011"/>
    <s v="Messing, Ms.  Angela"/>
    <n v="19.68"/>
    <n v="5.74"/>
    <x v="0"/>
    <s v="No"/>
    <s v="No"/>
    <s v="No major surgery"/>
    <x v="1"/>
    <n v="0"/>
    <n v="0"/>
    <n v="0"/>
    <n v="1"/>
    <n v="2"/>
    <n v="2"/>
    <n v="0"/>
    <n v="1"/>
    <n v="0"/>
    <n v="0"/>
    <n v="28"/>
    <n v="0"/>
  </r>
  <r>
    <x v="1911"/>
    <n v="1995"/>
    <s v="Jun"/>
    <n v="10"/>
    <n v="0"/>
    <n v="24863.25"/>
    <x v="0"/>
    <x v="0"/>
    <s v="R1011"/>
    <s v="Dunlap, Mr.  Scott"/>
    <n v="20.96"/>
    <n v="4.04"/>
    <x v="1"/>
    <s v="No"/>
    <s v="No"/>
    <n v="1"/>
    <x v="1"/>
    <n v="1"/>
    <n v="0"/>
    <n v="0"/>
    <n v="1"/>
    <n v="2"/>
    <n v="1"/>
    <n v="1"/>
    <n v="1"/>
    <n v="0"/>
    <n v="0"/>
    <n v="27"/>
    <n v="1"/>
  </r>
  <r>
    <x v="1912"/>
    <n v="1970"/>
    <s v="Nov"/>
    <n v="26"/>
    <n v="3"/>
    <n v="24869.84"/>
    <x v="0"/>
    <x v="2"/>
    <s v="R1016"/>
    <s v="Schallner, Mr.  Nils"/>
    <n v="24.32"/>
    <n v="10.47"/>
    <x v="1"/>
    <s v="No"/>
    <s v="No"/>
    <n v="2"/>
    <x v="1"/>
    <n v="1"/>
    <n v="0"/>
    <n v="0"/>
    <n v="1"/>
    <n v="2"/>
    <n v="2"/>
    <n v="2"/>
    <n v="0"/>
    <n v="0"/>
    <n v="0"/>
    <n v="52"/>
    <n v="1"/>
  </r>
  <r>
    <x v="1913"/>
    <n v="1969"/>
    <s v="Jul"/>
    <n v="23"/>
    <n v="3"/>
    <n v="24873.38"/>
    <x v="0"/>
    <x v="1"/>
    <s v="R1024"/>
    <s v="Nelsen, Ms.  Jordan"/>
    <n v="22.61"/>
    <n v="6.13"/>
    <x v="1"/>
    <s v="No"/>
    <s v="Yes"/>
    <n v="1"/>
    <x v="1"/>
    <n v="1"/>
    <n v="0"/>
    <n v="1"/>
    <n v="1"/>
    <n v="2"/>
    <n v="3"/>
    <n v="1"/>
    <n v="0"/>
    <n v="0"/>
    <n v="0"/>
    <n v="53"/>
    <n v="0"/>
  </r>
  <r>
    <x v="1914"/>
    <n v="1987"/>
    <s v="Jun"/>
    <n v="14"/>
    <n v="2"/>
    <n v="24915.05"/>
    <x v="0"/>
    <x v="1"/>
    <s v="R1024"/>
    <s v="Sirak, Ms.  Kendra A"/>
    <n v="38.094999999999999"/>
    <n v="4.76"/>
    <x v="0"/>
    <s v="No"/>
    <s v="No"/>
    <n v="1"/>
    <x v="0"/>
    <n v="0"/>
    <n v="0"/>
    <n v="0"/>
    <n v="0"/>
    <n v="2"/>
    <n v="3"/>
    <n v="1"/>
    <n v="0"/>
    <n v="0"/>
    <n v="0"/>
    <n v="35"/>
    <n v="0"/>
  </r>
  <r>
    <x v="1915"/>
    <n v="1975"/>
    <s v="Nov"/>
    <n v="14"/>
    <n v="3"/>
    <n v="24915.22"/>
    <x v="0"/>
    <x v="0"/>
    <s v="R1012"/>
    <s v="Muskopf, Mr.  Christopher"/>
    <n v="28.215"/>
    <n v="8.26"/>
    <x v="1"/>
    <s v="No"/>
    <s v="No"/>
    <n v="1"/>
    <x v="1"/>
    <n v="1"/>
    <n v="0"/>
    <n v="0"/>
    <n v="1"/>
    <n v="2"/>
    <n v="1"/>
    <n v="1"/>
    <n v="0"/>
    <n v="1"/>
    <n v="0"/>
    <n v="47"/>
    <n v="1"/>
  </r>
  <r>
    <x v="1916"/>
    <n v="1995"/>
    <s v="Dec"/>
    <n v="4"/>
    <n v="0"/>
    <n v="25075.97"/>
    <x v="0"/>
    <x v="2"/>
    <s v="R1011"/>
    <s v="Bier, Ms.  Raven"/>
    <n v="21.2"/>
    <n v="4.07"/>
    <x v="1"/>
    <s v="No"/>
    <s v="No"/>
    <n v="1"/>
    <x v="1"/>
    <n v="1"/>
    <n v="0"/>
    <n v="0"/>
    <n v="1"/>
    <n v="2"/>
    <n v="2"/>
    <n v="1"/>
    <n v="1"/>
    <n v="0"/>
    <n v="0"/>
    <n v="27"/>
    <n v="0"/>
  </r>
  <r>
    <x v="1917"/>
    <n v="1998"/>
    <s v="Jun"/>
    <n v="14"/>
    <n v="0"/>
    <n v="25081.77"/>
    <x v="0"/>
    <x v="2"/>
    <s v="R1013"/>
    <s v="Cooney, Ms.  Melissa"/>
    <n v="23.21"/>
    <n v="6.03"/>
    <x v="0"/>
    <s v="No"/>
    <s v="No"/>
    <n v="1"/>
    <x v="0"/>
    <n v="0"/>
    <n v="0"/>
    <n v="0"/>
    <n v="0"/>
    <n v="2"/>
    <n v="2"/>
    <n v="1"/>
    <n v="0"/>
    <n v="0"/>
    <n v="1"/>
    <n v="24"/>
    <n v="0"/>
  </r>
  <r>
    <x v="1918"/>
    <n v="1998"/>
    <s v="Nov"/>
    <n v="24"/>
    <n v="0"/>
    <n v="25127.22"/>
    <x v="0"/>
    <x v="0"/>
    <s v="R1011"/>
    <s v="Martin, Mr.  Anthony D."/>
    <n v="24.01"/>
    <n v="4.76"/>
    <x v="0"/>
    <s v="No"/>
    <s v="No"/>
    <n v="1"/>
    <x v="1"/>
    <n v="0"/>
    <n v="0"/>
    <n v="0"/>
    <n v="1"/>
    <n v="2"/>
    <n v="1"/>
    <n v="1"/>
    <n v="1"/>
    <n v="0"/>
    <n v="0"/>
    <n v="24"/>
    <n v="1"/>
  </r>
  <r>
    <x v="1919"/>
    <n v="1975"/>
    <s v="Dec"/>
    <n v="14"/>
    <n v="3"/>
    <n v="25309.49"/>
    <x v="0"/>
    <x v="1"/>
    <s v="R1011"/>
    <s v="Cutter, Mr.  Patrick D."/>
    <n v="29.8"/>
    <n v="8.24"/>
    <x v="1"/>
    <s v="No"/>
    <s v="No"/>
    <n v="1"/>
    <x v="1"/>
    <n v="1"/>
    <n v="0"/>
    <n v="0"/>
    <n v="1"/>
    <n v="2"/>
    <n v="3"/>
    <n v="1"/>
    <n v="1"/>
    <n v="0"/>
    <n v="0"/>
    <n v="47"/>
    <n v="1"/>
  </r>
  <r>
    <x v="1920"/>
    <n v="1972"/>
    <s v="Sep"/>
    <n v="26"/>
    <n v="2"/>
    <n v="25333.33"/>
    <x v="0"/>
    <x v="2"/>
    <s v="R1017"/>
    <s v="Nunlist, Mr.  Corey"/>
    <n v="32.11"/>
    <n v="4.76"/>
    <x v="0"/>
    <s v="No"/>
    <s v="No"/>
    <n v="2"/>
    <x v="0"/>
    <n v="0"/>
    <n v="0"/>
    <n v="0"/>
    <n v="0"/>
    <n v="2"/>
    <n v="2"/>
    <n v="2"/>
    <n v="0"/>
    <n v="0"/>
    <n v="0"/>
    <n v="50"/>
    <n v="1"/>
  </r>
  <r>
    <x v="1921"/>
    <n v="1968"/>
    <s v="Aug"/>
    <n v="22"/>
    <n v="3"/>
    <n v="25382.3"/>
    <x v="0"/>
    <x v="2"/>
    <s v="R1011"/>
    <s v="Grange, Mr.  Christopher D."/>
    <n v="25.1"/>
    <n v="6.97"/>
    <x v="0"/>
    <s v="No"/>
    <s v="No"/>
    <s v="No major surgery"/>
    <x v="1"/>
    <n v="0"/>
    <n v="0"/>
    <n v="0"/>
    <n v="1"/>
    <n v="2"/>
    <n v="2"/>
    <n v="0"/>
    <n v="1"/>
    <n v="0"/>
    <n v="0"/>
    <n v="54"/>
    <n v="1"/>
  </r>
  <r>
    <x v="1922"/>
    <n v="1968"/>
    <s v="Dec"/>
    <n v="11"/>
    <n v="1"/>
    <n v="25517.11"/>
    <x v="0"/>
    <x v="0"/>
    <s v="R1017"/>
    <s v="Livensparger, Mr.  Elliot"/>
    <n v="25.46"/>
    <n v="11.75"/>
    <x v="0"/>
    <s v="No"/>
    <s v="No"/>
    <s v="No major surgery"/>
    <x v="0"/>
    <n v="0"/>
    <n v="0"/>
    <n v="0"/>
    <n v="0"/>
    <n v="2"/>
    <n v="1"/>
    <n v="0"/>
    <n v="0"/>
    <n v="0"/>
    <n v="0"/>
    <n v="54"/>
    <n v="1"/>
  </r>
  <r>
    <x v="1923"/>
    <n v="2001"/>
    <s v="Aug"/>
    <n v="2"/>
    <n v="0"/>
    <n v="25648.98"/>
    <x v="0"/>
    <x v="1"/>
    <s v="R1011"/>
    <s v="Kimbel, Mr.  Christopher R"/>
    <n v="27.82"/>
    <n v="5.24"/>
    <x v="1"/>
    <s v="No"/>
    <s v="No"/>
    <s v="No major surgery"/>
    <x v="1"/>
    <n v="1"/>
    <n v="0"/>
    <n v="0"/>
    <n v="1"/>
    <n v="2"/>
    <n v="3"/>
    <n v="0"/>
    <n v="1"/>
    <n v="0"/>
    <n v="0"/>
    <n v="21"/>
    <n v="1"/>
  </r>
  <r>
    <x v="1924"/>
    <n v="1972"/>
    <s v="Jul"/>
    <n v="17"/>
    <n v="0"/>
    <n v="25656.58"/>
    <x v="0"/>
    <x v="0"/>
    <s v="R1024"/>
    <s v="Creamer, Ms.  Anne Elise"/>
    <n v="27.36"/>
    <n v="5.88"/>
    <x v="0"/>
    <s v="No"/>
    <s v="No"/>
    <n v="2"/>
    <x v="0"/>
    <n v="0"/>
    <n v="0"/>
    <n v="0"/>
    <n v="0"/>
    <n v="2"/>
    <n v="1"/>
    <n v="2"/>
    <n v="0"/>
    <n v="0"/>
    <n v="0"/>
    <n v="50"/>
    <n v="0"/>
  </r>
  <r>
    <x v="1925"/>
    <n v="1963"/>
    <s v="Aug"/>
    <n v="21"/>
    <n v="0"/>
    <n v="25678.78"/>
    <x v="0"/>
    <x v="0"/>
    <s v="R1012"/>
    <s v="Kasabian-Larson, Ms.  Sarah E."/>
    <n v="23.655000000000001"/>
    <n v="10.84"/>
    <x v="1"/>
    <s v="No"/>
    <s v="Yes"/>
    <n v="1"/>
    <x v="1"/>
    <n v="1"/>
    <n v="0"/>
    <n v="1"/>
    <n v="1"/>
    <n v="2"/>
    <n v="1"/>
    <n v="1"/>
    <n v="0"/>
    <n v="1"/>
    <n v="0"/>
    <n v="59"/>
    <n v="0"/>
  </r>
  <r>
    <x v="1926"/>
    <n v="1970"/>
    <s v="Dec"/>
    <n v="3"/>
    <n v="3"/>
    <n v="25992.82"/>
    <x v="0"/>
    <x v="2"/>
    <s v="R1013"/>
    <s v="Liebl, Mr.  Gregory"/>
    <n v="26.4"/>
    <n v="9.5"/>
    <x v="1"/>
    <s v="No"/>
    <s v="No"/>
    <n v="2"/>
    <x v="0"/>
    <n v="1"/>
    <n v="0"/>
    <n v="0"/>
    <n v="0"/>
    <n v="2"/>
    <n v="2"/>
    <n v="2"/>
    <n v="0"/>
    <n v="0"/>
    <n v="1"/>
    <n v="52"/>
    <n v="1"/>
  </r>
  <r>
    <x v="1927"/>
    <n v="2001"/>
    <s v="Jun"/>
    <n v="5"/>
    <n v="2"/>
    <n v="26018.95"/>
    <x v="0"/>
    <x v="2"/>
    <s v="R1012"/>
    <s v="Edwards, Ms.  Elizabeth M."/>
    <n v="32.68"/>
    <n v="4.68"/>
    <x v="1"/>
    <s v="No"/>
    <s v="No"/>
    <s v="No major surgery"/>
    <x v="0"/>
    <n v="1"/>
    <n v="0"/>
    <n v="0"/>
    <n v="0"/>
    <n v="2"/>
    <n v="2"/>
    <n v="0"/>
    <n v="0"/>
    <n v="1"/>
    <n v="0"/>
    <n v="21"/>
    <n v="0"/>
  </r>
  <r>
    <x v="1928"/>
    <n v="2000"/>
    <s v="Dec"/>
    <n v="26"/>
    <n v="0"/>
    <n v="26026.97"/>
    <x v="0"/>
    <x v="0"/>
    <s v="R1011"/>
    <s v="Painter, Ms.  Rebecca"/>
    <n v="27.79"/>
    <n v="6.05"/>
    <x v="1"/>
    <s v="yes"/>
    <s v="No"/>
    <n v="1"/>
    <x v="1"/>
    <n v="1"/>
    <n v="1"/>
    <n v="0"/>
    <n v="1"/>
    <n v="2"/>
    <n v="1"/>
    <n v="1"/>
    <n v="1"/>
    <n v="0"/>
    <n v="0"/>
    <n v="22"/>
    <n v="0"/>
  </r>
  <r>
    <x v="1929"/>
    <n v="1966"/>
    <s v="Jul"/>
    <n v="9"/>
    <n v="1"/>
    <n v="26109.33"/>
    <x v="0"/>
    <x v="0"/>
    <s v="R1012"/>
    <s v="Lovisek, Mr.  Peter"/>
    <n v="26.695"/>
    <n v="4.68"/>
    <x v="1"/>
    <s v="No"/>
    <s v="No"/>
    <n v="2"/>
    <x v="1"/>
    <n v="1"/>
    <n v="0"/>
    <n v="0"/>
    <n v="1"/>
    <n v="2"/>
    <n v="1"/>
    <n v="2"/>
    <n v="0"/>
    <n v="1"/>
    <n v="0"/>
    <n v="56"/>
    <n v="1"/>
  </r>
  <r>
    <x v="1930"/>
    <n v="2002"/>
    <s v="Oct"/>
    <n v="11"/>
    <n v="0"/>
    <n v="26125.67"/>
    <x v="0"/>
    <x v="1"/>
    <s v="R1013"/>
    <s v="Fuller, Ms.  Deanna"/>
    <n v="24.42"/>
    <n v="11.31"/>
    <x v="0"/>
    <s v="No"/>
    <s v="No"/>
    <s v="No major surgery"/>
    <x v="1"/>
    <n v="0"/>
    <n v="0"/>
    <n v="0"/>
    <n v="1"/>
    <n v="2"/>
    <n v="3"/>
    <n v="0"/>
    <n v="0"/>
    <n v="0"/>
    <n v="1"/>
    <n v="20"/>
    <n v="0"/>
  </r>
  <r>
    <x v="1931"/>
    <n v="1973"/>
    <s v="Jul"/>
    <n v="7"/>
    <n v="1"/>
    <n v="26140.36"/>
    <x v="0"/>
    <x v="0"/>
    <s v="R1011"/>
    <s v="Jennings, Ms.  Jessica H."/>
    <n v="27.1"/>
    <n v="9.0500000000000007"/>
    <x v="0"/>
    <s v="No"/>
    <s v="No"/>
    <n v="2"/>
    <x v="0"/>
    <n v="0"/>
    <n v="0"/>
    <n v="0"/>
    <n v="0"/>
    <n v="2"/>
    <n v="1"/>
    <n v="2"/>
    <n v="1"/>
    <n v="0"/>
    <n v="0"/>
    <n v="49"/>
    <n v="0"/>
  </r>
  <r>
    <x v="1932"/>
    <n v="1975"/>
    <s v="Jun"/>
    <n v="4"/>
    <n v="1"/>
    <n v="26236.58"/>
    <x v="0"/>
    <x v="1"/>
    <s v="R1011"/>
    <s v="Ray, Ms.  Maryanna"/>
    <n v="24.1"/>
    <n v="11.14"/>
    <x v="1"/>
    <s v="No"/>
    <s v="No"/>
    <n v="1"/>
    <x v="0"/>
    <n v="1"/>
    <n v="0"/>
    <n v="0"/>
    <n v="0"/>
    <n v="2"/>
    <n v="3"/>
    <n v="1"/>
    <n v="1"/>
    <n v="0"/>
    <n v="0"/>
    <n v="47"/>
    <n v="0"/>
  </r>
  <r>
    <x v="1933"/>
    <n v="2004"/>
    <s v="Dec"/>
    <n v="5"/>
    <n v="0"/>
    <n v="26316.59"/>
    <x v="0"/>
    <x v="0"/>
    <s v="R1011"/>
    <s v="Woodward, Mr.  Dave"/>
    <n v="32.06"/>
    <n v="4.67"/>
    <x v="0"/>
    <s v="yes"/>
    <s v="No"/>
    <n v="1"/>
    <x v="1"/>
    <n v="0"/>
    <n v="1"/>
    <n v="0"/>
    <n v="1"/>
    <n v="2"/>
    <n v="1"/>
    <n v="1"/>
    <n v="1"/>
    <n v="0"/>
    <n v="0"/>
    <n v="18"/>
    <n v="1"/>
  </r>
  <r>
    <x v="1934"/>
    <n v="1974"/>
    <s v="Sep"/>
    <n v="21"/>
    <n v="1"/>
    <n v="26392.26"/>
    <x v="0"/>
    <x v="2"/>
    <s v="R1024"/>
    <s v="Houle, Ms.  Kacee"/>
    <n v="35.909999999999997"/>
    <n v="8.7100000000000009"/>
    <x v="0"/>
    <s v="No"/>
    <s v="No"/>
    <s v="No major surgery"/>
    <x v="0"/>
    <n v="0"/>
    <n v="0"/>
    <n v="0"/>
    <n v="0"/>
    <n v="2"/>
    <n v="2"/>
    <n v="0"/>
    <n v="0"/>
    <n v="0"/>
    <n v="0"/>
    <n v="48"/>
    <n v="0"/>
  </r>
  <r>
    <x v="1935"/>
    <n v="1970"/>
    <s v="Aug"/>
    <n v="27"/>
    <n v="2"/>
    <n v="26467.1"/>
    <x v="0"/>
    <x v="0"/>
    <s v="R1012"/>
    <s v="Fitzsimons, Mr.  Ryan"/>
    <n v="36.765000000000001"/>
    <n v="11.95"/>
    <x v="1"/>
    <s v="No"/>
    <s v="No"/>
    <n v="2"/>
    <x v="0"/>
    <n v="1"/>
    <n v="0"/>
    <n v="0"/>
    <n v="0"/>
    <n v="2"/>
    <n v="1"/>
    <n v="2"/>
    <n v="0"/>
    <n v="1"/>
    <n v="0"/>
    <n v="52"/>
    <n v="1"/>
  </r>
  <r>
    <x v="1936"/>
    <n v="2004"/>
    <s v="Sep"/>
    <n v="5"/>
    <n v="0"/>
    <n v="26479.4"/>
    <x v="0"/>
    <x v="2"/>
    <s v="R1011"/>
    <s v="Breen, Mr.  Edward"/>
    <n v="32.54"/>
    <n v="4.0199999999999996"/>
    <x v="0"/>
    <s v="yes"/>
    <s v="No"/>
    <n v="1"/>
    <x v="1"/>
    <n v="0"/>
    <n v="1"/>
    <n v="0"/>
    <n v="1"/>
    <n v="2"/>
    <n v="2"/>
    <n v="1"/>
    <n v="1"/>
    <n v="0"/>
    <n v="0"/>
    <n v="18"/>
    <n v="1"/>
  </r>
  <r>
    <x v="1937"/>
    <n v="1988"/>
    <s v="Jul"/>
    <n v="22"/>
    <n v="3"/>
    <n v="26607.89"/>
    <x v="0"/>
    <x v="1"/>
    <s v="R1011"/>
    <s v="Cook, Ms.  Summer B."/>
    <n v="16.21"/>
    <n v="6.29"/>
    <x v="1"/>
    <s v="No"/>
    <s v="No"/>
    <n v="1"/>
    <x v="1"/>
    <n v="1"/>
    <n v="0"/>
    <n v="0"/>
    <n v="1"/>
    <n v="2"/>
    <n v="3"/>
    <n v="1"/>
    <n v="1"/>
    <n v="0"/>
    <n v="0"/>
    <n v="34"/>
    <n v="0"/>
  </r>
  <r>
    <x v="1938"/>
    <n v="1991"/>
    <s v="Aug"/>
    <n v="22"/>
    <n v="3"/>
    <n v="26912.560000000001"/>
    <x v="0"/>
    <x v="2"/>
    <s v="R1011"/>
    <s v="Butters, Ms.  Nikki"/>
    <n v="19.38"/>
    <n v="6.28"/>
    <x v="0"/>
    <s v="No"/>
    <s v="No"/>
    <s v="No major surgery"/>
    <x v="1"/>
    <n v="0"/>
    <n v="0"/>
    <n v="0"/>
    <n v="1"/>
    <n v="2"/>
    <n v="2"/>
    <n v="0"/>
    <n v="1"/>
    <n v="0"/>
    <n v="0"/>
    <n v="31"/>
    <n v="0"/>
  </r>
  <r>
    <x v="1939"/>
    <n v="1958"/>
    <s v="Dec"/>
    <n v="25"/>
    <n v="0"/>
    <n v="26926.51"/>
    <x v="0"/>
    <x v="1"/>
    <s v="R1013"/>
    <s v="Murphy, Mr.  Michael J."/>
    <n v="23.76"/>
    <n v="10.96"/>
    <x v="0"/>
    <s v="No"/>
    <s v="No"/>
    <n v="3"/>
    <x v="1"/>
    <n v="0"/>
    <n v="0"/>
    <n v="0"/>
    <n v="1"/>
    <n v="2"/>
    <n v="3"/>
    <n v="3"/>
    <n v="0"/>
    <n v="0"/>
    <n v="1"/>
    <n v="64"/>
    <n v="1"/>
  </r>
  <r>
    <x v="1940"/>
    <n v="2002"/>
    <s v="Jun"/>
    <n v="17"/>
    <n v="0"/>
    <n v="26927.69"/>
    <x v="0"/>
    <x v="2"/>
    <s v="R1011"/>
    <s v="Collie, Ms.  Michelle"/>
    <n v="31.96"/>
    <n v="8.86"/>
    <x v="0"/>
    <s v="No"/>
    <s v="No"/>
    <s v="No major surgery"/>
    <x v="1"/>
    <n v="0"/>
    <n v="0"/>
    <n v="0"/>
    <n v="1"/>
    <n v="2"/>
    <n v="2"/>
    <n v="0"/>
    <n v="1"/>
    <n v="0"/>
    <n v="0"/>
    <n v="20"/>
    <n v="0"/>
  </r>
  <r>
    <x v="1941"/>
    <n v="2000"/>
    <s v="Nov"/>
    <n v="9"/>
    <n v="0"/>
    <n v="26936.98"/>
    <x v="0"/>
    <x v="0"/>
    <s v="R1011"/>
    <s v="Wegener, Mr.  Joel D"/>
    <n v="30.86"/>
    <n v="6.18"/>
    <x v="0"/>
    <s v="yes"/>
    <s v="No"/>
    <n v="2"/>
    <x v="1"/>
    <n v="0"/>
    <n v="1"/>
    <n v="0"/>
    <n v="1"/>
    <n v="2"/>
    <n v="1"/>
    <n v="2"/>
    <n v="1"/>
    <n v="0"/>
    <n v="0"/>
    <n v="22"/>
    <n v="1"/>
  </r>
  <r>
    <x v="1942"/>
    <n v="1960"/>
    <s v="Jul"/>
    <n v="9"/>
    <n v="1"/>
    <n v="27000.98"/>
    <x v="0"/>
    <x v="2"/>
    <s v="R1013"/>
    <s v="Whitacre, Mr.  Andrew D."/>
    <n v="31.46"/>
    <n v="7.39"/>
    <x v="0"/>
    <s v="No"/>
    <s v="No"/>
    <s v="No major surgery"/>
    <x v="0"/>
    <n v="0"/>
    <n v="0"/>
    <n v="0"/>
    <n v="0"/>
    <n v="2"/>
    <n v="2"/>
    <n v="0"/>
    <n v="0"/>
    <n v="0"/>
    <n v="1"/>
    <n v="62"/>
    <n v="1"/>
  </r>
  <r>
    <x v="1943"/>
    <n v="1958"/>
    <s v="Jun"/>
    <n v="30"/>
    <n v="0"/>
    <n v="27037.91"/>
    <x v="0"/>
    <x v="2"/>
    <s v="R1013"/>
    <s v="Graham, Ms.  Danielle"/>
    <n v="22.99"/>
    <n v="10.46"/>
    <x v="0"/>
    <s v="No"/>
    <s v="No"/>
    <n v="3"/>
    <x v="1"/>
    <n v="0"/>
    <n v="0"/>
    <n v="0"/>
    <n v="1"/>
    <n v="2"/>
    <n v="2"/>
    <n v="3"/>
    <n v="0"/>
    <n v="0"/>
    <n v="1"/>
    <n v="64"/>
    <n v="0"/>
  </r>
  <r>
    <x v="1944"/>
    <n v="1994"/>
    <s v="Jul"/>
    <n v="2"/>
    <n v="0"/>
    <n v="27080.639999999999"/>
    <x v="0"/>
    <x v="2"/>
    <s v="R1011"/>
    <s v="Apfelbaum, Mr.  Sean"/>
    <n v="26.74"/>
    <n v="4.3099999999999996"/>
    <x v="0"/>
    <s v="No"/>
    <s v="No"/>
    <s v="No major surgery"/>
    <x v="1"/>
    <n v="0"/>
    <n v="0"/>
    <n v="0"/>
    <n v="1"/>
    <n v="2"/>
    <n v="2"/>
    <n v="0"/>
    <n v="1"/>
    <n v="0"/>
    <n v="0"/>
    <n v="28"/>
    <n v="1"/>
  </r>
  <r>
    <x v="1945"/>
    <n v="1990"/>
    <s v="Dec"/>
    <n v="13"/>
    <n v="3"/>
    <n v="27092.38"/>
    <x v="0"/>
    <x v="0"/>
    <s v="R1011"/>
    <s v="Majewski, Mr.  Scott"/>
    <n v="19.54"/>
    <n v="5.37"/>
    <x v="0"/>
    <s v="No"/>
    <s v="No"/>
    <s v="No major surgery"/>
    <x v="1"/>
    <n v="0"/>
    <n v="0"/>
    <n v="0"/>
    <n v="1"/>
    <n v="2"/>
    <n v="1"/>
    <n v="0"/>
    <n v="1"/>
    <n v="0"/>
    <n v="0"/>
    <n v="32"/>
    <n v="1"/>
  </r>
  <r>
    <x v="1946"/>
    <n v="1970"/>
    <s v="Oct"/>
    <n v="2"/>
    <n v="0"/>
    <n v="27117.99"/>
    <x v="0"/>
    <x v="2"/>
    <s v="R1013"/>
    <s v="Earle, Ms.  Sara E."/>
    <n v="24.86"/>
    <n v="8.92"/>
    <x v="1"/>
    <s v="No"/>
    <s v="No"/>
    <n v="2"/>
    <x v="0"/>
    <n v="1"/>
    <n v="0"/>
    <n v="0"/>
    <n v="0"/>
    <n v="2"/>
    <n v="2"/>
    <n v="2"/>
    <n v="0"/>
    <n v="0"/>
    <n v="1"/>
    <n v="52"/>
    <n v="0"/>
  </r>
  <r>
    <x v="1947"/>
    <n v="1965"/>
    <s v="Dec"/>
    <n v="21"/>
    <n v="0"/>
    <n v="27218.44"/>
    <x v="0"/>
    <x v="1"/>
    <s v="R1017"/>
    <s v="Zappala, Mr.  Dante"/>
    <n v="28.975000000000001"/>
    <n v="7.63"/>
    <x v="0"/>
    <s v="No"/>
    <s v="No"/>
    <s v="No major surgery"/>
    <x v="1"/>
    <n v="0"/>
    <n v="0"/>
    <n v="0"/>
    <n v="1"/>
    <n v="2"/>
    <n v="3"/>
    <n v="0"/>
    <n v="0"/>
    <n v="0"/>
    <n v="0"/>
    <n v="57"/>
    <n v="1"/>
  </r>
  <r>
    <x v="1948"/>
    <n v="1999"/>
    <s v="Dec"/>
    <n v="2"/>
    <n v="0"/>
    <n v="27236.959999999999"/>
    <x v="0"/>
    <x v="1"/>
    <s v="R1011"/>
    <s v="Wick, Ms.  Heather"/>
    <n v="30.6"/>
    <n v="5.24"/>
    <x v="0"/>
    <s v="No"/>
    <s v="No"/>
    <s v="No major surgery"/>
    <x v="1"/>
    <n v="0"/>
    <n v="0"/>
    <n v="0"/>
    <n v="1"/>
    <n v="2"/>
    <n v="3"/>
    <n v="0"/>
    <n v="1"/>
    <n v="0"/>
    <n v="0"/>
    <n v="23"/>
    <n v="0"/>
  </r>
  <r>
    <x v="1949"/>
    <n v="1968"/>
    <s v="Jun"/>
    <n v="6"/>
    <n v="3"/>
    <n v="27322.73"/>
    <x v="0"/>
    <x v="2"/>
    <s v="R1013"/>
    <s v="Bloomquist, Ms.  Alyssa K."/>
    <n v="31.9"/>
    <n v="11.89"/>
    <x v="0"/>
    <s v="No"/>
    <s v="No"/>
    <s v="No major surgery"/>
    <x v="0"/>
    <n v="0"/>
    <n v="0"/>
    <n v="0"/>
    <n v="0"/>
    <n v="2"/>
    <n v="2"/>
    <n v="0"/>
    <n v="0"/>
    <n v="0"/>
    <n v="1"/>
    <n v="54"/>
    <n v="0"/>
  </r>
  <r>
    <x v="1950"/>
    <n v="1969"/>
    <s v="Oct"/>
    <n v="16"/>
    <n v="0"/>
    <n v="27346.04"/>
    <x v="0"/>
    <x v="2"/>
    <s v="R1013"/>
    <s v="Fitzpatrick, Mr.  Michael"/>
    <n v="31.35"/>
    <n v="4.33"/>
    <x v="1"/>
    <s v="No"/>
    <s v="Yes"/>
    <n v="1"/>
    <x v="0"/>
    <n v="1"/>
    <n v="0"/>
    <n v="1"/>
    <n v="0"/>
    <n v="2"/>
    <n v="2"/>
    <n v="1"/>
    <n v="0"/>
    <n v="0"/>
    <n v="1"/>
    <n v="53"/>
    <n v="1"/>
  </r>
  <r>
    <x v="1951"/>
    <n v="1988"/>
    <s v="Sep"/>
    <n v="15"/>
    <n v="2"/>
    <n v="27375.9"/>
    <x v="0"/>
    <x v="0"/>
    <s v="R1015"/>
    <s v="Ornelas, Mr.  Zachary"/>
    <n v="22.42"/>
    <n v="4.68"/>
    <x v="1"/>
    <s v="No"/>
    <s v="No"/>
    <n v="1"/>
    <x v="0"/>
    <n v="1"/>
    <n v="0"/>
    <n v="0"/>
    <n v="0"/>
    <n v="2"/>
    <n v="1"/>
    <n v="1"/>
    <n v="0"/>
    <n v="0"/>
    <n v="0"/>
    <n v="34"/>
    <n v="1"/>
  </r>
  <r>
    <x v="1952"/>
    <n v="1985"/>
    <s v="Dec"/>
    <n v="5"/>
    <n v="3"/>
    <n v="27432.73"/>
    <x v="0"/>
    <x v="1"/>
    <s v="R1011"/>
    <s v="Norvell, Ms.  Nora P"/>
    <n v="16.37"/>
    <n v="4.79"/>
    <x v="1"/>
    <s v="No"/>
    <s v="No"/>
    <s v="No major surgery"/>
    <x v="1"/>
    <n v="1"/>
    <n v="0"/>
    <n v="0"/>
    <n v="1"/>
    <n v="2"/>
    <n v="3"/>
    <n v="0"/>
    <n v="1"/>
    <n v="0"/>
    <n v="0"/>
    <n v="37"/>
    <n v="0"/>
  </r>
  <r>
    <x v="1953"/>
    <n v="1981"/>
    <s v="Oct"/>
    <n v="3"/>
    <n v="1"/>
    <n v="27495.59"/>
    <x v="0"/>
    <x v="1"/>
    <s v="R1011"/>
    <s v="Mascaro, Ms.  Andrea"/>
    <n v="16.329999999999998"/>
    <n v="7.26"/>
    <x v="1"/>
    <s v="No"/>
    <s v="No"/>
    <s v="No major surgery"/>
    <x v="1"/>
    <n v="1"/>
    <n v="0"/>
    <n v="0"/>
    <n v="1"/>
    <n v="2"/>
    <n v="3"/>
    <n v="0"/>
    <n v="1"/>
    <n v="0"/>
    <n v="0"/>
    <n v="41"/>
    <n v="0"/>
  </r>
  <r>
    <x v="1954"/>
    <n v="1965"/>
    <s v="Oct"/>
    <n v="19"/>
    <n v="0"/>
    <n v="27533.91"/>
    <x v="0"/>
    <x v="0"/>
    <s v="R1013"/>
    <s v="Klubben, Ms.  Tenielle M"/>
    <n v="29.81"/>
    <n v="11.66"/>
    <x v="0"/>
    <s v="No"/>
    <s v="No"/>
    <s v="No major surgery"/>
    <x v="1"/>
    <n v="0"/>
    <n v="0"/>
    <n v="0"/>
    <n v="1"/>
    <n v="2"/>
    <n v="1"/>
    <n v="0"/>
    <n v="0"/>
    <n v="0"/>
    <n v="1"/>
    <n v="57"/>
    <n v="0"/>
  </r>
  <r>
    <x v="1955"/>
    <n v="1984"/>
    <s v="Jul"/>
    <n v="22"/>
    <n v="3"/>
    <n v="27534.53"/>
    <x v="0"/>
    <x v="2"/>
    <s v="R1011"/>
    <s v="Monson, Mr.  Taylor"/>
    <n v="16.3"/>
    <n v="5.51"/>
    <x v="0"/>
    <s v="No"/>
    <s v="No"/>
    <n v="1"/>
    <x v="1"/>
    <n v="0"/>
    <n v="0"/>
    <n v="0"/>
    <n v="1"/>
    <n v="2"/>
    <n v="2"/>
    <n v="1"/>
    <n v="1"/>
    <n v="0"/>
    <n v="0"/>
    <n v="38"/>
    <n v="1"/>
  </r>
  <r>
    <x v="1956"/>
    <n v="1985"/>
    <s v="Nov"/>
    <n v="6"/>
    <n v="3"/>
    <n v="27598.93"/>
    <x v="0"/>
    <x v="1"/>
    <s v="R1011"/>
    <s v="Riegel, Ms.  Hadley T."/>
    <n v="16.86"/>
    <n v="4.07"/>
    <x v="1"/>
    <s v="No"/>
    <s v="No"/>
    <s v="No major surgery"/>
    <x v="1"/>
    <n v="1"/>
    <n v="0"/>
    <n v="0"/>
    <n v="1"/>
    <n v="2"/>
    <n v="3"/>
    <n v="0"/>
    <n v="1"/>
    <n v="0"/>
    <n v="0"/>
    <n v="37"/>
    <n v="0"/>
  </r>
  <r>
    <x v="1957"/>
    <n v="1992"/>
    <s v="Jun"/>
    <n v="11"/>
    <n v="0"/>
    <n v="27614.71"/>
    <x v="0"/>
    <x v="0"/>
    <s v="R1011"/>
    <s v="Martinez Lopez, Mr.  Miguel"/>
    <n v="26.8"/>
    <n v="5.53"/>
    <x v="0"/>
    <s v="No"/>
    <s v="No"/>
    <n v="1"/>
    <x v="1"/>
    <n v="0"/>
    <n v="0"/>
    <n v="0"/>
    <n v="1"/>
    <n v="2"/>
    <n v="1"/>
    <n v="1"/>
    <n v="1"/>
    <n v="0"/>
    <n v="0"/>
    <n v="30"/>
    <n v="1"/>
  </r>
  <r>
    <x v="1958"/>
    <n v="1997"/>
    <s v="Sep"/>
    <n v="9"/>
    <n v="0"/>
    <n v="27619.360000000001"/>
    <x v="0"/>
    <x v="0"/>
    <s v="R1011"/>
    <s v="Pocasangre, Mr.  Kenneth A"/>
    <n v="30.6"/>
    <n v="6.48"/>
    <x v="1"/>
    <s v="No"/>
    <s v="Yes"/>
    <n v="1"/>
    <x v="1"/>
    <n v="1"/>
    <n v="0"/>
    <n v="1"/>
    <n v="1"/>
    <n v="2"/>
    <n v="1"/>
    <n v="1"/>
    <n v="1"/>
    <n v="0"/>
    <n v="0"/>
    <n v="25"/>
    <n v="1"/>
  </r>
  <r>
    <x v="1959"/>
    <n v="1997"/>
    <s v="Oct"/>
    <n v="7"/>
    <n v="0"/>
    <n v="27625.17"/>
    <x v="2"/>
    <x v="1"/>
    <s v="R1011"/>
    <s v="Harsh, Ms.  Berenice"/>
    <n v="30.23"/>
    <n v="4.2300000000000004"/>
    <x v="1"/>
    <s v="No"/>
    <s v="Yes"/>
    <n v="1"/>
    <x v="1"/>
    <n v="1"/>
    <n v="0"/>
    <n v="1"/>
    <n v="1"/>
    <n v="3"/>
    <n v="3"/>
    <n v="1"/>
    <n v="1"/>
    <n v="0"/>
    <n v="0"/>
    <n v="25"/>
    <n v="0"/>
  </r>
  <r>
    <x v="1960"/>
    <n v="1992"/>
    <s v="Jul"/>
    <n v="3"/>
    <n v="0"/>
    <n v="27696.11"/>
    <x v="2"/>
    <x v="2"/>
    <s v="R1011"/>
    <s v="Susmann, Mr.  Austin W"/>
    <n v="27.04"/>
    <n v="4.0999999999999996"/>
    <x v="0"/>
    <s v="No"/>
    <s v="No"/>
    <n v="1"/>
    <x v="1"/>
    <n v="0"/>
    <n v="0"/>
    <n v="0"/>
    <n v="1"/>
    <n v="3"/>
    <n v="2"/>
    <n v="1"/>
    <n v="1"/>
    <n v="0"/>
    <n v="0"/>
    <n v="30"/>
    <n v="1"/>
  </r>
  <r>
    <x v="1961"/>
    <n v="2002"/>
    <s v="Dec"/>
    <n v="6"/>
    <n v="1"/>
    <n v="27724.29"/>
    <x v="2"/>
    <x v="0"/>
    <s v="R1013"/>
    <s v="Nicholson, Mr.  Drew T."/>
    <n v="35.31"/>
    <n v="9.0399999999999991"/>
    <x v="0"/>
    <s v="No"/>
    <s v="No"/>
    <s v="No major surgery"/>
    <x v="0"/>
    <n v="0"/>
    <n v="0"/>
    <n v="0"/>
    <n v="0"/>
    <n v="3"/>
    <n v="1"/>
    <n v="0"/>
    <n v="0"/>
    <n v="0"/>
    <n v="1"/>
    <n v="20"/>
    <n v="1"/>
  </r>
  <r>
    <x v="1962"/>
    <n v="1960"/>
    <s v="Jul"/>
    <n v="6"/>
    <n v="0"/>
    <n v="27808.73"/>
    <x v="2"/>
    <x v="1"/>
    <s v="R1013"/>
    <s v="Kilel, Ms.  Caroline"/>
    <n v="26.29"/>
    <n v="6.84"/>
    <x v="0"/>
    <s v="No"/>
    <s v="No"/>
    <s v="No major surgery"/>
    <x v="1"/>
    <n v="0"/>
    <n v="0"/>
    <n v="0"/>
    <n v="1"/>
    <n v="3"/>
    <n v="3"/>
    <n v="0"/>
    <n v="0"/>
    <n v="0"/>
    <n v="1"/>
    <n v="62"/>
    <n v="0"/>
  </r>
  <r>
    <x v="1963"/>
    <n v="1985"/>
    <s v="Dec"/>
    <n v="4"/>
    <n v="3"/>
    <n v="27849.94"/>
    <x v="2"/>
    <x v="1"/>
    <s v="R1011"/>
    <s v="Dunne, Ms.  Morgan M."/>
    <n v="17.600000000000001"/>
    <n v="5.26"/>
    <x v="1"/>
    <s v="No"/>
    <s v="No"/>
    <s v="No major surgery"/>
    <x v="1"/>
    <n v="1"/>
    <n v="0"/>
    <n v="0"/>
    <n v="1"/>
    <n v="3"/>
    <n v="3"/>
    <n v="0"/>
    <n v="1"/>
    <n v="0"/>
    <n v="0"/>
    <n v="37"/>
    <n v="0"/>
  </r>
  <r>
    <x v="1964"/>
    <n v="1989"/>
    <s v="Nov"/>
    <n v="21"/>
    <n v="3"/>
    <n v="27925.86"/>
    <x v="2"/>
    <x v="2"/>
    <s v="R1011"/>
    <s v="Post, Mr.  Brian L."/>
    <n v="21.24"/>
    <n v="5.13"/>
    <x v="0"/>
    <s v="No"/>
    <s v="No"/>
    <s v="No major surgery"/>
    <x v="1"/>
    <n v="0"/>
    <n v="0"/>
    <n v="0"/>
    <n v="1"/>
    <n v="3"/>
    <n v="2"/>
    <n v="0"/>
    <n v="1"/>
    <n v="0"/>
    <n v="0"/>
    <n v="33"/>
    <n v="1"/>
  </r>
  <r>
    <x v="1965"/>
    <n v="1991"/>
    <s v="Jun"/>
    <n v="4"/>
    <n v="3"/>
    <n v="27931.11"/>
    <x v="2"/>
    <x v="0"/>
    <s v="R1011"/>
    <s v="Kesack, Mr.  Daniel"/>
    <n v="22.77"/>
    <n v="6"/>
    <x v="0"/>
    <s v="No"/>
    <s v="No"/>
    <s v="No major surgery"/>
    <x v="1"/>
    <n v="0"/>
    <n v="0"/>
    <n v="0"/>
    <n v="1"/>
    <n v="3"/>
    <n v="1"/>
    <n v="0"/>
    <n v="1"/>
    <n v="0"/>
    <n v="0"/>
    <n v="31"/>
    <n v="1"/>
  </r>
  <r>
    <x v="1966"/>
    <n v="1961"/>
    <s v="Jul"/>
    <n v="28"/>
    <n v="3"/>
    <n v="27941.29"/>
    <x v="2"/>
    <x v="0"/>
    <s v="R1011"/>
    <s v="Arcand, Mr.  Pierre-Michel"/>
    <n v="36.1"/>
    <n v="11.39"/>
    <x v="1"/>
    <s v="No"/>
    <s v="No"/>
    <n v="2"/>
    <x v="0"/>
    <n v="1"/>
    <n v="0"/>
    <n v="0"/>
    <n v="0"/>
    <n v="3"/>
    <n v="1"/>
    <n v="2"/>
    <n v="1"/>
    <n v="0"/>
    <n v="0"/>
    <n v="61"/>
    <n v="1"/>
  </r>
  <r>
    <x v="1967"/>
    <n v="1999"/>
    <s v="Dec"/>
    <n v="21"/>
    <n v="0"/>
    <n v="27980.77"/>
    <x v="2"/>
    <x v="1"/>
    <s v="R1011"/>
    <s v="Evans, Mr.  Rick"/>
    <n v="33.18"/>
    <n v="4.79"/>
    <x v="0"/>
    <s v="No"/>
    <s v="No"/>
    <s v="No major surgery"/>
    <x v="1"/>
    <n v="0"/>
    <n v="0"/>
    <n v="0"/>
    <n v="1"/>
    <n v="3"/>
    <n v="3"/>
    <n v="0"/>
    <n v="1"/>
    <n v="0"/>
    <n v="0"/>
    <n v="23"/>
    <n v="1"/>
  </r>
  <r>
    <x v="1968"/>
    <n v="1985"/>
    <s v="Nov"/>
    <n v="29"/>
    <n v="3"/>
    <n v="28006.94"/>
    <x v="2"/>
    <x v="2"/>
    <s v="R1011"/>
    <s v="Buenting, Mr.  Mike"/>
    <n v="18.45"/>
    <n v="5.07"/>
    <x v="1"/>
    <s v="No"/>
    <s v="No"/>
    <s v="No major surgery"/>
    <x v="1"/>
    <n v="1"/>
    <n v="0"/>
    <n v="0"/>
    <n v="1"/>
    <n v="3"/>
    <n v="2"/>
    <n v="0"/>
    <n v="1"/>
    <n v="0"/>
    <n v="0"/>
    <n v="37"/>
    <n v="1"/>
  </r>
  <r>
    <x v="1969"/>
    <n v="1960"/>
    <s v="Nov"/>
    <n v="22"/>
    <n v="0"/>
    <n v="28101.33"/>
    <x v="2"/>
    <x v="2"/>
    <s v="R1019"/>
    <s v="Buechler, Mr.  Jeffry"/>
    <n v="26.695"/>
    <n v="8.31"/>
    <x v="0"/>
    <s v="No"/>
    <s v="No"/>
    <s v="No major surgery"/>
    <x v="1"/>
    <n v="0"/>
    <n v="0"/>
    <n v="0"/>
    <n v="1"/>
    <n v="3"/>
    <n v="2"/>
    <n v="0"/>
    <n v="0"/>
    <n v="0"/>
    <n v="0"/>
    <n v="62"/>
    <n v="1"/>
  </r>
  <r>
    <x v="1970"/>
    <n v="1999"/>
    <s v="Sep"/>
    <n v="6"/>
    <n v="0"/>
    <n v="28245.34"/>
    <x v="2"/>
    <x v="0"/>
    <s v="R1011"/>
    <s v="Pepp, Mr.  Frank"/>
    <n v="33.96"/>
    <n v="4.99"/>
    <x v="0"/>
    <s v="No"/>
    <s v="No"/>
    <s v="No major surgery"/>
    <x v="1"/>
    <n v="0"/>
    <n v="0"/>
    <n v="0"/>
    <n v="1"/>
    <n v="3"/>
    <n v="1"/>
    <n v="0"/>
    <n v="1"/>
    <n v="0"/>
    <n v="0"/>
    <n v="23"/>
    <n v="1"/>
  </r>
  <r>
    <x v="1971"/>
    <n v="1963"/>
    <s v="Nov"/>
    <n v="25"/>
    <n v="1"/>
    <n v="28287.9"/>
    <x v="2"/>
    <x v="1"/>
    <s v="R1013"/>
    <s v="Daniels, Ms.  Marie"/>
    <n v="36.520000000000003"/>
    <n v="9.07"/>
    <x v="1"/>
    <s v="No"/>
    <s v="Yes"/>
    <n v="1"/>
    <x v="0"/>
    <n v="1"/>
    <n v="0"/>
    <n v="1"/>
    <n v="0"/>
    <n v="3"/>
    <n v="3"/>
    <n v="1"/>
    <n v="0"/>
    <n v="0"/>
    <n v="1"/>
    <n v="59"/>
    <n v="0"/>
  </r>
  <r>
    <x v="1972"/>
    <n v="1990"/>
    <s v="Dec"/>
    <n v="24"/>
    <n v="3"/>
    <n v="28302.33"/>
    <x v="2"/>
    <x v="2"/>
    <s v="R1011"/>
    <s v="Sanchez Y Torres, Ms.  Maricela"/>
    <n v="22.72"/>
    <n v="5.71"/>
    <x v="0"/>
    <s v="No"/>
    <s v="No"/>
    <s v="No major surgery"/>
    <x v="1"/>
    <n v="0"/>
    <n v="0"/>
    <n v="0"/>
    <n v="1"/>
    <n v="3"/>
    <n v="2"/>
    <n v="0"/>
    <n v="1"/>
    <n v="0"/>
    <n v="0"/>
    <n v="32"/>
    <n v="0"/>
  </r>
  <r>
    <x v="1973"/>
    <n v="1977"/>
    <s v="Dec"/>
    <n v="2"/>
    <n v="1"/>
    <n v="28340.19"/>
    <x v="2"/>
    <x v="2"/>
    <s v="R1012"/>
    <s v="Stack, Ms.  Rachael"/>
    <n v="27.645"/>
    <n v="4.6900000000000004"/>
    <x v="0"/>
    <s v="No"/>
    <s v="No"/>
    <s v="No major surgery"/>
    <x v="0"/>
    <n v="0"/>
    <n v="0"/>
    <n v="0"/>
    <n v="0"/>
    <n v="3"/>
    <n v="2"/>
    <n v="0"/>
    <n v="0"/>
    <n v="1"/>
    <n v="0"/>
    <n v="45"/>
    <n v="0"/>
  </r>
  <r>
    <x v="1974"/>
    <n v="1974"/>
    <s v="Sep"/>
    <n v="16"/>
    <n v="1"/>
    <n v="28468.92"/>
    <x v="2"/>
    <x v="1"/>
    <s v="R1012"/>
    <s v="Meyer, Mr.  Colin"/>
    <n v="36.67"/>
    <n v="10.210000000000001"/>
    <x v="0"/>
    <s v="No"/>
    <s v="No"/>
    <s v="No major surgery"/>
    <x v="0"/>
    <n v="0"/>
    <n v="0"/>
    <n v="0"/>
    <n v="0"/>
    <n v="3"/>
    <n v="3"/>
    <n v="0"/>
    <n v="0"/>
    <n v="1"/>
    <n v="0"/>
    <n v="48"/>
    <n v="1"/>
  </r>
  <r>
    <x v="1975"/>
    <n v="1982"/>
    <s v="Dec"/>
    <n v="11"/>
    <n v="1"/>
    <n v="28476.73"/>
    <x v="2"/>
    <x v="2"/>
    <s v="R1012"/>
    <s v="Waldron, Ms.  Joni L"/>
    <n v="41.42"/>
    <n v="6.07"/>
    <x v="0"/>
    <s v="No"/>
    <s v="No"/>
    <s v="No major surgery"/>
    <x v="0"/>
    <n v="0"/>
    <n v="0"/>
    <n v="0"/>
    <n v="0"/>
    <n v="3"/>
    <n v="2"/>
    <n v="0"/>
    <n v="0"/>
    <n v="1"/>
    <n v="0"/>
    <n v="40"/>
    <n v="0"/>
  </r>
  <r>
    <x v="1976"/>
    <n v="1985"/>
    <s v="Sep"/>
    <n v="27"/>
    <n v="3"/>
    <n v="28542.86"/>
    <x v="2"/>
    <x v="0"/>
    <s v="R1011"/>
    <s v="Olson, Mr.  Devon A."/>
    <n v="20.03"/>
    <n v="6.14"/>
    <x v="1"/>
    <s v="No"/>
    <s v="No"/>
    <s v="No major surgery"/>
    <x v="1"/>
    <n v="1"/>
    <n v="0"/>
    <n v="0"/>
    <n v="1"/>
    <n v="3"/>
    <n v="1"/>
    <n v="0"/>
    <n v="1"/>
    <n v="0"/>
    <n v="0"/>
    <n v="37"/>
    <n v="1"/>
  </r>
  <r>
    <x v="1977"/>
    <n v="1990"/>
    <s v="Dec"/>
    <n v="5"/>
    <n v="3"/>
    <n v="28716.14"/>
    <x v="2"/>
    <x v="0"/>
    <s v="R1011"/>
    <s v="Palmer, Ms.  Chelsey C."/>
    <n v="23.94"/>
    <n v="4.2"/>
    <x v="0"/>
    <s v="No"/>
    <s v="No"/>
    <s v="No major surgery"/>
    <x v="1"/>
    <n v="0"/>
    <n v="0"/>
    <n v="0"/>
    <n v="1"/>
    <n v="3"/>
    <n v="1"/>
    <n v="0"/>
    <n v="1"/>
    <n v="0"/>
    <n v="0"/>
    <n v="32"/>
    <n v="0"/>
  </r>
  <r>
    <x v="1978"/>
    <n v="1961"/>
    <s v="Aug"/>
    <n v="3"/>
    <n v="1"/>
    <n v="28868.66"/>
    <x v="2"/>
    <x v="2"/>
    <s v="R1012"/>
    <s v="Howell, Mr.  Jason A"/>
    <n v="28.31"/>
    <n v="8.4700000000000006"/>
    <x v="1"/>
    <s v="No"/>
    <s v="No"/>
    <n v="2"/>
    <x v="1"/>
    <n v="1"/>
    <n v="0"/>
    <n v="0"/>
    <n v="1"/>
    <n v="3"/>
    <n v="2"/>
    <n v="2"/>
    <n v="0"/>
    <n v="1"/>
    <n v="0"/>
    <n v="61"/>
    <n v="1"/>
  </r>
  <r>
    <x v="1979"/>
    <n v="1962"/>
    <s v="Jul"/>
    <n v="25"/>
    <n v="0"/>
    <n v="28923.14"/>
    <x v="2"/>
    <x v="1"/>
    <s v="R1012"/>
    <s v="Cherop, Ms.  Sharon"/>
    <n v="25.84"/>
    <n v="8.83"/>
    <x v="0"/>
    <s v="No"/>
    <s v="No"/>
    <s v="No major surgery"/>
    <x v="0"/>
    <n v="0"/>
    <n v="0"/>
    <n v="0"/>
    <n v="0"/>
    <n v="3"/>
    <n v="3"/>
    <n v="0"/>
    <n v="0"/>
    <n v="1"/>
    <n v="0"/>
    <n v="60"/>
    <n v="0"/>
  </r>
  <r>
    <x v="1980"/>
    <n v="1959"/>
    <s v="Dec"/>
    <n v="5"/>
    <n v="0"/>
    <n v="28950.47"/>
    <x v="2"/>
    <x v="1"/>
    <s v="R1012"/>
    <s v="Castaneda, Ms.  Gabriela"/>
    <n v="26.98"/>
    <n v="5.21"/>
    <x v="1"/>
    <s v="No"/>
    <s v="No"/>
    <n v="2"/>
    <x v="1"/>
    <n v="1"/>
    <n v="0"/>
    <n v="0"/>
    <n v="1"/>
    <n v="3"/>
    <n v="3"/>
    <n v="2"/>
    <n v="0"/>
    <n v="1"/>
    <n v="0"/>
    <n v="63"/>
    <n v="0"/>
  </r>
  <r>
    <x v="1981"/>
    <n v="2003"/>
    <s v="Sep"/>
    <n v="1"/>
    <n v="0"/>
    <n v="28998.68"/>
    <x v="2"/>
    <x v="0"/>
    <s v="R1011"/>
    <s v="Lorton, Mr.  Alex"/>
    <n v="39.21"/>
    <n v="5.04"/>
    <x v="0"/>
    <s v="No"/>
    <s v="Yes"/>
    <n v="1"/>
    <x v="1"/>
    <n v="0"/>
    <n v="0"/>
    <n v="1"/>
    <n v="1"/>
    <n v="3"/>
    <n v="1"/>
    <n v="1"/>
    <n v="1"/>
    <n v="0"/>
    <n v="0"/>
    <n v="19"/>
    <n v="1"/>
  </r>
  <r>
    <x v="1982"/>
    <n v="1992"/>
    <s v="Jul"/>
    <n v="7"/>
    <n v="0"/>
    <n v="29007.82"/>
    <x v="2"/>
    <x v="0"/>
    <s v="R1011"/>
    <s v="Pitt, Ms.  Allison"/>
    <n v="30.52"/>
    <n v="4.21"/>
    <x v="0"/>
    <s v="No"/>
    <s v="No"/>
    <n v="1"/>
    <x v="1"/>
    <n v="0"/>
    <n v="0"/>
    <n v="0"/>
    <n v="1"/>
    <n v="3"/>
    <n v="1"/>
    <n v="1"/>
    <n v="1"/>
    <n v="0"/>
    <n v="0"/>
    <n v="30"/>
    <n v="0"/>
  </r>
  <r>
    <x v="1983"/>
    <n v="1980"/>
    <s v="Jul"/>
    <n v="14"/>
    <n v="2"/>
    <n v="29114.21"/>
    <x v="2"/>
    <x v="0"/>
    <s v="R1011"/>
    <s v="Kaczmarek, Mr.  Bruce"/>
    <n v="19.329999999999998"/>
    <n v="4.2699999999999996"/>
    <x v="0"/>
    <s v="No"/>
    <s v="No"/>
    <s v="No major surgery"/>
    <x v="1"/>
    <n v="0"/>
    <n v="0"/>
    <n v="0"/>
    <n v="1"/>
    <n v="3"/>
    <n v="1"/>
    <n v="0"/>
    <n v="1"/>
    <n v="0"/>
    <n v="0"/>
    <n v="42"/>
    <n v="1"/>
  </r>
  <r>
    <x v="1984"/>
    <n v="1978"/>
    <s v="Nov"/>
    <n v="29"/>
    <n v="2"/>
    <n v="29114.77"/>
    <x v="2"/>
    <x v="1"/>
    <s v="R1011"/>
    <s v="Kuepfer, Ms.  Jessica"/>
    <n v="17.43"/>
    <n v="8.64"/>
    <x v="0"/>
    <s v="No"/>
    <s v="No"/>
    <s v="No major surgery"/>
    <x v="1"/>
    <n v="0"/>
    <n v="0"/>
    <n v="0"/>
    <n v="1"/>
    <n v="3"/>
    <n v="3"/>
    <n v="0"/>
    <n v="1"/>
    <n v="0"/>
    <n v="0"/>
    <n v="44"/>
    <n v="0"/>
  </r>
  <r>
    <x v="1985"/>
    <n v="1961"/>
    <s v="Dec"/>
    <n v="24"/>
    <n v="0"/>
    <n v="29141.360000000001"/>
    <x v="2"/>
    <x v="0"/>
    <s v="R1012"/>
    <s v="Hill, Ms.  Cynthia"/>
    <n v="29.07"/>
    <n v="8.66"/>
    <x v="1"/>
    <s v="No"/>
    <s v="No"/>
    <n v="2"/>
    <x v="1"/>
    <n v="1"/>
    <n v="0"/>
    <n v="0"/>
    <n v="1"/>
    <n v="3"/>
    <n v="1"/>
    <n v="2"/>
    <n v="0"/>
    <n v="1"/>
    <n v="0"/>
    <n v="61"/>
    <n v="0"/>
  </r>
  <r>
    <x v="1986"/>
    <n v="1976"/>
    <s v="Nov"/>
    <n v="8"/>
    <n v="2"/>
    <n v="29160.39"/>
    <x v="2"/>
    <x v="2"/>
    <s v="R1011"/>
    <s v="Hohman, Ms.  Kimberly A"/>
    <n v="16.05"/>
    <n v="4.3499999999999996"/>
    <x v="1"/>
    <s v="No"/>
    <s v="No"/>
    <s v="No major surgery"/>
    <x v="1"/>
    <n v="1"/>
    <n v="0"/>
    <n v="0"/>
    <n v="1"/>
    <n v="3"/>
    <n v="2"/>
    <n v="0"/>
    <n v="1"/>
    <n v="0"/>
    <n v="0"/>
    <n v="46"/>
    <n v="0"/>
  </r>
  <r>
    <x v="1987"/>
    <n v="1969"/>
    <s v="Jul"/>
    <n v="9"/>
    <n v="2"/>
    <n v="29186.48"/>
    <x v="2"/>
    <x v="0"/>
    <s v="R1024"/>
    <s v="Jeseritz, Ms.  Cheryl A"/>
    <n v="32.299999999999997"/>
    <n v="4.8899999999999997"/>
    <x v="1"/>
    <s v="No"/>
    <s v="Yes"/>
    <n v="1"/>
    <x v="0"/>
    <n v="1"/>
    <n v="0"/>
    <n v="1"/>
    <n v="0"/>
    <n v="3"/>
    <n v="1"/>
    <n v="1"/>
    <n v="0"/>
    <n v="0"/>
    <n v="0"/>
    <n v="53"/>
    <n v="0"/>
  </r>
  <r>
    <x v="1988"/>
    <n v="1978"/>
    <s v="Jul"/>
    <n v="21"/>
    <n v="2"/>
    <n v="29227.599999999999"/>
    <x v="2"/>
    <x v="0"/>
    <s v="R1012"/>
    <s v="Thacker, Mr.  Ben"/>
    <n v="16.36"/>
    <n v="11.19"/>
    <x v="0"/>
    <s v="No"/>
    <s v="No"/>
    <s v="No major surgery"/>
    <x v="1"/>
    <n v="0"/>
    <n v="0"/>
    <n v="0"/>
    <n v="1"/>
    <n v="3"/>
    <n v="1"/>
    <n v="0"/>
    <n v="0"/>
    <n v="1"/>
    <n v="0"/>
    <n v="44"/>
    <n v="1"/>
  </r>
  <r>
    <x v="1989"/>
    <n v="1958"/>
    <s v="Jun"/>
    <n v="5"/>
    <n v="0"/>
    <n v="29330.98"/>
    <x v="2"/>
    <x v="2"/>
    <s v="R1012"/>
    <s v="Kelley, Ms.  Elizabeth H."/>
    <n v="26.885000000000002"/>
    <n v="9.86"/>
    <x v="0"/>
    <s v="No"/>
    <s v="No"/>
    <n v="3"/>
    <x v="1"/>
    <n v="0"/>
    <n v="0"/>
    <n v="0"/>
    <n v="1"/>
    <n v="3"/>
    <n v="2"/>
    <n v="3"/>
    <n v="0"/>
    <n v="1"/>
    <n v="0"/>
    <n v="64"/>
    <n v="0"/>
  </r>
  <r>
    <x v="1990"/>
    <n v="1985"/>
    <s v="Nov"/>
    <n v="7"/>
    <n v="3"/>
    <n v="29352.560000000001"/>
    <x v="2"/>
    <x v="1"/>
    <s v="R1011"/>
    <s v="Heinzen, Ms.  Kathryn"/>
    <n v="22.03"/>
    <n v="4.28"/>
    <x v="1"/>
    <s v="No"/>
    <s v="No"/>
    <s v="No major surgery"/>
    <x v="1"/>
    <n v="1"/>
    <n v="0"/>
    <n v="0"/>
    <n v="1"/>
    <n v="3"/>
    <n v="3"/>
    <n v="0"/>
    <n v="1"/>
    <n v="0"/>
    <n v="0"/>
    <n v="37"/>
    <n v="0"/>
  </r>
  <r>
    <x v="1991"/>
    <n v="1987"/>
    <s v="Jul"/>
    <n v="16"/>
    <n v="3"/>
    <n v="29443.59"/>
    <x v="2"/>
    <x v="1"/>
    <s v="R1011"/>
    <s v="Jarosik, Mr.  Nathan A"/>
    <n v="24.2"/>
    <n v="6.15"/>
    <x v="0"/>
    <s v="No"/>
    <s v="No"/>
    <n v="1"/>
    <x v="1"/>
    <n v="0"/>
    <n v="0"/>
    <n v="0"/>
    <n v="1"/>
    <n v="3"/>
    <n v="3"/>
    <n v="1"/>
    <n v="1"/>
    <n v="0"/>
    <n v="0"/>
    <n v="35"/>
    <n v="1"/>
  </r>
  <r>
    <x v="1992"/>
    <n v="1959"/>
    <s v="Oct"/>
    <n v="20"/>
    <n v="0"/>
    <n v="29523.17"/>
    <x v="2"/>
    <x v="2"/>
    <s v="R1024"/>
    <s v="Spencer, Ms.  Emma"/>
    <n v="27.74"/>
    <n v="4.68"/>
    <x v="1"/>
    <s v="No"/>
    <s v="No"/>
    <n v="2"/>
    <x v="1"/>
    <n v="1"/>
    <n v="0"/>
    <n v="0"/>
    <n v="1"/>
    <n v="3"/>
    <n v="2"/>
    <n v="2"/>
    <n v="0"/>
    <n v="0"/>
    <n v="0"/>
    <n v="63"/>
    <n v="0"/>
  </r>
  <r>
    <x v="1993"/>
    <n v="1975"/>
    <s v="Nov"/>
    <n v="3"/>
    <n v="1"/>
    <n v="29583.8"/>
    <x v="2"/>
    <x v="1"/>
    <s v="R1011"/>
    <s v="Freeburn, Mr.  Keith J"/>
    <n v="18.329999999999998"/>
    <n v="7.46"/>
    <x v="1"/>
    <s v="No"/>
    <s v="No"/>
    <n v="1"/>
    <x v="1"/>
    <n v="1"/>
    <n v="0"/>
    <n v="0"/>
    <n v="1"/>
    <n v="3"/>
    <n v="3"/>
    <n v="1"/>
    <n v="1"/>
    <n v="0"/>
    <n v="0"/>
    <n v="47"/>
    <n v="1"/>
  </r>
  <r>
    <x v="1994"/>
    <n v="1993"/>
    <s v="Jul"/>
    <n v="27"/>
    <n v="0"/>
    <n v="29622.69"/>
    <x v="2"/>
    <x v="1"/>
    <s v="R1011"/>
    <s v="Yochum, Ms.  Angela R"/>
    <n v="33.090000000000003"/>
    <n v="6.06"/>
    <x v="0"/>
    <s v="No"/>
    <s v="Yes"/>
    <n v="1"/>
    <x v="1"/>
    <n v="0"/>
    <n v="0"/>
    <n v="1"/>
    <n v="1"/>
    <n v="3"/>
    <n v="3"/>
    <n v="1"/>
    <n v="1"/>
    <n v="0"/>
    <n v="0"/>
    <n v="29"/>
    <n v="0"/>
  </r>
  <r>
    <x v="1995"/>
    <n v="1973"/>
    <s v="Aug"/>
    <n v="23"/>
    <n v="0"/>
    <n v="29757.69"/>
    <x v="2"/>
    <x v="0"/>
    <s v="R1011"/>
    <s v="Bruns, Mr.  Jason M."/>
    <n v="18.73"/>
    <n v="10.64"/>
    <x v="0"/>
    <s v="No"/>
    <s v="No"/>
    <n v="2"/>
    <x v="1"/>
    <n v="0"/>
    <n v="0"/>
    <n v="0"/>
    <n v="1"/>
    <n v="3"/>
    <n v="1"/>
    <n v="2"/>
    <n v="1"/>
    <n v="0"/>
    <n v="0"/>
    <n v="49"/>
    <n v="1"/>
  </r>
  <r>
    <x v="1996"/>
    <n v="1998"/>
    <s v="Jun"/>
    <n v="20"/>
    <n v="0"/>
    <n v="29760.6"/>
    <x v="2"/>
    <x v="2"/>
    <s v="R1011"/>
    <s v="Chatfield, Mr.  Caleb N"/>
    <n v="37.67"/>
    <n v="5.89"/>
    <x v="0"/>
    <s v="No"/>
    <s v="No"/>
    <n v="1"/>
    <x v="1"/>
    <n v="0"/>
    <n v="0"/>
    <n v="0"/>
    <n v="1"/>
    <n v="3"/>
    <n v="2"/>
    <n v="1"/>
    <n v="1"/>
    <n v="0"/>
    <n v="0"/>
    <n v="24"/>
    <n v="1"/>
  </r>
  <r>
    <x v="1997"/>
    <n v="1981"/>
    <s v="Aug"/>
    <n v="13"/>
    <n v="1"/>
    <n v="29816.639999999999"/>
    <x v="2"/>
    <x v="2"/>
    <s v="R1011"/>
    <s v="Zhang, Mr.  Yu"/>
    <n v="23.56"/>
    <n v="11.74"/>
    <x v="1"/>
    <s v="No"/>
    <s v="No"/>
    <s v="No major surgery"/>
    <x v="1"/>
    <n v="1"/>
    <n v="0"/>
    <n v="0"/>
    <n v="1"/>
    <n v="3"/>
    <n v="2"/>
    <n v="0"/>
    <n v="1"/>
    <n v="0"/>
    <n v="0"/>
    <n v="41"/>
    <n v="1"/>
  </r>
  <r>
    <x v="1998"/>
    <n v="1982"/>
    <s v="Oct"/>
    <n v="29"/>
    <n v="3"/>
    <n v="29818.76"/>
    <x v="2"/>
    <x v="1"/>
    <s v="R1012"/>
    <s v="Sallade, Mr.  Chris"/>
    <n v="19.73"/>
    <n v="4.3600000000000003"/>
    <x v="0"/>
    <s v="No"/>
    <s v="No"/>
    <s v="No major surgery"/>
    <x v="1"/>
    <n v="0"/>
    <n v="0"/>
    <n v="0"/>
    <n v="1"/>
    <n v="3"/>
    <n v="3"/>
    <n v="0"/>
    <n v="0"/>
    <n v="1"/>
    <n v="0"/>
    <n v="40"/>
    <n v="1"/>
  </r>
  <r>
    <x v="1999"/>
    <n v="1989"/>
    <s v="Dec"/>
    <n v="30"/>
    <n v="3"/>
    <n v="29852.48"/>
    <x v="2"/>
    <x v="0"/>
    <s v="R1011"/>
    <s v="Diamond, Mr.  Anthony"/>
    <n v="26.92"/>
    <n v="6.09"/>
    <x v="0"/>
    <s v="No"/>
    <s v="No"/>
    <s v="No major surgery"/>
    <x v="1"/>
    <n v="0"/>
    <n v="0"/>
    <n v="0"/>
    <n v="1"/>
    <n v="3"/>
    <n v="1"/>
    <n v="0"/>
    <n v="1"/>
    <n v="0"/>
    <n v="0"/>
    <n v="33"/>
    <n v="1"/>
  </r>
  <r>
    <x v="2000"/>
    <n v="1975"/>
    <s v="Aug"/>
    <n v="19"/>
    <n v="1"/>
    <n v="29899.25"/>
    <x v="2"/>
    <x v="0"/>
    <s v="R1011"/>
    <s v="Podgurski, Mr.  Andrew"/>
    <n v="19.260000000000002"/>
    <n v="8.9600000000000009"/>
    <x v="1"/>
    <s v="No"/>
    <s v="No"/>
    <n v="1"/>
    <x v="1"/>
    <n v="1"/>
    <n v="0"/>
    <n v="0"/>
    <n v="1"/>
    <n v="3"/>
    <n v="1"/>
    <n v="1"/>
    <n v="1"/>
    <n v="0"/>
    <n v="0"/>
    <n v="47"/>
    <n v="1"/>
  </r>
  <r>
    <x v="2001"/>
    <n v="1988"/>
    <s v="Dec"/>
    <n v="30"/>
    <n v="3"/>
    <n v="29929.56"/>
    <x v="2"/>
    <x v="1"/>
    <s v="R1011"/>
    <s v="Potere, Mr.  Erik F."/>
    <n v="26.39"/>
    <n v="4.58"/>
    <x v="1"/>
    <s v="No"/>
    <s v="No"/>
    <n v="1"/>
    <x v="1"/>
    <n v="1"/>
    <n v="0"/>
    <n v="0"/>
    <n v="1"/>
    <n v="3"/>
    <n v="3"/>
    <n v="1"/>
    <n v="1"/>
    <n v="0"/>
    <n v="0"/>
    <n v="34"/>
    <n v="1"/>
  </r>
  <r>
    <x v="2002"/>
    <n v="1976"/>
    <s v="Jun"/>
    <n v="12"/>
    <n v="2"/>
    <n v="29933.75"/>
    <x v="2"/>
    <x v="1"/>
    <s v="R1011"/>
    <s v="Roy, Ms.  Marie-France"/>
    <n v="18.329999999999998"/>
    <n v="5.57"/>
    <x v="1"/>
    <s v="No"/>
    <s v="No"/>
    <s v="No major surgery"/>
    <x v="1"/>
    <n v="1"/>
    <n v="0"/>
    <n v="0"/>
    <n v="1"/>
    <n v="3"/>
    <n v="3"/>
    <n v="0"/>
    <n v="1"/>
    <n v="0"/>
    <n v="0"/>
    <n v="46"/>
    <n v="0"/>
  </r>
  <r>
    <x v="2003"/>
    <n v="1991"/>
    <s v="Oct"/>
    <n v="5"/>
    <n v="3"/>
    <n v="29969.67"/>
    <x v="2"/>
    <x v="1"/>
    <s v="R1011"/>
    <s v="Stange, Mr.  Michael"/>
    <n v="28.78"/>
    <n v="5.68"/>
    <x v="0"/>
    <s v="No"/>
    <s v="No"/>
    <s v="No major surgery"/>
    <x v="1"/>
    <n v="0"/>
    <n v="0"/>
    <n v="0"/>
    <n v="1"/>
    <n v="3"/>
    <n v="3"/>
    <n v="0"/>
    <n v="1"/>
    <n v="0"/>
    <n v="0"/>
    <n v="31"/>
    <n v="1"/>
  </r>
  <r>
    <x v="2004"/>
    <n v="1981"/>
    <s v="Aug"/>
    <n v="4"/>
    <n v="1"/>
    <n v="30026.87"/>
    <x v="0"/>
    <x v="0"/>
    <s v="R1012"/>
    <s v="Walker, Mr.  Alan R"/>
    <n v="22.39"/>
    <n v="9.5299999999999994"/>
    <x v="1"/>
    <s v="No"/>
    <s v="No"/>
    <s v="No major surgery"/>
    <x v="1"/>
    <n v="1"/>
    <n v="0"/>
    <n v="0"/>
    <n v="1"/>
    <n v="2"/>
    <n v="1"/>
    <n v="0"/>
    <n v="0"/>
    <n v="1"/>
    <n v="0"/>
    <n v="41"/>
    <n v="1"/>
  </r>
  <r>
    <x v="2005"/>
    <n v="1967"/>
    <s v="Jun"/>
    <n v="16"/>
    <n v="3"/>
    <n v="30063.58"/>
    <x v="2"/>
    <x v="1"/>
    <s v="R1012"/>
    <s v="Schuler, Mr.  Timothy G."/>
    <n v="37.715000000000003"/>
    <n v="10.86"/>
    <x v="1"/>
    <s v="No"/>
    <s v="No"/>
    <s v="No major surgery"/>
    <x v="0"/>
    <n v="1"/>
    <n v="0"/>
    <n v="0"/>
    <n v="0"/>
    <n v="3"/>
    <n v="3"/>
    <n v="0"/>
    <n v="0"/>
    <n v="1"/>
    <n v="0"/>
    <n v="55"/>
    <n v="1"/>
  </r>
  <r>
    <x v="2006"/>
    <n v="1979"/>
    <s v="Sep"/>
    <n v="2"/>
    <n v="2"/>
    <n v="30095.97"/>
    <x v="0"/>
    <x v="0"/>
    <s v="R1011"/>
    <s v="Penrose, Ms.  Janice"/>
    <n v="21.08"/>
    <n v="4.83"/>
    <x v="0"/>
    <s v="No"/>
    <s v="Yes"/>
    <n v="1"/>
    <x v="1"/>
    <n v="0"/>
    <n v="0"/>
    <n v="1"/>
    <n v="1"/>
    <n v="2"/>
    <n v="1"/>
    <n v="1"/>
    <n v="1"/>
    <n v="0"/>
    <n v="0"/>
    <n v="43"/>
    <n v="0"/>
  </r>
  <r>
    <x v="2007"/>
    <n v="1971"/>
    <s v="Dec"/>
    <n v="25"/>
    <n v="0"/>
    <n v="30134.75"/>
    <x v="0"/>
    <x v="0"/>
    <s v="R1011"/>
    <s v="Siegel, Ms.  Sheera K"/>
    <n v="17.940000000000001"/>
    <n v="9.77"/>
    <x v="0"/>
    <s v="No"/>
    <s v="No"/>
    <s v="No major surgery"/>
    <x v="1"/>
    <n v="0"/>
    <n v="0"/>
    <n v="0"/>
    <n v="1"/>
    <n v="2"/>
    <n v="1"/>
    <n v="0"/>
    <n v="1"/>
    <n v="0"/>
    <n v="0"/>
    <n v="51"/>
    <n v="0"/>
  </r>
  <r>
    <x v="2008"/>
    <n v="1958"/>
    <s v="Aug"/>
    <n v="11"/>
    <n v="1"/>
    <n v="30166.62"/>
    <x v="2"/>
    <x v="0"/>
    <s v="R1012"/>
    <s v="Ayr, Mr.  Jason M."/>
    <n v="24.7"/>
    <n v="10.25"/>
    <x v="0"/>
    <s v="No"/>
    <s v="No"/>
    <n v="3"/>
    <x v="0"/>
    <n v="0"/>
    <n v="0"/>
    <n v="0"/>
    <n v="0"/>
    <n v="3"/>
    <n v="1"/>
    <n v="3"/>
    <n v="0"/>
    <n v="1"/>
    <n v="0"/>
    <n v="64"/>
    <n v="1"/>
  </r>
  <r>
    <x v="2009"/>
    <n v="1963"/>
    <s v="Sep"/>
    <n v="13"/>
    <n v="3"/>
    <n v="30184.94"/>
    <x v="2"/>
    <x v="1"/>
    <s v="R1014"/>
    <s v="Leuchanka, Mr.  Aliaksandr"/>
    <n v="29.83"/>
    <n v="9.6999999999999993"/>
    <x v="1"/>
    <s v="No"/>
    <s v="Yes"/>
    <n v="1"/>
    <x v="1"/>
    <n v="1"/>
    <n v="0"/>
    <n v="1"/>
    <n v="1"/>
    <n v="3"/>
    <n v="3"/>
    <n v="1"/>
    <n v="0"/>
    <n v="0"/>
    <n v="0"/>
    <n v="59"/>
    <n v="1"/>
  </r>
  <r>
    <x v="2010"/>
    <n v="1962"/>
    <s v="Sep"/>
    <n v="15"/>
    <n v="0"/>
    <n v="30260"/>
    <x v="2"/>
    <x v="1"/>
    <s v="R1014"/>
    <s v="Hinkle, Mr.  John"/>
    <n v="28.594999999999999"/>
    <n v="10.210000000000001"/>
    <x v="0"/>
    <s v="No"/>
    <s v="No"/>
    <s v="No major surgery"/>
    <x v="0"/>
    <n v="0"/>
    <n v="0"/>
    <n v="0"/>
    <n v="0"/>
    <n v="3"/>
    <n v="3"/>
    <n v="0"/>
    <n v="0"/>
    <n v="0"/>
    <n v="0"/>
    <n v="60"/>
    <n v="1"/>
  </r>
  <r>
    <x v="2011"/>
    <n v="1972"/>
    <s v="Jul"/>
    <n v="24"/>
    <n v="2"/>
    <n v="30284.639999999999"/>
    <x v="2"/>
    <x v="1"/>
    <s v="R1012"/>
    <s v="Rolfes, Mr.  Greg"/>
    <n v="25.364999999999998"/>
    <n v="5.19"/>
    <x v="0"/>
    <s v="No"/>
    <s v="No"/>
    <n v="2"/>
    <x v="0"/>
    <n v="0"/>
    <n v="0"/>
    <n v="0"/>
    <n v="0"/>
    <n v="3"/>
    <n v="3"/>
    <n v="2"/>
    <n v="0"/>
    <n v="1"/>
    <n v="0"/>
    <n v="50"/>
    <n v="1"/>
  </r>
  <r>
    <x v="2012"/>
    <n v="2004"/>
    <s v="Jun"/>
    <n v="1"/>
    <n v="0"/>
    <n v="30328.27"/>
    <x v="0"/>
    <x v="2"/>
    <s v="R1011"/>
    <s v="Croll, Ms.  Jeanie M."/>
    <n v="43.5"/>
    <n v="6.38"/>
    <x v="0"/>
    <s v="yes"/>
    <s v="No"/>
    <n v="1"/>
    <x v="1"/>
    <n v="0"/>
    <n v="1"/>
    <n v="0"/>
    <n v="1"/>
    <n v="2"/>
    <n v="2"/>
    <n v="1"/>
    <n v="1"/>
    <n v="0"/>
    <n v="0"/>
    <n v="18"/>
    <n v="0"/>
  </r>
  <r>
    <x v="2013"/>
    <n v="1969"/>
    <s v="Jul"/>
    <n v="30"/>
    <n v="0"/>
    <n v="30366.93"/>
    <x v="0"/>
    <x v="2"/>
    <s v="R1011"/>
    <s v="San Juan, Ms.  Angielyn M"/>
    <n v="17.11"/>
    <n v="4.9800000000000004"/>
    <x v="1"/>
    <s v="No"/>
    <s v="Yes"/>
    <n v="1"/>
    <x v="1"/>
    <n v="1"/>
    <n v="0"/>
    <n v="1"/>
    <n v="1"/>
    <n v="2"/>
    <n v="2"/>
    <n v="1"/>
    <n v="1"/>
    <n v="0"/>
    <n v="0"/>
    <n v="53"/>
    <n v="0"/>
  </r>
  <r>
    <x v="2014"/>
    <n v="1976"/>
    <s v="Sep"/>
    <n v="3"/>
    <n v="2"/>
    <n v="30409.53"/>
    <x v="0"/>
    <x v="0"/>
    <s v="R1012"/>
    <s v="Tunney, Mr.  Timothy F"/>
    <n v="18.329999999999998"/>
    <n v="4.16"/>
    <x v="1"/>
    <s v="No"/>
    <s v="No"/>
    <s v="No major surgery"/>
    <x v="1"/>
    <n v="1"/>
    <n v="0"/>
    <n v="0"/>
    <n v="1"/>
    <n v="2"/>
    <n v="1"/>
    <n v="0"/>
    <n v="0"/>
    <n v="1"/>
    <n v="0"/>
    <n v="46"/>
    <n v="1"/>
  </r>
  <r>
    <x v="2015"/>
    <n v="1998"/>
    <s v="Oct"/>
    <n v="28"/>
    <n v="0"/>
    <n v="30422.03"/>
    <x v="0"/>
    <x v="0"/>
    <s v="R1011"/>
    <s v="Widmann, Mr.  Bryan L"/>
    <n v="39.619999999999997"/>
    <n v="4.28"/>
    <x v="0"/>
    <s v="No"/>
    <s v="No"/>
    <n v="1"/>
    <x v="1"/>
    <n v="0"/>
    <n v="0"/>
    <n v="0"/>
    <n v="1"/>
    <n v="2"/>
    <n v="1"/>
    <n v="1"/>
    <n v="1"/>
    <n v="0"/>
    <n v="0"/>
    <n v="24"/>
    <n v="1"/>
  </r>
  <r>
    <x v="2016"/>
    <n v="1983"/>
    <s v="Sep"/>
    <n v="3"/>
    <n v="3"/>
    <n v="30457.37"/>
    <x v="0"/>
    <x v="1"/>
    <s v="R1012"/>
    <s v="Turner, Mr.  Philip J."/>
    <n v="22.37"/>
    <n v="5.86"/>
    <x v="1"/>
    <s v="No"/>
    <s v="Yes"/>
    <n v="1"/>
    <x v="1"/>
    <n v="1"/>
    <n v="0"/>
    <n v="1"/>
    <n v="1"/>
    <n v="2"/>
    <n v="3"/>
    <n v="1"/>
    <n v="0"/>
    <n v="1"/>
    <n v="0"/>
    <n v="39"/>
    <n v="1"/>
  </r>
  <r>
    <x v="2017"/>
    <n v="1986"/>
    <s v="Aug"/>
    <n v="10"/>
    <n v="3"/>
    <n v="30530.5"/>
    <x v="0"/>
    <x v="1"/>
    <s v="R1011"/>
    <s v="Difani, Ms.  Nikki"/>
    <n v="26.26"/>
    <n v="11.8"/>
    <x v="1"/>
    <s v="No"/>
    <s v="No"/>
    <n v="1"/>
    <x v="1"/>
    <n v="1"/>
    <n v="0"/>
    <n v="0"/>
    <n v="1"/>
    <n v="2"/>
    <n v="3"/>
    <n v="1"/>
    <n v="1"/>
    <n v="0"/>
    <n v="0"/>
    <n v="36"/>
    <n v="0"/>
  </r>
  <r>
    <x v="2018"/>
    <n v="1970"/>
    <s v="Nov"/>
    <n v="11"/>
    <n v="0"/>
    <n v="30625.65"/>
    <x v="0"/>
    <x v="0"/>
    <s v="R1011"/>
    <s v="Gonzalez, Ms.  Michele"/>
    <n v="18.63"/>
    <n v="9.81"/>
    <x v="1"/>
    <s v="No"/>
    <s v="No"/>
    <n v="2"/>
    <x v="1"/>
    <n v="1"/>
    <n v="0"/>
    <n v="0"/>
    <n v="1"/>
    <n v="2"/>
    <n v="1"/>
    <n v="2"/>
    <n v="1"/>
    <n v="0"/>
    <n v="0"/>
    <n v="52"/>
    <n v="0"/>
  </r>
  <r>
    <x v="2019"/>
    <n v="1999"/>
    <s v="Sep"/>
    <n v="21"/>
    <n v="0"/>
    <n v="30697.71"/>
    <x v="2"/>
    <x v="2"/>
    <s v="R1011"/>
    <s v="Hickman, Mr.  Jason W"/>
    <n v="41.19"/>
    <n v="6.37"/>
    <x v="0"/>
    <s v="No"/>
    <s v="No"/>
    <s v="No major surgery"/>
    <x v="1"/>
    <n v="0"/>
    <n v="0"/>
    <n v="0"/>
    <n v="1"/>
    <n v="3"/>
    <n v="2"/>
    <n v="0"/>
    <n v="1"/>
    <n v="0"/>
    <n v="0"/>
    <n v="23"/>
    <n v="1"/>
  </r>
  <r>
    <x v="2020"/>
    <n v="1983"/>
    <s v="Dec"/>
    <n v="21"/>
    <n v="3"/>
    <n v="30724.44"/>
    <x v="0"/>
    <x v="0"/>
    <s v="R1011"/>
    <s v="Dewitt, Ms.  Megan"/>
    <n v="24.56"/>
    <n v="6.18"/>
    <x v="1"/>
    <s v="No"/>
    <s v="Yes"/>
    <n v="1"/>
    <x v="1"/>
    <n v="1"/>
    <n v="0"/>
    <n v="1"/>
    <n v="1"/>
    <n v="2"/>
    <n v="1"/>
    <n v="1"/>
    <n v="1"/>
    <n v="0"/>
    <n v="0"/>
    <n v="39"/>
    <n v="0"/>
  </r>
  <r>
    <x v="2021"/>
    <n v="1988"/>
    <s v="Sep"/>
    <n v="5"/>
    <n v="3"/>
    <n v="30763.01"/>
    <x v="0"/>
    <x v="1"/>
    <s v="R1011"/>
    <s v="Richardson, Ms.  Sarah C."/>
    <n v="28.46"/>
    <n v="4.8499999999999996"/>
    <x v="1"/>
    <s v="No"/>
    <s v="No"/>
    <n v="1"/>
    <x v="1"/>
    <n v="1"/>
    <n v="0"/>
    <n v="0"/>
    <n v="1"/>
    <n v="2"/>
    <n v="3"/>
    <n v="1"/>
    <n v="1"/>
    <n v="0"/>
    <n v="0"/>
    <n v="34"/>
    <n v="0"/>
  </r>
  <r>
    <x v="2022"/>
    <n v="1961"/>
    <s v="Sep"/>
    <n v="9"/>
    <n v="3"/>
    <n v="30942.19"/>
    <x v="0"/>
    <x v="2"/>
    <s v="R1013"/>
    <s v="Irish, Ms.  Christine"/>
    <n v="29.92"/>
    <n v="11.99"/>
    <x v="1"/>
    <s v="No"/>
    <s v="No"/>
    <n v="2"/>
    <x v="1"/>
    <n v="1"/>
    <n v="0"/>
    <n v="0"/>
    <n v="1"/>
    <n v="2"/>
    <n v="2"/>
    <n v="2"/>
    <n v="0"/>
    <n v="0"/>
    <n v="1"/>
    <n v="61"/>
    <n v="0"/>
  </r>
  <r>
    <x v="2023"/>
    <n v="2004"/>
    <s v="Nov"/>
    <n v="9"/>
    <n v="0"/>
    <n v="31196.61"/>
    <x v="0"/>
    <x v="1"/>
    <s v="R1011"/>
    <s v="Clark, Ms.  Stacey"/>
    <n v="46.06"/>
    <n v="4.18"/>
    <x v="0"/>
    <s v="yes"/>
    <s v="No"/>
    <n v="1"/>
    <x v="1"/>
    <n v="0"/>
    <n v="1"/>
    <n v="0"/>
    <n v="1"/>
    <n v="2"/>
    <n v="3"/>
    <n v="1"/>
    <n v="1"/>
    <n v="0"/>
    <n v="0"/>
    <n v="18"/>
    <n v="0"/>
  </r>
  <r>
    <x v="2024"/>
    <n v="2000"/>
    <s v="Jul"/>
    <n v="22"/>
    <n v="0"/>
    <n v="31234.560000000001"/>
    <x v="2"/>
    <x v="1"/>
    <s v="R1011"/>
    <s v="Rindahl, Mr.  Martin A."/>
    <n v="43.53"/>
    <n v="5.86"/>
    <x v="1"/>
    <s v="yes"/>
    <s v="No"/>
    <n v="2"/>
    <x v="1"/>
    <n v="1"/>
    <n v="1"/>
    <n v="0"/>
    <n v="1"/>
    <n v="3"/>
    <n v="3"/>
    <n v="2"/>
    <n v="1"/>
    <n v="0"/>
    <n v="0"/>
    <n v="22"/>
    <n v="1"/>
  </r>
  <r>
    <x v="2025"/>
    <n v="1968"/>
    <s v="Jul"/>
    <n v="9"/>
    <n v="0"/>
    <n v="31322.53"/>
    <x v="0"/>
    <x v="1"/>
    <s v="R1011"/>
    <s v="Ashley, Ms.  Kate"/>
    <n v="19.170000000000002"/>
    <n v="8.41"/>
    <x v="0"/>
    <s v="No"/>
    <s v="No"/>
    <s v="No major surgery"/>
    <x v="1"/>
    <n v="0"/>
    <n v="0"/>
    <n v="0"/>
    <n v="1"/>
    <n v="2"/>
    <n v="3"/>
    <n v="0"/>
    <n v="1"/>
    <n v="0"/>
    <n v="0"/>
    <n v="54"/>
    <n v="0"/>
  </r>
  <r>
    <x v="2026"/>
    <n v="1995"/>
    <s v="Sep"/>
    <n v="27"/>
    <n v="0"/>
    <n v="31328.27"/>
    <x v="0"/>
    <x v="2"/>
    <s v="R1011"/>
    <s v="Hall, Mr.  Kyle"/>
    <n v="40.020000000000003"/>
    <n v="5.19"/>
    <x v="1"/>
    <s v="No"/>
    <s v="No"/>
    <n v="1"/>
    <x v="1"/>
    <n v="1"/>
    <n v="0"/>
    <n v="0"/>
    <n v="1"/>
    <n v="2"/>
    <n v="2"/>
    <n v="1"/>
    <n v="1"/>
    <n v="0"/>
    <n v="0"/>
    <n v="27"/>
    <n v="1"/>
  </r>
  <r>
    <x v="2027"/>
    <n v="1974"/>
    <s v="Oct"/>
    <n v="8"/>
    <n v="0"/>
    <n v="31368.81"/>
    <x v="0"/>
    <x v="0"/>
    <s v="R1011"/>
    <s v="Hoff, Ms.  Krisana"/>
    <n v="23.85"/>
    <n v="7.84"/>
    <x v="0"/>
    <s v="No"/>
    <s v="No"/>
    <s v="No major surgery"/>
    <x v="1"/>
    <n v="0"/>
    <n v="0"/>
    <n v="0"/>
    <n v="1"/>
    <n v="2"/>
    <n v="1"/>
    <n v="0"/>
    <n v="1"/>
    <n v="0"/>
    <n v="0"/>
    <n v="48"/>
    <n v="0"/>
  </r>
  <r>
    <x v="2028"/>
    <n v="1975"/>
    <s v="Oct"/>
    <n v="29"/>
    <n v="1"/>
    <n v="31591.82"/>
    <x v="0"/>
    <x v="1"/>
    <s v="R1011"/>
    <s v="Arsenault, Mr.  Evan D"/>
    <n v="24.25"/>
    <n v="8.6999999999999993"/>
    <x v="1"/>
    <s v="No"/>
    <s v="No"/>
    <n v="1"/>
    <x v="1"/>
    <n v="1"/>
    <n v="0"/>
    <n v="0"/>
    <n v="1"/>
    <n v="2"/>
    <n v="3"/>
    <n v="1"/>
    <n v="1"/>
    <n v="0"/>
    <n v="0"/>
    <n v="47"/>
    <n v="1"/>
  </r>
  <r>
    <x v="2029"/>
    <n v="1960"/>
    <s v="Dec"/>
    <n v="13"/>
    <n v="1"/>
    <n v="31620"/>
    <x v="0"/>
    <x v="1"/>
    <s v="R1024"/>
    <s v="Degen, Ms.  Ashley N"/>
    <n v="36.86"/>
    <n v="11.95"/>
    <x v="0"/>
    <s v="No"/>
    <s v="No"/>
    <s v="No major surgery"/>
    <x v="0"/>
    <n v="0"/>
    <n v="0"/>
    <n v="0"/>
    <n v="0"/>
    <n v="2"/>
    <n v="3"/>
    <n v="0"/>
    <n v="0"/>
    <n v="0"/>
    <n v="0"/>
    <n v="62"/>
    <n v="0"/>
  </r>
  <r>
    <x v="2030"/>
    <n v="1977"/>
    <s v="Oct"/>
    <n v="14"/>
    <n v="2"/>
    <n v="31736.7"/>
    <x v="0"/>
    <x v="2"/>
    <s v="R1012"/>
    <s v="Buehler, Mr.  Marcel"/>
    <n v="23"/>
    <n v="5.48"/>
    <x v="0"/>
    <s v="No"/>
    <s v="No"/>
    <s v="No major surgery"/>
    <x v="1"/>
    <n v="0"/>
    <n v="0"/>
    <n v="0"/>
    <n v="1"/>
    <n v="2"/>
    <n v="2"/>
    <n v="0"/>
    <n v="0"/>
    <n v="1"/>
    <n v="0"/>
    <n v="45"/>
    <n v="1"/>
  </r>
  <r>
    <x v="2031"/>
    <n v="1984"/>
    <s v="Sep"/>
    <n v="10"/>
    <n v="3"/>
    <n v="31743.919999999998"/>
    <x v="0"/>
    <x v="1"/>
    <s v="R1011"/>
    <s v="Menzies, Mr.  Nicolas"/>
    <n v="28.71"/>
    <n v="5.2"/>
    <x v="0"/>
    <s v="No"/>
    <s v="No"/>
    <n v="1"/>
    <x v="1"/>
    <n v="0"/>
    <n v="0"/>
    <n v="0"/>
    <n v="1"/>
    <n v="2"/>
    <n v="3"/>
    <n v="1"/>
    <n v="1"/>
    <n v="0"/>
    <n v="0"/>
    <n v="38"/>
    <n v="1"/>
  </r>
  <r>
    <x v="2032"/>
    <n v="1975"/>
    <s v="Sep"/>
    <n v="25"/>
    <n v="1"/>
    <n v="31897.1"/>
    <x v="0"/>
    <x v="0"/>
    <s v="R1011"/>
    <s v="Williams, Mr.  Eric J"/>
    <n v="25.15"/>
    <n v="9.08"/>
    <x v="1"/>
    <s v="No"/>
    <s v="No"/>
    <n v="1"/>
    <x v="1"/>
    <n v="1"/>
    <n v="0"/>
    <n v="0"/>
    <n v="1"/>
    <n v="2"/>
    <n v="1"/>
    <n v="1"/>
    <n v="1"/>
    <n v="0"/>
    <n v="0"/>
    <n v="47"/>
    <n v="1"/>
  </r>
  <r>
    <x v="2033"/>
    <n v="1972"/>
    <s v="Sep"/>
    <n v="21"/>
    <n v="0"/>
    <n v="31980.89"/>
    <x v="0"/>
    <x v="1"/>
    <s v="R1011"/>
    <s v="Shaw, Ms.  Hillary L."/>
    <n v="24.14"/>
    <n v="5.87"/>
    <x v="0"/>
    <s v="No"/>
    <s v="No"/>
    <n v="2"/>
    <x v="1"/>
    <n v="0"/>
    <n v="0"/>
    <n v="0"/>
    <n v="1"/>
    <n v="2"/>
    <n v="3"/>
    <n v="2"/>
    <n v="1"/>
    <n v="0"/>
    <n v="0"/>
    <n v="50"/>
    <n v="0"/>
  </r>
  <r>
    <x v="2034"/>
    <n v="1993"/>
    <s v="Sep"/>
    <n v="13"/>
    <n v="0"/>
    <n v="32086.21"/>
    <x v="2"/>
    <x v="0"/>
    <s v="R1011"/>
    <s v="Hess, Mr.  Joey"/>
    <n v="40.74"/>
    <n v="5.28"/>
    <x v="0"/>
    <s v="No"/>
    <s v="Yes"/>
    <n v="1"/>
    <x v="1"/>
    <n v="0"/>
    <n v="0"/>
    <n v="1"/>
    <n v="1"/>
    <n v="3"/>
    <n v="1"/>
    <n v="1"/>
    <n v="1"/>
    <n v="0"/>
    <n v="0"/>
    <n v="29"/>
    <n v="1"/>
  </r>
  <r>
    <x v="2035"/>
    <n v="1978"/>
    <s v="Nov"/>
    <n v="10"/>
    <n v="2"/>
    <n v="32108.66"/>
    <x v="2"/>
    <x v="0"/>
    <s v="R1017"/>
    <s v="Bien, Mr.  Rod W"/>
    <n v="29.734999999999999"/>
    <n v="7.79"/>
    <x v="0"/>
    <s v="No"/>
    <s v="No"/>
    <s v="No major surgery"/>
    <x v="0"/>
    <n v="0"/>
    <n v="0"/>
    <n v="0"/>
    <n v="0"/>
    <n v="3"/>
    <n v="1"/>
    <n v="0"/>
    <n v="0"/>
    <n v="0"/>
    <n v="0"/>
    <n v="44"/>
    <n v="1"/>
  </r>
  <r>
    <x v="2036"/>
    <n v="1969"/>
    <s v="Sep"/>
    <n v="11"/>
    <n v="0"/>
    <n v="32192.76"/>
    <x v="2"/>
    <x v="2"/>
    <s v="R1011"/>
    <s v="Fagerstrom, Mr.  Erik T."/>
    <n v="22.88"/>
    <n v="5.9"/>
    <x v="1"/>
    <s v="No"/>
    <s v="Yes"/>
    <n v="1"/>
    <x v="1"/>
    <n v="1"/>
    <n v="0"/>
    <n v="1"/>
    <n v="1"/>
    <n v="3"/>
    <n v="2"/>
    <n v="1"/>
    <n v="1"/>
    <n v="0"/>
    <n v="0"/>
    <n v="53"/>
    <n v="1"/>
  </r>
  <r>
    <x v="2037"/>
    <n v="1994"/>
    <s v="Sep"/>
    <n v="8"/>
    <n v="0"/>
    <n v="32222.81"/>
    <x v="0"/>
    <x v="1"/>
    <s v="R1011"/>
    <s v="Schulten, Mr.  Chris"/>
    <n v="41.9"/>
    <n v="4.26"/>
    <x v="0"/>
    <s v="No"/>
    <s v="No"/>
    <s v="No major surgery"/>
    <x v="1"/>
    <n v="0"/>
    <n v="0"/>
    <n v="0"/>
    <n v="1"/>
    <n v="2"/>
    <n v="3"/>
    <n v="0"/>
    <n v="1"/>
    <n v="0"/>
    <n v="0"/>
    <n v="28"/>
    <n v="1"/>
  </r>
  <r>
    <x v="2038"/>
    <n v="1975"/>
    <s v="Dec"/>
    <n v="17"/>
    <n v="1"/>
    <n v="32259.96"/>
    <x v="0"/>
    <x v="0"/>
    <s v="R1012"/>
    <s v="Klarich, Mr.  Lee"/>
    <n v="24.43"/>
    <n v="7.59"/>
    <x v="1"/>
    <s v="No"/>
    <s v="No"/>
    <n v="1"/>
    <x v="1"/>
    <n v="1"/>
    <n v="0"/>
    <n v="0"/>
    <n v="1"/>
    <n v="2"/>
    <n v="1"/>
    <n v="1"/>
    <n v="0"/>
    <n v="1"/>
    <n v="0"/>
    <n v="47"/>
    <n v="1"/>
  </r>
  <r>
    <x v="2039"/>
    <n v="1986"/>
    <s v="Dec"/>
    <n v="2"/>
    <n v="3"/>
    <n v="32288.49"/>
    <x v="0"/>
    <x v="2"/>
    <s v="R1011"/>
    <s v="Hackman, Mr.  Matt"/>
    <n v="31.83"/>
    <n v="11.55"/>
    <x v="1"/>
    <s v="No"/>
    <s v="No"/>
    <n v="1"/>
    <x v="1"/>
    <n v="1"/>
    <n v="0"/>
    <n v="0"/>
    <n v="1"/>
    <n v="2"/>
    <n v="2"/>
    <n v="1"/>
    <n v="1"/>
    <n v="0"/>
    <n v="0"/>
    <n v="36"/>
    <n v="1"/>
  </r>
  <r>
    <x v="2040"/>
    <n v="1972"/>
    <s v="Oct"/>
    <n v="19"/>
    <n v="0"/>
    <n v="32428.63"/>
    <x v="0"/>
    <x v="2"/>
    <s v="R1011"/>
    <s v="Jurgens, Ms.  Nancy M"/>
    <n v="25.46"/>
    <n v="6.03"/>
    <x v="0"/>
    <s v="No"/>
    <s v="No"/>
    <n v="2"/>
    <x v="1"/>
    <n v="0"/>
    <n v="0"/>
    <n v="0"/>
    <n v="1"/>
    <n v="2"/>
    <n v="2"/>
    <n v="2"/>
    <n v="1"/>
    <n v="0"/>
    <n v="0"/>
    <n v="50"/>
    <n v="0"/>
  </r>
  <r>
    <x v="2041"/>
    <n v="1976"/>
    <s v="Aug"/>
    <n v="9"/>
    <n v="2"/>
    <n v="32430.22"/>
    <x v="0"/>
    <x v="0"/>
    <s v="R1011"/>
    <s v="Sieczkowski, Ms.  Andrea"/>
    <n v="25.69"/>
    <n v="4.78"/>
    <x v="1"/>
    <s v="No"/>
    <s v="No"/>
    <s v="No major surgery"/>
    <x v="1"/>
    <n v="1"/>
    <n v="0"/>
    <n v="0"/>
    <n v="1"/>
    <n v="2"/>
    <n v="1"/>
    <n v="0"/>
    <n v="1"/>
    <n v="0"/>
    <n v="0"/>
    <n v="46"/>
    <n v="0"/>
  </r>
  <r>
    <x v="2042"/>
    <n v="1981"/>
    <s v="Sep"/>
    <n v="27"/>
    <n v="1"/>
    <n v="32462.35"/>
    <x v="0"/>
    <x v="2"/>
    <s v="R1011"/>
    <s v="Sweigart, Mr.  Bradley"/>
    <n v="31.36"/>
    <n v="10.6"/>
    <x v="1"/>
    <s v="No"/>
    <s v="No"/>
    <s v="No major surgery"/>
    <x v="1"/>
    <n v="1"/>
    <n v="0"/>
    <n v="0"/>
    <n v="1"/>
    <n v="2"/>
    <n v="2"/>
    <n v="0"/>
    <n v="1"/>
    <n v="0"/>
    <n v="0"/>
    <n v="41"/>
    <n v="1"/>
  </r>
  <r>
    <x v="2043"/>
    <n v="1976"/>
    <s v="Sep"/>
    <n v="19"/>
    <n v="2"/>
    <n v="32485.46"/>
    <x v="0"/>
    <x v="1"/>
    <s v="R1011"/>
    <s v="Lam, Mr.  Michael T."/>
    <n v="26.24"/>
    <n v="6.26"/>
    <x v="1"/>
    <s v="No"/>
    <s v="No"/>
    <s v="No major surgery"/>
    <x v="1"/>
    <n v="1"/>
    <n v="0"/>
    <n v="0"/>
    <n v="1"/>
    <n v="2"/>
    <n v="3"/>
    <n v="0"/>
    <n v="1"/>
    <n v="0"/>
    <n v="0"/>
    <n v="46"/>
    <n v="1"/>
  </r>
  <r>
    <x v="2044"/>
    <n v="2003"/>
    <s v="Oct"/>
    <n v="8"/>
    <n v="0"/>
    <n v="32548.34"/>
    <x v="2"/>
    <x v="2"/>
    <s v="R1013"/>
    <s v="Walker, Mr.  Xaviour J."/>
    <n v="30.25"/>
    <n v="5.58"/>
    <x v="0"/>
    <s v="No"/>
    <s v="Yes"/>
    <n v="1"/>
    <x v="1"/>
    <n v="0"/>
    <n v="0"/>
    <n v="1"/>
    <n v="1"/>
    <n v="3"/>
    <n v="2"/>
    <n v="1"/>
    <n v="0"/>
    <n v="0"/>
    <n v="1"/>
    <n v="19"/>
    <n v="1"/>
  </r>
  <r>
    <x v="2045"/>
    <n v="1990"/>
    <s v="Jul"/>
    <n v="13"/>
    <n v="3"/>
    <n v="32672.11"/>
    <x v="2"/>
    <x v="1"/>
    <s v="R1011"/>
    <s v="Saunders, Mr.  Benjamin H."/>
    <n v="35.99"/>
    <n v="4.2300000000000004"/>
    <x v="0"/>
    <s v="No"/>
    <s v="No"/>
    <s v="No major surgery"/>
    <x v="1"/>
    <n v="0"/>
    <n v="0"/>
    <n v="0"/>
    <n v="1"/>
    <n v="3"/>
    <n v="3"/>
    <n v="0"/>
    <n v="1"/>
    <n v="0"/>
    <n v="0"/>
    <n v="32"/>
    <n v="1"/>
  </r>
  <r>
    <x v="2046"/>
    <n v="1968"/>
    <s v="Nov"/>
    <n v="1"/>
    <n v="0"/>
    <n v="32686.080000000002"/>
    <x v="0"/>
    <x v="0"/>
    <s v="R1011"/>
    <s v="Seynders, Ms.  Kacy L."/>
    <n v="23.19"/>
    <n v="7.66"/>
    <x v="0"/>
    <s v="No"/>
    <s v="No"/>
    <s v="No major surgery"/>
    <x v="1"/>
    <n v="0"/>
    <n v="0"/>
    <n v="0"/>
    <n v="1"/>
    <n v="2"/>
    <n v="1"/>
    <n v="0"/>
    <n v="1"/>
    <n v="0"/>
    <n v="0"/>
    <n v="54"/>
    <n v="0"/>
  </r>
  <r>
    <x v="2047"/>
    <n v="1990"/>
    <s v="Sep"/>
    <n v="30"/>
    <n v="3"/>
    <n v="32716.2"/>
    <x v="2"/>
    <x v="2"/>
    <s v="R1011"/>
    <s v="Lemos, Mr.  Christopher A"/>
    <n v="36.119999999999997"/>
    <n v="5.82"/>
    <x v="0"/>
    <s v="No"/>
    <s v="No"/>
    <s v="No major surgery"/>
    <x v="1"/>
    <n v="0"/>
    <n v="0"/>
    <n v="0"/>
    <n v="1"/>
    <n v="3"/>
    <n v="2"/>
    <n v="0"/>
    <n v="1"/>
    <n v="0"/>
    <n v="0"/>
    <n v="32"/>
    <n v="1"/>
  </r>
  <r>
    <x v="2048"/>
    <n v="1990"/>
    <s v="Jul"/>
    <n v="9"/>
    <n v="2"/>
    <n v="32734.19"/>
    <x v="0"/>
    <x v="1"/>
    <s v="R1012"/>
    <s v="Samuelson, Ms.  Joan"/>
    <n v="17.765000000000001"/>
    <n v="5.62"/>
    <x v="0"/>
    <s v="No"/>
    <s v="No"/>
    <s v="No major surgery"/>
    <x v="1"/>
    <n v="0"/>
    <n v="0"/>
    <n v="0"/>
    <n v="1"/>
    <n v="2"/>
    <n v="3"/>
    <n v="0"/>
    <n v="0"/>
    <n v="1"/>
    <n v="0"/>
    <n v="32"/>
    <n v="0"/>
  </r>
  <r>
    <x v="2049"/>
    <n v="1974"/>
    <s v="Dec"/>
    <n v="6"/>
    <n v="0"/>
    <n v="32760.48"/>
    <x v="2"/>
    <x v="1"/>
    <s v="R1011"/>
    <s v="Yates, Mr.  Kevin D."/>
    <n v="28.34"/>
    <n v="8.18"/>
    <x v="0"/>
    <s v="No"/>
    <s v="No"/>
    <s v="No major surgery"/>
    <x v="1"/>
    <n v="0"/>
    <n v="0"/>
    <n v="0"/>
    <n v="1"/>
    <n v="3"/>
    <n v="3"/>
    <n v="0"/>
    <n v="1"/>
    <n v="0"/>
    <n v="0"/>
    <n v="48"/>
    <n v="1"/>
  </r>
  <r>
    <x v="2050"/>
    <n v="1972"/>
    <s v="Nov"/>
    <n v="7"/>
    <n v="0"/>
    <n v="32765.33"/>
    <x v="0"/>
    <x v="2"/>
    <s v="R1012"/>
    <s v="Guthals, Mr.  Nathaniel"/>
    <n v="25.05"/>
    <n v="4.6100000000000003"/>
    <x v="0"/>
    <s v="No"/>
    <s v="No"/>
    <n v="2"/>
    <x v="1"/>
    <n v="0"/>
    <n v="0"/>
    <n v="0"/>
    <n v="1"/>
    <n v="2"/>
    <n v="2"/>
    <n v="2"/>
    <n v="0"/>
    <n v="1"/>
    <n v="0"/>
    <n v="50"/>
    <n v="1"/>
  </r>
  <r>
    <x v="2051"/>
    <n v="1980"/>
    <s v="Dec"/>
    <n v="12"/>
    <n v="3"/>
    <n v="32787.46"/>
    <x v="2"/>
    <x v="0"/>
    <s v="R1012"/>
    <s v="Ozahowski, Mr.  Matt"/>
    <n v="28.31"/>
    <n v="5.33"/>
    <x v="0"/>
    <s v="No"/>
    <s v="No"/>
    <s v="No major surgery"/>
    <x v="1"/>
    <n v="0"/>
    <n v="0"/>
    <n v="0"/>
    <n v="1"/>
    <n v="3"/>
    <n v="1"/>
    <n v="0"/>
    <n v="0"/>
    <n v="1"/>
    <n v="0"/>
    <n v="42"/>
    <n v="1"/>
  </r>
  <r>
    <x v="2052"/>
    <n v="1995"/>
    <s v="Dec"/>
    <n v="4"/>
    <n v="0"/>
    <n v="32827.51"/>
    <x v="2"/>
    <x v="2"/>
    <s v="R1011"/>
    <s v="Jackson, Mr.  Shawn P."/>
    <n v="44.44"/>
    <n v="4.9000000000000004"/>
    <x v="1"/>
    <s v="No"/>
    <s v="No"/>
    <n v="1"/>
    <x v="1"/>
    <n v="1"/>
    <n v="0"/>
    <n v="0"/>
    <n v="1"/>
    <n v="3"/>
    <n v="2"/>
    <n v="1"/>
    <n v="1"/>
    <n v="0"/>
    <n v="0"/>
    <n v="27"/>
    <n v="1"/>
  </r>
  <r>
    <x v="2053"/>
    <n v="1981"/>
    <s v="Nov"/>
    <n v="17"/>
    <n v="1"/>
    <n v="32906.69"/>
    <x v="0"/>
    <x v="0"/>
    <s v="R1011"/>
    <s v="Defilippi, Mr.  James"/>
    <n v="32.67"/>
    <n v="10.97"/>
    <x v="1"/>
    <s v="No"/>
    <s v="No"/>
    <s v="No major surgery"/>
    <x v="1"/>
    <n v="1"/>
    <n v="0"/>
    <n v="0"/>
    <n v="1"/>
    <n v="2"/>
    <n v="1"/>
    <n v="0"/>
    <n v="1"/>
    <n v="0"/>
    <n v="0"/>
    <n v="41"/>
    <n v="1"/>
  </r>
  <r>
    <x v="2054"/>
    <n v="1971"/>
    <s v="Aug"/>
    <n v="24"/>
    <n v="0"/>
    <n v="32947.629999999997"/>
    <x v="0"/>
    <x v="1"/>
    <s v="R1011"/>
    <s v="Lockwood, Mr.  Andrew B."/>
    <n v="26.62"/>
    <n v="10.08"/>
    <x v="0"/>
    <s v="No"/>
    <s v="No"/>
    <s v="No major surgery"/>
    <x v="1"/>
    <n v="0"/>
    <n v="0"/>
    <n v="0"/>
    <n v="1"/>
    <n v="2"/>
    <n v="3"/>
    <n v="0"/>
    <n v="1"/>
    <n v="0"/>
    <n v="0"/>
    <n v="51"/>
    <n v="1"/>
  </r>
  <r>
    <x v="2055"/>
    <n v="1995"/>
    <s v="Jul"/>
    <n v="8"/>
    <n v="0"/>
    <n v="33017.46"/>
    <x v="2"/>
    <x v="1"/>
    <s v="R1011"/>
    <s v="Maddison, Mr.  Stephen"/>
    <n v="45"/>
    <n v="5.24"/>
    <x v="1"/>
    <s v="No"/>
    <s v="No"/>
    <n v="1"/>
    <x v="1"/>
    <n v="1"/>
    <n v="0"/>
    <n v="0"/>
    <n v="1"/>
    <n v="3"/>
    <n v="3"/>
    <n v="1"/>
    <n v="1"/>
    <n v="0"/>
    <n v="0"/>
    <n v="27"/>
    <n v="1"/>
  </r>
  <r>
    <x v="2056"/>
    <n v="1967"/>
    <s v="Jul"/>
    <n v="10"/>
    <n v="0"/>
    <n v="33025.32"/>
    <x v="0"/>
    <x v="0"/>
    <s v="R1011"/>
    <s v="Phillips, Mr.  Tyler M"/>
    <n v="23.82"/>
    <n v="10.85"/>
    <x v="1"/>
    <s v="No"/>
    <s v="No"/>
    <s v="No major surgery"/>
    <x v="1"/>
    <n v="1"/>
    <n v="0"/>
    <n v="0"/>
    <n v="1"/>
    <n v="2"/>
    <n v="1"/>
    <n v="0"/>
    <n v="1"/>
    <n v="0"/>
    <n v="0"/>
    <n v="55"/>
    <n v="1"/>
  </r>
  <r>
    <x v="2057"/>
    <n v="1994"/>
    <s v="Jul"/>
    <n v="28"/>
    <n v="0"/>
    <n v="33057.230000000003"/>
    <x v="2"/>
    <x v="2"/>
    <s v="R1011"/>
    <s v="Fukuda, Mr.  Yutaka"/>
    <n v="44.36"/>
    <n v="5.1100000000000003"/>
    <x v="0"/>
    <s v="No"/>
    <s v="No"/>
    <s v="No major surgery"/>
    <x v="1"/>
    <n v="0"/>
    <n v="0"/>
    <n v="0"/>
    <n v="1"/>
    <n v="3"/>
    <n v="2"/>
    <n v="0"/>
    <n v="1"/>
    <n v="0"/>
    <n v="0"/>
    <n v="28"/>
    <n v="1"/>
  </r>
  <r>
    <x v="2058"/>
    <n v="1962"/>
    <s v="Jul"/>
    <n v="1"/>
    <n v="0"/>
    <n v="33074.94"/>
    <x v="2"/>
    <x v="2"/>
    <s v="R1011"/>
    <s v="Bulewich, Mr.  Adam"/>
    <n v="20.18"/>
    <n v="11.19"/>
    <x v="0"/>
    <s v="No"/>
    <s v="No"/>
    <s v="No major surgery"/>
    <x v="1"/>
    <n v="0"/>
    <n v="0"/>
    <n v="0"/>
    <n v="1"/>
    <n v="3"/>
    <n v="2"/>
    <n v="0"/>
    <n v="1"/>
    <n v="0"/>
    <n v="0"/>
    <n v="60"/>
    <n v="1"/>
  </r>
  <r>
    <x v="2059"/>
    <n v="1969"/>
    <s v="Oct"/>
    <n v="30"/>
    <n v="0"/>
    <n v="33090.660000000003"/>
    <x v="0"/>
    <x v="2"/>
    <s v="R1011"/>
    <s v="Boyd, Ms.  Adrienne"/>
    <n v="25.14"/>
    <n v="6.02"/>
    <x v="1"/>
    <s v="No"/>
    <s v="Yes"/>
    <n v="1"/>
    <x v="1"/>
    <n v="1"/>
    <n v="0"/>
    <n v="1"/>
    <n v="1"/>
    <n v="2"/>
    <n v="2"/>
    <n v="1"/>
    <n v="1"/>
    <n v="0"/>
    <n v="0"/>
    <n v="53"/>
    <n v="0"/>
  </r>
  <r>
    <x v="2060"/>
    <n v="1985"/>
    <s v="Jul"/>
    <n v="15"/>
    <n v="3"/>
    <n v="33121"/>
    <x v="0"/>
    <x v="1"/>
    <s v="R1011"/>
    <s v="Oswalt, Ms.  Erin C."/>
    <n v="33.14"/>
    <n v="5.67"/>
    <x v="1"/>
    <s v="No"/>
    <s v="No"/>
    <s v="No major surgery"/>
    <x v="1"/>
    <n v="1"/>
    <n v="0"/>
    <n v="0"/>
    <n v="1"/>
    <n v="2"/>
    <n v="3"/>
    <n v="0"/>
    <n v="1"/>
    <n v="0"/>
    <n v="0"/>
    <n v="37"/>
    <n v="0"/>
  </r>
  <r>
    <x v="2061"/>
    <n v="1990"/>
    <s v="Oct"/>
    <n v="12"/>
    <n v="3"/>
    <n v="33292.83"/>
    <x v="0"/>
    <x v="1"/>
    <s v="R1011"/>
    <s v="Debolt, Mr.  Erik"/>
    <n v="37.82"/>
    <n v="6.01"/>
    <x v="0"/>
    <s v="No"/>
    <s v="No"/>
    <s v="No major surgery"/>
    <x v="1"/>
    <n v="0"/>
    <n v="0"/>
    <n v="0"/>
    <n v="1"/>
    <n v="2"/>
    <n v="3"/>
    <n v="0"/>
    <n v="1"/>
    <n v="0"/>
    <n v="0"/>
    <n v="32"/>
    <n v="1"/>
  </r>
  <r>
    <x v="2062"/>
    <n v="2003"/>
    <s v="Nov"/>
    <n v="28"/>
    <n v="0"/>
    <n v="33307.550000000003"/>
    <x v="0"/>
    <x v="0"/>
    <s v="R1012"/>
    <s v="Brecher, Ms.  Erica A."/>
    <n v="30.02"/>
    <n v="5.98"/>
    <x v="0"/>
    <s v="No"/>
    <s v="Yes"/>
    <n v="1"/>
    <x v="1"/>
    <n v="0"/>
    <n v="0"/>
    <n v="1"/>
    <n v="1"/>
    <n v="2"/>
    <n v="1"/>
    <n v="1"/>
    <n v="0"/>
    <n v="1"/>
    <n v="0"/>
    <n v="19"/>
    <n v="0"/>
  </r>
  <r>
    <x v="2063"/>
    <n v="1972"/>
    <s v="Sep"/>
    <n v="5"/>
    <n v="0"/>
    <n v="33344.449999999997"/>
    <x v="0"/>
    <x v="0"/>
    <s v="R1011"/>
    <s v="Land, Ms.  Ainsley E."/>
    <n v="28.16"/>
    <n v="5.77"/>
    <x v="0"/>
    <s v="No"/>
    <s v="No"/>
    <n v="2"/>
    <x v="1"/>
    <n v="0"/>
    <n v="0"/>
    <n v="0"/>
    <n v="1"/>
    <n v="2"/>
    <n v="1"/>
    <n v="2"/>
    <n v="1"/>
    <n v="0"/>
    <n v="0"/>
    <n v="50"/>
    <n v="0"/>
  </r>
  <r>
    <x v="2064"/>
    <n v="1985"/>
    <s v="Dec"/>
    <n v="7"/>
    <n v="3"/>
    <n v="33450.99"/>
    <x v="0"/>
    <x v="2"/>
    <s v="R1011"/>
    <s v="Lindsay, Mr.  Simon G."/>
    <n v="34.5"/>
    <n v="4.07"/>
    <x v="1"/>
    <s v="No"/>
    <s v="No"/>
    <s v="No major surgery"/>
    <x v="1"/>
    <n v="1"/>
    <n v="0"/>
    <n v="0"/>
    <n v="1"/>
    <n v="2"/>
    <n v="2"/>
    <n v="0"/>
    <n v="1"/>
    <n v="0"/>
    <n v="0"/>
    <n v="37"/>
    <n v="1"/>
  </r>
  <r>
    <x v="2065"/>
    <n v="1970"/>
    <s v="Jun"/>
    <n v="18"/>
    <n v="2"/>
    <n v="33471.97"/>
    <x v="0"/>
    <x v="2"/>
    <s v="R1012"/>
    <s v="Kruzel, Ms.  Jacy D"/>
    <n v="37.524999999999999"/>
    <n v="9.0299999999999994"/>
    <x v="1"/>
    <s v="No"/>
    <s v="No"/>
    <n v="2"/>
    <x v="0"/>
    <n v="1"/>
    <n v="0"/>
    <n v="0"/>
    <n v="0"/>
    <n v="2"/>
    <n v="2"/>
    <n v="2"/>
    <n v="0"/>
    <n v="1"/>
    <n v="0"/>
    <n v="52"/>
    <n v="0"/>
  </r>
  <r>
    <x v="2066"/>
    <n v="2002"/>
    <s v="Aug"/>
    <n v="25"/>
    <n v="0"/>
    <n v="33475.82"/>
    <x v="2"/>
    <x v="1"/>
    <s v="R1018"/>
    <s v="Inman, Mr.  Luke M"/>
    <n v="30.684999999999999"/>
    <n v="8.23"/>
    <x v="0"/>
    <s v="No"/>
    <s v="No"/>
    <s v="No major surgery"/>
    <x v="1"/>
    <n v="0"/>
    <n v="0"/>
    <n v="0"/>
    <n v="1"/>
    <n v="3"/>
    <n v="3"/>
    <n v="0"/>
    <n v="0"/>
    <n v="0"/>
    <n v="0"/>
    <n v="20"/>
    <n v="1"/>
  </r>
  <r>
    <x v="2067"/>
    <n v="1984"/>
    <s v="Jul"/>
    <n v="22"/>
    <n v="3"/>
    <n v="33527.1"/>
    <x v="0"/>
    <x v="0"/>
    <s v="R1011"/>
    <s v="Riepma, Ms.  Megan A."/>
    <n v="33.58"/>
    <n v="5.56"/>
    <x v="0"/>
    <s v="No"/>
    <s v="No"/>
    <n v="1"/>
    <x v="1"/>
    <n v="0"/>
    <n v="0"/>
    <n v="0"/>
    <n v="1"/>
    <n v="2"/>
    <n v="1"/>
    <n v="1"/>
    <n v="1"/>
    <n v="0"/>
    <n v="0"/>
    <n v="38"/>
    <n v="0"/>
  </r>
  <r>
    <x v="2068"/>
    <n v="2003"/>
    <s v="Sep"/>
    <n v="9"/>
    <n v="0"/>
    <n v="33611.71"/>
    <x v="2"/>
    <x v="2"/>
    <s v="R1011"/>
    <s v="Bui, Mr.  Jason"/>
    <n v="52.81"/>
    <n v="5.19"/>
    <x v="0"/>
    <s v="No"/>
    <s v="Yes"/>
    <n v="1"/>
    <x v="1"/>
    <n v="0"/>
    <n v="0"/>
    <n v="1"/>
    <n v="1"/>
    <n v="3"/>
    <n v="2"/>
    <n v="1"/>
    <n v="1"/>
    <n v="0"/>
    <n v="0"/>
    <n v="19"/>
    <n v="1"/>
  </r>
  <r>
    <x v="2069"/>
    <n v="1993"/>
    <s v="Nov"/>
    <n v="28"/>
    <n v="0"/>
    <n v="33707.550000000003"/>
    <x v="0"/>
    <x v="2"/>
    <s v="R1011"/>
    <s v="Fine, Mr.  Jesse G."/>
    <n v="45.52"/>
    <n v="6.04"/>
    <x v="0"/>
    <s v="No"/>
    <s v="Yes"/>
    <n v="1"/>
    <x v="1"/>
    <n v="0"/>
    <n v="0"/>
    <n v="1"/>
    <n v="1"/>
    <n v="2"/>
    <n v="2"/>
    <n v="1"/>
    <n v="1"/>
    <n v="0"/>
    <n v="0"/>
    <n v="29"/>
    <n v="1"/>
  </r>
  <r>
    <x v="2070"/>
    <n v="2004"/>
    <s v="Nov"/>
    <n v="1"/>
    <n v="0"/>
    <n v="33732.69"/>
    <x v="2"/>
    <x v="1"/>
    <s v="R1017"/>
    <s v="Canton, Mr.  Nate"/>
    <n v="31.73"/>
    <n v="5.73"/>
    <x v="0"/>
    <s v="yes"/>
    <s v="No"/>
    <n v="1"/>
    <x v="1"/>
    <n v="0"/>
    <n v="1"/>
    <n v="0"/>
    <n v="1"/>
    <n v="3"/>
    <n v="3"/>
    <n v="1"/>
    <n v="0"/>
    <n v="0"/>
    <n v="0"/>
    <n v="18"/>
    <n v="1"/>
  </r>
  <r>
    <x v="2071"/>
    <n v="2003"/>
    <s v="Sep"/>
    <n v="12"/>
    <n v="0"/>
    <n v="33750.29"/>
    <x v="2"/>
    <x v="0"/>
    <s v="R1012"/>
    <s v="Black, Mr.  Alan"/>
    <n v="31.92"/>
    <n v="5.1100000000000003"/>
    <x v="0"/>
    <s v="No"/>
    <s v="Yes"/>
    <n v="1"/>
    <x v="1"/>
    <n v="0"/>
    <n v="0"/>
    <n v="1"/>
    <n v="1"/>
    <n v="3"/>
    <n v="1"/>
    <n v="1"/>
    <n v="0"/>
    <n v="1"/>
    <n v="0"/>
    <n v="19"/>
    <n v="1"/>
  </r>
  <r>
    <x v="2072"/>
    <n v="1962"/>
    <s v="Dec"/>
    <n v="11"/>
    <n v="0"/>
    <n v="33753.32"/>
    <x v="2"/>
    <x v="0"/>
    <s v="R1011"/>
    <s v="Ridgway, Mr.  Zach S"/>
    <n v="22.18"/>
    <n v="9.9"/>
    <x v="0"/>
    <s v="No"/>
    <s v="No"/>
    <s v="No major surgery"/>
    <x v="1"/>
    <n v="0"/>
    <n v="0"/>
    <n v="0"/>
    <n v="1"/>
    <n v="3"/>
    <n v="1"/>
    <n v="0"/>
    <n v="1"/>
    <n v="0"/>
    <n v="0"/>
    <n v="60"/>
    <n v="1"/>
  </r>
  <r>
    <x v="2073"/>
    <n v="2000"/>
    <s v="Oct"/>
    <n v="26"/>
    <n v="0"/>
    <n v="33829.39"/>
    <x v="0"/>
    <x v="0"/>
    <s v="R1011"/>
    <s v="O'Bannon, Mr.  Alex"/>
    <n v="51.18"/>
    <n v="4.5599999999999996"/>
    <x v="1"/>
    <s v="yes"/>
    <s v="No"/>
    <n v="2"/>
    <x v="1"/>
    <n v="1"/>
    <n v="1"/>
    <n v="0"/>
    <n v="1"/>
    <n v="2"/>
    <n v="1"/>
    <n v="2"/>
    <n v="1"/>
    <n v="0"/>
    <n v="0"/>
    <n v="22"/>
    <n v="1"/>
  </r>
  <r>
    <x v="2074"/>
    <n v="1997"/>
    <s v="Aug"/>
    <n v="9"/>
    <n v="0"/>
    <n v="33900.65"/>
    <x v="0"/>
    <x v="0"/>
    <s v="R1011"/>
    <s v="Larscheid, Ms.  Carrie"/>
    <n v="30.2"/>
    <n v="4.47"/>
    <x v="1"/>
    <s v="No"/>
    <s v="Yes"/>
    <n v="1"/>
    <x v="1"/>
    <n v="1"/>
    <n v="0"/>
    <n v="1"/>
    <n v="1"/>
    <n v="2"/>
    <n v="1"/>
    <n v="1"/>
    <n v="1"/>
    <n v="0"/>
    <n v="0"/>
    <n v="25"/>
    <n v="0"/>
  </r>
  <r>
    <x v="2075"/>
    <n v="2000"/>
    <s v="Dec"/>
    <n v="27"/>
    <n v="0"/>
    <n v="33907.550000000003"/>
    <x v="0"/>
    <x v="2"/>
    <s v="R1012"/>
    <s v="Escorcia, Ms.  Kelly"/>
    <n v="30.4"/>
    <n v="5.91"/>
    <x v="0"/>
    <s v="yes"/>
    <s v="No"/>
    <n v="2"/>
    <x v="1"/>
    <n v="0"/>
    <n v="1"/>
    <n v="0"/>
    <n v="1"/>
    <n v="2"/>
    <n v="2"/>
    <n v="2"/>
    <n v="0"/>
    <n v="1"/>
    <n v="0"/>
    <n v="22"/>
    <n v="0"/>
  </r>
  <r>
    <x v="2076"/>
    <n v="1994"/>
    <s v="Sep"/>
    <n v="25"/>
    <n v="0"/>
    <n v="33975.47"/>
    <x v="0"/>
    <x v="2"/>
    <s v="R1011"/>
    <s v="Kastes, Ms.  Kylie"/>
    <n v="46.68"/>
    <n v="4.01"/>
    <x v="0"/>
    <s v="No"/>
    <s v="No"/>
    <s v="No major surgery"/>
    <x v="1"/>
    <n v="0"/>
    <n v="0"/>
    <n v="0"/>
    <n v="1"/>
    <n v="2"/>
    <n v="2"/>
    <n v="0"/>
    <n v="1"/>
    <n v="0"/>
    <n v="0"/>
    <n v="28"/>
    <n v="0"/>
  </r>
  <r>
    <x v="2077"/>
    <n v="1972"/>
    <s v="Jul"/>
    <n v="26"/>
    <n v="0"/>
    <n v="34053.360000000001"/>
    <x v="0"/>
    <x v="2"/>
    <s v="R1011"/>
    <s v="Velardo, Ms.  Stephanie M."/>
    <n v="30.25"/>
    <n v="4.1900000000000004"/>
    <x v="0"/>
    <s v="No"/>
    <s v="No"/>
    <n v="2"/>
    <x v="1"/>
    <n v="0"/>
    <n v="0"/>
    <n v="0"/>
    <n v="1"/>
    <n v="2"/>
    <n v="2"/>
    <n v="2"/>
    <n v="1"/>
    <n v="0"/>
    <n v="0"/>
    <n v="50"/>
    <n v="0"/>
  </r>
  <r>
    <x v="2078"/>
    <n v="2002"/>
    <s v="Dec"/>
    <n v="26"/>
    <n v="0"/>
    <n v="34084.68"/>
    <x v="0"/>
    <x v="0"/>
    <s v="R1011"/>
    <s v="Hayes, Ms.  Ashley"/>
    <n v="53.06"/>
    <n v="11.68"/>
    <x v="0"/>
    <s v="No"/>
    <s v="No"/>
    <s v="No major surgery"/>
    <x v="1"/>
    <n v="0"/>
    <n v="0"/>
    <n v="0"/>
    <n v="1"/>
    <n v="2"/>
    <n v="1"/>
    <n v="0"/>
    <n v="1"/>
    <n v="0"/>
    <n v="0"/>
    <n v="20"/>
    <n v="0"/>
  </r>
  <r>
    <x v="2079"/>
    <n v="1999"/>
    <s v="Nov"/>
    <n v="6"/>
    <n v="0"/>
    <n v="34166.269999999997"/>
    <x v="0"/>
    <x v="0"/>
    <s v="R1011"/>
    <s v="Wei, Ms.  Melissa Y"/>
    <n v="31.4"/>
    <n v="5.49"/>
    <x v="0"/>
    <s v="No"/>
    <s v="No"/>
    <s v="No major surgery"/>
    <x v="1"/>
    <n v="0"/>
    <n v="0"/>
    <n v="0"/>
    <n v="1"/>
    <n v="2"/>
    <n v="1"/>
    <n v="0"/>
    <n v="1"/>
    <n v="0"/>
    <n v="0"/>
    <n v="23"/>
    <n v="0"/>
  </r>
  <r>
    <x v="2080"/>
    <n v="1971"/>
    <s v="Aug"/>
    <n v="25"/>
    <n v="0"/>
    <n v="34205.07"/>
    <x v="0"/>
    <x v="2"/>
    <s v="R1011"/>
    <s v="Latimer, Ms.  Stephanie"/>
    <n v="29.94"/>
    <n v="7.59"/>
    <x v="0"/>
    <s v="No"/>
    <s v="No"/>
    <s v="No major surgery"/>
    <x v="1"/>
    <n v="0"/>
    <n v="0"/>
    <n v="0"/>
    <n v="1"/>
    <n v="2"/>
    <n v="2"/>
    <n v="0"/>
    <n v="1"/>
    <n v="0"/>
    <n v="0"/>
    <n v="51"/>
    <n v="0"/>
  </r>
  <r>
    <x v="2081"/>
    <n v="1975"/>
    <s v="Jul"/>
    <n v="21"/>
    <n v="1"/>
    <n v="34210.33"/>
    <x v="0"/>
    <x v="1"/>
    <s v="R1012"/>
    <s v="Creasy, Mr.  Les J"/>
    <n v="30.18"/>
    <n v="8.31"/>
    <x v="1"/>
    <s v="No"/>
    <s v="No"/>
    <n v="1"/>
    <x v="1"/>
    <n v="1"/>
    <n v="0"/>
    <n v="0"/>
    <n v="1"/>
    <n v="2"/>
    <n v="3"/>
    <n v="1"/>
    <n v="0"/>
    <n v="1"/>
    <n v="0"/>
    <n v="47"/>
    <n v="1"/>
  </r>
  <r>
    <x v="2082"/>
    <n v="1962"/>
    <s v="Jul"/>
    <n v="5"/>
    <n v="0"/>
    <n v="34218.019999999997"/>
    <x v="2"/>
    <x v="1"/>
    <s v="R1011"/>
    <s v="Frome, Mr.  Eric L."/>
    <n v="23.55"/>
    <n v="10.38"/>
    <x v="0"/>
    <s v="No"/>
    <s v="No"/>
    <s v="No major surgery"/>
    <x v="1"/>
    <n v="0"/>
    <n v="0"/>
    <n v="0"/>
    <n v="1"/>
    <n v="3"/>
    <n v="3"/>
    <n v="0"/>
    <n v="1"/>
    <n v="0"/>
    <n v="0"/>
    <n v="60"/>
    <n v="1"/>
  </r>
  <r>
    <x v="2083"/>
    <n v="1998"/>
    <s v="Jun"/>
    <n v="11"/>
    <n v="0"/>
    <n v="34254.050000000003"/>
    <x v="2"/>
    <x v="0"/>
    <s v="R1019"/>
    <s v="Reed, Mr.  Dan M."/>
    <n v="31.065000000000001"/>
    <n v="5.05"/>
    <x v="0"/>
    <s v="No"/>
    <s v="No"/>
    <n v="1"/>
    <x v="1"/>
    <n v="0"/>
    <n v="0"/>
    <n v="0"/>
    <n v="1"/>
    <n v="3"/>
    <n v="1"/>
    <n v="1"/>
    <n v="0"/>
    <n v="0"/>
    <n v="0"/>
    <n v="24"/>
    <n v="1"/>
  </r>
  <r>
    <x v="2084"/>
    <n v="1995"/>
    <s v="Oct"/>
    <n v="30"/>
    <n v="0"/>
    <n v="34289.43"/>
    <x v="2"/>
    <x v="1"/>
    <s v="R1011"/>
    <s v="Hall, Mr.  Dan"/>
    <n v="48.75"/>
    <n v="4.6399999999999997"/>
    <x v="1"/>
    <s v="No"/>
    <s v="No"/>
    <n v="1"/>
    <x v="1"/>
    <n v="1"/>
    <n v="0"/>
    <n v="0"/>
    <n v="1"/>
    <n v="3"/>
    <n v="3"/>
    <n v="1"/>
    <n v="1"/>
    <n v="0"/>
    <n v="0"/>
    <n v="27"/>
    <n v="1"/>
  </r>
  <r>
    <x v="2085"/>
    <n v="1986"/>
    <s v="Oct"/>
    <n v="11"/>
    <n v="3"/>
    <n v="34293.120000000003"/>
    <x v="2"/>
    <x v="2"/>
    <s v="R1011"/>
    <s v="Wilson, Mr.  Douglas"/>
    <n v="37.74"/>
    <n v="9.5299999999999994"/>
    <x v="1"/>
    <s v="No"/>
    <s v="No"/>
    <n v="1"/>
    <x v="1"/>
    <n v="1"/>
    <n v="0"/>
    <n v="0"/>
    <n v="1"/>
    <n v="3"/>
    <n v="2"/>
    <n v="1"/>
    <n v="1"/>
    <n v="0"/>
    <n v="0"/>
    <n v="36"/>
    <n v="1"/>
  </r>
  <r>
    <x v="2086"/>
    <n v="1983"/>
    <s v="Oct"/>
    <n v="2"/>
    <n v="3"/>
    <n v="34307.22"/>
    <x v="0"/>
    <x v="2"/>
    <s v="R1012"/>
    <s v="Deucher, Mr.  Peter W"/>
    <n v="33.72"/>
    <n v="6.21"/>
    <x v="1"/>
    <s v="No"/>
    <s v="Yes"/>
    <n v="1"/>
    <x v="1"/>
    <n v="1"/>
    <n v="0"/>
    <n v="1"/>
    <n v="1"/>
    <n v="2"/>
    <n v="2"/>
    <n v="1"/>
    <n v="0"/>
    <n v="1"/>
    <n v="0"/>
    <n v="39"/>
    <n v="1"/>
  </r>
  <r>
    <x v="2087"/>
    <n v="1984"/>
    <s v="Oct"/>
    <n v="1"/>
    <n v="3"/>
    <n v="34402.22"/>
    <x v="0"/>
    <x v="0"/>
    <s v="R1011"/>
    <s v="Richardson, Ms.  Cassie J."/>
    <n v="36.159999999999997"/>
    <n v="5.0999999999999996"/>
    <x v="0"/>
    <s v="No"/>
    <s v="No"/>
    <n v="1"/>
    <x v="1"/>
    <n v="0"/>
    <n v="0"/>
    <n v="0"/>
    <n v="1"/>
    <n v="2"/>
    <n v="1"/>
    <n v="1"/>
    <n v="1"/>
    <n v="0"/>
    <n v="0"/>
    <n v="38"/>
    <n v="0"/>
  </r>
  <r>
    <x v="2088"/>
    <n v="2003"/>
    <s v="Oct"/>
    <n v="5"/>
    <n v="0"/>
    <n v="34439.86"/>
    <x v="0"/>
    <x v="1"/>
    <s v="R1013"/>
    <s v="Heninger, Ms.  Brittany L."/>
    <n v="33.11"/>
    <n v="4.12"/>
    <x v="0"/>
    <s v="No"/>
    <s v="Yes"/>
    <n v="1"/>
    <x v="1"/>
    <n v="0"/>
    <n v="0"/>
    <n v="1"/>
    <n v="1"/>
    <n v="2"/>
    <n v="3"/>
    <n v="1"/>
    <n v="0"/>
    <n v="0"/>
    <n v="1"/>
    <n v="19"/>
    <n v="0"/>
  </r>
  <r>
    <x v="2089"/>
    <n v="1990"/>
    <s v="Sep"/>
    <n v="24"/>
    <n v="3"/>
    <n v="34456.269999999997"/>
    <x v="2"/>
    <x v="2"/>
    <s v="R1011"/>
    <s v="Noya, Mr.  Leslie"/>
    <n v="41.25"/>
    <n v="5.19"/>
    <x v="0"/>
    <s v="No"/>
    <s v="No"/>
    <s v="No major surgery"/>
    <x v="1"/>
    <n v="0"/>
    <n v="0"/>
    <n v="0"/>
    <n v="1"/>
    <n v="3"/>
    <n v="2"/>
    <n v="0"/>
    <n v="1"/>
    <n v="0"/>
    <n v="0"/>
    <n v="32"/>
    <n v="1"/>
  </r>
  <r>
    <x v="2090"/>
    <n v="1998"/>
    <s v="Jun"/>
    <n v="24"/>
    <n v="0"/>
    <n v="34472.839999999997"/>
    <x v="2"/>
    <x v="0"/>
    <s v="R1011"/>
    <s v="Doak, Mr.  Randy"/>
    <n v="32.700000000000003"/>
    <n v="4.09"/>
    <x v="0"/>
    <s v="No"/>
    <s v="No"/>
    <n v="1"/>
    <x v="1"/>
    <n v="0"/>
    <n v="0"/>
    <n v="0"/>
    <n v="1"/>
    <n v="3"/>
    <n v="1"/>
    <n v="1"/>
    <n v="1"/>
    <n v="0"/>
    <n v="0"/>
    <n v="24"/>
    <n v="1"/>
  </r>
  <r>
    <x v="2091"/>
    <n v="1976"/>
    <s v="Nov"/>
    <n v="25"/>
    <n v="2"/>
    <n v="34543.39"/>
    <x v="0"/>
    <x v="0"/>
    <s v="R1011"/>
    <s v="Hufstader, Ms.  Susannah"/>
    <n v="31.92"/>
    <n v="5.33"/>
    <x v="1"/>
    <s v="No"/>
    <s v="No"/>
    <s v="No major surgery"/>
    <x v="1"/>
    <n v="1"/>
    <n v="0"/>
    <n v="0"/>
    <n v="1"/>
    <n v="2"/>
    <n v="1"/>
    <n v="0"/>
    <n v="1"/>
    <n v="0"/>
    <n v="0"/>
    <n v="46"/>
    <n v="0"/>
  </r>
  <r>
    <x v="2092"/>
    <n v="2004"/>
    <s v="Oct"/>
    <n v="9"/>
    <n v="0"/>
    <n v="34617.839999999997"/>
    <x v="2"/>
    <x v="0"/>
    <s v="R1016"/>
    <s v="Lynch, Mr.  Jeremy"/>
    <n v="33.534999999999997"/>
    <n v="6.23"/>
    <x v="0"/>
    <s v="yes"/>
    <s v="No"/>
    <n v="1"/>
    <x v="1"/>
    <n v="0"/>
    <n v="1"/>
    <n v="0"/>
    <n v="1"/>
    <n v="3"/>
    <n v="1"/>
    <n v="1"/>
    <n v="0"/>
    <n v="0"/>
    <n v="0"/>
    <n v="18"/>
    <n v="1"/>
  </r>
  <r>
    <x v="2093"/>
    <n v="1994"/>
    <s v="Jul"/>
    <n v="7"/>
    <n v="0"/>
    <n v="34672.15"/>
    <x v="2"/>
    <x v="0"/>
    <s v="R1013"/>
    <s v="Polen, Mr.  Brian M."/>
    <n v="31.68"/>
    <n v="4.4000000000000004"/>
    <x v="0"/>
    <s v="No"/>
    <s v="No"/>
    <s v="No major surgery"/>
    <x v="1"/>
    <n v="0"/>
    <n v="0"/>
    <n v="0"/>
    <n v="1"/>
    <n v="3"/>
    <n v="1"/>
    <n v="0"/>
    <n v="0"/>
    <n v="0"/>
    <n v="1"/>
    <n v="28"/>
    <n v="1"/>
  </r>
  <r>
    <x v="2094"/>
    <n v="2003"/>
    <s v="Jul"/>
    <n v="3"/>
    <n v="0"/>
    <n v="34779.620000000003"/>
    <x v="2"/>
    <x v="2"/>
    <s v="R1011"/>
    <s v="Welleck, Mr.  Sean"/>
    <n v="34.799999999999997"/>
    <n v="6.18"/>
    <x v="0"/>
    <s v="No"/>
    <s v="Yes"/>
    <n v="1"/>
    <x v="1"/>
    <n v="0"/>
    <n v="0"/>
    <n v="1"/>
    <n v="1"/>
    <n v="3"/>
    <n v="2"/>
    <n v="1"/>
    <n v="1"/>
    <n v="0"/>
    <n v="0"/>
    <n v="19"/>
    <n v="1"/>
  </r>
  <r>
    <x v="2095"/>
    <n v="1995"/>
    <s v="Dec"/>
    <n v="27"/>
    <n v="1"/>
    <n v="34806.47"/>
    <x v="2"/>
    <x v="2"/>
    <s v="R1013"/>
    <s v="Erickson, Mr.  Anders J"/>
    <n v="31.13"/>
    <n v="4.5199999999999996"/>
    <x v="1"/>
    <s v="No"/>
    <s v="No"/>
    <n v="1"/>
    <x v="1"/>
    <n v="1"/>
    <n v="0"/>
    <n v="0"/>
    <n v="1"/>
    <n v="3"/>
    <n v="2"/>
    <n v="1"/>
    <n v="0"/>
    <n v="0"/>
    <n v="1"/>
    <n v="27"/>
    <n v="1"/>
  </r>
  <r>
    <x v="2096"/>
    <n v="2003"/>
    <s v="Sep"/>
    <n v="17"/>
    <n v="0"/>
    <n v="34828.65"/>
    <x v="2"/>
    <x v="0"/>
    <s v="R1011"/>
    <s v="Hodges, Mr.  Andrew"/>
    <n v="34.9"/>
    <n v="6.22"/>
    <x v="0"/>
    <s v="No"/>
    <s v="Yes"/>
    <n v="1"/>
    <x v="1"/>
    <n v="0"/>
    <n v="0"/>
    <n v="1"/>
    <n v="1"/>
    <n v="3"/>
    <n v="1"/>
    <n v="1"/>
    <n v="1"/>
    <n v="0"/>
    <n v="0"/>
    <n v="19"/>
    <n v="1"/>
  </r>
  <r>
    <x v="2097"/>
    <n v="1995"/>
    <s v="Oct"/>
    <n v="17"/>
    <n v="0"/>
    <n v="34838.870000000003"/>
    <x v="0"/>
    <x v="0"/>
    <s v="R1011"/>
    <s v="Goya, Ms.  Elizabeth"/>
    <n v="31.4"/>
    <n v="4.5999999999999996"/>
    <x v="1"/>
    <s v="No"/>
    <s v="No"/>
    <n v="1"/>
    <x v="1"/>
    <n v="1"/>
    <n v="0"/>
    <n v="0"/>
    <n v="1"/>
    <n v="2"/>
    <n v="1"/>
    <n v="1"/>
    <n v="1"/>
    <n v="0"/>
    <n v="0"/>
    <n v="27"/>
    <n v="0"/>
  </r>
  <r>
    <x v="2098"/>
    <n v="1983"/>
    <s v="Jul"/>
    <n v="29"/>
    <n v="3"/>
    <n v="34940.61"/>
    <x v="0"/>
    <x v="0"/>
    <s v="R1011"/>
    <s v="Federoff, Ms.  Allison H"/>
    <n v="36.99"/>
    <n v="5.37"/>
    <x v="1"/>
    <s v="No"/>
    <s v="Yes"/>
    <n v="1"/>
    <x v="1"/>
    <n v="1"/>
    <n v="0"/>
    <n v="1"/>
    <n v="1"/>
    <n v="2"/>
    <n v="1"/>
    <n v="1"/>
    <n v="1"/>
    <n v="0"/>
    <n v="0"/>
    <n v="39"/>
    <n v="0"/>
  </r>
  <r>
    <x v="2099"/>
    <n v="1967"/>
    <s v="Oct"/>
    <n v="7"/>
    <n v="0"/>
    <n v="34975.68"/>
    <x v="0"/>
    <x v="2"/>
    <s v="R1011"/>
    <s v="Kampwerth, Mr.  Jeremy"/>
    <n v="29.57"/>
    <n v="9.42"/>
    <x v="1"/>
    <s v="No"/>
    <s v="No"/>
    <s v="No major surgery"/>
    <x v="1"/>
    <n v="1"/>
    <n v="0"/>
    <n v="0"/>
    <n v="1"/>
    <n v="2"/>
    <n v="2"/>
    <n v="0"/>
    <n v="1"/>
    <n v="0"/>
    <n v="0"/>
    <n v="55"/>
    <n v="1"/>
  </r>
  <r>
    <x v="2100"/>
    <n v="1998"/>
    <s v="Aug"/>
    <n v="22"/>
    <n v="0"/>
    <n v="34976.42"/>
    <x v="0"/>
    <x v="1"/>
    <s v="R1011"/>
    <s v="O'Connor, Ms.  Marian M."/>
    <n v="52.66"/>
    <n v="4.45"/>
    <x v="0"/>
    <s v="No"/>
    <s v="No"/>
    <n v="1"/>
    <x v="1"/>
    <n v="0"/>
    <n v="0"/>
    <n v="0"/>
    <n v="1"/>
    <n v="2"/>
    <n v="3"/>
    <n v="1"/>
    <n v="1"/>
    <n v="0"/>
    <n v="0"/>
    <n v="24"/>
    <n v="0"/>
  </r>
  <r>
    <x v="2101"/>
    <n v="1997"/>
    <s v="Aug"/>
    <n v="22"/>
    <n v="0"/>
    <n v="34979.86"/>
    <x v="0"/>
    <x v="2"/>
    <s v="R1011"/>
    <s v="Smith, Mr.  Chris"/>
    <n v="52.3"/>
    <n v="4.87"/>
    <x v="1"/>
    <s v="No"/>
    <s v="Yes"/>
    <n v="1"/>
    <x v="1"/>
    <n v="1"/>
    <n v="0"/>
    <n v="1"/>
    <n v="1"/>
    <n v="2"/>
    <n v="2"/>
    <n v="1"/>
    <n v="1"/>
    <n v="0"/>
    <n v="0"/>
    <n v="25"/>
    <n v="1"/>
  </r>
  <r>
    <x v="2102"/>
    <n v="1982"/>
    <s v="Jul"/>
    <n v="5"/>
    <n v="3"/>
    <n v="35000.730000000003"/>
    <x v="0"/>
    <x v="0"/>
    <s v="R1011"/>
    <s v="Koch, Ms.  Jennifer"/>
    <n v="36.409999999999997"/>
    <n v="4.55"/>
    <x v="0"/>
    <s v="No"/>
    <s v="No"/>
    <s v="No major surgery"/>
    <x v="1"/>
    <n v="0"/>
    <n v="0"/>
    <n v="0"/>
    <n v="1"/>
    <n v="2"/>
    <n v="1"/>
    <n v="0"/>
    <n v="1"/>
    <n v="0"/>
    <n v="0"/>
    <n v="40"/>
    <n v="0"/>
  </r>
  <r>
    <x v="2103"/>
    <n v="1975"/>
    <s v="Aug"/>
    <n v="29"/>
    <n v="1"/>
    <n v="35050.620000000003"/>
    <x v="0"/>
    <x v="1"/>
    <s v="R1011"/>
    <s v="Lucan, Ms.  Kiley D"/>
    <n v="34.06"/>
    <n v="11.83"/>
    <x v="1"/>
    <s v="No"/>
    <s v="No"/>
    <n v="1"/>
    <x v="1"/>
    <n v="1"/>
    <n v="0"/>
    <n v="0"/>
    <n v="1"/>
    <n v="2"/>
    <n v="3"/>
    <n v="1"/>
    <n v="1"/>
    <n v="0"/>
    <n v="0"/>
    <n v="47"/>
    <n v="0"/>
  </r>
  <r>
    <x v="2104"/>
    <n v="1977"/>
    <s v="Jun"/>
    <n v="29"/>
    <n v="0"/>
    <n v="35069.370000000003"/>
    <x v="2"/>
    <x v="1"/>
    <s v="R1017"/>
    <s v="Hinrichsen, Mr.  Erik"/>
    <n v="22.895"/>
    <n v="5.72"/>
    <x v="0"/>
    <s v="No"/>
    <s v="No"/>
    <s v="No major surgery"/>
    <x v="1"/>
    <n v="0"/>
    <n v="0"/>
    <n v="0"/>
    <n v="1"/>
    <n v="3"/>
    <n v="3"/>
    <n v="0"/>
    <n v="0"/>
    <n v="0"/>
    <n v="0"/>
    <n v="45"/>
    <n v="1"/>
  </r>
  <r>
    <x v="2105"/>
    <n v="1998"/>
    <s v="Dec"/>
    <n v="22"/>
    <n v="0"/>
    <n v="35147.53"/>
    <x v="2"/>
    <x v="1"/>
    <s v="R1016"/>
    <s v="Malatesta, Mr.  Anthony S"/>
    <n v="28.5"/>
    <n v="5.12"/>
    <x v="0"/>
    <s v="No"/>
    <s v="No"/>
    <n v="1"/>
    <x v="1"/>
    <n v="0"/>
    <n v="0"/>
    <n v="0"/>
    <n v="1"/>
    <n v="3"/>
    <n v="3"/>
    <n v="1"/>
    <n v="0"/>
    <n v="0"/>
    <n v="0"/>
    <n v="24"/>
    <n v="1"/>
  </r>
  <r>
    <x v="2106"/>
    <n v="1967"/>
    <s v="Dec"/>
    <n v="30"/>
    <n v="1"/>
    <n v="35160.129999999997"/>
    <x v="0"/>
    <x v="2"/>
    <s v="R1011"/>
    <s v="Duke, Ms.  Andrea H."/>
    <n v="26.8"/>
    <n v="10.93"/>
    <x v="1"/>
    <s v="No"/>
    <s v="No"/>
    <s v="No major surgery"/>
    <x v="0"/>
    <n v="1"/>
    <n v="0"/>
    <n v="0"/>
    <n v="0"/>
    <n v="2"/>
    <n v="2"/>
    <n v="0"/>
    <n v="1"/>
    <n v="0"/>
    <n v="0"/>
    <n v="55"/>
    <n v="0"/>
  </r>
  <r>
    <x v="2107"/>
    <n v="1997"/>
    <s v="Jul"/>
    <n v="9"/>
    <n v="0"/>
    <n v="35302.089999999997"/>
    <x v="2"/>
    <x v="2"/>
    <s v="R1011"/>
    <s v="Meyer, Mr.  Rick E"/>
    <n v="53.25"/>
    <n v="6.11"/>
    <x v="1"/>
    <s v="No"/>
    <s v="Yes"/>
    <n v="1"/>
    <x v="1"/>
    <n v="1"/>
    <n v="0"/>
    <n v="1"/>
    <n v="1"/>
    <n v="3"/>
    <n v="2"/>
    <n v="1"/>
    <n v="1"/>
    <n v="0"/>
    <n v="0"/>
    <n v="25"/>
    <n v="1"/>
  </r>
  <r>
    <x v="2108"/>
    <n v="1988"/>
    <s v="Sep"/>
    <n v="19"/>
    <n v="3"/>
    <n v="35315.96"/>
    <x v="0"/>
    <x v="1"/>
    <s v="R1011"/>
    <s v="Hamilton, Mr.  Gavin M."/>
    <n v="42.27"/>
    <n v="6.05"/>
    <x v="1"/>
    <s v="No"/>
    <s v="No"/>
    <n v="1"/>
    <x v="1"/>
    <n v="1"/>
    <n v="0"/>
    <n v="0"/>
    <n v="1"/>
    <n v="2"/>
    <n v="3"/>
    <n v="1"/>
    <n v="1"/>
    <n v="0"/>
    <n v="0"/>
    <n v="34"/>
    <n v="1"/>
  </r>
  <r>
    <x v="2109"/>
    <n v="1971"/>
    <s v="Sep"/>
    <n v="22"/>
    <n v="0"/>
    <n v="35345.730000000003"/>
    <x v="0"/>
    <x v="0"/>
    <s v="R1011"/>
    <s v="Cordaro, Mr.  Kevin"/>
    <n v="33.69"/>
    <n v="9.68"/>
    <x v="0"/>
    <s v="No"/>
    <s v="No"/>
    <s v="No major surgery"/>
    <x v="1"/>
    <n v="0"/>
    <n v="0"/>
    <n v="0"/>
    <n v="1"/>
    <n v="2"/>
    <n v="1"/>
    <n v="0"/>
    <n v="1"/>
    <n v="0"/>
    <n v="0"/>
    <n v="51"/>
    <n v="1"/>
  </r>
  <r>
    <x v="2110"/>
    <n v="1988"/>
    <s v="Nov"/>
    <n v="20"/>
    <n v="0"/>
    <n v="35491.64"/>
    <x v="2"/>
    <x v="2"/>
    <s v="R1011"/>
    <s v="White, Mr.  Alex"/>
    <n v="30.8"/>
    <n v="5.23"/>
    <x v="1"/>
    <s v="No"/>
    <s v="No"/>
    <n v="1"/>
    <x v="1"/>
    <n v="1"/>
    <n v="0"/>
    <n v="0"/>
    <n v="1"/>
    <n v="3"/>
    <n v="2"/>
    <n v="1"/>
    <n v="1"/>
    <n v="0"/>
    <n v="0"/>
    <n v="34"/>
    <n v="1"/>
  </r>
  <r>
    <x v="2111"/>
    <n v="1973"/>
    <s v="Dec"/>
    <n v="16"/>
    <n v="0"/>
    <n v="35517.19"/>
    <x v="0"/>
    <x v="2"/>
    <s v="R1011"/>
    <s v="Warriner, Mr.  Lawrence"/>
    <n v="35.71"/>
    <n v="6.84"/>
    <x v="0"/>
    <s v="No"/>
    <s v="No"/>
    <n v="2"/>
    <x v="1"/>
    <n v="0"/>
    <n v="0"/>
    <n v="0"/>
    <n v="1"/>
    <n v="2"/>
    <n v="2"/>
    <n v="2"/>
    <n v="1"/>
    <n v="0"/>
    <n v="0"/>
    <n v="49"/>
    <n v="1"/>
  </r>
  <r>
    <x v="2112"/>
    <n v="1992"/>
    <s v="Sep"/>
    <n v="13"/>
    <n v="0"/>
    <n v="35547.47"/>
    <x v="0"/>
    <x v="0"/>
    <s v="R1011"/>
    <s v="Armstrong, Ms.  Jessica"/>
    <n v="49.8"/>
    <n v="4.24"/>
    <x v="0"/>
    <s v="No"/>
    <s v="No"/>
    <n v="1"/>
    <x v="1"/>
    <n v="0"/>
    <n v="0"/>
    <n v="0"/>
    <n v="1"/>
    <n v="2"/>
    <n v="1"/>
    <n v="1"/>
    <n v="1"/>
    <n v="0"/>
    <n v="0"/>
    <n v="30"/>
    <n v="0"/>
  </r>
  <r>
    <x v="2113"/>
    <n v="1973"/>
    <s v="Oct"/>
    <n v="27"/>
    <n v="0"/>
    <n v="35547.72"/>
    <x v="2"/>
    <x v="1"/>
    <s v="R1011"/>
    <s v="Shearer, Mr.  Matthew D"/>
    <n v="35.799999999999997"/>
    <n v="7.32"/>
    <x v="0"/>
    <s v="No"/>
    <s v="No"/>
    <n v="2"/>
    <x v="1"/>
    <n v="0"/>
    <n v="0"/>
    <n v="0"/>
    <n v="1"/>
    <n v="3"/>
    <n v="3"/>
    <n v="2"/>
    <n v="1"/>
    <n v="0"/>
    <n v="0"/>
    <n v="49"/>
    <n v="1"/>
  </r>
  <r>
    <x v="2114"/>
    <n v="1964"/>
    <s v="Aug"/>
    <n v="29"/>
    <n v="0"/>
    <n v="35573.26"/>
    <x v="0"/>
    <x v="1"/>
    <s v="R1011"/>
    <s v="Littlefield, Mr.  Andrew S"/>
    <n v="29.06"/>
    <n v="6.25"/>
    <x v="1"/>
    <s v="No"/>
    <s v="No"/>
    <n v="1"/>
    <x v="1"/>
    <n v="1"/>
    <n v="0"/>
    <n v="0"/>
    <n v="1"/>
    <n v="2"/>
    <n v="3"/>
    <n v="1"/>
    <n v="1"/>
    <n v="0"/>
    <n v="0"/>
    <n v="58"/>
    <n v="1"/>
  </r>
  <r>
    <x v="2115"/>
    <n v="1971"/>
    <s v="Aug"/>
    <n v="10"/>
    <n v="0"/>
    <n v="35583.17"/>
    <x v="2"/>
    <x v="0"/>
    <s v="R1011"/>
    <s v="Gavin, Mr.  Timothy V"/>
    <n v="34.39"/>
    <n v="8.7200000000000006"/>
    <x v="0"/>
    <s v="No"/>
    <s v="No"/>
    <s v="No major surgery"/>
    <x v="1"/>
    <n v="0"/>
    <n v="0"/>
    <n v="0"/>
    <n v="1"/>
    <n v="3"/>
    <n v="1"/>
    <n v="0"/>
    <n v="1"/>
    <n v="0"/>
    <n v="0"/>
    <n v="51"/>
    <n v="1"/>
  </r>
  <r>
    <x v="2116"/>
    <n v="2000"/>
    <s v="Nov"/>
    <n v="19"/>
    <n v="0"/>
    <n v="35585.58"/>
    <x v="0"/>
    <x v="0"/>
    <s v="R1011"/>
    <s v="Zyryanov, Mr.  Sergey"/>
    <n v="35.6"/>
    <n v="4.0199999999999996"/>
    <x v="1"/>
    <s v="yes"/>
    <s v="No"/>
    <n v="2"/>
    <x v="1"/>
    <n v="1"/>
    <n v="1"/>
    <n v="0"/>
    <n v="1"/>
    <n v="2"/>
    <n v="1"/>
    <n v="2"/>
    <n v="1"/>
    <n v="0"/>
    <n v="0"/>
    <n v="22"/>
    <n v="1"/>
  </r>
  <r>
    <x v="2117"/>
    <n v="2000"/>
    <s v="Dec"/>
    <n v="17"/>
    <n v="3"/>
    <n v="35595.589999999997"/>
    <x v="0"/>
    <x v="0"/>
    <s v="R1013"/>
    <s v="Looney, Ms.  Kate L"/>
    <n v="31.02"/>
    <n v="4.5599999999999996"/>
    <x v="0"/>
    <s v="yes"/>
    <s v="No"/>
    <n v="1"/>
    <x v="1"/>
    <n v="0"/>
    <n v="1"/>
    <n v="0"/>
    <n v="1"/>
    <n v="2"/>
    <n v="1"/>
    <n v="1"/>
    <n v="0"/>
    <n v="0"/>
    <n v="1"/>
    <n v="22"/>
    <n v="0"/>
  </r>
  <r>
    <x v="2118"/>
    <n v="1978"/>
    <s v="Dec"/>
    <n v="19"/>
    <n v="2"/>
    <n v="35701.9"/>
    <x v="0"/>
    <x v="1"/>
    <s v="R1011"/>
    <s v="Cardosi, Ms.  Calesse"/>
    <n v="36.85"/>
    <n v="11.12"/>
    <x v="0"/>
    <s v="No"/>
    <s v="No"/>
    <s v="No major surgery"/>
    <x v="1"/>
    <n v="0"/>
    <n v="0"/>
    <n v="0"/>
    <n v="1"/>
    <n v="2"/>
    <n v="3"/>
    <n v="0"/>
    <n v="1"/>
    <n v="0"/>
    <n v="0"/>
    <n v="44"/>
    <n v="0"/>
  </r>
  <r>
    <x v="2119"/>
    <n v="1974"/>
    <s v="Jul"/>
    <n v="15"/>
    <n v="0"/>
    <n v="35711.39"/>
    <x v="0"/>
    <x v="0"/>
    <s v="R1012"/>
    <s v="Lopez, Mr.  Jaime"/>
    <n v="35.25"/>
    <n v="9.51"/>
    <x v="0"/>
    <s v="No"/>
    <s v="No"/>
    <s v="No major surgery"/>
    <x v="1"/>
    <n v="0"/>
    <n v="0"/>
    <n v="0"/>
    <n v="1"/>
    <n v="2"/>
    <n v="1"/>
    <n v="0"/>
    <n v="0"/>
    <n v="1"/>
    <n v="0"/>
    <n v="48"/>
    <n v="1"/>
  </r>
  <r>
    <x v="2120"/>
    <n v="1976"/>
    <s v="Oct"/>
    <n v="4"/>
    <n v="2"/>
    <n v="35733.96"/>
    <x v="0"/>
    <x v="2"/>
    <s v="R1011"/>
    <s v="McElroy, Ms.  Grace"/>
    <n v="35.43"/>
    <n v="5.25"/>
    <x v="1"/>
    <s v="No"/>
    <s v="No"/>
    <s v="No major surgery"/>
    <x v="1"/>
    <n v="1"/>
    <n v="0"/>
    <n v="0"/>
    <n v="1"/>
    <n v="2"/>
    <n v="2"/>
    <n v="0"/>
    <n v="1"/>
    <n v="0"/>
    <n v="0"/>
    <n v="46"/>
    <n v="0"/>
  </r>
  <r>
    <x v="2121"/>
    <n v="1992"/>
    <s v="Jun"/>
    <n v="18"/>
    <n v="0"/>
    <n v="35883.269999999997"/>
    <x v="0"/>
    <x v="1"/>
    <s v="R1011"/>
    <s v="Woodward, Ms.  Elizabeth H"/>
    <n v="50.79"/>
    <n v="4.45"/>
    <x v="0"/>
    <s v="No"/>
    <s v="No"/>
    <n v="1"/>
    <x v="1"/>
    <n v="0"/>
    <n v="0"/>
    <n v="0"/>
    <n v="1"/>
    <n v="2"/>
    <n v="3"/>
    <n v="1"/>
    <n v="1"/>
    <n v="0"/>
    <n v="0"/>
    <n v="30"/>
    <n v="0"/>
  </r>
  <r>
    <x v="2122"/>
    <n v="1981"/>
    <s v="Nov"/>
    <n v="22"/>
    <n v="1"/>
    <n v="35952.65"/>
    <x v="2"/>
    <x v="0"/>
    <s v="R1011"/>
    <s v="Aguero, Mr.  Matt"/>
    <n v="41.65"/>
    <n v="10.73"/>
    <x v="1"/>
    <s v="No"/>
    <s v="No"/>
    <s v="No major surgery"/>
    <x v="1"/>
    <n v="1"/>
    <n v="0"/>
    <n v="0"/>
    <n v="1"/>
    <n v="3"/>
    <n v="1"/>
    <n v="0"/>
    <n v="1"/>
    <n v="0"/>
    <n v="0"/>
    <n v="41"/>
    <n v="1"/>
  </r>
  <r>
    <x v="2123"/>
    <n v="1999"/>
    <s v="Sep"/>
    <n v="4"/>
    <n v="2"/>
    <n v="36021.01"/>
    <x v="0"/>
    <x v="0"/>
    <s v="R1013"/>
    <s v="Turnbull, Ms.  Rebecca"/>
    <n v="32.78"/>
    <n v="5.27"/>
    <x v="0"/>
    <s v="No"/>
    <s v="No"/>
    <s v="No major surgery"/>
    <x v="1"/>
    <n v="0"/>
    <n v="0"/>
    <n v="0"/>
    <n v="1"/>
    <n v="2"/>
    <n v="1"/>
    <n v="0"/>
    <n v="0"/>
    <n v="0"/>
    <n v="1"/>
    <n v="23"/>
    <n v="0"/>
  </r>
  <r>
    <x v="2124"/>
    <n v="1963"/>
    <s v="Jul"/>
    <n v="22"/>
    <n v="0"/>
    <n v="36074.339999999997"/>
    <x v="0"/>
    <x v="1"/>
    <s v="R1011"/>
    <s v="Guzman, Mr.  Hector Sr."/>
    <n v="29.78"/>
    <n v="10.27"/>
    <x v="1"/>
    <s v="No"/>
    <s v="Yes"/>
    <n v="1"/>
    <x v="1"/>
    <n v="1"/>
    <n v="0"/>
    <n v="1"/>
    <n v="1"/>
    <n v="2"/>
    <n v="3"/>
    <n v="1"/>
    <n v="1"/>
    <n v="0"/>
    <n v="0"/>
    <n v="59"/>
    <n v="1"/>
  </r>
  <r>
    <x v="2125"/>
    <n v="1996"/>
    <s v="Aug"/>
    <n v="20"/>
    <n v="2"/>
    <n v="36085.22"/>
    <x v="2"/>
    <x v="1"/>
    <s v="R1011"/>
    <s v="LaBelle, Mr.  Ian E."/>
    <n v="32.9"/>
    <n v="6.26"/>
    <x v="1"/>
    <s v="No"/>
    <s v="No"/>
    <s v="No major surgery"/>
    <x v="1"/>
    <n v="1"/>
    <n v="0"/>
    <n v="0"/>
    <n v="1"/>
    <n v="3"/>
    <n v="3"/>
    <n v="0"/>
    <n v="1"/>
    <n v="0"/>
    <n v="0"/>
    <n v="26"/>
    <n v="1"/>
  </r>
  <r>
    <x v="2126"/>
    <n v="1979"/>
    <s v="Nov"/>
    <n v="4"/>
    <n v="2"/>
    <n v="36090.49"/>
    <x v="0"/>
    <x v="2"/>
    <s v="R1011"/>
    <s v="Pasten, Mr.  Alejandro"/>
    <n v="39.14"/>
    <n v="4.4000000000000004"/>
    <x v="0"/>
    <s v="No"/>
    <s v="Yes"/>
    <n v="1"/>
    <x v="1"/>
    <n v="0"/>
    <n v="0"/>
    <n v="1"/>
    <n v="1"/>
    <n v="2"/>
    <n v="2"/>
    <n v="1"/>
    <n v="1"/>
    <n v="0"/>
    <n v="0"/>
    <n v="43"/>
    <n v="1"/>
  </r>
  <r>
    <x v="2127"/>
    <n v="1997"/>
    <s v="Jun"/>
    <n v="12"/>
    <n v="2"/>
    <n v="36124.57"/>
    <x v="2"/>
    <x v="0"/>
    <s v="R1013"/>
    <s v="Walsh, Mr.  William"/>
    <n v="33.33"/>
    <n v="5.01"/>
    <x v="1"/>
    <s v="No"/>
    <s v="Yes"/>
    <n v="1"/>
    <x v="1"/>
    <n v="1"/>
    <n v="0"/>
    <n v="1"/>
    <n v="1"/>
    <n v="3"/>
    <n v="1"/>
    <n v="1"/>
    <n v="0"/>
    <n v="0"/>
    <n v="1"/>
    <n v="25"/>
    <n v="1"/>
  </r>
  <r>
    <x v="2128"/>
    <n v="2004"/>
    <s v="Aug"/>
    <n v="30"/>
    <n v="0"/>
    <n v="36149.480000000003"/>
    <x v="0"/>
    <x v="2"/>
    <s v="R1013"/>
    <s v="Weinberg, Ms.  Jill"/>
    <n v="36.85"/>
    <n v="5.88"/>
    <x v="0"/>
    <s v="yes"/>
    <s v="No"/>
    <n v="1"/>
    <x v="1"/>
    <n v="0"/>
    <n v="1"/>
    <n v="0"/>
    <n v="1"/>
    <n v="2"/>
    <n v="2"/>
    <n v="1"/>
    <n v="0"/>
    <n v="0"/>
    <n v="1"/>
    <n v="18"/>
    <n v="0"/>
  </r>
  <r>
    <x v="2129"/>
    <n v="1974"/>
    <s v="Dec"/>
    <n v="6"/>
    <n v="0"/>
    <n v="36182.870000000003"/>
    <x v="0"/>
    <x v="0"/>
    <s v="R1012"/>
    <s v="Saldana, Mr.  Jesse"/>
    <n v="36.64"/>
    <n v="11.34"/>
    <x v="0"/>
    <s v="No"/>
    <s v="No"/>
    <s v="No major surgery"/>
    <x v="1"/>
    <n v="0"/>
    <n v="0"/>
    <n v="0"/>
    <n v="1"/>
    <n v="2"/>
    <n v="1"/>
    <n v="0"/>
    <n v="0"/>
    <n v="1"/>
    <n v="0"/>
    <n v="48"/>
    <n v="1"/>
  </r>
  <r>
    <x v="2130"/>
    <n v="1999"/>
    <s v="Oct"/>
    <n v="1"/>
    <n v="3"/>
    <n v="36189.1"/>
    <x v="2"/>
    <x v="0"/>
    <s v="R1016"/>
    <s v="Denucci, Mr.  Christopher C"/>
    <n v="31.73"/>
    <n v="4.3"/>
    <x v="0"/>
    <s v="No"/>
    <s v="No"/>
    <s v="No major surgery"/>
    <x v="1"/>
    <n v="0"/>
    <n v="0"/>
    <n v="0"/>
    <n v="1"/>
    <n v="3"/>
    <n v="1"/>
    <n v="0"/>
    <n v="0"/>
    <n v="0"/>
    <n v="0"/>
    <n v="23"/>
    <n v="1"/>
  </r>
  <r>
    <x v="2131"/>
    <n v="1993"/>
    <s v="Dec"/>
    <n v="28"/>
    <n v="0"/>
    <n v="36197.699999999997"/>
    <x v="2"/>
    <x v="0"/>
    <s v="R1011"/>
    <s v="Cancre, Mr.  Felix"/>
    <n v="34.4"/>
    <n v="4.9000000000000004"/>
    <x v="0"/>
    <s v="No"/>
    <s v="Yes"/>
    <n v="1"/>
    <x v="1"/>
    <n v="0"/>
    <n v="0"/>
    <n v="1"/>
    <n v="1"/>
    <n v="3"/>
    <n v="1"/>
    <n v="1"/>
    <n v="1"/>
    <n v="0"/>
    <n v="0"/>
    <n v="29"/>
    <n v="1"/>
  </r>
  <r>
    <x v="2132"/>
    <n v="2003"/>
    <s v="Sep"/>
    <n v="5"/>
    <n v="0"/>
    <n v="36219.410000000003"/>
    <x v="2"/>
    <x v="1"/>
    <s v="R1012"/>
    <s v="Klecker, Mr.  Jack R"/>
    <n v="36.954999999999998"/>
    <n v="5.84"/>
    <x v="0"/>
    <s v="No"/>
    <s v="Yes"/>
    <n v="1"/>
    <x v="1"/>
    <n v="0"/>
    <n v="0"/>
    <n v="1"/>
    <n v="1"/>
    <n v="3"/>
    <n v="3"/>
    <n v="1"/>
    <n v="0"/>
    <n v="1"/>
    <n v="0"/>
    <n v="19"/>
    <n v="1"/>
  </r>
  <r>
    <x v="2133"/>
    <n v="2004"/>
    <s v="Dec"/>
    <n v="25"/>
    <n v="0"/>
    <n v="36307.800000000003"/>
    <x v="2"/>
    <x v="2"/>
    <s v="R1013"/>
    <s v="Garcia Garcia, Mr.  Jorge"/>
    <n v="38.17"/>
    <n v="4.53"/>
    <x v="0"/>
    <s v="yes"/>
    <s v="No"/>
    <n v="1"/>
    <x v="1"/>
    <n v="0"/>
    <n v="1"/>
    <n v="0"/>
    <n v="1"/>
    <n v="3"/>
    <n v="2"/>
    <n v="1"/>
    <n v="0"/>
    <n v="0"/>
    <n v="1"/>
    <n v="18"/>
    <n v="1"/>
  </r>
  <r>
    <x v="2134"/>
    <n v="1992"/>
    <s v="Jun"/>
    <n v="16"/>
    <n v="0"/>
    <n v="36314.050000000003"/>
    <x v="0"/>
    <x v="2"/>
    <s v="R1011"/>
    <s v="Hofmann, Ms.  Heather"/>
    <n v="52.06"/>
    <n v="4.6900000000000004"/>
    <x v="0"/>
    <s v="No"/>
    <s v="No"/>
    <n v="1"/>
    <x v="1"/>
    <n v="0"/>
    <n v="0"/>
    <n v="0"/>
    <n v="1"/>
    <n v="2"/>
    <n v="2"/>
    <n v="1"/>
    <n v="1"/>
    <n v="0"/>
    <n v="0"/>
    <n v="30"/>
    <n v="0"/>
  </r>
  <r>
    <x v="2135"/>
    <n v="1967"/>
    <s v="Oct"/>
    <n v="18"/>
    <n v="0"/>
    <n v="36332.449999999997"/>
    <x v="2"/>
    <x v="0"/>
    <s v="R1011"/>
    <s v="Mullins, Mr.  Padraig"/>
    <n v="33.57"/>
    <n v="8.82"/>
    <x v="1"/>
    <s v="No"/>
    <s v="No"/>
    <s v="No major surgery"/>
    <x v="1"/>
    <n v="1"/>
    <n v="0"/>
    <n v="0"/>
    <n v="1"/>
    <n v="3"/>
    <n v="1"/>
    <n v="0"/>
    <n v="1"/>
    <n v="0"/>
    <n v="0"/>
    <n v="55"/>
    <n v="1"/>
  </r>
  <r>
    <x v="2136"/>
    <n v="1975"/>
    <s v="Jun"/>
    <n v="5"/>
    <n v="1"/>
    <n v="36350.71"/>
    <x v="2"/>
    <x v="2"/>
    <s v="R1011"/>
    <s v="Roulier, Mr.  Sebastien"/>
    <n v="38.28"/>
    <n v="11.56"/>
    <x v="1"/>
    <s v="No"/>
    <s v="No"/>
    <n v="1"/>
    <x v="1"/>
    <n v="1"/>
    <n v="0"/>
    <n v="0"/>
    <n v="1"/>
    <n v="3"/>
    <n v="2"/>
    <n v="1"/>
    <n v="1"/>
    <n v="0"/>
    <n v="0"/>
    <n v="47"/>
    <n v="1"/>
  </r>
  <r>
    <x v="2137"/>
    <n v="2003"/>
    <s v="Dec"/>
    <n v="9"/>
    <n v="2"/>
    <n v="36397.58"/>
    <x v="0"/>
    <x v="0"/>
    <s v="R1011"/>
    <s v="Boyd, Ms.  Lara"/>
    <n v="34.700000000000003"/>
    <n v="4.37"/>
    <x v="0"/>
    <s v="No"/>
    <s v="Yes"/>
    <n v="1"/>
    <x v="1"/>
    <n v="0"/>
    <n v="0"/>
    <n v="1"/>
    <n v="1"/>
    <n v="2"/>
    <n v="1"/>
    <n v="1"/>
    <n v="1"/>
    <n v="0"/>
    <n v="0"/>
    <n v="19"/>
    <n v="0"/>
  </r>
  <r>
    <x v="2138"/>
    <n v="1962"/>
    <s v="Nov"/>
    <n v="19"/>
    <n v="0"/>
    <n v="36445.550000000003"/>
    <x v="0"/>
    <x v="2"/>
    <s v="R1011"/>
    <s v="Evans, Ms.  Sarah"/>
    <n v="29.73"/>
    <n v="7.22"/>
    <x v="0"/>
    <s v="No"/>
    <s v="No"/>
    <s v="No major surgery"/>
    <x v="1"/>
    <n v="0"/>
    <n v="0"/>
    <n v="0"/>
    <n v="1"/>
    <n v="2"/>
    <n v="2"/>
    <n v="0"/>
    <n v="1"/>
    <n v="0"/>
    <n v="0"/>
    <n v="60"/>
    <n v="0"/>
  </r>
  <r>
    <x v="2139"/>
    <n v="1973"/>
    <s v="Aug"/>
    <n v="9"/>
    <n v="0"/>
    <n v="36541.550000000003"/>
    <x v="0"/>
    <x v="0"/>
    <s v="R1011"/>
    <s v="Cleland, Mr.  George M. V"/>
    <n v="38.729999999999997"/>
    <n v="11.51"/>
    <x v="0"/>
    <s v="No"/>
    <s v="No"/>
    <n v="2"/>
    <x v="1"/>
    <n v="0"/>
    <n v="0"/>
    <n v="0"/>
    <n v="1"/>
    <n v="2"/>
    <n v="1"/>
    <n v="2"/>
    <n v="1"/>
    <n v="0"/>
    <n v="0"/>
    <n v="49"/>
    <n v="1"/>
  </r>
  <r>
    <x v="2140"/>
    <n v="1992"/>
    <s v="Oct"/>
    <n v="9"/>
    <n v="0"/>
    <n v="36572.800000000003"/>
    <x v="2"/>
    <x v="2"/>
    <s v="R1011"/>
    <s v="Dublin, Mr.  Andrew P"/>
    <n v="53.21"/>
    <n v="4.2699999999999996"/>
    <x v="0"/>
    <s v="No"/>
    <s v="No"/>
    <n v="1"/>
    <x v="1"/>
    <n v="0"/>
    <n v="0"/>
    <n v="0"/>
    <n v="1"/>
    <n v="3"/>
    <n v="2"/>
    <n v="1"/>
    <n v="1"/>
    <n v="0"/>
    <n v="0"/>
    <n v="30"/>
    <n v="1"/>
  </r>
  <r>
    <x v="2141"/>
    <n v="1961"/>
    <s v="Jul"/>
    <n v="29"/>
    <n v="4"/>
    <n v="36580.28"/>
    <x v="0"/>
    <x v="2"/>
    <s v="R1013"/>
    <s v="Bugala, Ms.  Amy"/>
    <n v="33.33"/>
    <n v="9.26"/>
    <x v="1"/>
    <s v="No"/>
    <s v="No"/>
    <n v="2"/>
    <x v="0"/>
    <n v="1"/>
    <n v="0"/>
    <n v="0"/>
    <n v="0"/>
    <n v="2"/>
    <n v="2"/>
    <n v="2"/>
    <n v="0"/>
    <n v="0"/>
    <n v="1"/>
    <n v="61"/>
    <n v="0"/>
  </r>
  <r>
    <x v="2142"/>
    <n v="1970"/>
    <s v="Jul"/>
    <n v="14"/>
    <n v="0"/>
    <n v="36786.370000000003"/>
    <x v="2"/>
    <x v="1"/>
    <s v="R1011"/>
    <s v="Silva, Mr.  Ryan J."/>
    <n v="37.18"/>
    <n v="6.75"/>
    <x v="1"/>
    <s v="No"/>
    <s v="No"/>
    <n v="2"/>
    <x v="1"/>
    <n v="1"/>
    <n v="0"/>
    <n v="0"/>
    <n v="1"/>
    <n v="3"/>
    <n v="3"/>
    <n v="2"/>
    <n v="1"/>
    <n v="0"/>
    <n v="0"/>
    <n v="52"/>
    <n v="1"/>
  </r>
  <r>
    <x v="2143"/>
    <n v="1965"/>
    <s v="Dec"/>
    <n v="28"/>
    <n v="0"/>
    <n v="36795.29"/>
    <x v="0"/>
    <x v="1"/>
    <s v="R1011"/>
    <s v="Palombaro, Mr.  Matthew F"/>
    <n v="33.42"/>
    <n v="10.67"/>
    <x v="0"/>
    <s v="No"/>
    <s v="No"/>
    <s v="No major surgery"/>
    <x v="1"/>
    <n v="0"/>
    <n v="0"/>
    <n v="0"/>
    <n v="1"/>
    <n v="2"/>
    <n v="3"/>
    <n v="0"/>
    <n v="1"/>
    <n v="0"/>
    <n v="0"/>
    <n v="57"/>
    <n v="1"/>
  </r>
  <r>
    <x v="2144"/>
    <n v="1992"/>
    <s v="Jul"/>
    <n v="4"/>
    <n v="0"/>
    <n v="36837.47"/>
    <x v="0"/>
    <x v="0"/>
    <s v="R1011"/>
    <s v="Eggleston, Mr.  Jeffrey"/>
    <n v="35.299999999999997"/>
    <n v="6.09"/>
    <x v="0"/>
    <s v="No"/>
    <s v="No"/>
    <n v="1"/>
    <x v="1"/>
    <n v="0"/>
    <n v="0"/>
    <n v="0"/>
    <n v="1"/>
    <n v="2"/>
    <n v="1"/>
    <n v="1"/>
    <n v="1"/>
    <n v="0"/>
    <n v="0"/>
    <n v="30"/>
    <n v="1"/>
  </r>
  <r>
    <x v="2145"/>
    <n v="1972"/>
    <s v="Dec"/>
    <n v="5"/>
    <n v="0"/>
    <n v="36889.99"/>
    <x v="2"/>
    <x v="0"/>
    <s v="R1011"/>
    <s v="Fredsall, Mr.  Tyler"/>
    <n v="39"/>
    <n v="5.7"/>
    <x v="0"/>
    <s v="No"/>
    <s v="No"/>
    <n v="2"/>
    <x v="1"/>
    <n v="0"/>
    <n v="0"/>
    <n v="0"/>
    <n v="1"/>
    <n v="3"/>
    <n v="1"/>
    <n v="2"/>
    <n v="1"/>
    <n v="0"/>
    <n v="0"/>
    <n v="50"/>
    <n v="1"/>
  </r>
  <r>
    <x v="2146"/>
    <n v="2003"/>
    <s v="Jun"/>
    <n v="21"/>
    <n v="0"/>
    <n v="36898.730000000003"/>
    <x v="0"/>
    <x v="1"/>
    <s v="R1012"/>
    <s v="Samuelson, Ms.  Abby W."/>
    <n v="32.49"/>
    <n v="4.29"/>
    <x v="0"/>
    <s v="No"/>
    <s v="Yes"/>
    <n v="1"/>
    <x v="1"/>
    <n v="0"/>
    <n v="0"/>
    <n v="1"/>
    <n v="1"/>
    <n v="2"/>
    <n v="3"/>
    <n v="1"/>
    <n v="0"/>
    <n v="1"/>
    <n v="0"/>
    <n v="19"/>
    <n v="0"/>
  </r>
  <r>
    <x v="2147"/>
    <n v="1963"/>
    <s v="Jul"/>
    <n v="24"/>
    <n v="2"/>
    <n v="36910.61"/>
    <x v="0"/>
    <x v="2"/>
    <s v="R1011"/>
    <s v="King, Ms.  Jennifer L"/>
    <n v="34.799999999999997"/>
    <n v="11.4"/>
    <x v="1"/>
    <s v="No"/>
    <s v="Yes"/>
    <n v="1"/>
    <x v="0"/>
    <n v="1"/>
    <n v="0"/>
    <n v="1"/>
    <n v="0"/>
    <n v="2"/>
    <n v="2"/>
    <n v="1"/>
    <n v="1"/>
    <n v="0"/>
    <n v="0"/>
    <n v="59"/>
    <n v="0"/>
  </r>
  <r>
    <x v="2148"/>
    <n v="1991"/>
    <s v="Jun"/>
    <n v="10"/>
    <n v="3"/>
    <n v="36911.99"/>
    <x v="0"/>
    <x v="2"/>
    <s v="R1011"/>
    <s v="Knispel, Ms.  Manuela"/>
    <n v="48.86"/>
    <n v="6.09"/>
    <x v="0"/>
    <s v="No"/>
    <s v="No"/>
    <s v="No major surgery"/>
    <x v="1"/>
    <n v="0"/>
    <n v="0"/>
    <n v="0"/>
    <n v="1"/>
    <n v="2"/>
    <n v="2"/>
    <n v="0"/>
    <n v="1"/>
    <n v="0"/>
    <n v="0"/>
    <n v="31"/>
    <n v="0"/>
  </r>
  <r>
    <x v="2149"/>
    <n v="1968"/>
    <s v="Oct"/>
    <n v="22"/>
    <n v="0"/>
    <n v="36922.61"/>
    <x v="0"/>
    <x v="1"/>
    <s v="R1011"/>
    <s v="Price-Dierksen, Ms.  Bronwen L"/>
    <n v="35.68"/>
    <n v="10.039999999999999"/>
    <x v="0"/>
    <s v="No"/>
    <s v="No"/>
    <s v="No major surgery"/>
    <x v="1"/>
    <n v="0"/>
    <n v="0"/>
    <n v="0"/>
    <n v="1"/>
    <n v="2"/>
    <n v="3"/>
    <n v="0"/>
    <n v="1"/>
    <n v="0"/>
    <n v="0"/>
    <n v="54"/>
    <n v="0"/>
  </r>
  <r>
    <x v="2150"/>
    <n v="1977"/>
    <s v="Aug"/>
    <n v="13"/>
    <n v="2"/>
    <n v="36935.64"/>
    <x v="0"/>
    <x v="1"/>
    <s v="R1011"/>
    <s v="Karkos, Ms.  Kelsey A."/>
    <n v="39.729999999999997"/>
    <n v="6.24"/>
    <x v="0"/>
    <s v="No"/>
    <s v="No"/>
    <s v="No major surgery"/>
    <x v="1"/>
    <n v="0"/>
    <n v="0"/>
    <n v="0"/>
    <n v="1"/>
    <n v="2"/>
    <n v="3"/>
    <n v="0"/>
    <n v="1"/>
    <n v="0"/>
    <n v="0"/>
    <n v="45"/>
    <n v="0"/>
  </r>
  <r>
    <x v="2151"/>
    <n v="1992"/>
    <s v="Aug"/>
    <n v="25"/>
    <n v="0"/>
    <n v="36950.26"/>
    <x v="2"/>
    <x v="1"/>
    <s v="R1013"/>
    <s v="Ricardi, Mr.  John"/>
    <n v="35.53"/>
    <n v="4.6100000000000003"/>
    <x v="0"/>
    <s v="No"/>
    <s v="No"/>
    <n v="1"/>
    <x v="1"/>
    <n v="0"/>
    <n v="0"/>
    <n v="0"/>
    <n v="1"/>
    <n v="3"/>
    <n v="3"/>
    <n v="1"/>
    <n v="0"/>
    <n v="0"/>
    <n v="1"/>
    <n v="30"/>
    <n v="1"/>
  </r>
  <r>
    <x v="2152"/>
    <n v="1992"/>
    <s v="Sep"/>
    <n v="13"/>
    <n v="0"/>
    <n v="36976.449999999997"/>
    <x v="0"/>
    <x v="0"/>
    <s v="R1011"/>
    <s v="Rankin, Mr.  Greg"/>
    <n v="54.4"/>
    <n v="5.22"/>
    <x v="0"/>
    <s v="No"/>
    <s v="No"/>
    <n v="1"/>
    <x v="1"/>
    <n v="0"/>
    <n v="0"/>
    <n v="0"/>
    <n v="1"/>
    <n v="2"/>
    <n v="1"/>
    <n v="1"/>
    <n v="1"/>
    <n v="0"/>
    <n v="0"/>
    <n v="30"/>
    <n v="1"/>
  </r>
  <r>
    <x v="2153"/>
    <n v="1991"/>
    <s v="Nov"/>
    <n v="1"/>
    <n v="3"/>
    <n v="37040.879999999997"/>
    <x v="0"/>
    <x v="2"/>
    <s v="R1011"/>
    <s v="Scheer, Ms.  Amanda"/>
    <n v="49.24"/>
    <n v="4.45"/>
    <x v="0"/>
    <s v="No"/>
    <s v="No"/>
    <s v="No major surgery"/>
    <x v="1"/>
    <n v="0"/>
    <n v="0"/>
    <n v="0"/>
    <n v="1"/>
    <n v="2"/>
    <n v="2"/>
    <n v="0"/>
    <n v="1"/>
    <n v="0"/>
    <n v="0"/>
    <n v="31"/>
    <n v="0"/>
  </r>
  <r>
    <x v="2154"/>
    <n v="1988"/>
    <s v="Dec"/>
    <n v="17"/>
    <n v="3"/>
    <n v="37076.370000000003"/>
    <x v="0"/>
    <x v="1"/>
    <s v="R1011"/>
    <s v="Hanley, Mr.  Zebulon"/>
    <n v="47.46"/>
    <n v="6.24"/>
    <x v="1"/>
    <s v="No"/>
    <s v="No"/>
    <n v="1"/>
    <x v="1"/>
    <n v="1"/>
    <n v="0"/>
    <n v="0"/>
    <n v="1"/>
    <n v="2"/>
    <n v="3"/>
    <n v="1"/>
    <n v="1"/>
    <n v="0"/>
    <n v="0"/>
    <n v="34"/>
    <n v="1"/>
  </r>
  <r>
    <x v="2155"/>
    <n v="1989"/>
    <s v="Jun"/>
    <n v="10"/>
    <n v="0"/>
    <n v="37079.370000000003"/>
    <x v="0"/>
    <x v="0"/>
    <s v="R1011"/>
    <s v="Nguyen, Ms.  Lina"/>
    <n v="33.5"/>
    <n v="5.4"/>
    <x v="0"/>
    <s v="No"/>
    <s v="No"/>
    <s v="No major surgery"/>
    <x v="1"/>
    <n v="0"/>
    <n v="0"/>
    <n v="0"/>
    <n v="1"/>
    <n v="2"/>
    <n v="1"/>
    <n v="0"/>
    <n v="1"/>
    <n v="0"/>
    <n v="0"/>
    <n v="33"/>
    <n v="0"/>
  </r>
  <r>
    <x v="2156"/>
    <n v="1995"/>
    <s v="Oct"/>
    <n v="30"/>
    <n v="0"/>
    <n v="37133.9"/>
    <x v="0"/>
    <x v="2"/>
    <s v="R1013"/>
    <s v="Busby, Ms.  Natalie"/>
    <n v="36.08"/>
    <n v="6.1"/>
    <x v="1"/>
    <s v="No"/>
    <s v="No"/>
    <n v="1"/>
    <x v="1"/>
    <n v="1"/>
    <n v="0"/>
    <n v="0"/>
    <n v="1"/>
    <n v="2"/>
    <n v="2"/>
    <n v="1"/>
    <n v="0"/>
    <n v="0"/>
    <n v="1"/>
    <n v="27"/>
    <n v="0"/>
  </r>
  <r>
    <x v="2157"/>
    <n v="1990"/>
    <s v="Oct"/>
    <n v="17"/>
    <n v="3"/>
    <n v="37251.22"/>
    <x v="0"/>
    <x v="2"/>
    <s v="R1011"/>
    <s v="Yost, Mr.  Gardner L"/>
    <n v="49.49"/>
    <n v="4.5"/>
    <x v="0"/>
    <s v="No"/>
    <s v="No"/>
    <s v="No major surgery"/>
    <x v="1"/>
    <n v="0"/>
    <n v="0"/>
    <n v="0"/>
    <n v="1"/>
    <n v="2"/>
    <n v="2"/>
    <n v="0"/>
    <n v="1"/>
    <n v="0"/>
    <n v="0"/>
    <n v="32"/>
    <n v="1"/>
  </r>
  <r>
    <x v="2158"/>
    <n v="1985"/>
    <s v="Nov"/>
    <n v="17"/>
    <n v="0"/>
    <n v="37270.15"/>
    <x v="0"/>
    <x v="1"/>
    <s v="R1024"/>
    <s v="Scofield, Ms.  Bret R"/>
    <n v="30.78"/>
    <n v="4.67"/>
    <x v="1"/>
    <s v="No"/>
    <s v="No"/>
    <s v="No major surgery"/>
    <x v="1"/>
    <n v="1"/>
    <n v="0"/>
    <n v="0"/>
    <n v="1"/>
    <n v="2"/>
    <n v="3"/>
    <n v="0"/>
    <n v="0"/>
    <n v="0"/>
    <n v="0"/>
    <n v="37"/>
    <n v="0"/>
  </r>
  <r>
    <x v="2159"/>
    <n v="1975"/>
    <s v="Nov"/>
    <n v="9"/>
    <n v="1"/>
    <n v="37272.339999999997"/>
    <x v="0"/>
    <x v="0"/>
    <s v="R1011"/>
    <s v="Tremblay, Ms.  Marie-Helene"/>
    <n v="40.61"/>
    <n v="8"/>
    <x v="1"/>
    <s v="No"/>
    <s v="No"/>
    <n v="1"/>
    <x v="1"/>
    <n v="1"/>
    <n v="0"/>
    <n v="0"/>
    <n v="1"/>
    <n v="2"/>
    <n v="1"/>
    <n v="1"/>
    <n v="1"/>
    <n v="0"/>
    <n v="0"/>
    <n v="47"/>
    <n v="0"/>
  </r>
  <r>
    <x v="2160"/>
    <n v="1969"/>
    <s v="Oct"/>
    <n v="30"/>
    <n v="0"/>
    <n v="37277.269999999997"/>
    <x v="2"/>
    <x v="0"/>
    <s v="R1011"/>
    <s v="Wittmann, Mr.  Jay T."/>
    <n v="37.869999999999997"/>
    <n v="4.29"/>
    <x v="1"/>
    <s v="No"/>
    <s v="Yes"/>
    <n v="1"/>
    <x v="1"/>
    <n v="1"/>
    <n v="0"/>
    <n v="1"/>
    <n v="1"/>
    <n v="3"/>
    <n v="1"/>
    <n v="1"/>
    <n v="1"/>
    <n v="0"/>
    <n v="0"/>
    <n v="53"/>
    <n v="1"/>
  </r>
  <r>
    <x v="2161"/>
    <n v="1979"/>
    <s v="Aug"/>
    <n v="3"/>
    <n v="2"/>
    <n v="37425.94"/>
    <x v="0"/>
    <x v="1"/>
    <s v="R1011"/>
    <s v="Trenk, Ms.  Jana"/>
    <n v="42.69"/>
    <n v="4.8899999999999997"/>
    <x v="0"/>
    <s v="No"/>
    <s v="Yes"/>
    <n v="1"/>
    <x v="1"/>
    <n v="0"/>
    <n v="0"/>
    <n v="1"/>
    <n v="1"/>
    <n v="2"/>
    <n v="3"/>
    <n v="1"/>
    <n v="1"/>
    <n v="0"/>
    <n v="0"/>
    <n v="43"/>
    <n v="0"/>
  </r>
  <r>
    <x v="2162"/>
    <n v="2002"/>
    <s v="Sep"/>
    <n v="27"/>
    <n v="3"/>
    <n v="37465.339999999997"/>
    <x v="2"/>
    <x v="2"/>
    <s v="R1012"/>
    <s v="Brimble, Mr.  Ben"/>
    <n v="35.625"/>
    <n v="8.9"/>
    <x v="0"/>
    <s v="No"/>
    <s v="No"/>
    <s v="No major surgery"/>
    <x v="1"/>
    <n v="0"/>
    <n v="0"/>
    <n v="0"/>
    <n v="1"/>
    <n v="3"/>
    <n v="2"/>
    <n v="0"/>
    <n v="0"/>
    <n v="1"/>
    <n v="0"/>
    <n v="20"/>
    <n v="1"/>
  </r>
  <r>
    <x v="2163"/>
    <n v="2000"/>
    <s v="Oct"/>
    <n v="12"/>
    <n v="2"/>
    <n v="37484.449999999997"/>
    <x v="2"/>
    <x v="1"/>
    <s v="R1013"/>
    <s v="Nishimura, Mr.  Akira"/>
    <n v="37.07"/>
    <n v="4.28"/>
    <x v="0"/>
    <s v="yes"/>
    <s v="No"/>
    <n v="1"/>
    <x v="1"/>
    <n v="0"/>
    <n v="1"/>
    <n v="0"/>
    <n v="1"/>
    <n v="3"/>
    <n v="3"/>
    <n v="1"/>
    <n v="0"/>
    <n v="0"/>
    <n v="1"/>
    <n v="22"/>
    <n v="1"/>
  </r>
  <r>
    <x v="2164"/>
    <n v="1990"/>
    <s v="Nov"/>
    <n v="16"/>
    <n v="1"/>
    <n v="37607.53"/>
    <x v="2"/>
    <x v="2"/>
    <s v="R1019"/>
    <s v="Gorman, Mr.  Aaron T"/>
    <n v="33.630000000000003"/>
    <n v="5.42"/>
    <x v="0"/>
    <s v="No"/>
    <s v="No"/>
    <s v="No major surgery"/>
    <x v="1"/>
    <n v="0"/>
    <n v="0"/>
    <n v="0"/>
    <n v="1"/>
    <n v="3"/>
    <n v="2"/>
    <n v="0"/>
    <n v="0"/>
    <n v="0"/>
    <n v="0"/>
    <n v="32"/>
    <n v="1"/>
  </r>
  <r>
    <x v="2165"/>
    <n v="1982"/>
    <s v="Jun"/>
    <n v="20"/>
    <n v="3"/>
    <n v="37650.74"/>
    <x v="0"/>
    <x v="2"/>
    <s v="R1012"/>
    <s v="McClelland, Mr.  Richard"/>
    <n v="42.82"/>
    <n v="4.21"/>
    <x v="0"/>
    <s v="No"/>
    <s v="No"/>
    <s v="No major surgery"/>
    <x v="1"/>
    <n v="0"/>
    <n v="0"/>
    <n v="0"/>
    <n v="1"/>
    <n v="2"/>
    <n v="2"/>
    <n v="0"/>
    <n v="0"/>
    <n v="1"/>
    <n v="0"/>
    <n v="40"/>
    <n v="1"/>
  </r>
  <r>
    <x v="2166"/>
    <n v="1970"/>
    <s v="Oct"/>
    <n v="28"/>
    <n v="0"/>
    <n v="37675.06"/>
    <x v="0"/>
    <x v="0"/>
    <s v="R1011"/>
    <s v="Tanguay, Mr.  Steeve T Sr."/>
    <n v="39.799999999999997"/>
    <n v="10.54"/>
    <x v="1"/>
    <s v="No"/>
    <s v="No"/>
    <n v="2"/>
    <x v="1"/>
    <n v="1"/>
    <n v="0"/>
    <n v="0"/>
    <n v="1"/>
    <n v="2"/>
    <n v="1"/>
    <n v="2"/>
    <n v="1"/>
    <n v="0"/>
    <n v="0"/>
    <n v="52"/>
    <n v="1"/>
  </r>
  <r>
    <x v="2167"/>
    <n v="1988"/>
    <s v="Oct"/>
    <n v="10"/>
    <n v="1"/>
    <n v="37701.879999999997"/>
    <x v="0"/>
    <x v="0"/>
    <s v="R1023"/>
    <s v="Duliba, Ms.  Aleksandra"/>
    <n v="31.92"/>
    <n v="5.12"/>
    <x v="1"/>
    <s v="No"/>
    <s v="No"/>
    <n v="1"/>
    <x v="1"/>
    <n v="1"/>
    <n v="0"/>
    <n v="0"/>
    <n v="1"/>
    <n v="2"/>
    <n v="1"/>
    <n v="1"/>
    <n v="0"/>
    <n v="0"/>
    <n v="0"/>
    <n v="34"/>
    <n v="0"/>
  </r>
  <r>
    <x v="2168"/>
    <n v="1976"/>
    <s v="Sep"/>
    <n v="18"/>
    <n v="2"/>
    <n v="37735.199999999997"/>
    <x v="0"/>
    <x v="2"/>
    <s v="R1011"/>
    <s v="Sampson, Ms.  Syndy"/>
    <n v="41.33"/>
    <n v="4.01"/>
    <x v="1"/>
    <s v="No"/>
    <s v="No"/>
    <s v="No major surgery"/>
    <x v="1"/>
    <n v="1"/>
    <n v="0"/>
    <n v="0"/>
    <n v="1"/>
    <n v="2"/>
    <n v="2"/>
    <n v="0"/>
    <n v="1"/>
    <n v="0"/>
    <n v="0"/>
    <n v="46"/>
    <n v="0"/>
  </r>
  <r>
    <x v="2169"/>
    <n v="1986"/>
    <s v="Aug"/>
    <n v="15"/>
    <n v="0"/>
    <n v="37742.58"/>
    <x v="2"/>
    <x v="1"/>
    <s v="R1013"/>
    <s v="Glaz, Mr.  Daniel"/>
    <n v="34.43"/>
    <n v="10.82"/>
    <x v="1"/>
    <s v="No"/>
    <s v="No"/>
    <n v="1"/>
    <x v="1"/>
    <n v="1"/>
    <n v="0"/>
    <n v="0"/>
    <n v="1"/>
    <n v="3"/>
    <n v="3"/>
    <n v="1"/>
    <n v="0"/>
    <n v="0"/>
    <n v="1"/>
    <n v="36"/>
    <n v="1"/>
  </r>
  <r>
    <x v="2170"/>
    <n v="1983"/>
    <s v="Jul"/>
    <n v="26"/>
    <n v="3"/>
    <n v="37800.980000000003"/>
    <x v="0"/>
    <x v="2"/>
    <s v="R1011"/>
    <s v="Thill, Mr.  Matthew"/>
    <n v="45.81"/>
    <n v="4.76"/>
    <x v="1"/>
    <s v="No"/>
    <s v="Yes"/>
    <n v="1"/>
    <x v="1"/>
    <n v="1"/>
    <n v="0"/>
    <n v="1"/>
    <n v="1"/>
    <n v="2"/>
    <n v="2"/>
    <n v="1"/>
    <n v="1"/>
    <n v="0"/>
    <n v="0"/>
    <n v="39"/>
    <n v="1"/>
  </r>
  <r>
    <x v="2171"/>
    <n v="1979"/>
    <s v="Sep"/>
    <n v="9"/>
    <n v="0"/>
    <n v="37829.72"/>
    <x v="2"/>
    <x v="2"/>
    <s v="R1011"/>
    <s v="Jurek, Mr.  Samuel"/>
    <n v="27.8"/>
    <n v="4.3600000000000003"/>
    <x v="0"/>
    <s v="No"/>
    <s v="Yes"/>
    <n v="1"/>
    <x v="1"/>
    <n v="0"/>
    <n v="0"/>
    <n v="1"/>
    <n v="1"/>
    <n v="3"/>
    <n v="2"/>
    <n v="1"/>
    <n v="1"/>
    <n v="0"/>
    <n v="0"/>
    <n v="43"/>
    <n v="1"/>
  </r>
  <r>
    <x v="2172"/>
    <n v="1998"/>
    <s v="Jul"/>
    <n v="29"/>
    <n v="0"/>
    <n v="38126.25"/>
    <x v="2"/>
    <x v="0"/>
    <s v="R1013"/>
    <s v="Arnstein, Mr.  Michael"/>
    <n v="40.15"/>
    <n v="5.76"/>
    <x v="0"/>
    <s v="No"/>
    <s v="No"/>
    <n v="1"/>
    <x v="1"/>
    <n v="0"/>
    <n v="0"/>
    <n v="0"/>
    <n v="1"/>
    <n v="3"/>
    <n v="1"/>
    <n v="1"/>
    <n v="0"/>
    <n v="0"/>
    <n v="1"/>
    <n v="24"/>
    <n v="1"/>
  </r>
  <r>
    <x v="2173"/>
    <n v="1972"/>
    <s v="Nov"/>
    <n v="19"/>
    <n v="0"/>
    <n v="38189.1"/>
    <x v="0"/>
    <x v="2"/>
    <s v="R1011"/>
    <s v="Conlon, Mr.  Paul"/>
    <n v="42.83"/>
    <n v="6.04"/>
    <x v="0"/>
    <s v="No"/>
    <s v="No"/>
    <n v="2"/>
    <x v="1"/>
    <n v="0"/>
    <n v="0"/>
    <n v="0"/>
    <n v="1"/>
    <n v="2"/>
    <n v="2"/>
    <n v="2"/>
    <n v="1"/>
    <n v="0"/>
    <n v="0"/>
    <n v="50"/>
    <n v="1"/>
  </r>
  <r>
    <x v="2174"/>
    <n v="1989"/>
    <s v="Sep"/>
    <n v="8"/>
    <n v="3"/>
    <n v="38237.339999999997"/>
    <x v="0"/>
    <x v="0"/>
    <s v="R1011"/>
    <s v="Meers, Mr.  Michael P"/>
    <n v="51.64"/>
    <n v="5.65"/>
    <x v="0"/>
    <s v="No"/>
    <s v="No"/>
    <s v="No major surgery"/>
    <x v="1"/>
    <n v="0"/>
    <n v="0"/>
    <n v="0"/>
    <n v="1"/>
    <n v="2"/>
    <n v="1"/>
    <n v="0"/>
    <n v="1"/>
    <n v="0"/>
    <n v="0"/>
    <n v="33"/>
    <n v="1"/>
  </r>
  <r>
    <x v="2175"/>
    <n v="1964"/>
    <s v="Jun"/>
    <n v="16"/>
    <n v="0"/>
    <n v="38241.74"/>
    <x v="0"/>
    <x v="0"/>
    <s v="R1011"/>
    <s v="Yesian, Ms.  Bonnie"/>
    <n v="36.54"/>
    <n v="4.46"/>
    <x v="1"/>
    <s v="No"/>
    <s v="No"/>
    <n v="1"/>
    <x v="1"/>
    <n v="1"/>
    <n v="0"/>
    <n v="0"/>
    <n v="1"/>
    <n v="2"/>
    <n v="1"/>
    <n v="1"/>
    <n v="1"/>
    <n v="0"/>
    <n v="0"/>
    <n v="58"/>
    <n v="0"/>
  </r>
  <r>
    <x v="2176"/>
    <n v="1980"/>
    <s v="Aug"/>
    <n v="16"/>
    <n v="1"/>
    <n v="38245.589999999997"/>
    <x v="2"/>
    <x v="2"/>
    <s v="R1013"/>
    <s v="Sutter, Mr.  Brian E"/>
    <n v="26.07"/>
    <n v="5.32"/>
    <x v="0"/>
    <s v="No"/>
    <s v="No"/>
    <s v="No major surgery"/>
    <x v="1"/>
    <n v="0"/>
    <n v="0"/>
    <n v="0"/>
    <n v="1"/>
    <n v="3"/>
    <n v="2"/>
    <n v="0"/>
    <n v="0"/>
    <n v="0"/>
    <n v="1"/>
    <n v="42"/>
    <n v="1"/>
  </r>
  <r>
    <x v="2177"/>
    <n v="1989"/>
    <s v="Oct"/>
    <n v="30"/>
    <n v="1"/>
    <n v="38282.75"/>
    <x v="2"/>
    <x v="2"/>
    <s v="R1013"/>
    <s v="Shanahan, Mr.  Denis"/>
    <n v="35.75"/>
    <n v="4.1900000000000004"/>
    <x v="0"/>
    <s v="No"/>
    <s v="No"/>
    <s v="No major surgery"/>
    <x v="1"/>
    <n v="0"/>
    <n v="0"/>
    <n v="0"/>
    <n v="1"/>
    <n v="3"/>
    <n v="2"/>
    <n v="0"/>
    <n v="0"/>
    <n v="0"/>
    <n v="1"/>
    <n v="33"/>
    <n v="1"/>
  </r>
  <r>
    <x v="2178"/>
    <n v="1980"/>
    <s v="Jun"/>
    <n v="12"/>
    <n v="2"/>
    <n v="38313.129999999997"/>
    <x v="2"/>
    <x v="0"/>
    <s v="R1011"/>
    <s v="Bardeesy, Mr.  Rami"/>
    <n v="46.45"/>
    <n v="5.62"/>
    <x v="0"/>
    <s v="No"/>
    <s v="No"/>
    <s v="No major surgery"/>
    <x v="1"/>
    <n v="0"/>
    <n v="0"/>
    <n v="0"/>
    <n v="1"/>
    <n v="3"/>
    <n v="1"/>
    <n v="0"/>
    <n v="1"/>
    <n v="0"/>
    <n v="0"/>
    <n v="42"/>
    <n v="1"/>
  </r>
  <r>
    <x v="2179"/>
    <n v="2002"/>
    <s v="Sep"/>
    <n v="17"/>
    <n v="2"/>
    <n v="38344.57"/>
    <x v="2"/>
    <x v="0"/>
    <s v="R1011"/>
    <s v="Meyer, Mr.  Michael P"/>
    <n v="39.4"/>
    <n v="6.76"/>
    <x v="0"/>
    <s v="No"/>
    <s v="No"/>
    <s v="No major surgery"/>
    <x v="1"/>
    <n v="0"/>
    <n v="0"/>
    <n v="0"/>
    <n v="1"/>
    <n v="3"/>
    <n v="1"/>
    <n v="0"/>
    <n v="1"/>
    <n v="0"/>
    <n v="0"/>
    <n v="20"/>
    <n v="1"/>
  </r>
  <r>
    <x v="2180"/>
    <n v="1970"/>
    <s v="Aug"/>
    <n v="22"/>
    <n v="0"/>
    <n v="38389.79"/>
    <x v="0"/>
    <x v="0"/>
    <s v="R1011"/>
    <s v="Curtis, Ms.  Valeria R"/>
    <n v="41.52"/>
    <n v="11.82"/>
    <x v="1"/>
    <s v="No"/>
    <s v="No"/>
    <n v="2"/>
    <x v="1"/>
    <n v="1"/>
    <n v="0"/>
    <n v="0"/>
    <n v="1"/>
    <n v="2"/>
    <n v="1"/>
    <n v="2"/>
    <n v="1"/>
    <n v="0"/>
    <n v="0"/>
    <n v="52"/>
    <n v="0"/>
  </r>
  <r>
    <x v="2181"/>
    <n v="1971"/>
    <s v="Dec"/>
    <n v="23"/>
    <n v="0"/>
    <n v="38405.26"/>
    <x v="0"/>
    <x v="1"/>
    <s v="R1011"/>
    <s v="Bilbrey, Mr.  Eric"/>
    <n v="42.71"/>
    <n v="10.52"/>
    <x v="0"/>
    <s v="No"/>
    <s v="No"/>
    <s v="No major surgery"/>
    <x v="1"/>
    <n v="0"/>
    <n v="0"/>
    <n v="0"/>
    <n v="1"/>
    <n v="2"/>
    <n v="3"/>
    <n v="0"/>
    <n v="1"/>
    <n v="0"/>
    <n v="0"/>
    <n v="51"/>
    <n v="1"/>
  </r>
  <r>
    <x v="2182"/>
    <n v="1986"/>
    <s v="Jun"/>
    <n v="21"/>
    <n v="2"/>
    <n v="38415.47"/>
    <x v="2"/>
    <x v="2"/>
    <s v="R1011"/>
    <s v="Anderson, Mr.  Matthew S."/>
    <n v="33.4"/>
    <n v="10.73"/>
    <x v="1"/>
    <s v="No"/>
    <s v="No"/>
    <n v="1"/>
    <x v="1"/>
    <n v="1"/>
    <n v="0"/>
    <n v="0"/>
    <n v="1"/>
    <n v="3"/>
    <n v="2"/>
    <n v="1"/>
    <n v="1"/>
    <n v="0"/>
    <n v="0"/>
    <n v="36"/>
    <n v="1"/>
  </r>
  <r>
    <x v="2183"/>
    <n v="1999"/>
    <s v="Nov"/>
    <n v="12"/>
    <n v="2"/>
    <n v="38511.629999999997"/>
    <x v="0"/>
    <x v="2"/>
    <s v="R1024"/>
    <s v="Braund, Ms.  Tammi J."/>
    <n v="36.67"/>
    <n v="6.27"/>
    <x v="0"/>
    <s v="No"/>
    <s v="No"/>
    <s v="No major surgery"/>
    <x v="1"/>
    <n v="0"/>
    <n v="0"/>
    <n v="0"/>
    <n v="1"/>
    <n v="2"/>
    <n v="2"/>
    <n v="0"/>
    <n v="0"/>
    <n v="0"/>
    <n v="0"/>
    <n v="23"/>
    <n v="0"/>
  </r>
  <r>
    <x v="2184"/>
    <n v="1990"/>
    <s v="Jul"/>
    <n v="13"/>
    <n v="3"/>
    <n v="38652.089999999997"/>
    <x v="0"/>
    <x v="2"/>
    <s v="R1011"/>
    <s v="Kropelnicki, Mr.  Jesse"/>
    <n v="53.62"/>
    <n v="5.21"/>
    <x v="0"/>
    <s v="No"/>
    <s v="No"/>
    <s v="No major surgery"/>
    <x v="1"/>
    <n v="0"/>
    <n v="0"/>
    <n v="0"/>
    <n v="1"/>
    <n v="2"/>
    <n v="2"/>
    <n v="0"/>
    <n v="1"/>
    <n v="0"/>
    <n v="0"/>
    <n v="32"/>
    <n v="1"/>
  </r>
  <r>
    <x v="2185"/>
    <n v="1986"/>
    <s v="Jul"/>
    <n v="20"/>
    <n v="1"/>
    <n v="38709.18"/>
    <x v="2"/>
    <x v="0"/>
    <s v="R1013"/>
    <s v="Atkins, Mr.  Cole"/>
    <n v="35.200000000000003"/>
    <n v="8.01"/>
    <x v="1"/>
    <s v="No"/>
    <s v="No"/>
    <n v="1"/>
    <x v="1"/>
    <n v="1"/>
    <n v="0"/>
    <n v="0"/>
    <n v="1"/>
    <n v="3"/>
    <n v="1"/>
    <n v="1"/>
    <n v="0"/>
    <n v="0"/>
    <n v="1"/>
    <n v="36"/>
    <n v="1"/>
  </r>
  <r>
    <x v="2186"/>
    <n v="1991"/>
    <s v="Nov"/>
    <n v="2"/>
    <n v="2"/>
    <n v="38711"/>
    <x v="0"/>
    <x v="2"/>
    <s v="R1011"/>
    <s v="Canaday, Mr.  Sage"/>
    <n v="36.299999999999997"/>
    <n v="5.39"/>
    <x v="0"/>
    <s v="No"/>
    <s v="No"/>
    <s v="No major surgery"/>
    <x v="1"/>
    <n v="0"/>
    <n v="0"/>
    <n v="0"/>
    <n v="1"/>
    <n v="2"/>
    <n v="2"/>
    <n v="0"/>
    <n v="1"/>
    <n v="0"/>
    <n v="0"/>
    <n v="31"/>
    <n v="1"/>
  </r>
  <r>
    <x v="2187"/>
    <n v="1976"/>
    <s v="Jun"/>
    <n v="15"/>
    <n v="2"/>
    <n v="38740.120000000003"/>
    <x v="0"/>
    <x v="2"/>
    <s v="R1012"/>
    <s v="Mroz, Mr.  William"/>
    <n v="42.89"/>
    <n v="5.28"/>
    <x v="1"/>
    <s v="No"/>
    <s v="No"/>
    <s v="No major surgery"/>
    <x v="1"/>
    <n v="1"/>
    <n v="0"/>
    <n v="0"/>
    <n v="1"/>
    <n v="2"/>
    <n v="2"/>
    <n v="0"/>
    <n v="0"/>
    <n v="1"/>
    <n v="0"/>
    <n v="46"/>
    <n v="1"/>
  </r>
  <r>
    <x v="2188"/>
    <n v="1991"/>
    <s v="Nov"/>
    <n v="8"/>
    <n v="3"/>
    <n v="38746.36"/>
    <x v="2"/>
    <x v="2"/>
    <s v="R1012"/>
    <s v="Washburn, Mr.  Taylor B"/>
    <n v="34.39"/>
    <n v="5.78"/>
    <x v="0"/>
    <s v="No"/>
    <s v="No"/>
    <s v="No major surgery"/>
    <x v="1"/>
    <n v="0"/>
    <n v="0"/>
    <n v="0"/>
    <n v="1"/>
    <n v="3"/>
    <n v="2"/>
    <n v="0"/>
    <n v="0"/>
    <n v="1"/>
    <n v="0"/>
    <n v="31"/>
    <n v="1"/>
  </r>
  <r>
    <x v="2189"/>
    <n v="2004"/>
    <s v="Dec"/>
    <n v="5"/>
    <n v="0"/>
    <n v="38792.69"/>
    <x v="0"/>
    <x v="2"/>
    <s v="R1013"/>
    <s v="Walhovd, Ms.  Kristine B."/>
    <n v="42.24"/>
    <n v="5.55"/>
    <x v="0"/>
    <s v="yes"/>
    <s v="No"/>
    <n v="1"/>
    <x v="1"/>
    <n v="0"/>
    <n v="1"/>
    <n v="0"/>
    <n v="1"/>
    <n v="2"/>
    <n v="2"/>
    <n v="1"/>
    <n v="0"/>
    <n v="0"/>
    <n v="1"/>
    <n v="18"/>
    <n v="0"/>
  </r>
  <r>
    <x v="2190"/>
    <n v="1979"/>
    <s v="Dec"/>
    <n v="3"/>
    <n v="2"/>
    <n v="38836.980000000003"/>
    <x v="0"/>
    <x v="1"/>
    <s v="R1011"/>
    <s v="Neufeld, Ms.  Steph K."/>
    <n v="46.85"/>
    <n v="4.25"/>
    <x v="0"/>
    <s v="No"/>
    <s v="Yes"/>
    <n v="1"/>
    <x v="1"/>
    <n v="0"/>
    <n v="0"/>
    <n v="1"/>
    <n v="1"/>
    <n v="2"/>
    <n v="3"/>
    <n v="1"/>
    <n v="1"/>
    <n v="0"/>
    <n v="0"/>
    <n v="43"/>
    <n v="0"/>
  </r>
  <r>
    <x v="2191"/>
    <n v="1964"/>
    <s v="Jun"/>
    <n v="6"/>
    <n v="0"/>
    <n v="38869.25"/>
    <x v="0"/>
    <x v="2"/>
    <s v="R1011"/>
    <s v="Tavella, Ms.  Becky L"/>
    <n v="38.39"/>
    <n v="5.1100000000000003"/>
    <x v="1"/>
    <s v="No"/>
    <s v="No"/>
    <n v="1"/>
    <x v="1"/>
    <n v="1"/>
    <n v="0"/>
    <n v="0"/>
    <n v="1"/>
    <n v="2"/>
    <n v="2"/>
    <n v="1"/>
    <n v="1"/>
    <n v="0"/>
    <n v="0"/>
    <n v="58"/>
    <n v="0"/>
  </r>
  <r>
    <x v="2192"/>
    <n v="1967"/>
    <s v="Jul"/>
    <n v="30"/>
    <n v="0"/>
    <n v="38893.360000000001"/>
    <x v="2"/>
    <x v="2"/>
    <s v="R1011"/>
    <s v="Lynch, Mr.  Timothy"/>
    <n v="41.12"/>
    <n v="7.54"/>
    <x v="1"/>
    <s v="No"/>
    <s v="No"/>
    <s v="No major surgery"/>
    <x v="1"/>
    <n v="1"/>
    <n v="0"/>
    <n v="0"/>
    <n v="1"/>
    <n v="3"/>
    <n v="2"/>
    <n v="0"/>
    <n v="1"/>
    <n v="0"/>
    <n v="0"/>
    <n v="55"/>
    <n v="1"/>
  </r>
  <r>
    <x v="2193"/>
    <n v="1987"/>
    <s v="Jun"/>
    <n v="16"/>
    <n v="3"/>
    <n v="38924.04"/>
    <x v="0"/>
    <x v="2"/>
    <s v="R1011"/>
    <s v="Taormina, Mr.  Nick"/>
    <n v="52.15"/>
    <n v="5.65"/>
    <x v="0"/>
    <s v="No"/>
    <s v="No"/>
    <n v="1"/>
    <x v="1"/>
    <n v="0"/>
    <n v="0"/>
    <n v="0"/>
    <n v="1"/>
    <n v="2"/>
    <n v="2"/>
    <n v="1"/>
    <n v="1"/>
    <n v="0"/>
    <n v="0"/>
    <n v="35"/>
    <n v="1"/>
  </r>
  <r>
    <x v="2194"/>
    <n v="1976"/>
    <s v="Dec"/>
    <n v="15"/>
    <n v="2"/>
    <n v="38932.559999999998"/>
    <x v="0"/>
    <x v="0"/>
    <s v="R1011"/>
    <s v="Ellis, Ms.  Sara S"/>
    <n v="44.86"/>
    <n v="4.38"/>
    <x v="1"/>
    <s v="No"/>
    <s v="No"/>
    <s v="No major surgery"/>
    <x v="1"/>
    <n v="1"/>
    <n v="0"/>
    <n v="0"/>
    <n v="1"/>
    <n v="2"/>
    <n v="1"/>
    <n v="0"/>
    <n v="1"/>
    <n v="0"/>
    <n v="0"/>
    <n v="46"/>
    <n v="0"/>
  </r>
  <r>
    <x v="2195"/>
    <n v="1980"/>
    <s v="Sep"/>
    <n v="24"/>
    <n v="2"/>
    <n v="38947.43"/>
    <x v="0"/>
    <x v="0"/>
    <s v="R1011"/>
    <s v="Wright, Mr.  George E"/>
    <n v="48.32"/>
    <n v="5.77"/>
    <x v="0"/>
    <s v="No"/>
    <s v="No"/>
    <s v="No major surgery"/>
    <x v="1"/>
    <n v="0"/>
    <n v="0"/>
    <n v="0"/>
    <n v="1"/>
    <n v="2"/>
    <n v="1"/>
    <n v="0"/>
    <n v="1"/>
    <n v="0"/>
    <n v="0"/>
    <n v="42"/>
    <n v="1"/>
  </r>
  <r>
    <x v="2196"/>
    <n v="1978"/>
    <s v="Oct"/>
    <n v="12"/>
    <n v="2"/>
    <n v="38998.550000000003"/>
    <x v="2"/>
    <x v="1"/>
    <s v="R1011"/>
    <s v="Oppedal, Mr.  Jonas"/>
    <n v="30.2"/>
    <n v="9.58"/>
    <x v="0"/>
    <s v="No"/>
    <s v="No"/>
    <s v="No major surgery"/>
    <x v="1"/>
    <n v="0"/>
    <n v="0"/>
    <n v="0"/>
    <n v="1"/>
    <n v="3"/>
    <n v="3"/>
    <n v="0"/>
    <n v="1"/>
    <n v="0"/>
    <n v="0"/>
    <n v="44"/>
    <n v="1"/>
  </r>
  <r>
    <x v="2197"/>
    <n v="1985"/>
    <s v="Sep"/>
    <n v="20"/>
    <n v="1"/>
    <n v="39047.29"/>
    <x v="2"/>
    <x v="0"/>
    <s v="R1017"/>
    <s v="Wolf, Mr.  Dane"/>
    <n v="34.200000000000003"/>
    <n v="5.91"/>
    <x v="1"/>
    <s v="No"/>
    <s v="No"/>
    <s v="No major surgery"/>
    <x v="1"/>
    <n v="1"/>
    <n v="0"/>
    <n v="0"/>
    <n v="1"/>
    <n v="3"/>
    <n v="1"/>
    <n v="0"/>
    <n v="0"/>
    <n v="0"/>
    <n v="0"/>
    <n v="37"/>
    <n v="1"/>
  </r>
  <r>
    <x v="2198"/>
    <n v="1982"/>
    <s v="Aug"/>
    <n v="4"/>
    <n v="1"/>
    <n v="39125.33"/>
    <x v="2"/>
    <x v="1"/>
    <s v="R1016"/>
    <s v="Tice, Mr.  Ryan C"/>
    <n v="32.774999999999999"/>
    <n v="4.72"/>
    <x v="0"/>
    <s v="No"/>
    <s v="No"/>
    <s v="No major surgery"/>
    <x v="1"/>
    <n v="0"/>
    <n v="0"/>
    <n v="0"/>
    <n v="1"/>
    <n v="3"/>
    <n v="3"/>
    <n v="0"/>
    <n v="0"/>
    <n v="0"/>
    <n v="0"/>
    <n v="40"/>
    <n v="1"/>
  </r>
  <r>
    <x v="2199"/>
    <n v="1962"/>
    <s v="Jul"/>
    <n v="7"/>
    <n v="0"/>
    <n v="39221.120000000003"/>
    <x v="0"/>
    <x v="1"/>
    <s v="R1011"/>
    <s v="Navarro Castro, Mr.  Guillermo Sr."/>
    <n v="38.299999999999997"/>
    <n v="9.51"/>
    <x v="0"/>
    <s v="No"/>
    <s v="No"/>
    <s v="No major surgery"/>
    <x v="1"/>
    <n v="0"/>
    <n v="0"/>
    <n v="0"/>
    <n v="1"/>
    <n v="2"/>
    <n v="3"/>
    <n v="0"/>
    <n v="1"/>
    <n v="0"/>
    <n v="0"/>
    <n v="60"/>
    <n v="1"/>
  </r>
  <r>
    <x v="2200"/>
    <n v="1992"/>
    <s v="Nov"/>
    <n v="30"/>
    <n v="2"/>
    <n v="39241.440000000002"/>
    <x v="2"/>
    <x v="0"/>
    <s v="R1011"/>
    <s v="Bejar, Mr.  Matthew P"/>
    <n v="37.799999999999997"/>
    <n v="6.29"/>
    <x v="0"/>
    <s v="No"/>
    <s v="No"/>
    <n v="1"/>
    <x v="1"/>
    <n v="0"/>
    <n v="0"/>
    <n v="0"/>
    <n v="1"/>
    <n v="3"/>
    <n v="1"/>
    <n v="1"/>
    <n v="1"/>
    <n v="0"/>
    <n v="0"/>
    <n v="30"/>
    <n v="1"/>
  </r>
  <r>
    <x v="2201"/>
    <n v="1982"/>
    <s v="Aug"/>
    <n v="16"/>
    <n v="3"/>
    <n v="39315.279999999999"/>
    <x v="0"/>
    <x v="0"/>
    <s v="R1011"/>
    <s v="Lawton, Ms.  Elizabeth J."/>
    <n v="49.13"/>
    <n v="4.54"/>
    <x v="0"/>
    <s v="No"/>
    <s v="No"/>
    <s v="No major surgery"/>
    <x v="1"/>
    <n v="0"/>
    <n v="0"/>
    <n v="0"/>
    <n v="1"/>
    <n v="2"/>
    <n v="1"/>
    <n v="0"/>
    <n v="1"/>
    <n v="0"/>
    <n v="0"/>
    <n v="40"/>
    <n v="0"/>
  </r>
  <r>
    <x v="2202"/>
    <n v="1978"/>
    <s v="Aug"/>
    <n v="5"/>
    <n v="2"/>
    <n v="39352.6"/>
    <x v="0"/>
    <x v="0"/>
    <s v="R1011"/>
    <s v="Kells, Mr.  Doug"/>
    <n v="48"/>
    <n v="10.54"/>
    <x v="0"/>
    <s v="No"/>
    <s v="No"/>
    <s v="No major surgery"/>
    <x v="1"/>
    <n v="0"/>
    <n v="0"/>
    <n v="0"/>
    <n v="1"/>
    <n v="2"/>
    <n v="1"/>
    <n v="0"/>
    <n v="1"/>
    <n v="0"/>
    <n v="0"/>
    <n v="44"/>
    <n v="1"/>
  </r>
  <r>
    <x v="2203"/>
    <n v="1966"/>
    <s v="Jun"/>
    <n v="24"/>
    <n v="0"/>
    <n v="39396.86"/>
    <x v="0"/>
    <x v="2"/>
    <s v="R1011"/>
    <s v="Defranco, Ms.  Meredith"/>
    <n v="41.46"/>
    <n v="4.99"/>
    <x v="1"/>
    <s v="No"/>
    <s v="No"/>
    <n v="2"/>
    <x v="1"/>
    <n v="1"/>
    <n v="0"/>
    <n v="0"/>
    <n v="1"/>
    <n v="2"/>
    <n v="2"/>
    <n v="2"/>
    <n v="1"/>
    <n v="0"/>
    <n v="0"/>
    <n v="56"/>
    <n v="0"/>
  </r>
  <r>
    <x v="2204"/>
    <n v="1978"/>
    <s v="Jul"/>
    <n v="12"/>
    <n v="1"/>
    <n v="39556.49"/>
    <x v="2"/>
    <x v="2"/>
    <s v="R1015"/>
    <s v="Segal, Mr.  Craig A."/>
    <n v="31.35"/>
    <n v="9.5399999999999991"/>
    <x v="0"/>
    <s v="No"/>
    <s v="No"/>
    <s v="No major surgery"/>
    <x v="1"/>
    <n v="0"/>
    <n v="0"/>
    <n v="0"/>
    <n v="1"/>
    <n v="3"/>
    <n v="2"/>
    <n v="0"/>
    <n v="0"/>
    <n v="0"/>
    <n v="0"/>
    <n v="44"/>
    <n v="1"/>
  </r>
  <r>
    <x v="2205"/>
    <n v="1981"/>
    <s v="Jul"/>
    <n v="5"/>
    <n v="3"/>
    <n v="39597.410000000003"/>
    <x v="2"/>
    <x v="2"/>
    <s v="R1017"/>
    <s v="Syed, Mr.  Aaqib L."/>
    <n v="30.78"/>
    <n v="8.4499999999999993"/>
    <x v="1"/>
    <s v="No"/>
    <s v="No"/>
    <s v="No major surgery"/>
    <x v="1"/>
    <n v="1"/>
    <n v="0"/>
    <n v="0"/>
    <n v="1"/>
    <n v="3"/>
    <n v="2"/>
    <n v="0"/>
    <n v="0"/>
    <n v="0"/>
    <n v="0"/>
    <n v="41"/>
    <n v="1"/>
  </r>
  <r>
    <x v="2206"/>
    <n v="1995"/>
    <s v="Aug"/>
    <n v="7"/>
    <n v="0"/>
    <n v="39611.760000000002"/>
    <x v="2"/>
    <x v="0"/>
    <s v="R1013"/>
    <s v="Keflezighi, Mr.  Meb"/>
    <n v="42.13"/>
    <n v="5.2"/>
    <x v="1"/>
    <s v="No"/>
    <s v="No"/>
    <n v="1"/>
    <x v="1"/>
    <n v="1"/>
    <n v="0"/>
    <n v="0"/>
    <n v="1"/>
    <n v="3"/>
    <n v="1"/>
    <n v="1"/>
    <n v="0"/>
    <n v="0"/>
    <n v="1"/>
    <n v="27"/>
    <n v="1"/>
  </r>
  <r>
    <x v="2207"/>
    <n v="1977"/>
    <s v="Dec"/>
    <n v="17"/>
    <n v="2"/>
    <n v="39670.44"/>
    <x v="0"/>
    <x v="1"/>
    <s v="R1012"/>
    <s v="McGoogan, Mr.  Charlie"/>
    <n v="46.39"/>
    <n v="5.09"/>
    <x v="0"/>
    <s v="No"/>
    <s v="No"/>
    <s v="No major surgery"/>
    <x v="1"/>
    <n v="0"/>
    <n v="0"/>
    <n v="0"/>
    <n v="1"/>
    <n v="2"/>
    <n v="3"/>
    <n v="0"/>
    <n v="0"/>
    <n v="1"/>
    <n v="0"/>
    <n v="45"/>
    <n v="1"/>
  </r>
  <r>
    <x v="2208"/>
    <n v="1968"/>
    <s v="Sep"/>
    <n v="29"/>
    <n v="0"/>
    <n v="39721.93"/>
    <x v="0"/>
    <x v="2"/>
    <s v="R1011"/>
    <s v="Clubb, Mr.  John"/>
    <n v="44.32"/>
    <n v="10.55"/>
    <x v="0"/>
    <s v="No"/>
    <s v="No"/>
    <s v="No major surgery"/>
    <x v="1"/>
    <n v="0"/>
    <n v="0"/>
    <n v="0"/>
    <n v="1"/>
    <n v="2"/>
    <n v="2"/>
    <n v="0"/>
    <n v="1"/>
    <n v="0"/>
    <n v="0"/>
    <n v="54"/>
    <n v="1"/>
  </r>
  <r>
    <x v="2209"/>
    <n v="2003"/>
    <s v="Jul"/>
    <n v="16"/>
    <n v="0"/>
    <n v="39722.75"/>
    <x v="2"/>
    <x v="1"/>
    <s v="R1013"/>
    <s v="Stroffolino, Mr.  Jamie P"/>
    <n v="44.88"/>
    <n v="6.04"/>
    <x v="0"/>
    <s v="No"/>
    <s v="Yes"/>
    <n v="1"/>
    <x v="1"/>
    <n v="0"/>
    <n v="0"/>
    <n v="1"/>
    <n v="1"/>
    <n v="3"/>
    <n v="3"/>
    <n v="1"/>
    <n v="0"/>
    <n v="0"/>
    <n v="1"/>
    <n v="19"/>
    <n v="1"/>
  </r>
  <r>
    <x v="2210"/>
    <n v="1977"/>
    <s v="Aug"/>
    <n v="12"/>
    <n v="1"/>
    <n v="39725.519999999997"/>
    <x v="0"/>
    <x v="1"/>
    <s v="R1012"/>
    <s v="Alleman, Ms.  Ann"/>
    <n v="30.495000000000001"/>
    <n v="6.29"/>
    <x v="0"/>
    <s v="No"/>
    <s v="No"/>
    <s v="No major surgery"/>
    <x v="1"/>
    <n v="0"/>
    <n v="0"/>
    <n v="0"/>
    <n v="1"/>
    <n v="2"/>
    <n v="3"/>
    <n v="0"/>
    <n v="0"/>
    <n v="1"/>
    <n v="0"/>
    <n v="45"/>
    <n v="0"/>
  </r>
  <r>
    <x v="2211"/>
    <n v="1973"/>
    <s v="Dec"/>
    <n v="17"/>
    <n v="0"/>
    <n v="39727.61"/>
    <x v="2"/>
    <x v="2"/>
    <s v="R1011"/>
    <s v="Cardinal, Mr.  Craig"/>
    <n v="30.9"/>
    <n v="9.4"/>
    <x v="0"/>
    <s v="No"/>
    <s v="No"/>
    <n v="2"/>
    <x v="1"/>
    <n v="0"/>
    <n v="0"/>
    <n v="0"/>
    <n v="1"/>
    <n v="3"/>
    <n v="2"/>
    <n v="2"/>
    <n v="1"/>
    <n v="0"/>
    <n v="0"/>
    <n v="49"/>
    <n v="1"/>
  </r>
  <r>
    <x v="2212"/>
    <n v="1987"/>
    <s v="Jul"/>
    <n v="24"/>
    <n v="1"/>
    <n v="39774.28"/>
    <x v="2"/>
    <x v="1"/>
    <s v="R1014"/>
    <s v="Zywicki, Mr.  Benjamin P."/>
    <n v="36.67"/>
    <n v="5.18"/>
    <x v="0"/>
    <s v="No"/>
    <s v="No"/>
    <n v="1"/>
    <x v="1"/>
    <n v="0"/>
    <n v="0"/>
    <n v="0"/>
    <n v="1"/>
    <n v="3"/>
    <n v="3"/>
    <n v="1"/>
    <n v="0"/>
    <n v="0"/>
    <n v="0"/>
    <n v="35"/>
    <n v="1"/>
  </r>
  <r>
    <x v="2213"/>
    <n v="1985"/>
    <s v="Jul"/>
    <n v="17"/>
    <n v="2"/>
    <n v="39836.519999999997"/>
    <x v="0"/>
    <x v="1"/>
    <s v="R1011"/>
    <s v="Groner, Ms.  Roberta"/>
    <n v="34.799999999999997"/>
    <n v="4.72"/>
    <x v="1"/>
    <s v="No"/>
    <s v="No"/>
    <s v="No major surgery"/>
    <x v="1"/>
    <n v="1"/>
    <n v="0"/>
    <n v="0"/>
    <n v="1"/>
    <n v="2"/>
    <n v="3"/>
    <n v="0"/>
    <n v="1"/>
    <n v="0"/>
    <n v="0"/>
    <n v="37"/>
    <n v="0"/>
  </r>
  <r>
    <x v="2214"/>
    <n v="1983"/>
    <s v="Jun"/>
    <n v="1"/>
    <n v="3"/>
    <n v="39865.699999999997"/>
    <x v="0"/>
    <x v="2"/>
    <s v="R1011"/>
    <s v="Antonopoulos, Ms.  Yianna"/>
    <n v="51.51"/>
    <n v="6.26"/>
    <x v="1"/>
    <s v="No"/>
    <s v="Yes"/>
    <n v="1"/>
    <x v="1"/>
    <n v="1"/>
    <n v="0"/>
    <n v="1"/>
    <n v="1"/>
    <n v="2"/>
    <n v="2"/>
    <n v="1"/>
    <n v="1"/>
    <n v="0"/>
    <n v="0"/>
    <n v="39"/>
    <n v="0"/>
  </r>
  <r>
    <x v="2215"/>
    <n v="1985"/>
    <s v="Aug"/>
    <n v="22"/>
    <n v="1"/>
    <n v="39871.699999999997"/>
    <x v="2"/>
    <x v="2"/>
    <s v="R1013"/>
    <s v="Robinson, Mr.  Knox"/>
    <n v="37.07"/>
    <n v="6.14"/>
    <x v="1"/>
    <s v="No"/>
    <s v="No"/>
    <s v="No major surgery"/>
    <x v="1"/>
    <n v="1"/>
    <n v="0"/>
    <n v="0"/>
    <n v="1"/>
    <n v="3"/>
    <n v="2"/>
    <n v="0"/>
    <n v="0"/>
    <n v="0"/>
    <n v="1"/>
    <n v="37"/>
    <n v="1"/>
  </r>
  <r>
    <x v="2216"/>
    <n v="1975"/>
    <s v="Dec"/>
    <n v="2"/>
    <n v="1"/>
    <n v="39963.120000000003"/>
    <x v="0"/>
    <x v="2"/>
    <s v="R1011"/>
    <s v="Rasmussen, Mr.  Nicholas"/>
    <n v="48.93"/>
    <n v="11.17"/>
    <x v="1"/>
    <s v="No"/>
    <s v="No"/>
    <n v="1"/>
    <x v="1"/>
    <n v="1"/>
    <n v="0"/>
    <n v="0"/>
    <n v="1"/>
    <n v="2"/>
    <n v="2"/>
    <n v="1"/>
    <n v="1"/>
    <n v="0"/>
    <n v="0"/>
    <n v="47"/>
    <n v="1"/>
  </r>
  <r>
    <x v="2217"/>
    <n v="1987"/>
    <s v="Aug"/>
    <n v="8"/>
    <n v="3"/>
    <n v="39983.43"/>
    <x v="0"/>
    <x v="0"/>
    <s v="R1012"/>
    <s v="Potter, Ms.  Amanda"/>
    <n v="34.104999999999997"/>
    <n v="5.07"/>
    <x v="0"/>
    <s v="No"/>
    <s v="No"/>
    <n v="1"/>
    <x v="1"/>
    <n v="0"/>
    <n v="0"/>
    <n v="0"/>
    <n v="1"/>
    <n v="2"/>
    <n v="1"/>
    <n v="1"/>
    <n v="0"/>
    <n v="1"/>
    <n v="0"/>
    <n v="35"/>
    <n v="0"/>
  </r>
  <r>
    <x v="2218"/>
    <n v="1982"/>
    <s v="Dec"/>
    <n v="25"/>
    <n v="2"/>
    <n v="40003.33"/>
    <x v="2"/>
    <x v="1"/>
    <s v="R1012"/>
    <s v="Ganley, Ms.  Emily J"/>
    <n v="32.774999999999999"/>
    <n v="5.53"/>
    <x v="0"/>
    <s v="No"/>
    <s v="No"/>
    <s v="No major surgery"/>
    <x v="1"/>
    <n v="0"/>
    <n v="0"/>
    <n v="0"/>
    <n v="1"/>
    <n v="3"/>
    <n v="3"/>
    <n v="0"/>
    <n v="0"/>
    <n v="1"/>
    <n v="0"/>
    <n v="40"/>
    <n v="0"/>
  </r>
  <r>
    <x v="2219"/>
    <n v="1978"/>
    <s v="Dec"/>
    <n v="20"/>
    <n v="2"/>
    <n v="40054.730000000003"/>
    <x v="2"/>
    <x v="0"/>
    <s v="R1011"/>
    <s v="Sugathadasa, Mr.  Gamini P."/>
    <n v="50.07"/>
    <n v="9.27"/>
    <x v="0"/>
    <s v="No"/>
    <s v="No"/>
    <s v="No major surgery"/>
    <x v="1"/>
    <n v="0"/>
    <n v="0"/>
    <n v="0"/>
    <n v="1"/>
    <n v="3"/>
    <n v="1"/>
    <n v="0"/>
    <n v="1"/>
    <n v="0"/>
    <n v="0"/>
    <n v="44"/>
    <n v="1"/>
  </r>
  <r>
    <x v="2220"/>
    <n v="1966"/>
    <s v="Aug"/>
    <n v="12"/>
    <n v="0"/>
    <n v="40069.440000000002"/>
    <x v="2"/>
    <x v="0"/>
    <s v="R1011"/>
    <s v="Loudon-Brown, Mr.  Mark"/>
    <n v="43.83"/>
    <n v="6.03"/>
    <x v="1"/>
    <s v="No"/>
    <s v="No"/>
    <n v="2"/>
    <x v="1"/>
    <n v="1"/>
    <n v="0"/>
    <n v="0"/>
    <n v="1"/>
    <n v="3"/>
    <n v="1"/>
    <n v="2"/>
    <n v="1"/>
    <n v="0"/>
    <n v="0"/>
    <n v="56"/>
    <n v="1"/>
  </r>
  <r>
    <x v="2221"/>
    <n v="1983"/>
    <s v="Oct"/>
    <n v="14"/>
    <n v="2"/>
    <n v="40103.89"/>
    <x v="2"/>
    <x v="2"/>
    <s v="R1011"/>
    <s v="Yitref, Mr.  Gedion"/>
    <n v="35.299999999999997"/>
    <n v="5.82"/>
    <x v="1"/>
    <s v="No"/>
    <s v="Yes"/>
    <n v="1"/>
    <x v="1"/>
    <n v="1"/>
    <n v="0"/>
    <n v="1"/>
    <n v="1"/>
    <n v="3"/>
    <n v="2"/>
    <n v="1"/>
    <n v="1"/>
    <n v="0"/>
    <n v="0"/>
    <n v="39"/>
    <n v="1"/>
  </r>
  <r>
    <x v="2222"/>
    <n v="1985"/>
    <s v="Oct"/>
    <n v="21"/>
    <n v="4"/>
    <n v="40182.25"/>
    <x v="2"/>
    <x v="2"/>
    <s v="R1011"/>
    <s v="Maldonado, Mr.  Ricardo"/>
    <n v="34.1"/>
    <n v="4.43"/>
    <x v="1"/>
    <s v="No"/>
    <s v="No"/>
    <s v="No major surgery"/>
    <x v="1"/>
    <n v="1"/>
    <n v="0"/>
    <n v="0"/>
    <n v="1"/>
    <n v="3"/>
    <n v="2"/>
    <n v="0"/>
    <n v="1"/>
    <n v="0"/>
    <n v="0"/>
    <n v="37"/>
    <n v="1"/>
  </r>
  <r>
    <x v="2223"/>
    <n v="1979"/>
    <s v="Aug"/>
    <n v="18"/>
    <n v="2"/>
    <n v="40204.83"/>
    <x v="2"/>
    <x v="0"/>
    <s v="R1012"/>
    <s v="Burns, Mr.  Robert M."/>
    <n v="49.48"/>
    <n v="4.96"/>
    <x v="0"/>
    <s v="No"/>
    <s v="Yes"/>
    <n v="1"/>
    <x v="1"/>
    <n v="0"/>
    <n v="0"/>
    <n v="1"/>
    <n v="1"/>
    <n v="3"/>
    <n v="1"/>
    <n v="1"/>
    <n v="0"/>
    <n v="1"/>
    <n v="0"/>
    <n v="43"/>
    <n v="1"/>
  </r>
  <r>
    <x v="2224"/>
    <n v="1981"/>
    <s v="Jul"/>
    <n v="28"/>
    <n v="1"/>
    <n v="40208.559999999998"/>
    <x v="2"/>
    <x v="2"/>
    <s v="R1011"/>
    <s v="Aviv, Ms.  Sari"/>
    <n v="53.81"/>
    <n v="8.77"/>
    <x v="1"/>
    <s v="No"/>
    <s v="No"/>
    <s v="No major surgery"/>
    <x v="1"/>
    <n v="1"/>
    <n v="0"/>
    <n v="0"/>
    <n v="1"/>
    <n v="3"/>
    <n v="2"/>
    <n v="0"/>
    <n v="1"/>
    <n v="0"/>
    <n v="0"/>
    <n v="41"/>
    <n v="0"/>
  </r>
  <r>
    <x v="2225"/>
    <n v="1981"/>
    <s v="Oct"/>
    <n v="4"/>
    <n v="1"/>
    <n v="40273.65"/>
    <x v="2"/>
    <x v="0"/>
    <s v="R1013"/>
    <s v="Benestad, Mr.  Brian"/>
    <n v="35.75"/>
    <n v="8"/>
    <x v="1"/>
    <s v="No"/>
    <s v="No"/>
    <s v="No major surgery"/>
    <x v="1"/>
    <n v="1"/>
    <n v="0"/>
    <n v="0"/>
    <n v="1"/>
    <n v="3"/>
    <n v="1"/>
    <n v="0"/>
    <n v="0"/>
    <n v="0"/>
    <n v="1"/>
    <n v="41"/>
    <n v="1"/>
  </r>
  <r>
    <x v="2226"/>
    <n v="1977"/>
    <s v="Jun"/>
    <n v="27"/>
    <n v="2"/>
    <n v="40284.379999999997"/>
    <x v="2"/>
    <x v="0"/>
    <s v="R1012"/>
    <s v="Gollins, Mr.  Daniel"/>
    <n v="48.2"/>
    <n v="4.84"/>
    <x v="0"/>
    <s v="No"/>
    <s v="No"/>
    <s v="No major surgery"/>
    <x v="1"/>
    <n v="0"/>
    <n v="0"/>
    <n v="0"/>
    <n v="1"/>
    <n v="3"/>
    <n v="1"/>
    <n v="0"/>
    <n v="0"/>
    <n v="1"/>
    <n v="0"/>
    <n v="45"/>
    <n v="1"/>
  </r>
  <r>
    <x v="2227"/>
    <n v="1962"/>
    <s v="Sep"/>
    <n v="4"/>
    <n v="0"/>
    <n v="40309.93"/>
    <x v="2"/>
    <x v="0"/>
    <s v="R1011"/>
    <s v="Gage, Mr.  Ron N"/>
    <n v="41.51"/>
    <n v="6.92"/>
    <x v="0"/>
    <s v="No"/>
    <s v="No"/>
    <s v="No major surgery"/>
    <x v="1"/>
    <n v="0"/>
    <n v="0"/>
    <n v="0"/>
    <n v="1"/>
    <n v="3"/>
    <n v="1"/>
    <n v="0"/>
    <n v="1"/>
    <n v="0"/>
    <n v="0"/>
    <n v="60"/>
    <n v="1"/>
  </r>
  <r>
    <x v="2228"/>
    <n v="1966"/>
    <s v="Aug"/>
    <n v="12"/>
    <n v="0"/>
    <n v="40373.74"/>
    <x v="2"/>
    <x v="0"/>
    <s v="R1011"/>
    <s v="Ramsey, Ms.  Jessica"/>
    <n v="44.34"/>
    <n v="4.0199999999999996"/>
    <x v="1"/>
    <s v="No"/>
    <s v="No"/>
    <n v="2"/>
    <x v="1"/>
    <n v="1"/>
    <n v="0"/>
    <n v="0"/>
    <n v="1"/>
    <n v="3"/>
    <n v="1"/>
    <n v="2"/>
    <n v="1"/>
    <n v="0"/>
    <n v="0"/>
    <n v="56"/>
    <n v="0"/>
  </r>
  <r>
    <x v="2229"/>
    <n v="1985"/>
    <s v="Nov"/>
    <n v="3"/>
    <n v="0"/>
    <n v="40419.019999999997"/>
    <x v="2"/>
    <x v="2"/>
    <s v="R1013"/>
    <s v="Van Hout, Ms.  Pamela J."/>
    <n v="38.39"/>
    <n v="4.1100000000000003"/>
    <x v="1"/>
    <s v="No"/>
    <s v="No"/>
    <s v="No major surgery"/>
    <x v="1"/>
    <n v="1"/>
    <n v="0"/>
    <n v="0"/>
    <n v="1"/>
    <n v="3"/>
    <n v="2"/>
    <n v="0"/>
    <n v="0"/>
    <n v="0"/>
    <n v="1"/>
    <n v="37"/>
    <n v="0"/>
  </r>
  <r>
    <x v="2230"/>
    <n v="1975"/>
    <s v="Jul"/>
    <n v="10"/>
    <n v="1"/>
    <n v="40590.550000000003"/>
    <x v="2"/>
    <x v="0"/>
    <s v="R1012"/>
    <s v="Boland, Mr.  Thomas"/>
    <n v="48.99"/>
    <n v="9.7799999999999994"/>
    <x v="1"/>
    <s v="No"/>
    <s v="No"/>
    <n v="1"/>
    <x v="1"/>
    <n v="1"/>
    <n v="0"/>
    <n v="0"/>
    <n v="1"/>
    <n v="3"/>
    <n v="1"/>
    <n v="1"/>
    <n v="0"/>
    <n v="1"/>
    <n v="0"/>
    <n v="47"/>
    <n v="1"/>
  </r>
  <r>
    <x v="2231"/>
    <n v="1970"/>
    <s v="Sep"/>
    <n v="25"/>
    <n v="0"/>
    <n v="40692.910000000003"/>
    <x v="2"/>
    <x v="1"/>
    <s v="R1011"/>
    <s v="Kratz, Ms.  Natalie"/>
    <n v="48.31"/>
    <n v="9.58"/>
    <x v="1"/>
    <s v="No"/>
    <s v="No"/>
    <n v="2"/>
    <x v="1"/>
    <n v="1"/>
    <n v="0"/>
    <n v="0"/>
    <n v="1"/>
    <n v="3"/>
    <n v="3"/>
    <n v="2"/>
    <n v="1"/>
    <n v="0"/>
    <n v="0"/>
    <n v="52"/>
    <n v="0"/>
  </r>
  <r>
    <x v="2232"/>
    <n v="1976"/>
    <s v="Dec"/>
    <n v="26"/>
    <n v="3"/>
    <n v="40720.550000000003"/>
    <x v="2"/>
    <x v="0"/>
    <s v="R1012"/>
    <s v="Saunders, Mr.  David"/>
    <n v="30.495000000000001"/>
    <n v="4.57"/>
    <x v="1"/>
    <s v="No"/>
    <s v="No"/>
    <s v="No major surgery"/>
    <x v="1"/>
    <n v="1"/>
    <n v="0"/>
    <n v="0"/>
    <n v="1"/>
    <n v="3"/>
    <n v="1"/>
    <n v="0"/>
    <n v="0"/>
    <n v="1"/>
    <n v="0"/>
    <n v="46"/>
    <n v="1"/>
  </r>
  <r>
    <x v="2233"/>
    <n v="1972"/>
    <s v="Jun"/>
    <n v="10"/>
    <n v="0"/>
    <n v="40817.85"/>
    <x v="2"/>
    <x v="0"/>
    <s v="R1011"/>
    <s v="Farina, Mr.  Nicholas"/>
    <n v="50.58"/>
    <n v="5.12"/>
    <x v="0"/>
    <s v="No"/>
    <s v="No"/>
    <n v="2"/>
    <x v="1"/>
    <n v="0"/>
    <n v="0"/>
    <n v="0"/>
    <n v="1"/>
    <n v="3"/>
    <n v="1"/>
    <n v="2"/>
    <n v="1"/>
    <n v="0"/>
    <n v="0"/>
    <n v="50"/>
    <n v="1"/>
  </r>
  <r>
    <x v="2234"/>
    <n v="1999"/>
    <s v="Jul"/>
    <n v="2"/>
    <n v="1"/>
    <n v="40904.199999999997"/>
    <x v="2"/>
    <x v="1"/>
    <s v="R1024"/>
    <s v="Derian, Ms.  Elyse M."/>
    <n v="42.75"/>
    <n v="4.22"/>
    <x v="0"/>
    <s v="No"/>
    <s v="No"/>
    <s v="No major surgery"/>
    <x v="1"/>
    <n v="0"/>
    <n v="0"/>
    <n v="0"/>
    <n v="1"/>
    <n v="3"/>
    <n v="3"/>
    <n v="0"/>
    <n v="0"/>
    <n v="0"/>
    <n v="0"/>
    <n v="23"/>
    <n v="0"/>
  </r>
  <r>
    <x v="2235"/>
    <n v="1992"/>
    <s v="Aug"/>
    <n v="4"/>
    <n v="3"/>
    <n v="40932.43"/>
    <x v="2"/>
    <x v="2"/>
    <s v="R1013"/>
    <s v="Cutler, Ms.  Hope"/>
    <n v="39.049999999999997"/>
    <n v="6.06"/>
    <x v="0"/>
    <s v="No"/>
    <s v="No"/>
    <n v="1"/>
    <x v="1"/>
    <n v="0"/>
    <n v="0"/>
    <n v="0"/>
    <n v="1"/>
    <n v="3"/>
    <n v="2"/>
    <n v="1"/>
    <n v="0"/>
    <n v="0"/>
    <n v="1"/>
    <n v="30"/>
    <n v="0"/>
  </r>
  <r>
    <x v="2236"/>
    <n v="1979"/>
    <s v="Sep"/>
    <n v="16"/>
    <n v="3"/>
    <n v="40941.29"/>
    <x v="2"/>
    <x v="2"/>
    <s v="R1013"/>
    <s v="Mitchell, Ms.  Abigail K"/>
    <n v="32.56"/>
    <n v="5.41"/>
    <x v="0"/>
    <s v="No"/>
    <s v="Yes"/>
    <n v="1"/>
    <x v="1"/>
    <n v="0"/>
    <n v="0"/>
    <n v="1"/>
    <n v="1"/>
    <n v="3"/>
    <n v="2"/>
    <n v="1"/>
    <n v="0"/>
    <n v="0"/>
    <n v="1"/>
    <n v="43"/>
    <n v="0"/>
  </r>
  <r>
    <x v="2237"/>
    <n v="1983"/>
    <s v="Sep"/>
    <n v="8"/>
    <n v="3"/>
    <n v="40961.29"/>
    <x v="2"/>
    <x v="2"/>
    <s v="R1011"/>
    <s v="Driscoll, Ms.  Kelley"/>
    <n v="54.74"/>
    <n v="5.84"/>
    <x v="1"/>
    <s v="No"/>
    <s v="Yes"/>
    <n v="1"/>
    <x v="1"/>
    <n v="1"/>
    <n v="0"/>
    <n v="1"/>
    <n v="1"/>
    <n v="3"/>
    <n v="2"/>
    <n v="1"/>
    <n v="1"/>
    <n v="0"/>
    <n v="0"/>
    <n v="39"/>
    <n v="0"/>
  </r>
  <r>
    <x v="2238"/>
    <n v="1974"/>
    <s v="Jun"/>
    <n v="5"/>
    <n v="0"/>
    <n v="40974.160000000003"/>
    <x v="2"/>
    <x v="2"/>
    <s v="R1013"/>
    <s v="Schell, Ms.  Rebecca"/>
    <n v="33.11"/>
    <n v="10.51"/>
    <x v="0"/>
    <s v="No"/>
    <s v="No"/>
    <s v="No major surgery"/>
    <x v="1"/>
    <n v="0"/>
    <n v="0"/>
    <n v="0"/>
    <n v="1"/>
    <n v="3"/>
    <n v="2"/>
    <n v="0"/>
    <n v="0"/>
    <n v="0"/>
    <n v="1"/>
    <n v="48"/>
    <n v="0"/>
  </r>
  <r>
    <x v="2239"/>
    <n v="1979"/>
    <s v="Oct"/>
    <n v="11"/>
    <n v="1"/>
    <n v="41034.22"/>
    <x v="2"/>
    <x v="0"/>
    <s v="R1017"/>
    <s v="Parendo, Mr.  Brett A"/>
    <n v="34.96"/>
    <n v="4.34"/>
    <x v="0"/>
    <s v="No"/>
    <s v="Yes"/>
    <n v="1"/>
    <x v="1"/>
    <n v="0"/>
    <n v="0"/>
    <n v="1"/>
    <n v="1"/>
    <n v="3"/>
    <n v="1"/>
    <n v="1"/>
    <n v="0"/>
    <n v="0"/>
    <n v="0"/>
    <n v="43"/>
    <n v="1"/>
  </r>
  <r>
    <x v="2240"/>
    <n v="1972"/>
    <s v="Aug"/>
    <n v="12"/>
    <n v="0"/>
    <n v="41055.29"/>
    <x v="2"/>
    <x v="2"/>
    <s v="R1011"/>
    <s v="Regnier, Mr.  Philip"/>
    <n v="51.28"/>
    <n v="4.68"/>
    <x v="0"/>
    <s v="No"/>
    <s v="No"/>
    <n v="2"/>
    <x v="1"/>
    <n v="0"/>
    <n v="0"/>
    <n v="0"/>
    <n v="1"/>
    <n v="3"/>
    <n v="2"/>
    <n v="2"/>
    <n v="1"/>
    <n v="0"/>
    <n v="0"/>
    <n v="50"/>
    <n v="1"/>
  </r>
  <r>
    <x v="2241"/>
    <n v="1972"/>
    <s v="Sep"/>
    <n v="6"/>
    <n v="0"/>
    <n v="41097.160000000003"/>
    <x v="2"/>
    <x v="0"/>
    <s v="R1016"/>
    <s v="Heagy, Mr.  Stephen II"/>
    <n v="31.824999999999999"/>
    <n v="4.0599999999999996"/>
    <x v="0"/>
    <s v="No"/>
    <s v="No"/>
    <n v="2"/>
    <x v="1"/>
    <n v="0"/>
    <n v="0"/>
    <n v="0"/>
    <n v="1"/>
    <n v="3"/>
    <n v="1"/>
    <n v="2"/>
    <n v="0"/>
    <n v="0"/>
    <n v="0"/>
    <n v="50"/>
    <n v="1"/>
  </r>
  <r>
    <x v="2242"/>
    <n v="1969"/>
    <s v="Aug"/>
    <n v="8"/>
    <n v="0"/>
    <n v="41191.57"/>
    <x v="2"/>
    <x v="2"/>
    <s v="R1011"/>
    <s v="Thoma, Mr.  Kevin"/>
    <n v="49.41"/>
    <n v="4.2300000000000004"/>
    <x v="1"/>
    <s v="No"/>
    <s v="Yes"/>
    <n v="1"/>
    <x v="1"/>
    <n v="1"/>
    <n v="0"/>
    <n v="1"/>
    <n v="1"/>
    <n v="3"/>
    <n v="2"/>
    <n v="1"/>
    <n v="1"/>
    <n v="0"/>
    <n v="0"/>
    <n v="53"/>
    <n v="1"/>
  </r>
  <r>
    <x v="2243"/>
    <n v="1964"/>
    <s v="Jun"/>
    <n v="6"/>
    <n v="0"/>
    <n v="41250.39"/>
    <x v="2"/>
    <x v="0"/>
    <s v="R1011"/>
    <s v="Magee, Ms.  Kate"/>
    <n v="45.41"/>
    <n v="4.03"/>
    <x v="1"/>
    <s v="No"/>
    <s v="No"/>
    <n v="1"/>
    <x v="1"/>
    <n v="1"/>
    <n v="0"/>
    <n v="0"/>
    <n v="1"/>
    <n v="3"/>
    <n v="1"/>
    <n v="1"/>
    <n v="1"/>
    <n v="0"/>
    <n v="0"/>
    <n v="58"/>
    <n v="0"/>
  </r>
  <r>
    <x v="2244"/>
    <n v="1977"/>
    <s v="Aug"/>
    <n v="27"/>
    <n v="2"/>
    <n v="41271.5"/>
    <x v="2"/>
    <x v="2"/>
    <s v="R1011"/>
    <s v="Brickley, Mr.  Patrick"/>
    <n v="52.9"/>
    <n v="5.34"/>
    <x v="0"/>
    <s v="No"/>
    <s v="No"/>
    <s v="No major surgery"/>
    <x v="1"/>
    <n v="0"/>
    <n v="0"/>
    <n v="0"/>
    <n v="1"/>
    <n v="3"/>
    <n v="2"/>
    <n v="0"/>
    <n v="1"/>
    <n v="0"/>
    <n v="0"/>
    <n v="45"/>
    <n v="1"/>
  </r>
  <r>
    <x v="2245"/>
    <n v="1964"/>
    <s v="Oct"/>
    <n v="7"/>
    <n v="0"/>
    <n v="41331.79"/>
    <x v="2"/>
    <x v="2"/>
    <s v="R1011"/>
    <s v="Meyer, Ms.  Gwen M."/>
    <n v="45.65"/>
    <n v="5.1100000000000003"/>
    <x v="1"/>
    <s v="No"/>
    <s v="No"/>
    <n v="1"/>
    <x v="1"/>
    <n v="1"/>
    <n v="0"/>
    <n v="0"/>
    <n v="1"/>
    <n v="3"/>
    <n v="2"/>
    <n v="1"/>
    <n v="1"/>
    <n v="0"/>
    <n v="0"/>
    <n v="58"/>
    <n v="0"/>
  </r>
  <r>
    <x v="2246"/>
    <n v="1971"/>
    <s v="Oct"/>
    <n v="16"/>
    <n v="0"/>
    <n v="41351.879999999997"/>
    <x v="2"/>
    <x v="2"/>
    <s v="R1011"/>
    <s v="Holtzapple, Ms.  Jennifer"/>
    <n v="51.01"/>
    <n v="9.1999999999999993"/>
    <x v="0"/>
    <s v="No"/>
    <s v="No"/>
    <s v="No major surgery"/>
    <x v="1"/>
    <n v="0"/>
    <n v="0"/>
    <n v="0"/>
    <n v="1"/>
    <n v="3"/>
    <n v="2"/>
    <n v="0"/>
    <n v="1"/>
    <n v="0"/>
    <n v="0"/>
    <n v="51"/>
    <n v="0"/>
  </r>
  <r>
    <x v="2247"/>
    <n v="1967"/>
    <s v="Dec"/>
    <n v="22"/>
    <n v="0"/>
    <n v="41505.15"/>
    <x v="2"/>
    <x v="2"/>
    <s v="R1011"/>
    <s v="Cochran, Mr.  Joshua"/>
    <n v="48.82"/>
    <n v="6.67"/>
    <x v="1"/>
    <s v="No"/>
    <s v="No"/>
    <s v="No major surgery"/>
    <x v="1"/>
    <n v="1"/>
    <n v="0"/>
    <n v="0"/>
    <n v="1"/>
    <n v="3"/>
    <n v="2"/>
    <n v="0"/>
    <n v="1"/>
    <n v="0"/>
    <n v="0"/>
    <n v="55"/>
    <n v="1"/>
  </r>
  <r>
    <x v="2248"/>
    <n v="1974"/>
    <s v="Nov"/>
    <n v="24"/>
    <n v="0"/>
    <n v="41636.199999999997"/>
    <x v="2"/>
    <x v="1"/>
    <s v="R1011"/>
    <s v="Vegas, Ms.  Julia"/>
    <n v="54.12"/>
    <n v="11.57"/>
    <x v="0"/>
    <s v="No"/>
    <s v="No"/>
    <s v="No major surgery"/>
    <x v="1"/>
    <n v="0"/>
    <n v="0"/>
    <n v="0"/>
    <n v="1"/>
    <n v="3"/>
    <n v="3"/>
    <n v="0"/>
    <n v="1"/>
    <n v="0"/>
    <n v="0"/>
    <n v="48"/>
    <n v="0"/>
  </r>
  <r>
    <x v="2249"/>
    <n v="1976"/>
    <s v="Oct"/>
    <n v="29"/>
    <n v="1"/>
    <n v="41661.599999999999"/>
    <x v="2"/>
    <x v="0"/>
    <s v="R1011"/>
    <s v="Cloutier-Simons, Ms.  Danielle"/>
    <n v="34.6"/>
    <n v="5.99"/>
    <x v="1"/>
    <s v="No"/>
    <s v="No"/>
    <s v="No major surgery"/>
    <x v="1"/>
    <n v="1"/>
    <n v="0"/>
    <n v="0"/>
    <n v="1"/>
    <n v="3"/>
    <n v="1"/>
    <n v="0"/>
    <n v="1"/>
    <n v="0"/>
    <n v="0"/>
    <n v="46"/>
    <n v="0"/>
  </r>
  <r>
    <x v="2250"/>
    <n v="1975"/>
    <s v="Nov"/>
    <n v="14"/>
    <n v="0"/>
    <n v="41676.080000000002"/>
    <x v="2"/>
    <x v="2"/>
    <s v="R1013"/>
    <s v="Marmillod, Mr.  Yves"/>
    <n v="36.19"/>
    <n v="11.51"/>
    <x v="1"/>
    <s v="No"/>
    <s v="No"/>
    <n v="1"/>
    <x v="1"/>
    <n v="1"/>
    <n v="0"/>
    <n v="0"/>
    <n v="1"/>
    <n v="3"/>
    <n v="2"/>
    <n v="1"/>
    <n v="0"/>
    <n v="0"/>
    <n v="1"/>
    <n v="47"/>
    <n v="1"/>
  </r>
  <r>
    <x v="2251"/>
    <n v="1975"/>
    <s v="Sep"/>
    <n v="29"/>
    <n v="1"/>
    <n v="41681.86"/>
    <x v="2"/>
    <x v="1"/>
    <s v="R1011"/>
    <s v="Caldwell, Ms.  Bethany A"/>
    <n v="53.61"/>
    <n v="10.92"/>
    <x v="1"/>
    <s v="No"/>
    <s v="No"/>
    <n v="1"/>
    <x v="1"/>
    <n v="1"/>
    <n v="0"/>
    <n v="0"/>
    <n v="1"/>
    <n v="3"/>
    <n v="3"/>
    <n v="1"/>
    <n v="1"/>
    <n v="0"/>
    <n v="0"/>
    <n v="47"/>
    <n v="0"/>
  </r>
  <r>
    <x v="2252"/>
    <n v="1962"/>
    <s v="Sep"/>
    <n v="22"/>
    <n v="0"/>
    <n v="41794.629999999997"/>
    <x v="2"/>
    <x v="0"/>
    <s v="R1011"/>
    <s v="Stiger, Ms.  Samantha C"/>
    <n v="45.5"/>
    <n v="7.96"/>
    <x v="0"/>
    <s v="No"/>
    <s v="No"/>
    <s v="No major surgery"/>
    <x v="1"/>
    <n v="0"/>
    <n v="0"/>
    <n v="0"/>
    <n v="1"/>
    <n v="3"/>
    <n v="1"/>
    <n v="0"/>
    <n v="1"/>
    <n v="0"/>
    <n v="0"/>
    <n v="60"/>
    <n v="0"/>
  </r>
  <r>
    <x v="2253"/>
    <n v="1966"/>
    <s v="Sep"/>
    <n v="21"/>
    <n v="0"/>
    <n v="41886.54"/>
    <x v="2"/>
    <x v="0"/>
    <s v="R1011"/>
    <s v="Lacey, Ms.  Maurya"/>
    <n v="48.8"/>
    <n v="6.22"/>
    <x v="1"/>
    <s v="No"/>
    <s v="No"/>
    <n v="2"/>
    <x v="1"/>
    <n v="1"/>
    <n v="0"/>
    <n v="0"/>
    <n v="1"/>
    <n v="3"/>
    <n v="1"/>
    <n v="2"/>
    <n v="1"/>
    <n v="0"/>
    <n v="0"/>
    <n v="56"/>
    <n v="0"/>
  </r>
  <r>
    <x v="2254"/>
    <n v="1972"/>
    <s v="Jun"/>
    <n v="8"/>
    <n v="1"/>
    <n v="41919.1"/>
    <x v="2"/>
    <x v="1"/>
    <s v="R1016"/>
    <s v="Rangel, Mr.  Elenilton V. Sr."/>
    <n v="32.299999999999997"/>
    <n v="4.76"/>
    <x v="0"/>
    <s v="No"/>
    <s v="No"/>
    <n v="2"/>
    <x v="1"/>
    <n v="0"/>
    <n v="0"/>
    <n v="0"/>
    <n v="1"/>
    <n v="3"/>
    <n v="3"/>
    <n v="2"/>
    <n v="0"/>
    <n v="0"/>
    <n v="0"/>
    <n v="50"/>
    <n v="1"/>
  </r>
  <r>
    <x v="2255"/>
    <n v="1984"/>
    <s v="Nov"/>
    <n v="10"/>
    <n v="3"/>
    <n v="41949.24"/>
    <x v="2"/>
    <x v="1"/>
    <s v="R1013"/>
    <s v="Turner, Mr.  Jeff"/>
    <n v="38.39"/>
    <n v="4.25"/>
    <x v="0"/>
    <s v="No"/>
    <s v="No"/>
    <n v="1"/>
    <x v="1"/>
    <n v="0"/>
    <n v="0"/>
    <n v="0"/>
    <n v="1"/>
    <n v="3"/>
    <n v="3"/>
    <n v="1"/>
    <n v="0"/>
    <n v="0"/>
    <n v="1"/>
    <n v="38"/>
    <n v="1"/>
  </r>
  <r>
    <x v="2256"/>
    <n v="1968"/>
    <s v="Dec"/>
    <n v="19"/>
    <n v="1"/>
    <n v="41999.519999999997"/>
    <x v="2"/>
    <x v="0"/>
    <s v="R1013"/>
    <s v="Lee, Mr.  Freeman"/>
    <n v="30.8"/>
    <n v="9.77"/>
    <x v="0"/>
    <s v="No"/>
    <s v="No"/>
    <s v="No major surgery"/>
    <x v="1"/>
    <n v="0"/>
    <n v="0"/>
    <n v="0"/>
    <n v="1"/>
    <n v="3"/>
    <n v="1"/>
    <n v="0"/>
    <n v="0"/>
    <n v="0"/>
    <n v="1"/>
    <n v="54"/>
    <n v="1"/>
  </r>
  <r>
    <x v="2257"/>
    <n v="1976"/>
    <s v="Nov"/>
    <n v="28"/>
    <n v="0"/>
    <n v="42111.66"/>
    <x v="2"/>
    <x v="1"/>
    <s v="R1024"/>
    <s v="Mutz, Ms.  Jenna L."/>
    <n v="35.53"/>
    <n v="4.3600000000000003"/>
    <x v="1"/>
    <s v="No"/>
    <s v="No"/>
    <s v="No major surgery"/>
    <x v="1"/>
    <n v="1"/>
    <n v="0"/>
    <n v="0"/>
    <n v="1"/>
    <n v="3"/>
    <n v="3"/>
    <n v="0"/>
    <n v="0"/>
    <n v="0"/>
    <n v="0"/>
    <n v="46"/>
    <n v="0"/>
  </r>
  <r>
    <x v="2258"/>
    <n v="1997"/>
    <s v="Dec"/>
    <n v="9"/>
    <n v="2"/>
    <n v="42112.24"/>
    <x v="2"/>
    <x v="0"/>
    <s v="R1013"/>
    <s v="Johnson, Mr.  Steven M."/>
    <n v="45.54"/>
    <n v="5.4"/>
    <x v="1"/>
    <s v="No"/>
    <s v="Yes"/>
    <n v="1"/>
    <x v="1"/>
    <n v="1"/>
    <n v="0"/>
    <n v="1"/>
    <n v="1"/>
    <n v="3"/>
    <n v="1"/>
    <n v="1"/>
    <n v="0"/>
    <n v="0"/>
    <n v="1"/>
    <n v="25"/>
    <n v="1"/>
  </r>
  <r>
    <x v="2259"/>
    <n v="1979"/>
    <s v="Jul"/>
    <n v="3"/>
    <n v="3"/>
    <n v="42124.52"/>
    <x v="2"/>
    <x v="1"/>
    <s v="R1013"/>
    <s v="Ducharme, Mr.  Daniel"/>
    <n v="35.97"/>
    <n v="6.12"/>
    <x v="0"/>
    <s v="No"/>
    <s v="Yes"/>
    <n v="1"/>
    <x v="1"/>
    <n v="0"/>
    <n v="0"/>
    <n v="1"/>
    <n v="1"/>
    <n v="3"/>
    <n v="3"/>
    <n v="1"/>
    <n v="0"/>
    <n v="0"/>
    <n v="1"/>
    <n v="43"/>
    <n v="1"/>
  </r>
  <r>
    <x v="2260"/>
    <n v="1973"/>
    <s v="Sep"/>
    <n v="18"/>
    <n v="0"/>
    <n v="42188.15"/>
    <x v="2"/>
    <x v="1"/>
    <s v="R1011"/>
    <s v="Hyland, Ms.  Megan"/>
    <n v="54.99"/>
    <n v="8.68"/>
    <x v="0"/>
    <s v="No"/>
    <s v="No"/>
    <n v="2"/>
    <x v="1"/>
    <n v="0"/>
    <n v="0"/>
    <n v="0"/>
    <n v="1"/>
    <n v="3"/>
    <n v="3"/>
    <n v="2"/>
    <n v="1"/>
    <n v="0"/>
    <n v="0"/>
    <n v="49"/>
    <n v="0"/>
  </r>
  <r>
    <x v="2261"/>
    <n v="1975"/>
    <s v="Aug"/>
    <n v="15"/>
    <n v="1"/>
    <n v="42211.14"/>
    <x v="2"/>
    <x v="0"/>
    <s v="R1013"/>
    <s v="Smith, Mr.  Bryson C."/>
    <n v="36.08"/>
    <n v="8.8000000000000007"/>
    <x v="1"/>
    <s v="No"/>
    <s v="No"/>
    <n v="1"/>
    <x v="1"/>
    <n v="1"/>
    <n v="0"/>
    <n v="0"/>
    <n v="1"/>
    <n v="3"/>
    <n v="1"/>
    <n v="1"/>
    <n v="0"/>
    <n v="0"/>
    <n v="1"/>
    <n v="47"/>
    <n v="1"/>
  </r>
  <r>
    <x v="2262"/>
    <n v="1967"/>
    <s v="Jun"/>
    <n v="28"/>
    <n v="0"/>
    <n v="42303.69"/>
    <x v="2"/>
    <x v="2"/>
    <s v="R1016"/>
    <s v="Blitzer, Mr.  David"/>
    <n v="30.684999999999999"/>
    <n v="7.02"/>
    <x v="1"/>
    <s v="No"/>
    <s v="No"/>
    <s v="No major surgery"/>
    <x v="1"/>
    <n v="1"/>
    <n v="0"/>
    <n v="0"/>
    <n v="1"/>
    <n v="3"/>
    <n v="2"/>
    <n v="0"/>
    <n v="0"/>
    <n v="0"/>
    <n v="0"/>
    <n v="55"/>
    <n v="1"/>
  </r>
  <r>
    <x v="2263"/>
    <n v="1968"/>
    <s v="Aug"/>
    <n v="3"/>
    <n v="0"/>
    <n v="42478.6"/>
    <x v="2"/>
    <x v="2"/>
    <s v="R1011"/>
    <s v="Dunn, Ms.  Casey"/>
    <n v="52.06"/>
    <n v="11.47"/>
    <x v="0"/>
    <s v="No"/>
    <s v="No"/>
    <s v="No major surgery"/>
    <x v="1"/>
    <n v="0"/>
    <n v="0"/>
    <n v="0"/>
    <n v="1"/>
    <n v="3"/>
    <n v="2"/>
    <n v="0"/>
    <n v="1"/>
    <n v="0"/>
    <n v="0"/>
    <n v="54"/>
    <n v="0"/>
  </r>
  <r>
    <x v="2264"/>
    <n v="1967"/>
    <s v="Jun"/>
    <n v="27"/>
    <n v="0"/>
    <n v="42538.720000000001"/>
    <x v="2"/>
    <x v="0"/>
    <s v="R1011"/>
    <s v="Gollotto, Ms.  Katie T."/>
    <n v="51.48"/>
    <n v="9.33"/>
    <x v="1"/>
    <s v="No"/>
    <s v="No"/>
    <s v="No major surgery"/>
    <x v="1"/>
    <n v="1"/>
    <n v="0"/>
    <n v="0"/>
    <n v="1"/>
    <n v="3"/>
    <n v="1"/>
    <n v="0"/>
    <n v="1"/>
    <n v="0"/>
    <n v="0"/>
    <n v="55"/>
    <n v="0"/>
  </r>
  <r>
    <x v="2265"/>
    <n v="1979"/>
    <s v="Dec"/>
    <n v="27"/>
    <n v="2"/>
    <n v="42560.43"/>
    <x v="2"/>
    <x v="0"/>
    <s v="R1013"/>
    <s v="Rieth, Mr.  Cameron"/>
    <n v="38.06"/>
    <n v="6.04"/>
    <x v="0"/>
    <s v="No"/>
    <s v="Yes"/>
    <n v="1"/>
    <x v="1"/>
    <n v="0"/>
    <n v="0"/>
    <n v="1"/>
    <n v="1"/>
    <n v="3"/>
    <n v="1"/>
    <n v="1"/>
    <n v="0"/>
    <n v="0"/>
    <n v="1"/>
    <n v="43"/>
    <n v="1"/>
  </r>
  <r>
    <x v="2266"/>
    <n v="1971"/>
    <s v="Nov"/>
    <n v="3"/>
    <n v="0"/>
    <n v="42644.2"/>
    <x v="2"/>
    <x v="0"/>
    <s v="R1011"/>
    <s v="Voghel, Ms.  Louise"/>
    <n v="54.82"/>
    <n v="10.61"/>
    <x v="0"/>
    <s v="No"/>
    <s v="No"/>
    <s v="No major surgery"/>
    <x v="1"/>
    <n v="0"/>
    <n v="0"/>
    <n v="0"/>
    <n v="1"/>
    <n v="3"/>
    <n v="1"/>
    <n v="0"/>
    <n v="1"/>
    <n v="0"/>
    <n v="0"/>
    <n v="51"/>
    <n v="0"/>
  </r>
  <r>
    <x v="2267"/>
    <n v="1977"/>
    <s v="Oct"/>
    <n v="21"/>
    <n v="2"/>
    <n v="42760.5"/>
    <x v="2"/>
    <x v="2"/>
    <s v="R1012"/>
    <s v="Rayner, Mr.  Kenny"/>
    <n v="36.479999999999997"/>
    <n v="6.2"/>
    <x v="0"/>
    <s v="No"/>
    <s v="No"/>
    <s v="No major surgery"/>
    <x v="1"/>
    <n v="0"/>
    <n v="0"/>
    <n v="0"/>
    <n v="1"/>
    <n v="3"/>
    <n v="2"/>
    <n v="0"/>
    <n v="0"/>
    <n v="1"/>
    <n v="0"/>
    <n v="45"/>
    <n v="1"/>
  </r>
  <r>
    <x v="2268"/>
    <n v="1965"/>
    <s v="Oct"/>
    <n v="29"/>
    <n v="0"/>
    <n v="42764.12"/>
    <x v="2"/>
    <x v="2"/>
    <s v="R1011"/>
    <s v="Lusardi, Ms.  Lindsey"/>
    <n v="50.63"/>
    <n v="11.89"/>
    <x v="0"/>
    <s v="No"/>
    <s v="No"/>
    <s v="No major surgery"/>
    <x v="1"/>
    <n v="0"/>
    <n v="0"/>
    <n v="0"/>
    <n v="1"/>
    <n v="3"/>
    <n v="2"/>
    <n v="0"/>
    <n v="1"/>
    <n v="0"/>
    <n v="0"/>
    <n v="57"/>
    <n v="0"/>
  </r>
  <r>
    <x v="2269"/>
    <n v="1972"/>
    <s v="Sep"/>
    <n v="10"/>
    <n v="2"/>
    <n v="42856.84"/>
    <x v="2"/>
    <x v="1"/>
    <s v="R1011"/>
    <s v="Schorr, Mr.  Ari"/>
    <n v="34.200000000000003"/>
    <n v="5.75"/>
    <x v="0"/>
    <s v="No"/>
    <s v="No"/>
    <n v="2"/>
    <x v="1"/>
    <n v="0"/>
    <n v="0"/>
    <n v="0"/>
    <n v="1"/>
    <n v="3"/>
    <n v="3"/>
    <n v="2"/>
    <n v="1"/>
    <n v="0"/>
    <n v="0"/>
    <n v="50"/>
    <n v="1"/>
  </r>
  <r>
    <x v="2270"/>
    <n v="1975"/>
    <s v="Oct"/>
    <n v="23"/>
    <n v="1"/>
    <n v="42969.85"/>
    <x v="2"/>
    <x v="0"/>
    <s v="R1013"/>
    <s v="Vishik, Ms.  Inna"/>
    <n v="36.630000000000003"/>
    <n v="7.72"/>
    <x v="1"/>
    <s v="No"/>
    <s v="No"/>
    <n v="1"/>
    <x v="1"/>
    <n v="1"/>
    <n v="0"/>
    <n v="0"/>
    <n v="1"/>
    <n v="3"/>
    <n v="1"/>
    <n v="1"/>
    <n v="0"/>
    <n v="0"/>
    <n v="1"/>
    <n v="47"/>
    <n v="0"/>
  </r>
  <r>
    <x v="2271"/>
    <n v="1978"/>
    <s v="Nov"/>
    <n v="4"/>
    <n v="0"/>
    <n v="42983.46"/>
    <x v="2"/>
    <x v="2"/>
    <s v="R1012"/>
    <s v="Dalmata, Ms.  Dara E"/>
    <n v="38.950000000000003"/>
    <n v="11.95"/>
    <x v="0"/>
    <s v="No"/>
    <s v="No"/>
    <s v="No major surgery"/>
    <x v="1"/>
    <n v="0"/>
    <n v="0"/>
    <n v="0"/>
    <n v="1"/>
    <n v="3"/>
    <n v="2"/>
    <n v="0"/>
    <n v="0"/>
    <n v="1"/>
    <n v="0"/>
    <n v="44"/>
    <n v="0"/>
  </r>
  <r>
    <x v="2272"/>
    <n v="1965"/>
    <s v="Nov"/>
    <n v="29"/>
    <n v="0"/>
    <n v="43073.760000000002"/>
    <x v="0"/>
    <x v="2"/>
    <s v="R1011"/>
    <s v="Clifford, Mr.  Andrew B"/>
    <n v="51.93"/>
    <n v="11.05"/>
    <x v="0"/>
    <s v="No"/>
    <s v="No"/>
    <s v="No major surgery"/>
    <x v="1"/>
    <n v="0"/>
    <n v="0"/>
    <n v="0"/>
    <n v="1"/>
    <n v="2"/>
    <n v="2"/>
    <n v="0"/>
    <n v="1"/>
    <n v="0"/>
    <n v="0"/>
    <n v="57"/>
    <n v="1"/>
  </r>
  <r>
    <x v="2273"/>
    <n v="1969"/>
    <s v="Dec"/>
    <n v="3"/>
    <n v="0"/>
    <n v="43254.42"/>
    <x v="0"/>
    <x v="2"/>
    <s v="R1016"/>
    <s v="Campa, Mr.  David"/>
    <n v="34.104999999999997"/>
    <n v="5.03"/>
    <x v="1"/>
    <s v="No"/>
    <s v="Yes"/>
    <n v="1"/>
    <x v="1"/>
    <n v="1"/>
    <n v="0"/>
    <n v="1"/>
    <n v="1"/>
    <n v="2"/>
    <n v="2"/>
    <n v="1"/>
    <n v="0"/>
    <n v="0"/>
    <n v="0"/>
    <n v="53"/>
    <n v="1"/>
  </r>
  <r>
    <x v="2274"/>
    <n v="1965"/>
    <s v="Aug"/>
    <n v="22"/>
    <n v="0"/>
    <n v="43578.94"/>
    <x v="0"/>
    <x v="2"/>
    <s v="R1012"/>
    <s v="Wang, Ms.  Alex"/>
    <n v="31.16"/>
    <n v="9.34"/>
    <x v="0"/>
    <s v="No"/>
    <s v="No"/>
    <s v="No major surgery"/>
    <x v="1"/>
    <n v="0"/>
    <n v="0"/>
    <n v="0"/>
    <n v="1"/>
    <n v="2"/>
    <n v="2"/>
    <n v="0"/>
    <n v="0"/>
    <n v="1"/>
    <n v="0"/>
    <n v="57"/>
    <n v="0"/>
  </r>
  <r>
    <x v="2275"/>
    <n v="1986"/>
    <s v="Dec"/>
    <n v="29"/>
    <n v="3"/>
    <n v="43753.34"/>
    <x v="0"/>
    <x v="1"/>
    <s v="R1015"/>
    <s v="Sobrilsky, Mr.  Anthony J."/>
    <n v="41.895000000000003"/>
    <n v="10.87"/>
    <x v="1"/>
    <s v="No"/>
    <s v="No"/>
    <n v="1"/>
    <x v="1"/>
    <n v="1"/>
    <n v="0"/>
    <n v="0"/>
    <n v="1"/>
    <n v="2"/>
    <n v="3"/>
    <n v="1"/>
    <n v="0"/>
    <n v="0"/>
    <n v="0"/>
    <n v="36"/>
    <n v="1"/>
  </r>
  <r>
    <x v="2276"/>
    <n v="1966"/>
    <s v="Oct"/>
    <n v="25"/>
    <n v="2"/>
    <n v="43813.87"/>
    <x v="0"/>
    <x v="2"/>
    <s v="R1013"/>
    <s v="Beckett, Mr.  Ryan"/>
    <n v="31.79"/>
    <n v="5.51"/>
    <x v="1"/>
    <s v="No"/>
    <s v="No"/>
    <n v="2"/>
    <x v="1"/>
    <n v="1"/>
    <n v="0"/>
    <n v="0"/>
    <n v="1"/>
    <n v="2"/>
    <n v="2"/>
    <n v="2"/>
    <n v="0"/>
    <n v="0"/>
    <n v="1"/>
    <n v="56"/>
    <n v="1"/>
  </r>
  <r>
    <x v="2277"/>
    <n v="1966"/>
    <s v="Jul"/>
    <n v="2"/>
    <n v="0"/>
    <n v="43817.45"/>
    <x v="0"/>
    <x v="0"/>
    <s v="R1012"/>
    <s v="De Simone, Mr.  Flavio"/>
    <n v="53.09"/>
    <n v="4.82"/>
    <x v="1"/>
    <s v="No"/>
    <s v="No"/>
    <n v="2"/>
    <x v="1"/>
    <n v="1"/>
    <n v="0"/>
    <n v="0"/>
    <n v="1"/>
    <n v="2"/>
    <n v="1"/>
    <n v="2"/>
    <n v="0"/>
    <n v="1"/>
    <n v="0"/>
    <n v="56"/>
    <n v="1"/>
  </r>
  <r>
    <x v="2278"/>
    <n v="1980"/>
    <s v="Nov"/>
    <n v="10"/>
    <n v="2"/>
    <n v="43896.38"/>
    <x v="0"/>
    <x v="1"/>
    <s v="R1013"/>
    <s v="Peters, Ms.  Melissa L"/>
    <n v="40.369999999999997"/>
    <n v="4.47"/>
    <x v="0"/>
    <s v="No"/>
    <s v="No"/>
    <s v="No major surgery"/>
    <x v="1"/>
    <n v="0"/>
    <n v="0"/>
    <n v="0"/>
    <n v="1"/>
    <n v="2"/>
    <n v="3"/>
    <n v="0"/>
    <n v="0"/>
    <n v="0"/>
    <n v="1"/>
    <n v="42"/>
    <n v="0"/>
  </r>
  <r>
    <x v="2279"/>
    <n v="1966"/>
    <s v="Oct"/>
    <n v="5"/>
    <n v="0"/>
    <n v="43921.18"/>
    <x v="0"/>
    <x v="2"/>
    <s v="R1012"/>
    <s v="O'Grady, Mr.  Thomas J."/>
    <n v="33.630000000000003"/>
    <n v="4.43"/>
    <x v="1"/>
    <s v="No"/>
    <s v="No"/>
    <n v="2"/>
    <x v="1"/>
    <n v="1"/>
    <n v="0"/>
    <n v="0"/>
    <n v="1"/>
    <n v="2"/>
    <n v="2"/>
    <n v="2"/>
    <n v="0"/>
    <n v="1"/>
    <n v="0"/>
    <n v="56"/>
    <n v="1"/>
  </r>
  <r>
    <x v="2280"/>
    <n v="1988"/>
    <s v="Jul"/>
    <n v="16"/>
    <n v="1"/>
    <n v="43943.88"/>
    <x v="0"/>
    <x v="1"/>
    <s v="R1012"/>
    <s v="Rohne, Ms.  Brianna L"/>
    <n v="30.21"/>
    <n v="5.34"/>
    <x v="1"/>
    <s v="No"/>
    <s v="No"/>
    <n v="1"/>
    <x v="1"/>
    <n v="1"/>
    <n v="0"/>
    <n v="0"/>
    <n v="1"/>
    <n v="2"/>
    <n v="3"/>
    <n v="1"/>
    <n v="0"/>
    <n v="1"/>
    <n v="0"/>
    <n v="34"/>
    <n v="0"/>
  </r>
  <r>
    <x v="2281"/>
    <n v="1975"/>
    <s v="Jun"/>
    <n v="1"/>
    <n v="2"/>
    <n v="44202.65"/>
    <x v="0"/>
    <x v="2"/>
    <s v="R1013"/>
    <s v="Januszewski, Mr.  Eric W"/>
    <n v="38.94"/>
    <n v="8.49"/>
    <x v="1"/>
    <s v="No"/>
    <s v="No"/>
    <n v="1"/>
    <x v="1"/>
    <n v="1"/>
    <n v="0"/>
    <n v="0"/>
    <n v="1"/>
    <n v="2"/>
    <n v="2"/>
    <n v="1"/>
    <n v="0"/>
    <n v="0"/>
    <n v="1"/>
    <n v="47"/>
    <n v="1"/>
  </r>
  <r>
    <x v="2282"/>
    <n v="1968"/>
    <s v="Nov"/>
    <n v="24"/>
    <n v="2"/>
    <n v="44260.75"/>
    <x v="0"/>
    <x v="1"/>
    <s v="R1013"/>
    <s v="McElwain, Mr.  Spencer"/>
    <n v="34.21"/>
    <n v="8.34"/>
    <x v="0"/>
    <s v="No"/>
    <s v="No"/>
    <s v="No major surgery"/>
    <x v="1"/>
    <n v="0"/>
    <n v="0"/>
    <n v="0"/>
    <n v="1"/>
    <n v="2"/>
    <n v="3"/>
    <n v="0"/>
    <n v="0"/>
    <n v="0"/>
    <n v="1"/>
    <n v="54"/>
    <n v="1"/>
  </r>
  <r>
    <x v="2283"/>
    <n v="1971"/>
    <s v="Oct"/>
    <n v="29"/>
    <n v="0"/>
    <n v="44400.41"/>
    <x v="0"/>
    <x v="2"/>
    <s v="R1013"/>
    <s v="Aha, Ms.  Nicole"/>
    <n v="38.06"/>
    <n v="6.98"/>
    <x v="0"/>
    <s v="No"/>
    <s v="No"/>
    <s v="No major surgery"/>
    <x v="1"/>
    <n v="0"/>
    <n v="0"/>
    <n v="0"/>
    <n v="1"/>
    <n v="2"/>
    <n v="2"/>
    <n v="0"/>
    <n v="0"/>
    <n v="0"/>
    <n v="1"/>
    <n v="51"/>
    <n v="0"/>
  </r>
  <r>
    <x v="2284"/>
    <n v="1967"/>
    <s v="Sep"/>
    <n v="14"/>
    <n v="0"/>
    <n v="44423.8"/>
    <x v="0"/>
    <x v="0"/>
    <s v="R1013"/>
    <s v="Peters, Ms.  Roseann"/>
    <n v="35.200000000000003"/>
    <n v="11.68"/>
    <x v="1"/>
    <s v="No"/>
    <s v="No"/>
    <s v="No major surgery"/>
    <x v="1"/>
    <n v="1"/>
    <n v="0"/>
    <n v="0"/>
    <n v="1"/>
    <n v="2"/>
    <n v="1"/>
    <n v="0"/>
    <n v="0"/>
    <n v="0"/>
    <n v="1"/>
    <n v="55"/>
    <n v="0"/>
  </r>
  <r>
    <x v="2285"/>
    <n v="2000"/>
    <s v="Aug"/>
    <n v="2"/>
    <n v="1"/>
    <n v="44501.4"/>
    <x v="0"/>
    <x v="0"/>
    <s v="R1013"/>
    <s v="Jenkins, Mr.  James R."/>
    <n v="52.58"/>
    <n v="4.1900000000000004"/>
    <x v="0"/>
    <s v="yes"/>
    <s v="No"/>
    <n v="1"/>
    <x v="1"/>
    <n v="0"/>
    <n v="1"/>
    <n v="0"/>
    <n v="1"/>
    <n v="2"/>
    <n v="1"/>
    <n v="1"/>
    <n v="0"/>
    <n v="0"/>
    <n v="1"/>
    <n v="22"/>
    <n v="1"/>
  </r>
  <r>
    <x v="2286"/>
    <n v="1993"/>
    <s v="Oct"/>
    <n v="11"/>
    <n v="2"/>
    <n v="44585.46"/>
    <x v="0"/>
    <x v="2"/>
    <s v="R1011"/>
    <s v="Fisher, Mr.  Robert"/>
    <n v="35.5"/>
    <n v="5.14"/>
    <x v="0"/>
    <s v="No"/>
    <s v="Yes"/>
    <n v="1"/>
    <x v="1"/>
    <n v="0"/>
    <n v="0"/>
    <n v="1"/>
    <n v="1"/>
    <n v="2"/>
    <n v="2"/>
    <n v="1"/>
    <n v="1"/>
    <n v="0"/>
    <n v="0"/>
    <n v="29"/>
    <n v="1"/>
  </r>
  <r>
    <x v="2287"/>
    <n v="1971"/>
    <s v="Aug"/>
    <n v="13"/>
    <n v="2"/>
    <n v="44641.2"/>
    <x v="0"/>
    <x v="0"/>
    <s v="R1024"/>
    <s v="Vanwechel, Ms.  Samantha"/>
    <n v="34.96"/>
    <n v="6.52"/>
    <x v="0"/>
    <s v="No"/>
    <s v="No"/>
    <s v="No major surgery"/>
    <x v="1"/>
    <n v="0"/>
    <n v="0"/>
    <n v="0"/>
    <n v="1"/>
    <n v="2"/>
    <n v="1"/>
    <n v="0"/>
    <n v="0"/>
    <n v="0"/>
    <n v="0"/>
    <n v="51"/>
    <n v="0"/>
  </r>
  <r>
    <x v="2288"/>
    <n v="1962"/>
    <s v="Dec"/>
    <n v="17"/>
    <n v="0"/>
    <n v="45008.959999999999"/>
    <x v="0"/>
    <x v="2"/>
    <s v="R1013"/>
    <s v="Grummon, Ms.  Anna H."/>
    <n v="32.450000000000003"/>
    <n v="11.91"/>
    <x v="0"/>
    <s v="No"/>
    <s v="No"/>
    <s v="No major surgery"/>
    <x v="1"/>
    <n v="0"/>
    <n v="0"/>
    <n v="0"/>
    <n v="1"/>
    <n v="2"/>
    <n v="2"/>
    <n v="0"/>
    <n v="0"/>
    <n v="0"/>
    <n v="1"/>
    <n v="60"/>
    <n v="0"/>
  </r>
  <r>
    <x v="2289"/>
    <n v="1974"/>
    <s v="Aug"/>
    <n v="9"/>
    <n v="2"/>
    <n v="45702.02"/>
    <x v="0"/>
    <x v="2"/>
    <s v="R1012"/>
    <s v="Eason, Mr.  Ryan M"/>
    <n v="40.564999999999998"/>
    <n v="7.37"/>
    <x v="0"/>
    <s v="No"/>
    <s v="No"/>
    <s v="No major surgery"/>
    <x v="1"/>
    <n v="0"/>
    <n v="0"/>
    <n v="0"/>
    <n v="1"/>
    <n v="2"/>
    <n v="2"/>
    <n v="0"/>
    <n v="0"/>
    <n v="1"/>
    <n v="0"/>
    <n v="48"/>
    <n v="1"/>
  </r>
  <r>
    <x v="2290"/>
    <n v="1960"/>
    <s v="Dec"/>
    <n v="21"/>
    <n v="0"/>
    <n v="45710.21"/>
    <x v="0"/>
    <x v="2"/>
    <s v="R1016"/>
    <s v="Lachance, Mr.  Julien"/>
    <n v="32.015000000000001"/>
    <n v="11.75"/>
    <x v="0"/>
    <s v="No"/>
    <s v="No"/>
    <s v="No major surgery"/>
    <x v="1"/>
    <n v="0"/>
    <n v="0"/>
    <n v="0"/>
    <n v="1"/>
    <n v="2"/>
    <n v="2"/>
    <n v="0"/>
    <n v="0"/>
    <n v="0"/>
    <n v="0"/>
    <n v="62"/>
    <n v="1"/>
  </r>
  <r>
    <x v="2291"/>
    <n v="1979"/>
    <s v="Aug"/>
    <n v="12"/>
    <n v="0"/>
    <n v="45863.21"/>
    <x v="0"/>
    <x v="1"/>
    <s v="R1013"/>
    <s v="Bruestle, Ms.  Sydney L."/>
    <n v="46.2"/>
    <n v="6.09"/>
    <x v="0"/>
    <s v="No"/>
    <s v="Yes"/>
    <n v="1"/>
    <x v="1"/>
    <n v="0"/>
    <n v="0"/>
    <n v="1"/>
    <n v="1"/>
    <n v="2"/>
    <n v="3"/>
    <n v="1"/>
    <n v="0"/>
    <n v="0"/>
    <n v="1"/>
    <n v="43"/>
    <n v="0"/>
  </r>
  <r>
    <x v="2292"/>
    <n v="1985"/>
    <s v="Sep"/>
    <n v="30"/>
    <n v="2"/>
    <n v="46113.51"/>
    <x v="0"/>
    <x v="0"/>
    <s v="R1011"/>
    <s v="Kincaid, Ms.  Courtney"/>
    <n v="47.6"/>
    <n v="5.95"/>
    <x v="1"/>
    <s v="No"/>
    <s v="No"/>
    <s v="No major surgery"/>
    <x v="1"/>
    <n v="1"/>
    <n v="0"/>
    <n v="0"/>
    <n v="1"/>
    <n v="2"/>
    <n v="1"/>
    <n v="0"/>
    <n v="1"/>
    <n v="0"/>
    <n v="0"/>
    <n v="37"/>
    <n v="0"/>
  </r>
  <r>
    <x v="2293"/>
    <n v="1962"/>
    <s v="Dec"/>
    <n v="4"/>
    <n v="3"/>
    <n v="46130.53"/>
    <x v="2"/>
    <x v="1"/>
    <s v="R1012"/>
    <s v="Prindiville, Mr.  Brendan D."/>
    <n v="31.35"/>
    <n v="6.86"/>
    <x v="0"/>
    <s v="No"/>
    <s v="No"/>
    <s v="No major surgery"/>
    <x v="1"/>
    <n v="0"/>
    <n v="0"/>
    <n v="0"/>
    <n v="1"/>
    <n v="3"/>
    <n v="3"/>
    <n v="0"/>
    <n v="0"/>
    <n v="1"/>
    <n v="0"/>
    <n v="60"/>
    <n v="1"/>
  </r>
  <r>
    <x v="2294"/>
    <n v="1976"/>
    <s v="Dec"/>
    <n v="2"/>
    <n v="3"/>
    <n v="46151.12"/>
    <x v="2"/>
    <x v="0"/>
    <s v="R1013"/>
    <s v="Welch, Mr.  Jefferson D"/>
    <n v="42.35"/>
    <n v="5.08"/>
    <x v="1"/>
    <s v="No"/>
    <s v="No"/>
    <s v="No major surgery"/>
    <x v="1"/>
    <n v="1"/>
    <n v="0"/>
    <n v="0"/>
    <n v="1"/>
    <n v="3"/>
    <n v="1"/>
    <n v="0"/>
    <n v="0"/>
    <n v="0"/>
    <n v="1"/>
    <n v="46"/>
    <n v="1"/>
  </r>
  <r>
    <x v="2295"/>
    <n v="1978"/>
    <s v="Aug"/>
    <n v="17"/>
    <n v="2"/>
    <n v="46200.99"/>
    <x v="2"/>
    <x v="1"/>
    <s v="R1013"/>
    <s v="Gareri, Ms.  Nicole J."/>
    <n v="43.89"/>
    <n v="8.7100000000000009"/>
    <x v="0"/>
    <s v="No"/>
    <s v="No"/>
    <s v="No major surgery"/>
    <x v="1"/>
    <n v="0"/>
    <n v="0"/>
    <n v="0"/>
    <n v="1"/>
    <n v="3"/>
    <n v="3"/>
    <n v="0"/>
    <n v="0"/>
    <n v="0"/>
    <n v="1"/>
    <n v="44"/>
    <n v="0"/>
  </r>
  <r>
    <x v="2296"/>
    <n v="1971"/>
    <s v="Dec"/>
    <n v="6"/>
    <n v="3"/>
    <n v="46255.11"/>
    <x v="2"/>
    <x v="0"/>
    <s v="R1024"/>
    <s v="Sachrajda, Ms.  Natalie"/>
    <n v="37.049999999999997"/>
    <n v="8.44"/>
    <x v="0"/>
    <s v="No"/>
    <s v="No"/>
    <s v="No major surgery"/>
    <x v="1"/>
    <n v="0"/>
    <n v="0"/>
    <n v="0"/>
    <n v="1"/>
    <n v="3"/>
    <n v="1"/>
    <n v="0"/>
    <n v="0"/>
    <n v="0"/>
    <n v="0"/>
    <n v="51"/>
    <n v="0"/>
  </r>
  <r>
    <x v="2297"/>
    <n v="1961"/>
    <s v="Aug"/>
    <n v="8"/>
    <n v="0"/>
    <n v="46599.11"/>
    <x v="2"/>
    <x v="1"/>
    <s v="R1013"/>
    <s v="Cox, Mr.  Stephen"/>
    <n v="35.86"/>
    <n v="6.74"/>
    <x v="1"/>
    <s v="No"/>
    <s v="No"/>
    <n v="2"/>
    <x v="1"/>
    <n v="1"/>
    <n v="0"/>
    <n v="0"/>
    <n v="1"/>
    <n v="3"/>
    <n v="3"/>
    <n v="2"/>
    <n v="0"/>
    <n v="0"/>
    <n v="1"/>
    <n v="61"/>
    <n v="1"/>
  </r>
  <r>
    <x v="2298"/>
    <n v="1969"/>
    <s v="Jun"/>
    <n v="23"/>
    <n v="3"/>
    <n v="46661.440000000002"/>
    <x v="2"/>
    <x v="0"/>
    <s v="R1012"/>
    <s v="Hamm, Ms.  Stephanie W."/>
    <n v="36.86"/>
    <n v="5.19"/>
    <x v="1"/>
    <s v="No"/>
    <s v="Yes"/>
    <n v="1"/>
    <x v="1"/>
    <n v="1"/>
    <n v="0"/>
    <n v="1"/>
    <n v="1"/>
    <n v="3"/>
    <n v="1"/>
    <n v="1"/>
    <n v="0"/>
    <n v="1"/>
    <n v="0"/>
    <n v="53"/>
    <n v="0"/>
  </r>
  <r>
    <x v="2299"/>
    <n v="1960"/>
    <s v="Nov"/>
    <n v="17"/>
    <n v="3"/>
    <n v="46718.16"/>
    <x v="2"/>
    <x v="1"/>
    <s v="R1012"/>
    <s v="Cater-Cyker, Mr.  Zach"/>
    <n v="30.875"/>
    <n v="11.88"/>
    <x v="0"/>
    <s v="No"/>
    <s v="No"/>
    <s v="No major surgery"/>
    <x v="1"/>
    <n v="0"/>
    <n v="0"/>
    <n v="0"/>
    <n v="1"/>
    <n v="3"/>
    <n v="3"/>
    <n v="0"/>
    <n v="0"/>
    <n v="1"/>
    <n v="0"/>
    <n v="62"/>
    <n v="1"/>
  </r>
  <r>
    <x v="2300"/>
    <n v="1958"/>
    <s v="Sep"/>
    <n v="15"/>
    <n v="0"/>
    <n v="46889.26"/>
    <x v="0"/>
    <x v="0"/>
    <s v="R1013"/>
    <s v="Airoldi, Mr.  Adam"/>
    <n v="33.880000000000003"/>
    <n v="7.01"/>
    <x v="0"/>
    <s v="No"/>
    <s v="No"/>
    <n v="3"/>
    <x v="1"/>
    <n v="0"/>
    <n v="0"/>
    <n v="0"/>
    <n v="1"/>
    <n v="2"/>
    <n v="1"/>
    <n v="3"/>
    <n v="0"/>
    <n v="0"/>
    <n v="1"/>
    <n v="64"/>
    <n v="1"/>
  </r>
  <r>
    <x v="2301"/>
    <n v="1959"/>
    <s v="Jul"/>
    <n v="14"/>
    <n v="0"/>
    <n v="47055.53"/>
    <x v="0"/>
    <x v="1"/>
    <s v="R1013"/>
    <s v="Garcia, Mr.  Emiliano I."/>
    <n v="35.090000000000003"/>
    <n v="4.38"/>
    <x v="1"/>
    <s v="No"/>
    <s v="No"/>
    <n v="2"/>
    <x v="1"/>
    <n v="1"/>
    <n v="0"/>
    <n v="0"/>
    <n v="1"/>
    <n v="2"/>
    <n v="3"/>
    <n v="2"/>
    <n v="0"/>
    <n v="0"/>
    <n v="1"/>
    <n v="63"/>
    <n v="1"/>
  </r>
  <r>
    <x v="2302"/>
    <n v="1970"/>
    <s v="Dec"/>
    <n v="28"/>
    <n v="2"/>
    <n v="47269.85"/>
    <x v="2"/>
    <x v="2"/>
    <s v="R1013"/>
    <s v="Mauricette, Mr.  Eric A."/>
    <n v="41.8"/>
    <n v="7.89"/>
    <x v="1"/>
    <s v="No"/>
    <s v="No"/>
    <n v="2"/>
    <x v="1"/>
    <n v="1"/>
    <n v="0"/>
    <n v="0"/>
    <n v="1"/>
    <n v="3"/>
    <n v="2"/>
    <n v="2"/>
    <n v="0"/>
    <n v="0"/>
    <n v="1"/>
    <n v="52"/>
    <n v="1"/>
  </r>
  <r>
    <x v="2303"/>
    <n v="1958"/>
    <s v="Sep"/>
    <n v="3"/>
    <n v="2"/>
    <n v="47291.06"/>
    <x v="0"/>
    <x v="1"/>
    <s v="R1011"/>
    <s v="Tassello, Ms.  Nicole"/>
    <n v="31.3"/>
    <n v="11.38"/>
    <x v="0"/>
    <s v="No"/>
    <s v="No"/>
    <n v="3"/>
    <x v="1"/>
    <n v="0"/>
    <n v="0"/>
    <n v="0"/>
    <n v="1"/>
    <n v="2"/>
    <n v="3"/>
    <n v="3"/>
    <n v="1"/>
    <n v="0"/>
    <n v="0"/>
    <n v="64"/>
    <n v="0"/>
  </r>
  <r>
    <x v="2304"/>
    <n v="1959"/>
    <s v="Oct"/>
    <n v="4"/>
    <n v="2"/>
    <n v="47305.31"/>
    <x v="0"/>
    <x v="1"/>
    <s v="R1011"/>
    <s v="Hribar, Ms.  Madelyn C"/>
    <n v="32.200000000000003"/>
    <n v="6.22"/>
    <x v="1"/>
    <s v="No"/>
    <s v="No"/>
    <n v="2"/>
    <x v="1"/>
    <n v="1"/>
    <n v="0"/>
    <n v="0"/>
    <n v="1"/>
    <n v="2"/>
    <n v="3"/>
    <n v="2"/>
    <n v="1"/>
    <n v="0"/>
    <n v="0"/>
    <n v="63"/>
    <n v="0"/>
  </r>
  <r>
    <x v="2305"/>
    <n v="1961"/>
    <s v="Jun"/>
    <n v="13"/>
    <n v="1"/>
    <n v="47403.88"/>
    <x v="2"/>
    <x v="0"/>
    <s v="R1011"/>
    <s v="Fennon, Mr.  Myles"/>
    <n v="36.299999999999997"/>
    <n v="11.5"/>
    <x v="1"/>
    <s v="No"/>
    <s v="No"/>
    <n v="2"/>
    <x v="1"/>
    <n v="1"/>
    <n v="0"/>
    <n v="0"/>
    <n v="1"/>
    <n v="3"/>
    <n v="1"/>
    <n v="2"/>
    <n v="1"/>
    <n v="0"/>
    <n v="0"/>
    <n v="61"/>
    <n v="1"/>
  </r>
  <r>
    <x v="2306"/>
    <n v="1971"/>
    <s v="Sep"/>
    <n v="27"/>
    <n v="2"/>
    <n v="47462.89"/>
    <x v="2"/>
    <x v="2"/>
    <s v="R1013"/>
    <s v="Flor, Mr.  John"/>
    <n v="42.9"/>
    <n v="11.41"/>
    <x v="0"/>
    <s v="No"/>
    <s v="No"/>
    <s v="No major surgery"/>
    <x v="1"/>
    <n v="0"/>
    <n v="0"/>
    <n v="0"/>
    <n v="1"/>
    <n v="3"/>
    <n v="2"/>
    <n v="0"/>
    <n v="0"/>
    <n v="0"/>
    <n v="1"/>
    <n v="51"/>
    <n v="1"/>
  </r>
  <r>
    <x v="2307"/>
    <n v="1964"/>
    <s v="Nov"/>
    <n v="7"/>
    <n v="2"/>
    <n v="47496.49"/>
    <x v="2"/>
    <x v="0"/>
    <s v="R1012"/>
    <s v="Boudalia, Mr.  Said Sr."/>
    <n v="36.954999999999998"/>
    <n v="4.72"/>
    <x v="1"/>
    <s v="No"/>
    <s v="No"/>
    <n v="1"/>
    <x v="1"/>
    <n v="1"/>
    <n v="0"/>
    <n v="0"/>
    <n v="1"/>
    <n v="3"/>
    <n v="1"/>
    <n v="1"/>
    <n v="0"/>
    <n v="1"/>
    <n v="0"/>
    <n v="58"/>
    <n v="1"/>
  </r>
  <r>
    <x v="2308"/>
    <n v="1963"/>
    <s v="Aug"/>
    <n v="5"/>
    <n v="1"/>
    <n v="47896.79"/>
    <x v="2"/>
    <x v="0"/>
    <s v="R1024"/>
    <s v="Noordstar, Ms.  Christina M."/>
    <n v="36.765000000000001"/>
    <n v="7.29"/>
    <x v="1"/>
    <s v="No"/>
    <s v="Yes"/>
    <n v="1"/>
    <x v="1"/>
    <n v="1"/>
    <n v="0"/>
    <n v="1"/>
    <n v="1"/>
    <n v="3"/>
    <n v="1"/>
    <n v="1"/>
    <n v="0"/>
    <n v="0"/>
    <n v="0"/>
    <n v="59"/>
    <n v="0"/>
  </r>
  <r>
    <x v="2309"/>
    <n v="1958"/>
    <s v="Nov"/>
    <n v="16"/>
    <n v="1"/>
    <n v="47928.03"/>
    <x v="0"/>
    <x v="0"/>
    <s v="R1011"/>
    <s v="Cronin, Ms.  Jennifer A."/>
    <n v="33.799999999999997"/>
    <n v="7.67"/>
    <x v="0"/>
    <s v="No"/>
    <s v="No"/>
    <n v="3"/>
    <x v="1"/>
    <n v="0"/>
    <n v="0"/>
    <n v="0"/>
    <n v="1"/>
    <n v="2"/>
    <n v="1"/>
    <n v="3"/>
    <n v="1"/>
    <n v="0"/>
    <n v="0"/>
    <n v="64"/>
    <n v="0"/>
  </r>
  <r>
    <x v="2310"/>
    <n v="1962"/>
    <s v="Aug"/>
    <n v="27"/>
    <n v="0"/>
    <n v="48173.36"/>
    <x v="2"/>
    <x v="0"/>
    <s v="R1011"/>
    <s v="Viau-Dupuis, Mr.  Philippe"/>
    <n v="39.9"/>
    <n v="11.32"/>
    <x v="0"/>
    <s v="No"/>
    <s v="No"/>
    <s v="No major surgery"/>
    <x v="1"/>
    <n v="0"/>
    <n v="0"/>
    <n v="0"/>
    <n v="1"/>
    <n v="3"/>
    <n v="1"/>
    <n v="0"/>
    <n v="1"/>
    <n v="0"/>
    <n v="0"/>
    <n v="60"/>
    <n v="1"/>
  </r>
  <r>
    <x v="2311"/>
    <n v="1961"/>
    <s v="Dec"/>
    <n v="21"/>
    <n v="1"/>
    <n v="48517.56"/>
    <x v="2"/>
    <x v="0"/>
    <s v="R1024"/>
    <s v="Rios, Ms.  Leilani M."/>
    <n v="36.384999999999998"/>
    <n v="7.59"/>
    <x v="1"/>
    <s v="No"/>
    <s v="No"/>
    <n v="2"/>
    <x v="1"/>
    <n v="1"/>
    <n v="0"/>
    <n v="0"/>
    <n v="1"/>
    <n v="3"/>
    <n v="1"/>
    <n v="2"/>
    <n v="0"/>
    <n v="0"/>
    <n v="0"/>
    <n v="61"/>
    <n v="0"/>
  </r>
  <r>
    <x v="2312"/>
    <n v="1968"/>
    <s v="Dec"/>
    <n v="1"/>
    <n v="3"/>
    <n v="48549.18"/>
    <x v="2"/>
    <x v="0"/>
    <s v="R1016"/>
    <s v="Tenorio, Mr.  Franklin"/>
    <n v="40.564999999999998"/>
    <n v="7.02"/>
    <x v="0"/>
    <s v="No"/>
    <s v="No"/>
    <s v="No major surgery"/>
    <x v="1"/>
    <n v="0"/>
    <n v="0"/>
    <n v="0"/>
    <n v="1"/>
    <n v="3"/>
    <n v="1"/>
    <n v="0"/>
    <n v="0"/>
    <n v="0"/>
    <n v="0"/>
    <n v="54"/>
    <n v="1"/>
  </r>
  <r>
    <x v="2313"/>
    <n v="1962"/>
    <s v="Oct"/>
    <n v="11"/>
    <n v="0"/>
    <n v="48673.56"/>
    <x v="2"/>
    <x v="2"/>
    <s v="R1013"/>
    <s v="Foster, Mr.  Wade"/>
    <n v="40.92"/>
    <n v="8.41"/>
    <x v="0"/>
    <s v="No"/>
    <s v="No"/>
    <s v="No major surgery"/>
    <x v="1"/>
    <n v="0"/>
    <n v="0"/>
    <n v="0"/>
    <n v="1"/>
    <n v="3"/>
    <n v="2"/>
    <n v="0"/>
    <n v="0"/>
    <n v="0"/>
    <n v="1"/>
    <n v="60"/>
    <n v="1"/>
  </r>
  <r>
    <x v="2314"/>
    <n v="1965"/>
    <s v="Oct"/>
    <n v="27"/>
    <n v="1"/>
    <n v="48675.519999999997"/>
    <x v="2"/>
    <x v="2"/>
    <s v="R1013"/>
    <s v="Franz, Mr.  David"/>
    <n v="42.13"/>
    <n v="11.9"/>
    <x v="0"/>
    <s v="No"/>
    <s v="No"/>
    <s v="No major surgery"/>
    <x v="1"/>
    <n v="0"/>
    <n v="0"/>
    <n v="0"/>
    <n v="1"/>
    <n v="3"/>
    <n v="2"/>
    <n v="0"/>
    <n v="0"/>
    <n v="0"/>
    <n v="1"/>
    <n v="57"/>
    <n v="1"/>
  </r>
  <r>
    <x v="2315"/>
    <n v="1959"/>
    <s v="Jul"/>
    <n v="22"/>
    <n v="0"/>
    <n v="48824.45"/>
    <x v="0"/>
    <x v="1"/>
    <s v="R1011"/>
    <s v="Fierro Vargas, Ms.  Paola Andrea"/>
    <n v="37.700000000000003"/>
    <n v="5.96"/>
    <x v="1"/>
    <s v="No"/>
    <s v="No"/>
    <n v="2"/>
    <x v="1"/>
    <n v="1"/>
    <n v="0"/>
    <n v="0"/>
    <n v="1"/>
    <n v="2"/>
    <n v="3"/>
    <n v="2"/>
    <n v="1"/>
    <n v="0"/>
    <n v="0"/>
    <n v="63"/>
    <n v="0"/>
  </r>
  <r>
    <x v="2316"/>
    <n v="1978"/>
    <s v="Dec"/>
    <n v="29"/>
    <n v="0"/>
    <n v="48885.14"/>
    <x v="2"/>
    <x v="2"/>
    <s v="R1013"/>
    <s v="Benner, Ms.  Brooke N."/>
    <n v="38.06"/>
    <n v="10.79"/>
    <x v="0"/>
    <s v="No"/>
    <s v="No"/>
    <s v="No major surgery"/>
    <x v="1"/>
    <n v="0"/>
    <n v="0"/>
    <n v="0"/>
    <n v="1"/>
    <n v="3"/>
    <n v="2"/>
    <n v="0"/>
    <n v="0"/>
    <n v="0"/>
    <n v="1"/>
    <n v="44"/>
    <n v="0"/>
  </r>
  <r>
    <x v="2317"/>
    <n v="1963"/>
    <s v="Sep"/>
    <n v="4"/>
    <n v="1"/>
    <n v="48970.25"/>
    <x v="2"/>
    <x v="2"/>
    <s v="R1013"/>
    <s v="Moran, Mr.  Patrick R."/>
    <n v="41.14"/>
    <n v="9.58"/>
    <x v="1"/>
    <s v="No"/>
    <s v="Yes"/>
    <n v="1"/>
    <x v="1"/>
    <n v="1"/>
    <n v="0"/>
    <n v="1"/>
    <n v="1"/>
    <n v="3"/>
    <n v="2"/>
    <n v="1"/>
    <n v="0"/>
    <n v="0"/>
    <n v="1"/>
    <n v="59"/>
    <n v="1"/>
  </r>
  <r>
    <x v="2318"/>
    <n v="1958"/>
    <s v="Jun"/>
    <n v="27"/>
    <n v="2"/>
    <n v="49577.66"/>
    <x v="0"/>
    <x v="2"/>
    <s v="R1013"/>
    <s v="Hallman, Mr.  Stephen"/>
    <n v="36.96"/>
    <n v="7.93"/>
    <x v="0"/>
    <s v="No"/>
    <s v="No"/>
    <n v="3"/>
    <x v="1"/>
    <n v="0"/>
    <n v="0"/>
    <n v="0"/>
    <n v="1"/>
    <n v="2"/>
    <n v="2"/>
    <n v="3"/>
    <n v="0"/>
    <n v="0"/>
    <n v="1"/>
    <n v="64"/>
    <n v="1"/>
  </r>
  <r>
    <x v="2319"/>
    <n v="1994"/>
    <s v="Oct"/>
    <n v="27"/>
    <n v="1"/>
    <n v="51194.559999999998"/>
    <x v="2"/>
    <x v="0"/>
    <s v="R1011"/>
    <s v="Macpherson, Mr.  Scott"/>
    <n v="36.4"/>
    <n v="6.07"/>
    <x v="0"/>
    <s v="No"/>
    <s v="No"/>
    <s v="No major surgery"/>
    <x v="1"/>
    <n v="0"/>
    <n v="0"/>
    <n v="0"/>
    <n v="1"/>
    <n v="3"/>
    <n v="1"/>
    <n v="0"/>
    <n v="1"/>
    <n v="0"/>
    <n v="0"/>
    <n v="28"/>
    <n v="1"/>
  </r>
  <r>
    <x v="2320"/>
    <n v="1962"/>
    <s v="Aug"/>
    <n v="4"/>
    <n v="0"/>
    <n v="52590.83"/>
    <x v="2"/>
    <x v="0"/>
    <s v="R1011"/>
    <s v="Baker, Mr.  Russell B."/>
    <n v="32.799999999999997"/>
    <n v="6.59"/>
    <x v="0"/>
    <s v="No"/>
    <s v="No"/>
    <s v="No major surgery"/>
    <x v="1"/>
    <n v="0"/>
    <n v="0"/>
    <n v="0"/>
    <n v="1"/>
    <n v="3"/>
    <n v="1"/>
    <n v="0"/>
    <n v="1"/>
    <n v="0"/>
    <n v="0"/>
    <n v="60"/>
    <n v="1"/>
  </r>
  <r>
    <x v="2321"/>
    <n v="1989"/>
    <s v="Jun"/>
    <n v="19"/>
    <n v="0"/>
    <n v="55135.4"/>
    <x v="2"/>
    <x v="2"/>
    <s v="R1012"/>
    <s v="Kadala, Ms.  Kristyn"/>
    <n v="35.53"/>
    <n v="5.45"/>
    <x v="0"/>
    <s v="No"/>
    <s v="No"/>
    <s v="No major surgery"/>
    <x v="1"/>
    <n v="0"/>
    <n v="0"/>
    <n v="0"/>
    <n v="1"/>
    <n v="3"/>
    <n v="2"/>
    <n v="0"/>
    <n v="0"/>
    <n v="1"/>
    <n v="0"/>
    <n v="33"/>
    <n v="0"/>
  </r>
  <r>
    <x v="2322"/>
    <n v="1991"/>
    <s v="Jun"/>
    <n v="6"/>
    <n v="1"/>
    <n v="58571.07"/>
    <x v="2"/>
    <x v="0"/>
    <s v="R1024"/>
    <s v="Osborne, Ms.  Kelsey"/>
    <n v="38.094999999999999"/>
    <n v="6.05"/>
    <x v="0"/>
    <s v="No"/>
    <s v="No"/>
    <s v="No major surgery"/>
    <x v="1"/>
    <n v="0"/>
    <n v="0"/>
    <n v="0"/>
    <n v="1"/>
    <n v="3"/>
    <n v="1"/>
    <n v="0"/>
    <n v="0"/>
    <n v="0"/>
    <n v="0"/>
    <n v="31"/>
    <n v="0"/>
  </r>
  <r>
    <x v="2323"/>
    <n v="1977"/>
    <s v="Jun"/>
    <n v="8"/>
    <n v="0"/>
    <n v="62592.87"/>
    <x v="0"/>
    <x v="0"/>
    <s v="R1013"/>
    <s v="Lehner, Mr.  Matthew D"/>
    <n v="30.36"/>
    <n v="5.77"/>
    <x v="0"/>
    <s v="No"/>
    <s v="No"/>
    <s v="No major surgery"/>
    <x v="1"/>
    <n v="0"/>
    <n v="0"/>
    <n v="0"/>
    <n v="1"/>
    <n v="2"/>
    <n v="1"/>
    <n v="0"/>
    <n v="0"/>
    <n v="0"/>
    <n v="1"/>
    <n v="45"/>
    <n v="1"/>
  </r>
  <r>
    <x v="2324"/>
    <n v="1968"/>
    <s v="Oct"/>
    <n v="12"/>
    <n v="0"/>
    <n v="63770.43"/>
    <x v="2"/>
    <x v="0"/>
    <s v="R1013"/>
    <s v="Hawks, Ms.  Kelly"/>
    <n v="47.41"/>
    <n v="7.47"/>
    <x v="0"/>
    <s v="No"/>
    <s v="No"/>
    <s v="No major surgery"/>
    <x v="1"/>
    <n v="0"/>
    <n v="0"/>
    <n v="0"/>
    <n v="1"/>
    <n v="3"/>
    <n v="1"/>
    <n v="0"/>
    <n v="0"/>
    <n v="0"/>
    <n v="1"/>
    <n v="54"/>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F82557-4672-444B-9EF9-688E34FD5FF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0:D264" firstHeaderRow="1" firstDataRow="2" firstDataCol="1"/>
  <pivotFields count="29">
    <pivotField dataField="1" showAll="0">
      <items count="2326">
        <item x="2324"/>
        <item x="2316"/>
        <item x="2226"/>
        <item x="1329"/>
        <item x="1328"/>
        <item x="1327"/>
        <item x="1326"/>
        <item x="1325"/>
        <item x="1324"/>
        <item x="1323"/>
        <item x="1322"/>
        <item x="1321"/>
        <item x="1320"/>
        <item x="2225"/>
        <item x="1319"/>
        <item x="1318"/>
        <item x="1317"/>
        <item x="1316"/>
        <item x="1315"/>
        <item x="1314"/>
        <item x="1313"/>
        <item x="1312"/>
        <item x="1311"/>
        <item x="1310"/>
        <item x="2224"/>
        <item x="1309"/>
        <item x="1308"/>
        <item x="1307"/>
        <item x="1306"/>
        <item x="1305"/>
        <item x="1304"/>
        <item x="1303"/>
        <item x="1302"/>
        <item x="1301"/>
        <item x="1300"/>
        <item x="2223"/>
        <item x="1299"/>
        <item x="1298"/>
        <item x="1297"/>
        <item x="1296"/>
        <item x="1295"/>
        <item x="1294"/>
        <item x="1293"/>
        <item x="1292"/>
        <item x="1291"/>
        <item x="1290"/>
        <item x="2222"/>
        <item x="1289"/>
        <item x="1288"/>
        <item x="1287"/>
        <item x="1286"/>
        <item x="1285"/>
        <item x="1284"/>
        <item x="1283"/>
        <item x="1282"/>
        <item x="1281"/>
        <item x="1280"/>
        <item x="2221"/>
        <item x="1279"/>
        <item x="1278"/>
        <item x="1277"/>
        <item x="1276"/>
        <item x="1275"/>
        <item x="1274"/>
        <item x="1273"/>
        <item x="1272"/>
        <item x="1271"/>
        <item x="1270"/>
        <item x="2220"/>
        <item x="1269"/>
        <item x="1268"/>
        <item x="1267"/>
        <item x="1266"/>
        <item x="1265"/>
        <item x="1264"/>
        <item x="1263"/>
        <item x="1262"/>
        <item x="1261"/>
        <item x="1260"/>
        <item x="2219"/>
        <item x="1259"/>
        <item x="1258"/>
        <item x="1257"/>
        <item x="1256"/>
        <item x="1255"/>
        <item x="1254"/>
        <item x="1253"/>
        <item x="1252"/>
        <item x="1251"/>
        <item x="1250"/>
        <item x="2218"/>
        <item x="1249"/>
        <item x="1248"/>
        <item x="1247"/>
        <item x="1246"/>
        <item x="1245"/>
        <item x="1244"/>
        <item x="1243"/>
        <item x="1242"/>
        <item x="1241"/>
        <item x="1240"/>
        <item x="2217"/>
        <item x="1239"/>
        <item x="1238"/>
        <item x="1237"/>
        <item x="1236"/>
        <item x="1235"/>
        <item x="1234"/>
        <item x="1233"/>
        <item x="1232"/>
        <item x="1231"/>
        <item x="1230"/>
        <item x="2315"/>
        <item x="2216"/>
        <item x="1229"/>
        <item x="1228"/>
        <item x="1227"/>
        <item x="1226"/>
        <item x="1225"/>
        <item x="1224"/>
        <item x="1223"/>
        <item x="1222"/>
        <item x="1221"/>
        <item x="1220"/>
        <item x="2215"/>
        <item x="1219"/>
        <item x="1218"/>
        <item x="1217"/>
        <item x="1216"/>
        <item x="1215"/>
        <item x="1214"/>
        <item x="1213"/>
        <item x="1212"/>
        <item x="1211"/>
        <item x="1210"/>
        <item x="2214"/>
        <item x="1209"/>
        <item x="1208"/>
        <item x="1207"/>
        <item x="1206"/>
        <item x="1205"/>
        <item x="1204"/>
        <item x="1203"/>
        <item x="1202"/>
        <item x="1201"/>
        <item x="1200"/>
        <item x="2213"/>
        <item x="1199"/>
        <item x="1198"/>
        <item x="1197"/>
        <item x="1196"/>
        <item x="1195"/>
        <item x="1194"/>
        <item x="1193"/>
        <item x="1192"/>
        <item x="1191"/>
        <item x="1190"/>
        <item x="2212"/>
        <item x="1189"/>
        <item x="1188"/>
        <item x="1187"/>
        <item x="1186"/>
        <item x="1185"/>
        <item x="1184"/>
        <item x="1183"/>
        <item x="1182"/>
        <item x="1181"/>
        <item x="1180"/>
        <item x="2211"/>
        <item x="1179"/>
        <item x="1178"/>
        <item x="1177"/>
        <item x="1176"/>
        <item x="1175"/>
        <item x="1174"/>
        <item x="1173"/>
        <item x="1172"/>
        <item x="1171"/>
        <item x="1170"/>
        <item x="2210"/>
        <item x="1169"/>
        <item x="1168"/>
        <item x="1167"/>
        <item x="1166"/>
        <item x="1165"/>
        <item x="1164"/>
        <item x="1163"/>
        <item x="1162"/>
        <item x="1161"/>
        <item x="1160"/>
        <item x="2209"/>
        <item x="1159"/>
        <item x="1158"/>
        <item x="1157"/>
        <item x="1156"/>
        <item x="1155"/>
        <item x="1154"/>
        <item x="1153"/>
        <item x="1152"/>
        <item x="1151"/>
        <item x="1150"/>
        <item x="2208"/>
        <item x="1149"/>
        <item x="1148"/>
        <item x="1147"/>
        <item x="1146"/>
        <item x="1145"/>
        <item x="1144"/>
        <item x="1143"/>
        <item x="1142"/>
        <item x="1141"/>
        <item x="1140"/>
        <item x="2207"/>
        <item x="1139"/>
        <item x="1138"/>
        <item x="1137"/>
        <item x="1136"/>
        <item x="1135"/>
        <item x="1134"/>
        <item x="1133"/>
        <item x="1132"/>
        <item x="1131"/>
        <item x="1130"/>
        <item x="2314"/>
        <item x="2206"/>
        <item x="1129"/>
        <item x="1128"/>
        <item x="1127"/>
        <item x="1126"/>
        <item x="1125"/>
        <item x="1124"/>
        <item x="1123"/>
        <item x="1122"/>
        <item x="1121"/>
        <item x="1120"/>
        <item x="2205"/>
        <item x="1119"/>
        <item x="1118"/>
        <item x="1117"/>
        <item x="1116"/>
        <item x="1115"/>
        <item x="1114"/>
        <item x="1113"/>
        <item x="1112"/>
        <item x="1111"/>
        <item x="1110"/>
        <item x="2204"/>
        <item x="1109"/>
        <item x="1108"/>
        <item x="1107"/>
        <item x="1106"/>
        <item x="1105"/>
        <item x="1104"/>
        <item x="1103"/>
        <item x="1102"/>
        <item x="1101"/>
        <item x="1100"/>
        <item x="2203"/>
        <item x="1099"/>
        <item x="1098"/>
        <item x="1097"/>
        <item x="1096"/>
        <item x="1095"/>
        <item x="1094"/>
        <item x="1093"/>
        <item x="1092"/>
        <item x="1091"/>
        <item x="1090"/>
        <item x="2202"/>
        <item x="1089"/>
        <item x="1088"/>
        <item x="1087"/>
        <item x="1086"/>
        <item x="1085"/>
        <item x="1084"/>
        <item x="1083"/>
        <item x="1082"/>
        <item x="1081"/>
        <item x="1080"/>
        <item x="2201"/>
        <item x="1079"/>
        <item x="1078"/>
        <item x="1077"/>
        <item x="1076"/>
        <item x="1075"/>
        <item x="1074"/>
        <item x="1073"/>
        <item x="1072"/>
        <item x="1071"/>
        <item x="1070"/>
        <item x="2200"/>
        <item x="1069"/>
        <item x="1068"/>
        <item x="1067"/>
        <item x="1066"/>
        <item x="1065"/>
        <item x="1064"/>
        <item x="1063"/>
        <item x="1062"/>
        <item x="1061"/>
        <item x="1060"/>
        <item x="2199"/>
        <item x="1059"/>
        <item x="1058"/>
        <item x="1057"/>
        <item x="1056"/>
        <item x="1055"/>
        <item x="1054"/>
        <item x="1053"/>
        <item x="1052"/>
        <item x="1051"/>
        <item x="1050"/>
        <item x="2198"/>
        <item x="1049"/>
        <item x="1048"/>
        <item x="1047"/>
        <item x="1046"/>
        <item x="1045"/>
        <item x="1044"/>
        <item x="1043"/>
        <item x="1042"/>
        <item x="2197"/>
        <item x="1041"/>
        <item x="1040"/>
        <item x="1039"/>
        <item x="1038"/>
        <item x="1037"/>
        <item x="1036"/>
        <item x="1035"/>
        <item x="1034"/>
        <item x="1033"/>
        <item x="1032"/>
        <item x="2313"/>
        <item x="2196"/>
        <item x="1031"/>
        <item x="1030"/>
        <item x="1029"/>
        <item x="1028"/>
        <item x="1027"/>
        <item x="1026"/>
        <item x="1025"/>
        <item x="1024"/>
        <item x="1023"/>
        <item x="1022"/>
        <item x="2195"/>
        <item x="1021"/>
        <item x="1020"/>
        <item x="1019"/>
        <item x="1018"/>
        <item x="1017"/>
        <item x="1016"/>
        <item x="1015"/>
        <item x="1014"/>
        <item x="1013"/>
        <item x="1012"/>
        <item x="2194"/>
        <item x="1011"/>
        <item x="1010"/>
        <item x="1009"/>
        <item x="1008"/>
        <item x="1007"/>
        <item x="1006"/>
        <item x="1005"/>
        <item x="1004"/>
        <item x="1003"/>
        <item x="1002"/>
        <item x="2193"/>
        <item x="1001"/>
        <item x="1000"/>
        <item x="999"/>
        <item x="998"/>
        <item x="997"/>
        <item x="996"/>
        <item x="995"/>
        <item x="994"/>
        <item x="993"/>
        <item x="992"/>
        <item x="2192"/>
        <item x="991"/>
        <item x="990"/>
        <item x="989"/>
        <item x="988"/>
        <item x="987"/>
        <item x="986"/>
        <item x="985"/>
        <item x="984"/>
        <item x="983"/>
        <item x="982"/>
        <item x="2191"/>
        <item x="981"/>
        <item x="980"/>
        <item x="979"/>
        <item x="978"/>
        <item x="977"/>
        <item x="976"/>
        <item x="975"/>
        <item x="974"/>
        <item x="973"/>
        <item x="972"/>
        <item x="2190"/>
        <item x="971"/>
        <item x="970"/>
        <item x="969"/>
        <item x="968"/>
        <item x="967"/>
        <item x="966"/>
        <item x="965"/>
        <item x="964"/>
        <item x="963"/>
        <item x="962"/>
        <item x="2189"/>
        <item x="961"/>
        <item x="960"/>
        <item x="959"/>
        <item x="958"/>
        <item x="957"/>
        <item x="956"/>
        <item x="955"/>
        <item x="954"/>
        <item x="953"/>
        <item x="952"/>
        <item x="2188"/>
        <item x="951"/>
        <item x="950"/>
        <item x="949"/>
        <item x="948"/>
        <item x="947"/>
        <item x="946"/>
        <item x="945"/>
        <item x="944"/>
        <item x="943"/>
        <item x="942"/>
        <item x="2187"/>
        <item x="941"/>
        <item x="940"/>
        <item x="939"/>
        <item x="938"/>
        <item x="937"/>
        <item x="936"/>
        <item x="935"/>
        <item x="934"/>
        <item x="933"/>
        <item x="932"/>
        <item x="2312"/>
        <item x="2186"/>
        <item x="931"/>
        <item x="930"/>
        <item x="929"/>
        <item x="928"/>
        <item x="927"/>
        <item x="926"/>
        <item x="925"/>
        <item x="924"/>
        <item x="923"/>
        <item x="922"/>
        <item x="2185"/>
        <item x="921"/>
        <item x="920"/>
        <item x="919"/>
        <item x="918"/>
        <item x="917"/>
        <item x="916"/>
        <item x="915"/>
        <item x="914"/>
        <item x="913"/>
        <item x="912"/>
        <item x="2184"/>
        <item x="911"/>
        <item x="910"/>
        <item x="909"/>
        <item x="908"/>
        <item x="907"/>
        <item x="906"/>
        <item x="905"/>
        <item x="904"/>
        <item x="903"/>
        <item x="902"/>
        <item x="2183"/>
        <item x="901"/>
        <item x="900"/>
        <item x="899"/>
        <item x="898"/>
        <item x="897"/>
        <item x="896"/>
        <item x="895"/>
        <item x="894"/>
        <item x="893"/>
        <item x="892"/>
        <item x="2182"/>
        <item x="891"/>
        <item x="890"/>
        <item x="889"/>
        <item x="888"/>
        <item x="887"/>
        <item x="886"/>
        <item x="885"/>
        <item x="884"/>
        <item x="883"/>
        <item x="882"/>
        <item x="2181"/>
        <item x="881"/>
        <item x="880"/>
        <item x="879"/>
        <item x="878"/>
        <item x="877"/>
        <item x="876"/>
        <item x="875"/>
        <item x="874"/>
        <item x="873"/>
        <item x="872"/>
        <item x="2180"/>
        <item x="871"/>
        <item x="870"/>
        <item x="869"/>
        <item x="868"/>
        <item x="867"/>
        <item x="866"/>
        <item x="865"/>
        <item x="864"/>
        <item x="863"/>
        <item x="862"/>
        <item x="2179"/>
        <item x="861"/>
        <item x="860"/>
        <item x="859"/>
        <item x="858"/>
        <item x="857"/>
        <item x="856"/>
        <item x="855"/>
        <item x="854"/>
        <item x="853"/>
        <item x="852"/>
        <item x="2178"/>
        <item x="851"/>
        <item x="850"/>
        <item x="849"/>
        <item x="848"/>
        <item x="847"/>
        <item x="846"/>
        <item x="845"/>
        <item x="844"/>
        <item x="843"/>
        <item x="842"/>
        <item x="2177"/>
        <item x="841"/>
        <item x="840"/>
        <item x="839"/>
        <item x="838"/>
        <item x="837"/>
        <item x="836"/>
        <item x="835"/>
        <item x="834"/>
        <item x="833"/>
        <item x="832"/>
        <item x="2311"/>
        <item x="2176"/>
        <item x="831"/>
        <item x="830"/>
        <item x="829"/>
        <item x="828"/>
        <item x="827"/>
        <item x="826"/>
        <item x="825"/>
        <item x="824"/>
        <item x="823"/>
        <item x="822"/>
        <item x="2175"/>
        <item x="821"/>
        <item x="820"/>
        <item x="819"/>
        <item x="818"/>
        <item x="817"/>
        <item x="816"/>
        <item x="815"/>
        <item x="814"/>
        <item x="813"/>
        <item x="812"/>
        <item x="2174"/>
        <item x="811"/>
        <item x="810"/>
        <item x="809"/>
        <item x="808"/>
        <item x="807"/>
        <item x="806"/>
        <item x="805"/>
        <item x="804"/>
        <item x="803"/>
        <item x="802"/>
        <item x="2173"/>
        <item x="801"/>
        <item x="800"/>
        <item x="799"/>
        <item x="798"/>
        <item x="797"/>
        <item x="796"/>
        <item x="795"/>
        <item x="794"/>
        <item x="793"/>
        <item x="792"/>
        <item x="2172"/>
        <item x="791"/>
        <item x="790"/>
        <item x="789"/>
        <item x="788"/>
        <item x="787"/>
        <item x="786"/>
        <item x="785"/>
        <item x="784"/>
        <item x="783"/>
        <item x="782"/>
        <item x="2171"/>
        <item x="781"/>
        <item x="780"/>
        <item x="779"/>
        <item x="778"/>
        <item x="777"/>
        <item x="776"/>
        <item x="775"/>
        <item x="774"/>
        <item x="773"/>
        <item x="772"/>
        <item x="2170"/>
        <item x="771"/>
        <item x="770"/>
        <item x="769"/>
        <item x="768"/>
        <item x="767"/>
        <item x="766"/>
        <item x="765"/>
        <item x="764"/>
        <item x="763"/>
        <item x="762"/>
        <item x="2169"/>
        <item x="761"/>
        <item x="760"/>
        <item x="759"/>
        <item x="758"/>
        <item x="757"/>
        <item x="756"/>
        <item x="755"/>
        <item x="754"/>
        <item x="753"/>
        <item x="752"/>
        <item x="2168"/>
        <item x="751"/>
        <item x="750"/>
        <item x="749"/>
        <item x="748"/>
        <item x="747"/>
        <item x="746"/>
        <item x="745"/>
        <item x="744"/>
        <item x="743"/>
        <item x="742"/>
        <item x="2167"/>
        <item x="741"/>
        <item x="740"/>
        <item x="739"/>
        <item x="738"/>
        <item x="737"/>
        <item x="736"/>
        <item x="735"/>
        <item x="734"/>
        <item x="733"/>
        <item x="732"/>
        <item x="2310"/>
        <item x="2166"/>
        <item x="731"/>
        <item x="730"/>
        <item x="729"/>
        <item x="728"/>
        <item x="727"/>
        <item x="726"/>
        <item x="725"/>
        <item x="724"/>
        <item x="723"/>
        <item x="722"/>
        <item x="2165"/>
        <item x="721"/>
        <item x="720"/>
        <item x="719"/>
        <item x="718"/>
        <item x="717"/>
        <item x="716"/>
        <item x="715"/>
        <item x="714"/>
        <item x="713"/>
        <item x="712"/>
        <item x="2164"/>
        <item x="711"/>
        <item x="710"/>
        <item x="709"/>
        <item x="708"/>
        <item x="707"/>
        <item x="706"/>
        <item x="705"/>
        <item x="704"/>
        <item x="703"/>
        <item x="702"/>
        <item x="2163"/>
        <item x="701"/>
        <item x="700"/>
        <item x="699"/>
        <item x="698"/>
        <item x="697"/>
        <item x="696"/>
        <item x="695"/>
        <item x="694"/>
        <item x="693"/>
        <item x="692"/>
        <item x="2162"/>
        <item x="691"/>
        <item x="690"/>
        <item x="689"/>
        <item x="688"/>
        <item x="687"/>
        <item x="686"/>
        <item x="685"/>
        <item x="684"/>
        <item x="683"/>
        <item x="682"/>
        <item x="2161"/>
        <item x="681"/>
        <item x="680"/>
        <item x="679"/>
        <item x="678"/>
        <item x="677"/>
        <item x="676"/>
        <item x="675"/>
        <item x="674"/>
        <item x="673"/>
        <item x="672"/>
        <item x="2160"/>
        <item x="671"/>
        <item x="670"/>
        <item x="669"/>
        <item x="668"/>
        <item x="667"/>
        <item x="666"/>
        <item x="665"/>
        <item x="664"/>
        <item x="663"/>
        <item x="662"/>
        <item x="2159"/>
        <item x="661"/>
        <item x="660"/>
        <item x="659"/>
        <item x="658"/>
        <item x="657"/>
        <item x="656"/>
        <item x="655"/>
        <item x="654"/>
        <item x="653"/>
        <item x="652"/>
        <item x="2158"/>
        <item x="651"/>
        <item x="650"/>
        <item x="649"/>
        <item x="648"/>
        <item x="647"/>
        <item x="646"/>
        <item x="645"/>
        <item x="644"/>
        <item x="643"/>
        <item x="642"/>
        <item x="2157"/>
        <item x="641"/>
        <item x="640"/>
        <item x="639"/>
        <item x="638"/>
        <item x="637"/>
        <item x="636"/>
        <item x="635"/>
        <item x="634"/>
        <item x="633"/>
        <item x="632"/>
        <item x="2309"/>
        <item x="631"/>
        <item x="630"/>
        <item x="629"/>
        <item x="628"/>
        <item x="627"/>
        <item x="626"/>
        <item x="625"/>
        <item x="624"/>
        <item x="623"/>
        <item x="622"/>
        <item x="2156"/>
        <item x="621"/>
        <item x="620"/>
        <item x="619"/>
        <item x="618"/>
        <item x="617"/>
        <item x="616"/>
        <item x="615"/>
        <item x="614"/>
        <item x="613"/>
        <item x="612"/>
        <item x="2155"/>
        <item x="611"/>
        <item x="610"/>
        <item x="609"/>
        <item x="608"/>
        <item x="607"/>
        <item x="606"/>
        <item x="605"/>
        <item x="604"/>
        <item x="603"/>
        <item x="602"/>
        <item x="2154"/>
        <item x="601"/>
        <item x="600"/>
        <item x="599"/>
        <item x="598"/>
        <item x="597"/>
        <item x="596"/>
        <item x="595"/>
        <item x="594"/>
        <item x="593"/>
        <item x="592"/>
        <item x="2153"/>
        <item x="591"/>
        <item x="590"/>
        <item x="589"/>
        <item x="588"/>
        <item x="587"/>
        <item x="586"/>
        <item x="585"/>
        <item x="584"/>
        <item x="583"/>
        <item x="582"/>
        <item x="2152"/>
        <item x="581"/>
        <item x="580"/>
        <item x="579"/>
        <item x="578"/>
        <item x="577"/>
        <item x="576"/>
        <item x="575"/>
        <item x="574"/>
        <item x="573"/>
        <item x="572"/>
        <item x="2151"/>
        <item x="571"/>
        <item x="570"/>
        <item x="569"/>
        <item x="568"/>
        <item x="567"/>
        <item x="566"/>
        <item x="565"/>
        <item x="564"/>
        <item x="563"/>
        <item x="562"/>
        <item x="2150"/>
        <item x="561"/>
        <item x="560"/>
        <item x="559"/>
        <item x="558"/>
        <item x="557"/>
        <item x="556"/>
        <item x="555"/>
        <item x="554"/>
        <item x="553"/>
        <item x="552"/>
        <item x="2149"/>
        <item x="551"/>
        <item x="550"/>
        <item x="549"/>
        <item x="548"/>
        <item x="547"/>
        <item x="546"/>
        <item x="545"/>
        <item x="544"/>
        <item x="543"/>
        <item x="542"/>
        <item x="2148"/>
        <item x="541"/>
        <item x="540"/>
        <item x="539"/>
        <item x="538"/>
        <item x="537"/>
        <item x="536"/>
        <item x="535"/>
        <item x="534"/>
        <item x="533"/>
        <item x="2308"/>
        <item x="2147"/>
        <item x="532"/>
        <item x="531"/>
        <item x="530"/>
        <item x="529"/>
        <item x="528"/>
        <item x="527"/>
        <item x="526"/>
        <item x="525"/>
        <item x="524"/>
        <item x="523"/>
        <item x="2146"/>
        <item x="522"/>
        <item x="521"/>
        <item x="520"/>
        <item x="519"/>
        <item x="518"/>
        <item x="517"/>
        <item x="516"/>
        <item x="515"/>
        <item x="514"/>
        <item x="513"/>
        <item x="2145"/>
        <item x="512"/>
        <item x="511"/>
        <item x="510"/>
        <item x="509"/>
        <item x="508"/>
        <item x="507"/>
        <item x="506"/>
        <item x="505"/>
        <item x="504"/>
        <item x="503"/>
        <item x="2144"/>
        <item x="502"/>
        <item x="501"/>
        <item x="500"/>
        <item x="499"/>
        <item x="498"/>
        <item x="497"/>
        <item x="496"/>
        <item x="495"/>
        <item x="494"/>
        <item x="493"/>
        <item x="2143"/>
        <item x="492"/>
        <item x="491"/>
        <item x="490"/>
        <item x="489"/>
        <item x="488"/>
        <item x="487"/>
        <item x="486"/>
        <item x="485"/>
        <item x="484"/>
        <item x="483"/>
        <item x="2142"/>
        <item x="482"/>
        <item x="481"/>
        <item x="480"/>
        <item x="479"/>
        <item x="478"/>
        <item x="477"/>
        <item x="476"/>
        <item x="475"/>
        <item x="474"/>
        <item x="473"/>
        <item x="2141"/>
        <item x="472"/>
        <item x="471"/>
        <item x="470"/>
        <item x="469"/>
        <item x="468"/>
        <item x="467"/>
        <item x="466"/>
        <item x="465"/>
        <item x="464"/>
        <item x="463"/>
        <item x="2140"/>
        <item x="462"/>
        <item x="461"/>
        <item x="460"/>
        <item x="459"/>
        <item x="458"/>
        <item x="457"/>
        <item x="456"/>
        <item x="455"/>
        <item x="454"/>
        <item x="453"/>
        <item x="2139"/>
        <item x="452"/>
        <item x="451"/>
        <item x="450"/>
        <item x="449"/>
        <item x="448"/>
        <item x="447"/>
        <item x="446"/>
        <item x="445"/>
        <item x="444"/>
        <item x="443"/>
        <item x="2138"/>
        <item x="442"/>
        <item x="441"/>
        <item x="440"/>
        <item x="439"/>
        <item x="438"/>
        <item x="437"/>
        <item x="436"/>
        <item x="435"/>
        <item x="434"/>
        <item x="433"/>
        <item x="2307"/>
        <item x="2137"/>
        <item x="432"/>
        <item x="431"/>
        <item x="430"/>
        <item x="429"/>
        <item x="428"/>
        <item x="427"/>
        <item x="426"/>
        <item x="425"/>
        <item x="424"/>
        <item x="423"/>
        <item x="2136"/>
        <item x="422"/>
        <item x="421"/>
        <item x="420"/>
        <item x="419"/>
        <item x="418"/>
        <item x="417"/>
        <item x="416"/>
        <item x="415"/>
        <item x="414"/>
        <item x="413"/>
        <item x="2135"/>
        <item x="412"/>
        <item x="411"/>
        <item x="410"/>
        <item x="409"/>
        <item x="408"/>
        <item x="407"/>
        <item x="406"/>
        <item x="405"/>
        <item x="404"/>
        <item x="403"/>
        <item x="2134"/>
        <item x="402"/>
        <item x="401"/>
        <item x="400"/>
        <item x="399"/>
        <item x="398"/>
        <item x="397"/>
        <item x="396"/>
        <item x="395"/>
        <item x="394"/>
        <item x="393"/>
        <item x="2133"/>
        <item x="392"/>
        <item x="391"/>
        <item x="390"/>
        <item x="389"/>
        <item x="388"/>
        <item x="387"/>
        <item x="386"/>
        <item x="385"/>
        <item x="384"/>
        <item x="383"/>
        <item x="2132"/>
        <item x="382"/>
        <item x="381"/>
        <item x="380"/>
        <item x="379"/>
        <item x="378"/>
        <item x="377"/>
        <item x="376"/>
        <item x="375"/>
        <item x="374"/>
        <item x="373"/>
        <item x="2131"/>
        <item x="372"/>
        <item x="371"/>
        <item x="370"/>
        <item x="369"/>
        <item x="368"/>
        <item x="367"/>
        <item x="366"/>
        <item x="365"/>
        <item x="364"/>
        <item x="363"/>
        <item x="2130"/>
        <item x="362"/>
        <item x="361"/>
        <item x="360"/>
        <item x="359"/>
        <item x="358"/>
        <item x="357"/>
        <item x="356"/>
        <item x="355"/>
        <item x="354"/>
        <item x="353"/>
        <item x="2129"/>
        <item x="352"/>
        <item x="351"/>
        <item x="350"/>
        <item x="349"/>
        <item x="348"/>
        <item x="347"/>
        <item x="346"/>
        <item x="345"/>
        <item x="344"/>
        <item x="343"/>
        <item x="2128"/>
        <item x="342"/>
        <item x="341"/>
        <item x="340"/>
        <item x="339"/>
        <item x="338"/>
        <item x="337"/>
        <item x="336"/>
        <item x="335"/>
        <item x="334"/>
        <item x="333"/>
        <item x="2323"/>
        <item x="2306"/>
        <item x="2127"/>
        <item x="332"/>
        <item x="331"/>
        <item x="330"/>
        <item x="329"/>
        <item x="328"/>
        <item x="327"/>
        <item x="326"/>
        <item x="325"/>
        <item x="324"/>
        <item x="323"/>
        <item x="2126"/>
        <item x="322"/>
        <item x="321"/>
        <item x="320"/>
        <item x="319"/>
        <item x="318"/>
        <item x="317"/>
        <item x="316"/>
        <item x="315"/>
        <item x="314"/>
        <item x="313"/>
        <item x="2125"/>
        <item x="312"/>
        <item x="311"/>
        <item x="310"/>
        <item x="309"/>
        <item x="308"/>
        <item x="307"/>
        <item x="306"/>
        <item x="305"/>
        <item x="304"/>
        <item x="303"/>
        <item x="2124"/>
        <item x="302"/>
        <item x="301"/>
        <item x="300"/>
        <item x="299"/>
        <item x="298"/>
        <item x="297"/>
        <item x="296"/>
        <item x="295"/>
        <item x="294"/>
        <item x="293"/>
        <item x="2123"/>
        <item x="292"/>
        <item x="291"/>
        <item x="290"/>
        <item x="289"/>
        <item x="288"/>
        <item x="287"/>
        <item x="286"/>
        <item x="285"/>
        <item x="284"/>
        <item x="283"/>
        <item x="2122"/>
        <item x="282"/>
        <item x="281"/>
        <item x="280"/>
        <item x="279"/>
        <item x="278"/>
        <item x="277"/>
        <item x="276"/>
        <item x="275"/>
        <item x="274"/>
        <item x="273"/>
        <item x="2121"/>
        <item x="272"/>
        <item x="271"/>
        <item x="270"/>
        <item x="269"/>
        <item x="268"/>
        <item x="267"/>
        <item x="266"/>
        <item x="265"/>
        <item x="264"/>
        <item x="263"/>
        <item x="2120"/>
        <item x="262"/>
        <item x="261"/>
        <item x="260"/>
        <item x="259"/>
        <item x="258"/>
        <item x="257"/>
        <item x="256"/>
        <item x="255"/>
        <item x="254"/>
        <item x="253"/>
        <item x="2119"/>
        <item x="252"/>
        <item x="251"/>
        <item x="250"/>
        <item x="249"/>
        <item x="248"/>
        <item x="247"/>
        <item x="246"/>
        <item x="245"/>
        <item x="244"/>
        <item x="243"/>
        <item x="2118"/>
        <item x="242"/>
        <item x="241"/>
        <item x="240"/>
        <item x="239"/>
        <item x="238"/>
        <item x="237"/>
        <item x="236"/>
        <item x="235"/>
        <item x="234"/>
        <item x="233"/>
        <item x="2305"/>
        <item x="2117"/>
        <item x="232"/>
        <item x="231"/>
        <item x="230"/>
        <item x="229"/>
        <item x="228"/>
        <item x="227"/>
        <item x="226"/>
        <item x="225"/>
        <item x="224"/>
        <item x="223"/>
        <item x="2116"/>
        <item x="222"/>
        <item x="221"/>
        <item x="220"/>
        <item x="219"/>
        <item x="218"/>
        <item x="217"/>
        <item x="216"/>
        <item x="215"/>
        <item x="214"/>
        <item x="213"/>
        <item x="2115"/>
        <item x="212"/>
        <item x="211"/>
        <item x="210"/>
        <item x="209"/>
        <item x="208"/>
        <item x="207"/>
        <item x="206"/>
        <item x="205"/>
        <item x="204"/>
        <item x="203"/>
        <item x="2114"/>
        <item x="202"/>
        <item x="201"/>
        <item x="200"/>
        <item x="199"/>
        <item x="198"/>
        <item x="197"/>
        <item x="196"/>
        <item x="195"/>
        <item x="194"/>
        <item x="193"/>
        <item x="2113"/>
        <item x="192"/>
        <item x="191"/>
        <item x="190"/>
        <item x="189"/>
        <item x="188"/>
        <item x="187"/>
        <item x="186"/>
        <item x="185"/>
        <item x="184"/>
        <item x="183"/>
        <item x="2112"/>
        <item x="182"/>
        <item x="181"/>
        <item x="180"/>
        <item x="179"/>
        <item x="178"/>
        <item x="177"/>
        <item x="176"/>
        <item x="175"/>
        <item x="174"/>
        <item x="173"/>
        <item x="2111"/>
        <item x="172"/>
        <item x="171"/>
        <item x="170"/>
        <item x="169"/>
        <item x="168"/>
        <item x="167"/>
        <item x="166"/>
        <item x="165"/>
        <item x="164"/>
        <item x="163"/>
        <item x="2110"/>
        <item x="162"/>
        <item x="161"/>
        <item x="160"/>
        <item x="159"/>
        <item x="158"/>
        <item x="157"/>
        <item x="156"/>
        <item x="155"/>
        <item x="154"/>
        <item x="153"/>
        <item x="2109"/>
        <item x="152"/>
        <item x="151"/>
        <item x="150"/>
        <item x="149"/>
        <item x="148"/>
        <item x="147"/>
        <item x="146"/>
        <item x="145"/>
        <item x="144"/>
        <item x="143"/>
        <item x="2108"/>
        <item x="142"/>
        <item x="141"/>
        <item x="140"/>
        <item x="139"/>
        <item x="138"/>
        <item x="137"/>
        <item x="136"/>
        <item x="135"/>
        <item x="134"/>
        <item x="133"/>
        <item x="2304"/>
        <item x="2107"/>
        <item x="132"/>
        <item x="131"/>
        <item x="130"/>
        <item x="129"/>
        <item x="128"/>
        <item x="127"/>
        <item x="126"/>
        <item x="125"/>
        <item x="124"/>
        <item x="123"/>
        <item x="2106"/>
        <item x="122"/>
        <item x="121"/>
        <item x="120"/>
        <item x="119"/>
        <item x="118"/>
        <item x="117"/>
        <item x="116"/>
        <item x="115"/>
        <item x="114"/>
        <item x="113"/>
        <item x="2105"/>
        <item x="112"/>
        <item x="111"/>
        <item x="110"/>
        <item x="109"/>
        <item x="108"/>
        <item x="107"/>
        <item x="106"/>
        <item x="105"/>
        <item x="104"/>
        <item x="103"/>
        <item x="2104"/>
        <item x="102"/>
        <item x="101"/>
        <item x="100"/>
        <item x="99"/>
        <item x="98"/>
        <item x="97"/>
        <item x="96"/>
        <item x="95"/>
        <item x="94"/>
        <item x="93"/>
        <item x="2103"/>
        <item x="92"/>
        <item x="91"/>
        <item x="90"/>
        <item x="89"/>
        <item x="88"/>
        <item x="87"/>
        <item x="86"/>
        <item x="85"/>
        <item x="84"/>
        <item x="83"/>
        <item x="2102"/>
        <item x="82"/>
        <item x="81"/>
        <item x="80"/>
        <item x="79"/>
        <item x="78"/>
        <item x="77"/>
        <item x="76"/>
        <item x="75"/>
        <item x="74"/>
        <item x="73"/>
        <item x="2101"/>
        <item x="72"/>
        <item x="71"/>
        <item x="70"/>
        <item x="69"/>
        <item x="68"/>
        <item x="67"/>
        <item x="66"/>
        <item x="65"/>
        <item x="64"/>
        <item x="63"/>
        <item x="2100"/>
        <item x="62"/>
        <item x="61"/>
        <item x="60"/>
        <item x="59"/>
        <item x="58"/>
        <item x="57"/>
        <item x="56"/>
        <item x="55"/>
        <item x="54"/>
        <item x="53"/>
        <item x="2099"/>
        <item x="52"/>
        <item x="51"/>
        <item x="50"/>
        <item x="49"/>
        <item x="48"/>
        <item x="47"/>
        <item x="46"/>
        <item x="45"/>
        <item x="44"/>
        <item x="43"/>
        <item x="2098"/>
        <item x="42"/>
        <item x="41"/>
        <item x="40"/>
        <item x="39"/>
        <item x="38"/>
        <item x="37"/>
        <item x="36"/>
        <item x="35"/>
        <item x="34"/>
        <item x="33"/>
        <item x="2303"/>
        <item x="2097"/>
        <item x="32"/>
        <item x="31"/>
        <item x="30"/>
        <item x="29"/>
        <item x="28"/>
        <item x="27"/>
        <item x="26"/>
        <item x="25"/>
        <item x="24"/>
        <item x="23"/>
        <item x="2096"/>
        <item x="22"/>
        <item x="21"/>
        <item x="20"/>
        <item x="19"/>
        <item x="18"/>
        <item x="17"/>
        <item x="16"/>
        <item x="15"/>
        <item x="14"/>
        <item x="2095"/>
        <item x="13"/>
        <item x="12"/>
        <item x="11"/>
        <item x="10"/>
        <item x="9"/>
        <item x="8"/>
        <item x="7"/>
        <item x="6"/>
        <item x="2094"/>
        <item x="5"/>
        <item x="4"/>
        <item x="3"/>
        <item x="2"/>
        <item x="1"/>
        <item x="0"/>
        <item x="2093"/>
        <item x="2092"/>
        <item x="2091"/>
        <item x="2090"/>
        <item x="2089"/>
        <item x="2088"/>
        <item x="2302"/>
        <item x="2087"/>
        <item x="2086"/>
        <item x="2085"/>
        <item x="2084"/>
        <item x="2083"/>
        <item x="2082"/>
        <item x="2081"/>
        <item x="2080"/>
        <item x="2079"/>
        <item x="2078"/>
        <item x="2301"/>
        <item x="2077"/>
        <item x="2076"/>
        <item x="2075"/>
        <item x="2074"/>
        <item x="2073"/>
        <item x="2072"/>
        <item x="2071"/>
        <item x="2070"/>
        <item x="2069"/>
        <item x="2068"/>
        <item x="2300"/>
        <item x="2067"/>
        <item x="2066"/>
        <item x="2065"/>
        <item x="2064"/>
        <item x="2063"/>
        <item x="2062"/>
        <item x="2061"/>
        <item x="2060"/>
        <item x="2059"/>
        <item x="2058"/>
        <item x="2299"/>
        <item x="2057"/>
        <item x="2056"/>
        <item x="2055"/>
        <item x="2054"/>
        <item x="2053"/>
        <item x="2052"/>
        <item x="2051"/>
        <item x="2050"/>
        <item x="2049"/>
        <item x="2048"/>
        <item x="2298"/>
        <item x="2047"/>
        <item x="2046"/>
        <item x="2045"/>
        <item x="2044"/>
        <item x="2043"/>
        <item x="2042"/>
        <item x="2041"/>
        <item x="2040"/>
        <item x="2039"/>
        <item x="2038"/>
        <item x="2297"/>
        <item x="2037"/>
        <item x="2036"/>
        <item x="2035"/>
        <item x="2034"/>
        <item x="2033"/>
        <item x="2032"/>
        <item x="2031"/>
        <item x="2030"/>
        <item x="2029"/>
        <item x="2028"/>
        <item x="2296"/>
        <item x="2027"/>
        <item x="2026"/>
        <item x="2025"/>
        <item x="2024"/>
        <item x="2023"/>
        <item x="2022"/>
        <item x="2021"/>
        <item x="2020"/>
        <item x="2019"/>
        <item x="2018"/>
        <item x="2295"/>
        <item x="2017"/>
        <item x="2016"/>
        <item x="2015"/>
        <item x="2014"/>
        <item x="2013"/>
        <item x="2012"/>
        <item x="2011"/>
        <item x="2010"/>
        <item x="2009"/>
        <item x="2008"/>
        <item x="2294"/>
        <item x="2007"/>
        <item x="2006"/>
        <item x="2005"/>
        <item x="2004"/>
        <item x="2003"/>
        <item x="2002"/>
        <item x="2001"/>
        <item x="2000"/>
        <item x="1999"/>
        <item x="1998"/>
        <item x="2293"/>
        <item x="1997"/>
        <item x="1996"/>
        <item x="1995"/>
        <item x="1994"/>
        <item x="1993"/>
        <item x="1992"/>
        <item x="1991"/>
        <item x="1990"/>
        <item x="1989"/>
        <item x="1988"/>
        <item x="2292"/>
        <item x="1987"/>
        <item x="1986"/>
        <item x="1985"/>
        <item x="1984"/>
        <item x="1983"/>
        <item x="1982"/>
        <item x="1981"/>
        <item x="1980"/>
        <item x="1979"/>
        <item x="1978"/>
        <item x="2291"/>
        <item x="1977"/>
        <item x="1976"/>
        <item x="1975"/>
        <item x="1974"/>
        <item x="1973"/>
        <item x="1972"/>
        <item x="1971"/>
        <item x="1970"/>
        <item x="1969"/>
        <item x="1968"/>
        <item x="2290"/>
        <item x="1967"/>
        <item x="1966"/>
        <item x="1965"/>
        <item x="1964"/>
        <item x="1963"/>
        <item x="1962"/>
        <item x="1961"/>
        <item x="1960"/>
        <item x="1959"/>
        <item x="1958"/>
        <item x="2289"/>
        <item x="1957"/>
        <item x="1956"/>
        <item x="1955"/>
        <item x="1954"/>
        <item x="1953"/>
        <item x="1952"/>
        <item x="1951"/>
        <item x="1950"/>
        <item x="1949"/>
        <item x="1948"/>
        <item x="2288"/>
        <item x="1947"/>
        <item x="1946"/>
        <item x="1945"/>
        <item x="1944"/>
        <item x="1943"/>
        <item x="1942"/>
        <item x="1941"/>
        <item x="1940"/>
        <item x="1939"/>
        <item x="1938"/>
        <item x="2287"/>
        <item x="1937"/>
        <item x="1936"/>
        <item x="1935"/>
        <item x="1934"/>
        <item x="1933"/>
        <item x="1932"/>
        <item x="1931"/>
        <item x="1930"/>
        <item x="1929"/>
        <item x="1928"/>
        <item x="2322"/>
        <item x="2286"/>
        <item x="1927"/>
        <item x="1926"/>
        <item x="1925"/>
        <item x="1924"/>
        <item x="1923"/>
        <item x="1922"/>
        <item x="1921"/>
        <item x="1920"/>
        <item x="1919"/>
        <item x="1918"/>
        <item x="2285"/>
        <item x="1917"/>
        <item x="1916"/>
        <item x="1915"/>
        <item x="1914"/>
        <item x="1913"/>
        <item x="1912"/>
        <item x="1911"/>
        <item x="1910"/>
        <item x="1909"/>
        <item x="1908"/>
        <item x="2284"/>
        <item x="1907"/>
        <item x="1906"/>
        <item x="1905"/>
        <item x="1904"/>
        <item x="1903"/>
        <item x="1902"/>
        <item x="1901"/>
        <item x="1900"/>
        <item x="1899"/>
        <item x="1898"/>
        <item x="2283"/>
        <item x="1897"/>
        <item x="1896"/>
        <item x="1895"/>
        <item x="1894"/>
        <item x="1893"/>
        <item x="1892"/>
        <item x="1891"/>
        <item x="1890"/>
        <item x="1889"/>
        <item x="1888"/>
        <item x="2282"/>
        <item x="1887"/>
        <item x="1886"/>
        <item x="1885"/>
        <item x="1884"/>
        <item x="1883"/>
        <item x="1882"/>
        <item x="1881"/>
        <item x="1880"/>
        <item x="1879"/>
        <item x="1878"/>
        <item x="2281"/>
        <item x="1877"/>
        <item x="1876"/>
        <item x="1875"/>
        <item x="1874"/>
        <item x="1873"/>
        <item x="1872"/>
        <item x="1871"/>
        <item x="1870"/>
        <item x="1869"/>
        <item x="1868"/>
        <item x="2280"/>
        <item x="1867"/>
        <item x="1866"/>
        <item x="1865"/>
        <item x="1864"/>
        <item x="1863"/>
        <item x="1862"/>
        <item x="1861"/>
        <item x="1860"/>
        <item x="1859"/>
        <item x="1858"/>
        <item x="2279"/>
        <item x="1857"/>
        <item x="1856"/>
        <item x="1855"/>
        <item x="1854"/>
        <item x="1853"/>
        <item x="1852"/>
        <item x="1851"/>
        <item x="1850"/>
        <item x="1849"/>
        <item x="1848"/>
        <item x="2278"/>
        <item x="1847"/>
        <item x="1846"/>
        <item x="1845"/>
        <item x="1844"/>
        <item x="1843"/>
        <item x="1842"/>
        <item x="1841"/>
        <item x="1840"/>
        <item x="1839"/>
        <item x="1838"/>
        <item x="2277"/>
        <item x="1837"/>
        <item x="1836"/>
        <item x="1835"/>
        <item x="1834"/>
        <item x="1833"/>
        <item x="1832"/>
        <item x="1831"/>
        <item x="1830"/>
        <item x="1829"/>
        <item x="1828"/>
        <item x="2321"/>
        <item x="2276"/>
        <item x="1827"/>
        <item x="1826"/>
        <item x="1825"/>
        <item x="1824"/>
        <item x="1823"/>
        <item x="1822"/>
        <item x="1821"/>
        <item x="1820"/>
        <item x="1819"/>
        <item x="1818"/>
        <item x="2275"/>
        <item x="1817"/>
        <item x="1816"/>
        <item x="1815"/>
        <item x="1814"/>
        <item x="1813"/>
        <item x="1812"/>
        <item x="1811"/>
        <item x="1810"/>
        <item x="1809"/>
        <item x="1808"/>
        <item x="2274"/>
        <item x="1807"/>
        <item x="1806"/>
        <item x="1805"/>
        <item x="1804"/>
        <item x="1803"/>
        <item x="1802"/>
        <item x="1801"/>
        <item x="1800"/>
        <item x="1799"/>
        <item x="1798"/>
        <item x="2273"/>
        <item x="1797"/>
        <item x="1796"/>
        <item x="1795"/>
        <item x="1794"/>
        <item x="1793"/>
        <item x="1792"/>
        <item x="1791"/>
        <item x="1790"/>
        <item x="1789"/>
        <item x="1788"/>
        <item x="2272"/>
        <item x="1787"/>
        <item x="1786"/>
        <item x="1785"/>
        <item x="1784"/>
        <item x="1783"/>
        <item x="1782"/>
        <item x="1781"/>
        <item x="1780"/>
        <item x="1779"/>
        <item x="1778"/>
        <item x="2271"/>
        <item x="1777"/>
        <item x="1776"/>
        <item x="1775"/>
        <item x="1774"/>
        <item x="1773"/>
        <item x="1772"/>
        <item x="1771"/>
        <item x="1770"/>
        <item x="1769"/>
        <item x="1768"/>
        <item x="2270"/>
        <item x="1767"/>
        <item x="1766"/>
        <item x="1765"/>
        <item x="1764"/>
        <item x="1763"/>
        <item x="1762"/>
        <item x="1761"/>
        <item x="1760"/>
        <item x="1759"/>
        <item x="2269"/>
        <item x="1758"/>
        <item x="1757"/>
        <item x="1756"/>
        <item x="1755"/>
        <item x="1754"/>
        <item x="1753"/>
        <item x="1752"/>
        <item x="1751"/>
        <item x="1750"/>
        <item x="1749"/>
        <item x="2268"/>
        <item x="1748"/>
        <item x="1747"/>
        <item x="1746"/>
        <item x="1745"/>
        <item x="1744"/>
        <item x="1743"/>
        <item x="1742"/>
        <item x="1741"/>
        <item x="1740"/>
        <item x="1739"/>
        <item x="2267"/>
        <item x="1738"/>
        <item x="1737"/>
        <item x="1736"/>
        <item x="1735"/>
        <item x="1734"/>
        <item x="1733"/>
        <item x="1732"/>
        <item x="1731"/>
        <item x="1730"/>
        <item x="1729"/>
        <item x="2320"/>
        <item x="2266"/>
        <item x="1728"/>
        <item x="1727"/>
        <item x="1726"/>
        <item x="1725"/>
        <item x="1724"/>
        <item x="1723"/>
        <item x="1722"/>
        <item x="1721"/>
        <item x="1720"/>
        <item x="1719"/>
        <item x="2265"/>
        <item x="1718"/>
        <item x="1717"/>
        <item x="1716"/>
        <item x="1715"/>
        <item x="1714"/>
        <item x="1713"/>
        <item x="1712"/>
        <item x="1711"/>
        <item x="1710"/>
        <item x="1709"/>
        <item x="2264"/>
        <item x="1708"/>
        <item x="1707"/>
        <item x="1706"/>
        <item x="1705"/>
        <item x="1704"/>
        <item x="1703"/>
        <item x="1702"/>
        <item x="1701"/>
        <item x="1700"/>
        <item x="1699"/>
        <item x="2263"/>
        <item x="1698"/>
        <item x="1697"/>
        <item x="1696"/>
        <item x="1695"/>
        <item x="1694"/>
        <item x="1693"/>
        <item x="1692"/>
        <item x="1691"/>
        <item x="1690"/>
        <item x="2262"/>
        <item x="1689"/>
        <item x="1688"/>
        <item x="1687"/>
        <item x="1686"/>
        <item x="1685"/>
        <item x="1684"/>
        <item x="1683"/>
        <item x="1682"/>
        <item x="1681"/>
        <item x="1680"/>
        <item x="2261"/>
        <item x="1679"/>
        <item x="1678"/>
        <item x="1677"/>
        <item x="1676"/>
        <item x="1675"/>
        <item x="1674"/>
        <item x="1673"/>
        <item x="1672"/>
        <item x="1671"/>
        <item x="1670"/>
        <item x="2260"/>
        <item x="1669"/>
        <item x="1668"/>
        <item x="1667"/>
        <item x="1666"/>
        <item x="1665"/>
        <item x="1664"/>
        <item x="1663"/>
        <item x="1662"/>
        <item x="1661"/>
        <item x="1660"/>
        <item x="2259"/>
        <item x="1659"/>
        <item x="1658"/>
        <item x="1657"/>
        <item x="1656"/>
        <item x="1655"/>
        <item x="1654"/>
        <item x="1653"/>
        <item x="1652"/>
        <item x="1651"/>
        <item x="1650"/>
        <item x="2258"/>
        <item x="1649"/>
        <item x="1648"/>
        <item x="1647"/>
        <item x="1646"/>
        <item x="1645"/>
        <item x="1644"/>
        <item x="1643"/>
        <item x="1642"/>
        <item x="1641"/>
        <item x="1640"/>
        <item x="2257"/>
        <item x="1639"/>
        <item x="1638"/>
        <item x="1637"/>
        <item x="1636"/>
        <item x="1635"/>
        <item x="1634"/>
        <item x="1633"/>
        <item x="1632"/>
        <item x="1631"/>
        <item x="1630"/>
        <item x="2319"/>
        <item x="2256"/>
        <item x="1629"/>
        <item x="1628"/>
        <item x="1627"/>
        <item x="1626"/>
        <item x="1625"/>
        <item x="1624"/>
        <item x="1623"/>
        <item x="1622"/>
        <item x="1621"/>
        <item x="1620"/>
        <item x="2255"/>
        <item x="1619"/>
        <item x="1618"/>
        <item x="1617"/>
        <item x="1616"/>
        <item x="1615"/>
        <item x="1614"/>
        <item x="1613"/>
        <item x="1612"/>
        <item x="1611"/>
        <item x="1610"/>
        <item x="2254"/>
        <item x="1609"/>
        <item x="1608"/>
        <item x="1607"/>
        <item x="1606"/>
        <item x="1605"/>
        <item x="1604"/>
        <item x="1603"/>
        <item x="1602"/>
        <item x="1601"/>
        <item x="1600"/>
        <item x="2253"/>
        <item x="1599"/>
        <item x="1598"/>
        <item x="1597"/>
        <item x="1596"/>
        <item x="1595"/>
        <item x="1594"/>
        <item x="1593"/>
        <item x="1592"/>
        <item x="1591"/>
        <item x="1590"/>
        <item x="2252"/>
        <item x="1589"/>
        <item x="1588"/>
        <item x="1587"/>
        <item x="1586"/>
        <item x="1585"/>
        <item x="1584"/>
        <item x="1583"/>
        <item x="1582"/>
        <item x="1581"/>
        <item x="1580"/>
        <item x="2251"/>
        <item x="1579"/>
        <item x="1578"/>
        <item x="1577"/>
        <item x="1576"/>
        <item x="1575"/>
        <item x="1574"/>
        <item x="1573"/>
        <item x="1572"/>
        <item x="1571"/>
        <item x="1570"/>
        <item x="2250"/>
        <item x="1569"/>
        <item x="1568"/>
        <item x="1567"/>
        <item x="1566"/>
        <item x="1565"/>
        <item x="1564"/>
        <item x="1563"/>
        <item x="1562"/>
        <item x="1561"/>
        <item x="1560"/>
        <item x="2249"/>
        <item x="1559"/>
        <item x="1558"/>
        <item x="1557"/>
        <item x="1556"/>
        <item x="1555"/>
        <item x="1554"/>
        <item x="1553"/>
        <item x="1552"/>
        <item x="1551"/>
        <item x="1550"/>
        <item x="2248"/>
        <item x="1549"/>
        <item x="1548"/>
        <item x="1547"/>
        <item x="1546"/>
        <item x="1545"/>
        <item x="1544"/>
        <item x="1543"/>
        <item x="1542"/>
        <item x="1541"/>
        <item x="1540"/>
        <item x="2247"/>
        <item x="1539"/>
        <item x="1538"/>
        <item x="1537"/>
        <item x="1536"/>
        <item x="1535"/>
        <item x="1534"/>
        <item x="1533"/>
        <item x="1532"/>
        <item x="1531"/>
        <item x="1530"/>
        <item x="2318"/>
        <item x="2246"/>
        <item x="1529"/>
        <item x="1528"/>
        <item x="1527"/>
        <item x="1526"/>
        <item x="1525"/>
        <item x="1524"/>
        <item x="1523"/>
        <item x="1522"/>
        <item x="1521"/>
        <item x="1520"/>
        <item x="2245"/>
        <item x="1519"/>
        <item x="1518"/>
        <item x="1517"/>
        <item x="1516"/>
        <item x="1515"/>
        <item x="1514"/>
        <item x="1513"/>
        <item x="1512"/>
        <item x="1511"/>
        <item x="1510"/>
        <item x="2244"/>
        <item x="1509"/>
        <item x="1508"/>
        <item x="1507"/>
        <item x="1506"/>
        <item x="1505"/>
        <item x="1504"/>
        <item x="1503"/>
        <item x="1502"/>
        <item x="1501"/>
        <item x="1500"/>
        <item x="2243"/>
        <item x="1499"/>
        <item x="1498"/>
        <item x="1497"/>
        <item x="1496"/>
        <item x="1495"/>
        <item x="1494"/>
        <item x="1493"/>
        <item x="1492"/>
        <item x="1491"/>
        <item x="1490"/>
        <item x="2242"/>
        <item x="1489"/>
        <item x="1488"/>
        <item x="1487"/>
        <item x="1486"/>
        <item x="1485"/>
        <item x="1484"/>
        <item x="1483"/>
        <item x="1482"/>
        <item x="1481"/>
        <item x="1480"/>
        <item x="2241"/>
        <item x="1479"/>
        <item x="1478"/>
        <item x="1477"/>
        <item x="1476"/>
        <item x="1475"/>
        <item x="1474"/>
        <item x="1473"/>
        <item x="1472"/>
        <item x="1471"/>
        <item x="1470"/>
        <item x="2240"/>
        <item x="1469"/>
        <item x="1468"/>
        <item x="1467"/>
        <item x="1466"/>
        <item x="1465"/>
        <item x="1464"/>
        <item x="1463"/>
        <item x="1462"/>
        <item x="1461"/>
        <item x="1460"/>
        <item x="2239"/>
        <item x="1459"/>
        <item x="1458"/>
        <item x="1457"/>
        <item x="1456"/>
        <item x="1455"/>
        <item x="1454"/>
        <item x="1453"/>
        <item x="1452"/>
        <item x="1451"/>
        <item x="1450"/>
        <item x="2238"/>
        <item x="1449"/>
        <item x="1448"/>
        <item x="1447"/>
        <item x="1446"/>
        <item x="1445"/>
        <item x="1444"/>
        <item x="1443"/>
        <item x="1442"/>
        <item x="1441"/>
        <item x="1440"/>
        <item x="2237"/>
        <item x="1439"/>
        <item x="1438"/>
        <item x="1437"/>
        <item x="1436"/>
        <item x="1435"/>
        <item x="1434"/>
        <item x="1433"/>
        <item x="1432"/>
        <item x="1431"/>
        <item x="1430"/>
        <item x="2317"/>
        <item x="2236"/>
        <item x="1429"/>
        <item x="1428"/>
        <item x="1427"/>
        <item x="1426"/>
        <item x="1425"/>
        <item x="1424"/>
        <item x="1423"/>
        <item x="1422"/>
        <item x="1421"/>
        <item x="1420"/>
        <item x="2235"/>
        <item x="1419"/>
        <item x="1418"/>
        <item x="1417"/>
        <item x="1416"/>
        <item x="1415"/>
        <item x="1414"/>
        <item x="1413"/>
        <item x="1412"/>
        <item x="1411"/>
        <item x="1410"/>
        <item x="2234"/>
        <item x="1409"/>
        <item x="1408"/>
        <item x="1407"/>
        <item x="1406"/>
        <item x="1405"/>
        <item x="1404"/>
        <item x="1403"/>
        <item x="1402"/>
        <item x="1401"/>
        <item x="1400"/>
        <item x="2233"/>
        <item x="1399"/>
        <item x="1398"/>
        <item x="1397"/>
        <item x="1396"/>
        <item x="1395"/>
        <item x="1394"/>
        <item x="1393"/>
        <item x="1392"/>
        <item x="1391"/>
        <item x="1390"/>
        <item x="2232"/>
        <item x="1389"/>
        <item x="1388"/>
        <item x="1387"/>
        <item x="1386"/>
        <item x="1385"/>
        <item x="1384"/>
        <item x="1383"/>
        <item x="1382"/>
        <item x="1381"/>
        <item x="1380"/>
        <item x="2231"/>
        <item x="1379"/>
        <item x="1378"/>
        <item x="1377"/>
        <item x="1376"/>
        <item x="1375"/>
        <item x="1374"/>
        <item x="1373"/>
        <item x="1372"/>
        <item x="1371"/>
        <item x="1370"/>
        <item x="2230"/>
        <item x="1369"/>
        <item x="1368"/>
        <item x="1367"/>
        <item x="1366"/>
        <item x="1365"/>
        <item x="1364"/>
        <item x="1363"/>
        <item x="1362"/>
        <item x="1361"/>
        <item x="1360"/>
        <item x="2229"/>
        <item x="1359"/>
        <item x="1358"/>
        <item x="1357"/>
        <item x="1356"/>
        <item x="1355"/>
        <item x="1354"/>
        <item x="1353"/>
        <item x="1352"/>
        <item x="1351"/>
        <item x="1350"/>
        <item x="2228"/>
        <item x="1349"/>
        <item x="1348"/>
        <item x="1347"/>
        <item x="1346"/>
        <item x="1345"/>
        <item x="1344"/>
        <item x="1343"/>
        <item x="1342"/>
        <item x="1341"/>
        <item x="1340"/>
        <item x="2227"/>
        <item x="1339"/>
        <item x="1338"/>
        <item x="1337"/>
        <item x="1336"/>
        <item x="1335"/>
        <item x="1334"/>
        <item x="1333"/>
        <item x="1332"/>
        <item x="1331"/>
        <item x="1330"/>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numFmtId="1" showAll="0"/>
    <pivotField showAll="0"/>
  </pivotFields>
  <rowFields count="1">
    <field x="16"/>
  </rowFields>
  <rowItems count="3">
    <i>
      <x/>
    </i>
    <i>
      <x v="1"/>
    </i>
    <i t="grand">
      <x/>
    </i>
  </rowItems>
  <colFields count="1">
    <field x="12"/>
  </colFields>
  <colItems count="3">
    <i>
      <x/>
    </i>
    <i>
      <x v="1"/>
    </i>
    <i t="grand">
      <x/>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FA058D-770D-9941-BC92-E8E66FC46C4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75:F180" firstHeaderRow="1" firstDataRow="2" firstDataCol="1"/>
  <pivotFields count="29">
    <pivotField dataField="1" showAll="0">
      <items count="2326">
        <item x="2324"/>
        <item x="2316"/>
        <item x="2226"/>
        <item x="1329"/>
        <item x="1328"/>
        <item x="1327"/>
        <item x="1326"/>
        <item x="1325"/>
        <item x="1324"/>
        <item x="1323"/>
        <item x="1322"/>
        <item x="1321"/>
        <item x="1320"/>
        <item x="2225"/>
        <item x="1319"/>
        <item x="1318"/>
        <item x="1317"/>
        <item x="1316"/>
        <item x="1315"/>
        <item x="1314"/>
        <item x="1313"/>
        <item x="1312"/>
        <item x="1311"/>
        <item x="1310"/>
        <item x="2224"/>
        <item x="1309"/>
        <item x="1308"/>
        <item x="1307"/>
        <item x="1306"/>
        <item x="1305"/>
        <item x="1304"/>
        <item x="1303"/>
        <item x="1302"/>
        <item x="1301"/>
        <item x="1300"/>
        <item x="2223"/>
        <item x="1299"/>
        <item x="1298"/>
        <item x="1297"/>
        <item x="1296"/>
        <item x="1295"/>
        <item x="1294"/>
        <item x="1293"/>
        <item x="1292"/>
        <item x="1291"/>
        <item x="1290"/>
        <item x="2222"/>
        <item x="1289"/>
        <item x="1288"/>
        <item x="1287"/>
        <item x="1286"/>
        <item x="1285"/>
        <item x="1284"/>
        <item x="1283"/>
        <item x="1282"/>
        <item x="1281"/>
        <item x="1280"/>
        <item x="2221"/>
        <item x="1279"/>
        <item x="1278"/>
        <item x="1277"/>
        <item x="1276"/>
        <item x="1275"/>
        <item x="1274"/>
        <item x="1273"/>
        <item x="1272"/>
        <item x="1271"/>
        <item x="1270"/>
        <item x="2220"/>
        <item x="1269"/>
        <item x="1268"/>
        <item x="1267"/>
        <item x="1266"/>
        <item x="1265"/>
        <item x="1264"/>
        <item x="1263"/>
        <item x="1262"/>
        <item x="1261"/>
        <item x="1260"/>
        <item x="2219"/>
        <item x="1259"/>
        <item x="1258"/>
        <item x="1257"/>
        <item x="1256"/>
        <item x="1255"/>
        <item x="1254"/>
        <item x="1253"/>
        <item x="1252"/>
        <item x="1251"/>
        <item x="1250"/>
        <item x="2218"/>
        <item x="1249"/>
        <item x="1248"/>
        <item x="1247"/>
        <item x="1246"/>
        <item x="1245"/>
        <item x="1244"/>
        <item x="1243"/>
        <item x="1242"/>
        <item x="1241"/>
        <item x="1240"/>
        <item x="2217"/>
        <item x="1239"/>
        <item x="1238"/>
        <item x="1237"/>
        <item x="1236"/>
        <item x="1235"/>
        <item x="1234"/>
        <item x="1233"/>
        <item x="1232"/>
        <item x="1231"/>
        <item x="1230"/>
        <item x="2315"/>
        <item x="2216"/>
        <item x="1229"/>
        <item x="1228"/>
        <item x="1227"/>
        <item x="1226"/>
        <item x="1225"/>
        <item x="1224"/>
        <item x="1223"/>
        <item x="1222"/>
        <item x="1221"/>
        <item x="1220"/>
        <item x="2215"/>
        <item x="1219"/>
        <item x="1218"/>
        <item x="1217"/>
        <item x="1216"/>
        <item x="1215"/>
        <item x="1214"/>
        <item x="1213"/>
        <item x="1212"/>
        <item x="1211"/>
        <item x="1210"/>
        <item x="2214"/>
        <item x="1209"/>
        <item x="1208"/>
        <item x="1207"/>
        <item x="1206"/>
        <item x="1205"/>
        <item x="1204"/>
        <item x="1203"/>
        <item x="1202"/>
        <item x="1201"/>
        <item x="1200"/>
        <item x="2213"/>
        <item x="1199"/>
        <item x="1198"/>
        <item x="1197"/>
        <item x="1196"/>
        <item x="1195"/>
        <item x="1194"/>
        <item x="1193"/>
        <item x="1192"/>
        <item x="1191"/>
        <item x="1190"/>
        <item x="2212"/>
        <item x="1189"/>
        <item x="1188"/>
        <item x="1187"/>
        <item x="1186"/>
        <item x="1185"/>
        <item x="1184"/>
        <item x="1183"/>
        <item x="1182"/>
        <item x="1181"/>
        <item x="1180"/>
        <item x="2211"/>
        <item x="1179"/>
        <item x="1178"/>
        <item x="1177"/>
        <item x="1176"/>
        <item x="1175"/>
        <item x="1174"/>
        <item x="1173"/>
        <item x="1172"/>
        <item x="1171"/>
        <item x="1170"/>
        <item x="2210"/>
        <item x="1169"/>
        <item x="1168"/>
        <item x="1167"/>
        <item x="1166"/>
        <item x="1165"/>
        <item x="1164"/>
        <item x="1163"/>
        <item x="1162"/>
        <item x="1161"/>
        <item x="1160"/>
        <item x="2209"/>
        <item x="1159"/>
        <item x="1158"/>
        <item x="1157"/>
        <item x="1156"/>
        <item x="1155"/>
        <item x="1154"/>
        <item x="1153"/>
        <item x="1152"/>
        <item x="1151"/>
        <item x="1150"/>
        <item x="2208"/>
        <item x="1149"/>
        <item x="1148"/>
        <item x="1147"/>
        <item x="1146"/>
        <item x="1145"/>
        <item x="1144"/>
        <item x="1143"/>
        <item x="1142"/>
        <item x="1141"/>
        <item x="1140"/>
        <item x="2207"/>
        <item x="1139"/>
        <item x="1138"/>
        <item x="1137"/>
        <item x="1136"/>
        <item x="1135"/>
        <item x="1134"/>
        <item x="1133"/>
        <item x="1132"/>
        <item x="1131"/>
        <item x="1130"/>
        <item x="2314"/>
        <item x="2206"/>
        <item x="1129"/>
        <item x="1128"/>
        <item x="1127"/>
        <item x="1126"/>
        <item x="1125"/>
        <item x="1124"/>
        <item x="1123"/>
        <item x="1122"/>
        <item x="1121"/>
        <item x="1120"/>
        <item x="2205"/>
        <item x="1119"/>
        <item x="1118"/>
        <item x="1117"/>
        <item x="1116"/>
        <item x="1115"/>
        <item x="1114"/>
        <item x="1113"/>
        <item x="1112"/>
        <item x="1111"/>
        <item x="1110"/>
        <item x="2204"/>
        <item x="1109"/>
        <item x="1108"/>
        <item x="1107"/>
        <item x="1106"/>
        <item x="1105"/>
        <item x="1104"/>
        <item x="1103"/>
        <item x="1102"/>
        <item x="1101"/>
        <item x="1100"/>
        <item x="2203"/>
        <item x="1099"/>
        <item x="1098"/>
        <item x="1097"/>
        <item x="1096"/>
        <item x="1095"/>
        <item x="1094"/>
        <item x="1093"/>
        <item x="1092"/>
        <item x="1091"/>
        <item x="1090"/>
        <item x="2202"/>
        <item x="1089"/>
        <item x="1088"/>
        <item x="1087"/>
        <item x="1086"/>
        <item x="1085"/>
        <item x="1084"/>
        <item x="1083"/>
        <item x="1082"/>
        <item x="1081"/>
        <item x="1080"/>
        <item x="2201"/>
        <item x="1079"/>
        <item x="1078"/>
        <item x="1077"/>
        <item x="1076"/>
        <item x="1075"/>
        <item x="1074"/>
        <item x="1073"/>
        <item x="1072"/>
        <item x="1071"/>
        <item x="1070"/>
        <item x="2200"/>
        <item x="1069"/>
        <item x="1068"/>
        <item x="1067"/>
        <item x="1066"/>
        <item x="1065"/>
        <item x="1064"/>
        <item x="1063"/>
        <item x="1062"/>
        <item x="1061"/>
        <item x="1060"/>
        <item x="2199"/>
        <item x="1059"/>
        <item x="1058"/>
        <item x="1057"/>
        <item x="1056"/>
        <item x="1055"/>
        <item x="1054"/>
        <item x="1053"/>
        <item x="1052"/>
        <item x="1051"/>
        <item x="1050"/>
        <item x="2198"/>
        <item x="1049"/>
        <item x="1048"/>
        <item x="1047"/>
        <item x="1046"/>
        <item x="1045"/>
        <item x="1044"/>
        <item x="1043"/>
        <item x="1042"/>
        <item x="2197"/>
        <item x="1041"/>
        <item x="1040"/>
        <item x="1039"/>
        <item x="1038"/>
        <item x="1037"/>
        <item x="1036"/>
        <item x="1035"/>
        <item x="1034"/>
        <item x="1033"/>
        <item x="1032"/>
        <item x="2313"/>
        <item x="2196"/>
        <item x="1031"/>
        <item x="1030"/>
        <item x="1029"/>
        <item x="1028"/>
        <item x="1027"/>
        <item x="1026"/>
        <item x="1025"/>
        <item x="1024"/>
        <item x="1023"/>
        <item x="1022"/>
        <item x="2195"/>
        <item x="1021"/>
        <item x="1020"/>
        <item x="1019"/>
        <item x="1018"/>
        <item x="1017"/>
        <item x="1016"/>
        <item x="1015"/>
        <item x="1014"/>
        <item x="1013"/>
        <item x="1012"/>
        <item x="2194"/>
        <item x="1011"/>
        <item x="1010"/>
        <item x="1009"/>
        <item x="1008"/>
        <item x="1007"/>
        <item x="1006"/>
        <item x="1005"/>
        <item x="1004"/>
        <item x="1003"/>
        <item x="1002"/>
        <item x="2193"/>
        <item x="1001"/>
        <item x="1000"/>
        <item x="999"/>
        <item x="998"/>
        <item x="997"/>
        <item x="996"/>
        <item x="995"/>
        <item x="994"/>
        <item x="993"/>
        <item x="992"/>
        <item x="2192"/>
        <item x="991"/>
        <item x="990"/>
        <item x="989"/>
        <item x="988"/>
        <item x="987"/>
        <item x="986"/>
        <item x="985"/>
        <item x="984"/>
        <item x="983"/>
        <item x="982"/>
        <item x="2191"/>
        <item x="981"/>
        <item x="980"/>
        <item x="979"/>
        <item x="978"/>
        <item x="977"/>
        <item x="976"/>
        <item x="975"/>
        <item x="974"/>
        <item x="973"/>
        <item x="972"/>
        <item x="2190"/>
        <item x="971"/>
        <item x="970"/>
        <item x="969"/>
        <item x="968"/>
        <item x="967"/>
        <item x="966"/>
        <item x="965"/>
        <item x="964"/>
        <item x="963"/>
        <item x="962"/>
        <item x="2189"/>
        <item x="961"/>
        <item x="960"/>
        <item x="959"/>
        <item x="958"/>
        <item x="957"/>
        <item x="956"/>
        <item x="955"/>
        <item x="954"/>
        <item x="953"/>
        <item x="952"/>
        <item x="2188"/>
        <item x="951"/>
        <item x="950"/>
        <item x="949"/>
        <item x="948"/>
        <item x="947"/>
        <item x="946"/>
        <item x="945"/>
        <item x="944"/>
        <item x="943"/>
        <item x="942"/>
        <item x="2187"/>
        <item x="941"/>
        <item x="940"/>
        <item x="939"/>
        <item x="938"/>
        <item x="937"/>
        <item x="936"/>
        <item x="935"/>
        <item x="934"/>
        <item x="933"/>
        <item x="932"/>
        <item x="2312"/>
        <item x="2186"/>
        <item x="931"/>
        <item x="930"/>
        <item x="929"/>
        <item x="928"/>
        <item x="927"/>
        <item x="926"/>
        <item x="925"/>
        <item x="924"/>
        <item x="923"/>
        <item x="922"/>
        <item x="2185"/>
        <item x="921"/>
        <item x="920"/>
        <item x="919"/>
        <item x="918"/>
        <item x="917"/>
        <item x="916"/>
        <item x="915"/>
        <item x="914"/>
        <item x="913"/>
        <item x="912"/>
        <item x="2184"/>
        <item x="911"/>
        <item x="910"/>
        <item x="909"/>
        <item x="908"/>
        <item x="907"/>
        <item x="906"/>
        <item x="905"/>
        <item x="904"/>
        <item x="903"/>
        <item x="902"/>
        <item x="2183"/>
        <item x="901"/>
        <item x="900"/>
        <item x="899"/>
        <item x="898"/>
        <item x="897"/>
        <item x="896"/>
        <item x="895"/>
        <item x="894"/>
        <item x="893"/>
        <item x="892"/>
        <item x="2182"/>
        <item x="891"/>
        <item x="890"/>
        <item x="889"/>
        <item x="888"/>
        <item x="887"/>
        <item x="886"/>
        <item x="885"/>
        <item x="884"/>
        <item x="883"/>
        <item x="882"/>
        <item x="2181"/>
        <item x="881"/>
        <item x="880"/>
        <item x="879"/>
        <item x="878"/>
        <item x="877"/>
        <item x="876"/>
        <item x="875"/>
        <item x="874"/>
        <item x="873"/>
        <item x="872"/>
        <item x="2180"/>
        <item x="871"/>
        <item x="870"/>
        <item x="869"/>
        <item x="868"/>
        <item x="867"/>
        <item x="866"/>
        <item x="865"/>
        <item x="864"/>
        <item x="863"/>
        <item x="862"/>
        <item x="2179"/>
        <item x="861"/>
        <item x="860"/>
        <item x="859"/>
        <item x="858"/>
        <item x="857"/>
        <item x="856"/>
        <item x="855"/>
        <item x="854"/>
        <item x="853"/>
        <item x="852"/>
        <item x="2178"/>
        <item x="851"/>
        <item x="850"/>
        <item x="849"/>
        <item x="848"/>
        <item x="847"/>
        <item x="846"/>
        <item x="845"/>
        <item x="844"/>
        <item x="843"/>
        <item x="842"/>
        <item x="2177"/>
        <item x="841"/>
        <item x="840"/>
        <item x="839"/>
        <item x="838"/>
        <item x="837"/>
        <item x="836"/>
        <item x="835"/>
        <item x="834"/>
        <item x="833"/>
        <item x="832"/>
        <item x="2311"/>
        <item x="2176"/>
        <item x="831"/>
        <item x="830"/>
        <item x="829"/>
        <item x="828"/>
        <item x="827"/>
        <item x="826"/>
        <item x="825"/>
        <item x="824"/>
        <item x="823"/>
        <item x="822"/>
        <item x="2175"/>
        <item x="821"/>
        <item x="820"/>
        <item x="819"/>
        <item x="818"/>
        <item x="817"/>
        <item x="816"/>
        <item x="815"/>
        <item x="814"/>
        <item x="813"/>
        <item x="812"/>
        <item x="2174"/>
        <item x="811"/>
        <item x="810"/>
        <item x="809"/>
        <item x="808"/>
        <item x="807"/>
        <item x="806"/>
        <item x="805"/>
        <item x="804"/>
        <item x="803"/>
        <item x="802"/>
        <item x="2173"/>
        <item x="801"/>
        <item x="800"/>
        <item x="799"/>
        <item x="798"/>
        <item x="797"/>
        <item x="796"/>
        <item x="795"/>
        <item x="794"/>
        <item x="793"/>
        <item x="792"/>
        <item x="2172"/>
        <item x="791"/>
        <item x="790"/>
        <item x="789"/>
        <item x="788"/>
        <item x="787"/>
        <item x="786"/>
        <item x="785"/>
        <item x="784"/>
        <item x="783"/>
        <item x="782"/>
        <item x="2171"/>
        <item x="781"/>
        <item x="780"/>
        <item x="779"/>
        <item x="778"/>
        <item x="777"/>
        <item x="776"/>
        <item x="775"/>
        <item x="774"/>
        <item x="773"/>
        <item x="772"/>
        <item x="2170"/>
        <item x="771"/>
        <item x="770"/>
        <item x="769"/>
        <item x="768"/>
        <item x="767"/>
        <item x="766"/>
        <item x="765"/>
        <item x="764"/>
        <item x="763"/>
        <item x="762"/>
        <item x="2169"/>
        <item x="761"/>
        <item x="760"/>
        <item x="759"/>
        <item x="758"/>
        <item x="757"/>
        <item x="756"/>
        <item x="755"/>
        <item x="754"/>
        <item x="753"/>
        <item x="752"/>
        <item x="2168"/>
        <item x="751"/>
        <item x="750"/>
        <item x="749"/>
        <item x="748"/>
        <item x="747"/>
        <item x="746"/>
        <item x="745"/>
        <item x="744"/>
        <item x="743"/>
        <item x="742"/>
        <item x="2167"/>
        <item x="741"/>
        <item x="740"/>
        <item x="739"/>
        <item x="738"/>
        <item x="737"/>
        <item x="736"/>
        <item x="735"/>
        <item x="734"/>
        <item x="733"/>
        <item x="732"/>
        <item x="2310"/>
        <item x="2166"/>
        <item x="731"/>
        <item x="730"/>
        <item x="729"/>
        <item x="728"/>
        <item x="727"/>
        <item x="726"/>
        <item x="725"/>
        <item x="724"/>
        <item x="723"/>
        <item x="722"/>
        <item x="2165"/>
        <item x="721"/>
        <item x="720"/>
        <item x="719"/>
        <item x="718"/>
        <item x="717"/>
        <item x="716"/>
        <item x="715"/>
        <item x="714"/>
        <item x="713"/>
        <item x="712"/>
        <item x="2164"/>
        <item x="711"/>
        <item x="710"/>
        <item x="709"/>
        <item x="708"/>
        <item x="707"/>
        <item x="706"/>
        <item x="705"/>
        <item x="704"/>
        <item x="703"/>
        <item x="702"/>
        <item x="2163"/>
        <item x="701"/>
        <item x="700"/>
        <item x="699"/>
        <item x="698"/>
        <item x="697"/>
        <item x="696"/>
        <item x="695"/>
        <item x="694"/>
        <item x="693"/>
        <item x="692"/>
        <item x="2162"/>
        <item x="691"/>
        <item x="690"/>
        <item x="689"/>
        <item x="688"/>
        <item x="687"/>
        <item x="686"/>
        <item x="685"/>
        <item x="684"/>
        <item x="683"/>
        <item x="682"/>
        <item x="2161"/>
        <item x="681"/>
        <item x="680"/>
        <item x="679"/>
        <item x="678"/>
        <item x="677"/>
        <item x="676"/>
        <item x="675"/>
        <item x="674"/>
        <item x="673"/>
        <item x="672"/>
        <item x="2160"/>
        <item x="671"/>
        <item x="670"/>
        <item x="669"/>
        <item x="668"/>
        <item x="667"/>
        <item x="666"/>
        <item x="665"/>
        <item x="664"/>
        <item x="663"/>
        <item x="662"/>
        <item x="2159"/>
        <item x="661"/>
        <item x="660"/>
        <item x="659"/>
        <item x="658"/>
        <item x="657"/>
        <item x="656"/>
        <item x="655"/>
        <item x="654"/>
        <item x="653"/>
        <item x="652"/>
        <item x="2158"/>
        <item x="651"/>
        <item x="650"/>
        <item x="649"/>
        <item x="648"/>
        <item x="647"/>
        <item x="646"/>
        <item x="645"/>
        <item x="644"/>
        <item x="643"/>
        <item x="642"/>
        <item x="2157"/>
        <item x="641"/>
        <item x="640"/>
        <item x="639"/>
        <item x="638"/>
        <item x="637"/>
        <item x="636"/>
        <item x="635"/>
        <item x="634"/>
        <item x="633"/>
        <item x="632"/>
        <item x="2309"/>
        <item x="631"/>
        <item x="630"/>
        <item x="629"/>
        <item x="628"/>
        <item x="627"/>
        <item x="626"/>
        <item x="625"/>
        <item x="624"/>
        <item x="623"/>
        <item x="622"/>
        <item x="2156"/>
        <item x="621"/>
        <item x="620"/>
        <item x="619"/>
        <item x="618"/>
        <item x="617"/>
        <item x="616"/>
        <item x="615"/>
        <item x="614"/>
        <item x="613"/>
        <item x="612"/>
        <item x="2155"/>
        <item x="611"/>
        <item x="610"/>
        <item x="609"/>
        <item x="608"/>
        <item x="607"/>
        <item x="606"/>
        <item x="605"/>
        <item x="604"/>
        <item x="603"/>
        <item x="602"/>
        <item x="2154"/>
        <item x="601"/>
        <item x="600"/>
        <item x="599"/>
        <item x="598"/>
        <item x="597"/>
        <item x="596"/>
        <item x="595"/>
        <item x="594"/>
        <item x="593"/>
        <item x="592"/>
        <item x="2153"/>
        <item x="591"/>
        <item x="590"/>
        <item x="589"/>
        <item x="588"/>
        <item x="587"/>
        <item x="586"/>
        <item x="585"/>
        <item x="584"/>
        <item x="583"/>
        <item x="582"/>
        <item x="2152"/>
        <item x="581"/>
        <item x="580"/>
        <item x="579"/>
        <item x="578"/>
        <item x="577"/>
        <item x="576"/>
        <item x="575"/>
        <item x="574"/>
        <item x="573"/>
        <item x="572"/>
        <item x="2151"/>
        <item x="571"/>
        <item x="570"/>
        <item x="569"/>
        <item x="568"/>
        <item x="567"/>
        <item x="566"/>
        <item x="565"/>
        <item x="564"/>
        <item x="563"/>
        <item x="562"/>
        <item x="2150"/>
        <item x="561"/>
        <item x="560"/>
        <item x="559"/>
        <item x="558"/>
        <item x="557"/>
        <item x="556"/>
        <item x="555"/>
        <item x="554"/>
        <item x="553"/>
        <item x="552"/>
        <item x="2149"/>
        <item x="551"/>
        <item x="550"/>
        <item x="549"/>
        <item x="548"/>
        <item x="547"/>
        <item x="546"/>
        <item x="545"/>
        <item x="544"/>
        <item x="543"/>
        <item x="542"/>
        <item x="2148"/>
        <item x="541"/>
        <item x="540"/>
        <item x="539"/>
        <item x="538"/>
        <item x="537"/>
        <item x="536"/>
        <item x="535"/>
        <item x="534"/>
        <item x="533"/>
        <item x="2308"/>
        <item x="2147"/>
        <item x="532"/>
        <item x="531"/>
        <item x="530"/>
        <item x="529"/>
        <item x="528"/>
        <item x="527"/>
        <item x="526"/>
        <item x="525"/>
        <item x="524"/>
        <item x="523"/>
        <item x="2146"/>
        <item x="522"/>
        <item x="521"/>
        <item x="520"/>
        <item x="519"/>
        <item x="518"/>
        <item x="517"/>
        <item x="516"/>
        <item x="515"/>
        <item x="514"/>
        <item x="513"/>
        <item x="2145"/>
        <item x="512"/>
        <item x="511"/>
        <item x="510"/>
        <item x="509"/>
        <item x="508"/>
        <item x="507"/>
        <item x="506"/>
        <item x="505"/>
        <item x="504"/>
        <item x="503"/>
        <item x="2144"/>
        <item x="502"/>
        <item x="501"/>
        <item x="500"/>
        <item x="499"/>
        <item x="498"/>
        <item x="497"/>
        <item x="496"/>
        <item x="495"/>
        <item x="494"/>
        <item x="493"/>
        <item x="2143"/>
        <item x="492"/>
        <item x="491"/>
        <item x="490"/>
        <item x="489"/>
        <item x="488"/>
        <item x="487"/>
        <item x="486"/>
        <item x="485"/>
        <item x="484"/>
        <item x="483"/>
        <item x="2142"/>
        <item x="482"/>
        <item x="481"/>
        <item x="480"/>
        <item x="479"/>
        <item x="478"/>
        <item x="477"/>
        <item x="476"/>
        <item x="475"/>
        <item x="474"/>
        <item x="473"/>
        <item x="2141"/>
        <item x="472"/>
        <item x="471"/>
        <item x="470"/>
        <item x="469"/>
        <item x="468"/>
        <item x="467"/>
        <item x="466"/>
        <item x="465"/>
        <item x="464"/>
        <item x="463"/>
        <item x="2140"/>
        <item x="462"/>
        <item x="461"/>
        <item x="460"/>
        <item x="459"/>
        <item x="458"/>
        <item x="457"/>
        <item x="456"/>
        <item x="455"/>
        <item x="454"/>
        <item x="453"/>
        <item x="2139"/>
        <item x="452"/>
        <item x="451"/>
        <item x="450"/>
        <item x="449"/>
        <item x="448"/>
        <item x="447"/>
        <item x="446"/>
        <item x="445"/>
        <item x="444"/>
        <item x="443"/>
        <item x="2138"/>
        <item x="442"/>
        <item x="441"/>
        <item x="440"/>
        <item x="439"/>
        <item x="438"/>
        <item x="437"/>
        <item x="436"/>
        <item x="435"/>
        <item x="434"/>
        <item x="433"/>
        <item x="2307"/>
        <item x="2137"/>
        <item x="432"/>
        <item x="431"/>
        <item x="430"/>
        <item x="429"/>
        <item x="428"/>
        <item x="427"/>
        <item x="426"/>
        <item x="425"/>
        <item x="424"/>
        <item x="423"/>
        <item x="2136"/>
        <item x="422"/>
        <item x="421"/>
        <item x="420"/>
        <item x="419"/>
        <item x="418"/>
        <item x="417"/>
        <item x="416"/>
        <item x="415"/>
        <item x="414"/>
        <item x="413"/>
        <item x="2135"/>
        <item x="412"/>
        <item x="411"/>
        <item x="410"/>
        <item x="409"/>
        <item x="408"/>
        <item x="407"/>
        <item x="406"/>
        <item x="405"/>
        <item x="404"/>
        <item x="403"/>
        <item x="2134"/>
        <item x="402"/>
        <item x="401"/>
        <item x="400"/>
        <item x="399"/>
        <item x="398"/>
        <item x="397"/>
        <item x="396"/>
        <item x="395"/>
        <item x="394"/>
        <item x="393"/>
        <item x="2133"/>
        <item x="392"/>
        <item x="391"/>
        <item x="390"/>
        <item x="389"/>
        <item x="388"/>
        <item x="387"/>
        <item x="386"/>
        <item x="385"/>
        <item x="384"/>
        <item x="383"/>
        <item x="2132"/>
        <item x="382"/>
        <item x="381"/>
        <item x="380"/>
        <item x="379"/>
        <item x="378"/>
        <item x="377"/>
        <item x="376"/>
        <item x="375"/>
        <item x="374"/>
        <item x="373"/>
        <item x="2131"/>
        <item x="372"/>
        <item x="371"/>
        <item x="370"/>
        <item x="369"/>
        <item x="368"/>
        <item x="367"/>
        <item x="366"/>
        <item x="365"/>
        <item x="364"/>
        <item x="363"/>
        <item x="2130"/>
        <item x="362"/>
        <item x="361"/>
        <item x="360"/>
        <item x="359"/>
        <item x="358"/>
        <item x="357"/>
        <item x="356"/>
        <item x="355"/>
        <item x="354"/>
        <item x="353"/>
        <item x="2129"/>
        <item x="352"/>
        <item x="351"/>
        <item x="350"/>
        <item x="349"/>
        <item x="348"/>
        <item x="347"/>
        <item x="346"/>
        <item x="345"/>
        <item x="344"/>
        <item x="343"/>
        <item x="2128"/>
        <item x="342"/>
        <item x="341"/>
        <item x="340"/>
        <item x="339"/>
        <item x="338"/>
        <item x="337"/>
        <item x="336"/>
        <item x="335"/>
        <item x="334"/>
        <item x="333"/>
        <item x="2323"/>
        <item x="2306"/>
        <item x="2127"/>
        <item x="332"/>
        <item x="331"/>
        <item x="330"/>
        <item x="329"/>
        <item x="328"/>
        <item x="327"/>
        <item x="326"/>
        <item x="325"/>
        <item x="324"/>
        <item x="323"/>
        <item x="2126"/>
        <item x="322"/>
        <item x="321"/>
        <item x="320"/>
        <item x="319"/>
        <item x="318"/>
        <item x="317"/>
        <item x="316"/>
        <item x="315"/>
        <item x="314"/>
        <item x="313"/>
        <item x="2125"/>
        <item x="312"/>
        <item x="311"/>
        <item x="310"/>
        <item x="309"/>
        <item x="308"/>
        <item x="307"/>
        <item x="306"/>
        <item x="305"/>
        <item x="304"/>
        <item x="303"/>
        <item x="2124"/>
        <item x="302"/>
        <item x="301"/>
        <item x="300"/>
        <item x="299"/>
        <item x="298"/>
        <item x="297"/>
        <item x="296"/>
        <item x="295"/>
        <item x="294"/>
        <item x="293"/>
        <item x="2123"/>
        <item x="292"/>
        <item x="291"/>
        <item x="290"/>
        <item x="289"/>
        <item x="288"/>
        <item x="287"/>
        <item x="286"/>
        <item x="285"/>
        <item x="284"/>
        <item x="283"/>
        <item x="2122"/>
        <item x="282"/>
        <item x="281"/>
        <item x="280"/>
        <item x="279"/>
        <item x="278"/>
        <item x="277"/>
        <item x="276"/>
        <item x="275"/>
        <item x="274"/>
        <item x="273"/>
        <item x="2121"/>
        <item x="272"/>
        <item x="271"/>
        <item x="270"/>
        <item x="269"/>
        <item x="268"/>
        <item x="267"/>
        <item x="266"/>
        <item x="265"/>
        <item x="264"/>
        <item x="263"/>
        <item x="2120"/>
        <item x="262"/>
        <item x="261"/>
        <item x="260"/>
        <item x="259"/>
        <item x="258"/>
        <item x="257"/>
        <item x="256"/>
        <item x="255"/>
        <item x="254"/>
        <item x="253"/>
        <item x="2119"/>
        <item x="252"/>
        <item x="251"/>
        <item x="250"/>
        <item x="249"/>
        <item x="248"/>
        <item x="247"/>
        <item x="246"/>
        <item x="245"/>
        <item x="244"/>
        <item x="243"/>
        <item x="2118"/>
        <item x="242"/>
        <item x="241"/>
        <item x="240"/>
        <item x="239"/>
        <item x="238"/>
        <item x="237"/>
        <item x="236"/>
        <item x="235"/>
        <item x="234"/>
        <item x="233"/>
        <item x="2305"/>
        <item x="2117"/>
        <item x="232"/>
        <item x="231"/>
        <item x="230"/>
        <item x="229"/>
        <item x="228"/>
        <item x="227"/>
        <item x="226"/>
        <item x="225"/>
        <item x="224"/>
        <item x="223"/>
        <item x="2116"/>
        <item x="222"/>
        <item x="221"/>
        <item x="220"/>
        <item x="219"/>
        <item x="218"/>
        <item x="217"/>
        <item x="216"/>
        <item x="215"/>
        <item x="214"/>
        <item x="213"/>
        <item x="2115"/>
        <item x="212"/>
        <item x="211"/>
        <item x="210"/>
        <item x="209"/>
        <item x="208"/>
        <item x="207"/>
        <item x="206"/>
        <item x="205"/>
        <item x="204"/>
        <item x="203"/>
        <item x="2114"/>
        <item x="202"/>
        <item x="201"/>
        <item x="200"/>
        <item x="199"/>
        <item x="198"/>
        <item x="197"/>
        <item x="196"/>
        <item x="195"/>
        <item x="194"/>
        <item x="193"/>
        <item x="2113"/>
        <item x="192"/>
        <item x="191"/>
        <item x="190"/>
        <item x="189"/>
        <item x="188"/>
        <item x="187"/>
        <item x="186"/>
        <item x="185"/>
        <item x="184"/>
        <item x="183"/>
        <item x="2112"/>
        <item x="182"/>
        <item x="181"/>
        <item x="180"/>
        <item x="179"/>
        <item x="178"/>
        <item x="177"/>
        <item x="176"/>
        <item x="175"/>
        <item x="174"/>
        <item x="173"/>
        <item x="2111"/>
        <item x="172"/>
        <item x="171"/>
        <item x="170"/>
        <item x="169"/>
        <item x="168"/>
        <item x="167"/>
        <item x="166"/>
        <item x="165"/>
        <item x="164"/>
        <item x="163"/>
        <item x="2110"/>
        <item x="162"/>
        <item x="161"/>
        <item x="160"/>
        <item x="159"/>
        <item x="158"/>
        <item x="157"/>
        <item x="156"/>
        <item x="155"/>
        <item x="154"/>
        <item x="153"/>
        <item x="2109"/>
        <item x="152"/>
        <item x="151"/>
        <item x="150"/>
        <item x="149"/>
        <item x="148"/>
        <item x="147"/>
        <item x="146"/>
        <item x="145"/>
        <item x="144"/>
        <item x="143"/>
        <item x="2108"/>
        <item x="142"/>
        <item x="141"/>
        <item x="140"/>
        <item x="139"/>
        <item x="138"/>
        <item x="137"/>
        <item x="136"/>
        <item x="135"/>
        <item x="134"/>
        <item x="133"/>
        <item x="2304"/>
        <item x="2107"/>
        <item x="132"/>
        <item x="131"/>
        <item x="130"/>
        <item x="129"/>
        <item x="128"/>
        <item x="127"/>
        <item x="126"/>
        <item x="125"/>
        <item x="124"/>
        <item x="123"/>
        <item x="2106"/>
        <item x="122"/>
        <item x="121"/>
        <item x="120"/>
        <item x="119"/>
        <item x="118"/>
        <item x="117"/>
        <item x="116"/>
        <item x="115"/>
        <item x="114"/>
        <item x="113"/>
        <item x="2105"/>
        <item x="112"/>
        <item x="111"/>
        <item x="110"/>
        <item x="109"/>
        <item x="108"/>
        <item x="107"/>
        <item x="106"/>
        <item x="105"/>
        <item x="104"/>
        <item x="103"/>
        <item x="2104"/>
        <item x="102"/>
        <item x="101"/>
        <item x="100"/>
        <item x="99"/>
        <item x="98"/>
        <item x="97"/>
        <item x="96"/>
        <item x="95"/>
        <item x="94"/>
        <item x="93"/>
        <item x="2103"/>
        <item x="92"/>
        <item x="91"/>
        <item x="90"/>
        <item x="89"/>
        <item x="88"/>
        <item x="87"/>
        <item x="86"/>
        <item x="85"/>
        <item x="84"/>
        <item x="83"/>
        <item x="2102"/>
        <item x="82"/>
        <item x="81"/>
        <item x="80"/>
        <item x="79"/>
        <item x="78"/>
        <item x="77"/>
        <item x="76"/>
        <item x="75"/>
        <item x="74"/>
        <item x="73"/>
        <item x="2101"/>
        <item x="72"/>
        <item x="71"/>
        <item x="70"/>
        <item x="69"/>
        <item x="68"/>
        <item x="67"/>
        <item x="66"/>
        <item x="65"/>
        <item x="64"/>
        <item x="63"/>
        <item x="2100"/>
        <item x="62"/>
        <item x="61"/>
        <item x="60"/>
        <item x="59"/>
        <item x="58"/>
        <item x="57"/>
        <item x="56"/>
        <item x="55"/>
        <item x="54"/>
        <item x="53"/>
        <item x="2099"/>
        <item x="52"/>
        <item x="51"/>
        <item x="50"/>
        <item x="49"/>
        <item x="48"/>
        <item x="47"/>
        <item x="46"/>
        <item x="45"/>
        <item x="44"/>
        <item x="43"/>
        <item x="2098"/>
        <item x="42"/>
        <item x="41"/>
        <item x="40"/>
        <item x="39"/>
        <item x="38"/>
        <item x="37"/>
        <item x="36"/>
        <item x="35"/>
        <item x="34"/>
        <item x="33"/>
        <item x="2303"/>
        <item x="2097"/>
        <item x="32"/>
        <item x="31"/>
        <item x="30"/>
        <item x="29"/>
        <item x="28"/>
        <item x="27"/>
        <item x="26"/>
        <item x="25"/>
        <item x="24"/>
        <item x="23"/>
        <item x="2096"/>
        <item x="22"/>
        <item x="21"/>
        <item x="20"/>
        <item x="19"/>
        <item x="18"/>
        <item x="17"/>
        <item x="16"/>
        <item x="15"/>
        <item x="14"/>
        <item x="2095"/>
        <item x="13"/>
        <item x="12"/>
        <item x="11"/>
        <item x="10"/>
        <item x="9"/>
        <item x="8"/>
        <item x="7"/>
        <item x="6"/>
        <item x="2094"/>
        <item x="5"/>
        <item x="4"/>
        <item x="3"/>
        <item x="2"/>
        <item x="1"/>
        <item x="0"/>
        <item x="2093"/>
        <item x="2092"/>
        <item x="2091"/>
        <item x="2090"/>
        <item x="2089"/>
        <item x="2088"/>
        <item x="2302"/>
        <item x="2087"/>
        <item x="2086"/>
        <item x="2085"/>
        <item x="2084"/>
        <item x="2083"/>
        <item x="2082"/>
        <item x="2081"/>
        <item x="2080"/>
        <item x="2079"/>
        <item x="2078"/>
        <item x="2301"/>
        <item x="2077"/>
        <item x="2076"/>
        <item x="2075"/>
        <item x="2074"/>
        <item x="2073"/>
        <item x="2072"/>
        <item x="2071"/>
        <item x="2070"/>
        <item x="2069"/>
        <item x="2068"/>
        <item x="2300"/>
        <item x="2067"/>
        <item x="2066"/>
        <item x="2065"/>
        <item x="2064"/>
        <item x="2063"/>
        <item x="2062"/>
        <item x="2061"/>
        <item x="2060"/>
        <item x="2059"/>
        <item x="2058"/>
        <item x="2299"/>
        <item x="2057"/>
        <item x="2056"/>
        <item x="2055"/>
        <item x="2054"/>
        <item x="2053"/>
        <item x="2052"/>
        <item x="2051"/>
        <item x="2050"/>
        <item x="2049"/>
        <item x="2048"/>
        <item x="2298"/>
        <item x="2047"/>
        <item x="2046"/>
        <item x="2045"/>
        <item x="2044"/>
        <item x="2043"/>
        <item x="2042"/>
        <item x="2041"/>
        <item x="2040"/>
        <item x="2039"/>
        <item x="2038"/>
        <item x="2297"/>
        <item x="2037"/>
        <item x="2036"/>
        <item x="2035"/>
        <item x="2034"/>
        <item x="2033"/>
        <item x="2032"/>
        <item x="2031"/>
        <item x="2030"/>
        <item x="2029"/>
        <item x="2028"/>
        <item x="2296"/>
        <item x="2027"/>
        <item x="2026"/>
        <item x="2025"/>
        <item x="2024"/>
        <item x="2023"/>
        <item x="2022"/>
        <item x="2021"/>
        <item x="2020"/>
        <item x="2019"/>
        <item x="2018"/>
        <item x="2295"/>
        <item x="2017"/>
        <item x="2016"/>
        <item x="2015"/>
        <item x="2014"/>
        <item x="2013"/>
        <item x="2012"/>
        <item x="2011"/>
        <item x="2010"/>
        <item x="2009"/>
        <item x="2008"/>
        <item x="2294"/>
        <item x="2007"/>
        <item x="2006"/>
        <item x="2005"/>
        <item x="2004"/>
        <item x="2003"/>
        <item x="2002"/>
        <item x="2001"/>
        <item x="2000"/>
        <item x="1999"/>
        <item x="1998"/>
        <item x="2293"/>
        <item x="1997"/>
        <item x="1996"/>
        <item x="1995"/>
        <item x="1994"/>
        <item x="1993"/>
        <item x="1992"/>
        <item x="1991"/>
        <item x="1990"/>
        <item x="1989"/>
        <item x="1988"/>
        <item x="2292"/>
        <item x="1987"/>
        <item x="1986"/>
        <item x="1985"/>
        <item x="1984"/>
        <item x="1983"/>
        <item x="1982"/>
        <item x="1981"/>
        <item x="1980"/>
        <item x="1979"/>
        <item x="1978"/>
        <item x="2291"/>
        <item x="1977"/>
        <item x="1976"/>
        <item x="1975"/>
        <item x="1974"/>
        <item x="1973"/>
        <item x="1972"/>
        <item x="1971"/>
        <item x="1970"/>
        <item x="1969"/>
        <item x="1968"/>
        <item x="2290"/>
        <item x="1967"/>
        <item x="1966"/>
        <item x="1965"/>
        <item x="1964"/>
        <item x="1963"/>
        <item x="1962"/>
        <item x="1961"/>
        <item x="1960"/>
        <item x="1959"/>
        <item x="1958"/>
        <item x="2289"/>
        <item x="1957"/>
        <item x="1956"/>
        <item x="1955"/>
        <item x="1954"/>
        <item x="1953"/>
        <item x="1952"/>
        <item x="1951"/>
        <item x="1950"/>
        <item x="1949"/>
        <item x="1948"/>
        <item x="2288"/>
        <item x="1947"/>
        <item x="1946"/>
        <item x="1945"/>
        <item x="1944"/>
        <item x="1943"/>
        <item x="1942"/>
        <item x="1941"/>
        <item x="1940"/>
        <item x="1939"/>
        <item x="1938"/>
        <item x="2287"/>
        <item x="1937"/>
        <item x="1936"/>
        <item x="1935"/>
        <item x="1934"/>
        <item x="1933"/>
        <item x="1932"/>
        <item x="1931"/>
        <item x="1930"/>
        <item x="1929"/>
        <item x="1928"/>
        <item x="2322"/>
        <item x="2286"/>
        <item x="1927"/>
        <item x="1926"/>
        <item x="1925"/>
        <item x="1924"/>
        <item x="1923"/>
        <item x="1922"/>
        <item x="1921"/>
        <item x="1920"/>
        <item x="1919"/>
        <item x="1918"/>
        <item x="2285"/>
        <item x="1917"/>
        <item x="1916"/>
        <item x="1915"/>
        <item x="1914"/>
        <item x="1913"/>
        <item x="1912"/>
        <item x="1911"/>
        <item x="1910"/>
        <item x="1909"/>
        <item x="1908"/>
        <item x="2284"/>
        <item x="1907"/>
        <item x="1906"/>
        <item x="1905"/>
        <item x="1904"/>
        <item x="1903"/>
        <item x="1902"/>
        <item x="1901"/>
        <item x="1900"/>
        <item x="1899"/>
        <item x="1898"/>
        <item x="2283"/>
        <item x="1897"/>
        <item x="1896"/>
        <item x="1895"/>
        <item x="1894"/>
        <item x="1893"/>
        <item x="1892"/>
        <item x="1891"/>
        <item x="1890"/>
        <item x="1889"/>
        <item x="1888"/>
        <item x="2282"/>
        <item x="1887"/>
        <item x="1886"/>
        <item x="1885"/>
        <item x="1884"/>
        <item x="1883"/>
        <item x="1882"/>
        <item x="1881"/>
        <item x="1880"/>
        <item x="1879"/>
        <item x="1878"/>
        <item x="2281"/>
        <item x="1877"/>
        <item x="1876"/>
        <item x="1875"/>
        <item x="1874"/>
        <item x="1873"/>
        <item x="1872"/>
        <item x="1871"/>
        <item x="1870"/>
        <item x="1869"/>
        <item x="1868"/>
        <item x="2280"/>
        <item x="1867"/>
        <item x="1866"/>
        <item x="1865"/>
        <item x="1864"/>
        <item x="1863"/>
        <item x="1862"/>
        <item x="1861"/>
        <item x="1860"/>
        <item x="1859"/>
        <item x="1858"/>
        <item x="2279"/>
        <item x="1857"/>
        <item x="1856"/>
        <item x="1855"/>
        <item x="1854"/>
        <item x="1853"/>
        <item x="1852"/>
        <item x="1851"/>
        <item x="1850"/>
        <item x="1849"/>
        <item x="1848"/>
        <item x="2278"/>
        <item x="1847"/>
        <item x="1846"/>
        <item x="1845"/>
        <item x="1844"/>
        <item x="1843"/>
        <item x="1842"/>
        <item x="1841"/>
        <item x="1840"/>
        <item x="1839"/>
        <item x="1838"/>
        <item x="2277"/>
        <item x="1837"/>
        <item x="1836"/>
        <item x="1835"/>
        <item x="1834"/>
        <item x="1833"/>
        <item x="1832"/>
        <item x="1831"/>
        <item x="1830"/>
        <item x="1829"/>
        <item x="1828"/>
        <item x="2321"/>
        <item x="2276"/>
        <item x="1827"/>
        <item x="1826"/>
        <item x="1825"/>
        <item x="1824"/>
        <item x="1823"/>
        <item x="1822"/>
        <item x="1821"/>
        <item x="1820"/>
        <item x="1819"/>
        <item x="1818"/>
        <item x="2275"/>
        <item x="1817"/>
        <item x="1816"/>
        <item x="1815"/>
        <item x="1814"/>
        <item x="1813"/>
        <item x="1812"/>
        <item x="1811"/>
        <item x="1810"/>
        <item x="1809"/>
        <item x="1808"/>
        <item x="2274"/>
        <item x="1807"/>
        <item x="1806"/>
        <item x="1805"/>
        <item x="1804"/>
        <item x="1803"/>
        <item x="1802"/>
        <item x="1801"/>
        <item x="1800"/>
        <item x="1799"/>
        <item x="1798"/>
        <item x="2273"/>
        <item x="1797"/>
        <item x="1796"/>
        <item x="1795"/>
        <item x="1794"/>
        <item x="1793"/>
        <item x="1792"/>
        <item x="1791"/>
        <item x="1790"/>
        <item x="1789"/>
        <item x="1788"/>
        <item x="2272"/>
        <item x="1787"/>
        <item x="1786"/>
        <item x="1785"/>
        <item x="1784"/>
        <item x="1783"/>
        <item x="1782"/>
        <item x="1781"/>
        <item x="1780"/>
        <item x="1779"/>
        <item x="1778"/>
        <item x="2271"/>
        <item x="1777"/>
        <item x="1776"/>
        <item x="1775"/>
        <item x="1774"/>
        <item x="1773"/>
        <item x="1772"/>
        <item x="1771"/>
        <item x="1770"/>
        <item x="1769"/>
        <item x="1768"/>
        <item x="2270"/>
        <item x="1767"/>
        <item x="1766"/>
        <item x="1765"/>
        <item x="1764"/>
        <item x="1763"/>
        <item x="1762"/>
        <item x="1761"/>
        <item x="1760"/>
        <item x="1759"/>
        <item x="2269"/>
        <item x="1758"/>
        <item x="1757"/>
        <item x="1756"/>
        <item x="1755"/>
        <item x="1754"/>
        <item x="1753"/>
        <item x="1752"/>
        <item x="1751"/>
        <item x="1750"/>
        <item x="1749"/>
        <item x="2268"/>
        <item x="1748"/>
        <item x="1747"/>
        <item x="1746"/>
        <item x="1745"/>
        <item x="1744"/>
        <item x="1743"/>
        <item x="1742"/>
        <item x="1741"/>
        <item x="1740"/>
        <item x="1739"/>
        <item x="2267"/>
        <item x="1738"/>
        <item x="1737"/>
        <item x="1736"/>
        <item x="1735"/>
        <item x="1734"/>
        <item x="1733"/>
        <item x="1732"/>
        <item x="1731"/>
        <item x="1730"/>
        <item x="1729"/>
        <item x="2320"/>
        <item x="2266"/>
        <item x="1728"/>
        <item x="1727"/>
        <item x="1726"/>
        <item x="1725"/>
        <item x="1724"/>
        <item x="1723"/>
        <item x="1722"/>
        <item x="1721"/>
        <item x="1720"/>
        <item x="1719"/>
        <item x="2265"/>
        <item x="1718"/>
        <item x="1717"/>
        <item x="1716"/>
        <item x="1715"/>
        <item x="1714"/>
        <item x="1713"/>
        <item x="1712"/>
        <item x="1711"/>
        <item x="1710"/>
        <item x="1709"/>
        <item x="2264"/>
        <item x="1708"/>
        <item x="1707"/>
        <item x="1706"/>
        <item x="1705"/>
        <item x="1704"/>
        <item x="1703"/>
        <item x="1702"/>
        <item x="1701"/>
        <item x="1700"/>
        <item x="1699"/>
        <item x="2263"/>
        <item x="1698"/>
        <item x="1697"/>
        <item x="1696"/>
        <item x="1695"/>
        <item x="1694"/>
        <item x="1693"/>
        <item x="1692"/>
        <item x="1691"/>
        <item x="1690"/>
        <item x="2262"/>
        <item x="1689"/>
        <item x="1688"/>
        <item x="1687"/>
        <item x="1686"/>
        <item x="1685"/>
        <item x="1684"/>
        <item x="1683"/>
        <item x="1682"/>
        <item x="1681"/>
        <item x="1680"/>
        <item x="2261"/>
        <item x="1679"/>
        <item x="1678"/>
        <item x="1677"/>
        <item x="1676"/>
        <item x="1675"/>
        <item x="1674"/>
        <item x="1673"/>
        <item x="1672"/>
        <item x="1671"/>
        <item x="1670"/>
        <item x="2260"/>
        <item x="1669"/>
        <item x="1668"/>
        <item x="1667"/>
        <item x="1666"/>
        <item x="1665"/>
        <item x="1664"/>
        <item x="1663"/>
        <item x="1662"/>
        <item x="1661"/>
        <item x="1660"/>
        <item x="2259"/>
        <item x="1659"/>
        <item x="1658"/>
        <item x="1657"/>
        <item x="1656"/>
        <item x="1655"/>
        <item x="1654"/>
        <item x="1653"/>
        <item x="1652"/>
        <item x="1651"/>
        <item x="1650"/>
        <item x="2258"/>
        <item x="1649"/>
        <item x="1648"/>
        <item x="1647"/>
        <item x="1646"/>
        <item x="1645"/>
        <item x="1644"/>
        <item x="1643"/>
        <item x="1642"/>
        <item x="1641"/>
        <item x="1640"/>
        <item x="2257"/>
        <item x="1639"/>
        <item x="1638"/>
        <item x="1637"/>
        <item x="1636"/>
        <item x="1635"/>
        <item x="1634"/>
        <item x="1633"/>
        <item x="1632"/>
        <item x="1631"/>
        <item x="1630"/>
        <item x="2319"/>
        <item x="2256"/>
        <item x="1629"/>
        <item x="1628"/>
        <item x="1627"/>
        <item x="1626"/>
        <item x="1625"/>
        <item x="1624"/>
        <item x="1623"/>
        <item x="1622"/>
        <item x="1621"/>
        <item x="1620"/>
        <item x="2255"/>
        <item x="1619"/>
        <item x="1618"/>
        <item x="1617"/>
        <item x="1616"/>
        <item x="1615"/>
        <item x="1614"/>
        <item x="1613"/>
        <item x="1612"/>
        <item x="1611"/>
        <item x="1610"/>
        <item x="2254"/>
        <item x="1609"/>
        <item x="1608"/>
        <item x="1607"/>
        <item x="1606"/>
        <item x="1605"/>
        <item x="1604"/>
        <item x="1603"/>
        <item x="1602"/>
        <item x="1601"/>
        <item x="1600"/>
        <item x="2253"/>
        <item x="1599"/>
        <item x="1598"/>
        <item x="1597"/>
        <item x="1596"/>
        <item x="1595"/>
        <item x="1594"/>
        <item x="1593"/>
        <item x="1592"/>
        <item x="1591"/>
        <item x="1590"/>
        <item x="2252"/>
        <item x="1589"/>
        <item x="1588"/>
        <item x="1587"/>
        <item x="1586"/>
        <item x="1585"/>
        <item x="1584"/>
        <item x="1583"/>
        <item x="1582"/>
        <item x="1581"/>
        <item x="1580"/>
        <item x="2251"/>
        <item x="1579"/>
        <item x="1578"/>
        <item x="1577"/>
        <item x="1576"/>
        <item x="1575"/>
        <item x="1574"/>
        <item x="1573"/>
        <item x="1572"/>
        <item x="1571"/>
        <item x="1570"/>
        <item x="2250"/>
        <item x="1569"/>
        <item x="1568"/>
        <item x="1567"/>
        <item x="1566"/>
        <item x="1565"/>
        <item x="1564"/>
        <item x="1563"/>
        <item x="1562"/>
        <item x="1561"/>
        <item x="1560"/>
        <item x="2249"/>
        <item x="1559"/>
        <item x="1558"/>
        <item x="1557"/>
        <item x="1556"/>
        <item x="1555"/>
        <item x="1554"/>
        <item x="1553"/>
        <item x="1552"/>
        <item x="1551"/>
        <item x="1550"/>
        <item x="2248"/>
        <item x="1549"/>
        <item x="1548"/>
        <item x="1547"/>
        <item x="1546"/>
        <item x="1545"/>
        <item x="1544"/>
        <item x="1543"/>
        <item x="1542"/>
        <item x="1541"/>
        <item x="1540"/>
        <item x="2247"/>
        <item x="1539"/>
        <item x="1538"/>
        <item x="1537"/>
        <item x="1536"/>
        <item x="1535"/>
        <item x="1534"/>
        <item x="1533"/>
        <item x="1532"/>
        <item x="1531"/>
        <item x="1530"/>
        <item x="2318"/>
        <item x="2246"/>
        <item x="1529"/>
        <item x="1528"/>
        <item x="1527"/>
        <item x="1526"/>
        <item x="1525"/>
        <item x="1524"/>
        <item x="1523"/>
        <item x="1522"/>
        <item x="1521"/>
        <item x="1520"/>
        <item x="2245"/>
        <item x="1519"/>
        <item x="1518"/>
        <item x="1517"/>
        <item x="1516"/>
        <item x="1515"/>
        <item x="1514"/>
        <item x="1513"/>
        <item x="1512"/>
        <item x="1511"/>
        <item x="1510"/>
        <item x="2244"/>
        <item x="1509"/>
        <item x="1508"/>
        <item x="1507"/>
        <item x="1506"/>
        <item x="1505"/>
        <item x="1504"/>
        <item x="1503"/>
        <item x="1502"/>
        <item x="1501"/>
        <item x="1500"/>
        <item x="2243"/>
        <item x="1499"/>
        <item x="1498"/>
        <item x="1497"/>
        <item x="1496"/>
        <item x="1495"/>
        <item x="1494"/>
        <item x="1493"/>
        <item x="1492"/>
        <item x="1491"/>
        <item x="1490"/>
        <item x="2242"/>
        <item x="1489"/>
        <item x="1488"/>
        <item x="1487"/>
        <item x="1486"/>
        <item x="1485"/>
        <item x="1484"/>
        <item x="1483"/>
        <item x="1482"/>
        <item x="1481"/>
        <item x="1480"/>
        <item x="2241"/>
        <item x="1479"/>
        <item x="1478"/>
        <item x="1477"/>
        <item x="1476"/>
        <item x="1475"/>
        <item x="1474"/>
        <item x="1473"/>
        <item x="1472"/>
        <item x="1471"/>
        <item x="1470"/>
        <item x="2240"/>
        <item x="1469"/>
        <item x="1468"/>
        <item x="1467"/>
        <item x="1466"/>
        <item x="1465"/>
        <item x="1464"/>
        <item x="1463"/>
        <item x="1462"/>
        <item x="1461"/>
        <item x="1460"/>
        <item x="2239"/>
        <item x="1459"/>
        <item x="1458"/>
        <item x="1457"/>
        <item x="1456"/>
        <item x="1455"/>
        <item x="1454"/>
        <item x="1453"/>
        <item x="1452"/>
        <item x="1451"/>
        <item x="1450"/>
        <item x="2238"/>
        <item x="1449"/>
        <item x="1448"/>
        <item x="1447"/>
        <item x="1446"/>
        <item x="1445"/>
        <item x="1444"/>
        <item x="1443"/>
        <item x="1442"/>
        <item x="1441"/>
        <item x="1440"/>
        <item x="2237"/>
        <item x="1439"/>
        <item x="1438"/>
        <item x="1437"/>
        <item x="1436"/>
        <item x="1435"/>
        <item x="1434"/>
        <item x="1433"/>
        <item x="1432"/>
        <item x="1431"/>
        <item x="1430"/>
        <item x="2317"/>
        <item x="2236"/>
        <item x="1429"/>
        <item x="1428"/>
        <item x="1427"/>
        <item x="1426"/>
        <item x="1425"/>
        <item x="1424"/>
        <item x="1423"/>
        <item x="1422"/>
        <item x="1421"/>
        <item x="1420"/>
        <item x="2235"/>
        <item x="1419"/>
        <item x="1418"/>
        <item x="1417"/>
        <item x="1416"/>
        <item x="1415"/>
        <item x="1414"/>
        <item x="1413"/>
        <item x="1412"/>
        <item x="1411"/>
        <item x="1410"/>
        <item x="2234"/>
        <item x="1409"/>
        <item x="1408"/>
        <item x="1407"/>
        <item x="1406"/>
        <item x="1405"/>
        <item x="1404"/>
        <item x="1403"/>
        <item x="1402"/>
        <item x="1401"/>
        <item x="1400"/>
        <item x="2233"/>
        <item x="1399"/>
        <item x="1398"/>
        <item x="1397"/>
        <item x="1396"/>
        <item x="1395"/>
        <item x="1394"/>
        <item x="1393"/>
        <item x="1392"/>
        <item x="1391"/>
        <item x="1390"/>
        <item x="2232"/>
        <item x="1389"/>
        <item x="1388"/>
        <item x="1387"/>
        <item x="1386"/>
        <item x="1385"/>
        <item x="1384"/>
        <item x="1383"/>
        <item x="1382"/>
        <item x="1381"/>
        <item x="1380"/>
        <item x="2231"/>
        <item x="1379"/>
        <item x="1378"/>
        <item x="1377"/>
        <item x="1376"/>
        <item x="1375"/>
        <item x="1374"/>
        <item x="1373"/>
        <item x="1372"/>
        <item x="1371"/>
        <item x="1370"/>
        <item x="2230"/>
        <item x="1369"/>
        <item x="1368"/>
        <item x="1367"/>
        <item x="1366"/>
        <item x="1365"/>
        <item x="1364"/>
        <item x="1363"/>
        <item x="1362"/>
        <item x="1361"/>
        <item x="1360"/>
        <item x="2229"/>
        <item x="1359"/>
        <item x="1358"/>
        <item x="1357"/>
        <item x="1356"/>
        <item x="1355"/>
        <item x="1354"/>
        <item x="1353"/>
        <item x="1352"/>
        <item x="1351"/>
        <item x="1350"/>
        <item x="2228"/>
        <item x="1349"/>
        <item x="1348"/>
        <item x="1347"/>
        <item x="1346"/>
        <item x="1345"/>
        <item x="1344"/>
        <item x="1343"/>
        <item x="1342"/>
        <item x="1341"/>
        <item x="1340"/>
        <item x="2227"/>
        <item x="1339"/>
        <item x="1338"/>
        <item x="1337"/>
        <item x="1336"/>
        <item x="1335"/>
        <item x="1334"/>
        <item x="1333"/>
        <item x="1332"/>
        <item x="1331"/>
        <item x="1330"/>
        <item t="default"/>
      </items>
    </pivotField>
    <pivotField showAll="0"/>
    <pivotField showAll="0"/>
    <pivotField showAll="0"/>
    <pivotField showAll="0"/>
    <pivotField showAll="0"/>
    <pivotField axis="axisCol" showAll="0">
      <items count="4">
        <item x="2"/>
        <item x="0"/>
        <item x="1"/>
        <item t="default"/>
      </items>
    </pivotField>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s>
  <rowFields count="1">
    <field x="7"/>
  </rowFields>
  <rowItems count="4">
    <i>
      <x/>
    </i>
    <i>
      <x v="1"/>
    </i>
    <i>
      <x v="2"/>
    </i>
    <i t="grand">
      <x/>
    </i>
  </rowItems>
  <colFields count="1">
    <field x="6"/>
  </colFields>
  <colItems count="4">
    <i>
      <x/>
    </i>
    <i>
      <x v="1"/>
    </i>
    <i>
      <x v="2"/>
    </i>
    <i t="grand">
      <x/>
    </i>
  </colItems>
  <dataFields count="1">
    <dataField name="Count of Customer ID" fld="0" subtotal="count" baseField="0" baseItem="0"/>
  </dataFields>
  <formats count="10">
    <format dxfId="22">
      <pivotArea type="all" dataOnly="0" outline="0" fieldPosition="0"/>
    </format>
    <format dxfId="21">
      <pivotArea outline="0" collapsedLevelsAreSubtotals="1" fieldPosition="0"/>
    </format>
    <format dxfId="20">
      <pivotArea type="origin" dataOnly="0" labelOnly="1" outline="0" fieldPosition="0"/>
    </format>
    <format dxfId="19">
      <pivotArea field="6" type="button" dataOnly="0" labelOnly="1" outline="0" axis="axisCol" fieldPosition="0"/>
    </format>
    <format dxfId="18">
      <pivotArea type="topRight" dataOnly="0" labelOnly="1" outline="0" fieldPosition="0"/>
    </format>
    <format dxfId="17">
      <pivotArea field="7" type="button" dataOnly="0" labelOnly="1" outline="0" axis="axisRow" fieldPosition="0"/>
    </format>
    <format dxfId="16">
      <pivotArea dataOnly="0" labelOnly="1" fieldPosition="0">
        <references count="1">
          <reference field="7" count="0"/>
        </references>
      </pivotArea>
    </format>
    <format dxfId="15">
      <pivotArea dataOnly="0" labelOnly="1" grandRow="1" outline="0" fieldPosition="0"/>
    </format>
    <format dxfId="14">
      <pivotArea dataOnly="0" labelOnly="1" fieldPosition="0">
        <references count="1">
          <reference field="6" count="0"/>
        </references>
      </pivotArea>
    </format>
    <format dxfId="13">
      <pivotArea dataOnly="0" labelOnly="1" grandCol="1" outline="0" fieldPosition="0"/>
    </format>
  </format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2" format="6" series="1">
      <pivotArea type="data" outline="0" fieldPosition="0">
        <references count="2">
          <reference field="4294967294" count="1" selected="0">
            <x v="0"/>
          </reference>
          <reference field="6"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B91FCE-CCCB-4158-966C-C8AB5DA687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34:AC39" firstHeaderRow="1" firstDataRow="2" firstDataCol="1"/>
  <pivotFields count="29">
    <pivotField dataField="1" showAll="0">
      <items count="2326">
        <item x="2324"/>
        <item x="2316"/>
        <item x="2226"/>
        <item x="1329"/>
        <item x="1328"/>
        <item x="1327"/>
        <item x="1326"/>
        <item x="1325"/>
        <item x="1324"/>
        <item x="1323"/>
        <item x="1322"/>
        <item x="1321"/>
        <item x="1320"/>
        <item x="2225"/>
        <item x="1319"/>
        <item x="1318"/>
        <item x="1317"/>
        <item x="1316"/>
        <item x="1315"/>
        <item x="1314"/>
        <item x="1313"/>
        <item x="1312"/>
        <item x="1311"/>
        <item x="1310"/>
        <item x="2224"/>
        <item x="1309"/>
        <item x="1308"/>
        <item x="1307"/>
        <item x="1306"/>
        <item x="1305"/>
        <item x="1304"/>
        <item x="1303"/>
        <item x="1302"/>
        <item x="1301"/>
        <item x="1300"/>
        <item x="2223"/>
        <item x="1299"/>
        <item x="1298"/>
        <item x="1297"/>
        <item x="1296"/>
        <item x="1295"/>
        <item x="1294"/>
        <item x="1293"/>
        <item x="1292"/>
        <item x="1291"/>
        <item x="1290"/>
        <item x="2222"/>
        <item x="1289"/>
        <item x="1288"/>
        <item x="1287"/>
        <item x="1286"/>
        <item x="1285"/>
        <item x="1284"/>
        <item x="1283"/>
        <item x="1282"/>
        <item x="1281"/>
        <item x="1280"/>
        <item x="2221"/>
        <item x="1279"/>
        <item x="1278"/>
        <item x="1277"/>
        <item x="1276"/>
        <item x="1275"/>
        <item x="1274"/>
        <item x="1273"/>
        <item x="1272"/>
        <item x="1271"/>
        <item x="1270"/>
        <item x="2220"/>
        <item x="1269"/>
        <item x="1268"/>
        <item x="1267"/>
        <item x="1266"/>
        <item x="1265"/>
        <item x="1264"/>
        <item x="1263"/>
        <item x="1262"/>
        <item x="1261"/>
        <item x="1260"/>
        <item x="2219"/>
        <item x="1259"/>
        <item x="1258"/>
        <item x="1257"/>
        <item x="1256"/>
        <item x="1255"/>
        <item x="1254"/>
        <item x="1253"/>
        <item x="1252"/>
        <item x="1251"/>
        <item x="1250"/>
        <item x="2218"/>
        <item x="1249"/>
        <item x="1248"/>
        <item x="1247"/>
        <item x="1246"/>
        <item x="1245"/>
        <item x="1244"/>
        <item x="1243"/>
        <item x="1242"/>
        <item x="1241"/>
        <item x="1240"/>
        <item x="2217"/>
        <item x="1239"/>
        <item x="1238"/>
        <item x="1237"/>
        <item x="1236"/>
        <item x="1235"/>
        <item x="1234"/>
        <item x="1233"/>
        <item x="1232"/>
        <item x="1231"/>
        <item x="1230"/>
        <item x="2315"/>
        <item x="2216"/>
        <item x="1229"/>
        <item x="1228"/>
        <item x="1227"/>
        <item x="1226"/>
        <item x="1225"/>
        <item x="1224"/>
        <item x="1223"/>
        <item x="1222"/>
        <item x="1221"/>
        <item x="1220"/>
        <item x="2215"/>
        <item x="1219"/>
        <item x="1218"/>
        <item x="1217"/>
        <item x="1216"/>
        <item x="1215"/>
        <item x="1214"/>
        <item x="1213"/>
        <item x="1212"/>
        <item x="1211"/>
        <item x="1210"/>
        <item x="2214"/>
        <item x="1209"/>
        <item x="1208"/>
        <item x="1207"/>
        <item x="1206"/>
        <item x="1205"/>
        <item x="1204"/>
        <item x="1203"/>
        <item x="1202"/>
        <item x="1201"/>
        <item x="1200"/>
        <item x="2213"/>
        <item x="1199"/>
        <item x="1198"/>
        <item x="1197"/>
        <item x="1196"/>
        <item x="1195"/>
        <item x="1194"/>
        <item x="1193"/>
        <item x="1192"/>
        <item x="1191"/>
        <item x="1190"/>
        <item x="2212"/>
        <item x="1189"/>
        <item x="1188"/>
        <item x="1187"/>
        <item x="1186"/>
        <item x="1185"/>
        <item x="1184"/>
        <item x="1183"/>
        <item x="1182"/>
        <item x="1181"/>
        <item x="1180"/>
        <item x="2211"/>
        <item x="1179"/>
        <item x="1178"/>
        <item x="1177"/>
        <item x="1176"/>
        <item x="1175"/>
        <item x="1174"/>
        <item x="1173"/>
        <item x="1172"/>
        <item x="1171"/>
        <item x="1170"/>
        <item x="2210"/>
        <item x="1169"/>
        <item x="1168"/>
        <item x="1167"/>
        <item x="1166"/>
        <item x="1165"/>
        <item x="1164"/>
        <item x="1163"/>
        <item x="1162"/>
        <item x="1161"/>
        <item x="1160"/>
        <item x="2209"/>
        <item x="1159"/>
        <item x="1158"/>
        <item x="1157"/>
        <item x="1156"/>
        <item x="1155"/>
        <item x="1154"/>
        <item x="1153"/>
        <item x="1152"/>
        <item x="1151"/>
        <item x="1150"/>
        <item x="2208"/>
        <item x="1149"/>
        <item x="1148"/>
        <item x="1147"/>
        <item x="1146"/>
        <item x="1145"/>
        <item x="1144"/>
        <item x="1143"/>
        <item x="1142"/>
        <item x="1141"/>
        <item x="1140"/>
        <item x="2207"/>
        <item x="1139"/>
        <item x="1138"/>
        <item x="1137"/>
        <item x="1136"/>
        <item x="1135"/>
        <item x="1134"/>
        <item x="1133"/>
        <item x="1132"/>
        <item x="1131"/>
        <item x="1130"/>
        <item x="2314"/>
        <item x="2206"/>
        <item x="1129"/>
        <item x="1128"/>
        <item x="1127"/>
        <item x="1126"/>
        <item x="1125"/>
        <item x="1124"/>
        <item x="1123"/>
        <item x="1122"/>
        <item x="1121"/>
        <item x="1120"/>
        <item x="2205"/>
        <item x="1119"/>
        <item x="1118"/>
        <item x="1117"/>
        <item x="1116"/>
        <item x="1115"/>
        <item x="1114"/>
        <item x="1113"/>
        <item x="1112"/>
        <item x="1111"/>
        <item x="1110"/>
        <item x="2204"/>
        <item x="1109"/>
        <item x="1108"/>
        <item x="1107"/>
        <item x="1106"/>
        <item x="1105"/>
        <item x="1104"/>
        <item x="1103"/>
        <item x="1102"/>
        <item x="1101"/>
        <item x="1100"/>
        <item x="2203"/>
        <item x="1099"/>
        <item x="1098"/>
        <item x="1097"/>
        <item x="1096"/>
        <item x="1095"/>
        <item x="1094"/>
        <item x="1093"/>
        <item x="1092"/>
        <item x="1091"/>
        <item x="1090"/>
        <item x="2202"/>
        <item x="1089"/>
        <item x="1088"/>
        <item x="1087"/>
        <item x="1086"/>
        <item x="1085"/>
        <item x="1084"/>
        <item x="1083"/>
        <item x="1082"/>
        <item x="1081"/>
        <item x="1080"/>
        <item x="2201"/>
        <item x="1079"/>
        <item x="1078"/>
        <item x="1077"/>
        <item x="1076"/>
        <item x="1075"/>
        <item x="1074"/>
        <item x="1073"/>
        <item x="1072"/>
        <item x="1071"/>
        <item x="1070"/>
        <item x="2200"/>
        <item x="1069"/>
        <item x="1068"/>
        <item x="1067"/>
        <item x="1066"/>
        <item x="1065"/>
        <item x="1064"/>
        <item x="1063"/>
        <item x="1062"/>
        <item x="1061"/>
        <item x="1060"/>
        <item x="2199"/>
        <item x="1059"/>
        <item x="1058"/>
        <item x="1057"/>
        <item x="1056"/>
        <item x="1055"/>
        <item x="1054"/>
        <item x="1053"/>
        <item x="1052"/>
        <item x="1051"/>
        <item x="1050"/>
        <item x="2198"/>
        <item x="1049"/>
        <item x="1048"/>
        <item x="1047"/>
        <item x="1046"/>
        <item x="1045"/>
        <item x="1044"/>
        <item x="1043"/>
        <item x="1042"/>
        <item x="2197"/>
        <item x="1041"/>
        <item x="1040"/>
        <item x="1039"/>
        <item x="1038"/>
        <item x="1037"/>
        <item x="1036"/>
        <item x="1035"/>
        <item x="1034"/>
        <item x="1033"/>
        <item x="1032"/>
        <item x="2313"/>
        <item x="2196"/>
        <item x="1031"/>
        <item x="1030"/>
        <item x="1029"/>
        <item x="1028"/>
        <item x="1027"/>
        <item x="1026"/>
        <item x="1025"/>
        <item x="1024"/>
        <item x="1023"/>
        <item x="1022"/>
        <item x="2195"/>
        <item x="1021"/>
        <item x="1020"/>
        <item x="1019"/>
        <item x="1018"/>
        <item x="1017"/>
        <item x="1016"/>
        <item x="1015"/>
        <item x="1014"/>
        <item x="1013"/>
        <item x="1012"/>
        <item x="2194"/>
        <item x="1011"/>
        <item x="1010"/>
        <item x="1009"/>
        <item x="1008"/>
        <item x="1007"/>
        <item x="1006"/>
        <item x="1005"/>
        <item x="1004"/>
        <item x="1003"/>
        <item x="1002"/>
        <item x="2193"/>
        <item x="1001"/>
        <item x="1000"/>
        <item x="999"/>
        <item x="998"/>
        <item x="997"/>
        <item x="996"/>
        <item x="995"/>
        <item x="994"/>
        <item x="993"/>
        <item x="992"/>
        <item x="2192"/>
        <item x="991"/>
        <item x="990"/>
        <item x="989"/>
        <item x="988"/>
        <item x="987"/>
        <item x="986"/>
        <item x="985"/>
        <item x="984"/>
        <item x="983"/>
        <item x="982"/>
        <item x="2191"/>
        <item x="981"/>
        <item x="980"/>
        <item x="979"/>
        <item x="978"/>
        <item x="977"/>
        <item x="976"/>
        <item x="975"/>
        <item x="974"/>
        <item x="973"/>
        <item x="972"/>
        <item x="2190"/>
        <item x="971"/>
        <item x="970"/>
        <item x="969"/>
        <item x="968"/>
        <item x="967"/>
        <item x="966"/>
        <item x="965"/>
        <item x="964"/>
        <item x="963"/>
        <item x="962"/>
        <item x="2189"/>
        <item x="961"/>
        <item x="960"/>
        <item x="959"/>
        <item x="958"/>
        <item x="957"/>
        <item x="956"/>
        <item x="955"/>
        <item x="954"/>
        <item x="953"/>
        <item x="952"/>
        <item x="2188"/>
        <item x="951"/>
        <item x="950"/>
        <item x="949"/>
        <item x="948"/>
        <item x="947"/>
        <item x="946"/>
        <item x="945"/>
        <item x="944"/>
        <item x="943"/>
        <item x="942"/>
        <item x="2187"/>
        <item x="941"/>
        <item x="940"/>
        <item x="939"/>
        <item x="938"/>
        <item x="937"/>
        <item x="936"/>
        <item x="935"/>
        <item x="934"/>
        <item x="933"/>
        <item x="932"/>
        <item x="2312"/>
        <item x="2186"/>
        <item x="931"/>
        <item x="930"/>
        <item x="929"/>
        <item x="928"/>
        <item x="927"/>
        <item x="926"/>
        <item x="925"/>
        <item x="924"/>
        <item x="923"/>
        <item x="922"/>
        <item x="2185"/>
        <item x="921"/>
        <item x="920"/>
        <item x="919"/>
        <item x="918"/>
        <item x="917"/>
        <item x="916"/>
        <item x="915"/>
        <item x="914"/>
        <item x="913"/>
        <item x="912"/>
        <item x="2184"/>
        <item x="911"/>
        <item x="910"/>
        <item x="909"/>
        <item x="908"/>
        <item x="907"/>
        <item x="906"/>
        <item x="905"/>
        <item x="904"/>
        <item x="903"/>
        <item x="902"/>
        <item x="2183"/>
        <item x="901"/>
        <item x="900"/>
        <item x="899"/>
        <item x="898"/>
        <item x="897"/>
        <item x="896"/>
        <item x="895"/>
        <item x="894"/>
        <item x="893"/>
        <item x="892"/>
        <item x="2182"/>
        <item x="891"/>
        <item x="890"/>
        <item x="889"/>
        <item x="888"/>
        <item x="887"/>
        <item x="886"/>
        <item x="885"/>
        <item x="884"/>
        <item x="883"/>
        <item x="882"/>
        <item x="2181"/>
        <item x="881"/>
        <item x="880"/>
        <item x="879"/>
        <item x="878"/>
        <item x="877"/>
        <item x="876"/>
        <item x="875"/>
        <item x="874"/>
        <item x="873"/>
        <item x="872"/>
        <item x="2180"/>
        <item x="871"/>
        <item x="870"/>
        <item x="869"/>
        <item x="868"/>
        <item x="867"/>
        <item x="866"/>
        <item x="865"/>
        <item x="864"/>
        <item x="863"/>
        <item x="862"/>
        <item x="2179"/>
        <item x="861"/>
        <item x="860"/>
        <item x="859"/>
        <item x="858"/>
        <item x="857"/>
        <item x="856"/>
        <item x="855"/>
        <item x="854"/>
        <item x="853"/>
        <item x="852"/>
        <item x="2178"/>
        <item x="851"/>
        <item x="850"/>
        <item x="849"/>
        <item x="848"/>
        <item x="847"/>
        <item x="846"/>
        <item x="845"/>
        <item x="844"/>
        <item x="843"/>
        <item x="842"/>
        <item x="2177"/>
        <item x="841"/>
        <item x="840"/>
        <item x="839"/>
        <item x="838"/>
        <item x="837"/>
        <item x="836"/>
        <item x="835"/>
        <item x="834"/>
        <item x="833"/>
        <item x="832"/>
        <item x="2311"/>
        <item x="2176"/>
        <item x="831"/>
        <item x="830"/>
        <item x="829"/>
        <item x="828"/>
        <item x="827"/>
        <item x="826"/>
        <item x="825"/>
        <item x="824"/>
        <item x="823"/>
        <item x="822"/>
        <item x="2175"/>
        <item x="821"/>
        <item x="820"/>
        <item x="819"/>
        <item x="818"/>
        <item x="817"/>
        <item x="816"/>
        <item x="815"/>
        <item x="814"/>
        <item x="813"/>
        <item x="812"/>
        <item x="2174"/>
        <item x="811"/>
        <item x="810"/>
        <item x="809"/>
        <item x="808"/>
        <item x="807"/>
        <item x="806"/>
        <item x="805"/>
        <item x="804"/>
        <item x="803"/>
        <item x="802"/>
        <item x="2173"/>
        <item x="801"/>
        <item x="800"/>
        <item x="799"/>
        <item x="798"/>
        <item x="797"/>
        <item x="796"/>
        <item x="795"/>
        <item x="794"/>
        <item x="793"/>
        <item x="792"/>
        <item x="2172"/>
        <item x="791"/>
        <item x="790"/>
        <item x="789"/>
        <item x="788"/>
        <item x="787"/>
        <item x="786"/>
        <item x="785"/>
        <item x="784"/>
        <item x="783"/>
        <item x="782"/>
        <item x="2171"/>
        <item x="781"/>
        <item x="780"/>
        <item x="779"/>
        <item x="778"/>
        <item x="777"/>
        <item x="776"/>
        <item x="775"/>
        <item x="774"/>
        <item x="773"/>
        <item x="772"/>
        <item x="2170"/>
        <item x="771"/>
        <item x="770"/>
        <item x="769"/>
        <item x="768"/>
        <item x="767"/>
        <item x="766"/>
        <item x="765"/>
        <item x="764"/>
        <item x="763"/>
        <item x="762"/>
        <item x="2169"/>
        <item x="761"/>
        <item x="760"/>
        <item x="759"/>
        <item x="758"/>
        <item x="757"/>
        <item x="756"/>
        <item x="755"/>
        <item x="754"/>
        <item x="753"/>
        <item x="752"/>
        <item x="2168"/>
        <item x="751"/>
        <item x="750"/>
        <item x="749"/>
        <item x="748"/>
        <item x="747"/>
        <item x="746"/>
        <item x="745"/>
        <item x="744"/>
        <item x="743"/>
        <item x="742"/>
        <item x="2167"/>
        <item x="741"/>
        <item x="740"/>
        <item x="739"/>
        <item x="738"/>
        <item x="737"/>
        <item x="736"/>
        <item x="735"/>
        <item x="734"/>
        <item x="733"/>
        <item x="732"/>
        <item x="2310"/>
        <item x="2166"/>
        <item x="731"/>
        <item x="730"/>
        <item x="729"/>
        <item x="728"/>
        <item x="727"/>
        <item x="726"/>
        <item x="725"/>
        <item x="724"/>
        <item x="723"/>
        <item x="722"/>
        <item x="2165"/>
        <item x="721"/>
        <item x="720"/>
        <item x="719"/>
        <item x="718"/>
        <item x="717"/>
        <item x="716"/>
        <item x="715"/>
        <item x="714"/>
        <item x="713"/>
        <item x="712"/>
        <item x="2164"/>
        <item x="711"/>
        <item x="710"/>
        <item x="709"/>
        <item x="708"/>
        <item x="707"/>
        <item x="706"/>
        <item x="705"/>
        <item x="704"/>
        <item x="703"/>
        <item x="702"/>
        <item x="2163"/>
        <item x="701"/>
        <item x="700"/>
        <item x="699"/>
        <item x="698"/>
        <item x="697"/>
        <item x="696"/>
        <item x="695"/>
        <item x="694"/>
        <item x="693"/>
        <item x="692"/>
        <item x="2162"/>
        <item x="691"/>
        <item x="690"/>
        <item x="689"/>
        <item x="688"/>
        <item x="687"/>
        <item x="686"/>
        <item x="685"/>
        <item x="684"/>
        <item x="683"/>
        <item x="682"/>
        <item x="2161"/>
        <item x="681"/>
        <item x="680"/>
        <item x="679"/>
        <item x="678"/>
        <item x="677"/>
        <item x="676"/>
        <item x="675"/>
        <item x="674"/>
        <item x="673"/>
        <item x="672"/>
        <item x="2160"/>
        <item x="671"/>
        <item x="670"/>
        <item x="669"/>
        <item x="668"/>
        <item x="667"/>
        <item x="666"/>
        <item x="665"/>
        <item x="664"/>
        <item x="663"/>
        <item x="662"/>
        <item x="2159"/>
        <item x="661"/>
        <item x="660"/>
        <item x="659"/>
        <item x="658"/>
        <item x="657"/>
        <item x="656"/>
        <item x="655"/>
        <item x="654"/>
        <item x="653"/>
        <item x="652"/>
        <item x="2158"/>
        <item x="651"/>
        <item x="650"/>
        <item x="649"/>
        <item x="648"/>
        <item x="647"/>
        <item x="646"/>
        <item x="645"/>
        <item x="644"/>
        <item x="643"/>
        <item x="642"/>
        <item x="2157"/>
        <item x="641"/>
        <item x="640"/>
        <item x="639"/>
        <item x="638"/>
        <item x="637"/>
        <item x="636"/>
        <item x="635"/>
        <item x="634"/>
        <item x="633"/>
        <item x="632"/>
        <item x="2309"/>
        <item x="631"/>
        <item x="630"/>
        <item x="629"/>
        <item x="628"/>
        <item x="627"/>
        <item x="626"/>
        <item x="625"/>
        <item x="624"/>
        <item x="623"/>
        <item x="622"/>
        <item x="2156"/>
        <item x="621"/>
        <item x="620"/>
        <item x="619"/>
        <item x="618"/>
        <item x="617"/>
        <item x="616"/>
        <item x="615"/>
        <item x="614"/>
        <item x="613"/>
        <item x="612"/>
        <item x="2155"/>
        <item x="611"/>
        <item x="610"/>
        <item x="609"/>
        <item x="608"/>
        <item x="607"/>
        <item x="606"/>
        <item x="605"/>
        <item x="604"/>
        <item x="603"/>
        <item x="602"/>
        <item x="2154"/>
        <item x="601"/>
        <item x="600"/>
        <item x="599"/>
        <item x="598"/>
        <item x="597"/>
        <item x="596"/>
        <item x="595"/>
        <item x="594"/>
        <item x="593"/>
        <item x="592"/>
        <item x="2153"/>
        <item x="591"/>
        <item x="590"/>
        <item x="589"/>
        <item x="588"/>
        <item x="587"/>
        <item x="586"/>
        <item x="585"/>
        <item x="584"/>
        <item x="583"/>
        <item x="582"/>
        <item x="2152"/>
        <item x="581"/>
        <item x="580"/>
        <item x="579"/>
        <item x="578"/>
        <item x="577"/>
        <item x="576"/>
        <item x="575"/>
        <item x="574"/>
        <item x="573"/>
        <item x="572"/>
        <item x="2151"/>
        <item x="571"/>
        <item x="570"/>
        <item x="569"/>
        <item x="568"/>
        <item x="567"/>
        <item x="566"/>
        <item x="565"/>
        <item x="564"/>
        <item x="563"/>
        <item x="562"/>
        <item x="2150"/>
        <item x="561"/>
        <item x="560"/>
        <item x="559"/>
        <item x="558"/>
        <item x="557"/>
        <item x="556"/>
        <item x="555"/>
        <item x="554"/>
        <item x="553"/>
        <item x="552"/>
        <item x="2149"/>
        <item x="551"/>
        <item x="550"/>
        <item x="549"/>
        <item x="548"/>
        <item x="547"/>
        <item x="546"/>
        <item x="545"/>
        <item x="544"/>
        <item x="543"/>
        <item x="542"/>
        <item x="2148"/>
        <item x="541"/>
        <item x="540"/>
        <item x="539"/>
        <item x="538"/>
        <item x="537"/>
        <item x="536"/>
        <item x="535"/>
        <item x="534"/>
        <item x="533"/>
        <item x="2308"/>
        <item x="2147"/>
        <item x="532"/>
        <item x="531"/>
        <item x="530"/>
        <item x="529"/>
        <item x="528"/>
        <item x="527"/>
        <item x="526"/>
        <item x="525"/>
        <item x="524"/>
        <item x="523"/>
        <item x="2146"/>
        <item x="522"/>
        <item x="521"/>
        <item x="520"/>
        <item x="519"/>
        <item x="518"/>
        <item x="517"/>
        <item x="516"/>
        <item x="515"/>
        <item x="514"/>
        <item x="513"/>
        <item x="2145"/>
        <item x="512"/>
        <item x="511"/>
        <item x="510"/>
        <item x="509"/>
        <item x="508"/>
        <item x="507"/>
        <item x="506"/>
        <item x="505"/>
        <item x="504"/>
        <item x="503"/>
        <item x="2144"/>
        <item x="502"/>
        <item x="501"/>
        <item x="500"/>
        <item x="499"/>
        <item x="498"/>
        <item x="497"/>
        <item x="496"/>
        <item x="495"/>
        <item x="494"/>
        <item x="493"/>
        <item x="2143"/>
        <item x="492"/>
        <item x="491"/>
        <item x="490"/>
        <item x="489"/>
        <item x="488"/>
        <item x="487"/>
        <item x="486"/>
        <item x="485"/>
        <item x="484"/>
        <item x="483"/>
        <item x="2142"/>
        <item x="482"/>
        <item x="481"/>
        <item x="480"/>
        <item x="479"/>
        <item x="478"/>
        <item x="477"/>
        <item x="476"/>
        <item x="475"/>
        <item x="474"/>
        <item x="473"/>
        <item x="2141"/>
        <item x="472"/>
        <item x="471"/>
        <item x="470"/>
        <item x="469"/>
        <item x="468"/>
        <item x="467"/>
        <item x="466"/>
        <item x="465"/>
        <item x="464"/>
        <item x="463"/>
        <item x="2140"/>
        <item x="462"/>
        <item x="461"/>
        <item x="460"/>
        <item x="459"/>
        <item x="458"/>
        <item x="457"/>
        <item x="456"/>
        <item x="455"/>
        <item x="454"/>
        <item x="453"/>
        <item x="2139"/>
        <item x="452"/>
        <item x="451"/>
        <item x="450"/>
        <item x="449"/>
        <item x="448"/>
        <item x="447"/>
        <item x="446"/>
        <item x="445"/>
        <item x="444"/>
        <item x="443"/>
        <item x="2138"/>
        <item x="442"/>
        <item x="441"/>
        <item x="440"/>
        <item x="439"/>
        <item x="438"/>
        <item x="437"/>
        <item x="436"/>
        <item x="435"/>
        <item x="434"/>
        <item x="433"/>
        <item x="2307"/>
        <item x="2137"/>
        <item x="432"/>
        <item x="431"/>
        <item x="430"/>
        <item x="429"/>
        <item x="428"/>
        <item x="427"/>
        <item x="426"/>
        <item x="425"/>
        <item x="424"/>
        <item x="423"/>
        <item x="2136"/>
        <item x="422"/>
        <item x="421"/>
        <item x="420"/>
        <item x="419"/>
        <item x="418"/>
        <item x="417"/>
        <item x="416"/>
        <item x="415"/>
        <item x="414"/>
        <item x="413"/>
        <item x="2135"/>
        <item x="412"/>
        <item x="411"/>
        <item x="410"/>
        <item x="409"/>
        <item x="408"/>
        <item x="407"/>
        <item x="406"/>
        <item x="405"/>
        <item x="404"/>
        <item x="403"/>
        <item x="2134"/>
        <item x="402"/>
        <item x="401"/>
        <item x="400"/>
        <item x="399"/>
        <item x="398"/>
        <item x="397"/>
        <item x="396"/>
        <item x="395"/>
        <item x="394"/>
        <item x="393"/>
        <item x="2133"/>
        <item x="392"/>
        <item x="391"/>
        <item x="390"/>
        <item x="389"/>
        <item x="388"/>
        <item x="387"/>
        <item x="386"/>
        <item x="385"/>
        <item x="384"/>
        <item x="383"/>
        <item x="2132"/>
        <item x="382"/>
        <item x="381"/>
        <item x="380"/>
        <item x="379"/>
        <item x="378"/>
        <item x="377"/>
        <item x="376"/>
        <item x="375"/>
        <item x="374"/>
        <item x="373"/>
        <item x="2131"/>
        <item x="372"/>
        <item x="371"/>
        <item x="370"/>
        <item x="369"/>
        <item x="368"/>
        <item x="367"/>
        <item x="366"/>
        <item x="365"/>
        <item x="364"/>
        <item x="363"/>
        <item x="2130"/>
        <item x="362"/>
        <item x="361"/>
        <item x="360"/>
        <item x="359"/>
        <item x="358"/>
        <item x="357"/>
        <item x="356"/>
        <item x="355"/>
        <item x="354"/>
        <item x="353"/>
        <item x="2129"/>
        <item x="352"/>
        <item x="351"/>
        <item x="350"/>
        <item x="349"/>
        <item x="348"/>
        <item x="347"/>
        <item x="346"/>
        <item x="345"/>
        <item x="344"/>
        <item x="343"/>
        <item x="2128"/>
        <item x="342"/>
        <item x="341"/>
        <item x="340"/>
        <item x="339"/>
        <item x="338"/>
        <item x="337"/>
        <item x="336"/>
        <item x="335"/>
        <item x="334"/>
        <item x="333"/>
        <item x="2323"/>
        <item x="2306"/>
        <item x="2127"/>
        <item x="332"/>
        <item x="331"/>
        <item x="330"/>
        <item x="329"/>
        <item x="328"/>
        <item x="327"/>
        <item x="326"/>
        <item x="325"/>
        <item x="324"/>
        <item x="323"/>
        <item x="2126"/>
        <item x="322"/>
        <item x="321"/>
        <item x="320"/>
        <item x="319"/>
        <item x="318"/>
        <item x="317"/>
        <item x="316"/>
        <item x="315"/>
        <item x="314"/>
        <item x="313"/>
        <item x="2125"/>
        <item x="312"/>
        <item x="311"/>
        <item x="310"/>
        <item x="309"/>
        <item x="308"/>
        <item x="307"/>
        <item x="306"/>
        <item x="305"/>
        <item x="304"/>
        <item x="303"/>
        <item x="2124"/>
        <item x="302"/>
        <item x="301"/>
        <item x="300"/>
        <item x="299"/>
        <item x="298"/>
        <item x="297"/>
        <item x="296"/>
        <item x="295"/>
        <item x="294"/>
        <item x="293"/>
        <item x="2123"/>
        <item x="292"/>
        <item x="291"/>
        <item x="290"/>
        <item x="289"/>
        <item x="288"/>
        <item x="287"/>
        <item x="286"/>
        <item x="285"/>
        <item x="284"/>
        <item x="283"/>
        <item x="2122"/>
        <item x="282"/>
        <item x="281"/>
        <item x="280"/>
        <item x="279"/>
        <item x="278"/>
        <item x="277"/>
        <item x="276"/>
        <item x="275"/>
        <item x="274"/>
        <item x="273"/>
        <item x="2121"/>
        <item x="272"/>
        <item x="271"/>
        <item x="270"/>
        <item x="269"/>
        <item x="268"/>
        <item x="267"/>
        <item x="266"/>
        <item x="265"/>
        <item x="264"/>
        <item x="263"/>
        <item x="2120"/>
        <item x="262"/>
        <item x="261"/>
        <item x="260"/>
        <item x="259"/>
        <item x="258"/>
        <item x="257"/>
        <item x="256"/>
        <item x="255"/>
        <item x="254"/>
        <item x="253"/>
        <item x="2119"/>
        <item x="252"/>
        <item x="251"/>
        <item x="250"/>
        <item x="249"/>
        <item x="248"/>
        <item x="247"/>
        <item x="246"/>
        <item x="245"/>
        <item x="244"/>
        <item x="243"/>
        <item x="2118"/>
        <item x="242"/>
        <item x="241"/>
        <item x="240"/>
        <item x="239"/>
        <item x="238"/>
        <item x="237"/>
        <item x="236"/>
        <item x="235"/>
        <item x="234"/>
        <item x="233"/>
        <item x="2305"/>
        <item x="2117"/>
        <item x="232"/>
        <item x="231"/>
        <item x="230"/>
        <item x="229"/>
        <item x="228"/>
        <item x="227"/>
        <item x="226"/>
        <item x="225"/>
        <item x="224"/>
        <item x="223"/>
        <item x="2116"/>
        <item x="222"/>
        <item x="221"/>
        <item x="220"/>
        <item x="219"/>
        <item x="218"/>
        <item x="217"/>
        <item x="216"/>
        <item x="215"/>
        <item x="214"/>
        <item x="213"/>
        <item x="2115"/>
        <item x="212"/>
        <item x="211"/>
        <item x="210"/>
        <item x="209"/>
        <item x="208"/>
        <item x="207"/>
        <item x="206"/>
        <item x="205"/>
        <item x="204"/>
        <item x="203"/>
        <item x="2114"/>
        <item x="202"/>
        <item x="201"/>
        <item x="200"/>
        <item x="199"/>
        <item x="198"/>
        <item x="197"/>
        <item x="196"/>
        <item x="195"/>
        <item x="194"/>
        <item x="193"/>
        <item x="2113"/>
        <item x="192"/>
        <item x="191"/>
        <item x="190"/>
        <item x="189"/>
        <item x="188"/>
        <item x="187"/>
        <item x="186"/>
        <item x="185"/>
        <item x="184"/>
        <item x="183"/>
        <item x="2112"/>
        <item x="182"/>
        <item x="181"/>
        <item x="180"/>
        <item x="179"/>
        <item x="178"/>
        <item x="177"/>
        <item x="176"/>
        <item x="175"/>
        <item x="174"/>
        <item x="173"/>
        <item x="2111"/>
        <item x="172"/>
        <item x="171"/>
        <item x="170"/>
        <item x="169"/>
        <item x="168"/>
        <item x="167"/>
        <item x="166"/>
        <item x="165"/>
        <item x="164"/>
        <item x="163"/>
        <item x="2110"/>
        <item x="162"/>
        <item x="161"/>
        <item x="160"/>
        <item x="159"/>
        <item x="158"/>
        <item x="157"/>
        <item x="156"/>
        <item x="155"/>
        <item x="154"/>
        <item x="153"/>
        <item x="2109"/>
        <item x="152"/>
        <item x="151"/>
        <item x="150"/>
        <item x="149"/>
        <item x="148"/>
        <item x="147"/>
        <item x="146"/>
        <item x="145"/>
        <item x="144"/>
        <item x="143"/>
        <item x="2108"/>
        <item x="142"/>
        <item x="141"/>
        <item x="140"/>
        <item x="139"/>
        <item x="138"/>
        <item x="137"/>
        <item x="136"/>
        <item x="135"/>
        <item x="134"/>
        <item x="133"/>
        <item x="2304"/>
        <item x="2107"/>
        <item x="132"/>
        <item x="131"/>
        <item x="130"/>
        <item x="129"/>
        <item x="128"/>
        <item x="127"/>
        <item x="126"/>
        <item x="125"/>
        <item x="124"/>
        <item x="123"/>
        <item x="2106"/>
        <item x="122"/>
        <item x="121"/>
        <item x="120"/>
        <item x="119"/>
        <item x="118"/>
        <item x="117"/>
        <item x="116"/>
        <item x="115"/>
        <item x="114"/>
        <item x="113"/>
        <item x="2105"/>
        <item x="112"/>
        <item x="111"/>
        <item x="110"/>
        <item x="109"/>
        <item x="108"/>
        <item x="107"/>
        <item x="106"/>
        <item x="105"/>
        <item x="104"/>
        <item x="103"/>
        <item x="2104"/>
        <item x="102"/>
        <item x="101"/>
        <item x="100"/>
        <item x="99"/>
        <item x="98"/>
        <item x="97"/>
        <item x="96"/>
        <item x="95"/>
        <item x="94"/>
        <item x="93"/>
        <item x="2103"/>
        <item x="92"/>
        <item x="91"/>
        <item x="90"/>
        <item x="89"/>
        <item x="88"/>
        <item x="87"/>
        <item x="86"/>
        <item x="85"/>
        <item x="84"/>
        <item x="83"/>
        <item x="2102"/>
        <item x="82"/>
        <item x="81"/>
        <item x="80"/>
        <item x="79"/>
        <item x="78"/>
        <item x="77"/>
        <item x="76"/>
        <item x="75"/>
        <item x="74"/>
        <item x="73"/>
        <item x="2101"/>
        <item x="72"/>
        <item x="71"/>
        <item x="70"/>
        <item x="69"/>
        <item x="68"/>
        <item x="67"/>
        <item x="66"/>
        <item x="65"/>
        <item x="64"/>
        <item x="63"/>
        <item x="2100"/>
        <item x="62"/>
        <item x="61"/>
        <item x="60"/>
        <item x="59"/>
        <item x="58"/>
        <item x="57"/>
        <item x="56"/>
        <item x="55"/>
        <item x="54"/>
        <item x="53"/>
        <item x="2099"/>
        <item x="52"/>
        <item x="51"/>
        <item x="50"/>
        <item x="49"/>
        <item x="48"/>
        <item x="47"/>
        <item x="46"/>
        <item x="45"/>
        <item x="44"/>
        <item x="43"/>
        <item x="2098"/>
        <item x="42"/>
        <item x="41"/>
        <item x="40"/>
        <item x="39"/>
        <item x="38"/>
        <item x="37"/>
        <item x="36"/>
        <item x="35"/>
        <item x="34"/>
        <item x="33"/>
        <item x="2303"/>
        <item x="2097"/>
        <item x="32"/>
        <item x="31"/>
        <item x="30"/>
        <item x="29"/>
        <item x="28"/>
        <item x="27"/>
        <item x="26"/>
        <item x="25"/>
        <item x="24"/>
        <item x="23"/>
        <item x="2096"/>
        <item x="22"/>
        <item x="21"/>
        <item x="20"/>
        <item x="19"/>
        <item x="18"/>
        <item x="17"/>
        <item x="16"/>
        <item x="15"/>
        <item x="14"/>
        <item x="2095"/>
        <item x="13"/>
        <item x="12"/>
        <item x="11"/>
        <item x="10"/>
        <item x="9"/>
        <item x="8"/>
        <item x="7"/>
        <item x="6"/>
        <item x="2094"/>
        <item x="5"/>
        <item x="4"/>
        <item x="3"/>
        <item x="2"/>
        <item x="1"/>
        <item x="0"/>
        <item x="2093"/>
        <item x="2092"/>
        <item x="2091"/>
        <item x="2090"/>
        <item x="2089"/>
        <item x="2088"/>
        <item x="2302"/>
        <item x="2087"/>
        <item x="2086"/>
        <item x="2085"/>
        <item x="2084"/>
        <item x="2083"/>
        <item x="2082"/>
        <item x="2081"/>
        <item x="2080"/>
        <item x="2079"/>
        <item x="2078"/>
        <item x="2301"/>
        <item x="2077"/>
        <item x="2076"/>
        <item x="2075"/>
        <item x="2074"/>
        <item x="2073"/>
        <item x="2072"/>
        <item x="2071"/>
        <item x="2070"/>
        <item x="2069"/>
        <item x="2068"/>
        <item x="2300"/>
        <item x="2067"/>
        <item x="2066"/>
        <item x="2065"/>
        <item x="2064"/>
        <item x="2063"/>
        <item x="2062"/>
        <item x="2061"/>
        <item x="2060"/>
        <item x="2059"/>
        <item x="2058"/>
        <item x="2299"/>
        <item x="2057"/>
        <item x="2056"/>
        <item x="2055"/>
        <item x="2054"/>
        <item x="2053"/>
        <item x="2052"/>
        <item x="2051"/>
        <item x="2050"/>
        <item x="2049"/>
        <item x="2048"/>
        <item x="2298"/>
        <item x="2047"/>
        <item x="2046"/>
        <item x="2045"/>
        <item x="2044"/>
        <item x="2043"/>
        <item x="2042"/>
        <item x="2041"/>
        <item x="2040"/>
        <item x="2039"/>
        <item x="2038"/>
        <item x="2297"/>
        <item x="2037"/>
        <item x="2036"/>
        <item x="2035"/>
        <item x="2034"/>
        <item x="2033"/>
        <item x="2032"/>
        <item x="2031"/>
        <item x="2030"/>
        <item x="2029"/>
        <item x="2028"/>
        <item x="2296"/>
        <item x="2027"/>
        <item x="2026"/>
        <item x="2025"/>
        <item x="2024"/>
        <item x="2023"/>
        <item x="2022"/>
        <item x="2021"/>
        <item x="2020"/>
        <item x="2019"/>
        <item x="2018"/>
        <item x="2295"/>
        <item x="2017"/>
        <item x="2016"/>
        <item x="2015"/>
        <item x="2014"/>
        <item x="2013"/>
        <item x="2012"/>
        <item x="2011"/>
        <item x="2010"/>
        <item x="2009"/>
        <item x="2008"/>
        <item x="2294"/>
        <item x="2007"/>
        <item x="2006"/>
        <item x="2005"/>
        <item x="2004"/>
        <item x="2003"/>
        <item x="2002"/>
        <item x="2001"/>
        <item x="2000"/>
        <item x="1999"/>
        <item x="1998"/>
        <item x="2293"/>
        <item x="1997"/>
        <item x="1996"/>
        <item x="1995"/>
        <item x="1994"/>
        <item x="1993"/>
        <item x="1992"/>
        <item x="1991"/>
        <item x="1990"/>
        <item x="1989"/>
        <item x="1988"/>
        <item x="2292"/>
        <item x="1987"/>
        <item x="1986"/>
        <item x="1985"/>
        <item x="1984"/>
        <item x="1983"/>
        <item x="1982"/>
        <item x="1981"/>
        <item x="1980"/>
        <item x="1979"/>
        <item x="1978"/>
        <item x="2291"/>
        <item x="1977"/>
        <item x="1976"/>
        <item x="1975"/>
        <item x="1974"/>
        <item x="1973"/>
        <item x="1972"/>
        <item x="1971"/>
        <item x="1970"/>
        <item x="1969"/>
        <item x="1968"/>
        <item x="2290"/>
        <item x="1967"/>
        <item x="1966"/>
        <item x="1965"/>
        <item x="1964"/>
        <item x="1963"/>
        <item x="1962"/>
        <item x="1961"/>
        <item x="1960"/>
        <item x="1959"/>
        <item x="1958"/>
        <item x="2289"/>
        <item x="1957"/>
        <item x="1956"/>
        <item x="1955"/>
        <item x="1954"/>
        <item x="1953"/>
        <item x="1952"/>
        <item x="1951"/>
        <item x="1950"/>
        <item x="1949"/>
        <item x="1948"/>
        <item x="2288"/>
        <item x="1947"/>
        <item x="1946"/>
        <item x="1945"/>
        <item x="1944"/>
        <item x="1943"/>
        <item x="1942"/>
        <item x="1941"/>
        <item x="1940"/>
        <item x="1939"/>
        <item x="1938"/>
        <item x="2287"/>
        <item x="1937"/>
        <item x="1936"/>
        <item x="1935"/>
        <item x="1934"/>
        <item x="1933"/>
        <item x="1932"/>
        <item x="1931"/>
        <item x="1930"/>
        <item x="1929"/>
        <item x="1928"/>
        <item x="2322"/>
        <item x="2286"/>
        <item x="1927"/>
        <item x="1926"/>
        <item x="1925"/>
        <item x="1924"/>
        <item x="1923"/>
        <item x="1922"/>
        <item x="1921"/>
        <item x="1920"/>
        <item x="1919"/>
        <item x="1918"/>
        <item x="2285"/>
        <item x="1917"/>
        <item x="1916"/>
        <item x="1915"/>
        <item x="1914"/>
        <item x="1913"/>
        <item x="1912"/>
        <item x="1911"/>
        <item x="1910"/>
        <item x="1909"/>
        <item x="1908"/>
        <item x="2284"/>
        <item x="1907"/>
        <item x="1906"/>
        <item x="1905"/>
        <item x="1904"/>
        <item x="1903"/>
        <item x="1902"/>
        <item x="1901"/>
        <item x="1900"/>
        <item x="1899"/>
        <item x="1898"/>
        <item x="2283"/>
        <item x="1897"/>
        <item x="1896"/>
        <item x="1895"/>
        <item x="1894"/>
        <item x="1893"/>
        <item x="1892"/>
        <item x="1891"/>
        <item x="1890"/>
        <item x="1889"/>
        <item x="1888"/>
        <item x="2282"/>
        <item x="1887"/>
        <item x="1886"/>
        <item x="1885"/>
        <item x="1884"/>
        <item x="1883"/>
        <item x="1882"/>
        <item x="1881"/>
        <item x="1880"/>
        <item x="1879"/>
        <item x="1878"/>
        <item x="2281"/>
        <item x="1877"/>
        <item x="1876"/>
        <item x="1875"/>
        <item x="1874"/>
        <item x="1873"/>
        <item x="1872"/>
        <item x="1871"/>
        <item x="1870"/>
        <item x="1869"/>
        <item x="1868"/>
        <item x="2280"/>
        <item x="1867"/>
        <item x="1866"/>
        <item x="1865"/>
        <item x="1864"/>
        <item x="1863"/>
        <item x="1862"/>
        <item x="1861"/>
        <item x="1860"/>
        <item x="1859"/>
        <item x="1858"/>
        <item x="2279"/>
        <item x="1857"/>
        <item x="1856"/>
        <item x="1855"/>
        <item x="1854"/>
        <item x="1853"/>
        <item x="1852"/>
        <item x="1851"/>
        <item x="1850"/>
        <item x="1849"/>
        <item x="1848"/>
        <item x="2278"/>
        <item x="1847"/>
        <item x="1846"/>
        <item x="1845"/>
        <item x="1844"/>
        <item x="1843"/>
        <item x="1842"/>
        <item x="1841"/>
        <item x="1840"/>
        <item x="1839"/>
        <item x="1838"/>
        <item x="2277"/>
        <item x="1837"/>
        <item x="1836"/>
        <item x="1835"/>
        <item x="1834"/>
        <item x="1833"/>
        <item x="1832"/>
        <item x="1831"/>
        <item x="1830"/>
        <item x="1829"/>
        <item x="1828"/>
        <item x="2321"/>
        <item x="2276"/>
        <item x="1827"/>
        <item x="1826"/>
        <item x="1825"/>
        <item x="1824"/>
        <item x="1823"/>
        <item x="1822"/>
        <item x="1821"/>
        <item x="1820"/>
        <item x="1819"/>
        <item x="1818"/>
        <item x="2275"/>
        <item x="1817"/>
        <item x="1816"/>
        <item x="1815"/>
        <item x="1814"/>
        <item x="1813"/>
        <item x="1812"/>
        <item x="1811"/>
        <item x="1810"/>
        <item x="1809"/>
        <item x="1808"/>
        <item x="2274"/>
        <item x="1807"/>
        <item x="1806"/>
        <item x="1805"/>
        <item x="1804"/>
        <item x="1803"/>
        <item x="1802"/>
        <item x="1801"/>
        <item x="1800"/>
        <item x="1799"/>
        <item x="1798"/>
        <item x="2273"/>
        <item x="1797"/>
        <item x="1796"/>
        <item x="1795"/>
        <item x="1794"/>
        <item x="1793"/>
        <item x="1792"/>
        <item x="1791"/>
        <item x="1790"/>
        <item x="1789"/>
        <item x="1788"/>
        <item x="2272"/>
        <item x="1787"/>
        <item x="1786"/>
        <item x="1785"/>
        <item x="1784"/>
        <item x="1783"/>
        <item x="1782"/>
        <item x="1781"/>
        <item x="1780"/>
        <item x="1779"/>
        <item x="1778"/>
        <item x="2271"/>
        <item x="1777"/>
        <item x="1776"/>
        <item x="1775"/>
        <item x="1774"/>
        <item x="1773"/>
        <item x="1772"/>
        <item x="1771"/>
        <item x="1770"/>
        <item x="1769"/>
        <item x="1768"/>
        <item x="2270"/>
        <item x="1767"/>
        <item x="1766"/>
        <item x="1765"/>
        <item x="1764"/>
        <item x="1763"/>
        <item x="1762"/>
        <item x="1761"/>
        <item x="1760"/>
        <item x="1759"/>
        <item x="2269"/>
        <item x="1758"/>
        <item x="1757"/>
        <item x="1756"/>
        <item x="1755"/>
        <item x="1754"/>
        <item x="1753"/>
        <item x="1752"/>
        <item x="1751"/>
        <item x="1750"/>
        <item x="1749"/>
        <item x="2268"/>
        <item x="1748"/>
        <item x="1747"/>
        <item x="1746"/>
        <item x="1745"/>
        <item x="1744"/>
        <item x="1743"/>
        <item x="1742"/>
        <item x="1741"/>
        <item x="1740"/>
        <item x="1739"/>
        <item x="2267"/>
        <item x="1738"/>
        <item x="1737"/>
        <item x="1736"/>
        <item x="1735"/>
        <item x="1734"/>
        <item x="1733"/>
        <item x="1732"/>
        <item x="1731"/>
        <item x="1730"/>
        <item x="1729"/>
        <item x="2320"/>
        <item x="2266"/>
        <item x="1728"/>
        <item x="1727"/>
        <item x="1726"/>
        <item x="1725"/>
        <item x="1724"/>
        <item x="1723"/>
        <item x="1722"/>
        <item x="1721"/>
        <item x="1720"/>
        <item x="1719"/>
        <item x="2265"/>
        <item x="1718"/>
        <item x="1717"/>
        <item x="1716"/>
        <item x="1715"/>
        <item x="1714"/>
        <item x="1713"/>
        <item x="1712"/>
        <item x="1711"/>
        <item x="1710"/>
        <item x="1709"/>
        <item x="2264"/>
        <item x="1708"/>
        <item x="1707"/>
        <item x="1706"/>
        <item x="1705"/>
        <item x="1704"/>
        <item x="1703"/>
        <item x="1702"/>
        <item x="1701"/>
        <item x="1700"/>
        <item x="1699"/>
        <item x="2263"/>
        <item x="1698"/>
        <item x="1697"/>
        <item x="1696"/>
        <item x="1695"/>
        <item x="1694"/>
        <item x="1693"/>
        <item x="1692"/>
        <item x="1691"/>
        <item x="1690"/>
        <item x="2262"/>
        <item x="1689"/>
        <item x="1688"/>
        <item x="1687"/>
        <item x="1686"/>
        <item x="1685"/>
        <item x="1684"/>
        <item x="1683"/>
        <item x="1682"/>
        <item x="1681"/>
        <item x="1680"/>
        <item x="2261"/>
        <item x="1679"/>
        <item x="1678"/>
        <item x="1677"/>
        <item x="1676"/>
        <item x="1675"/>
        <item x="1674"/>
        <item x="1673"/>
        <item x="1672"/>
        <item x="1671"/>
        <item x="1670"/>
        <item x="2260"/>
        <item x="1669"/>
        <item x="1668"/>
        <item x="1667"/>
        <item x="1666"/>
        <item x="1665"/>
        <item x="1664"/>
        <item x="1663"/>
        <item x="1662"/>
        <item x="1661"/>
        <item x="1660"/>
        <item x="2259"/>
        <item x="1659"/>
        <item x="1658"/>
        <item x="1657"/>
        <item x="1656"/>
        <item x="1655"/>
        <item x="1654"/>
        <item x="1653"/>
        <item x="1652"/>
        <item x="1651"/>
        <item x="1650"/>
        <item x="2258"/>
        <item x="1649"/>
        <item x="1648"/>
        <item x="1647"/>
        <item x="1646"/>
        <item x="1645"/>
        <item x="1644"/>
        <item x="1643"/>
        <item x="1642"/>
        <item x="1641"/>
        <item x="1640"/>
        <item x="2257"/>
        <item x="1639"/>
        <item x="1638"/>
        <item x="1637"/>
        <item x="1636"/>
        <item x="1635"/>
        <item x="1634"/>
        <item x="1633"/>
        <item x="1632"/>
        <item x="1631"/>
        <item x="1630"/>
        <item x="2319"/>
        <item x="2256"/>
        <item x="1629"/>
        <item x="1628"/>
        <item x="1627"/>
        <item x="1626"/>
        <item x="1625"/>
        <item x="1624"/>
        <item x="1623"/>
        <item x="1622"/>
        <item x="1621"/>
        <item x="1620"/>
        <item x="2255"/>
        <item x="1619"/>
        <item x="1618"/>
        <item x="1617"/>
        <item x="1616"/>
        <item x="1615"/>
        <item x="1614"/>
        <item x="1613"/>
        <item x="1612"/>
        <item x="1611"/>
        <item x="1610"/>
        <item x="2254"/>
        <item x="1609"/>
        <item x="1608"/>
        <item x="1607"/>
        <item x="1606"/>
        <item x="1605"/>
        <item x="1604"/>
        <item x="1603"/>
        <item x="1602"/>
        <item x="1601"/>
        <item x="1600"/>
        <item x="2253"/>
        <item x="1599"/>
        <item x="1598"/>
        <item x="1597"/>
        <item x="1596"/>
        <item x="1595"/>
        <item x="1594"/>
        <item x="1593"/>
        <item x="1592"/>
        <item x="1591"/>
        <item x="1590"/>
        <item x="2252"/>
        <item x="1589"/>
        <item x="1588"/>
        <item x="1587"/>
        <item x="1586"/>
        <item x="1585"/>
        <item x="1584"/>
        <item x="1583"/>
        <item x="1582"/>
        <item x="1581"/>
        <item x="1580"/>
        <item x="2251"/>
        <item x="1579"/>
        <item x="1578"/>
        <item x="1577"/>
        <item x="1576"/>
        <item x="1575"/>
        <item x="1574"/>
        <item x="1573"/>
        <item x="1572"/>
        <item x="1571"/>
        <item x="1570"/>
        <item x="2250"/>
        <item x="1569"/>
        <item x="1568"/>
        <item x="1567"/>
        <item x="1566"/>
        <item x="1565"/>
        <item x="1564"/>
        <item x="1563"/>
        <item x="1562"/>
        <item x="1561"/>
        <item x="1560"/>
        <item x="2249"/>
        <item x="1559"/>
        <item x="1558"/>
        <item x="1557"/>
        <item x="1556"/>
        <item x="1555"/>
        <item x="1554"/>
        <item x="1553"/>
        <item x="1552"/>
        <item x="1551"/>
        <item x="1550"/>
        <item x="2248"/>
        <item x="1549"/>
        <item x="1548"/>
        <item x="1547"/>
        <item x="1546"/>
        <item x="1545"/>
        <item x="1544"/>
        <item x="1543"/>
        <item x="1542"/>
        <item x="1541"/>
        <item x="1540"/>
        <item x="2247"/>
        <item x="1539"/>
        <item x="1538"/>
        <item x="1537"/>
        <item x="1536"/>
        <item x="1535"/>
        <item x="1534"/>
        <item x="1533"/>
        <item x="1532"/>
        <item x="1531"/>
        <item x="1530"/>
        <item x="2318"/>
        <item x="2246"/>
        <item x="1529"/>
        <item x="1528"/>
        <item x="1527"/>
        <item x="1526"/>
        <item x="1525"/>
        <item x="1524"/>
        <item x="1523"/>
        <item x="1522"/>
        <item x="1521"/>
        <item x="1520"/>
        <item x="2245"/>
        <item x="1519"/>
        <item x="1518"/>
        <item x="1517"/>
        <item x="1516"/>
        <item x="1515"/>
        <item x="1514"/>
        <item x="1513"/>
        <item x="1512"/>
        <item x="1511"/>
        <item x="1510"/>
        <item x="2244"/>
        <item x="1509"/>
        <item x="1508"/>
        <item x="1507"/>
        <item x="1506"/>
        <item x="1505"/>
        <item x="1504"/>
        <item x="1503"/>
        <item x="1502"/>
        <item x="1501"/>
        <item x="1500"/>
        <item x="2243"/>
        <item x="1499"/>
        <item x="1498"/>
        <item x="1497"/>
        <item x="1496"/>
        <item x="1495"/>
        <item x="1494"/>
        <item x="1493"/>
        <item x="1492"/>
        <item x="1491"/>
        <item x="1490"/>
        <item x="2242"/>
        <item x="1489"/>
        <item x="1488"/>
        <item x="1487"/>
        <item x="1486"/>
        <item x="1485"/>
        <item x="1484"/>
        <item x="1483"/>
        <item x="1482"/>
        <item x="1481"/>
        <item x="1480"/>
        <item x="2241"/>
        <item x="1479"/>
        <item x="1478"/>
        <item x="1477"/>
        <item x="1476"/>
        <item x="1475"/>
        <item x="1474"/>
        <item x="1473"/>
        <item x="1472"/>
        <item x="1471"/>
        <item x="1470"/>
        <item x="2240"/>
        <item x="1469"/>
        <item x="1468"/>
        <item x="1467"/>
        <item x="1466"/>
        <item x="1465"/>
        <item x="1464"/>
        <item x="1463"/>
        <item x="1462"/>
        <item x="1461"/>
        <item x="1460"/>
        <item x="2239"/>
        <item x="1459"/>
        <item x="1458"/>
        <item x="1457"/>
        <item x="1456"/>
        <item x="1455"/>
        <item x="1454"/>
        <item x="1453"/>
        <item x="1452"/>
        <item x="1451"/>
        <item x="1450"/>
        <item x="2238"/>
        <item x="1449"/>
        <item x="1448"/>
        <item x="1447"/>
        <item x="1446"/>
        <item x="1445"/>
        <item x="1444"/>
        <item x="1443"/>
        <item x="1442"/>
        <item x="1441"/>
        <item x="1440"/>
        <item x="2237"/>
        <item x="1439"/>
        <item x="1438"/>
        <item x="1437"/>
        <item x="1436"/>
        <item x="1435"/>
        <item x="1434"/>
        <item x="1433"/>
        <item x="1432"/>
        <item x="1431"/>
        <item x="1430"/>
        <item x="2317"/>
        <item x="2236"/>
        <item x="1429"/>
        <item x="1428"/>
        <item x="1427"/>
        <item x="1426"/>
        <item x="1425"/>
        <item x="1424"/>
        <item x="1423"/>
        <item x="1422"/>
        <item x="1421"/>
        <item x="1420"/>
        <item x="2235"/>
        <item x="1419"/>
        <item x="1418"/>
        <item x="1417"/>
        <item x="1416"/>
        <item x="1415"/>
        <item x="1414"/>
        <item x="1413"/>
        <item x="1412"/>
        <item x="1411"/>
        <item x="1410"/>
        <item x="2234"/>
        <item x="1409"/>
        <item x="1408"/>
        <item x="1407"/>
        <item x="1406"/>
        <item x="1405"/>
        <item x="1404"/>
        <item x="1403"/>
        <item x="1402"/>
        <item x="1401"/>
        <item x="1400"/>
        <item x="2233"/>
        <item x="1399"/>
        <item x="1398"/>
        <item x="1397"/>
        <item x="1396"/>
        <item x="1395"/>
        <item x="1394"/>
        <item x="1393"/>
        <item x="1392"/>
        <item x="1391"/>
        <item x="1390"/>
        <item x="2232"/>
        <item x="1389"/>
        <item x="1388"/>
        <item x="1387"/>
        <item x="1386"/>
        <item x="1385"/>
        <item x="1384"/>
        <item x="1383"/>
        <item x="1382"/>
        <item x="1381"/>
        <item x="1380"/>
        <item x="2231"/>
        <item x="1379"/>
        <item x="1378"/>
        <item x="1377"/>
        <item x="1376"/>
        <item x="1375"/>
        <item x="1374"/>
        <item x="1373"/>
        <item x="1372"/>
        <item x="1371"/>
        <item x="1370"/>
        <item x="2230"/>
        <item x="1369"/>
        <item x="1368"/>
        <item x="1367"/>
        <item x="1366"/>
        <item x="1365"/>
        <item x="1364"/>
        <item x="1363"/>
        <item x="1362"/>
        <item x="1361"/>
        <item x="1360"/>
        <item x="2229"/>
        <item x="1359"/>
        <item x="1358"/>
        <item x="1357"/>
        <item x="1356"/>
        <item x="1355"/>
        <item x="1354"/>
        <item x="1353"/>
        <item x="1352"/>
        <item x="1351"/>
        <item x="1350"/>
        <item x="2228"/>
        <item x="1349"/>
        <item x="1348"/>
        <item x="1347"/>
        <item x="1346"/>
        <item x="1345"/>
        <item x="1344"/>
        <item x="1343"/>
        <item x="1342"/>
        <item x="1341"/>
        <item x="1340"/>
        <item x="2227"/>
        <item x="1339"/>
        <item x="1338"/>
        <item x="1337"/>
        <item x="1336"/>
        <item x="1335"/>
        <item x="1334"/>
        <item x="1333"/>
        <item x="1332"/>
        <item x="1331"/>
        <item x="1330"/>
        <item t="default"/>
      </items>
    </pivotField>
    <pivotField showAll="0"/>
    <pivotField showAll="0"/>
    <pivotField showAll="0"/>
    <pivotField showAll="0"/>
    <pivotField showAll="0"/>
    <pivotField axis="axisCol" showAll="0">
      <items count="4">
        <item x="2"/>
        <item x="0"/>
        <item x="1"/>
        <item t="default"/>
      </items>
    </pivotField>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s>
  <rowFields count="1">
    <field x="7"/>
  </rowFields>
  <rowItems count="4">
    <i>
      <x/>
    </i>
    <i>
      <x v="1"/>
    </i>
    <i>
      <x v="2"/>
    </i>
    <i t="grand">
      <x/>
    </i>
  </rowItems>
  <colFields count="1">
    <field x="6"/>
  </colFields>
  <colItems count="4">
    <i>
      <x/>
    </i>
    <i>
      <x v="1"/>
    </i>
    <i>
      <x v="2"/>
    </i>
    <i t="grand">
      <x/>
    </i>
  </colItems>
  <dataFields count="1">
    <dataField name="Count of Customer ID" fld="0" subtotal="count" baseField="0" baseItem="0"/>
  </dataFields>
  <formats count="10">
    <format dxfId="2">
      <pivotArea type="all" dataOnly="0" outline="0" fieldPosition="0"/>
    </format>
    <format dxfId="3">
      <pivotArea outline="0" collapsedLevelsAreSubtotals="1" fieldPosition="0"/>
    </format>
    <format dxfId="4">
      <pivotArea type="origin" dataOnly="0" labelOnly="1" outline="0" fieldPosition="0"/>
    </format>
    <format dxfId="5">
      <pivotArea field="6" type="button" dataOnly="0" labelOnly="1" outline="0" axis="axisCol" fieldPosition="0"/>
    </format>
    <format dxfId="6">
      <pivotArea type="topRight" dataOnly="0" labelOnly="1" outline="0" fieldPosition="0"/>
    </format>
    <format dxfId="7">
      <pivotArea field="7" type="button" dataOnly="0" labelOnly="1" outline="0" axis="axisRow" fieldPosition="0"/>
    </format>
    <format dxfId="8">
      <pivotArea dataOnly="0" labelOnly="1" fieldPosition="0">
        <references count="1">
          <reference field="7" count="0"/>
        </references>
      </pivotArea>
    </format>
    <format dxfId="9">
      <pivotArea dataOnly="0" labelOnly="1" grandRow="1" outline="0" fieldPosition="0"/>
    </format>
    <format dxfId="10">
      <pivotArea dataOnly="0" labelOnly="1" fieldPosition="0">
        <references count="1">
          <reference field="6" count="0"/>
        </references>
      </pivotArea>
    </format>
    <format dxfId="11">
      <pivotArea dataOnly="0" labelOnly="1" grandCol="1" outline="0" fieldPosition="0"/>
    </format>
  </formats>
  <chartFormats count="3">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C5B1EE-75C3-4912-8B6C-CAEE2B10793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8:L32" firstHeaderRow="1" firstDataRow="2" firstDataCol="1"/>
  <pivotFields count="29">
    <pivotField dataField="1" showAll="0">
      <items count="2326">
        <item x="2324"/>
        <item x="2316"/>
        <item x="2226"/>
        <item x="1329"/>
        <item x="1328"/>
        <item x="1327"/>
        <item x="1326"/>
        <item x="1325"/>
        <item x="1324"/>
        <item x="1323"/>
        <item x="1322"/>
        <item x="1321"/>
        <item x="1320"/>
        <item x="2225"/>
        <item x="1319"/>
        <item x="1318"/>
        <item x="1317"/>
        <item x="1316"/>
        <item x="1315"/>
        <item x="1314"/>
        <item x="1313"/>
        <item x="1312"/>
        <item x="1311"/>
        <item x="1310"/>
        <item x="2224"/>
        <item x="1309"/>
        <item x="1308"/>
        <item x="1307"/>
        <item x="1306"/>
        <item x="1305"/>
        <item x="1304"/>
        <item x="1303"/>
        <item x="1302"/>
        <item x="1301"/>
        <item x="1300"/>
        <item x="2223"/>
        <item x="1299"/>
        <item x="1298"/>
        <item x="1297"/>
        <item x="1296"/>
        <item x="1295"/>
        <item x="1294"/>
        <item x="1293"/>
        <item x="1292"/>
        <item x="1291"/>
        <item x="1290"/>
        <item x="2222"/>
        <item x="1289"/>
        <item x="1288"/>
        <item x="1287"/>
        <item x="1286"/>
        <item x="1285"/>
        <item x="1284"/>
        <item x="1283"/>
        <item x="1282"/>
        <item x="1281"/>
        <item x="1280"/>
        <item x="2221"/>
        <item x="1279"/>
        <item x="1278"/>
        <item x="1277"/>
        <item x="1276"/>
        <item x="1275"/>
        <item x="1274"/>
        <item x="1273"/>
        <item x="1272"/>
        <item x="1271"/>
        <item x="1270"/>
        <item x="2220"/>
        <item x="1269"/>
        <item x="1268"/>
        <item x="1267"/>
        <item x="1266"/>
        <item x="1265"/>
        <item x="1264"/>
        <item x="1263"/>
        <item x="1262"/>
        <item x="1261"/>
        <item x="1260"/>
        <item x="2219"/>
        <item x="1259"/>
        <item x="1258"/>
        <item x="1257"/>
        <item x="1256"/>
        <item x="1255"/>
        <item x="1254"/>
        <item x="1253"/>
        <item x="1252"/>
        <item x="1251"/>
        <item x="1250"/>
        <item x="2218"/>
        <item x="1249"/>
        <item x="1248"/>
        <item x="1247"/>
        <item x="1246"/>
        <item x="1245"/>
        <item x="1244"/>
        <item x="1243"/>
        <item x="1242"/>
        <item x="1241"/>
        <item x="1240"/>
        <item x="2217"/>
        <item x="1239"/>
        <item x="1238"/>
        <item x="1237"/>
        <item x="1236"/>
        <item x="1235"/>
        <item x="1234"/>
        <item x="1233"/>
        <item x="1232"/>
        <item x="1231"/>
        <item x="1230"/>
        <item x="2315"/>
        <item x="2216"/>
        <item x="1229"/>
        <item x="1228"/>
        <item x="1227"/>
        <item x="1226"/>
        <item x="1225"/>
        <item x="1224"/>
        <item x="1223"/>
        <item x="1222"/>
        <item x="1221"/>
        <item x="1220"/>
        <item x="2215"/>
        <item x="1219"/>
        <item x="1218"/>
        <item x="1217"/>
        <item x="1216"/>
        <item x="1215"/>
        <item x="1214"/>
        <item x="1213"/>
        <item x="1212"/>
        <item x="1211"/>
        <item x="1210"/>
        <item x="2214"/>
        <item x="1209"/>
        <item x="1208"/>
        <item x="1207"/>
        <item x="1206"/>
        <item x="1205"/>
        <item x="1204"/>
        <item x="1203"/>
        <item x="1202"/>
        <item x="1201"/>
        <item x="1200"/>
        <item x="2213"/>
        <item x="1199"/>
        <item x="1198"/>
        <item x="1197"/>
        <item x="1196"/>
        <item x="1195"/>
        <item x="1194"/>
        <item x="1193"/>
        <item x="1192"/>
        <item x="1191"/>
        <item x="1190"/>
        <item x="2212"/>
        <item x="1189"/>
        <item x="1188"/>
        <item x="1187"/>
        <item x="1186"/>
        <item x="1185"/>
        <item x="1184"/>
        <item x="1183"/>
        <item x="1182"/>
        <item x="1181"/>
        <item x="1180"/>
        <item x="2211"/>
        <item x="1179"/>
        <item x="1178"/>
        <item x="1177"/>
        <item x="1176"/>
        <item x="1175"/>
        <item x="1174"/>
        <item x="1173"/>
        <item x="1172"/>
        <item x="1171"/>
        <item x="1170"/>
        <item x="2210"/>
        <item x="1169"/>
        <item x="1168"/>
        <item x="1167"/>
        <item x="1166"/>
        <item x="1165"/>
        <item x="1164"/>
        <item x="1163"/>
        <item x="1162"/>
        <item x="1161"/>
        <item x="1160"/>
        <item x="2209"/>
        <item x="1159"/>
        <item x="1158"/>
        <item x="1157"/>
        <item x="1156"/>
        <item x="1155"/>
        <item x="1154"/>
        <item x="1153"/>
        <item x="1152"/>
        <item x="1151"/>
        <item x="1150"/>
        <item x="2208"/>
        <item x="1149"/>
        <item x="1148"/>
        <item x="1147"/>
        <item x="1146"/>
        <item x="1145"/>
        <item x="1144"/>
        <item x="1143"/>
        <item x="1142"/>
        <item x="1141"/>
        <item x="1140"/>
        <item x="2207"/>
        <item x="1139"/>
        <item x="1138"/>
        <item x="1137"/>
        <item x="1136"/>
        <item x="1135"/>
        <item x="1134"/>
        <item x="1133"/>
        <item x="1132"/>
        <item x="1131"/>
        <item x="1130"/>
        <item x="2314"/>
        <item x="2206"/>
        <item x="1129"/>
        <item x="1128"/>
        <item x="1127"/>
        <item x="1126"/>
        <item x="1125"/>
        <item x="1124"/>
        <item x="1123"/>
        <item x="1122"/>
        <item x="1121"/>
        <item x="1120"/>
        <item x="2205"/>
        <item x="1119"/>
        <item x="1118"/>
        <item x="1117"/>
        <item x="1116"/>
        <item x="1115"/>
        <item x="1114"/>
        <item x="1113"/>
        <item x="1112"/>
        <item x="1111"/>
        <item x="1110"/>
        <item x="2204"/>
        <item x="1109"/>
        <item x="1108"/>
        <item x="1107"/>
        <item x="1106"/>
        <item x="1105"/>
        <item x="1104"/>
        <item x="1103"/>
        <item x="1102"/>
        <item x="1101"/>
        <item x="1100"/>
        <item x="2203"/>
        <item x="1099"/>
        <item x="1098"/>
        <item x="1097"/>
        <item x="1096"/>
        <item x="1095"/>
        <item x="1094"/>
        <item x="1093"/>
        <item x="1092"/>
        <item x="1091"/>
        <item x="1090"/>
        <item x="2202"/>
        <item x="1089"/>
        <item x="1088"/>
        <item x="1087"/>
        <item x="1086"/>
        <item x="1085"/>
        <item x="1084"/>
        <item x="1083"/>
        <item x="1082"/>
        <item x="1081"/>
        <item x="1080"/>
        <item x="2201"/>
        <item x="1079"/>
        <item x="1078"/>
        <item x="1077"/>
        <item x="1076"/>
        <item x="1075"/>
        <item x="1074"/>
        <item x="1073"/>
        <item x="1072"/>
        <item x="1071"/>
        <item x="1070"/>
        <item x="2200"/>
        <item x="1069"/>
        <item x="1068"/>
        <item x="1067"/>
        <item x="1066"/>
        <item x="1065"/>
        <item x="1064"/>
        <item x="1063"/>
        <item x="1062"/>
        <item x="1061"/>
        <item x="1060"/>
        <item x="2199"/>
        <item x="1059"/>
        <item x="1058"/>
        <item x="1057"/>
        <item x="1056"/>
        <item x="1055"/>
        <item x="1054"/>
        <item x="1053"/>
        <item x="1052"/>
        <item x="1051"/>
        <item x="1050"/>
        <item x="2198"/>
        <item x="1049"/>
        <item x="1048"/>
        <item x="1047"/>
        <item x="1046"/>
        <item x="1045"/>
        <item x="1044"/>
        <item x="1043"/>
        <item x="1042"/>
        <item x="2197"/>
        <item x="1041"/>
        <item x="1040"/>
        <item x="1039"/>
        <item x="1038"/>
        <item x="1037"/>
        <item x="1036"/>
        <item x="1035"/>
        <item x="1034"/>
        <item x="1033"/>
        <item x="1032"/>
        <item x="2313"/>
        <item x="2196"/>
        <item x="1031"/>
        <item x="1030"/>
        <item x="1029"/>
        <item x="1028"/>
        <item x="1027"/>
        <item x="1026"/>
        <item x="1025"/>
        <item x="1024"/>
        <item x="1023"/>
        <item x="1022"/>
        <item x="2195"/>
        <item x="1021"/>
        <item x="1020"/>
        <item x="1019"/>
        <item x="1018"/>
        <item x="1017"/>
        <item x="1016"/>
        <item x="1015"/>
        <item x="1014"/>
        <item x="1013"/>
        <item x="1012"/>
        <item x="2194"/>
        <item x="1011"/>
        <item x="1010"/>
        <item x="1009"/>
        <item x="1008"/>
        <item x="1007"/>
        <item x="1006"/>
        <item x="1005"/>
        <item x="1004"/>
        <item x="1003"/>
        <item x="1002"/>
        <item x="2193"/>
        <item x="1001"/>
        <item x="1000"/>
        <item x="999"/>
        <item x="998"/>
        <item x="997"/>
        <item x="996"/>
        <item x="995"/>
        <item x="994"/>
        <item x="993"/>
        <item x="992"/>
        <item x="2192"/>
        <item x="991"/>
        <item x="990"/>
        <item x="989"/>
        <item x="988"/>
        <item x="987"/>
        <item x="986"/>
        <item x="985"/>
        <item x="984"/>
        <item x="983"/>
        <item x="982"/>
        <item x="2191"/>
        <item x="981"/>
        <item x="980"/>
        <item x="979"/>
        <item x="978"/>
        <item x="977"/>
        <item x="976"/>
        <item x="975"/>
        <item x="974"/>
        <item x="973"/>
        <item x="972"/>
        <item x="2190"/>
        <item x="971"/>
        <item x="970"/>
        <item x="969"/>
        <item x="968"/>
        <item x="967"/>
        <item x="966"/>
        <item x="965"/>
        <item x="964"/>
        <item x="963"/>
        <item x="962"/>
        <item x="2189"/>
        <item x="961"/>
        <item x="960"/>
        <item x="959"/>
        <item x="958"/>
        <item x="957"/>
        <item x="956"/>
        <item x="955"/>
        <item x="954"/>
        <item x="953"/>
        <item x="952"/>
        <item x="2188"/>
        <item x="951"/>
        <item x="950"/>
        <item x="949"/>
        <item x="948"/>
        <item x="947"/>
        <item x="946"/>
        <item x="945"/>
        <item x="944"/>
        <item x="943"/>
        <item x="942"/>
        <item x="2187"/>
        <item x="941"/>
        <item x="940"/>
        <item x="939"/>
        <item x="938"/>
        <item x="937"/>
        <item x="936"/>
        <item x="935"/>
        <item x="934"/>
        <item x="933"/>
        <item x="932"/>
        <item x="2312"/>
        <item x="2186"/>
        <item x="931"/>
        <item x="930"/>
        <item x="929"/>
        <item x="928"/>
        <item x="927"/>
        <item x="926"/>
        <item x="925"/>
        <item x="924"/>
        <item x="923"/>
        <item x="922"/>
        <item x="2185"/>
        <item x="921"/>
        <item x="920"/>
        <item x="919"/>
        <item x="918"/>
        <item x="917"/>
        <item x="916"/>
        <item x="915"/>
        <item x="914"/>
        <item x="913"/>
        <item x="912"/>
        <item x="2184"/>
        <item x="911"/>
        <item x="910"/>
        <item x="909"/>
        <item x="908"/>
        <item x="907"/>
        <item x="906"/>
        <item x="905"/>
        <item x="904"/>
        <item x="903"/>
        <item x="902"/>
        <item x="2183"/>
        <item x="901"/>
        <item x="900"/>
        <item x="899"/>
        <item x="898"/>
        <item x="897"/>
        <item x="896"/>
        <item x="895"/>
        <item x="894"/>
        <item x="893"/>
        <item x="892"/>
        <item x="2182"/>
        <item x="891"/>
        <item x="890"/>
        <item x="889"/>
        <item x="888"/>
        <item x="887"/>
        <item x="886"/>
        <item x="885"/>
        <item x="884"/>
        <item x="883"/>
        <item x="882"/>
        <item x="2181"/>
        <item x="881"/>
        <item x="880"/>
        <item x="879"/>
        <item x="878"/>
        <item x="877"/>
        <item x="876"/>
        <item x="875"/>
        <item x="874"/>
        <item x="873"/>
        <item x="872"/>
        <item x="2180"/>
        <item x="871"/>
        <item x="870"/>
        <item x="869"/>
        <item x="868"/>
        <item x="867"/>
        <item x="866"/>
        <item x="865"/>
        <item x="864"/>
        <item x="863"/>
        <item x="862"/>
        <item x="2179"/>
        <item x="861"/>
        <item x="860"/>
        <item x="859"/>
        <item x="858"/>
        <item x="857"/>
        <item x="856"/>
        <item x="855"/>
        <item x="854"/>
        <item x="853"/>
        <item x="852"/>
        <item x="2178"/>
        <item x="851"/>
        <item x="850"/>
        <item x="849"/>
        <item x="848"/>
        <item x="847"/>
        <item x="846"/>
        <item x="845"/>
        <item x="844"/>
        <item x="843"/>
        <item x="842"/>
        <item x="2177"/>
        <item x="841"/>
        <item x="840"/>
        <item x="839"/>
        <item x="838"/>
        <item x="837"/>
        <item x="836"/>
        <item x="835"/>
        <item x="834"/>
        <item x="833"/>
        <item x="832"/>
        <item x="2311"/>
        <item x="2176"/>
        <item x="831"/>
        <item x="830"/>
        <item x="829"/>
        <item x="828"/>
        <item x="827"/>
        <item x="826"/>
        <item x="825"/>
        <item x="824"/>
        <item x="823"/>
        <item x="822"/>
        <item x="2175"/>
        <item x="821"/>
        <item x="820"/>
        <item x="819"/>
        <item x="818"/>
        <item x="817"/>
        <item x="816"/>
        <item x="815"/>
        <item x="814"/>
        <item x="813"/>
        <item x="812"/>
        <item x="2174"/>
        <item x="811"/>
        <item x="810"/>
        <item x="809"/>
        <item x="808"/>
        <item x="807"/>
        <item x="806"/>
        <item x="805"/>
        <item x="804"/>
        <item x="803"/>
        <item x="802"/>
        <item x="2173"/>
        <item x="801"/>
        <item x="800"/>
        <item x="799"/>
        <item x="798"/>
        <item x="797"/>
        <item x="796"/>
        <item x="795"/>
        <item x="794"/>
        <item x="793"/>
        <item x="792"/>
        <item x="2172"/>
        <item x="791"/>
        <item x="790"/>
        <item x="789"/>
        <item x="788"/>
        <item x="787"/>
        <item x="786"/>
        <item x="785"/>
        <item x="784"/>
        <item x="783"/>
        <item x="782"/>
        <item x="2171"/>
        <item x="781"/>
        <item x="780"/>
        <item x="779"/>
        <item x="778"/>
        <item x="777"/>
        <item x="776"/>
        <item x="775"/>
        <item x="774"/>
        <item x="773"/>
        <item x="772"/>
        <item x="2170"/>
        <item x="771"/>
        <item x="770"/>
        <item x="769"/>
        <item x="768"/>
        <item x="767"/>
        <item x="766"/>
        <item x="765"/>
        <item x="764"/>
        <item x="763"/>
        <item x="762"/>
        <item x="2169"/>
        <item x="761"/>
        <item x="760"/>
        <item x="759"/>
        <item x="758"/>
        <item x="757"/>
        <item x="756"/>
        <item x="755"/>
        <item x="754"/>
        <item x="753"/>
        <item x="752"/>
        <item x="2168"/>
        <item x="751"/>
        <item x="750"/>
        <item x="749"/>
        <item x="748"/>
        <item x="747"/>
        <item x="746"/>
        <item x="745"/>
        <item x="744"/>
        <item x="743"/>
        <item x="742"/>
        <item x="2167"/>
        <item x="741"/>
        <item x="740"/>
        <item x="739"/>
        <item x="738"/>
        <item x="737"/>
        <item x="736"/>
        <item x="735"/>
        <item x="734"/>
        <item x="733"/>
        <item x="732"/>
        <item x="2310"/>
        <item x="2166"/>
        <item x="731"/>
        <item x="730"/>
        <item x="729"/>
        <item x="728"/>
        <item x="727"/>
        <item x="726"/>
        <item x="725"/>
        <item x="724"/>
        <item x="723"/>
        <item x="722"/>
        <item x="2165"/>
        <item x="721"/>
        <item x="720"/>
        <item x="719"/>
        <item x="718"/>
        <item x="717"/>
        <item x="716"/>
        <item x="715"/>
        <item x="714"/>
        <item x="713"/>
        <item x="712"/>
        <item x="2164"/>
        <item x="711"/>
        <item x="710"/>
        <item x="709"/>
        <item x="708"/>
        <item x="707"/>
        <item x="706"/>
        <item x="705"/>
        <item x="704"/>
        <item x="703"/>
        <item x="702"/>
        <item x="2163"/>
        <item x="701"/>
        <item x="700"/>
        <item x="699"/>
        <item x="698"/>
        <item x="697"/>
        <item x="696"/>
        <item x="695"/>
        <item x="694"/>
        <item x="693"/>
        <item x="692"/>
        <item x="2162"/>
        <item x="691"/>
        <item x="690"/>
        <item x="689"/>
        <item x="688"/>
        <item x="687"/>
        <item x="686"/>
        <item x="685"/>
        <item x="684"/>
        <item x="683"/>
        <item x="682"/>
        <item x="2161"/>
        <item x="681"/>
        <item x="680"/>
        <item x="679"/>
        <item x="678"/>
        <item x="677"/>
        <item x="676"/>
        <item x="675"/>
        <item x="674"/>
        <item x="673"/>
        <item x="672"/>
        <item x="2160"/>
        <item x="671"/>
        <item x="670"/>
        <item x="669"/>
        <item x="668"/>
        <item x="667"/>
        <item x="666"/>
        <item x="665"/>
        <item x="664"/>
        <item x="663"/>
        <item x="662"/>
        <item x="2159"/>
        <item x="661"/>
        <item x="660"/>
        <item x="659"/>
        <item x="658"/>
        <item x="657"/>
        <item x="656"/>
        <item x="655"/>
        <item x="654"/>
        <item x="653"/>
        <item x="652"/>
        <item x="2158"/>
        <item x="651"/>
        <item x="650"/>
        <item x="649"/>
        <item x="648"/>
        <item x="647"/>
        <item x="646"/>
        <item x="645"/>
        <item x="644"/>
        <item x="643"/>
        <item x="642"/>
        <item x="2157"/>
        <item x="641"/>
        <item x="640"/>
        <item x="639"/>
        <item x="638"/>
        <item x="637"/>
        <item x="636"/>
        <item x="635"/>
        <item x="634"/>
        <item x="633"/>
        <item x="632"/>
        <item x="2309"/>
        <item x="631"/>
        <item x="630"/>
        <item x="629"/>
        <item x="628"/>
        <item x="627"/>
        <item x="626"/>
        <item x="625"/>
        <item x="624"/>
        <item x="623"/>
        <item x="622"/>
        <item x="2156"/>
        <item x="621"/>
        <item x="620"/>
        <item x="619"/>
        <item x="618"/>
        <item x="617"/>
        <item x="616"/>
        <item x="615"/>
        <item x="614"/>
        <item x="613"/>
        <item x="612"/>
        <item x="2155"/>
        <item x="611"/>
        <item x="610"/>
        <item x="609"/>
        <item x="608"/>
        <item x="607"/>
        <item x="606"/>
        <item x="605"/>
        <item x="604"/>
        <item x="603"/>
        <item x="602"/>
        <item x="2154"/>
        <item x="601"/>
        <item x="600"/>
        <item x="599"/>
        <item x="598"/>
        <item x="597"/>
        <item x="596"/>
        <item x="595"/>
        <item x="594"/>
        <item x="593"/>
        <item x="592"/>
        <item x="2153"/>
        <item x="591"/>
        <item x="590"/>
        <item x="589"/>
        <item x="588"/>
        <item x="587"/>
        <item x="586"/>
        <item x="585"/>
        <item x="584"/>
        <item x="583"/>
        <item x="582"/>
        <item x="2152"/>
        <item x="581"/>
        <item x="580"/>
        <item x="579"/>
        <item x="578"/>
        <item x="577"/>
        <item x="576"/>
        <item x="575"/>
        <item x="574"/>
        <item x="573"/>
        <item x="572"/>
        <item x="2151"/>
        <item x="571"/>
        <item x="570"/>
        <item x="569"/>
        <item x="568"/>
        <item x="567"/>
        <item x="566"/>
        <item x="565"/>
        <item x="564"/>
        <item x="563"/>
        <item x="562"/>
        <item x="2150"/>
        <item x="561"/>
        <item x="560"/>
        <item x="559"/>
        <item x="558"/>
        <item x="557"/>
        <item x="556"/>
        <item x="555"/>
        <item x="554"/>
        <item x="553"/>
        <item x="552"/>
        <item x="2149"/>
        <item x="551"/>
        <item x="550"/>
        <item x="549"/>
        <item x="548"/>
        <item x="547"/>
        <item x="546"/>
        <item x="545"/>
        <item x="544"/>
        <item x="543"/>
        <item x="542"/>
        <item x="2148"/>
        <item x="541"/>
        <item x="540"/>
        <item x="539"/>
        <item x="538"/>
        <item x="537"/>
        <item x="536"/>
        <item x="535"/>
        <item x="534"/>
        <item x="533"/>
        <item x="2308"/>
        <item x="2147"/>
        <item x="532"/>
        <item x="531"/>
        <item x="530"/>
        <item x="529"/>
        <item x="528"/>
        <item x="527"/>
        <item x="526"/>
        <item x="525"/>
        <item x="524"/>
        <item x="523"/>
        <item x="2146"/>
        <item x="522"/>
        <item x="521"/>
        <item x="520"/>
        <item x="519"/>
        <item x="518"/>
        <item x="517"/>
        <item x="516"/>
        <item x="515"/>
        <item x="514"/>
        <item x="513"/>
        <item x="2145"/>
        <item x="512"/>
        <item x="511"/>
        <item x="510"/>
        <item x="509"/>
        <item x="508"/>
        <item x="507"/>
        <item x="506"/>
        <item x="505"/>
        <item x="504"/>
        <item x="503"/>
        <item x="2144"/>
        <item x="502"/>
        <item x="501"/>
        <item x="500"/>
        <item x="499"/>
        <item x="498"/>
        <item x="497"/>
        <item x="496"/>
        <item x="495"/>
        <item x="494"/>
        <item x="493"/>
        <item x="2143"/>
        <item x="492"/>
        <item x="491"/>
        <item x="490"/>
        <item x="489"/>
        <item x="488"/>
        <item x="487"/>
        <item x="486"/>
        <item x="485"/>
        <item x="484"/>
        <item x="483"/>
        <item x="2142"/>
        <item x="482"/>
        <item x="481"/>
        <item x="480"/>
        <item x="479"/>
        <item x="478"/>
        <item x="477"/>
        <item x="476"/>
        <item x="475"/>
        <item x="474"/>
        <item x="473"/>
        <item x="2141"/>
        <item x="472"/>
        <item x="471"/>
        <item x="470"/>
        <item x="469"/>
        <item x="468"/>
        <item x="467"/>
        <item x="466"/>
        <item x="465"/>
        <item x="464"/>
        <item x="463"/>
        <item x="2140"/>
        <item x="462"/>
        <item x="461"/>
        <item x="460"/>
        <item x="459"/>
        <item x="458"/>
        <item x="457"/>
        <item x="456"/>
        <item x="455"/>
        <item x="454"/>
        <item x="453"/>
        <item x="2139"/>
        <item x="452"/>
        <item x="451"/>
        <item x="450"/>
        <item x="449"/>
        <item x="448"/>
        <item x="447"/>
        <item x="446"/>
        <item x="445"/>
        <item x="444"/>
        <item x="443"/>
        <item x="2138"/>
        <item x="442"/>
        <item x="441"/>
        <item x="440"/>
        <item x="439"/>
        <item x="438"/>
        <item x="437"/>
        <item x="436"/>
        <item x="435"/>
        <item x="434"/>
        <item x="433"/>
        <item x="2307"/>
        <item x="2137"/>
        <item x="432"/>
        <item x="431"/>
        <item x="430"/>
        <item x="429"/>
        <item x="428"/>
        <item x="427"/>
        <item x="426"/>
        <item x="425"/>
        <item x="424"/>
        <item x="423"/>
        <item x="2136"/>
        <item x="422"/>
        <item x="421"/>
        <item x="420"/>
        <item x="419"/>
        <item x="418"/>
        <item x="417"/>
        <item x="416"/>
        <item x="415"/>
        <item x="414"/>
        <item x="413"/>
        <item x="2135"/>
        <item x="412"/>
        <item x="411"/>
        <item x="410"/>
        <item x="409"/>
        <item x="408"/>
        <item x="407"/>
        <item x="406"/>
        <item x="405"/>
        <item x="404"/>
        <item x="403"/>
        <item x="2134"/>
        <item x="402"/>
        <item x="401"/>
        <item x="400"/>
        <item x="399"/>
        <item x="398"/>
        <item x="397"/>
        <item x="396"/>
        <item x="395"/>
        <item x="394"/>
        <item x="393"/>
        <item x="2133"/>
        <item x="392"/>
        <item x="391"/>
        <item x="390"/>
        <item x="389"/>
        <item x="388"/>
        <item x="387"/>
        <item x="386"/>
        <item x="385"/>
        <item x="384"/>
        <item x="383"/>
        <item x="2132"/>
        <item x="382"/>
        <item x="381"/>
        <item x="380"/>
        <item x="379"/>
        <item x="378"/>
        <item x="377"/>
        <item x="376"/>
        <item x="375"/>
        <item x="374"/>
        <item x="373"/>
        <item x="2131"/>
        <item x="372"/>
        <item x="371"/>
        <item x="370"/>
        <item x="369"/>
        <item x="368"/>
        <item x="367"/>
        <item x="366"/>
        <item x="365"/>
        <item x="364"/>
        <item x="363"/>
        <item x="2130"/>
        <item x="362"/>
        <item x="361"/>
        <item x="360"/>
        <item x="359"/>
        <item x="358"/>
        <item x="357"/>
        <item x="356"/>
        <item x="355"/>
        <item x="354"/>
        <item x="353"/>
        <item x="2129"/>
        <item x="352"/>
        <item x="351"/>
        <item x="350"/>
        <item x="349"/>
        <item x="348"/>
        <item x="347"/>
        <item x="346"/>
        <item x="345"/>
        <item x="344"/>
        <item x="343"/>
        <item x="2128"/>
        <item x="342"/>
        <item x="341"/>
        <item x="340"/>
        <item x="339"/>
        <item x="338"/>
        <item x="337"/>
        <item x="336"/>
        <item x="335"/>
        <item x="334"/>
        <item x="333"/>
        <item x="2323"/>
        <item x="2306"/>
        <item x="2127"/>
        <item x="332"/>
        <item x="331"/>
        <item x="330"/>
        <item x="329"/>
        <item x="328"/>
        <item x="327"/>
        <item x="326"/>
        <item x="325"/>
        <item x="324"/>
        <item x="323"/>
        <item x="2126"/>
        <item x="322"/>
        <item x="321"/>
        <item x="320"/>
        <item x="319"/>
        <item x="318"/>
        <item x="317"/>
        <item x="316"/>
        <item x="315"/>
        <item x="314"/>
        <item x="313"/>
        <item x="2125"/>
        <item x="312"/>
        <item x="311"/>
        <item x="310"/>
        <item x="309"/>
        <item x="308"/>
        <item x="307"/>
        <item x="306"/>
        <item x="305"/>
        <item x="304"/>
        <item x="303"/>
        <item x="2124"/>
        <item x="302"/>
        <item x="301"/>
        <item x="300"/>
        <item x="299"/>
        <item x="298"/>
        <item x="297"/>
        <item x="296"/>
        <item x="295"/>
        <item x="294"/>
        <item x="293"/>
        <item x="2123"/>
        <item x="292"/>
        <item x="291"/>
        <item x="290"/>
        <item x="289"/>
        <item x="288"/>
        <item x="287"/>
        <item x="286"/>
        <item x="285"/>
        <item x="284"/>
        <item x="283"/>
        <item x="2122"/>
        <item x="282"/>
        <item x="281"/>
        <item x="280"/>
        <item x="279"/>
        <item x="278"/>
        <item x="277"/>
        <item x="276"/>
        <item x="275"/>
        <item x="274"/>
        <item x="273"/>
        <item x="2121"/>
        <item x="272"/>
        <item x="271"/>
        <item x="270"/>
        <item x="269"/>
        <item x="268"/>
        <item x="267"/>
        <item x="266"/>
        <item x="265"/>
        <item x="264"/>
        <item x="263"/>
        <item x="2120"/>
        <item x="262"/>
        <item x="261"/>
        <item x="260"/>
        <item x="259"/>
        <item x="258"/>
        <item x="257"/>
        <item x="256"/>
        <item x="255"/>
        <item x="254"/>
        <item x="253"/>
        <item x="2119"/>
        <item x="252"/>
        <item x="251"/>
        <item x="250"/>
        <item x="249"/>
        <item x="248"/>
        <item x="247"/>
        <item x="246"/>
        <item x="245"/>
        <item x="244"/>
        <item x="243"/>
        <item x="2118"/>
        <item x="242"/>
        <item x="241"/>
        <item x="240"/>
        <item x="239"/>
        <item x="238"/>
        <item x="237"/>
        <item x="236"/>
        <item x="235"/>
        <item x="234"/>
        <item x="233"/>
        <item x="2305"/>
        <item x="2117"/>
        <item x="232"/>
        <item x="231"/>
        <item x="230"/>
        <item x="229"/>
        <item x="228"/>
        <item x="227"/>
        <item x="226"/>
        <item x="225"/>
        <item x="224"/>
        <item x="223"/>
        <item x="2116"/>
        <item x="222"/>
        <item x="221"/>
        <item x="220"/>
        <item x="219"/>
        <item x="218"/>
        <item x="217"/>
        <item x="216"/>
        <item x="215"/>
        <item x="214"/>
        <item x="213"/>
        <item x="2115"/>
        <item x="212"/>
        <item x="211"/>
        <item x="210"/>
        <item x="209"/>
        <item x="208"/>
        <item x="207"/>
        <item x="206"/>
        <item x="205"/>
        <item x="204"/>
        <item x="203"/>
        <item x="2114"/>
        <item x="202"/>
        <item x="201"/>
        <item x="200"/>
        <item x="199"/>
        <item x="198"/>
        <item x="197"/>
        <item x="196"/>
        <item x="195"/>
        <item x="194"/>
        <item x="193"/>
        <item x="2113"/>
        <item x="192"/>
        <item x="191"/>
        <item x="190"/>
        <item x="189"/>
        <item x="188"/>
        <item x="187"/>
        <item x="186"/>
        <item x="185"/>
        <item x="184"/>
        <item x="183"/>
        <item x="2112"/>
        <item x="182"/>
        <item x="181"/>
        <item x="180"/>
        <item x="179"/>
        <item x="178"/>
        <item x="177"/>
        <item x="176"/>
        <item x="175"/>
        <item x="174"/>
        <item x="173"/>
        <item x="2111"/>
        <item x="172"/>
        <item x="171"/>
        <item x="170"/>
        <item x="169"/>
        <item x="168"/>
        <item x="167"/>
        <item x="166"/>
        <item x="165"/>
        <item x="164"/>
        <item x="163"/>
        <item x="2110"/>
        <item x="162"/>
        <item x="161"/>
        <item x="160"/>
        <item x="159"/>
        <item x="158"/>
        <item x="157"/>
        <item x="156"/>
        <item x="155"/>
        <item x="154"/>
        <item x="153"/>
        <item x="2109"/>
        <item x="152"/>
        <item x="151"/>
        <item x="150"/>
        <item x="149"/>
        <item x="148"/>
        <item x="147"/>
        <item x="146"/>
        <item x="145"/>
        <item x="144"/>
        <item x="143"/>
        <item x="2108"/>
        <item x="142"/>
        <item x="141"/>
        <item x="140"/>
        <item x="139"/>
        <item x="138"/>
        <item x="137"/>
        <item x="136"/>
        <item x="135"/>
        <item x="134"/>
        <item x="133"/>
        <item x="2304"/>
        <item x="2107"/>
        <item x="132"/>
        <item x="131"/>
        <item x="130"/>
        <item x="129"/>
        <item x="128"/>
        <item x="127"/>
        <item x="126"/>
        <item x="125"/>
        <item x="124"/>
        <item x="123"/>
        <item x="2106"/>
        <item x="122"/>
        <item x="121"/>
        <item x="120"/>
        <item x="119"/>
        <item x="118"/>
        <item x="117"/>
        <item x="116"/>
        <item x="115"/>
        <item x="114"/>
        <item x="113"/>
        <item x="2105"/>
        <item x="112"/>
        <item x="111"/>
        <item x="110"/>
        <item x="109"/>
        <item x="108"/>
        <item x="107"/>
        <item x="106"/>
        <item x="105"/>
        <item x="104"/>
        <item x="103"/>
        <item x="2104"/>
        <item x="102"/>
        <item x="101"/>
        <item x="100"/>
        <item x="99"/>
        <item x="98"/>
        <item x="97"/>
        <item x="96"/>
        <item x="95"/>
        <item x="94"/>
        <item x="93"/>
        <item x="2103"/>
        <item x="92"/>
        <item x="91"/>
        <item x="90"/>
        <item x="89"/>
        <item x="88"/>
        <item x="87"/>
        <item x="86"/>
        <item x="85"/>
        <item x="84"/>
        <item x="83"/>
        <item x="2102"/>
        <item x="82"/>
        <item x="81"/>
        <item x="80"/>
        <item x="79"/>
        <item x="78"/>
        <item x="77"/>
        <item x="76"/>
        <item x="75"/>
        <item x="74"/>
        <item x="73"/>
        <item x="2101"/>
        <item x="72"/>
        <item x="71"/>
        <item x="70"/>
        <item x="69"/>
        <item x="68"/>
        <item x="67"/>
        <item x="66"/>
        <item x="65"/>
        <item x="64"/>
        <item x="63"/>
        <item x="2100"/>
        <item x="62"/>
        <item x="61"/>
        <item x="60"/>
        <item x="59"/>
        <item x="58"/>
        <item x="57"/>
        <item x="56"/>
        <item x="55"/>
        <item x="54"/>
        <item x="53"/>
        <item x="2099"/>
        <item x="52"/>
        <item x="51"/>
        <item x="50"/>
        <item x="49"/>
        <item x="48"/>
        <item x="47"/>
        <item x="46"/>
        <item x="45"/>
        <item x="44"/>
        <item x="43"/>
        <item x="2098"/>
        <item x="42"/>
        <item x="41"/>
        <item x="40"/>
        <item x="39"/>
        <item x="38"/>
        <item x="37"/>
        <item x="36"/>
        <item x="35"/>
        <item x="34"/>
        <item x="33"/>
        <item x="2303"/>
        <item x="2097"/>
        <item x="32"/>
        <item x="31"/>
        <item x="30"/>
        <item x="29"/>
        <item x="28"/>
        <item x="27"/>
        <item x="26"/>
        <item x="25"/>
        <item x="24"/>
        <item x="23"/>
        <item x="2096"/>
        <item x="22"/>
        <item x="21"/>
        <item x="20"/>
        <item x="19"/>
        <item x="18"/>
        <item x="17"/>
        <item x="16"/>
        <item x="15"/>
        <item x="14"/>
        <item x="2095"/>
        <item x="13"/>
        <item x="12"/>
        <item x="11"/>
        <item x="10"/>
        <item x="9"/>
        <item x="8"/>
        <item x="7"/>
        <item x="6"/>
        <item x="2094"/>
        <item x="5"/>
        <item x="4"/>
        <item x="3"/>
        <item x="2"/>
        <item x="1"/>
        <item x="0"/>
        <item x="2093"/>
        <item x="2092"/>
        <item x="2091"/>
        <item x="2090"/>
        <item x="2089"/>
        <item x="2088"/>
        <item x="2302"/>
        <item x="2087"/>
        <item x="2086"/>
        <item x="2085"/>
        <item x="2084"/>
        <item x="2083"/>
        <item x="2082"/>
        <item x="2081"/>
        <item x="2080"/>
        <item x="2079"/>
        <item x="2078"/>
        <item x="2301"/>
        <item x="2077"/>
        <item x="2076"/>
        <item x="2075"/>
        <item x="2074"/>
        <item x="2073"/>
        <item x="2072"/>
        <item x="2071"/>
        <item x="2070"/>
        <item x="2069"/>
        <item x="2068"/>
        <item x="2300"/>
        <item x="2067"/>
        <item x="2066"/>
        <item x="2065"/>
        <item x="2064"/>
        <item x="2063"/>
        <item x="2062"/>
        <item x="2061"/>
        <item x="2060"/>
        <item x="2059"/>
        <item x="2058"/>
        <item x="2299"/>
        <item x="2057"/>
        <item x="2056"/>
        <item x="2055"/>
        <item x="2054"/>
        <item x="2053"/>
        <item x="2052"/>
        <item x="2051"/>
        <item x="2050"/>
        <item x="2049"/>
        <item x="2048"/>
        <item x="2298"/>
        <item x="2047"/>
        <item x="2046"/>
        <item x="2045"/>
        <item x="2044"/>
        <item x="2043"/>
        <item x="2042"/>
        <item x="2041"/>
        <item x="2040"/>
        <item x="2039"/>
        <item x="2038"/>
        <item x="2297"/>
        <item x="2037"/>
        <item x="2036"/>
        <item x="2035"/>
        <item x="2034"/>
        <item x="2033"/>
        <item x="2032"/>
        <item x="2031"/>
        <item x="2030"/>
        <item x="2029"/>
        <item x="2028"/>
        <item x="2296"/>
        <item x="2027"/>
        <item x="2026"/>
        <item x="2025"/>
        <item x="2024"/>
        <item x="2023"/>
        <item x="2022"/>
        <item x="2021"/>
        <item x="2020"/>
        <item x="2019"/>
        <item x="2018"/>
        <item x="2295"/>
        <item x="2017"/>
        <item x="2016"/>
        <item x="2015"/>
        <item x="2014"/>
        <item x="2013"/>
        <item x="2012"/>
        <item x="2011"/>
        <item x="2010"/>
        <item x="2009"/>
        <item x="2008"/>
        <item x="2294"/>
        <item x="2007"/>
        <item x="2006"/>
        <item x="2005"/>
        <item x="2004"/>
        <item x="2003"/>
        <item x="2002"/>
        <item x="2001"/>
        <item x="2000"/>
        <item x="1999"/>
        <item x="1998"/>
        <item x="2293"/>
        <item x="1997"/>
        <item x="1996"/>
        <item x="1995"/>
        <item x="1994"/>
        <item x="1993"/>
        <item x="1992"/>
        <item x="1991"/>
        <item x="1990"/>
        <item x="1989"/>
        <item x="1988"/>
        <item x="2292"/>
        <item x="1987"/>
        <item x="1986"/>
        <item x="1985"/>
        <item x="1984"/>
        <item x="1983"/>
        <item x="1982"/>
        <item x="1981"/>
        <item x="1980"/>
        <item x="1979"/>
        <item x="1978"/>
        <item x="2291"/>
        <item x="1977"/>
        <item x="1976"/>
        <item x="1975"/>
        <item x="1974"/>
        <item x="1973"/>
        <item x="1972"/>
        <item x="1971"/>
        <item x="1970"/>
        <item x="1969"/>
        <item x="1968"/>
        <item x="2290"/>
        <item x="1967"/>
        <item x="1966"/>
        <item x="1965"/>
        <item x="1964"/>
        <item x="1963"/>
        <item x="1962"/>
        <item x="1961"/>
        <item x="1960"/>
        <item x="1959"/>
        <item x="1958"/>
        <item x="2289"/>
        <item x="1957"/>
        <item x="1956"/>
        <item x="1955"/>
        <item x="1954"/>
        <item x="1953"/>
        <item x="1952"/>
        <item x="1951"/>
        <item x="1950"/>
        <item x="1949"/>
        <item x="1948"/>
        <item x="2288"/>
        <item x="1947"/>
        <item x="1946"/>
        <item x="1945"/>
        <item x="1944"/>
        <item x="1943"/>
        <item x="1942"/>
        <item x="1941"/>
        <item x="1940"/>
        <item x="1939"/>
        <item x="1938"/>
        <item x="2287"/>
        <item x="1937"/>
        <item x="1936"/>
        <item x="1935"/>
        <item x="1934"/>
        <item x="1933"/>
        <item x="1932"/>
        <item x="1931"/>
        <item x="1930"/>
        <item x="1929"/>
        <item x="1928"/>
        <item x="2322"/>
        <item x="2286"/>
        <item x="1927"/>
        <item x="1926"/>
        <item x="1925"/>
        <item x="1924"/>
        <item x="1923"/>
        <item x="1922"/>
        <item x="1921"/>
        <item x="1920"/>
        <item x="1919"/>
        <item x="1918"/>
        <item x="2285"/>
        <item x="1917"/>
        <item x="1916"/>
        <item x="1915"/>
        <item x="1914"/>
        <item x="1913"/>
        <item x="1912"/>
        <item x="1911"/>
        <item x="1910"/>
        <item x="1909"/>
        <item x="1908"/>
        <item x="2284"/>
        <item x="1907"/>
        <item x="1906"/>
        <item x="1905"/>
        <item x="1904"/>
        <item x="1903"/>
        <item x="1902"/>
        <item x="1901"/>
        <item x="1900"/>
        <item x="1899"/>
        <item x="1898"/>
        <item x="2283"/>
        <item x="1897"/>
        <item x="1896"/>
        <item x="1895"/>
        <item x="1894"/>
        <item x="1893"/>
        <item x="1892"/>
        <item x="1891"/>
        <item x="1890"/>
        <item x="1889"/>
        <item x="1888"/>
        <item x="2282"/>
        <item x="1887"/>
        <item x="1886"/>
        <item x="1885"/>
        <item x="1884"/>
        <item x="1883"/>
        <item x="1882"/>
        <item x="1881"/>
        <item x="1880"/>
        <item x="1879"/>
        <item x="1878"/>
        <item x="2281"/>
        <item x="1877"/>
        <item x="1876"/>
        <item x="1875"/>
        <item x="1874"/>
        <item x="1873"/>
        <item x="1872"/>
        <item x="1871"/>
        <item x="1870"/>
        <item x="1869"/>
        <item x="1868"/>
        <item x="2280"/>
        <item x="1867"/>
        <item x="1866"/>
        <item x="1865"/>
        <item x="1864"/>
        <item x="1863"/>
        <item x="1862"/>
        <item x="1861"/>
        <item x="1860"/>
        <item x="1859"/>
        <item x="1858"/>
        <item x="2279"/>
        <item x="1857"/>
        <item x="1856"/>
        <item x="1855"/>
        <item x="1854"/>
        <item x="1853"/>
        <item x="1852"/>
        <item x="1851"/>
        <item x="1850"/>
        <item x="1849"/>
        <item x="1848"/>
        <item x="2278"/>
        <item x="1847"/>
        <item x="1846"/>
        <item x="1845"/>
        <item x="1844"/>
        <item x="1843"/>
        <item x="1842"/>
        <item x="1841"/>
        <item x="1840"/>
        <item x="1839"/>
        <item x="1838"/>
        <item x="2277"/>
        <item x="1837"/>
        <item x="1836"/>
        <item x="1835"/>
        <item x="1834"/>
        <item x="1833"/>
        <item x="1832"/>
        <item x="1831"/>
        <item x="1830"/>
        <item x="1829"/>
        <item x="1828"/>
        <item x="2321"/>
        <item x="2276"/>
        <item x="1827"/>
        <item x="1826"/>
        <item x="1825"/>
        <item x="1824"/>
        <item x="1823"/>
        <item x="1822"/>
        <item x="1821"/>
        <item x="1820"/>
        <item x="1819"/>
        <item x="1818"/>
        <item x="2275"/>
        <item x="1817"/>
        <item x="1816"/>
        <item x="1815"/>
        <item x="1814"/>
        <item x="1813"/>
        <item x="1812"/>
        <item x="1811"/>
        <item x="1810"/>
        <item x="1809"/>
        <item x="1808"/>
        <item x="2274"/>
        <item x="1807"/>
        <item x="1806"/>
        <item x="1805"/>
        <item x="1804"/>
        <item x="1803"/>
        <item x="1802"/>
        <item x="1801"/>
        <item x="1800"/>
        <item x="1799"/>
        <item x="1798"/>
        <item x="2273"/>
        <item x="1797"/>
        <item x="1796"/>
        <item x="1795"/>
        <item x="1794"/>
        <item x="1793"/>
        <item x="1792"/>
        <item x="1791"/>
        <item x="1790"/>
        <item x="1789"/>
        <item x="1788"/>
        <item x="2272"/>
        <item x="1787"/>
        <item x="1786"/>
        <item x="1785"/>
        <item x="1784"/>
        <item x="1783"/>
        <item x="1782"/>
        <item x="1781"/>
        <item x="1780"/>
        <item x="1779"/>
        <item x="1778"/>
        <item x="2271"/>
        <item x="1777"/>
        <item x="1776"/>
        <item x="1775"/>
        <item x="1774"/>
        <item x="1773"/>
        <item x="1772"/>
        <item x="1771"/>
        <item x="1770"/>
        <item x="1769"/>
        <item x="1768"/>
        <item x="2270"/>
        <item x="1767"/>
        <item x="1766"/>
        <item x="1765"/>
        <item x="1764"/>
        <item x="1763"/>
        <item x="1762"/>
        <item x="1761"/>
        <item x="1760"/>
        <item x="1759"/>
        <item x="2269"/>
        <item x="1758"/>
        <item x="1757"/>
        <item x="1756"/>
        <item x="1755"/>
        <item x="1754"/>
        <item x="1753"/>
        <item x="1752"/>
        <item x="1751"/>
        <item x="1750"/>
        <item x="1749"/>
        <item x="2268"/>
        <item x="1748"/>
        <item x="1747"/>
        <item x="1746"/>
        <item x="1745"/>
        <item x="1744"/>
        <item x="1743"/>
        <item x="1742"/>
        <item x="1741"/>
        <item x="1740"/>
        <item x="1739"/>
        <item x="2267"/>
        <item x="1738"/>
        <item x="1737"/>
        <item x="1736"/>
        <item x="1735"/>
        <item x="1734"/>
        <item x="1733"/>
        <item x="1732"/>
        <item x="1731"/>
        <item x="1730"/>
        <item x="1729"/>
        <item x="2320"/>
        <item x="2266"/>
        <item x="1728"/>
        <item x="1727"/>
        <item x="1726"/>
        <item x="1725"/>
        <item x="1724"/>
        <item x="1723"/>
        <item x="1722"/>
        <item x="1721"/>
        <item x="1720"/>
        <item x="1719"/>
        <item x="2265"/>
        <item x="1718"/>
        <item x="1717"/>
        <item x="1716"/>
        <item x="1715"/>
        <item x="1714"/>
        <item x="1713"/>
        <item x="1712"/>
        <item x="1711"/>
        <item x="1710"/>
        <item x="1709"/>
        <item x="2264"/>
        <item x="1708"/>
        <item x="1707"/>
        <item x="1706"/>
        <item x="1705"/>
        <item x="1704"/>
        <item x="1703"/>
        <item x="1702"/>
        <item x="1701"/>
        <item x="1700"/>
        <item x="1699"/>
        <item x="2263"/>
        <item x="1698"/>
        <item x="1697"/>
        <item x="1696"/>
        <item x="1695"/>
        <item x="1694"/>
        <item x="1693"/>
        <item x="1692"/>
        <item x="1691"/>
        <item x="1690"/>
        <item x="2262"/>
        <item x="1689"/>
        <item x="1688"/>
        <item x="1687"/>
        <item x="1686"/>
        <item x="1685"/>
        <item x="1684"/>
        <item x="1683"/>
        <item x="1682"/>
        <item x="1681"/>
        <item x="1680"/>
        <item x="2261"/>
        <item x="1679"/>
        <item x="1678"/>
        <item x="1677"/>
        <item x="1676"/>
        <item x="1675"/>
        <item x="1674"/>
        <item x="1673"/>
        <item x="1672"/>
        <item x="1671"/>
        <item x="1670"/>
        <item x="2260"/>
        <item x="1669"/>
        <item x="1668"/>
        <item x="1667"/>
        <item x="1666"/>
        <item x="1665"/>
        <item x="1664"/>
        <item x="1663"/>
        <item x="1662"/>
        <item x="1661"/>
        <item x="1660"/>
        <item x="2259"/>
        <item x="1659"/>
        <item x="1658"/>
        <item x="1657"/>
        <item x="1656"/>
        <item x="1655"/>
        <item x="1654"/>
        <item x="1653"/>
        <item x="1652"/>
        <item x="1651"/>
        <item x="1650"/>
        <item x="2258"/>
        <item x="1649"/>
        <item x="1648"/>
        <item x="1647"/>
        <item x="1646"/>
        <item x="1645"/>
        <item x="1644"/>
        <item x="1643"/>
        <item x="1642"/>
        <item x="1641"/>
        <item x="1640"/>
        <item x="2257"/>
        <item x="1639"/>
        <item x="1638"/>
        <item x="1637"/>
        <item x="1636"/>
        <item x="1635"/>
        <item x="1634"/>
        <item x="1633"/>
        <item x="1632"/>
        <item x="1631"/>
        <item x="1630"/>
        <item x="2319"/>
        <item x="2256"/>
        <item x="1629"/>
        <item x="1628"/>
        <item x="1627"/>
        <item x="1626"/>
        <item x="1625"/>
        <item x="1624"/>
        <item x="1623"/>
        <item x="1622"/>
        <item x="1621"/>
        <item x="1620"/>
        <item x="2255"/>
        <item x="1619"/>
        <item x="1618"/>
        <item x="1617"/>
        <item x="1616"/>
        <item x="1615"/>
        <item x="1614"/>
        <item x="1613"/>
        <item x="1612"/>
        <item x="1611"/>
        <item x="1610"/>
        <item x="2254"/>
        <item x="1609"/>
        <item x="1608"/>
        <item x="1607"/>
        <item x="1606"/>
        <item x="1605"/>
        <item x="1604"/>
        <item x="1603"/>
        <item x="1602"/>
        <item x="1601"/>
        <item x="1600"/>
        <item x="2253"/>
        <item x="1599"/>
        <item x="1598"/>
        <item x="1597"/>
        <item x="1596"/>
        <item x="1595"/>
        <item x="1594"/>
        <item x="1593"/>
        <item x="1592"/>
        <item x="1591"/>
        <item x="1590"/>
        <item x="2252"/>
        <item x="1589"/>
        <item x="1588"/>
        <item x="1587"/>
        <item x="1586"/>
        <item x="1585"/>
        <item x="1584"/>
        <item x="1583"/>
        <item x="1582"/>
        <item x="1581"/>
        <item x="1580"/>
        <item x="2251"/>
        <item x="1579"/>
        <item x="1578"/>
        <item x="1577"/>
        <item x="1576"/>
        <item x="1575"/>
        <item x="1574"/>
        <item x="1573"/>
        <item x="1572"/>
        <item x="1571"/>
        <item x="1570"/>
        <item x="2250"/>
        <item x="1569"/>
        <item x="1568"/>
        <item x="1567"/>
        <item x="1566"/>
        <item x="1565"/>
        <item x="1564"/>
        <item x="1563"/>
        <item x="1562"/>
        <item x="1561"/>
        <item x="1560"/>
        <item x="2249"/>
        <item x="1559"/>
        <item x="1558"/>
        <item x="1557"/>
        <item x="1556"/>
        <item x="1555"/>
        <item x="1554"/>
        <item x="1553"/>
        <item x="1552"/>
        <item x="1551"/>
        <item x="1550"/>
        <item x="2248"/>
        <item x="1549"/>
        <item x="1548"/>
        <item x="1547"/>
        <item x="1546"/>
        <item x="1545"/>
        <item x="1544"/>
        <item x="1543"/>
        <item x="1542"/>
        <item x="1541"/>
        <item x="1540"/>
        <item x="2247"/>
        <item x="1539"/>
        <item x="1538"/>
        <item x="1537"/>
        <item x="1536"/>
        <item x="1535"/>
        <item x="1534"/>
        <item x="1533"/>
        <item x="1532"/>
        <item x="1531"/>
        <item x="1530"/>
        <item x="2318"/>
        <item x="2246"/>
        <item x="1529"/>
        <item x="1528"/>
        <item x="1527"/>
        <item x="1526"/>
        <item x="1525"/>
        <item x="1524"/>
        <item x="1523"/>
        <item x="1522"/>
        <item x="1521"/>
        <item x="1520"/>
        <item x="2245"/>
        <item x="1519"/>
        <item x="1518"/>
        <item x="1517"/>
        <item x="1516"/>
        <item x="1515"/>
        <item x="1514"/>
        <item x="1513"/>
        <item x="1512"/>
        <item x="1511"/>
        <item x="1510"/>
        <item x="2244"/>
        <item x="1509"/>
        <item x="1508"/>
        <item x="1507"/>
        <item x="1506"/>
        <item x="1505"/>
        <item x="1504"/>
        <item x="1503"/>
        <item x="1502"/>
        <item x="1501"/>
        <item x="1500"/>
        <item x="2243"/>
        <item x="1499"/>
        <item x="1498"/>
        <item x="1497"/>
        <item x="1496"/>
        <item x="1495"/>
        <item x="1494"/>
        <item x="1493"/>
        <item x="1492"/>
        <item x="1491"/>
        <item x="1490"/>
        <item x="2242"/>
        <item x="1489"/>
        <item x="1488"/>
        <item x="1487"/>
        <item x="1486"/>
        <item x="1485"/>
        <item x="1484"/>
        <item x="1483"/>
        <item x="1482"/>
        <item x="1481"/>
        <item x="1480"/>
        <item x="2241"/>
        <item x="1479"/>
        <item x="1478"/>
        <item x="1477"/>
        <item x="1476"/>
        <item x="1475"/>
        <item x="1474"/>
        <item x="1473"/>
        <item x="1472"/>
        <item x="1471"/>
        <item x="1470"/>
        <item x="2240"/>
        <item x="1469"/>
        <item x="1468"/>
        <item x="1467"/>
        <item x="1466"/>
        <item x="1465"/>
        <item x="1464"/>
        <item x="1463"/>
        <item x="1462"/>
        <item x="1461"/>
        <item x="1460"/>
        <item x="2239"/>
        <item x="1459"/>
        <item x="1458"/>
        <item x="1457"/>
        <item x="1456"/>
        <item x="1455"/>
        <item x="1454"/>
        <item x="1453"/>
        <item x="1452"/>
        <item x="1451"/>
        <item x="1450"/>
        <item x="2238"/>
        <item x="1449"/>
        <item x="1448"/>
        <item x="1447"/>
        <item x="1446"/>
        <item x="1445"/>
        <item x="1444"/>
        <item x="1443"/>
        <item x="1442"/>
        <item x="1441"/>
        <item x="1440"/>
        <item x="2237"/>
        <item x="1439"/>
        <item x="1438"/>
        <item x="1437"/>
        <item x="1436"/>
        <item x="1435"/>
        <item x="1434"/>
        <item x="1433"/>
        <item x="1432"/>
        <item x="1431"/>
        <item x="1430"/>
        <item x="2317"/>
        <item x="2236"/>
        <item x="1429"/>
        <item x="1428"/>
        <item x="1427"/>
        <item x="1426"/>
        <item x="1425"/>
        <item x="1424"/>
        <item x="1423"/>
        <item x="1422"/>
        <item x="1421"/>
        <item x="1420"/>
        <item x="2235"/>
        <item x="1419"/>
        <item x="1418"/>
        <item x="1417"/>
        <item x="1416"/>
        <item x="1415"/>
        <item x="1414"/>
        <item x="1413"/>
        <item x="1412"/>
        <item x="1411"/>
        <item x="1410"/>
        <item x="2234"/>
        <item x="1409"/>
        <item x="1408"/>
        <item x="1407"/>
        <item x="1406"/>
        <item x="1405"/>
        <item x="1404"/>
        <item x="1403"/>
        <item x="1402"/>
        <item x="1401"/>
        <item x="1400"/>
        <item x="2233"/>
        <item x="1399"/>
        <item x="1398"/>
        <item x="1397"/>
        <item x="1396"/>
        <item x="1395"/>
        <item x="1394"/>
        <item x="1393"/>
        <item x="1392"/>
        <item x="1391"/>
        <item x="1390"/>
        <item x="2232"/>
        <item x="1389"/>
        <item x="1388"/>
        <item x="1387"/>
        <item x="1386"/>
        <item x="1385"/>
        <item x="1384"/>
        <item x="1383"/>
        <item x="1382"/>
        <item x="1381"/>
        <item x="1380"/>
        <item x="2231"/>
        <item x="1379"/>
        <item x="1378"/>
        <item x="1377"/>
        <item x="1376"/>
        <item x="1375"/>
        <item x="1374"/>
        <item x="1373"/>
        <item x="1372"/>
        <item x="1371"/>
        <item x="1370"/>
        <item x="2230"/>
        <item x="1369"/>
        <item x="1368"/>
        <item x="1367"/>
        <item x="1366"/>
        <item x="1365"/>
        <item x="1364"/>
        <item x="1363"/>
        <item x="1362"/>
        <item x="1361"/>
        <item x="1360"/>
        <item x="2229"/>
        <item x="1359"/>
        <item x="1358"/>
        <item x="1357"/>
        <item x="1356"/>
        <item x="1355"/>
        <item x="1354"/>
        <item x="1353"/>
        <item x="1352"/>
        <item x="1351"/>
        <item x="1350"/>
        <item x="2228"/>
        <item x="1349"/>
        <item x="1348"/>
        <item x="1347"/>
        <item x="1346"/>
        <item x="1345"/>
        <item x="1344"/>
        <item x="1343"/>
        <item x="1342"/>
        <item x="1341"/>
        <item x="1340"/>
        <item x="2227"/>
        <item x="1339"/>
        <item x="1338"/>
        <item x="1337"/>
        <item x="1336"/>
        <item x="1335"/>
        <item x="1334"/>
        <item x="1333"/>
        <item x="1332"/>
        <item x="1331"/>
        <item x="1330"/>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numFmtId="1" showAll="0"/>
    <pivotField showAll="0"/>
  </pivotFields>
  <rowFields count="1">
    <field x="16"/>
  </rowFields>
  <rowItems count="3">
    <i>
      <x/>
    </i>
    <i>
      <x v="1"/>
    </i>
    <i t="grand">
      <x/>
    </i>
  </rowItems>
  <colFields count="1">
    <field x="12"/>
  </colFields>
  <colItems count="3">
    <i>
      <x/>
    </i>
    <i>
      <x v="1"/>
    </i>
    <i t="grand">
      <x/>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tier" xr10:uid="{919D4811-6F22-DF4B-873E-8310D3FE1524}" sourceName="Hospital tier">
  <extLst>
    <x:ext xmlns:x15="http://schemas.microsoft.com/office/spreadsheetml/2010/11/main" uri="{2F2917AC-EB37-4324-AD4E-5DD8C200BD13}">
      <x15:tableSlicerCache tableId="2"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D3AA65C-8075-7547-8BB4-7CF007F94C9C}" sourceName="gender">
  <extLst>
    <x:ext xmlns:x15="http://schemas.microsoft.com/office/spreadsheetml/2010/11/main" uri="{2F2917AC-EB37-4324-AD4E-5DD8C200BD13}">
      <x15:tableSlicerCache tableId="2"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pital tier" xr10:uid="{9007FEFA-9897-4D49-8487-AB61E0B6CCC4}" cache="Slicer_Hospital_tier" caption="Hospital tier" rowHeight="251883"/>
  <slicer name="gender" xr10:uid="{4803A171-5D54-5E44-8FC6-83EDDB9DA156}" cache="Slicer_gender" caption="gende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B5E3AC-54D9-2D4C-8E56-D050998B0BC5}" name="Table2" displayName="Table2" ref="A1:C2326" totalsRowShown="0">
  <autoFilter ref="A1:C2326" xr:uid="{67B5E3AC-54D9-2D4C-8E56-D050998B0BC5}"/>
  <tableColumns count="3">
    <tableColumn id="1" xr3:uid="{1B53586C-93AB-AC4C-8C4C-88704AB02962}" name="charges"/>
    <tableColumn id="2" xr3:uid="{C34B16F9-2476-D84D-A79A-4F0D66F08638}" name="Hospital tier"/>
    <tableColumn id="3" xr3:uid="{07528523-CB6E-F14A-9DE4-627E143D2A64}" name="gend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3.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E4CB9-7227-5144-BECC-CB027668507A}">
  <dimension ref="A1:Q285"/>
  <sheetViews>
    <sheetView showGridLines="0" zoomScale="97" workbookViewId="0">
      <selection activeCell="G266" sqref="G266:K271"/>
    </sheetView>
  </sheetViews>
  <sheetFormatPr defaultColWidth="11" defaultRowHeight="15.75" x14ac:dyDescent="0.25"/>
  <cols>
    <col min="1" max="1" width="19.625" bestFit="1" customWidth="1"/>
    <col min="2" max="2" width="15.625" bestFit="1" customWidth="1"/>
    <col min="3" max="3" width="11.25" bestFit="1" customWidth="1"/>
    <col min="4" max="6" width="12.25" bestFit="1" customWidth="1"/>
    <col min="7" max="7" width="11.125" bestFit="1" customWidth="1"/>
  </cols>
  <sheetData>
    <row r="1" spans="1:17" x14ac:dyDescent="0.25">
      <c r="A1" s="17" t="s">
        <v>4721</v>
      </c>
      <c r="B1" s="18"/>
      <c r="C1" s="18"/>
      <c r="D1" s="18"/>
      <c r="E1" s="18"/>
      <c r="F1" s="18"/>
      <c r="G1" s="18"/>
      <c r="H1" s="18"/>
      <c r="I1" s="18"/>
      <c r="J1" s="18"/>
      <c r="K1" s="18"/>
      <c r="L1" s="18"/>
      <c r="M1" s="18"/>
      <c r="N1" s="18"/>
      <c r="O1" s="18"/>
      <c r="P1" s="18"/>
      <c r="Q1" s="18"/>
    </row>
    <row r="2" spans="1:17" x14ac:dyDescent="0.25">
      <c r="A2" s="2"/>
    </row>
    <row r="3" spans="1:17" x14ac:dyDescent="0.25">
      <c r="A3" s="19" t="s">
        <v>4718</v>
      </c>
      <c r="B3" s="19"/>
      <c r="C3" s="19"/>
      <c r="D3" s="19"/>
      <c r="E3" s="19"/>
      <c r="F3" s="19"/>
      <c r="G3" s="19"/>
      <c r="H3" s="19"/>
      <c r="I3" s="19"/>
      <c r="J3" s="19"/>
      <c r="K3" s="19"/>
      <c r="L3" s="19"/>
      <c r="M3" s="19"/>
      <c r="N3" s="19"/>
      <c r="O3" s="19"/>
      <c r="P3" s="19"/>
      <c r="Q3" s="19"/>
    </row>
    <row r="4" spans="1:17" x14ac:dyDescent="0.25">
      <c r="A4" s="19" t="s">
        <v>4719</v>
      </c>
      <c r="B4" s="19"/>
      <c r="C4" s="19"/>
      <c r="D4" s="19"/>
      <c r="E4" s="19"/>
      <c r="F4" s="19"/>
      <c r="G4" s="19"/>
      <c r="H4" s="19"/>
      <c r="I4" s="19"/>
      <c r="J4" s="19"/>
      <c r="K4" s="19"/>
      <c r="L4" s="19"/>
      <c r="M4" s="19"/>
      <c r="N4" s="19"/>
      <c r="O4" s="19"/>
      <c r="P4" s="19"/>
      <c r="Q4" s="19"/>
    </row>
    <row r="5" spans="1:17" x14ac:dyDescent="0.25">
      <c r="A5" s="19" t="s">
        <v>4720</v>
      </c>
      <c r="B5" s="19"/>
      <c r="C5" s="19"/>
      <c r="D5" s="19"/>
      <c r="E5" s="19"/>
      <c r="F5" s="19"/>
      <c r="G5" s="19"/>
      <c r="H5" s="19"/>
      <c r="I5" s="19"/>
      <c r="J5" s="19"/>
      <c r="K5" s="19"/>
      <c r="L5" s="19"/>
      <c r="M5" s="19"/>
      <c r="N5" s="19"/>
      <c r="O5" s="19"/>
      <c r="P5" s="19"/>
      <c r="Q5" s="19"/>
    </row>
    <row r="6" spans="1:17" x14ac:dyDescent="0.25">
      <c r="A6" s="19" t="s">
        <v>4722</v>
      </c>
      <c r="B6" s="19"/>
      <c r="C6" s="19"/>
      <c r="D6" s="19"/>
      <c r="E6" s="19"/>
      <c r="F6" s="19"/>
      <c r="G6" s="19"/>
      <c r="H6" s="19"/>
      <c r="I6" s="19"/>
      <c r="J6" s="19"/>
      <c r="K6" s="19"/>
      <c r="L6" s="19"/>
      <c r="M6" s="19"/>
      <c r="N6" s="19"/>
      <c r="O6" s="19"/>
      <c r="P6" s="19"/>
      <c r="Q6" s="19"/>
    </row>
    <row r="7" spans="1:17" x14ac:dyDescent="0.25">
      <c r="A7" s="19" t="s">
        <v>4723</v>
      </c>
      <c r="B7" s="19"/>
      <c r="C7" s="19"/>
      <c r="D7" s="19"/>
      <c r="E7" s="19"/>
      <c r="F7" s="19"/>
      <c r="G7" s="19"/>
      <c r="H7" s="19"/>
      <c r="I7" s="19"/>
      <c r="J7" s="19"/>
      <c r="K7" s="19"/>
      <c r="L7" s="19"/>
      <c r="M7" s="19"/>
      <c r="N7" s="19"/>
      <c r="O7" s="19"/>
      <c r="P7" s="19"/>
      <c r="Q7" s="19"/>
    </row>
    <row r="8" spans="1:17" x14ac:dyDescent="0.25">
      <c r="A8" s="19" t="s">
        <v>4724</v>
      </c>
      <c r="B8" s="19"/>
      <c r="C8" s="19"/>
      <c r="D8" s="19"/>
      <c r="E8" s="19"/>
      <c r="F8" s="19"/>
      <c r="G8" s="19"/>
      <c r="H8" s="19"/>
      <c r="I8" s="19"/>
      <c r="J8" s="19"/>
      <c r="K8" s="19"/>
      <c r="L8" s="19"/>
      <c r="M8" s="19"/>
      <c r="N8" s="19"/>
      <c r="O8" s="19"/>
      <c r="P8" s="19"/>
      <c r="Q8" s="19"/>
    </row>
    <row r="9" spans="1:17" x14ac:dyDescent="0.25">
      <c r="A9" s="19"/>
      <c r="B9" s="19"/>
      <c r="C9" s="19"/>
      <c r="D9" s="19"/>
      <c r="E9" s="19"/>
      <c r="F9" s="19"/>
      <c r="G9" s="19"/>
      <c r="H9" s="19"/>
      <c r="I9" s="19"/>
      <c r="J9" s="19"/>
      <c r="K9" s="19"/>
      <c r="L9" s="19"/>
      <c r="M9" s="19"/>
      <c r="N9" s="19"/>
      <c r="O9" s="19"/>
      <c r="P9" s="19"/>
      <c r="Q9" s="19"/>
    </row>
    <row r="10" spans="1:17" x14ac:dyDescent="0.25">
      <c r="A10" s="20"/>
      <c r="B10" s="20" t="s">
        <v>0</v>
      </c>
      <c r="C10" s="20" t="s">
        <v>1</v>
      </c>
      <c r="D10" s="20" t="s">
        <v>2</v>
      </c>
      <c r="E10" s="20" t="s">
        <v>3</v>
      </c>
      <c r="F10" s="20" t="s">
        <v>4</v>
      </c>
      <c r="G10" s="20" t="s">
        <v>5</v>
      </c>
      <c r="H10" s="20" t="s">
        <v>6</v>
      </c>
      <c r="I10" s="20" t="s">
        <v>7</v>
      </c>
      <c r="J10" s="20" t="s">
        <v>8</v>
      </c>
      <c r="K10" s="20" t="s">
        <v>2382</v>
      </c>
      <c r="L10" s="19"/>
      <c r="M10" s="19"/>
      <c r="N10" s="19"/>
      <c r="O10" s="19"/>
      <c r="P10" s="19"/>
      <c r="Q10" s="19"/>
    </row>
    <row r="11" spans="1:17" x14ac:dyDescent="0.25">
      <c r="A11" s="20" t="s">
        <v>4730</v>
      </c>
      <c r="B11" s="20">
        <f>COUNTIF('Hospitalization details'!A1:A2326,"")</f>
        <v>0</v>
      </c>
      <c r="C11" s="20">
        <f>COUNTIF('Hospitalization details'!B1:B2326,"")</f>
        <v>0</v>
      </c>
      <c r="D11" s="20">
        <f>COUNTIF('Hospitalization details'!C1:C2326,"")</f>
        <v>0</v>
      </c>
      <c r="E11" s="20">
        <f>COUNTIF('Hospitalization details'!D1:D2326,"")</f>
        <v>0</v>
      </c>
      <c r="F11" s="20">
        <f>COUNTIF('Hospitalization details'!E1:E2326,"")</f>
        <v>0</v>
      </c>
      <c r="G11" s="20">
        <f>COUNTIF('Hospitalization details'!F1:F2326,"")</f>
        <v>0</v>
      </c>
      <c r="H11" s="20">
        <f>COUNTIF('Hospitalization details'!G1:G2326,"")</f>
        <v>0</v>
      </c>
      <c r="I11" s="20">
        <f>COUNTIF('Hospitalization details'!H1:H2326,"")</f>
        <v>0</v>
      </c>
      <c r="J11" s="20">
        <f>COUNTIF('Hospitalization details'!I1:I2326,"")</f>
        <v>0</v>
      </c>
      <c r="K11" s="20">
        <f>COUNTIF('Hospitalization details'!J1:J2326,"")</f>
        <v>0</v>
      </c>
      <c r="L11" s="19"/>
      <c r="M11" s="19"/>
      <c r="N11" s="19"/>
      <c r="O11" s="19"/>
      <c r="P11" s="19"/>
      <c r="Q11" s="19"/>
    </row>
    <row r="12" spans="1:17" x14ac:dyDescent="0.25">
      <c r="A12" s="19"/>
      <c r="B12" s="19"/>
      <c r="C12" s="19"/>
      <c r="D12" s="19"/>
      <c r="E12" s="19"/>
      <c r="F12" s="19"/>
      <c r="G12" s="19"/>
      <c r="H12" s="19"/>
      <c r="I12" s="19"/>
      <c r="J12" s="19"/>
      <c r="K12" s="19"/>
      <c r="L12" s="19"/>
      <c r="M12" s="19"/>
      <c r="N12" s="19"/>
      <c r="O12" s="19"/>
      <c r="P12" s="19"/>
      <c r="Q12" s="19"/>
    </row>
    <row r="13" spans="1:17" x14ac:dyDescent="0.25">
      <c r="A13" s="19"/>
      <c r="B13" s="19"/>
      <c r="C13" s="19"/>
      <c r="D13" s="19"/>
      <c r="E13" s="19"/>
      <c r="F13" s="19"/>
      <c r="G13" s="19"/>
      <c r="H13" s="19"/>
      <c r="I13" s="19"/>
      <c r="J13" s="19"/>
      <c r="K13" s="19"/>
      <c r="L13" s="19"/>
      <c r="M13" s="19"/>
      <c r="N13" s="19"/>
      <c r="O13" s="19"/>
      <c r="P13" s="19"/>
      <c r="Q13" s="19"/>
    </row>
    <row r="14" spans="1:17" x14ac:dyDescent="0.25">
      <c r="A14" s="21" t="s">
        <v>4725</v>
      </c>
      <c r="B14" s="19"/>
      <c r="C14" s="19"/>
      <c r="D14" s="19"/>
      <c r="E14" s="19"/>
      <c r="F14" s="19"/>
      <c r="G14" s="19"/>
      <c r="H14" s="19"/>
      <c r="I14" s="19"/>
      <c r="J14" s="19"/>
      <c r="K14" s="19"/>
      <c r="L14" s="19"/>
      <c r="M14" s="19"/>
      <c r="N14" s="19"/>
      <c r="O14" s="19"/>
      <c r="P14" s="19"/>
      <c r="Q14" s="19"/>
    </row>
    <row r="15" spans="1:17" x14ac:dyDescent="0.25">
      <c r="A15" s="19"/>
      <c r="B15" s="19"/>
      <c r="C15" s="19"/>
      <c r="D15" s="19"/>
      <c r="E15" s="19"/>
      <c r="F15" s="19"/>
      <c r="G15" s="19"/>
      <c r="H15" s="19"/>
      <c r="I15" s="19"/>
      <c r="J15" s="19"/>
      <c r="K15" s="19"/>
      <c r="L15" s="19"/>
      <c r="M15" s="19"/>
      <c r="N15" s="19"/>
      <c r="O15" s="19"/>
      <c r="P15" s="19"/>
      <c r="Q15" s="19"/>
    </row>
    <row r="16" spans="1:17" x14ac:dyDescent="0.25">
      <c r="A16" s="20"/>
      <c r="B16" s="20" t="s">
        <v>0</v>
      </c>
      <c r="C16" s="20" t="s">
        <v>2371</v>
      </c>
      <c r="D16" s="20" t="s">
        <v>2372</v>
      </c>
      <c r="E16" s="20" t="s">
        <v>2373</v>
      </c>
      <c r="F16" s="20" t="s">
        <v>2374</v>
      </c>
      <c r="G16" s="20" t="s">
        <v>2375</v>
      </c>
      <c r="H16" s="20" t="s">
        <v>2376</v>
      </c>
      <c r="I16" s="20" t="s">
        <v>2377</v>
      </c>
      <c r="J16" s="19"/>
      <c r="K16" s="19"/>
      <c r="L16" s="19"/>
      <c r="M16" s="19"/>
      <c r="N16" s="19"/>
      <c r="O16" s="19"/>
      <c r="P16" s="19"/>
      <c r="Q16" s="19"/>
    </row>
    <row r="17" spans="1:17" x14ac:dyDescent="0.25">
      <c r="A17" s="20" t="s">
        <v>4730</v>
      </c>
      <c r="B17" s="20">
        <f>COUNTIF('Medical Examination'!A1:A2336,"")</f>
        <v>0</v>
      </c>
      <c r="C17" s="20">
        <f>COUNTIF('Medical Examination'!B1:B2336,"")</f>
        <v>0</v>
      </c>
      <c r="D17" s="20">
        <f>COUNTIF('Medical Examination'!C1:C2336,"")</f>
        <v>0</v>
      </c>
      <c r="E17" s="20">
        <f>COUNTIF('Medical Examination'!D1:D2336,"")</f>
        <v>0</v>
      </c>
      <c r="F17" s="20">
        <f>COUNTIF('Medical Examination'!E1:E2336,"")</f>
        <v>0</v>
      </c>
      <c r="G17" s="20">
        <f>COUNTIF('Medical Examination'!F1:F2336,"")</f>
        <v>0</v>
      </c>
      <c r="H17" s="20">
        <f>COUNTIF('Medical Examination'!G1:G2336,"")</f>
        <v>0</v>
      </c>
      <c r="I17" s="20">
        <f>COUNTIF('Medical Examination'!H1:H2336,"")</f>
        <v>0</v>
      </c>
      <c r="J17" s="19"/>
      <c r="K17" s="19"/>
      <c r="L17" s="19"/>
      <c r="M17" s="19"/>
      <c r="N17" s="19"/>
      <c r="O17" s="19"/>
      <c r="P17" s="19"/>
      <c r="Q17" s="19"/>
    </row>
    <row r="18" spans="1:17" x14ac:dyDescent="0.25">
      <c r="A18" s="19"/>
      <c r="B18" s="19"/>
      <c r="C18" s="19"/>
      <c r="D18" s="19"/>
      <c r="E18" s="19"/>
      <c r="F18" s="19"/>
      <c r="G18" s="19"/>
      <c r="H18" s="19"/>
      <c r="I18" s="19"/>
      <c r="J18" s="19"/>
      <c r="K18" s="19"/>
      <c r="L18" s="19"/>
      <c r="M18" s="19"/>
      <c r="N18" s="19"/>
      <c r="O18" s="19"/>
      <c r="P18" s="19"/>
      <c r="Q18" s="19"/>
    </row>
    <row r="19" spans="1:17" x14ac:dyDescent="0.25">
      <c r="A19" s="19" t="s">
        <v>4731</v>
      </c>
      <c r="B19" s="19"/>
      <c r="C19" s="19"/>
      <c r="D19" s="19"/>
      <c r="E19" s="19"/>
      <c r="F19" s="19"/>
      <c r="G19" s="19"/>
      <c r="H19" s="19"/>
      <c r="I19" s="19"/>
      <c r="J19" s="19"/>
      <c r="K19" s="19"/>
      <c r="L19" s="19"/>
      <c r="M19" s="19"/>
      <c r="N19" s="19"/>
      <c r="O19" s="19"/>
      <c r="P19" s="19"/>
      <c r="Q19" s="19"/>
    </row>
    <row r="21" spans="1:17" x14ac:dyDescent="0.25">
      <c r="A21" s="17" t="s">
        <v>4726</v>
      </c>
      <c r="B21" s="18"/>
      <c r="C21" s="18"/>
      <c r="D21" s="18"/>
      <c r="E21" s="18"/>
      <c r="F21" s="18"/>
      <c r="G21" s="18"/>
      <c r="H21" s="18"/>
      <c r="I21" s="18"/>
      <c r="J21" s="18"/>
      <c r="K21" s="18"/>
      <c r="L21" s="18"/>
      <c r="M21" s="18"/>
      <c r="N21" s="18"/>
      <c r="O21" s="18"/>
      <c r="P21" s="18"/>
      <c r="Q21" s="18"/>
    </row>
    <row r="23" spans="1:17" x14ac:dyDescent="0.25">
      <c r="A23" s="19" t="s">
        <v>4724</v>
      </c>
      <c r="B23" s="19"/>
      <c r="C23" s="19"/>
      <c r="D23" s="19"/>
      <c r="E23" s="19"/>
      <c r="F23" s="19"/>
      <c r="G23" s="19"/>
      <c r="H23" s="19"/>
      <c r="I23" s="19"/>
      <c r="J23" s="19"/>
      <c r="K23" s="19"/>
      <c r="L23" s="19"/>
      <c r="M23" s="19"/>
      <c r="N23" s="19"/>
      <c r="O23" s="19"/>
      <c r="P23" s="19"/>
      <c r="Q23" s="19"/>
    </row>
    <row r="24" spans="1:17" x14ac:dyDescent="0.25">
      <c r="A24" s="19"/>
      <c r="B24" s="19"/>
      <c r="C24" s="19"/>
      <c r="D24" s="19"/>
      <c r="E24" s="19"/>
      <c r="F24" s="19"/>
      <c r="G24" s="19"/>
      <c r="H24" s="19"/>
      <c r="I24" s="19"/>
      <c r="J24" s="19"/>
      <c r="K24" s="19"/>
      <c r="L24" s="19"/>
      <c r="M24" s="19"/>
      <c r="N24" s="19"/>
      <c r="O24" s="19"/>
      <c r="P24" s="19"/>
      <c r="Q24" s="19"/>
    </row>
    <row r="25" spans="1:17" x14ac:dyDescent="0.25">
      <c r="A25" s="20"/>
      <c r="B25" s="20" t="s">
        <v>0</v>
      </c>
      <c r="C25" s="20" t="s">
        <v>1</v>
      </c>
      <c r="D25" s="20" t="s">
        <v>2</v>
      </c>
      <c r="E25" s="20" t="s">
        <v>3</v>
      </c>
      <c r="F25" s="20" t="s">
        <v>4</v>
      </c>
      <c r="G25" s="20" t="s">
        <v>5</v>
      </c>
      <c r="H25" s="20" t="s">
        <v>6</v>
      </c>
      <c r="I25" s="20" t="s">
        <v>7</v>
      </c>
      <c r="J25" s="20" t="s">
        <v>8</v>
      </c>
      <c r="K25" s="20" t="s">
        <v>2382</v>
      </c>
      <c r="L25" s="19"/>
      <c r="M25" s="19"/>
      <c r="N25" s="19"/>
      <c r="O25" s="19"/>
      <c r="P25" s="19"/>
      <c r="Q25" s="19"/>
    </row>
    <row r="26" spans="1:17" x14ac:dyDescent="0.25">
      <c r="A26" s="20" t="s">
        <v>4727</v>
      </c>
      <c r="B26" s="20">
        <f>COUNTIF('Hospitalization details'!A1:A2326,"?")</f>
        <v>0</v>
      </c>
      <c r="C26" s="20">
        <f>COUNTIF('Hospitalization details'!B1:B2326,"?")</f>
        <v>0</v>
      </c>
      <c r="D26" s="20">
        <f>COUNTIF('Hospitalization details'!C1:C2326,"?")</f>
        <v>0</v>
      </c>
      <c r="E26" s="20">
        <f>COUNTIF('Hospitalization details'!D1:D2326,"?")</f>
        <v>0</v>
      </c>
      <c r="F26" s="20">
        <f>COUNTIF('Hospitalization details'!E1:E2326,"?")</f>
        <v>0</v>
      </c>
      <c r="G26" s="20">
        <f>COUNTIF('Hospitalization details'!F1:F2326,"?")</f>
        <v>0</v>
      </c>
      <c r="H26" s="20">
        <f>COUNTIF('Hospitalization details'!G1:G2326,"?")</f>
        <v>0</v>
      </c>
      <c r="I26" s="20">
        <f>COUNTIF('Hospitalization details'!H1:H2326,"?")</f>
        <v>0</v>
      </c>
      <c r="J26" s="20">
        <f>COUNTIF('Hospitalization details'!I1:I2326,"?")</f>
        <v>0</v>
      </c>
      <c r="K26" s="20">
        <f>COUNTIF('Hospitalization details'!J1:J2326,"?")</f>
        <v>0</v>
      </c>
      <c r="L26" s="19"/>
      <c r="M26" s="19"/>
      <c r="N26" s="19"/>
      <c r="O26" s="19"/>
      <c r="P26" s="19"/>
      <c r="Q26" s="19"/>
    </row>
    <row r="27" spans="1:17" x14ac:dyDescent="0.25">
      <c r="A27" s="19"/>
      <c r="B27" s="19"/>
      <c r="C27" s="19"/>
      <c r="D27" s="19"/>
      <c r="E27" s="19"/>
      <c r="F27" s="19"/>
      <c r="G27" s="19"/>
      <c r="H27" s="19"/>
      <c r="I27" s="19"/>
      <c r="J27" s="19"/>
      <c r="K27" s="19"/>
      <c r="L27" s="19"/>
      <c r="M27" s="19"/>
      <c r="N27" s="19"/>
      <c r="O27" s="19"/>
      <c r="P27" s="19"/>
      <c r="Q27" s="19"/>
    </row>
    <row r="28" spans="1:17" x14ac:dyDescent="0.25">
      <c r="A28" s="19"/>
      <c r="B28" s="19"/>
      <c r="C28" s="19"/>
      <c r="D28" s="19"/>
      <c r="E28" s="19"/>
      <c r="F28" s="19"/>
      <c r="G28" s="19"/>
      <c r="H28" s="19"/>
      <c r="I28" s="19"/>
      <c r="J28" s="19"/>
      <c r="K28" s="19"/>
      <c r="L28" s="19"/>
      <c r="M28" s="19"/>
      <c r="N28" s="19"/>
      <c r="O28" s="19"/>
      <c r="P28" s="19"/>
      <c r="Q28" s="19"/>
    </row>
    <row r="29" spans="1:17" x14ac:dyDescent="0.25">
      <c r="A29" s="21" t="s">
        <v>4725</v>
      </c>
      <c r="B29" s="19"/>
      <c r="C29" s="19"/>
      <c r="D29" s="19"/>
      <c r="E29" s="19"/>
      <c r="F29" s="19"/>
      <c r="G29" s="19"/>
      <c r="H29" s="19"/>
      <c r="I29" s="19"/>
      <c r="J29" s="19"/>
      <c r="K29" s="19"/>
      <c r="L29" s="19"/>
      <c r="M29" s="19"/>
      <c r="N29" s="19"/>
      <c r="O29" s="19"/>
      <c r="P29" s="19"/>
      <c r="Q29" s="19"/>
    </row>
    <row r="30" spans="1:17" x14ac:dyDescent="0.25">
      <c r="A30" s="19"/>
      <c r="B30" s="19"/>
      <c r="C30" s="19"/>
      <c r="D30" s="19"/>
      <c r="E30" s="19"/>
      <c r="F30" s="19"/>
      <c r="G30" s="19"/>
      <c r="H30" s="19"/>
      <c r="I30" s="19"/>
      <c r="J30" s="19"/>
      <c r="K30" s="19"/>
      <c r="L30" s="19"/>
      <c r="M30" s="19"/>
      <c r="N30" s="19"/>
      <c r="O30" s="19"/>
      <c r="P30" s="19"/>
      <c r="Q30" s="19"/>
    </row>
    <row r="31" spans="1:17" x14ac:dyDescent="0.25">
      <c r="A31" s="20"/>
      <c r="B31" s="20" t="s">
        <v>0</v>
      </c>
      <c r="C31" s="20" t="s">
        <v>2371</v>
      </c>
      <c r="D31" s="20" t="s">
        <v>2372</v>
      </c>
      <c r="E31" s="20" t="s">
        <v>2373</v>
      </c>
      <c r="F31" s="20" t="s">
        <v>2374</v>
      </c>
      <c r="G31" s="20" t="s">
        <v>2375</v>
      </c>
      <c r="H31" s="20" t="s">
        <v>2376</v>
      </c>
      <c r="I31" s="20" t="s">
        <v>2377</v>
      </c>
      <c r="J31" s="19"/>
      <c r="K31" s="19"/>
      <c r="L31" s="19"/>
      <c r="M31" s="19"/>
      <c r="N31" s="19"/>
      <c r="O31" s="19"/>
      <c r="P31" s="19"/>
      <c r="Q31" s="19"/>
    </row>
    <row r="32" spans="1:17" x14ac:dyDescent="0.25">
      <c r="A32" s="20" t="s">
        <v>4727</v>
      </c>
      <c r="B32" s="20">
        <f>COUNTIF('Medical Examination'!A1:A2336,"?")</f>
        <v>0</v>
      </c>
      <c r="C32" s="20">
        <f>COUNTIF('Medical Examination'!B1:B2336,"?")</f>
        <v>0</v>
      </c>
      <c r="D32" s="20">
        <f>COUNTIF('Medical Examination'!C1:C2336,"?")</f>
        <v>0</v>
      </c>
      <c r="E32" s="20">
        <f>COUNTIF('Medical Examination'!D1:D2336,"?")</f>
        <v>0</v>
      </c>
      <c r="F32" s="20">
        <f>COUNTIF('Medical Examination'!E1:E2336,"?")</f>
        <v>0</v>
      </c>
      <c r="G32" s="20">
        <f>COUNTIF('Medical Examination'!F1:F2336,"?")</f>
        <v>0</v>
      </c>
      <c r="H32" s="20">
        <f>COUNTIF('Medical Examination'!G1:G2336,"?")</f>
        <v>0</v>
      </c>
      <c r="I32" s="20">
        <f>COUNTIF('Medical Examination'!H1:H2336,"?")</f>
        <v>2</v>
      </c>
      <c r="J32" s="19"/>
      <c r="K32" s="19"/>
      <c r="L32" s="19"/>
      <c r="M32" s="19"/>
      <c r="N32" s="19"/>
      <c r="O32" s="19"/>
      <c r="P32" s="19"/>
      <c r="Q32" s="19"/>
    </row>
    <row r="33" spans="1:17" x14ac:dyDescent="0.25">
      <c r="A33" s="19"/>
      <c r="B33" s="19"/>
      <c r="C33" s="19"/>
      <c r="D33" s="19"/>
      <c r="E33" s="19"/>
      <c r="F33" s="19"/>
      <c r="G33" s="19"/>
      <c r="H33" s="19"/>
      <c r="I33" s="19"/>
      <c r="J33" s="19"/>
      <c r="K33" s="19"/>
      <c r="L33" s="19"/>
      <c r="M33" s="19"/>
      <c r="N33" s="19"/>
      <c r="O33" s="19"/>
      <c r="P33" s="19"/>
      <c r="Q33" s="19"/>
    </row>
    <row r="34" spans="1:17" x14ac:dyDescent="0.25">
      <c r="A34" s="19"/>
      <c r="B34" s="19"/>
      <c r="C34" s="19"/>
      <c r="D34" s="19"/>
      <c r="E34" s="19"/>
      <c r="F34" s="19"/>
      <c r="G34" s="19"/>
      <c r="H34" s="19"/>
      <c r="I34" s="19"/>
      <c r="J34" s="19"/>
      <c r="K34" s="19"/>
      <c r="L34" s="19"/>
      <c r="M34" s="19"/>
      <c r="N34" s="19"/>
      <c r="O34" s="19"/>
      <c r="P34" s="19"/>
      <c r="Q34" s="19"/>
    </row>
    <row r="35" spans="1:17" x14ac:dyDescent="0.25">
      <c r="A35" s="19" t="s">
        <v>4728</v>
      </c>
      <c r="B35" s="19"/>
      <c r="C35" s="19"/>
      <c r="D35" s="19"/>
      <c r="E35" s="19"/>
      <c r="F35" s="19"/>
      <c r="G35" s="19"/>
      <c r="H35" s="19"/>
      <c r="I35" s="19"/>
      <c r="J35" s="19"/>
      <c r="K35" s="19"/>
      <c r="L35" s="19"/>
      <c r="M35" s="19"/>
      <c r="N35" s="19"/>
      <c r="O35" s="19"/>
      <c r="P35" s="19"/>
      <c r="Q35" s="19"/>
    </row>
    <row r="36" spans="1:17" x14ac:dyDescent="0.25">
      <c r="A36" s="19"/>
      <c r="B36" s="19"/>
      <c r="C36" s="19"/>
      <c r="D36" s="19"/>
      <c r="E36" s="19"/>
      <c r="F36" s="19"/>
      <c r="G36" s="19"/>
      <c r="H36" s="19"/>
      <c r="I36" s="19"/>
      <c r="J36" s="19"/>
      <c r="K36" s="19"/>
      <c r="L36" s="19"/>
      <c r="M36" s="19"/>
      <c r="N36" s="19"/>
      <c r="O36" s="19"/>
      <c r="P36" s="19"/>
      <c r="Q36" s="19"/>
    </row>
    <row r="37" spans="1:17" x14ac:dyDescent="0.25">
      <c r="A37" s="19" t="s">
        <v>4732</v>
      </c>
      <c r="B37" s="19"/>
      <c r="C37" s="19"/>
      <c r="D37" s="19"/>
      <c r="E37" s="19"/>
      <c r="F37" s="19"/>
      <c r="G37" s="19"/>
      <c r="H37" s="19"/>
      <c r="I37" s="19"/>
      <c r="J37" s="19"/>
      <c r="K37" s="19"/>
      <c r="L37" s="19"/>
      <c r="M37" s="19"/>
      <c r="N37" s="19"/>
      <c r="O37" s="19"/>
      <c r="P37" s="19"/>
      <c r="Q37" s="19"/>
    </row>
    <row r="38" spans="1:17" x14ac:dyDescent="0.25">
      <c r="A38" s="19"/>
      <c r="B38" s="19"/>
      <c r="C38" s="19"/>
      <c r="D38" s="19"/>
      <c r="E38" s="19"/>
      <c r="F38" s="19"/>
      <c r="G38" s="19"/>
      <c r="H38" s="19"/>
      <c r="I38" s="19"/>
      <c r="J38" s="19"/>
      <c r="K38" s="19"/>
      <c r="L38" s="19"/>
      <c r="M38" s="19"/>
      <c r="N38" s="19"/>
      <c r="O38" s="19"/>
      <c r="P38" s="19"/>
      <c r="Q38" s="19"/>
    </row>
    <row r="39" spans="1:17" x14ac:dyDescent="0.25">
      <c r="A39" s="19" t="s">
        <v>4733</v>
      </c>
      <c r="B39" s="19"/>
      <c r="C39" s="19"/>
      <c r="D39" s="19"/>
      <c r="E39" s="19"/>
      <c r="F39" s="19"/>
      <c r="G39" s="19"/>
      <c r="H39" s="19"/>
      <c r="I39" s="19"/>
      <c r="J39" s="19"/>
      <c r="K39" s="19"/>
      <c r="L39" s="19"/>
      <c r="M39" s="19"/>
      <c r="N39" s="19"/>
      <c r="O39" s="19"/>
      <c r="P39" s="19"/>
      <c r="Q39" s="19"/>
    </row>
    <row r="40" spans="1:17" x14ac:dyDescent="0.25">
      <c r="A40" s="19" t="s">
        <v>4734</v>
      </c>
      <c r="B40" s="19"/>
      <c r="C40" s="19"/>
      <c r="D40" s="19"/>
      <c r="E40" s="19"/>
      <c r="F40" s="19"/>
      <c r="G40" s="19"/>
      <c r="H40" s="19"/>
      <c r="I40" s="19"/>
      <c r="J40" s="19"/>
      <c r="K40" s="19"/>
      <c r="L40" s="19"/>
      <c r="M40" s="19"/>
      <c r="N40" s="19"/>
      <c r="O40" s="19"/>
      <c r="P40" s="19"/>
      <c r="Q40" s="19"/>
    </row>
    <row r="41" spans="1:17" x14ac:dyDescent="0.25">
      <c r="A41" s="19" t="s">
        <v>4735</v>
      </c>
      <c r="B41" s="19"/>
      <c r="C41" s="19"/>
      <c r="D41" s="19"/>
      <c r="E41" s="19"/>
      <c r="F41" s="19"/>
      <c r="G41" s="19"/>
      <c r="H41" s="19"/>
      <c r="I41" s="19"/>
      <c r="J41" s="19"/>
      <c r="K41" s="19"/>
      <c r="L41" s="19"/>
      <c r="M41" s="19"/>
      <c r="N41" s="19"/>
      <c r="O41" s="19"/>
      <c r="P41" s="19"/>
      <c r="Q41" s="19"/>
    </row>
    <row r="42" spans="1:17" x14ac:dyDescent="0.25">
      <c r="A42" s="19" t="s">
        <v>4736</v>
      </c>
      <c r="B42" s="19"/>
      <c r="C42" s="19"/>
      <c r="D42" s="19"/>
      <c r="E42" s="19"/>
      <c r="F42" s="19"/>
      <c r="G42" s="19"/>
      <c r="H42" s="19"/>
      <c r="I42" s="19"/>
      <c r="J42" s="19"/>
      <c r="K42" s="19"/>
      <c r="L42" s="19"/>
      <c r="M42" s="19"/>
      <c r="N42" s="19"/>
      <c r="O42" s="19"/>
      <c r="P42" s="19"/>
      <c r="Q42" s="19"/>
    </row>
    <row r="43" spans="1:17" x14ac:dyDescent="0.25">
      <c r="A43" s="19" t="s">
        <v>4737</v>
      </c>
      <c r="B43" s="19"/>
      <c r="C43" s="19"/>
      <c r="D43" s="19"/>
      <c r="E43" s="19"/>
      <c r="F43" s="19"/>
      <c r="G43" s="19"/>
      <c r="H43" s="19"/>
      <c r="I43" s="19"/>
      <c r="J43" s="19"/>
      <c r="K43" s="19"/>
      <c r="L43" s="19"/>
      <c r="M43" s="19"/>
      <c r="N43" s="19"/>
      <c r="O43" s="19"/>
      <c r="P43" s="19"/>
      <c r="Q43" s="19"/>
    </row>
    <row r="44" spans="1:17" x14ac:dyDescent="0.25">
      <c r="A44" s="19" t="s">
        <v>4738</v>
      </c>
      <c r="B44" s="19"/>
      <c r="C44" s="19"/>
      <c r="D44" s="19"/>
      <c r="E44" s="19"/>
      <c r="F44" s="19"/>
      <c r="G44" s="19"/>
      <c r="H44" s="19"/>
      <c r="I44" s="19"/>
      <c r="J44" s="19"/>
      <c r="K44" s="19"/>
      <c r="L44" s="19"/>
      <c r="M44" s="19"/>
      <c r="N44" s="19"/>
      <c r="O44" s="19"/>
      <c r="P44" s="19"/>
      <c r="Q44" s="19"/>
    </row>
    <row r="45" spans="1:17" x14ac:dyDescent="0.25">
      <c r="A45" s="19" t="s">
        <v>4739</v>
      </c>
      <c r="B45" s="19"/>
      <c r="C45" s="19"/>
      <c r="D45" s="19"/>
      <c r="E45" s="19"/>
      <c r="F45" s="19"/>
      <c r="G45" s="19"/>
      <c r="H45" s="19"/>
      <c r="I45" s="19"/>
      <c r="J45" s="19"/>
      <c r="K45" s="19"/>
      <c r="L45" s="19"/>
      <c r="M45" s="19"/>
      <c r="N45" s="19"/>
      <c r="O45" s="19"/>
      <c r="P45" s="19"/>
      <c r="Q45" s="19"/>
    </row>
    <row r="46" spans="1:17" x14ac:dyDescent="0.25">
      <c r="A46" s="19" t="s">
        <v>4740</v>
      </c>
      <c r="B46" s="19"/>
      <c r="C46" s="19"/>
      <c r="D46" s="19"/>
      <c r="E46" s="19"/>
      <c r="F46" s="19"/>
      <c r="G46" s="19"/>
      <c r="H46" s="19"/>
      <c r="I46" s="19"/>
      <c r="J46" s="19"/>
      <c r="K46" s="19"/>
      <c r="L46" s="19"/>
      <c r="M46" s="19"/>
      <c r="N46" s="19"/>
      <c r="O46" s="19"/>
      <c r="P46" s="19"/>
      <c r="Q46" s="19"/>
    </row>
    <row r="47" spans="1:17" x14ac:dyDescent="0.25">
      <c r="A47" s="19"/>
      <c r="B47" s="19"/>
      <c r="C47" s="19"/>
      <c r="D47" s="19"/>
      <c r="E47" s="19"/>
      <c r="F47" s="19"/>
      <c r="G47" s="19"/>
      <c r="H47" s="19"/>
      <c r="I47" s="19"/>
      <c r="J47" s="19"/>
      <c r="K47" s="19"/>
      <c r="L47" s="19"/>
      <c r="M47" s="19"/>
      <c r="N47" s="19"/>
      <c r="O47" s="19"/>
      <c r="P47" s="19"/>
      <c r="Q47" s="19"/>
    </row>
    <row r="48" spans="1:17" x14ac:dyDescent="0.25">
      <c r="A48" s="19"/>
      <c r="B48" s="19"/>
      <c r="C48" s="19"/>
      <c r="D48" s="19"/>
      <c r="E48" s="19"/>
      <c r="F48" s="19"/>
      <c r="G48" s="19"/>
      <c r="H48" s="19"/>
      <c r="I48" s="19"/>
      <c r="J48" s="19"/>
      <c r="K48" s="19"/>
      <c r="L48" s="19"/>
      <c r="M48" s="19"/>
      <c r="N48" s="19"/>
      <c r="O48" s="19"/>
      <c r="P48" s="19"/>
      <c r="Q48" s="19"/>
    </row>
    <row r="49" spans="1:17" x14ac:dyDescent="0.25">
      <c r="A49" s="19"/>
      <c r="B49" s="19"/>
      <c r="C49" s="19"/>
      <c r="D49" s="19"/>
      <c r="E49" s="19"/>
      <c r="F49" s="19"/>
      <c r="G49" s="19"/>
      <c r="H49" s="19"/>
      <c r="I49" s="19"/>
      <c r="J49" s="19"/>
      <c r="K49" s="19"/>
      <c r="L49" s="19"/>
      <c r="M49" s="19"/>
      <c r="N49" s="19"/>
      <c r="O49" s="19"/>
      <c r="P49" s="19"/>
      <c r="Q49" s="19"/>
    </row>
    <row r="50" spans="1:17" x14ac:dyDescent="0.25">
      <c r="A50" s="19"/>
      <c r="B50" s="19"/>
      <c r="C50" s="19"/>
      <c r="D50" s="19"/>
      <c r="E50" s="19"/>
      <c r="F50" s="19"/>
      <c r="G50" s="19"/>
      <c r="H50" s="19"/>
      <c r="I50" s="19"/>
      <c r="J50" s="19"/>
      <c r="K50" s="19"/>
      <c r="L50" s="19"/>
      <c r="M50" s="19"/>
      <c r="N50" s="19"/>
      <c r="O50" s="19"/>
      <c r="P50" s="19"/>
      <c r="Q50" s="19"/>
    </row>
    <row r="51" spans="1:17" x14ac:dyDescent="0.25">
      <c r="A51" s="19"/>
      <c r="B51" s="19"/>
      <c r="C51" s="19"/>
      <c r="D51" s="19"/>
      <c r="E51" s="19"/>
      <c r="F51" s="19"/>
      <c r="G51" s="19"/>
      <c r="H51" s="19"/>
      <c r="I51" s="19"/>
      <c r="J51" s="19"/>
      <c r="K51" s="19"/>
      <c r="L51" s="19"/>
      <c r="M51" s="19"/>
      <c r="N51" s="19"/>
      <c r="O51" s="19"/>
      <c r="P51" s="19"/>
      <c r="Q51" s="19"/>
    </row>
    <row r="52" spans="1:17" x14ac:dyDescent="0.25">
      <c r="A52" s="19"/>
      <c r="B52" s="19"/>
      <c r="C52" s="19"/>
      <c r="D52" s="19"/>
      <c r="E52" s="19"/>
      <c r="F52" s="19"/>
      <c r="G52" s="19"/>
      <c r="H52" s="19"/>
      <c r="I52" s="19"/>
      <c r="J52" s="19"/>
      <c r="K52" s="19"/>
      <c r="L52" s="19"/>
      <c r="M52" s="19"/>
      <c r="N52" s="19"/>
      <c r="O52" s="19"/>
      <c r="P52" s="19"/>
      <c r="Q52" s="19"/>
    </row>
    <row r="53" spans="1:17" x14ac:dyDescent="0.25">
      <c r="A53" s="19"/>
      <c r="B53" s="19"/>
      <c r="C53" s="19"/>
      <c r="D53" s="19"/>
      <c r="E53" s="19"/>
      <c r="F53" s="19"/>
      <c r="G53" s="19"/>
      <c r="H53" s="19"/>
      <c r="I53" s="19"/>
      <c r="J53" s="19"/>
      <c r="K53" s="19"/>
      <c r="L53" s="19"/>
      <c r="M53" s="19"/>
      <c r="N53" s="19"/>
      <c r="O53" s="19"/>
      <c r="P53" s="19"/>
      <c r="Q53" s="19"/>
    </row>
    <row r="54" spans="1:17" x14ac:dyDescent="0.25">
      <c r="A54" s="19"/>
      <c r="B54" s="19"/>
      <c r="C54" s="19"/>
      <c r="D54" s="19"/>
      <c r="E54" s="19"/>
      <c r="F54" s="19"/>
      <c r="G54" s="19"/>
      <c r="H54" s="19"/>
      <c r="I54" s="19"/>
      <c r="J54" s="19"/>
      <c r="K54" s="19"/>
      <c r="L54" s="19"/>
      <c r="M54" s="19"/>
      <c r="N54" s="19"/>
      <c r="O54" s="19"/>
      <c r="P54" s="19"/>
      <c r="Q54" s="19"/>
    </row>
    <row r="55" spans="1:17" x14ac:dyDescent="0.25">
      <c r="A55" s="19"/>
      <c r="B55" s="19"/>
      <c r="C55" s="19"/>
      <c r="D55" s="19"/>
      <c r="E55" s="19"/>
      <c r="F55" s="19"/>
      <c r="G55" s="19"/>
      <c r="H55" s="19"/>
      <c r="I55" s="19"/>
      <c r="J55" s="19"/>
      <c r="K55" s="19"/>
      <c r="L55" s="19"/>
      <c r="M55" s="19"/>
      <c r="N55" s="19"/>
      <c r="O55" s="19"/>
      <c r="P55" s="19"/>
      <c r="Q55" s="19"/>
    </row>
    <row r="56" spans="1:17" x14ac:dyDescent="0.25">
      <c r="A56" s="19"/>
      <c r="B56" s="19"/>
      <c r="C56" s="19"/>
      <c r="D56" s="19"/>
      <c r="E56" s="19"/>
      <c r="F56" s="19"/>
      <c r="G56" s="19"/>
      <c r="H56" s="19"/>
      <c r="I56" s="19"/>
      <c r="J56" s="19"/>
      <c r="K56" s="19"/>
      <c r="L56" s="19"/>
      <c r="M56" s="19"/>
      <c r="N56" s="19"/>
      <c r="O56" s="19"/>
      <c r="P56" s="19"/>
      <c r="Q56" s="19"/>
    </row>
    <row r="57" spans="1:17" x14ac:dyDescent="0.25">
      <c r="A57" s="19"/>
      <c r="B57" s="19"/>
      <c r="C57" s="19"/>
      <c r="D57" s="19"/>
      <c r="E57" s="19"/>
      <c r="F57" s="19"/>
      <c r="G57" s="19"/>
      <c r="H57" s="19"/>
      <c r="I57" s="19"/>
      <c r="J57" s="19"/>
      <c r="K57" s="19"/>
      <c r="L57" s="19"/>
      <c r="M57" s="19"/>
      <c r="N57" s="19"/>
      <c r="O57" s="19"/>
      <c r="P57" s="19"/>
      <c r="Q57" s="19"/>
    </row>
    <row r="59" spans="1:17" x14ac:dyDescent="0.25">
      <c r="A59" s="17" t="s">
        <v>4729</v>
      </c>
      <c r="B59" s="18"/>
      <c r="C59" s="18"/>
      <c r="D59" s="18"/>
      <c r="E59" s="18"/>
      <c r="F59" s="18"/>
      <c r="G59" s="18"/>
      <c r="H59" s="18"/>
      <c r="I59" s="18"/>
      <c r="J59" s="18"/>
      <c r="K59" s="18"/>
      <c r="L59" s="18"/>
      <c r="M59" s="18"/>
      <c r="N59" s="18"/>
      <c r="O59" s="18"/>
      <c r="P59" s="18"/>
      <c r="Q59" s="18"/>
    </row>
    <row r="61" spans="1:17" x14ac:dyDescent="0.25">
      <c r="A61" s="19" t="s">
        <v>4741</v>
      </c>
      <c r="B61" s="19"/>
      <c r="C61" s="19"/>
      <c r="D61" s="19" t="s">
        <v>8</v>
      </c>
      <c r="E61" s="19" t="s">
        <v>2373</v>
      </c>
      <c r="F61" s="19" t="s">
        <v>2374</v>
      </c>
      <c r="G61" s="19" t="s">
        <v>2375</v>
      </c>
      <c r="H61" s="19" t="s">
        <v>2377</v>
      </c>
      <c r="I61" s="19"/>
      <c r="J61" s="19"/>
      <c r="K61" s="19"/>
      <c r="L61" s="19"/>
      <c r="M61" s="19"/>
      <c r="N61" s="19"/>
      <c r="O61" s="19"/>
      <c r="P61" s="19"/>
      <c r="Q61" s="19"/>
    </row>
    <row r="62" spans="1:17" x14ac:dyDescent="0.25">
      <c r="A62" s="19" t="s">
        <v>4742</v>
      </c>
      <c r="B62" s="19"/>
      <c r="C62" s="19"/>
      <c r="D62" s="19" t="s">
        <v>6</v>
      </c>
      <c r="E62" s="19" t="s">
        <v>7</v>
      </c>
      <c r="F62" s="19" t="s">
        <v>2376</v>
      </c>
      <c r="G62" s="19"/>
      <c r="H62" s="19"/>
      <c r="I62" s="19"/>
      <c r="J62" s="19"/>
      <c r="K62" s="19"/>
      <c r="L62" s="19"/>
      <c r="M62" s="19"/>
      <c r="N62" s="19"/>
      <c r="O62" s="19"/>
      <c r="P62" s="19"/>
      <c r="Q62" s="19"/>
    </row>
    <row r="63" spans="1:17" x14ac:dyDescent="0.25">
      <c r="A63" s="19"/>
      <c r="B63" s="19"/>
      <c r="C63" s="19"/>
      <c r="D63" s="19"/>
      <c r="E63" s="19"/>
      <c r="F63" s="19"/>
      <c r="G63" s="19"/>
      <c r="H63" s="19"/>
      <c r="I63" s="19"/>
      <c r="J63" s="19"/>
      <c r="K63" s="19"/>
      <c r="L63" s="19"/>
      <c r="M63" s="19"/>
      <c r="N63" s="19"/>
      <c r="O63" s="19"/>
      <c r="P63" s="19"/>
      <c r="Q63" s="19"/>
    </row>
    <row r="64" spans="1:17" x14ac:dyDescent="0.25">
      <c r="A64" s="19"/>
      <c r="B64" s="19"/>
      <c r="C64" s="19"/>
      <c r="D64" s="19"/>
      <c r="E64" s="19"/>
      <c r="F64" s="19"/>
      <c r="G64" s="19"/>
      <c r="H64" s="19"/>
      <c r="I64" s="19"/>
      <c r="J64" s="19"/>
      <c r="K64" s="19"/>
      <c r="L64" s="19"/>
      <c r="M64" s="19"/>
      <c r="N64" s="19"/>
      <c r="O64" s="19"/>
      <c r="P64" s="19"/>
      <c r="Q64" s="19"/>
    </row>
    <row r="65" spans="1:17" x14ac:dyDescent="0.25">
      <c r="A65" s="19"/>
      <c r="B65" s="19"/>
      <c r="C65" s="19"/>
      <c r="D65" s="19"/>
      <c r="E65" s="19"/>
      <c r="F65" s="19"/>
      <c r="G65" s="19"/>
      <c r="H65" s="19"/>
      <c r="I65" s="19"/>
      <c r="J65" s="19"/>
      <c r="K65" s="19"/>
      <c r="L65" s="19"/>
      <c r="M65" s="19"/>
      <c r="N65" s="19"/>
      <c r="O65" s="19"/>
      <c r="P65" s="19"/>
      <c r="Q65" s="19"/>
    </row>
    <row r="66" spans="1:17" x14ac:dyDescent="0.25">
      <c r="A66" s="19" t="s">
        <v>4743</v>
      </c>
      <c r="B66" s="19"/>
      <c r="C66" s="19"/>
      <c r="D66" s="19"/>
      <c r="E66" s="19"/>
      <c r="F66" s="19"/>
      <c r="G66" s="19"/>
      <c r="H66" s="19"/>
      <c r="I66" s="19"/>
      <c r="J66" s="19"/>
      <c r="K66" s="19"/>
      <c r="L66" s="19"/>
      <c r="M66" s="19"/>
      <c r="N66" s="19"/>
      <c r="O66" s="19"/>
      <c r="P66" s="19"/>
      <c r="Q66" s="19"/>
    </row>
    <row r="67" spans="1:17" x14ac:dyDescent="0.25">
      <c r="A67" s="19"/>
      <c r="B67" s="19"/>
      <c r="C67" s="19"/>
      <c r="D67" s="19"/>
      <c r="E67" s="19"/>
      <c r="F67" s="19"/>
      <c r="G67" s="19"/>
      <c r="H67" s="19"/>
      <c r="I67" s="19"/>
      <c r="J67" s="19"/>
      <c r="K67" s="19"/>
      <c r="L67" s="19"/>
      <c r="M67" s="19"/>
      <c r="N67" s="19"/>
      <c r="O67" s="19"/>
      <c r="P67" s="19"/>
      <c r="Q67" s="19"/>
    </row>
    <row r="68" spans="1:17" x14ac:dyDescent="0.25">
      <c r="A68" s="20" t="s">
        <v>4752</v>
      </c>
      <c r="B68" s="20" t="s">
        <v>4744</v>
      </c>
      <c r="C68" s="19"/>
      <c r="D68" s="19"/>
      <c r="E68" s="19"/>
      <c r="F68" s="19"/>
      <c r="G68" s="19"/>
      <c r="H68" s="19"/>
      <c r="I68" s="19"/>
      <c r="J68" s="19"/>
      <c r="K68" s="19"/>
      <c r="L68" s="19"/>
      <c r="M68" s="19"/>
      <c r="N68" s="19"/>
      <c r="O68" s="19"/>
      <c r="P68" s="19"/>
      <c r="Q68" s="19"/>
    </row>
    <row r="69" spans="1:17" x14ac:dyDescent="0.25">
      <c r="A69" s="20" t="s">
        <v>2373</v>
      </c>
      <c r="B69" s="20" t="s">
        <v>4745</v>
      </c>
      <c r="C69" s="19"/>
      <c r="D69" s="19"/>
      <c r="E69" s="19"/>
      <c r="F69" s="19"/>
      <c r="G69" s="19"/>
      <c r="H69" s="19"/>
      <c r="I69" s="19"/>
      <c r="J69" s="19"/>
      <c r="K69" s="19"/>
      <c r="L69" s="19"/>
      <c r="M69" s="19"/>
      <c r="N69" s="19"/>
      <c r="O69" s="19"/>
      <c r="P69" s="19"/>
      <c r="Q69" s="19"/>
    </row>
    <row r="70" spans="1:17" x14ac:dyDescent="0.25">
      <c r="A70" s="20" t="s">
        <v>2374</v>
      </c>
      <c r="B70" s="20" t="s">
        <v>4746</v>
      </c>
      <c r="C70" s="19"/>
      <c r="D70" s="19"/>
      <c r="E70" s="19"/>
      <c r="F70" s="19"/>
      <c r="G70" s="19"/>
      <c r="H70" s="19"/>
      <c r="I70" s="19"/>
      <c r="J70" s="19"/>
      <c r="K70" s="19"/>
      <c r="L70" s="19"/>
      <c r="M70" s="19"/>
      <c r="N70" s="19"/>
      <c r="O70" s="19"/>
      <c r="P70" s="19"/>
      <c r="Q70" s="19"/>
    </row>
    <row r="71" spans="1:17" x14ac:dyDescent="0.25">
      <c r="A71" s="20" t="s">
        <v>2375</v>
      </c>
      <c r="B71" s="20" t="s">
        <v>4747</v>
      </c>
      <c r="C71" s="19"/>
      <c r="D71" s="19"/>
      <c r="E71" s="19"/>
      <c r="F71" s="19"/>
      <c r="G71" s="19"/>
      <c r="H71" s="19"/>
      <c r="I71" s="19"/>
      <c r="J71" s="19"/>
      <c r="K71" s="19"/>
      <c r="L71" s="19"/>
      <c r="M71" s="19"/>
      <c r="N71" s="19"/>
      <c r="O71" s="19"/>
      <c r="P71" s="19"/>
      <c r="Q71" s="19"/>
    </row>
    <row r="72" spans="1:17" x14ac:dyDescent="0.25">
      <c r="A72" s="20" t="s">
        <v>2377</v>
      </c>
      <c r="B72" s="20" t="s">
        <v>4748</v>
      </c>
      <c r="C72" s="19"/>
      <c r="D72" s="19"/>
      <c r="E72" s="19"/>
      <c r="F72" s="19"/>
      <c r="G72" s="19"/>
      <c r="H72" s="19"/>
      <c r="I72" s="19"/>
      <c r="J72" s="19"/>
      <c r="K72" s="19"/>
      <c r="L72" s="19"/>
      <c r="M72" s="19"/>
      <c r="N72" s="19"/>
      <c r="O72" s="19"/>
      <c r="P72" s="19"/>
      <c r="Q72" s="19"/>
    </row>
    <row r="73" spans="1:17" x14ac:dyDescent="0.25">
      <c r="A73" s="19"/>
      <c r="B73" s="19"/>
      <c r="C73" s="19"/>
      <c r="D73" s="19"/>
      <c r="E73" s="19"/>
      <c r="F73" s="19"/>
      <c r="G73" s="19"/>
      <c r="H73" s="19"/>
      <c r="I73" s="19"/>
      <c r="J73" s="19"/>
      <c r="K73" s="19"/>
      <c r="L73" s="19"/>
      <c r="M73" s="19"/>
      <c r="N73" s="19"/>
      <c r="O73" s="19"/>
      <c r="P73" s="19"/>
      <c r="Q73" s="19"/>
    </row>
    <row r="74" spans="1:17" x14ac:dyDescent="0.25">
      <c r="A74" s="19" t="s">
        <v>4750</v>
      </c>
      <c r="B74" s="19"/>
      <c r="C74" s="19"/>
      <c r="D74" s="19"/>
      <c r="E74" s="19"/>
      <c r="F74" s="19"/>
      <c r="G74" s="19"/>
      <c r="H74" s="19"/>
      <c r="I74" s="19"/>
      <c r="J74" s="19"/>
      <c r="K74" s="19"/>
      <c r="L74" s="19"/>
      <c r="M74" s="19"/>
      <c r="N74" s="19"/>
      <c r="O74" s="19"/>
      <c r="P74" s="19"/>
      <c r="Q74" s="19"/>
    </row>
    <row r="75" spans="1:17" x14ac:dyDescent="0.25">
      <c r="A75" s="19"/>
      <c r="B75" s="19"/>
      <c r="C75" s="19"/>
      <c r="D75" s="19"/>
      <c r="E75" s="19"/>
      <c r="F75" s="19"/>
      <c r="G75" s="19"/>
      <c r="H75" s="19"/>
      <c r="I75" s="19"/>
      <c r="J75" s="19"/>
      <c r="K75" s="19"/>
      <c r="L75" s="19"/>
      <c r="M75" s="19"/>
      <c r="N75" s="19"/>
      <c r="O75" s="19"/>
      <c r="P75" s="19"/>
      <c r="Q75" s="19"/>
    </row>
    <row r="76" spans="1:17" x14ac:dyDescent="0.25">
      <c r="A76" s="20" t="s">
        <v>4752</v>
      </c>
      <c r="B76" s="19" t="s">
        <v>4751</v>
      </c>
      <c r="C76" s="19"/>
      <c r="D76" s="19"/>
      <c r="E76" s="19"/>
      <c r="F76" s="19"/>
      <c r="G76" s="19"/>
      <c r="H76" s="19"/>
      <c r="I76" s="19"/>
      <c r="J76" s="19"/>
      <c r="K76" s="19"/>
      <c r="L76" s="19"/>
      <c r="M76" s="19"/>
      <c r="N76" s="19"/>
      <c r="O76" s="19"/>
      <c r="P76" s="19"/>
      <c r="Q76" s="19"/>
    </row>
    <row r="77" spans="1:17" x14ac:dyDescent="0.25">
      <c r="A77" s="19" t="s">
        <v>6</v>
      </c>
      <c r="B77" s="20" t="str">
        <f>A77&amp;" rank"</f>
        <v>Hospital tier rank</v>
      </c>
      <c r="C77" s="19"/>
      <c r="D77" s="19"/>
      <c r="E77" s="19"/>
      <c r="F77" s="19"/>
      <c r="G77" s="19"/>
      <c r="H77" s="19"/>
      <c r="I77" s="19"/>
      <c r="J77" s="19"/>
      <c r="K77" s="19"/>
      <c r="L77" s="19"/>
      <c r="M77" s="19"/>
      <c r="N77" s="19"/>
      <c r="O77" s="19"/>
      <c r="P77" s="19"/>
      <c r="Q77" s="19"/>
    </row>
    <row r="78" spans="1:17" x14ac:dyDescent="0.25">
      <c r="A78" s="19" t="s">
        <v>7</v>
      </c>
      <c r="B78" s="20" t="str">
        <f t="shared" ref="B78:B79" si="0">A78&amp;" rank"</f>
        <v>City tier rank</v>
      </c>
      <c r="C78" s="19"/>
      <c r="D78" s="19"/>
      <c r="E78" s="19"/>
      <c r="F78" s="19"/>
      <c r="G78" s="19"/>
      <c r="H78" s="19"/>
      <c r="I78" s="19"/>
      <c r="J78" s="19"/>
      <c r="K78" s="19"/>
      <c r="L78" s="19"/>
      <c r="M78" s="19"/>
      <c r="N78" s="19"/>
      <c r="O78" s="19"/>
      <c r="P78" s="19"/>
      <c r="Q78" s="19"/>
    </row>
    <row r="79" spans="1:17" x14ac:dyDescent="0.25">
      <c r="A79" s="19" t="s">
        <v>2376</v>
      </c>
      <c r="B79" s="20" t="str">
        <f t="shared" si="0"/>
        <v>NumberOfMajorSurgeries rank</v>
      </c>
      <c r="C79" s="19"/>
      <c r="D79" s="19"/>
      <c r="E79" s="19"/>
      <c r="F79" s="19"/>
      <c r="G79" s="19"/>
      <c r="H79" s="19"/>
      <c r="I79" s="19"/>
      <c r="J79" s="19"/>
      <c r="K79" s="19"/>
      <c r="L79" s="19"/>
      <c r="M79" s="19"/>
      <c r="N79" s="19"/>
      <c r="O79" s="19"/>
      <c r="P79" s="19"/>
      <c r="Q79" s="19"/>
    </row>
    <row r="80" spans="1:17" x14ac:dyDescent="0.25">
      <c r="A80" s="20"/>
      <c r="B80" s="20"/>
      <c r="C80" s="19"/>
      <c r="D80" s="19"/>
      <c r="E80" s="19"/>
      <c r="F80" s="19"/>
      <c r="G80" s="19"/>
      <c r="H80" s="19"/>
      <c r="I80" s="19"/>
      <c r="J80" s="19"/>
      <c r="K80" s="19"/>
      <c r="L80" s="19"/>
      <c r="M80" s="19"/>
      <c r="N80" s="19"/>
      <c r="O80" s="19"/>
      <c r="P80" s="19"/>
      <c r="Q80" s="19"/>
    </row>
    <row r="83" spans="1:17" x14ac:dyDescent="0.25">
      <c r="A83" s="17" t="s">
        <v>4749</v>
      </c>
      <c r="B83" s="18"/>
      <c r="C83" s="18"/>
      <c r="D83" s="18"/>
      <c r="E83" s="18"/>
      <c r="F83" s="18"/>
      <c r="G83" s="18"/>
      <c r="H83" s="18"/>
      <c r="I83" s="18"/>
      <c r="J83" s="18"/>
      <c r="K83" s="18"/>
      <c r="L83" s="18"/>
      <c r="M83" s="18"/>
      <c r="N83" s="18"/>
      <c r="O83" s="18"/>
      <c r="P83" s="18"/>
      <c r="Q83" s="18"/>
    </row>
    <row r="85" spans="1:17" x14ac:dyDescent="0.25">
      <c r="A85" s="19" t="s">
        <v>4759</v>
      </c>
      <c r="B85" s="19"/>
      <c r="C85" s="19"/>
      <c r="D85" s="19"/>
      <c r="E85" s="19"/>
      <c r="F85" s="19"/>
      <c r="G85" s="19"/>
      <c r="H85" s="19"/>
      <c r="I85" s="19"/>
      <c r="J85" s="19"/>
      <c r="K85" s="19"/>
      <c r="L85" s="19"/>
      <c r="M85" s="19"/>
      <c r="N85" s="19"/>
      <c r="O85" s="19"/>
      <c r="P85" s="19"/>
      <c r="Q85" s="19"/>
    </row>
    <row r="87" spans="1:17" x14ac:dyDescent="0.25">
      <c r="A87" s="17" t="s">
        <v>4760</v>
      </c>
      <c r="B87" s="18"/>
      <c r="C87" s="18"/>
      <c r="D87" s="18"/>
      <c r="E87" s="18"/>
      <c r="F87" s="18"/>
      <c r="G87" s="18"/>
      <c r="H87" s="18"/>
      <c r="I87" s="18"/>
      <c r="J87" s="18"/>
      <c r="K87" s="18"/>
      <c r="L87" s="18"/>
      <c r="M87" s="18"/>
      <c r="N87" s="18"/>
      <c r="O87" s="18"/>
      <c r="P87" s="18"/>
      <c r="Q87" s="18"/>
    </row>
    <row r="89" spans="1:17" x14ac:dyDescent="0.25">
      <c r="A89" s="19" t="s">
        <v>4761</v>
      </c>
      <c r="B89" s="19"/>
      <c r="C89" s="19"/>
      <c r="D89" s="19"/>
      <c r="E89" s="19"/>
      <c r="F89" s="19"/>
      <c r="G89" s="19"/>
      <c r="H89" s="19"/>
      <c r="I89" s="19"/>
      <c r="J89" s="19"/>
      <c r="K89" s="19"/>
      <c r="L89" s="19"/>
      <c r="M89" s="19"/>
      <c r="N89" s="19"/>
      <c r="O89" s="19"/>
      <c r="P89" s="19"/>
      <c r="Q89" s="19"/>
    </row>
    <row r="90" spans="1:17" x14ac:dyDescent="0.25">
      <c r="A90" s="19" t="s">
        <v>4762</v>
      </c>
      <c r="B90" s="19"/>
      <c r="C90" s="19"/>
      <c r="D90" s="19"/>
      <c r="E90" s="19"/>
      <c r="F90" s="19"/>
      <c r="G90" s="19"/>
      <c r="H90" s="19"/>
      <c r="I90" s="19"/>
      <c r="J90" s="19"/>
      <c r="K90" s="19"/>
      <c r="L90" s="19"/>
      <c r="M90" s="19"/>
      <c r="N90" s="19"/>
      <c r="O90" s="19"/>
      <c r="P90" s="19"/>
      <c r="Q90" s="19"/>
    </row>
    <row r="92" spans="1:17" x14ac:dyDescent="0.25">
      <c r="A92" s="17" t="s">
        <v>4763</v>
      </c>
      <c r="B92" s="18"/>
      <c r="C92" s="18"/>
      <c r="D92" s="18"/>
      <c r="E92" s="18"/>
      <c r="F92" s="18"/>
      <c r="G92" s="18"/>
      <c r="H92" s="18"/>
      <c r="I92" s="18"/>
      <c r="J92" s="18"/>
      <c r="K92" s="18"/>
      <c r="L92" s="18"/>
      <c r="M92" s="18"/>
      <c r="N92" s="18"/>
      <c r="O92" s="18"/>
      <c r="P92" s="18"/>
      <c r="Q92" s="18"/>
    </row>
    <row r="94" spans="1:17" x14ac:dyDescent="0.25">
      <c r="A94" s="19" t="s">
        <v>4764</v>
      </c>
      <c r="B94" s="19"/>
      <c r="C94" s="19"/>
      <c r="D94" s="19"/>
      <c r="E94" s="19"/>
      <c r="F94" s="19"/>
      <c r="G94" s="19"/>
      <c r="H94" s="19"/>
      <c r="I94" s="19"/>
      <c r="J94" s="19"/>
      <c r="K94" s="19"/>
      <c r="L94" s="19"/>
      <c r="M94" s="19"/>
      <c r="N94" s="19"/>
      <c r="O94" s="19"/>
      <c r="P94" s="19"/>
      <c r="Q94" s="19"/>
    </row>
    <row r="95" spans="1:17" x14ac:dyDescent="0.25">
      <c r="A95" s="19"/>
      <c r="B95" s="19"/>
      <c r="C95" s="19"/>
      <c r="D95" s="19"/>
      <c r="E95" s="19"/>
      <c r="F95" s="19"/>
      <c r="G95" s="19"/>
      <c r="H95" s="19"/>
      <c r="I95" s="19"/>
      <c r="J95" s="19"/>
      <c r="K95" s="19"/>
      <c r="L95" s="19"/>
      <c r="M95" s="19"/>
      <c r="N95" s="19"/>
      <c r="O95" s="19"/>
      <c r="P95" s="19"/>
      <c r="Q95" s="19"/>
    </row>
    <row r="96" spans="1:17" x14ac:dyDescent="0.25">
      <c r="A96" s="19" t="s">
        <v>4766</v>
      </c>
      <c r="B96" s="19"/>
      <c r="C96" s="19"/>
      <c r="D96" s="19"/>
      <c r="E96" s="19"/>
      <c r="F96" s="19"/>
      <c r="G96" s="19"/>
      <c r="H96" s="19"/>
      <c r="I96" s="19"/>
      <c r="J96" s="19"/>
      <c r="K96" s="19"/>
      <c r="L96" s="19"/>
      <c r="M96" s="19"/>
      <c r="N96" s="19"/>
      <c r="O96" s="19"/>
      <c r="P96" s="19"/>
      <c r="Q96" s="19"/>
    </row>
    <row r="98" spans="1:17" x14ac:dyDescent="0.25">
      <c r="A98" s="17" t="s">
        <v>4767</v>
      </c>
      <c r="B98" s="18"/>
      <c r="C98" s="18"/>
      <c r="D98" s="18"/>
      <c r="E98" s="18"/>
      <c r="F98" s="18"/>
      <c r="G98" s="18"/>
      <c r="H98" s="18"/>
      <c r="I98" s="18"/>
      <c r="J98" s="18"/>
      <c r="K98" s="18"/>
      <c r="L98" s="18"/>
      <c r="M98" s="18"/>
      <c r="N98" s="18"/>
      <c r="O98" s="18"/>
      <c r="P98" s="18"/>
      <c r="Q98" s="18"/>
    </row>
    <row r="100" spans="1:17" x14ac:dyDescent="0.25">
      <c r="A100" s="19" t="s">
        <v>4770</v>
      </c>
      <c r="B100" s="19" t="s">
        <v>4769</v>
      </c>
      <c r="C100" s="19"/>
      <c r="D100" s="19"/>
      <c r="E100" s="19"/>
      <c r="F100" s="19"/>
      <c r="G100" s="19"/>
      <c r="H100" s="19"/>
      <c r="I100" s="19"/>
      <c r="J100" s="19"/>
      <c r="K100" s="19"/>
      <c r="L100" s="19"/>
      <c r="M100" s="19"/>
      <c r="N100" s="19"/>
      <c r="O100" s="19"/>
      <c r="P100" s="19"/>
      <c r="Q100" s="19"/>
    </row>
    <row r="101" spans="1:17" x14ac:dyDescent="0.25">
      <c r="A101" s="19" t="s">
        <v>4771</v>
      </c>
      <c r="B101" s="19"/>
      <c r="C101" s="19"/>
      <c r="D101" s="19"/>
      <c r="E101" s="19"/>
      <c r="F101" s="19"/>
      <c r="G101" s="19"/>
      <c r="H101" s="19"/>
      <c r="I101" s="19"/>
      <c r="J101" s="19"/>
      <c r="K101" s="19"/>
      <c r="L101" s="19"/>
      <c r="M101" s="19"/>
      <c r="N101" s="19"/>
      <c r="O101" s="19"/>
      <c r="P101" s="19"/>
      <c r="Q101" s="19"/>
    </row>
    <row r="104" spans="1:17" x14ac:dyDescent="0.25">
      <c r="A104" s="17" t="s">
        <v>4772</v>
      </c>
      <c r="B104" s="18"/>
      <c r="C104" s="18"/>
      <c r="D104" s="18"/>
      <c r="E104" s="18"/>
      <c r="F104" s="18"/>
      <c r="G104" s="18"/>
      <c r="H104" s="18"/>
      <c r="I104" s="18"/>
      <c r="J104" s="18"/>
      <c r="K104" s="18"/>
      <c r="L104" s="18"/>
      <c r="M104" s="18"/>
      <c r="N104" s="18"/>
      <c r="O104" s="18"/>
      <c r="P104" s="18"/>
      <c r="Q104" s="18"/>
    </row>
    <row r="106" spans="1:17" x14ac:dyDescent="0.25">
      <c r="A106" s="19"/>
      <c r="B106" s="19"/>
      <c r="C106" s="19"/>
      <c r="D106" s="19"/>
      <c r="E106" s="19"/>
      <c r="F106" s="19"/>
      <c r="G106" s="19"/>
      <c r="H106" s="19"/>
      <c r="I106" s="19"/>
      <c r="J106" s="19"/>
      <c r="K106" s="19"/>
      <c r="L106" s="19"/>
      <c r="M106" s="19"/>
      <c r="N106" s="19"/>
      <c r="O106" s="19"/>
      <c r="P106" s="19"/>
      <c r="Q106" s="19"/>
    </row>
    <row r="107" spans="1:17" ht="94.5" x14ac:dyDescent="0.25">
      <c r="A107" s="22" t="s">
        <v>4773</v>
      </c>
      <c r="B107" s="23" t="s">
        <v>4774</v>
      </c>
      <c r="C107" s="19"/>
      <c r="D107" s="19"/>
      <c r="E107" s="19"/>
      <c r="F107" s="19"/>
      <c r="G107" s="19"/>
      <c r="H107" s="19"/>
      <c r="I107" s="19"/>
      <c r="J107" s="19"/>
      <c r="K107" s="19"/>
      <c r="L107" s="19"/>
      <c r="M107" s="19"/>
      <c r="N107" s="19"/>
      <c r="O107" s="19"/>
      <c r="P107" s="19"/>
      <c r="Q107" s="19"/>
    </row>
    <row r="108" spans="1:17" x14ac:dyDescent="0.25">
      <c r="A108" s="19"/>
      <c r="B108" s="19"/>
      <c r="C108" s="19"/>
      <c r="D108" s="19"/>
      <c r="E108" s="19"/>
      <c r="F108" s="19"/>
      <c r="G108" s="19"/>
      <c r="H108" s="19"/>
      <c r="I108" s="19"/>
      <c r="J108" s="19"/>
      <c r="K108" s="19"/>
      <c r="L108" s="19"/>
      <c r="M108" s="19"/>
      <c r="N108" s="19"/>
      <c r="O108" s="19"/>
      <c r="P108" s="19"/>
      <c r="Q108" s="19"/>
    </row>
    <row r="109" spans="1:17" x14ac:dyDescent="0.25">
      <c r="A109" s="19"/>
      <c r="B109" s="19"/>
      <c r="C109" s="19"/>
      <c r="D109" s="19"/>
      <c r="E109" s="19"/>
      <c r="F109" s="19"/>
      <c r="G109" s="19"/>
      <c r="H109" s="19"/>
      <c r="I109" s="19"/>
      <c r="J109" s="19"/>
      <c r="K109" s="19"/>
      <c r="L109" s="19"/>
      <c r="M109" s="19"/>
      <c r="N109" s="19"/>
      <c r="O109" s="19"/>
      <c r="P109" s="19"/>
      <c r="Q109" s="19"/>
    </row>
    <row r="110" spans="1:17" x14ac:dyDescent="0.25">
      <c r="A110" s="19"/>
      <c r="B110" s="19"/>
      <c r="C110" s="19"/>
      <c r="D110" s="19"/>
      <c r="E110" s="19"/>
      <c r="F110" s="19"/>
      <c r="G110" s="19"/>
      <c r="H110" s="19"/>
      <c r="I110" s="19"/>
      <c r="J110" s="19"/>
      <c r="K110" s="19"/>
      <c r="L110" s="19"/>
      <c r="M110" s="19"/>
      <c r="N110" s="19"/>
      <c r="O110" s="19"/>
      <c r="P110" s="19"/>
      <c r="Q110" s="19"/>
    </row>
    <row r="111" spans="1:17" x14ac:dyDescent="0.25">
      <c r="A111" s="19"/>
      <c r="B111" s="19"/>
      <c r="C111" s="19"/>
      <c r="D111" s="19"/>
      <c r="E111" s="19"/>
      <c r="F111" s="19"/>
      <c r="G111" s="19"/>
      <c r="H111" s="19"/>
      <c r="I111" s="19"/>
      <c r="J111" s="19"/>
      <c r="K111" s="19"/>
      <c r="L111" s="19"/>
      <c r="M111" s="19"/>
      <c r="N111" s="19"/>
      <c r="O111" s="19"/>
      <c r="P111" s="19"/>
      <c r="Q111" s="19"/>
    </row>
    <row r="112" spans="1:17" x14ac:dyDescent="0.25">
      <c r="A112" s="19"/>
      <c r="B112" s="19"/>
      <c r="C112" s="19"/>
      <c r="D112" s="19"/>
      <c r="E112" s="19"/>
      <c r="F112" s="19"/>
      <c r="G112" s="19"/>
      <c r="H112" s="19"/>
      <c r="I112" s="19"/>
      <c r="J112" s="19"/>
      <c r="K112" s="19"/>
      <c r="L112" s="19"/>
      <c r="M112" s="19"/>
      <c r="N112" s="19"/>
      <c r="O112" s="19"/>
      <c r="P112" s="19"/>
      <c r="Q112" s="19"/>
    </row>
    <row r="113" spans="1:17" x14ac:dyDescent="0.25">
      <c r="A113" s="19"/>
      <c r="B113" s="19"/>
      <c r="C113" s="19"/>
      <c r="D113" s="19"/>
      <c r="E113" s="19"/>
      <c r="F113" s="19"/>
      <c r="G113" s="19"/>
      <c r="H113" s="19"/>
      <c r="I113" s="19"/>
      <c r="J113" s="19"/>
      <c r="K113" s="19"/>
      <c r="L113" s="19"/>
      <c r="M113" s="19"/>
      <c r="N113" s="19"/>
      <c r="O113" s="19"/>
      <c r="P113" s="19"/>
      <c r="Q113" s="19"/>
    </row>
    <row r="114" spans="1:17" x14ac:dyDescent="0.25">
      <c r="A114" s="19"/>
      <c r="B114" s="19"/>
      <c r="C114" s="19"/>
      <c r="D114" s="19"/>
      <c r="E114" s="19"/>
      <c r="F114" s="19"/>
      <c r="G114" s="19"/>
      <c r="H114" s="19"/>
      <c r="I114" s="19"/>
      <c r="J114" s="19"/>
      <c r="K114" s="19"/>
      <c r="L114" s="19"/>
      <c r="M114" s="19"/>
      <c r="N114" s="19"/>
      <c r="O114" s="19"/>
      <c r="P114" s="19"/>
      <c r="Q114" s="19"/>
    </row>
    <row r="115" spans="1:17" x14ac:dyDescent="0.25">
      <c r="A115" s="19"/>
      <c r="B115" s="19"/>
      <c r="C115" s="19"/>
      <c r="D115" s="19"/>
      <c r="E115" s="19"/>
      <c r="F115" s="19"/>
      <c r="G115" s="19"/>
      <c r="H115" s="19"/>
      <c r="I115" s="19"/>
      <c r="J115" s="19"/>
      <c r="K115" s="19"/>
      <c r="L115" s="19"/>
      <c r="M115" s="19"/>
      <c r="N115" s="19"/>
      <c r="O115" s="19"/>
      <c r="P115" s="19"/>
      <c r="Q115" s="19"/>
    </row>
    <row r="116" spans="1:17" x14ac:dyDescent="0.25">
      <c r="A116" s="19"/>
      <c r="B116" s="19"/>
      <c r="C116" s="19"/>
      <c r="D116" s="19"/>
      <c r="E116" s="19"/>
      <c r="F116" s="19"/>
      <c r="G116" s="19"/>
      <c r="H116" s="19"/>
      <c r="I116" s="19"/>
      <c r="J116" s="19"/>
      <c r="K116" s="19"/>
      <c r="L116" s="19"/>
      <c r="M116" s="19"/>
      <c r="N116" s="19"/>
      <c r="O116" s="19"/>
      <c r="P116" s="19"/>
      <c r="Q116" s="19"/>
    </row>
    <row r="117" spans="1:17" x14ac:dyDescent="0.25">
      <c r="A117" s="19"/>
      <c r="B117" s="19"/>
      <c r="C117" s="19"/>
      <c r="D117" s="19"/>
      <c r="E117" s="19"/>
      <c r="F117" s="19"/>
      <c r="G117" s="19"/>
      <c r="H117" s="19"/>
      <c r="I117" s="19"/>
      <c r="J117" s="19"/>
      <c r="K117" s="19"/>
      <c r="L117" s="19"/>
      <c r="M117" s="19"/>
      <c r="N117" s="19"/>
      <c r="O117" s="19"/>
      <c r="P117" s="19"/>
      <c r="Q117" s="19"/>
    </row>
    <row r="118" spans="1:17" x14ac:dyDescent="0.25">
      <c r="A118" s="19"/>
      <c r="B118" s="19"/>
      <c r="C118" s="19"/>
      <c r="D118" s="19"/>
      <c r="E118" s="19"/>
      <c r="F118" s="19"/>
      <c r="G118" s="19"/>
      <c r="H118" s="19"/>
      <c r="I118" s="19"/>
      <c r="J118" s="19"/>
      <c r="K118" s="19"/>
      <c r="L118" s="19"/>
      <c r="M118" s="19"/>
      <c r="N118" s="19"/>
      <c r="O118" s="19"/>
      <c r="P118" s="19"/>
      <c r="Q118" s="19"/>
    </row>
    <row r="119" spans="1:17" x14ac:dyDescent="0.25">
      <c r="A119" s="19"/>
      <c r="B119" s="19"/>
      <c r="C119" s="19"/>
      <c r="D119" s="19"/>
      <c r="E119" s="19"/>
      <c r="F119" s="19"/>
      <c r="G119" s="19"/>
      <c r="H119" s="19"/>
      <c r="I119" s="19"/>
      <c r="J119" s="19"/>
      <c r="K119" s="19"/>
      <c r="L119" s="19"/>
      <c r="M119" s="19"/>
      <c r="N119" s="19"/>
      <c r="O119" s="19"/>
      <c r="P119" s="19"/>
      <c r="Q119" s="19"/>
    </row>
    <row r="120" spans="1:17" x14ac:dyDescent="0.25">
      <c r="A120" s="19"/>
      <c r="B120" s="19"/>
      <c r="C120" s="19"/>
      <c r="D120" s="19"/>
      <c r="E120" s="19"/>
      <c r="F120" s="19"/>
      <c r="G120" s="19"/>
      <c r="H120" s="19"/>
      <c r="I120" s="19"/>
      <c r="J120" s="19"/>
      <c r="K120" s="19"/>
      <c r="L120" s="19"/>
      <c r="M120" s="19"/>
      <c r="N120" s="19"/>
      <c r="O120" s="19"/>
      <c r="P120" s="19"/>
      <c r="Q120" s="19"/>
    </row>
    <row r="121" spans="1:17" x14ac:dyDescent="0.25">
      <c r="A121" s="19"/>
      <c r="B121" s="19"/>
      <c r="C121" s="19"/>
      <c r="D121" s="19"/>
      <c r="E121" s="19"/>
      <c r="F121" s="19"/>
      <c r="G121" s="19"/>
      <c r="H121" s="19"/>
      <c r="I121" s="19"/>
      <c r="J121" s="19"/>
      <c r="K121" s="19"/>
      <c r="L121" s="19"/>
      <c r="M121" s="19"/>
      <c r="N121" s="19"/>
      <c r="O121" s="19"/>
      <c r="P121" s="19"/>
      <c r="Q121" s="19"/>
    </row>
    <row r="122" spans="1:17" x14ac:dyDescent="0.25">
      <c r="A122" s="19"/>
      <c r="B122" s="19"/>
      <c r="C122" s="19"/>
      <c r="D122" s="19"/>
      <c r="E122" s="19"/>
      <c r="F122" s="19"/>
      <c r="G122" s="19"/>
      <c r="H122" s="19"/>
      <c r="I122" s="19"/>
      <c r="J122" s="19"/>
      <c r="K122" s="19"/>
      <c r="L122" s="19"/>
      <c r="M122" s="19"/>
      <c r="N122" s="19"/>
      <c r="O122" s="19"/>
      <c r="P122" s="19"/>
      <c r="Q122" s="19"/>
    </row>
    <row r="123" spans="1:17" x14ac:dyDescent="0.25">
      <c r="A123" s="19"/>
      <c r="B123" s="19"/>
      <c r="C123" s="19"/>
      <c r="D123" s="19"/>
      <c r="E123" s="19"/>
      <c r="F123" s="19"/>
      <c r="G123" s="19"/>
      <c r="H123" s="19"/>
      <c r="I123" s="19"/>
      <c r="J123" s="19"/>
      <c r="K123" s="19"/>
      <c r="L123" s="19"/>
      <c r="M123" s="19"/>
      <c r="N123" s="19"/>
      <c r="O123" s="19"/>
      <c r="P123" s="19"/>
      <c r="Q123" s="19"/>
    </row>
    <row r="124" spans="1:17" x14ac:dyDescent="0.25">
      <c r="A124" s="24" t="s">
        <v>4778</v>
      </c>
      <c r="B124" s="19"/>
      <c r="C124" s="19"/>
      <c r="D124" s="19"/>
      <c r="E124" s="19"/>
      <c r="F124" s="19"/>
      <c r="G124" s="19"/>
      <c r="H124" s="19"/>
      <c r="I124" s="19"/>
      <c r="J124" s="19"/>
      <c r="K124" s="19"/>
      <c r="L124" s="19"/>
      <c r="M124" s="19"/>
      <c r="N124" s="19"/>
      <c r="O124" s="19"/>
      <c r="P124" s="19"/>
      <c r="Q124" s="19"/>
    </row>
    <row r="125" spans="1:17" x14ac:dyDescent="0.25">
      <c r="A125" s="19"/>
      <c r="B125" s="19"/>
      <c r="C125" s="19"/>
      <c r="D125" s="19"/>
      <c r="E125" s="19"/>
      <c r="F125" s="19"/>
      <c r="G125" s="19"/>
      <c r="H125" s="19"/>
      <c r="I125" s="19"/>
      <c r="J125" s="19"/>
      <c r="K125" s="19"/>
      <c r="L125" s="19"/>
      <c r="M125" s="19"/>
      <c r="N125" s="19"/>
      <c r="O125" s="19"/>
      <c r="P125" s="19"/>
      <c r="Q125" s="19"/>
    </row>
    <row r="126" spans="1:17" x14ac:dyDescent="0.25">
      <c r="A126" s="19" t="s">
        <v>4775</v>
      </c>
      <c r="B126" s="19"/>
      <c r="C126" s="19"/>
      <c r="D126" s="19"/>
      <c r="E126" s="19"/>
      <c r="F126" s="19"/>
      <c r="G126" s="19"/>
      <c r="H126" s="19"/>
      <c r="I126" s="19"/>
      <c r="J126" s="19"/>
      <c r="K126" s="19"/>
      <c r="L126" s="19"/>
      <c r="M126" s="19"/>
      <c r="N126" s="19"/>
      <c r="O126" s="19"/>
      <c r="P126" s="19"/>
      <c r="Q126" s="19"/>
    </row>
    <row r="127" spans="1:17" x14ac:dyDescent="0.25">
      <c r="A127" s="19"/>
      <c r="B127" s="19"/>
      <c r="C127" s="19"/>
      <c r="D127" s="19"/>
      <c r="E127" s="19"/>
      <c r="F127" s="19"/>
      <c r="G127" s="19"/>
      <c r="H127" s="19"/>
      <c r="I127" s="19"/>
      <c r="J127" s="19"/>
      <c r="K127" s="19"/>
      <c r="L127" s="19"/>
      <c r="M127" s="19"/>
      <c r="N127" s="19"/>
      <c r="O127" s="19"/>
      <c r="P127" s="19"/>
      <c r="Q127" s="19"/>
    </row>
    <row r="128" spans="1:17" x14ac:dyDescent="0.25">
      <c r="A128" s="19"/>
      <c r="B128" s="19"/>
      <c r="C128" s="19"/>
      <c r="D128" s="19"/>
      <c r="E128" s="19"/>
      <c r="F128" s="19"/>
      <c r="G128" s="19"/>
      <c r="H128" s="19"/>
      <c r="I128" s="19"/>
      <c r="J128" s="19"/>
      <c r="K128" s="19"/>
      <c r="L128" s="19"/>
      <c r="M128" s="19"/>
      <c r="N128" s="19"/>
      <c r="O128" s="19"/>
      <c r="P128" s="19"/>
      <c r="Q128" s="19"/>
    </row>
    <row r="129" spans="1:17" x14ac:dyDescent="0.25">
      <c r="A129" s="19"/>
      <c r="B129" s="19"/>
      <c r="C129" s="19"/>
      <c r="D129" s="19"/>
      <c r="E129" s="19"/>
      <c r="F129" s="19"/>
      <c r="G129" s="19"/>
      <c r="H129" s="19"/>
      <c r="I129" s="19"/>
      <c r="J129" s="19"/>
      <c r="K129" s="19"/>
      <c r="L129" s="19"/>
      <c r="M129" s="19"/>
      <c r="N129" s="19"/>
      <c r="O129" s="19"/>
      <c r="P129" s="19"/>
      <c r="Q129" s="19"/>
    </row>
    <row r="130" spans="1:17" x14ac:dyDescent="0.25">
      <c r="A130" s="19"/>
      <c r="B130" s="19"/>
      <c r="C130" s="19"/>
      <c r="D130" s="19"/>
      <c r="E130" s="19"/>
      <c r="F130" s="19"/>
      <c r="G130" s="19"/>
      <c r="H130" s="19"/>
      <c r="I130" s="19"/>
      <c r="J130" s="19"/>
      <c r="K130" s="19"/>
      <c r="L130" s="19"/>
      <c r="M130" s="19"/>
      <c r="N130" s="19"/>
      <c r="O130" s="19"/>
      <c r="P130" s="19"/>
      <c r="Q130" s="19"/>
    </row>
    <row r="131" spans="1:17" x14ac:dyDescent="0.25">
      <c r="A131" s="19"/>
      <c r="B131" s="19"/>
      <c r="C131" s="19"/>
      <c r="D131" s="19"/>
      <c r="E131" s="19"/>
      <c r="F131" s="19"/>
      <c r="G131" s="19"/>
      <c r="H131" s="19"/>
      <c r="I131" s="19"/>
      <c r="J131" s="19"/>
      <c r="K131" s="19"/>
      <c r="L131" s="19"/>
      <c r="M131" s="19"/>
      <c r="N131" s="19"/>
      <c r="O131" s="19"/>
      <c r="P131" s="19"/>
      <c r="Q131" s="19"/>
    </row>
    <row r="132" spans="1:17" x14ac:dyDescent="0.25">
      <c r="A132" s="19"/>
      <c r="B132" s="19"/>
      <c r="C132" s="19"/>
      <c r="D132" s="19"/>
      <c r="E132" s="19"/>
      <c r="F132" s="19"/>
      <c r="G132" s="19"/>
      <c r="H132" s="19"/>
      <c r="I132" s="19"/>
      <c r="J132" s="19"/>
      <c r="K132" s="19"/>
      <c r="L132" s="19"/>
      <c r="M132" s="19"/>
      <c r="N132" s="19"/>
      <c r="O132" s="19"/>
      <c r="P132" s="19"/>
      <c r="Q132" s="19"/>
    </row>
    <row r="133" spans="1:17" x14ac:dyDescent="0.25">
      <c r="A133" s="19"/>
      <c r="B133" s="19"/>
      <c r="C133" s="19"/>
      <c r="D133" s="19"/>
      <c r="E133" s="19"/>
      <c r="F133" s="19"/>
      <c r="G133" s="19"/>
      <c r="H133" s="19"/>
      <c r="I133" s="19"/>
      <c r="J133" s="19"/>
      <c r="K133" s="19"/>
      <c r="L133" s="19"/>
      <c r="M133" s="19"/>
      <c r="N133" s="19"/>
      <c r="O133" s="19"/>
      <c r="P133" s="19"/>
      <c r="Q133" s="19"/>
    </row>
    <row r="134" spans="1:17" x14ac:dyDescent="0.25">
      <c r="A134" s="19"/>
      <c r="B134" s="19"/>
      <c r="C134" s="19"/>
      <c r="D134" s="19"/>
      <c r="E134" s="19"/>
      <c r="F134" s="19"/>
      <c r="G134" s="19"/>
      <c r="H134" s="19"/>
      <c r="I134" s="19"/>
      <c r="J134" s="19"/>
      <c r="K134" s="19"/>
      <c r="L134" s="19"/>
      <c r="M134" s="19"/>
      <c r="N134" s="19"/>
      <c r="O134" s="19"/>
      <c r="P134" s="19"/>
      <c r="Q134" s="19"/>
    </row>
    <row r="135" spans="1:17" x14ac:dyDescent="0.25">
      <c r="A135" s="19"/>
      <c r="B135" s="19"/>
      <c r="C135" s="19"/>
      <c r="D135" s="19"/>
      <c r="E135" s="19"/>
      <c r="F135" s="19"/>
      <c r="G135" s="19"/>
      <c r="H135" s="19"/>
      <c r="I135" s="19"/>
      <c r="J135" s="19"/>
      <c r="K135" s="19"/>
      <c r="L135" s="19"/>
      <c r="M135" s="19"/>
      <c r="N135" s="19"/>
      <c r="O135" s="19"/>
      <c r="P135" s="19"/>
      <c r="Q135" s="19"/>
    </row>
    <row r="136" spans="1:17" x14ac:dyDescent="0.25">
      <c r="A136" s="19"/>
      <c r="B136" s="19"/>
      <c r="C136" s="19"/>
      <c r="D136" s="19"/>
      <c r="E136" s="19"/>
      <c r="F136" s="19"/>
      <c r="G136" s="19"/>
      <c r="H136" s="19"/>
      <c r="I136" s="19"/>
      <c r="J136" s="19"/>
      <c r="K136" s="19"/>
      <c r="L136" s="19"/>
      <c r="M136" s="19"/>
      <c r="N136" s="19"/>
      <c r="O136" s="19"/>
      <c r="P136" s="19"/>
      <c r="Q136" s="19"/>
    </row>
    <row r="137" spans="1:17" x14ac:dyDescent="0.25">
      <c r="A137" s="19"/>
      <c r="B137" s="19"/>
      <c r="C137" s="19"/>
      <c r="D137" s="19"/>
      <c r="E137" s="19"/>
      <c r="F137" s="19"/>
      <c r="G137" s="19"/>
      <c r="H137" s="19"/>
      <c r="I137" s="19"/>
      <c r="J137" s="19"/>
      <c r="K137" s="19"/>
      <c r="L137" s="19"/>
      <c r="M137" s="19"/>
      <c r="N137" s="19"/>
      <c r="O137" s="19"/>
      <c r="P137" s="19"/>
      <c r="Q137" s="19"/>
    </row>
    <row r="138" spans="1:17" x14ac:dyDescent="0.25">
      <c r="A138" s="19"/>
      <c r="B138" s="19"/>
      <c r="C138" s="19"/>
      <c r="D138" s="19"/>
      <c r="E138" s="19"/>
      <c r="F138" s="19"/>
      <c r="G138" s="19"/>
      <c r="H138" s="19"/>
      <c r="I138" s="19"/>
      <c r="J138" s="19"/>
      <c r="K138" s="19"/>
      <c r="L138" s="19"/>
      <c r="M138" s="19"/>
      <c r="N138" s="19"/>
      <c r="O138" s="19"/>
      <c r="P138" s="19"/>
      <c r="Q138" s="19"/>
    </row>
    <row r="139" spans="1:17" x14ac:dyDescent="0.25">
      <c r="A139" s="19"/>
      <c r="B139" s="19"/>
      <c r="C139" s="19"/>
      <c r="D139" s="19"/>
      <c r="E139" s="19"/>
      <c r="F139" s="19"/>
      <c r="G139" s="19"/>
      <c r="H139" s="19"/>
      <c r="I139" s="19"/>
      <c r="J139" s="19"/>
      <c r="K139" s="19"/>
      <c r="L139" s="19"/>
      <c r="M139" s="19"/>
      <c r="N139" s="19"/>
      <c r="O139" s="19"/>
      <c r="P139" s="19"/>
      <c r="Q139" s="19"/>
    </row>
    <row r="140" spans="1:17" x14ac:dyDescent="0.25">
      <c r="A140" s="19"/>
      <c r="B140" s="19"/>
      <c r="C140" s="19"/>
      <c r="D140" s="19"/>
      <c r="E140" s="19"/>
      <c r="F140" s="19"/>
      <c r="G140" s="19"/>
      <c r="H140" s="19"/>
      <c r="I140" s="19"/>
      <c r="J140" s="19"/>
      <c r="K140" s="19"/>
      <c r="L140" s="19"/>
      <c r="M140" s="19"/>
      <c r="N140" s="19"/>
      <c r="O140" s="19"/>
      <c r="P140" s="19"/>
      <c r="Q140" s="19"/>
    </row>
    <row r="141" spans="1:17" x14ac:dyDescent="0.25">
      <c r="A141" s="19"/>
      <c r="B141" s="19"/>
      <c r="C141" s="19"/>
      <c r="D141" s="19"/>
      <c r="E141" s="19"/>
      <c r="F141" s="19"/>
      <c r="G141" s="19"/>
      <c r="H141" s="19"/>
      <c r="I141" s="19"/>
      <c r="J141" s="19"/>
      <c r="K141" s="19"/>
      <c r="L141" s="19"/>
      <c r="M141" s="19"/>
      <c r="N141" s="19"/>
      <c r="O141" s="19"/>
      <c r="P141" s="19"/>
      <c r="Q141" s="19"/>
    </row>
    <row r="142" spans="1:17" x14ac:dyDescent="0.25">
      <c r="A142" s="19"/>
      <c r="B142" s="19"/>
      <c r="C142" s="19"/>
      <c r="D142" s="19"/>
      <c r="E142" s="19"/>
      <c r="F142" s="19"/>
      <c r="G142" s="19"/>
      <c r="H142" s="19"/>
      <c r="I142" s="19"/>
      <c r="J142" s="19"/>
      <c r="K142" s="19"/>
      <c r="L142" s="19"/>
      <c r="M142" s="19"/>
      <c r="N142" s="19"/>
      <c r="O142" s="19"/>
      <c r="P142" s="19"/>
      <c r="Q142" s="19"/>
    </row>
    <row r="143" spans="1:17" x14ac:dyDescent="0.25">
      <c r="A143" s="19"/>
      <c r="B143" s="19"/>
      <c r="C143" s="19"/>
      <c r="D143" s="19"/>
      <c r="E143" s="19"/>
      <c r="F143" s="19"/>
      <c r="G143" s="19"/>
      <c r="H143" s="19"/>
      <c r="I143" s="19"/>
      <c r="J143" s="19"/>
      <c r="K143" s="19"/>
      <c r="L143" s="19"/>
      <c r="M143" s="19"/>
      <c r="N143" s="19"/>
      <c r="O143" s="19"/>
      <c r="P143" s="19"/>
      <c r="Q143" s="19"/>
    </row>
    <row r="144" spans="1:17" x14ac:dyDescent="0.25">
      <c r="A144" s="19"/>
      <c r="B144" s="19"/>
      <c r="C144" s="19"/>
      <c r="D144" s="19"/>
      <c r="E144" s="19"/>
      <c r="F144" s="19"/>
      <c r="G144" s="19"/>
      <c r="H144" s="19"/>
      <c r="I144" s="19"/>
      <c r="J144" s="19"/>
      <c r="K144" s="19"/>
      <c r="L144" s="19"/>
      <c r="M144" s="19"/>
      <c r="N144" s="19"/>
      <c r="O144" s="19"/>
      <c r="P144" s="19"/>
      <c r="Q144" s="19"/>
    </row>
    <row r="145" spans="1:17" x14ac:dyDescent="0.25">
      <c r="A145" s="19"/>
      <c r="B145" s="19"/>
      <c r="C145" s="19"/>
      <c r="D145" s="19"/>
      <c r="E145" s="19"/>
      <c r="F145" s="19"/>
      <c r="G145" s="19"/>
      <c r="H145" s="19"/>
      <c r="I145" s="19"/>
      <c r="J145" s="19"/>
      <c r="K145" s="19"/>
      <c r="L145" s="19"/>
      <c r="M145" s="19"/>
      <c r="N145" s="19"/>
      <c r="O145" s="19"/>
      <c r="P145" s="19"/>
      <c r="Q145" s="19"/>
    </row>
    <row r="146" spans="1:17" x14ac:dyDescent="0.25">
      <c r="A146" s="19"/>
      <c r="B146" s="19"/>
      <c r="C146" s="19"/>
      <c r="D146" s="19"/>
      <c r="E146" s="19"/>
      <c r="F146" s="19"/>
      <c r="G146" s="19"/>
      <c r="H146" s="19"/>
      <c r="I146" s="19"/>
      <c r="J146" s="19"/>
      <c r="K146" s="19"/>
      <c r="L146" s="19"/>
      <c r="M146" s="19"/>
      <c r="N146" s="19"/>
      <c r="O146" s="19"/>
      <c r="P146" s="19"/>
      <c r="Q146" s="19"/>
    </row>
    <row r="147" spans="1:17" x14ac:dyDescent="0.25">
      <c r="A147" s="19"/>
      <c r="B147" s="19"/>
      <c r="C147" s="19"/>
      <c r="D147" s="19"/>
      <c r="E147" s="19"/>
      <c r="F147" s="19"/>
      <c r="G147" s="19"/>
      <c r="H147" s="19"/>
      <c r="I147" s="19"/>
      <c r="J147" s="19"/>
      <c r="K147" s="19"/>
      <c r="L147" s="19"/>
      <c r="M147" s="19"/>
      <c r="N147" s="19"/>
      <c r="O147" s="19"/>
      <c r="P147" s="19"/>
      <c r="Q147" s="19"/>
    </row>
    <row r="148" spans="1:17" x14ac:dyDescent="0.25">
      <c r="A148" s="19"/>
      <c r="B148" s="19"/>
      <c r="C148" s="19"/>
      <c r="D148" s="19"/>
      <c r="E148" s="19"/>
      <c r="F148" s="19"/>
      <c r="G148" s="19"/>
      <c r="H148" s="19"/>
      <c r="I148" s="19"/>
      <c r="J148" s="19"/>
      <c r="K148" s="19"/>
      <c r="L148" s="19"/>
      <c r="M148" s="19"/>
      <c r="N148" s="19"/>
      <c r="O148" s="19"/>
      <c r="P148" s="19"/>
      <c r="Q148" s="19"/>
    </row>
    <row r="149" spans="1:17" x14ac:dyDescent="0.25">
      <c r="A149" s="24" t="s">
        <v>4779</v>
      </c>
      <c r="B149" s="19"/>
      <c r="C149" s="19"/>
      <c r="D149" s="19"/>
      <c r="E149" s="19"/>
      <c r="F149" s="19"/>
      <c r="G149" s="19"/>
      <c r="H149" s="19"/>
      <c r="I149" s="19"/>
      <c r="J149" s="19"/>
      <c r="K149" s="19"/>
      <c r="L149" s="19"/>
      <c r="M149" s="19"/>
      <c r="N149" s="19"/>
      <c r="O149" s="19"/>
      <c r="P149" s="19"/>
      <c r="Q149" s="19"/>
    </row>
    <row r="150" spans="1:17" x14ac:dyDescent="0.25">
      <c r="A150" s="19"/>
      <c r="B150" s="19"/>
      <c r="C150" s="19"/>
      <c r="D150" s="19"/>
      <c r="E150" s="19"/>
      <c r="F150" s="19"/>
      <c r="G150" s="19"/>
      <c r="H150" s="19"/>
      <c r="I150" s="19"/>
      <c r="J150" s="19"/>
      <c r="K150" s="19"/>
      <c r="L150" s="19"/>
      <c r="M150" s="19"/>
      <c r="N150" s="19"/>
      <c r="O150" s="19"/>
      <c r="P150" s="19"/>
      <c r="Q150" s="19"/>
    </row>
    <row r="151" spans="1:17" x14ac:dyDescent="0.25">
      <c r="A151" s="19"/>
      <c r="B151" s="19"/>
      <c r="C151" s="19"/>
      <c r="D151" s="19"/>
      <c r="E151" s="19"/>
      <c r="F151" s="19"/>
      <c r="G151" s="19"/>
      <c r="H151" s="19"/>
      <c r="I151" s="19"/>
      <c r="J151" s="19"/>
      <c r="K151" s="19"/>
      <c r="L151" s="19"/>
      <c r="M151" s="19"/>
      <c r="N151" s="19"/>
      <c r="O151" s="19"/>
      <c r="P151" s="19"/>
      <c r="Q151" s="19"/>
    </row>
    <row r="152" spans="1:17" x14ac:dyDescent="0.25">
      <c r="A152" s="19" t="s">
        <v>6</v>
      </c>
      <c r="B152" s="19" t="s">
        <v>4780</v>
      </c>
      <c r="C152" s="19"/>
      <c r="D152" s="19"/>
      <c r="E152" s="19"/>
      <c r="F152" s="19"/>
      <c r="G152" s="19"/>
      <c r="H152" s="19"/>
      <c r="I152" s="19"/>
      <c r="J152" s="19"/>
      <c r="K152" s="19"/>
      <c r="L152" s="19"/>
      <c r="M152" s="19"/>
      <c r="N152" s="19"/>
      <c r="O152" s="19"/>
      <c r="P152" s="19"/>
      <c r="Q152" s="19"/>
    </row>
    <row r="153" spans="1:17" x14ac:dyDescent="0.25">
      <c r="A153" s="19" t="s">
        <v>16</v>
      </c>
      <c r="B153" s="19" cm="1">
        <f t="array" ref="B153">MEDIAN(IF(Table2[[#All],[Hospital tier]]=Steps!A153,Table2[[#All],[charges]]))</f>
        <v>32097.434999999998</v>
      </c>
      <c r="C153" s="19"/>
      <c r="D153" s="19"/>
      <c r="E153" s="19"/>
      <c r="F153" s="19"/>
      <c r="G153" s="19"/>
      <c r="H153" s="19"/>
      <c r="I153" s="19"/>
      <c r="J153" s="19"/>
      <c r="K153" s="19"/>
      <c r="L153" s="19"/>
      <c r="M153" s="19"/>
      <c r="N153" s="19"/>
      <c r="O153" s="19"/>
      <c r="P153" s="19"/>
      <c r="Q153" s="19"/>
    </row>
    <row r="154" spans="1:17" x14ac:dyDescent="0.25">
      <c r="A154" s="19" t="s">
        <v>11</v>
      </c>
      <c r="B154" s="19" cm="1">
        <f t="array" ref="B154">MEDIAN(IF(Table2[[#All],[Hospital tier]]=Steps!A154,Table2[[#All],[charges]]))</f>
        <v>7168.76</v>
      </c>
      <c r="C154" s="19"/>
      <c r="D154" s="19"/>
      <c r="E154" s="19"/>
      <c r="F154" s="19"/>
      <c r="G154" s="19"/>
      <c r="H154" s="19"/>
      <c r="I154" s="19"/>
      <c r="J154" s="19"/>
      <c r="K154" s="19"/>
      <c r="L154" s="19"/>
      <c r="M154" s="19"/>
      <c r="N154" s="19"/>
      <c r="O154" s="19"/>
      <c r="P154" s="19"/>
      <c r="Q154" s="19"/>
    </row>
    <row r="155" spans="1:17" x14ac:dyDescent="0.25">
      <c r="A155" s="19" t="s">
        <v>12</v>
      </c>
      <c r="B155" s="19" cm="1">
        <f t="array" ref="B155">MEDIAN(IF(Table2[[#All],[Hospital tier]]=Steps!A155,Table2[[#All],[charges]]))</f>
        <v>10676.83</v>
      </c>
      <c r="C155" s="19"/>
      <c r="D155" s="19"/>
      <c r="E155" s="19"/>
      <c r="F155" s="19"/>
      <c r="G155" s="19"/>
      <c r="H155" s="19"/>
      <c r="I155" s="19"/>
      <c r="J155" s="19"/>
      <c r="K155" s="19"/>
      <c r="L155" s="19"/>
      <c r="M155" s="19"/>
      <c r="N155" s="19"/>
      <c r="O155" s="19"/>
      <c r="P155" s="19"/>
      <c r="Q155" s="19"/>
    </row>
    <row r="156" spans="1:17" x14ac:dyDescent="0.25">
      <c r="A156" s="19"/>
      <c r="B156" s="19"/>
      <c r="C156" s="19"/>
      <c r="D156" s="19"/>
      <c r="E156" s="19"/>
      <c r="F156" s="19"/>
      <c r="G156" s="19"/>
      <c r="H156" s="19"/>
      <c r="I156" s="19"/>
      <c r="J156" s="19"/>
      <c r="K156" s="19"/>
      <c r="L156" s="19"/>
      <c r="M156" s="19"/>
      <c r="N156" s="19"/>
      <c r="O156" s="19"/>
      <c r="P156" s="19"/>
      <c r="Q156" s="19"/>
    </row>
    <row r="157" spans="1:17" x14ac:dyDescent="0.25">
      <c r="A157" s="19"/>
      <c r="B157" s="19"/>
      <c r="C157" s="19"/>
      <c r="D157" s="19"/>
      <c r="E157" s="19"/>
      <c r="F157" s="19"/>
      <c r="G157" s="19"/>
      <c r="H157" s="19"/>
      <c r="I157" s="19"/>
      <c r="J157" s="19"/>
      <c r="K157" s="19"/>
      <c r="L157" s="19"/>
      <c r="M157" s="19"/>
      <c r="N157" s="19"/>
      <c r="O157" s="19"/>
      <c r="P157" s="19"/>
      <c r="Q157" s="19"/>
    </row>
    <row r="158" spans="1:17" x14ac:dyDescent="0.25">
      <c r="A158" s="19"/>
      <c r="B158" s="19"/>
      <c r="C158" s="19"/>
      <c r="D158" s="19"/>
      <c r="E158" s="19"/>
      <c r="F158" s="19"/>
      <c r="G158" s="19"/>
      <c r="H158" s="19"/>
      <c r="I158" s="19"/>
      <c r="J158" s="19"/>
      <c r="K158" s="19"/>
      <c r="L158" s="19"/>
      <c r="M158" s="19"/>
      <c r="N158" s="19"/>
      <c r="O158" s="19"/>
      <c r="P158" s="19"/>
      <c r="Q158" s="19"/>
    </row>
    <row r="159" spans="1:17" x14ac:dyDescent="0.25">
      <c r="A159" s="19"/>
      <c r="B159" s="19"/>
      <c r="C159" s="19"/>
      <c r="D159" s="19"/>
      <c r="E159" s="19"/>
      <c r="F159" s="19"/>
      <c r="G159" s="19"/>
      <c r="H159" s="19"/>
      <c r="I159" s="19"/>
      <c r="J159" s="19"/>
      <c r="K159" s="19"/>
      <c r="L159" s="19"/>
      <c r="M159" s="19"/>
      <c r="N159" s="19"/>
      <c r="O159" s="19"/>
      <c r="P159" s="19"/>
      <c r="Q159" s="19"/>
    </row>
    <row r="160" spans="1:17" x14ac:dyDescent="0.25">
      <c r="A160" s="19"/>
      <c r="B160" s="19"/>
      <c r="C160" s="19"/>
      <c r="D160" s="19"/>
      <c r="E160" s="19"/>
      <c r="F160" s="19"/>
      <c r="G160" s="19"/>
      <c r="H160" s="19"/>
      <c r="I160" s="19"/>
      <c r="J160" s="19"/>
      <c r="K160" s="19"/>
      <c r="L160" s="19"/>
      <c r="M160" s="19"/>
      <c r="N160" s="19"/>
      <c r="O160" s="19"/>
      <c r="P160" s="19"/>
      <c r="Q160" s="19"/>
    </row>
    <row r="161" spans="1:17" x14ac:dyDescent="0.25">
      <c r="A161" s="19"/>
      <c r="B161" s="19"/>
      <c r="C161" s="19"/>
      <c r="D161" s="19"/>
      <c r="E161" s="19"/>
      <c r="F161" s="19"/>
      <c r="G161" s="19"/>
      <c r="H161" s="19"/>
      <c r="I161" s="19"/>
      <c r="J161" s="19"/>
      <c r="K161" s="19"/>
      <c r="L161" s="19"/>
      <c r="M161" s="19"/>
      <c r="N161" s="19"/>
      <c r="O161" s="19"/>
      <c r="P161" s="19"/>
      <c r="Q161" s="19"/>
    </row>
    <row r="162" spans="1:17" x14ac:dyDescent="0.25">
      <c r="A162" s="19"/>
      <c r="B162" s="19"/>
      <c r="C162" s="19"/>
      <c r="D162" s="19"/>
      <c r="E162" s="19"/>
      <c r="F162" s="19"/>
      <c r="G162" s="19"/>
      <c r="H162" s="19"/>
      <c r="I162" s="19"/>
      <c r="J162" s="19"/>
      <c r="K162" s="19"/>
      <c r="L162" s="19"/>
      <c r="M162" s="19"/>
      <c r="N162" s="19"/>
      <c r="O162" s="19"/>
      <c r="P162" s="19"/>
      <c r="Q162" s="19"/>
    </row>
    <row r="163" spans="1:17" x14ac:dyDescent="0.25">
      <c r="A163" s="19"/>
      <c r="B163" s="19"/>
      <c r="C163" s="19"/>
      <c r="D163" s="19"/>
      <c r="E163" s="19"/>
      <c r="F163" s="19"/>
      <c r="G163" s="19"/>
      <c r="H163" s="19"/>
      <c r="I163" s="19"/>
      <c r="J163" s="19"/>
      <c r="K163" s="19"/>
      <c r="L163" s="19"/>
      <c r="M163" s="19"/>
      <c r="N163" s="19"/>
      <c r="O163" s="19"/>
      <c r="P163" s="19"/>
      <c r="Q163" s="19"/>
    </row>
    <row r="164" spans="1:17" x14ac:dyDescent="0.25">
      <c r="A164" s="19"/>
      <c r="B164" s="19"/>
      <c r="C164" s="19"/>
      <c r="D164" s="19"/>
      <c r="E164" s="19"/>
      <c r="F164" s="19"/>
      <c r="G164" s="19"/>
      <c r="H164" s="19"/>
      <c r="I164" s="19"/>
      <c r="J164" s="19"/>
      <c r="K164" s="19"/>
      <c r="L164" s="19"/>
      <c r="M164" s="19"/>
      <c r="N164" s="19"/>
      <c r="O164" s="19"/>
      <c r="P164" s="19"/>
      <c r="Q164" s="19"/>
    </row>
    <row r="165" spans="1:17" x14ac:dyDescent="0.25">
      <c r="A165" s="19"/>
      <c r="B165" s="19"/>
      <c r="C165" s="19"/>
      <c r="D165" s="19"/>
      <c r="E165" s="19"/>
      <c r="F165" s="19"/>
      <c r="G165" s="19"/>
      <c r="H165" s="19"/>
      <c r="I165" s="19"/>
      <c r="J165" s="19"/>
      <c r="K165" s="19"/>
      <c r="L165" s="19"/>
      <c r="M165" s="19"/>
      <c r="N165" s="19"/>
      <c r="O165" s="19"/>
      <c r="P165" s="19"/>
      <c r="Q165" s="19"/>
    </row>
    <row r="166" spans="1:17" x14ac:dyDescent="0.25">
      <c r="A166" s="19"/>
      <c r="B166" s="19"/>
      <c r="C166" s="19"/>
      <c r="D166" s="19"/>
      <c r="E166" s="19"/>
      <c r="F166" s="19"/>
      <c r="G166" s="19"/>
      <c r="H166" s="19"/>
      <c r="I166" s="19"/>
      <c r="J166" s="19"/>
      <c r="K166" s="19"/>
      <c r="L166" s="19"/>
      <c r="M166" s="19"/>
      <c r="N166" s="19"/>
      <c r="O166" s="19"/>
      <c r="P166" s="19"/>
      <c r="Q166" s="19"/>
    </row>
    <row r="167" spans="1:17" x14ac:dyDescent="0.25">
      <c r="A167" s="19"/>
      <c r="B167" s="19"/>
      <c r="C167" s="19"/>
      <c r="D167" s="19"/>
      <c r="E167" s="19"/>
      <c r="F167" s="19"/>
      <c r="G167" s="19"/>
      <c r="H167" s="19"/>
      <c r="I167" s="19"/>
      <c r="J167" s="19"/>
      <c r="K167" s="19"/>
      <c r="L167" s="19"/>
      <c r="M167" s="19"/>
      <c r="N167" s="19"/>
      <c r="O167" s="19"/>
      <c r="P167" s="19"/>
      <c r="Q167" s="19"/>
    </row>
    <row r="168" spans="1:17" x14ac:dyDescent="0.25">
      <c r="A168" s="19"/>
      <c r="B168" s="19"/>
      <c r="C168" s="19"/>
      <c r="D168" s="19"/>
      <c r="E168" s="19"/>
      <c r="F168" s="19"/>
      <c r="G168" s="19"/>
      <c r="H168" s="19"/>
      <c r="I168" s="19"/>
      <c r="J168" s="19"/>
      <c r="K168" s="19"/>
      <c r="L168" s="19"/>
      <c r="M168" s="19"/>
      <c r="N168" s="19"/>
      <c r="O168" s="19"/>
      <c r="P168" s="19"/>
      <c r="Q168" s="19"/>
    </row>
    <row r="169" spans="1:17" x14ac:dyDescent="0.25">
      <c r="A169" s="19"/>
      <c r="B169" s="19"/>
      <c r="C169" s="19"/>
      <c r="D169" s="19"/>
      <c r="E169" s="19"/>
      <c r="F169" s="19"/>
      <c r="G169" s="19"/>
      <c r="H169" s="19"/>
      <c r="I169" s="19"/>
      <c r="J169" s="19"/>
      <c r="K169" s="19"/>
      <c r="L169" s="19"/>
      <c r="M169" s="19"/>
      <c r="N169" s="19"/>
      <c r="O169" s="19"/>
      <c r="P169" s="19"/>
      <c r="Q169" s="19"/>
    </row>
    <row r="170" spans="1:17" x14ac:dyDescent="0.25">
      <c r="A170" s="19"/>
      <c r="B170" s="19"/>
      <c r="C170" s="19"/>
      <c r="D170" s="19"/>
      <c r="E170" s="19"/>
      <c r="F170" s="19"/>
      <c r="G170" s="19"/>
      <c r="H170" s="19"/>
      <c r="I170" s="19"/>
      <c r="J170" s="19"/>
      <c r="K170" s="19"/>
      <c r="L170" s="19"/>
      <c r="M170" s="19"/>
      <c r="N170" s="19"/>
      <c r="O170" s="19"/>
      <c r="P170" s="19"/>
      <c r="Q170" s="19"/>
    </row>
    <row r="171" spans="1:17" x14ac:dyDescent="0.25">
      <c r="A171" s="24" t="s">
        <v>4783</v>
      </c>
      <c r="B171" s="19"/>
      <c r="C171" s="19"/>
      <c r="D171" s="19"/>
      <c r="E171" s="19"/>
      <c r="F171" s="19"/>
      <c r="G171" s="19"/>
      <c r="H171" s="19"/>
      <c r="I171" s="19"/>
      <c r="J171" s="19"/>
      <c r="K171" s="19"/>
      <c r="L171" s="19"/>
      <c r="M171" s="19"/>
      <c r="N171" s="19"/>
      <c r="O171" s="19"/>
      <c r="P171" s="19"/>
      <c r="Q171" s="19"/>
    </row>
    <row r="172" spans="1:17" x14ac:dyDescent="0.25">
      <c r="A172" s="19"/>
      <c r="B172" s="19"/>
      <c r="C172" s="19"/>
      <c r="D172" s="19"/>
      <c r="E172" s="19"/>
      <c r="F172" s="19"/>
      <c r="G172" s="19"/>
      <c r="H172" s="19"/>
      <c r="I172" s="19"/>
      <c r="J172" s="19"/>
      <c r="K172" s="19"/>
      <c r="L172" s="19"/>
      <c r="M172" s="19"/>
      <c r="N172" s="19"/>
      <c r="O172" s="19"/>
      <c r="P172" s="19"/>
      <c r="Q172" s="19"/>
    </row>
    <row r="173" spans="1:17" x14ac:dyDescent="0.25">
      <c r="A173" s="19" t="s">
        <v>4781</v>
      </c>
      <c r="B173" s="19"/>
      <c r="C173" s="19"/>
      <c r="D173" s="19"/>
      <c r="E173" s="19"/>
      <c r="F173" s="19"/>
      <c r="G173" s="19"/>
      <c r="H173" s="19"/>
      <c r="I173" s="19"/>
      <c r="J173" s="19"/>
      <c r="K173" s="19"/>
      <c r="L173" s="19"/>
      <c r="M173" s="19"/>
      <c r="N173" s="19"/>
      <c r="O173" s="19"/>
      <c r="P173" s="19"/>
      <c r="Q173" s="19"/>
    </row>
    <row r="174" spans="1:17" x14ac:dyDescent="0.25">
      <c r="A174" s="19"/>
      <c r="B174" s="19"/>
      <c r="C174" s="19"/>
      <c r="D174" s="19"/>
      <c r="E174" s="19"/>
      <c r="F174" s="19"/>
      <c r="G174" s="19"/>
      <c r="H174" s="19"/>
      <c r="I174" s="19"/>
      <c r="J174" s="19"/>
      <c r="K174" s="19"/>
      <c r="L174" s="19"/>
      <c r="M174" s="19"/>
      <c r="N174" s="19"/>
      <c r="O174" s="19"/>
      <c r="P174" s="19"/>
      <c r="Q174" s="19"/>
    </row>
    <row r="175" spans="1:17" x14ac:dyDescent="0.25">
      <c r="A175" s="19"/>
      <c r="B175" s="19" t="s">
        <v>4784</v>
      </c>
      <c r="C175" s="19" t="s">
        <v>4782</v>
      </c>
      <c r="D175" s="19"/>
      <c r="E175" s="19"/>
      <c r="F175" s="19"/>
      <c r="G175" s="19"/>
      <c r="H175" s="19"/>
      <c r="I175" s="19"/>
      <c r="J175" s="19"/>
      <c r="K175" s="19"/>
      <c r="L175" s="19"/>
      <c r="M175" s="19"/>
      <c r="N175" s="19"/>
      <c r="O175" s="19"/>
      <c r="P175" s="19"/>
      <c r="Q175" s="19"/>
    </row>
    <row r="176" spans="1:17" x14ac:dyDescent="0.25">
      <c r="A176" s="19"/>
      <c r="B176" s="19" t="s">
        <v>4776</v>
      </c>
      <c r="C176" s="19" t="s">
        <v>16</v>
      </c>
      <c r="D176" s="19" t="s">
        <v>11</v>
      </c>
      <c r="E176" s="19" t="s">
        <v>12</v>
      </c>
      <c r="F176" s="19" t="s">
        <v>4777</v>
      </c>
      <c r="G176" s="19"/>
      <c r="H176" s="19"/>
      <c r="I176" s="19"/>
      <c r="J176" s="19"/>
      <c r="K176" s="19"/>
      <c r="L176" s="19"/>
      <c r="M176" s="19"/>
      <c r="N176" s="19"/>
      <c r="O176" s="19"/>
      <c r="P176" s="19"/>
      <c r="Q176" s="19"/>
    </row>
    <row r="177" spans="1:17" x14ac:dyDescent="0.25">
      <c r="A177" s="19"/>
      <c r="B177" s="25" t="s">
        <v>16</v>
      </c>
      <c r="C177" s="19">
        <v>85</v>
      </c>
      <c r="D177" s="19">
        <v>403</v>
      </c>
      <c r="E177" s="19">
        <v>241</v>
      </c>
      <c r="F177" s="19">
        <v>729</v>
      </c>
      <c r="G177" s="19"/>
      <c r="H177" s="19"/>
      <c r="I177" s="19"/>
      <c r="J177" s="19"/>
      <c r="K177" s="19"/>
      <c r="L177" s="19"/>
      <c r="M177" s="19"/>
      <c r="N177" s="19"/>
      <c r="O177" s="19"/>
      <c r="P177" s="19"/>
      <c r="Q177" s="19"/>
    </row>
    <row r="178" spans="1:17" x14ac:dyDescent="0.25">
      <c r="A178" s="19"/>
      <c r="B178" s="25" t="s">
        <v>11</v>
      </c>
      <c r="C178" s="19">
        <v>106</v>
      </c>
      <c r="D178" s="19">
        <v>479</v>
      </c>
      <c r="E178" s="19">
        <v>222</v>
      </c>
      <c r="F178" s="19">
        <v>807</v>
      </c>
      <c r="G178" s="19"/>
      <c r="H178" s="19"/>
      <c r="I178" s="19"/>
      <c r="J178" s="19"/>
      <c r="K178" s="19"/>
      <c r="L178" s="19"/>
      <c r="M178" s="19"/>
      <c r="N178" s="19"/>
      <c r="O178" s="19"/>
      <c r="P178" s="19"/>
      <c r="Q178" s="19"/>
    </row>
    <row r="179" spans="1:17" x14ac:dyDescent="0.25">
      <c r="A179" s="19"/>
      <c r="B179" s="25" t="s">
        <v>12</v>
      </c>
      <c r="C179" s="19">
        <v>109</v>
      </c>
      <c r="D179" s="19">
        <v>452</v>
      </c>
      <c r="E179" s="19">
        <v>228</v>
      </c>
      <c r="F179" s="19">
        <v>789</v>
      </c>
      <c r="G179" s="19"/>
      <c r="H179" s="19"/>
      <c r="I179" s="19"/>
      <c r="J179" s="19"/>
      <c r="K179" s="19"/>
      <c r="L179" s="19"/>
      <c r="M179" s="19"/>
      <c r="N179" s="19"/>
      <c r="O179" s="19"/>
      <c r="P179" s="19"/>
      <c r="Q179" s="19"/>
    </row>
    <row r="180" spans="1:17" x14ac:dyDescent="0.25">
      <c r="A180" s="19"/>
      <c r="B180" s="25" t="s">
        <v>4777</v>
      </c>
      <c r="C180" s="19">
        <v>300</v>
      </c>
      <c r="D180" s="19">
        <v>1334</v>
      </c>
      <c r="E180" s="19">
        <v>691</v>
      </c>
      <c r="F180" s="19">
        <v>2325</v>
      </c>
      <c r="G180" s="19"/>
      <c r="H180" s="19"/>
      <c r="I180" s="19"/>
      <c r="J180" s="19"/>
      <c r="K180" s="19"/>
      <c r="L180" s="19"/>
      <c r="M180" s="19"/>
      <c r="N180" s="19"/>
      <c r="O180" s="19"/>
      <c r="P180" s="19"/>
      <c r="Q180" s="19"/>
    </row>
    <row r="181" spans="1:17" x14ac:dyDescent="0.25">
      <c r="A181" s="19"/>
      <c r="B181" s="19"/>
      <c r="C181" s="19"/>
      <c r="D181" s="19"/>
      <c r="E181" s="19"/>
      <c r="F181" s="19"/>
      <c r="G181" s="19"/>
      <c r="H181" s="19"/>
      <c r="I181" s="19"/>
      <c r="J181" s="19"/>
      <c r="K181" s="19"/>
      <c r="L181" s="19"/>
      <c r="M181" s="19"/>
      <c r="N181" s="19"/>
      <c r="O181" s="19"/>
      <c r="P181" s="19"/>
      <c r="Q181" s="19"/>
    </row>
    <row r="182" spans="1:17" x14ac:dyDescent="0.25">
      <c r="A182" s="19"/>
      <c r="B182" s="19"/>
      <c r="C182" s="19"/>
      <c r="D182" s="19"/>
      <c r="E182" s="19"/>
      <c r="F182" s="19"/>
      <c r="G182" s="19"/>
      <c r="H182" s="19"/>
      <c r="I182" s="19"/>
      <c r="J182" s="19"/>
      <c r="K182" s="19"/>
      <c r="L182" s="19"/>
      <c r="M182" s="19"/>
      <c r="N182" s="19"/>
      <c r="O182" s="19"/>
      <c r="P182" s="19"/>
      <c r="Q182" s="19"/>
    </row>
    <row r="183" spans="1:17" x14ac:dyDescent="0.25">
      <c r="A183" s="19"/>
      <c r="B183" s="19"/>
      <c r="C183" s="19"/>
      <c r="D183" s="19"/>
      <c r="E183" s="19"/>
      <c r="F183" s="19"/>
      <c r="G183" s="19"/>
      <c r="H183" s="19"/>
      <c r="I183" s="19"/>
      <c r="J183" s="19"/>
      <c r="K183" s="19"/>
      <c r="L183" s="19"/>
      <c r="M183" s="19"/>
      <c r="N183" s="19"/>
      <c r="O183" s="19"/>
      <c r="P183" s="19"/>
      <c r="Q183" s="19"/>
    </row>
    <row r="184" spans="1:17" x14ac:dyDescent="0.25">
      <c r="A184" s="19"/>
      <c r="B184" s="19"/>
      <c r="C184" s="19"/>
      <c r="D184" s="19"/>
      <c r="E184" s="19"/>
      <c r="F184" s="19"/>
      <c r="G184" s="19"/>
      <c r="H184" s="19"/>
      <c r="I184" s="19"/>
      <c r="J184" s="19"/>
      <c r="K184" s="19"/>
      <c r="L184" s="19"/>
      <c r="M184" s="19"/>
      <c r="N184" s="19"/>
      <c r="O184" s="19"/>
      <c r="P184" s="19"/>
      <c r="Q184" s="19"/>
    </row>
    <row r="185" spans="1:17" x14ac:dyDescent="0.25">
      <c r="A185" s="19"/>
      <c r="B185" s="19"/>
      <c r="C185" s="19"/>
      <c r="D185" s="19"/>
      <c r="E185" s="19"/>
      <c r="F185" s="19"/>
      <c r="G185" s="19"/>
      <c r="H185" s="19"/>
      <c r="I185" s="19"/>
      <c r="J185" s="19"/>
      <c r="K185" s="19"/>
      <c r="L185" s="19"/>
      <c r="M185" s="19"/>
      <c r="N185" s="19"/>
      <c r="O185" s="19"/>
      <c r="P185" s="19"/>
      <c r="Q185" s="19"/>
    </row>
    <row r="186" spans="1:17" x14ac:dyDescent="0.25">
      <c r="A186" s="19"/>
      <c r="B186" s="19"/>
      <c r="C186" s="19"/>
      <c r="D186" s="19"/>
      <c r="E186" s="19"/>
      <c r="F186" s="19"/>
      <c r="G186" s="19"/>
      <c r="H186" s="19"/>
      <c r="I186" s="19"/>
      <c r="J186" s="19"/>
      <c r="K186" s="19"/>
      <c r="L186" s="19"/>
      <c r="M186" s="19"/>
      <c r="N186" s="19"/>
      <c r="O186" s="19"/>
      <c r="P186" s="19"/>
      <c r="Q186" s="19"/>
    </row>
    <row r="187" spans="1:17" x14ac:dyDescent="0.25">
      <c r="A187" s="19"/>
      <c r="B187" s="19"/>
      <c r="C187" s="19"/>
      <c r="D187" s="19"/>
      <c r="E187" s="19"/>
      <c r="F187" s="19"/>
      <c r="G187" s="19"/>
      <c r="H187" s="19"/>
      <c r="I187" s="19"/>
      <c r="J187" s="19"/>
      <c r="K187" s="19"/>
      <c r="L187" s="19"/>
      <c r="M187" s="19"/>
      <c r="N187" s="19"/>
      <c r="O187" s="19"/>
      <c r="P187" s="19"/>
      <c r="Q187" s="19"/>
    </row>
    <row r="188" spans="1:17" x14ac:dyDescent="0.25">
      <c r="A188" s="19"/>
      <c r="B188" s="19"/>
      <c r="C188" s="19"/>
      <c r="D188" s="19"/>
      <c r="E188" s="19"/>
      <c r="F188" s="19"/>
      <c r="G188" s="19"/>
      <c r="H188" s="19"/>
      <c r="I188" s="19"/>
      <c r="J188" s="19"/>
      <c r="K188" s="19"/>
      <c r="L188" s="19"/>
      <c r="M188" s="19"/>
      <c r="N188" s="19"/>
      <c r="O188" s="19"/>
      <c r="P188" s="19"/>
      <c r="Q188" s="19"/>
    </row>
    <row r="189" spans="1:17" x14ac:dyDescent="0.25">
      <c r="A189" s="19"/>
      <c r="B189" s="19"/>
      <c r="C189" s="19"/>
      <c r="D189" s="19"/>
      <c r="E189" s="19"/>
      <c r="F189" s="19"/>
      <c r="G189" s="19"/>
      <c r="H189" s="19"/>
      <c r="I189" s="19"/>
      <c r="J189" s="19"/>
      <c r="K189" s="19"/>
      <c r="L189" s="19"/>
      <c r="M189" s="19"/>
      <c r="N189" s="19"/>
      <c r="O189" s="19"/>
      <c r="P189" s="19"/>
      <c r="Q189" s="19"/>
    </row>
    <row r="190" spans="1:17" x14ac:dyDescent="0.25">
      <c r="A190" s="19"/>
      <c r="B190" s="19"/>
      <c r="C190" s="19"/>
      <c r="D190" s="19"/>
      <c r="E190" s="19"/>
      <c r="F190" s="19"/>
      <c r="G190" s="19"/>
      <c r="H190" s="19"/>
      <c r="I190" s="19"/>
      <c r="J190" s="19"/>
      <c r="K190" s="19"/>
      <c r="L190" s="19"/>
      <c r="M190" s="19"/>
      <c r="N190" s="19"/>
      <c r="O190" s="19"/>
      <c r="P190" s="19"/>
      <c r="Q190" s="19"/>
    </row>
    <row r="191" spans="1:17" x14ac:dyDescent="0.25">
      <c r="A191" s="19"/>
      <c r="B191" s="19"/>
      <c r="C191" s="19"/>
      <c r="D191" s="19"/>
      <c r="E191" s="19"/>
      <c r="F191" s="19"/>
      <c r="G191" s="19"/>
      <c r="H191" s="19"/>
      <c r="I191" s="19"/>
      <c r="J191" s="19"/>
      <c r="K191" s="19"/>
      <c r="L191" s="19"/>
      <c r="M191" s="19"/>
      <c r="N191" s="19"/>
      <c r="O191" s="19"/>
      <c r="P191" s="19"/>
      <c r="Q191" s="19"/>
    </row>
    <row r="192" spans="1:17" x14ac:dyDescent="0.25">
      <c r="A192" s="19"/>
      <c r="B192" s="19"/>
      <c r="C192" s="19"/>
      <c r="D192" s="19"/>
      <c r="E192" s="19"/>
      <c r="F192" s="19"/>
      <c r="G192" s="19"/>
      <c r="H192" s="19"/>
      <c r="I192" s="19"/>
      <c r="J192" s="19"/>
      <c r="K192" s="19"/>
      <c r="L192" s="19"/>
      <c r="M192" s="19"/>
      <c r="N192" s="19"/>
      <c r="O192" s="19"/>
      <c r="P192" s="19"/>
      <c r="Q192" s="19"/>
    </row>
    <row r="194" spans="1:17" x14ac:dyDescent="0.25">
      <c r="A194" s="17" t="s">
        <v>4785</v>
      </c>
      <c r="B194" s="18"/>
      <c r="C194" s="18"/>
      <c r="D194" s="18"/>
      <c r="E194" s="18"/>
      <c r="F194" s="18"/>
      <c r="G194" s="18"/>
      <c r="H194" s="18"/>
      <c r="I194" s="18"/>
      <c r="J194" s="18"/>
      <c r="K194" s="18"/>
      <c r="L194" s="18"/>
      <c r="M194" s="18"/>
      <c r="N194" s="18"/>
      <c r="O194" s="18"/>
      <c r="P194" s="18"/>
      <c r="Q194" s="18"/>
    </row>
    <row r="195" spans="1:17" x14ac:dyDescent="0.25">
      <c r="A195" s="6"/>
    </row>
    <row r="196" spans="1:17" x14ac:dyDescent="0.25">
      <c r="A196" s="17" t="s">
        <v>4786</v>
      </c>
      <c r="B196" s="18"/>
      <c r="C196" s="18"/>
      <c r="D196" s="18"/>
      <c r="E196" s="18"/>
      <c r="F196" s="18"/>
      <c r="G196" s="18"/>
      <c r="H196" s="18"/>
      <c r="I196" s="18"/>
      <c r="J196" s="18"/>
      <c r="K196" s="18"/>
      <c r="L196" s="18"/>
      <c r="M196" s="18"/>
      <c r="N196" s="18"/>
      <c r="O196" s="18"/>
      <c r="P196" s="18"/>
      <c r="Q196" s="18"/>
    </row>
    <row r="198" spans="1:17" x14ac:dyDescent="0.25">
      <c r="A198" s="6" t="s">
        <v>4787</v>
      </c>
    </row>
    <row r="200" spans="1:17" x14ac:dyDescent="0.25">
      <c r="A200" t="s">
        <v>4796</v>
      </c>
    </row>
    <row r="202" spans="1:17" ht="16.5" thickBot="1" x14ac:dyDescent="0.3">
      <c r="A202" t="s">
        <v>4797</v>
      </c>
    </row>
    <row r="203" spans="1:17" x14ac:dyDescent="0.25">
      <c r="A203" s="11" t="s">
        <v>4798</v>
      </c>
      <c r="B203" s="11" t="s">
        <v>4799</v>
      </c>
      <c r="C203" s="11" t="s">
        <v>4800</v>
      </c>
      <c r="D203" s="11" t="s">
        <v>4801</v>
      </c>
      <c r="E203" s="11" t="s">
        <v>4802</v>
      </c>
    </row>
    <row r="204" spans="1:17" x14ac:dyDescent="0.25">
      <c r="A204" t="s">
        <v>4789</v>
      </c>
      <c r="B204">
        <v>300</v>
      </c>
      <c r="C204">
        <v>9039598.7700000014</v>
      </c>
      <c r="D204">
        <v>30131.995900000005</v>
      </c>
      <c r="E204">
        <v>147582789.02050006</v>
      </c>
    </row>
    <row r="205" spans="1:17" x14ac:dyDescent="0.25">
      <c r="A205" t="s">
        <v>4790</v>
      </c>
      <c r="B205">
        <v>1334</v>
      </c>
      <c r="C205">
        <v>15842429.069999991</v>
      </c>
      <c r="D205">
        <v>11875.883860569709</v>
      </c>
      <c r="E205">
        <v>127652355.25685954</v>
      </c>
    </row>
    <row r="206" spans="1:17" ht="16.5" thickBot="1" x14ac:dyDescent="0.3">
      <c r="A206" s="10" t="s">
        <v>4791</v>
      </c>
      <c r="B206" s="10">
        <v>691</v>
      </c>
      <c r="C206" s="10">
        <v>6555832.2499999925</v>
      </c>
      <c r="D206" s="10">
        <v>9487.4562228654013</v>
      </c>
      <c r="E206" s="10">
        <v>21981916.196161795</v>
      </c>
    </row>
    <row r="209" spans="1:17" ht="16.5" thickBot="1" x14ac:dyDescent="0.3">
      <c r="A209" t="s">
        <v>4803</v>
      </c>
    </row>
    <row r="210" spans="1:17" x14ac:dyDescent="0.25">
      <c r="A210" s="11" t="s">
        <v>4804</v>
      </c>
      <c r="B210" s="11" t="s">
        <v>4805</v>
      </c>
      <c r="C210" s="11" t="s">
        <v>4806</v>
      </c>
      <c r="D210" s="11" t="s">
        <v>4807</v>
      </c>
      <c r="E210" s="11" t="s">
        <v>4808</v>
      </c>
      <c r="F210" s="11" t="s">
        <v>4809</v>
      </c>
      <c r="G210" s="11" t="s">
        <v>4810</v>
      </c>
    </row>
    <row r="211" spans="1:17" x14ac:dyDescent="0.25">
      <c r="A211" t="s">
        <v>4811</v>
      </c>
      <c r="B211">
        <v>97630109013.914185</v>
      </c>
      <c r="C211">
        <v>2</v>
      </c>
      <c r="D211">
        <v>48815054506.957092</v>
      </c>
      <c r="E211">
        <v>493.98956631117784</v>
      </c>
      <c r="F211" s="15">
        <v>1.7738221310814348E-179</v>
      </c>
      <c r="G211">
        <v>2.9996005490658493</v>
      </c>
    </row>
    <row r="212" spans="1:17" x14ac:dyDescent="0.25">
      <c r="A212" t="s">
        <v>4812</v>
      </c>
      <c r="B212">
        <v>229455365649.87476</v>
      </c>
      <c r="C212">
        <v>2322</v>
      </c>
      <c r="D212">
        <v>98817986.929317296</v>
      </c>
    </row>
    <row r="214" spans="1:17" ht="16.5" thickBot="1" x14ac:dyDescent="0.3">
      <c r="A214" s="10" t="s">
        <v>4813</v>
      </c>
      <c r="B214" s="10">
        <v>327085474663.78894</v>
      </c>
      <c r="C214" s="10">
        <v>2324</v>
      </c>
      <c r="D214" s="10"/>
      <c r="E214" s="10"/>
      <c r="F214" s="10"/>
      <c r="G214" s="10"/>
    </row>
    <row r="216" spans="1:17" x14ac:dyDescent="0.25">
      <c r="A216" s="6" t="s">
        <v>4836</v>
      </c>
    </row>
    <row r="219" spans="1:17" x14ac:dyDescent="0.25">
      <c r="A219" s="17" t="s">
        <v>4814</v>
      </c>
      <c r="B219" s="18"/>
      <c r="C219" s="18"/>
      <c r="D219" s="18"/>
      <c r="E219" s="18"/>
      <c r="F219" s="18"/>
      <c r="G219" s="18"/>
      <c r="H219" s="18"/>
      <c r="I219" s="18"/>
      <c r="J219" s="18"/>
      <c r="K219" s="18"/>
      <c r="L219" s="18"/>
      <c r="M219" s="18"/>
      <c r="N219" s="18"/>
      <c r="O219" s="18"/>
      <c r="P219" s="18"/>
      <c r="Q219" s="18"/>
    </row>
    <row r="221" spans="1:17" x14ac:dyDescent="0.25">
      <c r="A221" t="s">
        <v>4796</v>
      </c>
    </row>
    <row r="223" spans="1:17" ht="16.5" thickBot="1" x14ac:dyDescent="0.3">
      <c r="A223" t="s">
        <v>4797</v>
      </c>
    </row>
    <row r="224" spans="1:17" x14ac:dyDescent="0.25">
      <c r="A224" s="11" t="s">
        <v>4798</v>
      </c>
      <c r="B224" s="11" t="s">
        <v>4799</v>
      </c>
      <c r="C224" s="11" t="s">
        <v>4800</v>
      </c>
      <c r="D224" s="11" t="s">
        <v>4801</v>
      </c>
      <c r="E224" s="11" t="s">
        <v>4802</v>
      </c>
    </row>
    <row r="225" spans="1:17" x14ac:dyDescent="0.25">
      <c r="A225" t="s">
        <v>4788</v>
      </c>
      <c r="B225">
        <v>729</v>
      </c>
      <c r="C225">
        <v>9484270.0099999979</v>
      </c>
      <c r="D225">
        <v>13009.972578875169</v>
      </c>
      <c r="E225">
        <v>121227272.19296841</v>
      </c>
    </row>
    <row r="226" spans="1:17" x14ac:dyDescent="0.25">
      <c r="A226" t="s">
        <v>4792</v>
      </c>
      <c r="B226">
        <v>807</v>
      </c>
      <c r="C226">
        <v>10871838.860000001</v>
      </c>
      <c r="D226">
        <v>13471.919281288725</v>
      </c>
      <c r="E226">
        <v>146293832.41644022</v>
      </c>
    </row>
    <row r="227" spans="1:17" ht="16.5" thickBot="1" x14ac:dyDescent="0.3">
      <c r="A227" s="10" t="s">
        <v>4793</v>
      </c>
      <c r="B227" s="10">
        <v>789</v>
      </c>
      <c r="C227" s="10">
        <v>11081751.219999993</v>
      </c>
      <c r="D227" s="10">
        <v>14045.312065906202</v>
      </c>
      <c r="E227" s="10">
        <v>152931437.02855691</v>
      </c>
    </row>
    <row r="230" spans="1:17" ht="16.5" thickBot="1" x14ac:dyDescent="0.3">
      <c r="A230" t="s">
        <v>4803</v>
      </c>
    </row>
    <row r="231" spans="1:17" x14ac:dyDescent="0.25">
      <c r="A231" s="11" t="s">
        <v>4804</v>
      </c>
      <c r="B231" s="11" t="s">
        <v>4805</v>
      </c>
      <c r="C231" s="11" t="s">
        <v>4806</v>
      </c>
      <c r="D231" s="11" t="s">
        <v>4807</v>
      </c>
      <c r="E231" s="11" t="s">
        <v>4808</v>
      </c>
      <c r="F231" s="11" t="s">
        <v>4809</v>
      </c>
      <c r="G231" s="11" t="s">
        <v>4810</v>
      </c>
    </row>
    <row r="232" spans="1:17" x14ac:dyDescent="0.25">
      <c r="A232" t="s">
        <v>4811</v>
      </c>
      <c r="B232">
        <v>409219201.15423584</v>
      </c>
      <c r="C232">
        <v>2</v>
      </c>
      <c r="D232">
        <v>204609600.57711792</v>
      </c>
      <c r="E232">
        <v>1.4543557561820124</v>
      </c>
      <c r="F232" s="15">
        <v>0.23376344386850312</v>
      </c>
      <c r="G232">
        <v>2.9996005490658493</v>
      </c>
    </row>
    <row r="233" spans="1:17" x14ac:dyDescent="0.25">
      <c r="A233" t="s">
        <v>4812</v>
      </c>
      <c r="B233">
        <v>326676255462.63434</v>
      </c>
      <c r="C233">
        <v>2322</v>
      </c>
      <c r="D233">
        <v>140687448.51965302</v>
      </c>
    </row>
    <row r="235" spans="1:17" ht="16.5" thickBot="1" x14ac:dyDescent="0.3">
      <c r="A235" s="10" t="s">
        <v>4813</v>
      </c>
      <c r="B235" s="10">
        <v>327085474663.78857</v>
      </c>
      <c r="C235" s="10">
        <v>2324</v>
      </c>
      <c r="D235" s="10"/>
      <c r="E235" s="10"/>
      <c r="F235" s="10"/>
      <c r="G235" s="10"/>
    </row>
    <row r="237" spans="1:17" x14ac:dyDescent="0.25">
      <c r="A237" s="6" t="s">
        <v>4837</v>
      </c>
    </row>
    <row r="239" spans="1:17" x14ac:dyDescent="0.25">
      <c r="A239" s="17" t="s">
        <v>4815</v>
      </c>
      <c r="B239" s="18"/>
      <c r="C239" s="18"/>
      <c r="D239" s="18"/>
      <c r="E239" s="18"/>
      <c r="F239" s="18"/>
      <c r="G239" s="18"/>
      <c r="H239" s="18"/>
      <c r="I239" s="18"/>
      <c r="J239" s="18"/>
      <c r="K239" s="18"/>
      <c r="L239" s="18"/>
      <c r="M239" s="18"/>
      <c r="N239" s="18"/>
      <c r="O239" s="18"/>
      <c r="P239" s="18"/>
      <c r="Q239" s="18"/>
    </row>
    <row r="241" spans="1:3" x14ac:dyDescent="0.25">
      <c r="A241" t="s">
        <v>4816</v>
      </c>
    </row>
    <row r="242" spans="1:3" ht="16.5" thickBot="1" x14ac:dyDescent="0.3"/>
    <row r="243" spans="1:3" x14ac:dyDescent="0.25">
      <c r="A243" s="11"/>
      <c r="B243" s="11" t="s">
        <v>4794</v>
      </c>
      <c r="C243" s="11" t="s">
        <v>4795</v>
      </c>
    </row>
    <row r="244" spans="1:3" x14ac:dyDescent="0.25">
      <c r="A244" t="s">
        <v>4817</v>
      </c>
      <c r="B244">
        <v>32866.960226337425</v>
      </c>
      <c r="C244">
        <v>8409.1992495921641</v>
      </c>
    </row>
    <row r="245" spans="1:3" x14ac:dyDescent="0.25">
      <c r="A245" t="s">
        <v>4802</v>
      </c>
      <c r="B245">
        <v>83520249.327023596</v>
      </c>
      <c r="C245">
        <v>30811093.842434108</v>
      </c>
    </row>
    <row r="246" spans="1:3" x14ac:dyDescent="0.25">
      <c r="A246" t="s">
        <v>4818</v>
      </c>
      <c r="B246">
        <v>486</v>
      </c>
      <c r="C246">
        <v>1839</v>
      </c>
    </row>
    <row r="247" spans="1:3" x14ac:dyDescent="0.25">
      <c r="A247" t="s">
        <v>4819</v>
      </c>
      <c r="B247">
        <v>41815803.446405657</v>
      </c>
    </row>
    <row r="248" spans="1:3" x14ac:dyDescent="0.25">
      <c r="A248" t="s">
        <v>4820</v>
      </c>
      <c r="B248">
        <v>0</v>
      </c>
    </row>
    <row r="249" spans="1:3" x14ac:dyDescent="0.25">
      <c r="A249" t="s">
        <v>4806</v>
      </c>
      <c r="B249">
        <v>2323</v>
      </c>
    </row>
    <row r="250" spans="1:3" x14ac:dyDescent="0.25">
      <c r="A250" t="s">
        <v>4821</v>
      </c>
      <c r="B250">
        <v>74.155606996956948</v>
      </c>
    </row>
    <row r="251" spans="1:3" x14ac:dyDescent="0.25">
      <c r="A251" t="s">
        <v>4822</v>
      </c>
      <c r="B251">
        <v>0</v>
      </c>
    </row>
    <row r="252" spans="1:3" x14ac:dyDescent="0.25">
      <c r="A252" t="s">
        <v>4823</v>
      </c>
      <c r="B252">
        <v>1.645509839045957</v>
      </c>
    </row>
    <row r="253" spans="1:3" x14ac:dyDescent="0.25">
      <c r="A253" t="s">
        <v>4824</v>
      </c>
      <c r="B253" s="15">
        <v>0</v>
      </c>
    </row>
    <row r="254" spans="1:3" ht="16.5" thickBot="1" x14ac:dyDescent="0.3">
      <c r="A254" s="10" t="s">
        <v>4825</v>
      </c>
      <c r="B254" s="10">
        <v>1.9609857179568679</v>
      </c>
      <c r="C254" s="10"/>
    </row>
    <row r="256" spans="1:3" x14ac:dyDescent="0.25">
      <c r="A256" s="6" t="s">
        <v>4838</v>
      </c>
    </row>
    <row r="258" spans="1:17" x14ac:dyDescent="0.25">
      <c r="A258" s="17" t="s">
        <v>4826</v>
      </c>
      <c r="B258" s="18"/>
      <c r="C258" s="18"/>
      <c r="D258" s="18"/>
      <c r="E258" s="18"/>
      <c r="F258" s="18"/>
      <c r="G258" s="18"/>
      <c r="H258" s="18"/>
      <c r="I258" s="18"/>
      <c r="J258" s="18"/>
      <c r="K258" s="18"/>
      <c r="L258" s="18"/>
      <c r="M258" s="18"/>
      <c r="N258" s="18"/>
      <c r="O258" s="18"/>
      <c r="P258" s="18"/>
      <c r="Q258" s="18"/>
    </row>
    <row r="260" spans="1:17" x14ac:dyDescent="0.25">
      <c r="A260" s="8" t="s">
        <v>4784</v>
      </c>
      <c r="B260" s="8" t="s">
        <v>4782</v>
      </c>
    </row>
    <row r="261" spans="1:17" x14ac:dyDescent="0.25">
      <c r="A261" s="8" t="s">
        <v>4776</v>
      </c>
      <c r="B261" t="s">
        <v>2380</v>
      </c>
      <c r="C261" t="s">
        <v>2378</v>
      </c>
      <c r="D261" t="s">
        <v>4777</v>
      </c>
    </row>
    <row r="262" spans="1:17" x14ac:dyDescent="0.25">
      <c r="A262" s="9" t="s">
        <v>2380</v>
      </c>
      <c r="B262">
        <v>189</v>
      </c>
      <c r="C262">
        <v>297</v>
      </c>
      <c r="D262">
        <v>486</v>
      </c>
    </row>
    <row r="263" spans="1:17" x14ac:dyDescent="0.25">
      <c r="A263" s="9" t="s">
        <v>2378</v>
      </c>
      <c r="B263">
        <v>731</v>
      </c>
      <c r="C263">
        <v>1108</v>
      </c>
      <c r="D263">
        <v>1839</v>
      </c>
    </row>
    <row r="264" spans="1:17" x14ac:dyDescent="0.25">
      <c r="A264" s="9" t="s">
        <v>4777</v>
      </c>
      <c r="B264">
        <v>920</v>
      </c>
      <c r="C264">
        <v>1405</v>
      </c>
      <c r="D264">
        <v>2325</v>
      </c>
    </row>
    <row r="266" spans="1:17" x14ac:dyDescent="0.25">
      <c r="A266" s="26" t="s">
        <v>4828</v>
      </c>
      <c r="B266" s="26"/>
      <c r="C266" s="26"/>
      <c r="D266" s="26"/>
      <c r="E266" s="26"/>
      <c r="G266" s="26" t="s">
        <v>4829</v>
      </c>
      <c r="H266" s="26"/>
      <c r="I266" s="26"/>
      <c r="J266" s="26"/>
      <c r="K266" s="26"/>
    </row>
    <row r="267" spans="1:17" x14ac:dyDescent="0.25">
      <c r="C267" s="28" t="s">
        <v>2373</v>
      </c>
      <c r="D267" s="28"/>
      <c r="I267" s="28" t="s">
        <v>2373</v>
      </c>
      <c r="J267" s="28"/>
    </row>
    <row r="268" spans="1:17" x14ac:dyDescent="0.25">
      <c r="C268" t="s">
        <v>2380</v>
      </c>
      <c r="D268" t="s">
        <v>2378</v>
      </c>
      <c r="E268" t="s">
        <v>4777</v>
      </c>
      <c r="I268" t="s">
        <v>2380</v>
      </c>
      <c r="J268" t="s">
        <v>2378</v>
      </c>
      <c r="K268" t="s">
        <v>4777</v>
      </c>
    </row>
    <row r="269" spans="1:17" x14ac:dyDescent="0.25">
      <c r="A269" s="29" t="s">
        <v>4827</v>
      </c>
      <c r="B269" s="7" t="s">
        <v>2380</v>
      </c>
      <c r="C269" s="7">
        <v>189</v>
      </c>
      <c r="D269" s="7">
        <v>297</v>
      </c>
      <c r="E269">
        <v>486</v>
      </c>
      <c r="G269" s="29" t="s">
        <v>4827</v>
      </c>
      <c r="H269" s="7" t="s">
        <v>2380</v>
      </c>
      <c r="I269" s="7">
        <f>$K269*I$271/$K$271</f>
        <v>192.30967741935484</v>
      </c>
      <c r="J269" s="7">
        <f>$K269*J$271/$K$271</f>
        <v>293.69032258064516</v>
      </c>
      <c r="K269">
        <v>486</v>
      </c>
    </row>
    <row r="270" spans="1:17" x14ac:dyDescent="0.25">
      <c r="A270" s="29"/>
      <c r="B270" s="7" t="s">
        <v>2378</v>
      </c>
      <c r="C270" s="7">
        <v>731</v>
      </c>
      <c r="D270" s="7">
        <v>1108</v>
      </c>
      <c r="E270">
        <v>1839</v>
      </c>
      <c r="G270" s="29"/>
      <c r="H270" s="7" t="s">
        <v>2378</v>
      </c>
      <c r="I270" s="7">
        <f>$K270*I$271/$K$271</f>
        <v>727.69032258064522</v>
      </c>
      <c r="J270" s="7">
        <f>$K270*J$271/$K$271</f>
        <v>1111.3096774193548</v>
      </c>
      <c r="K270">
        <v>1839</v>
      </c>
    </row>
    <row r="271" spans="1:17" x14ac:dyDescent="0.25">
      <c r="A271" s="7"/>
      <c r="B271" s="7" t="s">
        <v>4777</v>
      </c>
      <c r="C271" s="7">
        <v>920</v>
      </c>
      <c r="D271" s="7">
        <v>1405</v>
      </c>
      <c r="E271">
        <v>2325</v>
      </c>
      <c r="G271" s="7"/>
      <c r="H271" s="7" t="s">
        <v>4777</v>
      </c>
      <c r="I271" s="7">
        <v>920</v>
      </c>
      <c r="J271" s="7">
        <v>1405</v>
      </c>
      <c r="K271">
        <v>2325</v>
      </c>
    </row>
    <row r="272" spans="1:17" x14ac:dyDescent="0.25">
      <c r="A272" s="7"/>
      <c r="B272" s="7"/>
      <c r="C272" s="7"/>
      <c r="D272" s="7"/>
    </row>
    <row r="274" spans="1:5" x14ac:dyDescent="0.25">
      <c r="B274" s="12" t="s">
        <v>4830</v>
      </c>
      <c r="C274" s="13"/>
      <c r="D274" s="26" t="s">
        <v>2373</v>
      </c>
      <c r="E274" s="26"/>
    </row>
    <row r="275" spans="1:5" x14ac:dyDescent="0.25">
      <c r="B275" s="13"/>
      <c r="C275" s="13"/>
      <c r="D275" s="13" t="s">
        <v>2380</v>
      </c>
      <c r="E275" s="13" t="s">
        <v>2378</v>
      </c>
    </row>
    <row r="276" spans="1:5" x14ac:dyDescent="0.25">
      <c r="B276" s="27" t="s">
        <v>4827</v>
      </c>
      <c r="C276" s="14" t="s">
        <v>2380</v>
      </c>
      <c r="D276" s="14">
        <f>(C269-I269)^2/I269</f>
        <v>5.6960028050490968E-2</v>
      </c>
      <c r="E276" s="14">
        <f>(D269-J269)^2/J269</f>
        <v>3.7297669613132876E-2</v>
      </c>
    </row>
    <row r="277" spans="1:5" x14ac:dyDescent="0.25">
      <c r="B277" s="27"/>
      <c r="C277" s="14" t="s">
        <v>2378</v>
      </c>
      <c r="D277" s="14">
        <f>(C270-I270)^2/I270</f>
        <v>1.5053057983979152E-2</v>
      </c>
      <c r="E277" s="14">
        <f>(D270-J270)^2/J270</f>
        <v>9.8568066514311894E-3</v>
      </c>
    </row>
    <row r="278" spans="1:5" x14ac:dyDescent="0.25">
      <c r="B278" s="7"/>
      <c r="C278" s="7"/>
      <c r="D278" s="7"/>
      <c r="E278" s="7"/>
    </row>
    <row r="281" spans="1:5" x14ac:dyDescent="0.25">
      <c r="A281" t="s">
        <v>4832</v>
      </c>
      <c r="B281" t="s">
        <v>4831</v>
      </c>
      <c r="C281">
        <f>SUM(D276:E277)</f>
        <v>0.11916756229903419</v>
      </c>
    </row>
    <row r="282" spans="1:5" x14ac:dyDescent="0.25">
      <c r="A282" t="s">
        <v>4833</v>
      </c>
      <c r="C282">
        <f>(2-1)*(2-1)</f>
        <v>1</v>
      </c>
    </row>
    <row r="283" spans="1:5" x14ac:dyDescent="0.25">
      <c r="A283" t="s">
        <v>4834</v>
      </c>
      <c r="C283" s="6">
        <f>_xlfn.CHISQ.DIST.RT(C281,C282)</f>
        <v>0.72993909476259833</v>
      </c>
    </row>
    <row r="285" spans="1:5" x14ac:dyDescent="0.25">
      <c r="A285" s="6" t="s">
        <v>4835</v>
      </c>
    </row>
  </sheetData>
  <mergeCells count="8">
    <mergeCell ref="A266:E266"/>
    <mergeCell ref="G266:K266"/>
    <mergeCell ref="D274:E274"/>
    <mergeCell ref="B276:B277"/>
    <mergeCell ref="C267:D267"/>
    <mergeCell ref="A269:A270"/>
    <mergeCell ref="I267:J267"/>
    <mergeCell ref="G269:G270"/>
  </mergeCell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60496-1C3A-C747-B6D8-D3BC47D5B5B1}">
  <dimension ref="A1:B2336"/>
  <sheetViews>
    <sheetView workbookViewId="0">
      <selection activeCell="B1" sqref="B1"/>
    </sheetView>
  </sheetViews>
  <sheetFormatPr defaultColWidth="11" defaultRowHeight="15.75" x14ac:dyDescent="0.25"/>
  <cols>
    <col min="2" max="2" width="33.375" bestFit="1" customWidth="1"/>
  </cols>
  <sheetData>
    <row r="1" spans="1:2" x14ac:dyDescent="0.25">
      <c r="A1" t="s">
        <v>0</v>
      </c>
      <c r="B1" t="s">
        <v>2382</v>
      </c>
    </row>
    <row r="2" spans="1:2" x14ac:dyDescent="0.25">
      <c r="A2" t="s">
        <v>2370</v>
      </c>
      <c r="B2" t="s">
        <v>2383</v>
      </c>
    </row>
    <row r="3" spans="1:2" x14ac:dyDescent="0.25">
      <c r="A3" t="s">
        <v>2369</v>
      </c>
      <c r="B3" t="s">
        <v>2384</v>
      </c>
    </row>
    <row r="4" spans="1:2" x14ac:dyDescent="0.25">
      <c r="A4" t="s">
        <v>2368</v>
      </c>
      <c r="B4" t="s">
        <v>2385</v>
      </c>
    </row>
    <row r="5" spans="1:2" x14ac:dyDescent="0.25">
      <c r="A5" t="s">
        <v>2367</v>
      </c>
      <c r="B5" t="s">
        <v>2386</v>
      </c>
    </row>
    <row r="6" spans="1:2" x14ac:dyDescent="0.25">
      <c r="A6" t="s">
        <v>2366</v>
      </c>
      <c r="B6" t="s">
        <v>2387</v>
      </c>
    </row>
    <row r="7" spans="1:2" x14ac:dyDescent="0.25">
      <c r="A7" t="s">
        <v>2365</v>
      </c>
      <c r="B7" t="s">
        <v>2388</v>
      </c>
    </row>
    <row r="8" spans="1:2" x14ac:dyDescent="0.25">
      <c r="A8" t="s">
        <v>2364</v>
      </c>
      <c r="B8" t="s">
        <v>2389</v>
      </c>
    </row>
    <row r="9" spans="1:2" x14ac:dyDescent="0.25">
      <c r="A9" t="s">
        <v>2363</v>
      </c>
      <c r="B9" t="s">
        <v>2390</v>
      </c>
    </row>
    <row r="10" spans="1:2" x14ac:dyDescent="0.25">
      <c r="A10" t="s">
        <v>2362</v>
      </c>
      <c r="B10" t="s">
        <v>2391</v>
      </c>
    </row>
    <row r="11" spans="1:2" x14ac:dyDescent="0.25">
      <c r="A11" t="s">
        <v>2361</v>
      </c>
      <c r="B11" t="s">
        <v>2392</v>
      </c>
    </row>
    <row r="12" spans="1:2" x14ac:dyDescent="0.25">
      <c r="A12" t="s">
        <v>2360</v>
      </c>
      <c r="B12" t="s">
        <v>2393</v>
      </c>
    </row>
    <row r="13" spans="1:2" x14ac:dyDescent="0.25">
      <c r="A13" t="s">
        <v>2359</v>
      </c>
      <c r="B13" t="s">
        <v>2394</v>
      </c>
    </row>
    <row r="14" spans="1:2" x14ac:dyDescent="0.25">
      <c r="A14" t="s">
        <v>2358</v>
      </c>
      <c r="B14" t="s">
        <v>2395</v>
      </c>
    </row>
    <row r="15" spans="1:2" x14ac:dyDescent="0.25">
      <c r="A15" t="s">
        <v>2357</v>
      </c>
      <c r="B15" t="s">
        <v>2396</v>
      </c>
    </row>
    <row r="16" spans="1:2" x14ac:dyDescent="0.25">
      <c r="A16" t="s">
        <v>2356</v>
      </c>
      <c r="B16" t="s">
        <v>2397</v>
      </c>
    </row>
    <row r="17" spans="1:2" x14ac:dyDescent="0.25">
      <c r="A17" t="s">
        <v>2355</v>
      </c>
      <c r="B17" t="s">
        <v>2398</v>
      </c>
    </row>
    <row r="18" spans="1:2" x14ac:dyDescent="0.25">
      <c r="A18" t="s">
        <v>2354</v>
      </c>
      <c r="B18" t="s">
        <v>2399</v>
      </c>
    </row>
    <row r="19" spans="1:2" x14ac:dyDescent="0.25">
      <c r="A19" t="s">
        <v>2353</v>
      </c>
      <c r="B19" t="s">
        <v>2400</v>
      </c>
    </row>
    <row r="20" spans="1:2" x14ac:dyDescent="0.25">
      <c r="A20" t="s">
        <v>2352</v>
      </c>
      <c r="B20" t="s">
        <v>2401</v>
      </c>
    </row>
    <row r="21" spans="1:2" x14ac:dyDescent="0.25">
      <c r="A21" t="s">
        <v>2351</v>
      </c>
      <c r="B21" t="s">
        <v>2402</v>
      </c>
    </row>
    <row r="22" spans="1:2" x14ac:dyDescent="0.25">
      <c r="A22" t="s">
        <v>2350</v>
      </c>
      <c r="B22" t="s">
        <v>2403</v>
      </c>
    </row>
    <row r="23" spans="1:2" x14ac:dyDescent="0.25">
      <c r="A23" t="s">
        <v>2349</v>
      </c>
      <c r="B23" t="s">
        <v>2404</v>
      </c>
    </row>
    <row r="24" spans="1:2" x14ac:dyDescent="0.25">
      <c r="A24" t="s">
        <v>2348</v>
      </c>
      <c r="B24" t="s">
        <v>2405</v>
      </c>
    </row>
    <row r="25" spans="1:2" x14ac:dyDescent="0.25">
      <c r="A25" t="s">
        <v>2347</v>
      </c>
      <c r="B25" t="s">
        <v>2406</v>
      </c>
    </row>
    <row r="26" spans="1:2" x14ac:dyDescent="0.25">
      <c r="A26" t="s">
        <v>2346</v>
      </c>
      <c r="B26" t="s">
        <v>2407</v>
      </c>
    </row>
    <row r="27" spans="1:2" x14ac:dyDescent="0.25">
      <c r="A27" t="s">
        <v>2345</v>
      </c>
      <c r="B27" t="s">
        <v>2408</v>
      </c>
    </row>
    <row r="28" spans="1:2" x14ac:dyDescent="0.25">
      <c r="A28" t="s">
        <v>2344</v>
      </c>
      <c r="B28" t="s">
        <v>2409</v>
      </c>
    </row>
    <row r="29" spans="1:2" x14ac:dyDescent="0.25">
      <c r="A29" t="s">
        <v>2343</v>
      </c>
      <c r="B29" t="s">
        <v>2410</v>
      </c>
    </row>
    <row r="30" spans="1:2" x14ac:dyDescent="0.25">
      <c r="A30" t="s">
        <v>2342</v>
      </c>
      <c r="B30" t="s">
        <v>2411</v>
      </c>
    </row>
    <row r="31" spans="1:2" x14ac:dyDescent="0.25">
      <c r="A31" t="s">
        <v>2341</v>
      </c>
      <c r="B31" t="s">
        <v>2412</v>
      </c>
    </row>
    <row r="32" spans="1:2" x14ac:dyDescent="0.25">
      <c r="A32" t="s">
        <v>2340</v>
      </c>
      <c r="B32" t="s">
        <v>2413</v>
      </c>
    </row>
    <row r="33" spans="1:2" x14ac:dyDescent="0.25">
      <c r="A33" t="s">
        <v>2339</v>
      </c>
      <c r="B33" t="s">
        <v>2414</v>
      </c>
    </row>
    <row r="34" spans="1:2" x14ac:dyDescent="0.25">
      <c r="A34" t="s">
        <v>2338</v>
      </c>
      <c r="B34" t="s">
        <v>2415</v>
      </c>
    </row>
    <row r="35" spans="1:2" x14ac:dyDescent="0.25">
      <c r="A35" t="s">
        <v>2337</v>
      </c>
      <c r="B35" t="s">
        <v>2416</v>
      </c>
    </row>
    <row r="36" spans="1:2" x14ac:dyDescent="0.25">
      <c r="A36" t="s">
        <v>2336</v>
      </c>
      <c r="B36" t="s">
        <v>2417</v>
      </c>
    </row>
    <row r="37" spans="1:2" x14ac:dyDescent="0.25">
      <c r="A37" t="s">
        <v>2335</v>
      </c>
      <c r="B37" t="s">
        <v>2418</v>
      </c>
    </row>
    <row r="38" spans="1:2" x14ac:dyDescent="0.25">
      <c r="A38" t="s">
        <v>2334</v>
      </c>
      <c r="B38" t="s">
        <v>2419</v>
      </c>
    </row>
    <row r="39" spans="1:2" x14ac:dyDescent="0.25">
      <c r="A39" t="s">
        <v>2333</v>
      </c>
      <c r="B39" t="s">
        <v>2420</v>
      </c>
    </row>
    <row r="40" spans="1:2" x14ac:dyDescent="0.25">
      <c r="A40" t="s">
        <v>2332</v>
      </c>
      <c r="B40" t="s">
        <v>2421</v>
      </c>
    </row>
    <row r="41" spans="1:2" x14ac:dyDescent="0.25">
      <c r="A41" t="s">
        <v>2331</v>
      </c>
      <c r="B41" t="s">
        <v>2422</v>
      </c>
    </row>
    <row r="42" spans="1:2" x14ac:dyDescent="0.25">
      <c r="A42" t="s">
        <v>2330</v>
      </c>
      <c r="B42" t="s">
        <v>2423</v>
      </c>
    </row>
    <row r="43" spans="1:2" x14ac:dyDescent="0.25">
      <c r="A43" t="s">
        <v>2329</v>
      </c>
      <c r="B43" t="s">
        <v>2424</v>
      </c>
    </row>
    <row r="44" spans="1:2" x14ac:dyDescent="0.25">
      <c r="A44" t="s">
        <v>2328</v>
      </c>
      <c r="B44" t="s">
        <v>2425</v>
      </c>
    </row>
    <row r="45" spans="1:2" x14ac:dyDescent="0.25">
      <c r="A45" t="s">
        <v>2327</v>
      </c>
      <c r="B45" t="s">
        <v>2426</v>
      </c>
    </row>
    <row r="46" spans="1:2" x14ac:dyDescent="0.25">
      <c r="A46" t="s">
        <v>2326</v>
      </c>
      <c r="B46" t="s">
        <v>2427</v>
      </c>
    </row>
    <row r="47" spans="1:2" x14ac:dyDescent="0.25">
      <c r="A47" t="s">
        <v>2325</v>
      </c>
      <c r="B47" t="s">
        <v>2428</v>
      </c>
    </row>
    <row r="48" spans="1:2" x14ac:dyDescent="0.25">
      <c r="A48" t="s">
        <v>2324</v>
      </c>
      <c r="B48" t="s">
        <v>2429</v>
      </c>
    </row>
    <row r="49" spans="1:2" x14ac:dyDescent="0.25">
      <c r="A49" t="s">
        <v>2323</v>
      </c>
      <c r="B49" t="s">
        <v>2430</v>
      </c>
    </row>
    <row r="50" spans="1:2" x14ac:dyDescent="0.25">
      <c r="A50" t="s">
        <v>2322</v>
      </c>
      <c r="B50" t="s">
        <v>2431</v>
      </c>
    </row>
    <row r="51" spans="1:2" x14ac:dyDescent="0.25">
      <c r="A51" t="s">
        <v>2321</v>
      </c>
      <c r="B51" t="s">
        <v>2432</v>
      </c>
    </row>
    <row r="52" spans="1:2" x14ac:dyDescent="0.25">
      <c r="A52" t="s">
        <v>2320</v>
      </c>
      <c r="B52" t="s">
        <v>2433</v>
      </c>
    </row>
    <row r="53" spans="1:2" x14ac:dyDescent="0.25">
      <c r="A53" t="s">
        <v>2319</v>
      </c>
      <c r="B53" t="s">
        <v>2434</v>
      </c>
    </row>
    <row r="54" spans="1:2" x14ac:dyDescent="0.25">
      <c r="A54" t="s">
        <v>2318</v>
      </c>
      <c r="B54" t="s">
        <v>2435</v>
      </c>
    </row>
    <row r="55" spans="1:2" x14ac:dyDescent="0.25">
      <c r="A55" t="s">
        <v>2317</v>
      </c>
      <c r="B55" t="s">
        <v>2436</v>
      </c>
    </row>
    <row r="56" spans="1:2" x14ac:dyDescent="0.25">
      <c r="A56" t="s">
        <v>2316</v>
      </c>
      <c r="B56" t="s">
        <v>2437</v>
      </c>
    </row>
    <row r="57" spans="1:2" x14ac:dyDescent="0.25">
      <c r="A57" t="s">
        <v>2315</v>
      </c>
      <c r="B57" t="s">
        <v>2438</v>
      </c>
    </row>
    <row r="58" spans="1:2" x14ac:dyDescent="0.25">
      <c r="A58" t="s">
        <v>2314</v>
      </c>
      <c r="B58" t="s">
        <v>2439</v>
      </c>
    </row>
    <row r="59" spans="1:2" x14ac:dyDescent="0.25">
      <c r="A59" t="s">
        <v>2313</v>
      </c>
      <c r="B59" t="s">
        <v>2440</v>
      </c>
    </row>
    <row r="60" spans="1:2" x14ac:dyDescent="0.25">
      <c r="A60" t="s">
        <v>2312</v>
      </c>
      <c r="B60" t="s">
        <v>2441</v>
      </c>
    </row>
    <row r="61" spans="1:2" x14ac:dyDescent="0.25">
      <c r="A61" t="s">
        <v>2311</v>
      </c>
      <c r="B61" t="s">
        <v>2442</v>
      </c>
    </row>
    <row r="62" spans="1:2" x14ac:dyDescent="0.25">
      <c r="A62" t="s">
        <v>2310</v>
      </c>
      <c r="B62" t="s">
        <v>2443</v>
      </c>
    </row>
    <row r="63" spans="1:2" x14ac:dyDescent="0.25">
      <c r="A63" t="s">
        <v>2309</v>
      </c>
      <c r="B63" t="s">
        <v>2444</v>
      </c>
    </row>
    <row r="64" spans="1:2" x14ac:dyDescent="0.25">
      <c r="A64" t="s">
        <v>2308</v>
      </c>
      <c r="B64" t="s">
        <v>2445</v>
      </c>
    </row>
    <row r="65" spans="1:2" x14ac:dyDescent="0.25">
      <c r="A65" t="s">
        <v>2307</v>
      </c>
      <c r="B65" t="s">
        <v>2446</v>
      </c>
    </row>
    <row r="66" spans="1:2" x14ac:dyDescent="0.25">
      <c r="A66" t="s">
        <v>2306</v>
      </c>
      <c r="B66" t="s">
        <v>2447</v>
      </c>
    </row>
    <row r="67" spans="1:2" x14ac:dyDescent="0.25">
      <c r="A67" t="s">
        <v>2305</v>
      </c>
      <c r="B67" t="s">
        <v>2448</v>
      </c>
    </row>
    <row r="68" spans="1:2" x14ac:dyDescent="0.25">
      <c r="A68" t="s">
        <v>2304</v>
      </c>
      <c r="B68" t="s">
        <v>2449</v>
      </c>
    </row>
    <row r="69" spans="1:2" x14ac:dyDescent="0.25">
      <c r="A69" t="s">
        <v>2303</v>
      </c>
      <c r="B69" t="s">
        <v>2450</v>
      </c>
    </row>
    <row r="70" spans="1:2" x14ac:dyDescent="0.25">
      <c r="A70" t="s">
        <v>2302</v>
      </c>
      <c r="B70" t="s">
        <v>2451</v>
      </c>
    </row>
    <row r="71" spans="1:2" x14ac:dyDescent="0.25">
      <c r="A71" t="s">
        <v>2301</v>
      </c>
      <c r="B71" t="s">
        <v>2452</v>
      </c>
    </row>
    <row r="72" spans="1:2" x14ac:dyDescent="0.25">
      <c r="A72" t="s">
        <v>2300</v>
      </c>
      <c r="B72" t="s">
        <v>2453</v>
      </c>
    </row>
    <row r="73" spans="1:2" x14ac:dyDescent="0.25">
      <c r="A73" t="s">
        <v>2299</v>
      </c>
      <c r="B73" t="s">
        <v>2454</v>
      </c>
    </row>
    <row r="74" spans="1:2" x14ac:dyDescent="0.25">
      <c r="A74" t="s">
        <v>2298</v>
      </c>
      <c r="B74" t="s">
        <v>2455</v>
      </c>
    </row>
    <row r="75" spans="1:2" x14ac:dyDescent="0.25">
      <c r="A75" t="s">
        <v>2297</v>
      </c>
      <c r="B75" t="s">
        <v>2456</v>
      </c>
    </row>
    <row r="76" spans="1:2" x14ac:dyDescent="0.25">
      <c r="A76" t="s">
        <v>2296</v>
      </c>
      <c r="B76" t="s">
        <v>2457</v>
      </c>
    </row>
    <row r="77" spans="1:2" x14ac:dyDescent="0.25">
      <c r="A77" t="s">
        <v>2295</v>
      </c>
      <c r="B77" t="s">
        <v>2458</v>
      </c>
    </row>
    <row r="78" spans="1:2" x14ac:dyDescent="0.25">
      <c r="A78" t="s">
        <v>2294</v>
      </c>
      <c r="B78" t="s">
        <v>2459</v>
      </c>
    </row>
    <row r="79" spans="1:2" x14ac:dyDescent="0.25">
      <c r="A79" t="s">
        <v>2293</v>
      </c>
      <c r="B79" t="s">
        <v>2460</v>
      </c>
    </row>
    <row r="80" spans="1:2" x14ac:dyDescent="0.25">
      <c r="A80" t="s">
        <v>2292</v>
      </c>
      <c r="B80" t="s">
        <v>2461</v>
      </c>
    </row>
    <row r="81" spans="1:2" x14ac:dyDescent="0.25">
      <c r="A81" t="s">
        <v>2291</v>
      </c>
      <c r="B81" t="s">
        <v>2462</v>
      </c>
    </row>
    <row r="82" spans="1:2" x14ac:dyDescent="0.25">
      <c r="A82" t="s">
        <v>2290</v>
      </c>
      <c r="B82" t="s">
        <v>2463</v>
      </c>
    </row>
    <row r="83" spans="1:2" x14ac:dyDescent="0.25">
      <c r="A83" t="s">
        <v>2289</v>
      </c>
      <c r="B83" t="s">
        <v>2464</v>
      </c>
    </row>
    <row r="84" spans="1:2" x14ac:dyDescent="0.25">
      <c r="A84" t="s">
        <v>2288</v>
      </c>
      <c r="B84" t="s">
        <v>2465</v>
      </c>
    </row>
    <row r="85" spans="1:2" x14ac:dyDescent="0.25">
      <c r="A85" t="s">
        <v>2287</v>
      </c>
      <c r="B85" t="s">
        <v>2466</v>
      </c>
    </row>
    <row r="86" spans="1:2" x14ac:dyDescent="0.25">
      <c r="A86" t="s">
        <v>2286</v>
      </c>
      <c r="B86" t="s">
        <v>2467</v>
      </c>
    </row>
    <row r="87" spans="1:2" x14ac:dyDescent="0.25">
      <c r="A87" t="s">
        <v>2285</v>
      </c>
      <c r="B87" t="s">
        <v>2468</v>
      </c>
    </row>
    <row r="88" spans="1:2" x14ac:dyDescent="0.25">
      <c r="A88" t="s">
        <v>2284</v>
      </c>
      <c r="B88" t="s">
        <v>2469</v>
      </c>
    </row>
    <row r="89" spans="1:2" x14ac:dyDescent="0.25">
      <c r="A89" t="s">
        <v>2283</v>
      </c>
      <c r="B89" t="s">
        <v>2470</v>
      </c>
    </row>
    <row r="90" spans="1:2" x14ac:dyDescent="0.25">
      <c r="A90" t="s">
        <v>2282</v>
      </c>
      <c r="B90" t="s">
        <v>2471</v>
      </c>
    </row>
    <row r="91" spans="1:2" x14ac:dyDescent="0.25">
      <c r="A91" t="s">
        <v>2281</v>
      </c>
      <c r="B91" t="s">
        <v>2472</v>
      </c>
    </row>
    <row r="92" spans="1:2" x14ac:dyDescent="0.25">
      <c r="A92" t="s">
        <v>2280</v>
      </c>
      <c r="B92" t="s">
        <v>2473</v>
      </c>
    </row>
    <row r="93" spans="1:2" x14ac:dyDescent="0.25">
      <c r="A93" t="s">
        <v>2279</v>
      </c>
      <c r="B93" t="s">
        <v>2474</v>
      </c>
    </row>
    <row r="94" spans="1:2" x14ac:dyDescent="0.25">
      <c r="A94" t="s">
        <v>2278</v>
      </c>
      <c r="B94" t="s">
        <v>2475</v>
      </c>
    </row>
    <row r="95" spans="1:2" x14ac:dyDescent="0.25">
      <c r="A95" t="s">
        <v>2277</v>
      </c>
      <c r="B95" t="s">
        <v>2476</v>
      </c>
    </row>
    <row r="96" spans="1:2" x14ac:dyDescent="0.25">
      <c r="A96" t="s">
        <v>2276</v>
      </c>
      <c r="B96" t="s">
        <v>2477</v>
      </c>
    </row>
    <row r="97" spans="1:2" x14ac:dyDescent="0.25">
      <c r="A97" t="s">
        <v>2275</v>
      </c>
      <c r="B97" t="s">
        <v>2478</v>
      </c>
    </row>
    <row r="98" spans="1:2" x14ac:dyDescent="0.25">
      <c r="A98" t="s">
        <v>2274</v>
      </c>
      <c r="B98" t="s">
        <v>2479</v>
      </c>
    </row>
    <row r="99" spans="1:2" x14ac:dyDescent="0.25">
      <c r="A99" t="s">
        <v>2273</v>
      </c>
      <c r="B99" t="s">
        <v>2480</v>
      </c>
    </row>
    <row r="100" spans="1:2" x14ac:dyDescent="0.25">
      <c r="A100" t="s">
        <v>2272</v>
      </c>
      <c r="B100" t="s">
        <v>2481</v>
      </c>
    </row>
    <row r="101" spans="1:2" x14ac:dyDescent="0.25">
      <c r="A101" t="s">
        <v>2271</v>
      </c>
      <c r="B101" t="s">
        <v>2482</v>
      </c>
    </row>
    <row r="102" spans="1:2" x14ac:dyDescent="0.25">
      <c r="A102" t="s">
        <v>2270</v>
      </c>
      <c r="B102" t="s">
        <v>2483</v>
      </c>
    </row>
    <row r="103" spans="1:2" x14ac:dyDescent="0.25">
      <c r="A103" t="s">
        <v>2269</v>
      </c>
      <c r="B103" t="s">
        <v>2484</v>
      </c>
    </row>
    <row r="104" spans="1:2" x14ac:dyDescent="0.25">
      <c r="A104" t="s">
        <v>2268</v>
      </c>
      <c r="B104" t="s">
        <v>2485</v>
      </c>
    </row>
    <row r="105" spans="1:2" x14ac:dyDescent="0.25">
      <c r="A105" t="s">
        <v>2267</v>
      </c>
      <c r="B105" t="s">
        <v>2486</v>
      </c>
    </row>
    <row r="106" spans="1:2" x14ac:dyDescent="0.25">
      <c r="A106" t="s">
        <v>2266</v>
      </c>
      <c r="B106" t="s">
        <v>2487</v>
      </c>
    </row>
    <row r="107" spans="1:2" x14ac:dyDescent="0.25">
      <c r="A107" t="s">
        <v>2265</v>
      </c>
      <c r="B107" t="s">
        <v>2488</v>
      </c>
    </row>
    <row r="108" spans="1:2" x14ac:dyDescent="0.25">
      <c r="A108" t="s">
        <v>2264</v>
      </c>
      <c r="B108" t="s">
        <v>2489</v>
      </c>
    </row>
    <row r="109" spans="1:2" x14ac:dyDescent="0.25">
      <c r="A109" t="s">
        <v>2263</v>
      </c>
      <c r="B109" t="s">
        <v>2490</v>
      </c>
    </row>
    <row r="110" spans="1:2" x14ac:dyDescent="0.25">
      <c r="A110" t="s">
        <v>2262</v>
      </c>
      <c r="B110" t="s">
        <v>2491</v>
      </c>
    </row>
    <row r="111" spans="1:2" x14ac:dyDescent="0.25">
      <c r="A111" t="s">
        <v>2261</v>
      </c>
      <c r="B111" t="s">
        <v>2492</v>
      </c>
    </row>
    <row r="112" spans="1:2" x14ac:dyDescent="0.25">
      <c r="A112" t="s">
        <v>2260</v>
      </c>
      <c r="B112" t="s">
        <v>2493</v>
      </c>
    </row>
    <row r="113" spans="1:2" x14ac:dyDescent="0.25">
      <c r="A113" t="s">
        <v>2259</v>
      </c>
      <c r="B113" t="s">
        <v>2494</v>
      </c>
    </row>
    <row r="114" spans="1:2" x14ac:dyDescent="0.25">
      <c r="A114" t="s">
        <v>2258</v>
      </c>
      <c r="B114" t="s">
        <v>2495</v>
      </c>
    </row>
    <row r="115" spans="1:2" x14ac:dyDescent="0.25">
      <c r="A115" t="s">
        <v>2257</v>
      </c>
      <c r="B115" t="s">
        <v>2496</v>
      </c>
    </row>
    <row r="116" spans="1:2" x14ac:dyDescent="0.25">
      <c r="A116" t="s">
        <v>2256</v>
      </c>
      <c r="B116" t="s">
        <v>2497</v>
      </c>
    </row>
    <row r="117" spans="1:2" x14ac:dyDescent="0.25">
      <c r="A117" t="s">
        <v>2255</v>
      </c>
      <c r="B117" t="s">
        <v>2498</v>
      </c>
    </row>
    <row r="118" spans="1:2" x14ac:dyDescent="0.25">
      <c r="A118" t="s">
        <v>2254</v>
      </c>
      <c r="B118" t="s">
        <v>2499</v>
      </c>
    </row>
    <row r="119" spans="1:2" x14ac:dyDescent="0.25">
      <c r="A119" t="s">
        <v>2253</v>
      </c>
      <c r="B119" t="s">
        <v>2500</v>
      </c>
    </row>
    <row r="120" spans="1:2" x14ac:dyDescent="0.25">
      <c r="A120" t="s">
        <v>2252</v>
      </c>
      <c r="B120" t="s">
        <v>2501</v>
      </c>
    </row>
    <row r="121" spans="1:2" x14ac:dyDescent="0.25">
      <c r="A121" t="s">
        <v>2251</v>
      </c>
      <c r="B121" t="s">
        <v>2502</v>
      </c>
    </row>
    <row r="122" spans="1:2" x14ac:dyDescent="0.25">
      <c r="A122" t="s">
        <v>2250</v>
      </c>
      <c r="B122" t="s">
        <v>2503</v>
      </c>
    </row>
    <row r="123" spans="1:2" x14ac:dyDescent="0.25">
      <c r="A123" t="s">
        <v>2249</v>
      </c>
      <c r="B123" t="s">
        <v>2504</v>
      </c>
    </row>
    <row r="124" spans="1:2" x14ac:dyDescent="0.25">
      <c r="A124" t="s">
        <v>2248</v>
      </c>
      <c r="B124" t="s">
        <v>2505</v>
      </c>
    </row>
    <row r="125" spans="1:2" x14ac:dyDescent="0.25">
      <c r="A125" t="s">
        <v>2247</v>
      </c>
      <c r="B125" t="s">
        <v>2506</v>
      </c>
    </row>
    <row r="126" spans="1:2" x14ac:dyDescent="0.25">
      <c r="A126" t="s">
        <v>2246</v>
      </c>
      <c r="B126" t="s">
        <v>2507</v>
      </c>
    </row>
    <row r="127" spans="1:2" x14ac:dyDescent="0.25">
      <c r="A127" t="s">
        <v>2245</v>
      </c>
      <c r="B127" t="s">
        <v>2508</v>
      </c>
    </row>
    <row r="128" spans="1:2" x14ac:dyDescent="0.25">
      <c r="A128" t="s">
        <v>2244</v>
      </c>
      <c r="B128" t="s">
        <v>2509</v>
      </c>
    </row>
    <row r="129" spans="1:2" x14ac:dyDescent="0.25">
      <c r="A129" t="s">
        <v>2243</v>
      </c>
      <c r="B129" t="s">
        <v>2510</v>
      </c>
    </row>
    <row r="130" spans="1:2" x14ac:dyDescent="0.25">
      <c r="A130" t="s">
        <v>2242</v>
      </c>
      <c r="B130" t="s">
        <v>2511</v>
      </c>
    </row>
    <row r="131" spans="1:2" x14ac:dyDescent="0.25">
      <c r="A131" t="s">
        <v>2241</v>
      </c>
      <c r="B131" t="s">
        <v>2512</v>
      </c>
    </row>
    <row r="132" spans="1:2" x14ac:dyDescent="0.25">
      <c r="A132" t="s">
        <v>2240</v>
      </c>
      <c r="B132" t="s">
        <v>2513</v>
      </c>
    </row>
    <row r="133" spans="1:2" x14ac:dyDescent="0.25">
      <c r="A133" t="s">
        <v>2239</v>
      </c>
      <c r="B133" t="s">
        <v>2514</v>
      </c>
    </row>
    <row r="134" spans="1:2" x14ac:dyDescent="0.25">
      <c r="A134" t="s">
        <v>2238</v>
      </c>
      <c r="B134" t="s">
        <v>2515</v>
      </c>
    </row>
    <row r="135" spans="1:2" x14ac:dyDescent="0.25">
      <c r="A135" t="s">
        <v>2237</v>
      </c>
      <c r="B135" t="s">
        <v>2516</v>
      </c>
    </row>
    <row r="136" spans="1:2" x14ac:dyDescent="0.25">
      <c r="A136" t="s">
        <v>2236</v>
      </c>
      <c r="B136" t="s">
        <v>2517</v>
      </c>
    </row>
    <row r="137" spans="1:2" x14ac:dyDescent="0.25">
      <c r="A137" t="s">
        <v>2235</v>
      </c>
      <c r="B137" t="s">
        <v>2518</v>
      </c>
    </row>
    <row r="138" spans="1:2" x14ac:dyDescent="0.25">
      <c r="A138" t="s">
        <v>2234</v>
      </c>
      <c r="B138" t="s">
        <v>2519</v>
      </c>
    </row>
    <row r="139" spans="1:2" x14ac:dyDescent="0.25">
      <c r="A139" t="s">
        <v>2233</v>
      </c>
      <c r="B139" t="s">
        <v>2520</v>
      </c>
    </row>
    <row r="140" spans="1:2" x14ac:dyDescent="0.25">
      <c r="A140" t="s">
        <v>2232</v>
      </c>
      <c r="B140" t="s">
        <v>2521</v>
      </c>
    </row>
    <row r="141" spans="1:2" x14ac:dyDescent="0.25">
      <c r="A141" t="s">
        <v>2231</v>
      </c>
      <c r="B141" t="s">
        <v>2522</v>
      </c>
    </row>
    <row r="142" spans="1:2" x14ac:dyDescent="0.25">
      <c r="A142" t="s">
        <v>2230</v>
      </c>
      <c r="B142" t="s">
        <v>2523</v>
      </c>
    </row>
    <row r="143" spans="1:2" x14ac:dyDescent="0.25">
      <c r="A143" t="s">
        <v>2229</v>
      </c>
      <c r="B143" t="s">
        <v>2524</v>
      </c>
    </row>
    <row r="144" spans="1:2" x14ac:dyDescent="0.25">
      <c r="A144" t="s">
        <v>2228</v>
      </c>
      <c r="B144" t="s">
        <v>2525</v>
      </c>
    </row>
    <row r="145" spans="1:2" x14ac:dyDescent="0.25">
      <c r="A145" t="s">
        <v>2227</v>
      </c>
      <c r="B145" t="s">
        <v>2526</v>
      </c>
    </row>
    <row r="146" spans="1:2" x14ac:dyDescent="0.25">
      <c r="A146" t="s">
        <v>2226</v>
      </c>
      <c r="B146" t="s">
        <v>2527</v>
      </c>
    </row>
    <row r="147" spans="1:2" x14ac:dyDescent="0.25">
      <c r="A147" t="s">
        <v>2225</v>
      </c>
      <c r="B147" t="s">
        <v>2528</v>
      </c>
    </row>
    <row r="148" spans="1:2" x14ac:dyDescent="0.25">
      <c r="A148" t="s">
        <v>2224</v>
      </c>
      <c r="B148" t="s">
        <v>2529</v>
      </c>
    </row>
    <row r="149" spans="1:2" x14ac:dyDescent="0.25">
      <c r="A149" t="s">
        <v>2223</v>
      </c>
      <c r="B149" t="s">
        <v>2530</v>
      </c>
    </row>
    <row r="150" spans="1:2" x14ac:dyDescent="0.25">
      <c r="A150" t="s">
        <v>2222</v>
      </c>
      <c r="B150" t="s">
        <v>2531</v>
      </c>
    </row>
    <row r="151" spans="1:2" x14ac:dyDescent="0.25">
      <c r="A151" t="s">
        <v>2221</v>
      </c>
      <c r="B151" t="s">
        <v>2532</v>
      </c>
    </row>
    <row r="152" spans="1:2" x14ac:dyDescent="0.25">
      <c r="A152" t="s">
        <v>2220</v>
      </c>
      <c r="B152" t="s">
        <v>2533</v>
      </c>
    </row>
    <row r="153" spans="1:2" x14ac:dyDescent="0.25">
      <c r="A153" t="s">
        <v>2219</v>
      </c>
      <c r="B153" t="s">
        <v>2534</v>
      </c>
    </row>
    <row r="154" spans="1:2" x14ac:dyDescent="0.25">
      <c r="A154" t="s">
        <v>2218</v>
      </c>
      <c r="B154" t="s">
        <v>2535</v>
      </c>
    </row>
    <row r="155" spans="1:2" x14ac:dyDescent="0.25">
      <c r="A155" t="s">
        <v>2217</v>
      </c>
      <c r="B155" t="s">
        <v>2536</v>
      </c>
    </row>
    <row r="156" spans="1:2" x14ac:dyDescent="0.25">
      <c r="A156" t="s">
        <v>2216</v>
      </c>
      <c r="B156" t="s">
        <v>2537</v>
      </c>
    </row>
    <row r="157" spans="1:2" x14ac:dyDescent="0.25">
      <c r="A157" t="s">
        <v>2215</v>
      </c>
      <c r="B157" t="s">
        <v>2538</v>
      </c>
    </row>
    <row r="158" spans="1:2" x14ac:dyDescent="0.25">
      <c r="A158" t="s">
        <v>2214</v>
      </c>
      <c r="B158" t="s">
        <v>2539</v>
      </c>
    </row>
    <row r="159" spans="1:2" x14ac:dyDescent="0.25">
      <c r="A159" t="s">
        <v>2213</v>
      </c>
      <c r="B159" t="s">
        <v>2540</v>
      </c>
    </row>
    <row r="160" spans="1:2" x14ac:dyDescent="0.25">
      <c r="A160" t="s">
        <v>2212</v>
      </c>
      <c r="B160" t="s">
        <v>2541</v>
      </c>
    </row>
    <row r="161" spans="1:2" x14ac:dyDescent="0.25">
      <c r="A161" t="s">
        <v>2211</v>
      </c>
      <c r="B161" t="s">
        <v>2542</v>
      </c>
    </row>
    <row r="162" spans="1:2" x14ac:dyDescent="0.25">
      <c r="A162" t="s">
        <v>2210</v>
      </c>
      <c r="B162" t="s">
        <v>2543</v>
      </c>
    </row>
    <row r="163" spans="1:2" x14ac:dyDescent="0.25">
      <c r="A163" t="s">
        <v>2209</v>
      </c>
      <c r="B163" t="s">
        <v>2544</v>
      </c>
    </row>
    <row r="164" spans="1:2" x14ac:dyDescent="0.25">
      <c r="A164" t="s">
        <v>2208</v>
      </c>
      <c r="B164" t="s">
        <v>2545</v>
      </c>
    </row>
    <row r="165" spans="1:2" x14ac:dyDescent="0.25">
      <c r="A165" t="s">
        <v>2207</v>
      </c>
      <c r="B165" t="s">
        <v>2546</v>
      </c>
    </row>
    <row r="166" spans="1:2" x14ac:dyDescent="0.25">
      <c r="A166" t="s">
        <v>2206</v>
      </c>
      <c r="B166" t="s">
        <v>2547</v>
      </c>
    </row>
    <row r="167" spans="1:2" x14ac:dyDescent="0.25">
      <c r="A167" t="s">
        <v>2205</v>
      </c>
      <c r="B167" t="s">
        <v>2548</v>
      </c>
    </row>
    <row r="168" spans="1:2" x14ac:dyDescent="0.25">
      <c r="A168" t="s">
        <v>2204</v>
      </c>
      <c r="B168" t="s">
        <v>2549</v>
      </c>
    </row>
    <row r="169" spans="1:2" x14ac:dyDescent="0.25">
      <c r="A169" t="s">
        <v>2203</v>
      </c>
      <c r="B169" t="s">
        <v>2550</v>
      </c>
    </row>
    <row r="170" spans="1:2" x14ac:dyDescent="0.25">
      <c r="A170" t="s">
        <v>2202</v>
      </c>
      <c r="B170" t="s">
        <v>2551</v>
      </c>
    </row>
    <row r="171" spans="1:2" x14ac:dyDescent="0.25">
      <c r="A171" t="s">
        <v>2201</v>
      </c>
      <c r="B171" t="s">
        <v>2552</v>
      </c>
    </row>
    <row r="172" spans="1:2" x14ac:dyDescent="0.25">
      <c r="A172" t="s">
        <v>2200</v>
      </c>
      <c r="B172" t="s">
        <v>2553</v>
      </c>
    </row>
    <row r="173" spans="1:2" x14ac:dyDescent="0.25">
      <c r="A173" t="s">
        <v>2199</v>
      </c>
      <c r="B173" t="s">
        <v>2554</v>
      </c>
    </row>
    <row r="174" spans="1:2" x14ac:dyDescent="0.25">
      <c r="A174" t="s">
        <v>2198</v>
      </c>
      <c r="B174" t="s">
        <v>2555</v>
      </c>
    </row>
    <row r="175" spans="1:2" x14ac:dyDescent="0.25">
      <c r="A175" t="s">
        <v>2197</v>
      </c>
      <c r="B175" t="s">
        <v>2556</v>
      </c>
    </row>
    <row r="176" spans="1:2" x14ac:dyDescent="0.25">
      <c r="A176" t="s">
        <v>2196</v>
      </c>
      <c r="B176" t="s">
        <v>2557</v>
      </c>
    </row>
    <row r="177" spans="1:2" x14ac:dyDescent="0.25">
      <c r="A177" t="s">
        <v>2195</v>
      </c>
      <c r="B177" t="s">
        <v>2558</v>
      </c>
    </row>
    <row r="178" spans="1:2" x14ac:dyDescent="0.25">
      <c r="A178" t="s">
        <v>2194</v>
      </c>
      <c r="B178" t="s">
        <v>2559</v>
      </c>
    </row>
    <row r="179" spans="1:2" x14ac:dyDescent="0.25">
      <c r="A179" t="s">
        <v>2193</v>
      </c>
      <c r="B179" t="s">
        <v>2560</v>
      </c>
    </row>
    <row r="180" spans="1:2" x14ac:dyDescent="0.25">
      <c r="A180" t="s">
        <v>2192</v>
      </c>
      <c r="B180" t="s">
        <v>2561</v>
      </c>
    </row>
    <row r="181" spans="1:2" x14ac:dyDescent="0.25">
      <c r="A181" t="s">
        <v>2191</v>
      </c>
      <c r="B181" t="s">
        <v>2562</v>
      </c>
    </row>
    <row r="182" spans="1:2" x14ac:dyDescent="0.25">
      <c r="A182" t="s">
        <v>2190</v>
      </c>
      <c r="B182" t="s">
        <v>2563</v>
      </c>
    </row>
    <row r="183" spans="1:2" x14ac:dyDescent="0.25">
      <c r="A183" t="s">
        <v>2189</v>
      </c>
      <c r="B183" t="s">
        <v>2564</v>
      </c>
    </row>
    <row r="184" spans="1:2" x14ac:dyDescent="0.25">
      <c r="A184" t="s">
        <v>2188</v>
      </c>
      <c r="B184" t="s">
        <v>2565</v>
      </c>
    </row>
    <row r="185" spans="1:2" x14ac:dyDescent="0.25">
      <c r="A185" t="s">
        <v>2187</v>
      </c>
      <c r="B185" t="s">
        <v>2566</v>
      </c>
    </row>
    <row r="186" spans="1:2" x14ac:dyDescent="0.25">
      <c r="A186" t="s">
        <v>2186</v>
      </c>
      <c r="B186" t="s">
        <v>2567</v>
      </c>
    </row>
    <row r="187" spans="1:2" x14ac:dyDescent="0.25">
      <c r="A187" t="s">
        <v>2185</v>
      </c>
      <c r="B187" t="s">
        <v>2568</v>
      </c>
    </row>
    <row r="188" spans="1:2" x14ac:dyDescent="0.25">
      <c r="A188" t="s">
        <v>2184</v>
      </c>
      <c r="B188" t="s">
        <v>2569</v>
      </c>
    </row>
    <row r="189" spans="1:2" x14ac:dyDescent="0.25">
      <c r="A189" t="s">
        <v>2183</v>
      </c>
      <c r="B189" t="s">
        <v>2570</v>
      </c>
    </row>
    <row r="190" spans="1:2" x14ac:dyDescent="0.25">
      <c r="A190" t="s">
        <v>2182</v>
      </c>
      <c r="B190" t="s">
        <v>2571</v>
      </c>
    </row>
    <row r="191" spans="1:2" x14ac:dyDescent="0.25">
      <c r="A191" t="s">
        <v>2181</v>
      </c>
      <c r="B191" t="s">
        <v>2572</v>
      </c>
    </row>
    <row r="192" spans="1:2" x14ac:dyDescent="0.25">
      <c r="A192" t="s">
        <v>2180</v>
      </c>
      <c r="B192" t="s">
        <v>2573</v>
      </c>
    </row>
    <row r="193" spans="1:2" x14ac:dyDescent="0.25">
      <c r="A193" t="s">
        <v>2179</v>
      </c>
      <c r="B193" t="s">
        <v>2574</v>
      </c>
    </row>
    <row r="194" spans="1:2" x14ac:dyDescent="0.25">
      <c r="A194" t="s">
        <v>2178</v>
      </c>
      <c r="B194" t="s">
        <v>2575</v>
      </c>
    </row>
    <row r="195" spans="1:2" x14ac:dyDescent="0.25">
      <c r="A195" t="s">
        <v>2177</v>
      </c>
      <c r="B195" t="s">
        <v>2576</v>
      </c>
    </row>
    <row r="196" spans="1:2" x14ac:dyDescent="0.25">
      <c r="A196" t="s">
        <v>2176</v>
      </c>
      <c r="B196" t="s">
        <v>2577</v>
      </c>
    </row>
    <row r="197" spans="1:2" x14ac:dyDescent="0.25">
      <c r="A197" t="s">
        <v>2175</v>
      </c>
      <c r="B197" t="s">
        <v>2578</v>
      </c>
    </row>
    <row r="198" spans="1:2" x14ac:dyDescent="0.25">
      <c r="A198" t="s">
        <v>2174</v>
      </c>
      <c r="B198" t="s">
        <v>2579</v>
      </c>
    </row>
    <row r="199" spans="1:2" x14ac:dyDescent="0.25">
      <c r="A199" t="s">
        <v>2173</v>
      </c>
      <c r="B199" t="s">
        <v>2580</v>
      </c>
    </row>
    <row r="200" spans="1:2" x14ac:dyDescent="0.25">
      <c r="A200" t="s">
        <v>2172</v>
      </c>
      <c r="B200" t="s">
        <v>2581</v>
      </c>
    </row>
    <row r="201" spans="1:2" x14ac:dyDescent="0.25">
      <c r="A201" t="s">
        <v>2171</v>
      </c>
      <c r="B201" t="s">
        <v>2582</v>
      </c>
    </row>
    <row r="202" spans="1:2" x14ac:dyDescent="0.25">
      <c r="A202" t="s">
        <v>2170</v>
      </c>
      <c r="B202" t="s">
        <v>2583</v>
      </c>
    </row>
    <row r="203" spans="1:2" x14ac:dyDescent="0.25">
      <c r="A203" t="s">
        <v>2169</v>
      </c>
      <c r="B203" t="s">
        <v>2584</v>
      </c>
    </row>
    <row r="204" spans="1:2" x14ac:dyDescent="0.25">
      <c r="A204" t="s">
        <v>2168</v>
      </c>
      <c r="B204" t="s">
        <v>2585</v>
      </c>
    </row>
    <row r="205" spans="1:2" x14ac:dyDescent="0.25">
      <c r="A205" t="s">
        <v>2167</v>
      </c>
      <c r="B205" t="s">
        <v>2586</v>
      </c>
    </row>
    <row r="206" spans="1:2" x14ac:dyDescent="0.25">
      <c r="A206" t="s">
        <v>2166</v>
      </c>
      <c r="B206" t="s">
        <v>2587</v>
      </c>
    </row>
    <row r="207" spans="1:2" x14ac:dyDescent="0.25">
      <c r="A207" t="s">
        <v>2165</v>
      </c>
      <c r="B207" t="s">
        <v>2588</v>
      </c>
    </row>
    <row r="208" spans="1:2" x14ac:dyDescent="0.25">
      <c r="A208" t="s">
        <v>2164</v>
      </c>
      <c r="B208" t="s">
        <v>2589</v>
      </c>
    </row>
    <row r="209" spans="1:2" x14ac:dyDescent="0.25">
      <c r="A209" t="s">
        <v>2163</v>
      </c>
      <c r="B209" t="s">
        <v>2590</v>
      </c>
    </row>
    <row r="210" spans="1:2" x14ac:dyDescent="0.25">
      <c r="A210" t="s">
        <v>2162</v>
      </c>
      <c r="B210" t="s">
        <v>2591</v>
      </c>
    </row>
    <row r="211" spans="1:2" x14ac:dyDescent="0.25">
      <c r="A211" t="s">
        <v>2161</v>
      </c>
      <c r="B211" t="s">
        <v>2592</v>
      </c>
    </row>
    <row r="212" spans="1:2" x14ac:dyDescent="0.25">
      <c r="A212" t="s">
        <v>2160</v>
      </c>
      <c r="B212" t="s">
        <v>2593</v>
      </c>
    </row>
    <row r="213" spans="1:2" x14ac:dyDescent="0.25">
      <c r="A213" t="s">
        <v>2159</v>
      </c>
      <c r="B213" t="s">
        <v>2594</v>
      </c>
    </row>
    <row r="214" spans="1:2" x14ac:dyDescent="0.25">
      <c r="A214" t="s">
        <v>2158</v>
      </c>
      <c r="B214" t="s">
        <v>2595</v>
      </c>
    </row>
    <row r="215" spans="1:2" x14ac:dyDescent="0.25">
      <c r="A215" t="s">
        <v>2157</v>
      </c>
      <c r="B215" t="s">
        <v>2596</v>
      </c>
    </row>
    <row r="216" spans="1:2" x14ac:dyDescent="0.25">
      <c r="A216" t="s">
        <v>2156</v>
      </c>
      <c r="B216" t="s">
        <v>2597</v>
      </c>
    </row>
    <row r="217" spans="1:2" x14ac:dyDescent="0.25">
      <c r="A217" t="s">
        <v>2155</v>
      </c>
      <c r="B217" t="s">
        <v>2598</v>
      </c>
    </row>
    <row r="218" spans="1:2" x14ac:dyDescent="0.25">
      <c r="A218" t="s">
        <v>2154</v>
      </c>
      <c r="B218" t="s">
        <v>2599</v>
      </c>
    </row>
    <row r="219" spans="1:2" x14ac:dyDescent="0.25">
      <c r="A219" t="s">
        <v>2153</v>
      </c>
      <c r="B219" t="s">
        <v>2600</v>
      </c>
    </row>
    <row r="220" spans="1:2" x14ac:dyDescent="0.25">
      <c r="A220" t="s">
        <v>2152</v>
      </c>
      <c r="B220" t="s">
        <v>2601</v>
      </c>
    </row>
    <row r="221" spans="1:2" x14ac:dyDescent="0.25">
      <c r="A221" t="s">
        <v>2151</v>
      </c>
      <c r="B221" t="s">
        <v>2602</v>
      </c>
    </row>
    <row r="222" spans="1:2" x14ac:dyDescent="0.25">
      <c r="A222" t="s">
        <v>2150</v>
      </c>
      <c r="B222" t="s">
        <v>2603</v>
      </c>
    </row>
    <row r="223" spans="1:2" x14ac:dyDescent="0.25">
      <c r="A223" t="s">
        <v>2149</v>
      </c>
      <c r="B223" t="s">
        <v>2604</v>
      </c>
    </row>
    <row r="224" spans="1:2" x14ac:dyDescent="0.25">
      <c r="A224" t="s">
        <v>2148</v>
      </c>
      <c r="B224" t="s">
        <v>2605</v>
      </c>
    </row>
    <row r="225" spans="1:2" x14ac:dyDescent="0.25">
      <c r="A225" t="s">
        <v>2147</v>
      </c>
      <c r="B225" t="s">
        <v>2606</v>
      </c>
    </row>
    <row r="226" spans="1:2" x14ac:dyDescent="0.25">
      <c r="A226" t="s">
        <v>2146</v>
      </c>
      <c r="B226" t="s">
        <v>2607</v>
      </c>
    </row>
    <row r="227" spans="1:2" x14ac:dyDescent="0.25">
      <c r="A227" t="s">
        <v>2145</v>
      </c>
      <c r="B227" t="s">
        <v>2608</v>
      </c>
    </row>
    <row r="228" spans="1:2" x14ac:dyDescent="0.25">
      <c r="A228" t="s">
        <v>2144</v>
      </c>
      <c r="B228" t="s">
        <v>2609</v>
      </c>
    </row>
    <row r="229" spans="1:2" x14ac:dyDescent="0.25">
      <c r="A229" t="s">
        <v>2143</v>
      </c>
      <c r="B229" t="s">
        <v>2610</v>
      </c>
    </row>
    <row r="230" spans="1:2" x14ac:dyDescent="0.25">
      <c r="A230" t="s">
        <v>2142</v>
      </c>
      <c r="B230" t="s">
        <v>2611</v>
      </c>
    </row>
    <row r="231" spans="1:2" x14ac:dyDescent="0.25">
      <c r="A231" t="s">
        <v>2141</v>
      </c>
      <c r="B231" t="s">
        <v>2612</v>
      </c>
    </row>
    <row r="232" spans="1:2" x14ac:dyDescent="0.25">
      <c r="A232" t="s">
        <v>2140</v>
      </c>
      <c r="B232" t="s">
        <v>2613</v>
      </c>
    </row>
    <row r="233" spans="1:2" x14ac:dyDescent="0.25">
      <c r="A233" t="s">
        <v>2139</v>
      </c>
      <c r="B233" t="s">
        <v>2614</v>
      </c>
    </row>
    <row r="234" spans="1:2" x14ac:dyDescent="0.25">
      <c r="A234" t="s">
        <v>2138</v>
      </c>
      <c r="B234" t="s">
        <v>2615</v>
      </c>
    </row>
    <row r="235" spans="1:2" x14ac:dyDescent="0.25">
      <c r="A235" t="s">
        <v>2137</v>
      </c>
      <c r="B235" t="s">
        <v>2616</v>
      </c>
    </row>
    <row r="236" spans="1:2" x14ac:dyDescent="0.25">
      <c r="A236" t="s">
        <v>2136</v>
      </c>
      <c r="B236" t="s">
        <v>2617</v>
      </c>
    </row>
    <row r="237" spans="1:2" x14ac:dyDescent="0.25">
      <c r="A237" t="s">
        <v>2135</v>
      </c>
      <c r="B237" t="s">
        <v>2618</v>
      </c>
    </row>
    <row r="238" spans="1:2" x14ac:dyDescent="0.25">
      <c r="A238" t="s">
        <v>2134</v>
      </c>
      <c r="B238" t="s">
        <v>2619</v>
      </c>
    </row>
    <row r="239" spans="1:2" x14ac:dyDescent="0.25">
      <c r="A239" t="s">
        <v>2133</v>
      </c>
      <c r="B239" t="s">
        <v>2620</v>
      </c>
    </row>
    <row r="240" spans="1:2" x14ac:dyDescent="0.25">
      <c r="A240" t="s">
        <v>2132</v>
      </c>
      <c r="B240" t="s">
        <v>2621</v>
      </c>
    </row>
    <row r="241" spans="1:2" x14ac:dyDescent="0.25">
      <c r="A241" t="s">
        <v>2131</v>
      </c>
      <c r="B241" t="s">
        <v>2622</v>
      </c>
    </row>
    <row r="242" spans="1:2" x14ac:dyDescent="0.25">
      <c r="A242" t="s">
        <v>2130</v>
      </c>
      <c r="B242" t="s">
        <v>2623</v>
      </c>
    </row>
    <row r="243" spans="1:2" x14ac:dyDescent="0.25">
      <c r="A243" t="s">
        <v>2129</v>
      </c>
      <c r="B243" t="s">
        <v>2624</v>
      </c>
    </row>
    <row r="244" spans="1:2" x14ac:dyDescent="0.25">
      <c r="A244" t="s">
        <v>2128</v>
      </c>
      <c r="B244" t="s">
        <v>2625</v>
      </c>
    </row>
    <row r="245" spans="1:2" x14ac:dyDescent="0.25">
      <c r="A245" t="s">
        <v>2127</v>
      </c>
      <c r="B245" t="s">
        <v>2626</v>
      </c>
    </row>
    <row r="246" spans="1:2" x14ac:dyDescent="0.25">
      <c r="A246" t="s">
        <v>2126</v>
      </c>
      <c r="B246" t="s">
        <v>2627</v>
      </c>
    </row>
    <row r="247" spans="1:2" x14ac:dyDescent="0.25">
      <c r="A247" t="s">
        <v>2125</v>
      </c>
      <c r="B247" t="s">
        <v>2628</v>
      </c>
    </row>
    <row r="248" spans="1:2" x14ac:dyDescent="0.25">
      <c r="A248" t="s">
        <v>2124</v>
      </c>
      <c r="B248" t="s">
        <v>2629</v>
      </c>
    </row>
    <row r="249" spans="1:2" x14ac:dyDescent="0.25">
      <c r="A249" t="s">
        <v>2123</v>
      </c>
      <c r="B249" t="s">
        <v>2630</v>
      </c>
    </row>
    <row r="250" spans="1:2" x14ac:dyDescent="0.25">
      <c r="A250" t="s">
        <v>2122</v>
      </c>
      <c r="B250" t="s">
        <v>2631</v>
      </c>
    </row>
    <row r="251" spans="1:2" x14ac:dyDescent="0.25">
      <c r="A251" t="s">
        <v>2121</v>
      </c>
      <c r="B251" t="s">
        <v>2632</v>
      </c>
    </row>
    <row r="252" spans="1:2" x14ac:dyDescent="0.25">
      <c r="A252" t="s">
        <v>2120</v>
      </c>
      <c r="B252" t="s">
        <v>2633</v>
      </c>
    </row>
    <row r="253" spans="1:2" x14ac:dyDescent="0.25">
      <c r="A253" t="s">
        <v>2119</v>
      </c>
      <c r="B253" t="s">
        <v>2634</v>
      </c>
    </row>
    <row r="254" spans="1:2" x14ac:dyDescent="0.25">
      <c r="A254" t="s">
        <v>2118</v>
      </c>
      <c r="B254" t="s">
        <v>2635</v>
      </c>
    </row>
    <row r="255" spans="1:2" x14ac:dyDescent="0.25">
      <c r="A255" t="s">
        <v>2117</v>
      </c>
      <c r="B255" t="s">
        <v>2636</v>
      </c>
    </row>
    <row r="256" spans="1:2" x14ac:dyDescent="0.25">
      <c r="A256" t="s">
        <v>2116</v>
      </c>
      <c r="B256" t="s">
        <v>2637</v>
      </c>
    </row>
    <row r="257" spans="1:2" x14ac:dyDescent="0.25">
      <c r="A257" t="s">
        <v>2115</v>
      </c>
      <c r="B257" t="s">
        <v>2638</v>
      </c>
    </row>
    <row r="258" spans="1:2" x14ac:dyDescent="0.25">
      <c r="A258" t="s">
        <v>2114</v>
      </c>
      <c r="B258" t="s">
        <v>2639</v>
      </c>
    </row>
    <row r="259" spans="1:2" x14ac:dyDescent="0.25">
      <c r="A259" t="s">
        <v>2113</v>
      </c>
      <c r="B259" t="s">
        <v>2640</v>
      </c>
    </row>
    <row r="260" spans="1:2" x14ac:dyDescent="0.25">
      <c r="A260" t="s">
        <v>2112</v>
      </c>
      <c r="B260" t="s">
        <v>2641</v>
      </c>
    </row>
    <row r="261" spans="1:2" x14ac:dyDescent="0.25">
      <c r="A261" t="s">
        <v>2111</v>
      </c>
      <c r="B261" t="s">
        <v>2642</v>
      </c>
    </row>
    <row r="262" spans="1:2" x14ac:dyDescent="0.25">
      <c r="A262" t="s">
        <v>2110</v>
      </c>
      <c r="B262" t="s">
        <v>2643</v>
      </c>
    </row>
    <row r="263" spans="1:2" x14ac:dyDescent="0.25">
      <c r="A263" t="s">
        <v>2109</v>
      </c>
      <c r="B263" t="s">
        <v>2644</v>
      </c>
    </row>
    <row r="264" spans="1:2" x14ac:dyDescent="0.25">
      <c r="A264" t="s">
        <v>2108</v>
      </c>
      <c r="B264" t="s">
        <v>2645</v>
      </c>
    </row>
    <row r="265" spans="1:2" x14ac:dyDescent="0.25">
      <c r="A265" t="s">
        <v>2107</v>
      </c>
      <c r="B265" t="s">
        <v>2646</v>
      </c>
    </row>
    <row r="266" spans="1:2" x14ac:dyDescent="0.25">
      <c r="A266" t="s">
        <v>2106</v>
      </c>
      <c r="B266" t="s">
        <v>2647</v>
      </c>
    </row>
    <row r="267" spans="1:2" x14ac:dyDescent="0.25">
      <c r="A267" t="s">
        <v>2105</v>
      </c>
      <c r="B267" t="s">
        <v>2648</v>
      </c>
    </row>
    <row r="268" spans="1:2" x14ac:dyDescent="0.25">
      <c r="A268" t="s">
        <v>2104</v>
      </c>
      <c r="B268" t="s">
        <v>2649</v>
      </c>
    </row>
    <row r="269" spans="1:2" x14ac:dyDescent="0.25">
      <c r="A269" t="s">
        <v>2103</v>
      </c>
      <c r="B269" t="s">
        <v>2650</v>
      </c>
    </row>
    <row r="270" spans="1:2" x14ac:dyDescent="0.25">
      <c r="A270" t="s">
        <v>2102</v>
      </c>
      <c r="B270" t="s">
        <v>2651</v>
      </c>
    </row>
    <row r="271" spans="1:2" x14ac:dyDescent="0.25">
      <c r="A271" t="s">
        <v>2101</v>
      </c>
      <c r="B271" t="s">
        <v>2652</v>
      </c>
    </row>
    <row r="272" spans="1:2" x14ac:dyDescent="0.25">
      <c r="A272" t="s">
        <v>2100</v>
      </c>
      <c r="B272" t="s">
        <v>2653</v>
      </c>
    </row>
    <row r="273" spans="1:2" x14ac:dyDescent="0.25">
      <c r="A273" t="s">
        <v>2099</v>
      </c>
      <c r="B273" t="s">
        <v>2654</v>
      </c>
    </row>
    <row r="274" spans="1:2" x14ac:dyDescent="0.25">
      <c r="A274" t="s">
        <v>2098</v>
      </c>
      <c r="B274" t="s">
        <v>2655</v>
      </c>
    </row>
    <row r="275" spans="1:2" x14ac:dyDescent="0.25">
      <c r="A275" t="s">
        <v>2097</v>
      </c>
      <c r="B275" t="s">
        <v>2656</v>
      </c>
    </row>
    <row r="276" spans="1:2" x14ac:dyDescent="0.25">
      <c r="A276" t="s">
        <v>2096</v>
      </c>
      <c r="B276" t="s">
        <v>2657</v>
      </c>
    </row>
    <row r="277" spans="1:2" x14ac:dyDescent="0.25">
      <c r="A277" t="s">
        <v>2095</v>
      </c>
      <c r="B277" t="s">
        <v>2658</v>
      </c>
    </row>
    <row r="278" spans="1:2" x14ac:dyDescent="0.25">
      <c r="A278" t="s">
        <v>2094</v>
      </c>
      <c r="B278" t="s">
        <v>2659</v>
      </c>
    </row>
    <row r="279" spans="1:2" x14ac:dyDescent="0.25">
      <c r="A279" t="s">
        <v>2093</v>
      </c>
      <c r="B279" t="s">
        <v>2660</v>
      </c>
    </row>
    <row r="280" spans="1:2" x14ac:dyDescent="0.25">
      <c r="A280" t="s">
        <v>2092</v>
      </c>
      <c r="B280" t="s">
        <v>2661</v>
      </c>
    </row>
    <row r="281" spans="1:2" x14ac:dyDescent="0.25">
      <c r="A281" t="s">
        <v>2091</v>
      </c>
      <c r="B281" t="s">
        <v>2662</v>
      </c>
    </row>
    <row r="282" spans="1:2" x14ac:dyDescent="0.25">
      <c r="A282" t="s">
        <v>2090</v>
      </c>
      <c r="B282" t="s">
        <v>2663</v>
      </c>
    </row>
    <row r="283" spans="1:2" x14ac:dyDescent="0.25">
      <c r="A283" t="s">
        <v>2089</v>
      </c>
      <c r="B283" t="s">
        <v>2664</v>
      </c>
    </row>
    <row r="284" spans="1:2" x14ac:dyDescent="0.25">
      <c r="A284" t="s">
        <v>2088</v>
      </c>
      <c r="B284" t="s">
        <v>2665</v>
      </c>
    </row>
    <row r="285" spans="1:2" x14ac:dyDescent="0.25">
      <c r="A285" t="s">
        <v>2087</v>
      </c>
      <c r="B285" t="s">
        <v>2666</v>
      </c>
    </row>
    <row r="286" spans="1:2" x14ac:dyDescent="0.25">
      <c r="A286" t="s">
        <v>2086</v>
      </c>
      <c r="B286" t="s">
        <v>2667</v>
      </c>
    </row>
    <row r="287" spans="1:2" x14ac:dyDescent="0.25">
      <c r="A287" t="s">
        <v>2085</v>
      </c>
      <c r="B287" t="s">
        <v>2668</v>
      </c>
    </row>
    <row r="288" spans="1:2" x14ac:dyDescent="0.25">
      <c r="A288" t="s">
        <v>2084</v>
      </c>
      <c r="B288" t="s">
        <v>2669</v>
      </c>
    </row>
    <row r="289" spans="1:2" x14ac:dyDescent="0.25">
      <c r="A289" t="s">
        <v>2083</v>
      </c>
      <c r="B289" t="s">
        <v>2670</v>
      </c>
    </row>
    <row r="290" spans="1:2" x14ac:dyDescent="0.25">
      <c r="A290" t="s">
        <v>2082</v>
      </c>
      <c r="B290" t="s">
        <v>2671</v>
      </c>
    </row>
    <row r="291" spans="1:2" x14ac:dyDescent="0.25">
      <c r="A291" t="s">
        <v>2081</v>
      </c>
      <c r="B291" t="s">
        <v>2672</v>
      </c>
    </row>
    <row r="292" spans="1:2" x14ac:dyDescent="0.25">
      <c r="A292" t="s">
        <v>2080</v>
      </c>
      <c r="B292" t="s">
        <v>2673</v>
      </c>
    </row>
    <row r="293" spans="1:2" x14ac:dyDescent="0.25">
      <c r="A293" t="s">
        <v>2079</v>
      </c>
      <c r="B293" t="s">
        <v>2674</v>
      </c>
    </row>
    <row r="294" spans="1:2" x14ac:dyDescent="0.25">
      <c r="A294" t="s">
        <v>2078</v>
      </c>
      <c r="B294" t="s">
        <v>2675</v>
      </c>
    </row>
    <row r="295" spans="1:2" x14ac:dyDescent="0.25">
      <c r="A295" t="s">
        <v>2077</v>
      </c>
      <c r="B295" t="s">
        <v>2676</v>
      </c>
    </row>
    <row r="296" spans="1:2" x14ac:dyDescent="0.25">
      <c r="A296" t="s">
        <v>2076</v>
      </c>
      <c r="B296" t="s">
        <v>2677</v>
      </c>
    </row>
    <row r="297" spans="1:2" x14ac:dyDescent="0.25">
      <c r="A297" t="s">
        <v>2075</v>
      </c>
      <c r="B297" t="s">
        <v>2678</v>
      </c>
    </row>
    <row r="298" spans="1:2" x14ac:dyDescent="0.25">
      <c r="A298" t="s">
        <v>2074</v>
      </c>
      <c r="B298" t="s">
        <v>2679</v>
      </c>
    </row>
    <row r="299" spans="1:2" x14ac:dyDescent="0.25">
      <c r="A299" t="s">
        <v>2073</v>
      </c>
      <c r="B299" t="s">
        <v>2680</v>
      </c>
    </row>
    <row r="300" spans="1:2" x14ac:dyDescent="0.25">
      <c r="A300" t="s">
        <v>2072</v>
      </c>
      <c r="B300" t="s">
        <v>2681</v>
      </c>
    </row>
    <row r="301" spans="1:2" x14ac:dyDescent="0.25">
      <c r="A301" t="s">
        <v>2071</v>
      </c>
      <c r="B301" t="s">
        <v>2682</v>
      </c>
    </row>
    <row r="302" spans="1:2" x14ac:dyDescent="0.25">
      <c r="A302" t="s">
        <v>2070</v>
      </c>
      <c r="B302" t="s">
        <v>2683</v>
      </c>
    </row>
    <row r="303" spans="1:2" x14ac:dyDescent="0.25">
      <c r="A303" t="s">
        <v>2069</v>
      </c>
      <c r="B303" t="s">
        <v>2684</v>
      </c>
    </row>
    <row r="304" spans="1:2" x14ac:dyDescent="0.25">
      <c r="A304" t="s">
        <v>2068</v>
      </c>
      <c r="B304" t="s">
        <v>2685</v>
      </c>
    </row>
    <row r="305" spans="1:2" x14ac:dyDescent="0.25">
      <c r="A305" t="s">
        <v>2067</v>
      </c>
      <c r="B305" t="s">
        <v>2686</v>
      </c>
    </row>
    <row r="306" spans="1:2" x14ac:dyDescent="0.25">
      <c r="A306" t="s">
        <v>2066</v>
      </c>
      <c r="B306" t="s">
        <v>2687</v>
      </c>
    </row>
    <row r="307" spans="1:2" x14ac:dyDescent="0.25">
      <c r="A307" t="s">
        <v>2065</v>
      </c>
      <c r="B307" t="s">
        <v>2688</v>
      </c>
    </row>
    <row r="308" spans="1:2" x14ac:dyDescent="0.25">
      <c r="A308" t="s">
        <v>2064</v>
      </c>
      <c r="B308" t="s">
        <v>2689</v>
      </c>
    </row>
    <row r="309" spans="1:2" x14ac:dyDescent="0.25">
      <c r="A309" t="s">
        <v>2063</v>
      </c>
      <c r="B309" t="s">
        <v>2690</v>
      </c>
    </row>
    <row r="310" spans="1:2" x14ac:dyDescent="0.25">
      <c r="A310" t="s">
        <v>2062</v>
      </c>
      <c r="B310" t="s">
        <v>2691</v>
      </c>
    </row>
    <row r="311" spans="1:2" x14ac:dyDescent="0.25">
      <c r="A311" t="s">
        <v>2061</v>
      </c>
      <c r="B311" t="s">
        <v>2692</v>
      </c>
    </row>
    <row r="312" spans="1:2" x14ac:dyDescent="0.25">
      <c r="A312" t="s">
        <v>2060</v>
      </c>
      <c r="B312" t="s">
        <v>2693</v>
      </c>
    </row>
    <row r="313" spans="1:2" x14ac:dyDescent="0.25">
      <c r="A313" t="s">
        <v>2059</v>
      </c>
      <c r="B313" t="s">
        <v>2694</v>
      </c>
    </row>
    <row r="314" spans="1:2" x14ac:dyDescent="0.25">
      <c r="A314" t="s">
        <v>2058</v>
      </c>
      <c r="B314" t="s">
        <v>2695</v>
      </c>
    </row>
    <row r="315" spans="1:2" x14ac:dyDescent="0.25">
      <c r="A315" t="s">
        <v>2057</v>
      </c>
      <c r="B315" t="s">
        <v>2696</v>
      </c>
    </row>
    <row r="316" spans="1:2" x14ac:dyDescent="0.25">
      <c r="A316" t="s">
        <v>2056</v>
      </c>
      <c r="B316" t="s">
        <v>2697</v>
      </c>
    </row>
    <row r="317" spans="1:2" x14ac:dyDescent="0.25">
      <c r="A317" t="s">
        <v>2055</v>
      </c>
      <c r="B317" t="s">
        <v>2698</v>
      </c>
    </row>
    <row r="318" spans="1:2" x14ac:dyDescent="0.25">
      <c r="A318" t="s">
        <v>2054</v>
      </c>
      <c r="B318" t="s">
        <v>2699</v>
      </c>
    </row>
    <row r="319" spans="1:2" x14ac:dyDescent="0.25">
      <c r="A319" t="s">
        <v>2053</v>
      </c>
      <c r="B319" t="s">
        <v>2700</v>
      </c>
    </row>
    <row r="320" spans="1:2" x14ac:dyDescent="0.25">
      <c r="A320" t="s">
        <v>2052</v>
      </c>
      <c r="B320" t="s">
        <v>2701</v>
      </c>
    </row>
    <row r="321" spans="1:2" x14ac:dyDescent="0.25">
      <c r="A321" t="s">
        <v>2051</v>
      </c>
      <c r="B321" t="s">
        <v>2702</v>
      </c>
    </row>
    <row r="322" spans="1:2" x14ac:dyDescent="0.25">
      <c r="A322" t="s">
        <v>2050</v>
      </c>
      <c r="B322" t="s">
        <v>2703</v>
      </c>
    </row>
    <row r="323" spans="1:2" x14ac:dyDescent="0.25">
      <c r="A323" t="s">
        <v>2049</v>
      </c>
      <c r="B323" t="s">
        <v>2704</v>
      </c>
    </row>
    <row r="324" spans="1:2" x14ac:dyDescent="0.25">
      <c r="A324" t="s">
        <v>2048</v>
      </c>
      <c r="B324" t="s">
        <v>2705</v>
      </c>
    </row>
    <row r="325" spans="1:2" x14ac:dyDescent="0.25">
      <c r="A325" t="s">
        <v>2047</v>
      </c>
      <c r="B325" t="s">
        <v>2706</v>
      </c>
    </row>
    <row r="326" spans="1:2" x14ac:dyDescent="0.25">
      <c r="A326" t="s">
        <v>2046</v>
      </c>
      <c r="B326" t="s">
        <v>2707</v>
      </c>
    </row>
    <row r="327" spans="1:2" x14ac:dyDescent="0.25">
      <c r="A327" t="s">
        <v>2045</v>
      </c>
      <c r="B327" t="s">
        <v>2708</v>
      </c>
    </row>
    <row r="328" spans="1:2" x14ac:dyDescent="0.25">
      <c r="A328" t="s">
        <v>2044</v>
      </c>
      <c r="B328" t="s">
        <v>2709</v>
      </c>
    </row>
    <row r="329" spans="1:2" x14ac:dyDescent="0.25">
      <c r="A329" t="s">
        <v>2043</v>
      </c>
      <c r="B329" t="s">
        <v>2710</v>
      </c>
    </row>
    <row r="330" spans="1:2" x14ac:dyDescent="0.25">
      <c r="A330" t="s">
        <v>2042</v>
      </c>
      <c r="B330" t="s">
        <v>2711</v>
      </c>
    </row>
    <row r="331" spans="1:2" x14ac:dyDescent="0.25">
      <c r="A331" t="s">
        <v>2041</v>
      </c>
      <c r="B331" t="s">
        <v>2712</v>
      </c>
    </row>
    <row r="332" spans="1:2" x14ac:dyDescent="0.25">
      <c r="A332" t="s">
        <v>2040</v>
      </c>
      <c r="B332" t="s">
        <v>2713</v>
      </c>
    </row>
    <row r="333" spans="1:2" x14ac:dyDescent="0.25">
      <c r="A333" t="s">
        <v>2039</v>
      </c>
      <c r="B333" t="s">
        <v>2714</v>
      </c>
    </row>
    <row r="334" spans="1:2" x14ac:dyDescent="0.25">
      <c r="A334" t="s">
        <v>2038</v>
      </c>
      <c r="B334" t="s">
        <v>2715</v>
      </c>
    </row>
    <row r="335" spans="1:2" x14ac:dyDescent="0.25">
      <c r="A335" t="s">
        <v>2037</v>
      </c>
      <c r="B335" t="s">
        <v>2716</v>
      </c>
    </row>
    <row r="336" spans="1:2" x14ac:dyDescent="0.25">
      <c r="A336" t="s">
        <v>2036</v>
      </c>
      <c r="B336" t="s">
        <v>2717</v>
      </c>
    </row>
    <row r="337" spans="1:2" x14ac:dyDescent="0.25">
      <c r="A337" t="s">
        <v>2035</v>
      </c>
      <c r="B337" t="s">
        <v>2718</v>
      </c>
    </row>
    <row r="338" spans="1:2" x14ac:dyDescent="0.25">
      <c r="A338" t="s">
        <v>2034</v>
      </c>
      <c r="B338" t="s">
        <v>2719</v>
      </c>
    </row>
    <row r="339" spans="1:2" x14ac:dyDescent="0.25">
      <c r="A339" t="s">
        <v>2033</v>
      </c>
      <c r="B339" t="s">
        <v>2720</v>
      </c>
    </row>
    <row r="340" spans="1:2" x14ac:dyDescent="0.25">
      <c r="A340" t="s">
        <v>2032</v>
      </c>
      <c r="B340" t="s">
        <v>2721</v>
      </c>
    </row>
    <row r="341" spans="1:2" x14ac:dyDescent="0.25">
      <c r="A341" t="s">
        <v>2031</v>
      </c>
      <c r="B341" t="s">
        <v>2722</v>
      </c>
    </row>
    <row r="342" spans="1:2" x14ac:dyDescent="0.25">
      <c r="A342" t="s">
        <v>2030</v>
      </c>
      <c r="B342" t="s">
        <v>2723</v>
      </c>
    </row>
    <row r="343" spans="1:2" x14ac:dyDescent="0.25">
      <c r="A343" t="s">
        <v>2029</v>
      </c>
      <c r="B343" t="s">
        <v>2724</v>
      </c>
    </row>
    <row r="344" spans="1:2" x14ac:dyDescent="0.25">
      <c r="A344" t="s">
        <v>2028</v>
      </c>
      <c r="B344" t="s">
        <v>2725</v>
      </c>
    </row>
    <row r="345" spans="1:2" x14ac:dyDescent="0.25">
      <c r="A345" t="s">
        <v>2027</v>
      </c>
      <c r="B345" t="s">
        <v>2726</v>
      </c>
    </row>
    <row r="346" spans="1:2" x14ac:dyDescent="0.25">
      <c r="A346" t="s">
        <v>2026</v>
      </c>
      <c r="B346" t="s">
        <v>2727</v>
      </c>
    </row>
    <row r="347" spans="1:2" x14ac:dyDescent="0.25">
      <c r="A347" t="s">
        <v>2025</v>
      </c>
      <c r="B347" t="s">
        <v>2728</v>
      </c>
    </row>
    <row r="348" spans="1:2" x14ac:dyDescent="0.25">
      <c r="A348" t="s">
        <v>2024</v>
      </c>
      <c r="B348" t="s">
        <v>2729</v>
      </c>
    </row>
    <row r="349" spans="1:2" x14ac:dyDescent="0.25">
      <c r="A349" t="s">
        <v>2023</v>
      </c>
      <c r="B349" t="s">
        <v>2730</v>
      </c>
    </row>
    <row r="350" spans="1:2" x14ac:dyDescent="0.25">
      <c r="A350" t="s">
        <v>2022</v>
      </c>
      <c r="B350" t="s">
        <v>2731</v>
      </c>
    </row>
    <row r="351" spans="1:2" x14ac:dyDescent="0.25">
      <c r="A351" t="s">
        <v>2021</v>
      </c>
      <c r="B351" t="s">
        <v>2732</v>
      </c>
    </row>
    <row r="352" spans="1:2" x14ac:dyDescent="0.25">
      <c r="A352" t="s">
        <v>2020</v>
      </c>
      <c r="B352" t="s">
        <v>2733</v>
      </c>
    </row>
    <row r="353" spans="1:2" x14ac:dyDescent="0.25">
      <c r="A353" t="s">
        <v>2019</v>
      </c>
      <c r="B353" t="s">
        <v>2734</v>
      </c>
    </row>
    <row r="354" spans="1:2" x14ac:dyDescent="0.25">
      <c r="A354" t="s">
        <v>2018</v>
      </c>
      <c r="B354" t="s">
        <v>2735</v>
      </c>
    </row>
    <row r="355" spans="1:2" x14ac:dyDescent="0.25">
      <c r="A355" t="s">
        <v>2017</v>
      </c>
      <c r="B355" t="s">
        <v>2736</v>
      </c>
    </row>
    <row r="356" spans="1:2" x14ac:dyDescent="0.25">
      <c r="A356" t="s">
        <v>2016</v>
      </c>
      <c r="B356" t="s">
        <v>2737</v>
      </c>
    </row>
    <row r="357" spans="1:2" x14ac:dyDescent="0.25">
      <c r="A357" t="s">
        <v>2015</v>
      </c>
      <c r="B357" t="s">
        <v>2738</v>
      </c>
    </row>
    <row r="358" spans="1:2" x14ac:dyDescent="0.25">
      <c r="A358" t="s">
        <v>2014</v>
      </c>
      <c r="B358" t="s">
        <v>2739</v>
      </c>
    </row>
    <row r="359" spans="1:2" x14ac:dyDescent="0.25">
      <c r="A359" t="s">
        <v>2013</v>
      </c>
      <c r="B359" t="s">
        <v>2740</v>
      </c>
    </row>
    <row r="360" spans="1:2" x14ac:dyDescent="0.25">
      <c r="A360" t="s">
        <v>2012</v>
      </c>
      <c r="B360" t="s">
        <v>2741</v>
      </c>
    </row>
    <row r="361" spans="1:2" x14ac:dyDescent="0.25">
      <c r="A361" t="s">
        <v>2011</v>
      </c>
      <c r="B361" t="s">
        <v>2742</v>
      </c>
    </row>
    <row r="362" spans="1:2" x14ac:dyDescent="0.25">
      <c r="A362" t="s">
        <v>2010</v>
      </c>
      <c r="B362" t="s">
        <v>2743</v>
      </c>
    </row>
    <row r="363" spans="1:2" x14ac:dyDescent="0.25">
      <c r="A363" t="s">
        <v>2009</v>
      </c>
      <c r="B363" t="s">
        <v>2744</v>
      </c>
    </row>
    <row r="364" spans="1:2" x14ac:dyDescent="0.25">
      <c r="A364" t="s">
        <v>2008</v>
      </c>
      <c r="B364" t="s">
        <v>2745</v>
      </c>
    </row>
    <row r="365" spans="1:2" x14ac:dyDescent="0.25">
      <c r="A365" t="s">
        <v>2007</v>
      </c>
      <c r="B365" t="s">
        <v>2746</v>
      </c>
    </row>
    <row r="366" spans="1:2" x14ac:dyDescent="0.25">
      <c r="A366" t="s">
        <v>2006</v>
      </c>
      <c r="B366" t="s">
        <v>2747</v>
      </c>
    </row>
    <row r="367" spans="1:2" x14ac:dyDescent="0.25">
      <c r="A367" t="s">
        <v>2005</v>
      </c>
      <c r="B367" t="s">
        <v>2748</v>
      </c>
    </row>
    <row r="368" spans="1:2" x14ac:dyDescent="0.25">
      <c r="A368" t="s">
        <v>2004</v>
      </c>
      <c r="B368" t="s">
        <v>2749</v>
      </c>
    </row>
    <row r="369" spans="1:2" x14ac:dyDescent="0.25">
      <c r="A369" t="s">
        <v>2003</v>
      </c>
      <c r="B369" t="s">
        <v>2750</v>
      </c>
    </row>
    <row r="370" spans="1:2" x14ac:dyDescent="0.25">
      <c r="A370" t="s">
        <v>2002</v>
      </c>
      <c r="B370" t="s">
        <v>2751</v>
      </c>
    </row>
    <row r="371" spans="1:2" x14ac:dyDescent="0.25">
      <c r="A371" t="s">
        <v>2001</v>
      </c>
      <c r="B371" t="s">
        <v>2752</v>
      </c>
    </row>
    <row r="372" spans="1:2" x14ac:dyDescent="0.25">
      <c r="A372" t="s">
        <v>2000</v>
      </c>
      <c r="B372" t="s">
        <v>2753</v>
      </c>
    </row>
    <row r="373" spans="1:2" x14ac:dyDescent="0.25">
      <c r="A373" t="s">
        <v>1999</v>
      </c>
      <c r="B373" t="s">
        <v>2754</v>
      </c>
    </row>
    <row r="374" spans="1:2" x14ac:dyDescent="0.25">
      <c r="A374" t="s">
        <v>1998</v>
      </c>
      <c r="B374" t="s">
        <v>2755</v>
      </c>
    </row>
    <row r="375" spans="1:2" x14ac:dyDescent="0.25">
      <c r="A375" t="s">
        <v>1997</v>
      </c>
      <c r="B375" t="s">
        <v>2756</v>
      </c>
    </row>
    <row r="376" spans="1:2" x14ac:dyDescent="0.25">
      <c r="A376" t="s">
        <v>1996</v>
      </c>
      <c r="B376" t="s">
        <v>2757</v>
      </c>
    </row>
    <row r="377" spans="1:2" x14ac:dyDescent="0.25">
      <c r="A377" t="s">
        <v>1995</v>
      </c>
      <c r="B377" t="s">
        <v>2758</v>
      </c>
    </row>
    <row r="378" spans="1:2" x14ac:dyDescent="0.25">
      <c r="A378" t="s">
        <v>1994</v>
      </c>
      <c r="B378" t="s">
        <v>2759</v>
      </c>
    </row>
    <row r="379" spans="1:2" x14ac:dyDescent="0.25">
      <c r="A379" t="s">
        <v>1993</v>
      </c>
      <c r="B379" t="s">
        <v>2760</v>
      </c>
    </row>
    <row r="380" spans="1:2" x14ac:dyDescent="0.25">
      <c r="A380" t="s">
        <v>1992</v>
      </c>
      <c r="B380" t="s">
        <v>2761</v>
      </c>
    </row>
    <row r="381" spans="1:2" x14ac:dyDescent="0.25">
      <c r="A381" t="s">
        <v>1991</v>
      </c>
      <c r="B381" t="s">
        <v>2762</v>
      </c>
    </row>
    <row r="382" spans="1:2" x14ac:dyDescent="0.25">
      <c r="A382" t="s">
        <v>1990</v>
      </c>
      <c r="B382" t="s">
        <v>2763</v>
      </c>
    </row>
    <row r="383" spans="1:2" x14ac:dyDescent="0.25">
      <c r="A383" t="s">
        <v>1989</v>
      </c>
      <c r="B383" t="s">
        <v>2764</v>
      </c>
    </row>
    <row r="384" spans="1:2" x14ac:dyDescent="0.25">
      <c r="A384" t="s">
        <v>1988</v>
      </c>
      <c r="B384" t="s">
        <v>2765</v>
      </c>
    </row>
    <row r="385" spans="1:2" x14ac:dyDescent="0.25">
      <c r="A385" t="s">
        <v>1987</v>
      </c>
      <c r="B385" t="s">
        <v>2766</v>
      </c>
    </row>
    <row r="386" spans="1:2" x14ac:dyDescent="0.25">
      <c r="A386" t="s">
        <v>1986</v>
      </c>
      <c r="B386" t="s">
        <v>2767</v>
      </c>
    </row>
    <row r="387" spans="1:2" x14ac:dyDescent="0.25">
      <c r="A387" t="s">
        <v>1985</v>
      </c>
      <c r="B387" t="s">
        <v>2768</v>
      </c>
    </row>
    <row r="388" spans="1:2" x14ac:dyDescent="0.25">
      <c r="A388" t="s">
        <v>1984</v>
      </c>
      <c r="B388" t="s">
        <v>2769</v>
      </c>
    </row>
    <row r="389" spans="1:2" x14ac:dyDescent="0.25">
      <c r="A389" t="s">
        <v>1983</v>
      </c>
      <c r="B389" t="s">
        <v>2770</v>
      </c>
    </row>
    <row r="390" spans="1:2" x14ac:dyDescent="0.25">
      <c r="A390" t="s">
        <v>1982</v>
      </c>
      <c r="B390" t="s">
        <v>2771</v>
      </c>
    </row>
    <row r="391" spans="1:2" x14ac:dyDescent="0.25">
      <c r="A391" t="s">
        <v>1981</v>
      </c>
      <c r="B391" t="s">
        <v>2772</v>
      </c>
    </row>
    <row r="392" spans="1:2" x14ac:dyDescent="0.25">
      <c r="A392" t="s">
        <v>1980</v>
      </c>
      <c r="B392" t="s">
        <v>2773</v>
      </c>
    </row>
    <row r="393" spans="1:2" x14ac:dyDescent="0.25">
      <c r="A393" t="s">
        <v>1979</v>
      </c>
      <c r="B393" t="s">
        <v>2774</v>
      </c>
    </row>
    <row r="394" spans="1:2" x14ac:dyDescent="0.25">
      <c r="A394" t="s">
        <v>1978</v>
      </c>
      <c r="B394" t="s">
        <v>2775</v>
      </c>
    </row>
    <row r="395" spans="1:2" x14ac:dyDescent="0.25">
      <c r="A395" t="s">
        <v>1977</v>
      </c>
      <c r="B395" t="s">
        <v>2776</v>
      </c>
    </row>
    <row r="396" spans="1:2" x14ac:dyDescent="0.25">
      <c r="A396" t="s">
        <v>1976</v>
      </c>
      <c r="B396" t="s">
        <v>2777</v>
      </c>
    </row>
    <row r="397" spans="1:2" x14ac:dyDescent="0.25">
      <c r="A397" t="s">
        <v>1975</v>
      </c>
      <c r="B397" t="s">
        <v>2778</v>
      </c>
    </row>
    <row r="398" spans="1:2" x14ac:dyDescent="0.25">
      <c r="A398" t="s">
        <v>1974</v>
      </c>
      <c r="B398" t="s">
        <v>2779</v>
      </c>
    </row>
    <row r="399" spans="1:2" x14ac:dyDescent="0.25">
      <c r="A399" t="s">
        <v>1973</v>
      </c>
      <c r="B399" t="s">
        <v>2780</v>
      </c>
    </row>
    <row r="400" spans="1:2" x14ac:dyDescent="0.25">
      <c r="A400" t="s">
        <v>1972</v>
      </c>
      <c r="B400" t="s">
        <v>2781</v>
      </c>
    </row>
    <row r="401" spans="1:2" x14ac:dyDescent="0.25">
      <c r="A401" t="s">
        <v>1971</v>
      </c>
      <c r="B401" t="s">
        <v>2782</v>
      </c>
    </row>
    <row r="402" spans="1:2" x14ac:dyDescent="0.25">
      <c r="A402" t="s">
        <v>1970</v>
      </c>
      <c r="B402" t="s">
        <v>2783</v>
      </c>
    </row>
    <row r="403" spans="1:2" x14ac:dyDescent="0.25">
      <c r="A403" t="s">
        <v>1969</v>
      </c>
      <c r="B403" t="s">
        <v>2784</v>
      </c>
    </row>
    <row r="404" spans="1:2" x14ac:dyDescent="0.25">
      <c r="A404" t="s">
        <v>1968</v>
      </c>
      <c r="B404" t="s">
        <v>2785</v>
      </c>
    </row>
    <row r="405" spans="1:2" x14ac:dyDescent="0.25">
      <c r="A405" t="s">
        <v>1967</v>
      </c>
      <c r="B405" t="s">
        <v>2786</v>
      </c>
    </row>
    <row r="406" spans="1:2" x14ac:dyDescent="0.25">
      <c r="A406" t="s">
        <v>1966</v>
      </c>
      <c r="B406" t="s">
        <v>2787</v>
      </c>
    </row>
    <row r="407" spans="1:2" x14ac:dyDescent="0.25">
      <c r="A407" t="s">
        <v>1965</v>
      </c>
      <c r="B407" t="s">
        <v>2788</v>
      </c>
    </row>
    <row r="408" spans="1:2" x14ac:dyDescent="0.25">
      <c r="A408" t="s">
        <v>1964</v>
      </c>
      <c r="B408" t="s">
        <v>2789</v>
      </c>
    </row>
    <row r="409" spans="1:2" x14ac:dyDescent="0.25">
      <c r="A409" t="s">
        <v>1963</v>
      </c>
      <c r="B409" t="s">
        <v>2790</v>
      </c>
    </row>
    <row r="410" spans="1:2" x14ac:dyDescent="0.25">
      <c r="A410" t="s">
        <v>1962</v>
      </c>
      <c r="B410" t="s">
        <v>2791</v>
      </c>
    </row>
    <row r="411" spans="1:2" x14ac:dyDescent="0.25">
      <c r="A411" t="s">
        <v>1961</v>
      </c>
      <c r="B411" t="s">
        <v>2792</v>
      </c>
    </row>
    <row r="412" spans="1:2" x14ac:dyDescent="0.25">
      <c r="A412" t="s">
        <v>1960</v>
      </c>
      <c r="B412" t="s">
        <v>2793</v>
      </c>
    </row>
    <row r="413" spans="1:2" x14ac:dyDescent="0.25">
      <c r="A413" t="s">
        <v>1959</v>
      </c>
      <c r="B413" t="s">
        <v>2794</v>
      </c>
    </row>
    <row r="414" spans="1:2" x14ac:dyDescent="0.25">
      <c r="A414" t="s">
        <v>1958</v>
      </c>
      <c r="B414" t="s">
        <v>2795</v>
      </c>
    </row>
    <row r="415" spans="1:2" x14ac:dyDescent="0.25">
      <c r="A415" t="s">
        <v>1957</v>
      </c>
      <c r="B415" t="s">
        <v>2796</v>
      </c>
    </row>
    <row r="416" spans="1:2" x14ac:dyDescent="0.25">
      <c r="A416" t="s">
        <v>1956</v>
      </c>
      <c r="B416" t="s">
        <v>2797</v>
      </c>
    </row>
    <row r="417" spans="1:2" x14ac:dyDescent="0.25">
      <c r="A417" t="s">
        <v>1955</v>
      </c>
      <c r="B417" t="s">
        <v>2798</v>
      </c>
    </row>
    <row r="418" spans="1:2" x14ac:dyDescent="0.25">
      <c r="A418" t="s">
        <v>1954</v>
      </c>
      <c r="B418" t="s">
        <v>2799</v>
      </c>
    </row>
    <row r="419" spans="1:2" x14ac:dyDescent="0.25">
      <c r="A419" t="s">
        <v>1953</v>
      </c>
      <c r="B419" t="s">
        <v>2800</v>
      </c>
    </row>
    <row r="420" spans="1:2" x14ac:dyDescent="0.25">
      <c r="A420" t="s">
        <v>1952</v>
      </c>
      <c r="B420" t="s">
        <v>2801</v>
      </c>
    </row>
    <row r="421" spans="1:2" x14ac:dyDescent="0.25">
      <c r="A421" t="s">
        <v>1951</v>
      </c>
      <c r="B421" t="s">
        <v>2802</v>
      </c>
    </row>
    <row r="422" spans="1:2" x14ac:dyDescent="0.25">
      <c r="A422" t="s">
        <v>1950</v>
      </c>
      <c r="B422" t="s">
        <v>2803</v>
      </c>
    </row>
    <row r="423" spans="1:2" x14ac:dyDescent="0.25">
      <c r="A423" t="s">
        <v>1949</v>
      </c>
      <c r="B423" t="s">
        <v>2804</v>
      </c>
    </row>
    <row r="424" spans="1:2" x14ac:dyDescent="0.25">
      <c r="A424" t="s">
        <v>1948</v>
      </c>
      <c r="B424" t="s">
        <v>2805</v>
      </c>
    </row>
    <row r="425" spans="1:2" x14ac:dyDescent="0.25">
      <c r="A425" t="s">
        <v>1947</v>
      </c>
      <c r="B425" t="s">
        <v>2806</v>
      </c>
    </row>
    <row r="426" spans="1:2" x14ac:dyDescent="0.25">
      <c r="A426" t="s">
        <v>1946</v>
      </c>
      <c r="B426" t="s">
        <v>2807</v>
      </c>
    </row>
    <row r="427" spans="1:2" x14ac:dyDescent="0.25">
      <c r="A427" t="s">
        <v>1945</v>
      </c>
      <c r="B427" t="s">
        <v>2808</v>
      </c>
    </row>
    <row r="428" spans="1:2" x14ac:dyDescent="0.25">
      <c r="A428" t="s">
        <v>1944</v>
      </c>
      <c r="B428" t="s">
        <v>2809</v>
      </c>
    </row>
    <row r="429" spans="1:2" x14ac:dyDescent="0.25">
      <c r="A429" t="s">
        <v>1943</v>
      </c>
      <c r="B429" t="s">
        <v>2810</v>
      </c>
    </row>
    <row r="430" spans="1:2" x14ac:dyDescent="0.25">
      <c r="A430" t="s">
        <v>1942</v>
      </c>
      <c r="B430" t="s">
        <v>2811</v>
      </c>
    </row>
    <row r="431" spans="1:2" x14ac:dyDescent="0.25">
      <c r="A431" t="s">
        <v>1941</v>
      </c>
      <c r="B431" t="s">
        <v>2812</v>
      </c>
    </row>
    <row r="432" spans="1:2" x14ac:dyDescent="0.25">
      <c r="A432" t="s">
        <v>1940</v>
      </c>
      <c r="B432" t="s">
        <v>2813</v>
      </c>
    </row>
    <row r="433" spans="1:2" x14ac:dyDescent="0.25">
      <c r="A433" t="s">
        <v>1939</v>
      </c>
      <c r="B433" t="s">
        <v>2814</v>
      </c>
    </row>
    <row r="434" spans="1:2" x14ac:dyDescent="0.25">
      <c r="A434" t="s">
        <v>1938</v>
      </c>
      <c r="B434" t="s">
        <v>2815</v>
      </c>
    </row>
    <row r="435" spans="1:2" x14ac:dyDescent="0.25">
      <c r="A435" t="s">
        <v>1937</v>
      </c>
      <c r="B435" t="s">
        <v>2816</v>
      </c>
    </row>
    <row r="436" spans="1:2" x14ac:dyDescent="0.25">
      <c r="A436" t="s">
        <v>1936</v>
      </c>
      <c r="B436" t="s">
        <v>2817</v>
      </c>
    </row>
    <row r="437" spans="1:2" x14ac:dyDescent="0.25">
      <c r="A437" t="s">
        <v>1935</v>
      </c>
      <c r="B437" t="s">
        <v>2818</v>
      </c>
    </row>
    <row r="438" spans="1:2" x14ac:dyDescent="0.25">
      <c r="A438" t="s">
        <v>1934</v>
      </c>
      <c r="B438" t="s">
        <v>2819</v>
      </c>
    </row>
    <row r="439" spans="1:2" x14ac:dyDescent="0.25">
      <c r="A439" t="s">
        <v>1933</v>
      </c>
      <c r="B439" t="s">
        <v>2820</v>
      </c>
    </row>
    <row r="440" spans="1:2" x14ac:dyDescent="0.25">
      <c r="A440" t="s">
        <v>1932</v>
      </c>
      <c r="B440" t="s">
        <v>2821</v>
      </c>
    </row>
    <row r="441" spans="1:2" x14ac:dyDescent="0.25">
      <c r="A441" t="s">
        <v>1931</v>
      </c>
      <c r="B441" t="s">
        <v>2822</v>
      </c>
    </row>
    <row r="442" spans="1:2" x14ac:dyDescent="0.25">
      <c r="A442" t="s">
        <v>1930</v>
      </c>
      <c r="B442" t="s">
        <v>2823</v>
      </c>
    </row>
    <row r="443" spans="1:2" x14ac:dyDescent="0.25">
      <c r="A443" t="s">
        <v>1929</v>
      </c>
      <c r="B443" t="s">
        <v>2824</v>
      </c>
    </row>
    <row r="444" spans="1:2" x14ac:dyDescent="0.25">
      <c r="A444" t="s">
        <v>1928</v>
      </c>
      <c r="B444" t="s">
        <v>2825</v>
      </c>
    </row>
    <row r="445" spans="1:2" x14ac:dyDescent="0.25">
      <c r="A445" t="s">
        <v>1927</v>
      </c>
      <c r="B445" t="s">
        <v>2826</v>
      </c>
    </row>
    <row r="446" spans="1:2" x14ac:dyDescent="0.25">
      <c r="A446" t="s">
        <v>1926</v>
      </c>
      <c r="B446" t="s">
        <v>2827</v>
      </c>
    </row>
    <row r="447" spans="1:2" x14ac:dyDescent="0.25">
      <c r="A447" t="s">
        <v>1925</v>
      </c>
      <c r="B447" t="s">
        <v>2828</v>
      </c>
    </row>
    <row r="448" spans="1:2" x14ac:dyDescent="0.25">
      <c r="A448" t="s">
        <v>1924</v>
      </c>
      <c r="B448" t="s">
        <v>2829</v>
      </c>
    </row>
    <row r="449" spans="1:2" x14ac:dyDescent="0.25">
      <c r="A449" t="s">
        <v>1923</v>
      </c>
      <c r="B449" t="s">
        <v>2830</v>
      </c>
    </row>
    <row r="450" spans="1:2" x14ac:dyDescent="0.25">
      <c r="A450" t="s">
        <v>1922</v>
      </c>
      <c r="B450" t="s">
        <v>2831</v>
      </c>
    </row>
    <row r="451" spans="1:2" x14ac:dyDescent="0.25">
      <c r="A451" t="s">
        <v>1921</v>
      </c>
      <c r="B451" t="s">
        <v>2832</v>
      </c>
    </row>
    <row r="452" spans="1:2" x14ac:dyDescent="0.25">
      <c r="A452" t="s">
        <v>1920</v>
      </c>
      <c r="B452" t="s">
        <v>2833</v>
      </c>
    </row>
    <row r="453" spans="1:2" x14ac:dyDescent="0.25">
      <c r="A453" t="s">
        <v>1919</v>
      </c>
      <c r="B453" t="s">
        <v>2834</v>
      </c>
    </row>
    <row r="454" spans="1:2" x14ac:dyDescent="0.25">
      <c r="A454" t="s">
        <v>1918</v>
      </c>
      <c r="B454" t="s">
        <v>2835</v>
      </c>
    </row>
    <row r="455" spans="1:2" x14ac:dyDescent="0.25">
      <c r="A455" t="s">
        <v>1917</v>
      </c>
      <c r="B455" t="s">
        <v>2836</v>
      </c>
    </row>
    <row r="456" spans="1:2" x14ac:dyDescent="0.25">
      <c r="A456" t="s">
        <v>1916</v>
      </c>
      <c r="B456" t="s">
        <v>2837</v>
      </c>
    </row>
    <row r="457" spans="1:2" x14ac:dyDescent="0.25">
      <c r="A457" t="s">
        <v>1915</v>
      </c>
      <c r="B457" t="s">
        <v>2838</v>
      </c>
    </row>
    <row r="458" spans="1:2" x14ac:dyDescent="0.25">
      <c r="A458" t="s">
        <v>1914</v>
      </c>
      <c r="B458" t="s">
        <v>2839</v>
      </c>
    </row>
    <row r="459" spans="1:2" x14ac:dyDescent="0.25">
      <c r="A459" t="s">
        <v>1913</v>
      </c>
      <c r="B459" t="s">
        <v>2840</v>
      </c>
    </row>
    <row r="460" spans="1:2" x14ac:dyDescent="0.25">
      <c r="A460" t="s">
        <v>1912</v>
      </c>
      <c r="B460" t="s">
        <v>2841</v>
      </c>
    </row>
    <row r="461" spans="1:2" x14ac:dyDescent="0.25">
      <c r="A461" t="s">
        <v>1911</v>
      </c>
      <c r="B461" t="s">
        <v>2842</v>
      </c>
    </row>
    <row r="462" spans="1:2" x14ac:dyDescent="0.25">
      <c r="A462" t="s">
        <v>1910</v>
      </c>
      <c r="B462" t="s">
        <v>2843</v>
      </c>
    </row>
    <row r="463" spans="1:2" x14ac:dyDescent="0.25">
      <c r="A463" t="s">
        <v>1909</v>
      </c>
      <c r="B463" t="s">
        <v>2844</v>
      </c>
    </row>
    <row r="464" spans="1:2" x14ac:dyDescent="0.25">
      <c r="A464" t="s">
        <v>1908</v>
      </c>
      <c r="B464" t="s">
        <v>2845</v>
      </c>
    </row>
    <row r="465" spans="1:2" x14ac:dyDescent="0.25">
      <c r="A465" t="s">
        <v>1907</v>
      </c>
      <c r="B465" t="s">
        <v>2846</v>
      </c>
    </row>
    <row r="466" spans="1:2" x14ac:dyDescent="0.25">
      <c r="A466" t="s">
        <v>1906</v>
      </c>
      <c r="B466" t="s">
        <v>2847</v>
      </c>
    </row>
    <row r="467" spans="1:2" x14ac:dyDescent="0.25">
      <c r="A467" t="s">
        <v>1905</v>
      </c>
      <c r="B467" t="s">
        <v>2848</v>
      </c>
    </row>
    <row r="468" spans="1:2" x14ac:dyDescent="0.25">
      <c r="A468" t="s">
        <v>1904</v>
      </c>
      <c r="B468" t="s">
        <v>2849</v>
      </c>
    </row>
    <row r="469" spans="1:2" x14ac:dyDescent="0.25">
      <c r="A469" t="s">
        <v>1903</v>
      </c>
      <c r="B469" t="s">
        <v>2850</v>
      </c>
    </row>
    <row r="470" spans="1:2" x14ac:dyDescent="0.25">
      <c r="A470" t="s">
        <v>1902</v>
      </c>
      <c r="B470" t="s">
        <v>2851</v>
      </c>
    </row>
    <row r="471" spans="1:2" x14ac:dyDescent="0.25">
      <c r="A471" t="s">
        <v>1901</v>
      </c>
      <c r="B471" t="s">
        <v>2852</v>
      </c>
    </row>
    <row r="472" spans="1:2" x14ac:dyDescent="0.25">
      <c r="A472" t="s">
        <v>1900</v>
      </c>
      <c r="B472" t="s">
        <v>2853</v>
      </c>
    </row>
    <row r="473" spans="1:2" x14ac:dyDescent="0.25">
      <c r="A473" t="s">
        <v>1899</v>
      </c>
      <c r="B473" t="s">
        <v>2854</v>
      </c>
    </row>
    <row r="474" spans="1:2" x14ac:dyDescent="0.25">
      <c r="A474" t="s">
        <v>1898</v>
      </c>
      <c r="B474" t="s">
        <v>2855</v>
      </c>
    </row>
    <row r="475" spans="1:2" x14ac:dyDescent="0.25">
      <c r="A475" t="s">
        <v>1897</v>
      </c>
      <c r="B475" t="s">
        <v>2856</v>
      </c>
    </row>
    <row r="476" spans="1:2" x14ac:dyDescent="0.25">
      <c r="A476" t="s">
        <v>1896</v>
      </c>
      <c r="B476" t="s">
        <v>2857</v>
      </c>
    </row>
    <row r="477" spans="1:2" x14ac:dyDescent="0.25">
      <c r="A477" t="s">
        <v>1895</v>
      </c>
      <c r="B477" t="s">
        <v>2858</v>
      </c>
    </row>
    <row r="478" spans="1:2" x14ac:dyDescent="0.25">
      <c r="A478" t="s">
        <v>1894</v>
      </c>
      <c r="B478" t="s">
        <v>2859</v>
      </c>
    </row>
    <row r="479" spans="1:2" x14ac:dyDescent="0.25">
      <c r="A479" t="s">
        <v>1893</v>
      </c>
      <c r="B479" t="s">
        <v>2860</v>
      </c>
    </row>
    <row r="480" spans="1:2" x14ac:dyDescent="0.25">
      <c r="A480" t="s">
        <v>1892</v>
      </c>
      <c r="B480" t="s">
        <v>2861</v>
      </c>
    </row>
    <row r="481" spans="1:2" x14ac:dyDescent="0.25">
      <c r="A481" t="s">
        <v>1891</v>
      </c>
      <c r="B481" t="s">
        <v>2862</v>
      </c>
    </row>
    <row r="482" spans="1:2" x14ac:dyDescent="0.25">
      <c r="A482" t="s">
        <v>1890</v>
      </c>
      <c r="B482" t="s">
        <v>2863</v>
      </c>
    </row>
    <row r="483" spans="1:2" x14ac:dyDescent="0.25">
      <c r="A483" t="s">
        <v>1889</v>
      </c>
      <c r="B483" t="s">
        <v>2864</v>
      </c>
    </row>
    <row r="484" spans="1:2" x14ac:dyDescent="0.25">
      <c r="A484" t="s">
        <v>1888</v>
      </c>
      <c r="B484" t="s">
        <v>2865</v>
      </c>
    </row>
    <row r="485" spans="1:2" x14ac:dyDescent="0.25">
      <c r="A485" t="s">
        <v>1887</v>
      </c>
      <c r="B485" t="s">
        <v>2866</v>
      </c>
    </row>
    <row r="486" spans="1:2" x14ac:dyDescent="0.25">
      <c r="A486" t="s">
        <v>1886</v>
      </c>
      <c r="B486" t="s">
        <v>2867</v>
      </c>
    </row>
    <row r="487" spans="1:2" x14ac:dyDescent="0.25">
      <c r="A487" t="s">
        <v>1885</v>
      </c>
      <c r="B487" t="s">
        <v>2868</v>
      </c>
    </row>
    <row r="488" spans="1:2" x14ac:dyDescent="0.25">
      <c r="A488" t="s">
        <v>1884</v>
      </c>
      <c r="B488" t="s">
        <v>2869</v>
      </c>
    </row>
    <row r="489" spans="1:2" x14ac:dyDescent="0.25">
      <c r="A489" t="s">
        <v>1883</v>
      </c>
      <c r="B489" t="s">
        <v>2870</v>
      </c>
    </row>
    <row r="490" spans="1:2" x14ac:dyDescent="0.25">
      <c r="A490" t="s">
        <v>1882</v>
      </c>
      <c r="B490" t="s">
        <v>2871</v>
      </c>
    </row>
    <row r="491" spans="1:2" x14ac:dyDescent="0.25">
      <c r="A491" t="s">
        <v>1881</v>
      </c>
      <c r="B491" t="s">
        <v>2872</v>
      </c>
    </row>
    <row r="492" spans="1:2" x14ac:dyDescent="0.25">
      <c r="A492" t="s">
        <v>1880</v>
      </c>
      <c r="B492" t="s">
        <v>2873</v>
      </c>
    </row>
    <row r="493" spans="1:2" x14ac:dyDescent="0.25">
      <c r="A493" t="s">
        <v>1879</v>
      </c>
      <c r="B493" t="s">
        <v>2874</v>
      </c>
    </row>
    <row r="494" spans="1:2" x14ac:dyDescent="0.25">
      <c r="A494" t="s">
        <v>1878</v>
      </c>
      <c r="B494" t="s">
        <v>2875</v>
      </c>
    </row>
    <row r="495" spans="1:2" x14ac:dyDescent="0.25">
      <c r="A495" t="s">
        <v>1877</v>
      </c>
      <c r="B495" t="s">
        <v>2876</v>
      </c>
    </row>
    <row r="496" spans="1:2" x14ac:dyDescent="0.25">
      <c r="A496" t="s">
        <v>1876</v>
      </c>
      <c r="B496" t="s">
        <v>2877</v>
      </c>
    </row>
    <row r="497" spans="1:2" x14ac:dyDescent="0.25">
      <c r="A497" t="s">
        <v>1875</v>
      </c>
      <c r="B497" t="s">
        <v>2878</v>
      </c>
    </row>
    <row r="498" spans="1:2" x14ac:dyDescent="0.25">
      <c r="A498" t="s">
        <v>1874</v>
      </c>
      <c r="B498" t="s">
        <v>2879</v>
      </c>
    </row>
    <row r="499" spans="1:2" x14ac:dyDescent="0.25">
      <c r="A499" t="s">
        <v>1873</v>
      </c>
      <c r="B499" t="s">
        <v>2880</v>
      </c>
    </row>
    <row r="500" spans="1:2" x14ac:dyDescent="0.25">
      <c r="A500" t="s">
        <v>1872</v>
      </c>
      <c r="B500" t="s">
        <v>2881</v>
      </c>
    </row>
    <row r="501" spans="1:2" x14ac:dyDescent="0.25">
      <c r="A501" t="s">
        <v>1871</v>
      </c>
      <c r="B501" t="s">
        <v>2882</v>
      </c>
    </row>
    <row r="502" spans="1:2" x14ac:dyDescent="0.25">
      <c r="A502" t="s">
        <v>1870</v>
      </c>
      <c r="B502" t="s">
        <v>2883</v>
      </c>
    </row>
    <row r="503" spans="1:2" x14ac:dyDescent="0.25">
      <c r="A503" t="s">
        <v>1869</v>
      </c>
      <c r="B503" t="s">
        <v>2884</v>
      </c>
    </row>
    <row r="504" spans="1:2" x14ac:dyDescent="0.25">
      <c r="A504" t="s">
        <v>1868</v>
      </c>
      <c r="B504" t="s">
        <v>2885</v>
      </c>
    </row>
    <row r="505" spans="1:2" x14ac:dyDescent="0.25">
      <c r="A505" t="s">
        <v>1867</v>
      </c>
      <c r="B505" t="s">
        <v>2886</v>
      </c>
    </row>
    <row r="506" spans="1:2" x14ac:dyDescent="0.25">
      <c r="A506" t="s">
        <v>1866</v>
      </c>
      <c r="B506" t="s">
        <v>2887</v>
      </c>
    </row>
    <row r="507" spans="1:2" x14ac:dyDescent="0.25">
      <c r="A507" t="s">
        <v>1865</v>
      </c>
      <c r="B507" t="s">
        <v>2888</v>
      </c>
    </row>
    <row r="508" spans="1:2" x14ac:dyDescent="0.25">
      <c r="A508" t="s">
        <v>1864</v>
      </c>
      <c r="B508" t="s">
        <v>2889</v>
      </c>
    </row>
    <row r="509" spans="1:2" x14ac:dyDescent="0.25">
      <c r="A509" t="s">
        <v>1863</v>
      </c>
      <c r="B509" t="s">
        <v>2890</v>
      </c>
    </row>
    <row r="510" spans="1:2" x14ac:dyDescent="0.25">
      <c r="A510" t="s">
        <v>1862</v>
      </c>
      <c r="B510" t="s">
        <v>2891</v>
      </c>
    </row>
    <row r="511" spans="1:2" x14ac:dyDescent="0.25">
      <c r="A511" t="s">
        <v>1861</v>
      </c>
      <c r="B511" t="s">
        <v>2892</v>
      </c>
    </row>
    <row r="512" spans="1:2" x14ac:dyDescent="0.25">
      <c r="A512" t="s">
        <v>1860</v>
      </c>
      <c r="B512" t="s">
        <v>2893</v>
      </c>
    </row>
    <row r="513" spans="1:2" x14ac:dyDescent="0.25">
      <c r="A513" t="s">
        <v>1859</v>
      </c>
      <c r="B513" t="s">
        <v>2894</v>
      </c>
    </row>
    <row r="514" spans="1:2" x14ac:dyDescent="0.25">
      <c r="A514" t="s">
        <v>1858</v>
      </c>
      <c r="B514" t="s">
        <v>2895</v>
      </c>
    </row>
    <row r="515" spans="1:2" x14ac:dyDescent="0.25">
      <c r="A515" t="s">
        <v>1857</v>
      </c>
      <c r="B515" t="s">
        <v>2896</v>
      </c>
    </row>
    <row r="516" spans="1:2" x14ac:dyDescent="0.25">
      <c r="A516" t="s">
        <v>1856</v>
      </c>
      <c r="B516" t="s">
        <v>2897</v>
      </c>
    </row>
    <row r="517" spans="1:2" x14ac:dyDescent="0.25">
      <c r="A517" t="s">
        <v>1855</v>
      </c>
      <c r="B517" t="s">
        <v>2898</v>
      </c>
    </row>
    <row r="518" spans="1:2" x14ac:dyDescent="0.25">
      <c r="A518" t="s">
        <v>1854</v>
      </c>
      <c r="B518" t="s">
        <v>2899</v>
      </c>
    </row>
    <row r="519" spans="1:2" x14ac:dyDescent="0.25">
      <c r="A519" t="s">
        <v>1853</v>
      </c>
      <c r="B519" t="s">
        <v>2900</v>
      </c>
    </row>
    <row r="520" spans="1:2" x14ac:dyDescent="0.25">
      <c r="A520" t="s">
        <v>1852</v>
      </c>
      <c r="B520" t="s">
        <v>2901</v>
      </c>
    </row>
    <row r="521" spans="1:2" x14ac:dyDescent="0.25">
      <c r="A521" t="s">
        <v>1851</v>
      </c>
      <c r="B521" t="s">
        <v>2902</v>
      </c>
    </row>
    <row r="522" spans="1:2" x14ac:dyDescent="0.25">
      <c r="A522" t="s">
        <v>1850</v>
      </c>
      <c r="B522" t="s">
        <v>2903</v>
      </c>
    </row>
    <row r="523" spans="1:2" x14ac:dyDescent="0.25">
      <c r="A523" t="s">
        <v>1849</v>
      </c>
      <c r="B523" t="s">
        <v>2904</v>
      </c>
    </row>
    <row r="524" spans="1:2" x14ac:dyDescent="0.25">
      <c r="A524" t="s">
        <v>1848</v>
      </c>
      <c r="B524" t="s">
        <v>2905</v>
      </c>
    </row>
    <row r="525" spans="1:2" x14ac:dyDescent="0.25">
      <c r="A525" t="s">
        <v>1847</v>
      </c>
      <c r="B525" t="s">
        <v>2906</v>
      </c>
    </row>
    <row r="526" spans="1:2" x14ac:dyDescent="0.25">
      <c r="A526" t="s">
        <v>1846</v>
      </c>
      <c r="B526" t="s">
        <v>2907</v>
      </c>
    </row>
    <row r="527" spans="1:2" x14ac:dyDescent="0.25">
      <c r="A527" t="s">
        <v>1845</v>
      </c>
      <c r="B527" t="s">
        <v>2908</v>
      </c>
    </row>
    <row r="528" spans="1:2" x14ac:dyDescent="0.25">
      <c r="A528" t="s">
        <v>1844</v>
      </c>
      <c r="B528" t="s">
        <v>2909</v>
      </c>
    </row>
    <row r="529" spans="1:2" x14ac:dyDescent="0.25">
      <c r="A529" t="s">
        <v>1843</v>
      </c>
      <c r="B529" t="s">
        <v>2910</v>
      </c>
    </row>
    <row r="530" spans="1:2" x14ac:dyDescent="0.25">
      <c r="A530" t="s">
        <v>1842</v>
      </c>
      <c r="B530" t="s">
        <v>2911</v>
      </c>
    </row>
    <row r="531" spans="1:2" x14ac:dyDescent="0.25">
      <c r="A531" t="s">
        <v>1841</v>
      </c>
      <c r="B531" t="s">
        <v>2912</v>
      </c>
    </row>
    <row r="532" spans="1:2" x14ac:dyDescent="0.25">
      <c r="A532" t="s">
        <v>1840</v>
      </c>
      <c r="B532" t="s">
        <v>2913</v>
      </c>
    </row>
    <row r="533" spans="1:2" x14ac:dyDescent="0.25">
      <c r="A533" t="s">
        <v>1839</v>
      </c>
      <c r="B533" t="s">
        <v>2914</v>
      </c>
    </row>
    <row r="534" spans="1:2" x14ac:dyDescent="0.25">
      <c r="A534" t="s">
        <v>1838</v>
      </c>
      <c r="B534" t="s">
        <v>2915</v>
      </c>
    </row>
    <row r="535" spans="1:2" x14ac:dyDescent="0.25">
      <c r="A535" t="s">
        <v>1837</v>
      </c>
      <c r="B535" t="s">
        <v>2916</v>
      </c>
    </row>
    <row r="536" spans="1:2" x14ac:dyDescent="0.25">
      <c r="A536" t="s">
        <v>1836</v>
      </c>
      <c r="B536" t="s">
        <v>2917</v>
      </c>
    </row>
    <row r="537" spans="1:2" x14ac:dyDescent="0.25">
      <c r="A537" t="s">
        <v>1835</v>
      </c>
      <c r="B537" t="s">
        <v>2918</v>
      </c>
    </row>
    <row r="538" spans="1:2" x14ac:dyDescent="0.25">
      <c r="A538" t="s">
        <v>1834</v>
      </c>
      <c r="B538" t="s">
        <v>2919</v>
      </c>
    </row>
    <row r="539" spans="1:2" x14ac:dyDescent="0.25">
      <c r="A539" t="s">
        <v>1833</v>
      </c>
      <c r="B539" t="s">
        <v>2920</v>
      </c>
    </row>
    <row r="540" spans="1:2" x14ac:dyDescent="0.25">
      <c r="A540" t="s">
        <v>1832</v>
      </c>
      <c r="B540" t="s">
        <v>2921</v>
      </c>
    </row>
    <row r="541" spans="1:2" x14ac:dyDescent="0.25">
      <c r="A541" t="s">
        <v>1831</v>
      </c>
      <c r="B541" t="s">
        <v>2922</v>
      </c>
    </row>
    <row r="542" spans="1:2" x14ac:dyDescent="0.25">
      <c r="A542" t="s">
        <v>1830</v>
      </c>
      <c r="B542" t="s">
        <v>2923</v>
      </c>
    </row>
    <row r="543" spans="1:2" x14ac:dyDescent="0.25">
      <c r="A543" t="s">
        <v>1829</v>
      </c>
      <c r="B543" t="s">
        <v>2924</v>
      </c>
    </row>
    <row r="544" spans="1:2" x14ac:dyDescent="0.25">
      <c r="A544" t="s">
        <v>1828</v>
      </c>
      <c r="B544" t="s">
        <v>2925</v>
      </c>
    </row>
    <row r="545" spans="1:2" x14ac:dyDescent="0.25">
      <c r="A545" t="s">
        <v>1827</v>
      </c>
      <c r="B545" t="s">
        <v>2926</v>
      </c>
    </row>
    <row r="546" spans="1:2" x14ac:dyDescent="0.25">
      <c r="A546" t="s">
        <v>1826</v>
      </c>
      <c r="B546" t="s">
        <v>2927</v>
      </c>
    </row>
    <row r="547" spans="1:2" x14ac:dyDescent="0.25">
      <c r="A547" t="s">
        <v>1825</v>
      </c>
      <c r="B547" t="s">
        <v>2928</v>
      </c>
    </row>
    <row r="548" spans="1:2" x14ac:dyDescent="0.25">
      <c r="A548" t="s">
        <v>1824</v>
      </c>
      <c r="B548" t="s">
        <v>2929</v>
      </c>
    </row>
    <row r="549" spans="1:2" x14ac:dyDescent="0.25">
      <c r="A549" t="s">
        <v>1823</v>
      </c>
      <c r="B549" t="s">
        <v>2930</v>
      </c>
    </row>
    <row r="550" spans="1:2" x14ac:dyDescent="0.25">
      <c r="A550" t="s">
        <v>1822</v>
      </c>
      <c r="B550" t="s">
        <v>2931</v>
      </c>
    </row>
    <row r="551" spans="1:2" x14ac:dyDescent="0.25">
      <c r="A551" t="s">
        <v>1821</v>
      </c>
      <c r="B551" t="s">
        <v>2932</v>
      </c>
    </row>
    <row r="552" spans="1:2" x14ac:dyDescent="0.25">
      <c r="A552" t="s">
        <v>1820</v>
      </c>
      <c r="B552" t="s">
        <v>2933</v>
      </c>
    </row>
    <row r="553" spans="1:2" x14ac:dyDescent="0.25">
      <c r="A553" t="s">
        <v>1819</v>
      </c>
      <c r="B553" t="s">
        <v>2934</v>
      </c>
    </row>
    <row r="554" spans="1:2" x14ac:dyDescent="0.25">
      <c r="A554" t="s">
        <v>1818</v>
      </c>
      <c r="B554" t="s">
        <v>2935</v>
      </c>
    </row>
    <row r="555" spans="1:2" x14ac:dyDescent="0.25">
      <c r="A555" t="s">
        <v>1817</v>
      </c>
      <c r="B555" t="s">
        <v>2936</v>
      </c>
    </row>
    <row r="556" spans="1:2" x14ac:dyDescent="0.25">
      <c r="A556" t="s">
        <v>1816</v>
      </c>
      <c r="B556" t="s">
        <v>2937</v>
      </c>
    </row>
    <row r="557" spans="1:2" x14ac:dyDescent="0.25">
      <c r="A557" t="s">
        <v>1815</v>
      </c>
      <c r="B557" t="s">
        <v>2938</v>
      </c>
    </row>
    <row r="558" spans="1:2" x14ac:dyDescent="0.25">
      <c r="A558" t="s">
        <v>1814</v>
      </c>
      <c r="B558" t="s">
        <v>2939</v>
      </c>
    </row>
    <row r="559" spans="1:2" x14ac:dyDescent="0.25">
      <c r="A559" t="s">
        <v>1813</v>
      </c>
      <c r="B559" t="s">
        <v>2940</v>
      </c>
    </row>
    <row r="560" spans="1:2" x14ac:dyDescent="0.25">
      <c r="A560" t="s">
        <v>1812</v>
      </c>
      <c r="B560" t="s">
        <v>2941</v>
      </c>
    </row>
    <row r="561" spans="1:2" x14ac:dyDescent="0.25">
      <c r="A561" t="s">
        <v>1811</v>
      </c>
      <c r="B561" t="s">
        <v>2942</v>
      </c>
    </row>
    <row r="562" spans="1:2" x14ac:dyDescent="0.25">
      <c r="A562" t="s">
        <v>1810</v>
      </c>
      <c r="B562" t="s">
        <v>2943</v>
      </c>
    </row>
    <row r="563" spans="1:2" x14ac:dyDescent="0.25">
      <c r="A563" t="s">
        <v>1809</v>
      </c>
      <c r="B563" t="s">
        <v>2944</v>
      </c>
    </row>
    <row r="564" spans="1:2" x14ac:dyDescent="0.25">
      <c r="A564" t="s">
        <v>1808</v>
      </c>
      <c r="B564" t="s">
        <v>2945</v>
      </c>
    </row>
    <row r="565" spans="1:2" x14ac:dyDescent="0.25">
      <c r="A565" t="s">
        <v>1807</v>
      </c>
      <c r="B565" t="s">
        <v>2946</v>
      </c>
    </row>
    <row r="566" spans="1:2" x14ac:dyDescent="0.25">
      <c r="A566" t="s">
        <v>1806</v>
      </c>
      <c r="B566" t="s">
        <v>2947</v>
      </c>
    </row>
    <row r="567" spans="1:2" x14ac:dyDescent="0.25">
      <c r="A567" t="s">
        <v>1805</v>
      </c>
      <c r="B567" t="s">
        <v>2948</v>
      </c>
    </row>
    <row r="568" spans="1:2" x14ac:dyDescent="0.25">
      <c r="A568" t="s">
        <v>1804</v>
      </c>
      <c r="B568" t="s">
        <v>2949</v>
      </c>
    </row>
    <row r="569" spans="1:2" x14ac:dyDescent="0.25">
      <c r="A569" t="s">
        <v>1803</v>
      </c>
      <c r="B569" t="s">
        <v>2950</v>
      </c>
    </row>
    <row r="570" spans="1:2" x14ac:dyDescent="0.25">
      <c r="A570" t="s">
        <v>1802</v>
      </c>
      <c r="B570" t="s">
        <v>2951</v>
      </c>
    </row>
    <row r="571" spans="1:2" x14ac:dyDescent="0.25">
      <c r="A571" t="s">
        <v>1801</v>
      </c>
      <c r="B571" t="s">
        <v>2952</v>
      </c>
    </row>
    <row r="572" spans="1:2" x14ac:dyDescent="0.25">
      <c r="A572" t="s">
        <v>1800</v>
      </c>
      <c r="B572" t="s">
        <v>2953</v>
      </c>
    </row>
    <row r="573" spans="1:2" x14ac:dyDescent="0.25">
      <c r="A573" t="s">
        <v>1799</v>
      </c>
      <c r="B573" t="s">
        <v>2954</v>
      </c>
    </row>
    <row r="574" spans="1:2" x14ac:dyDescent="0.25">
      <c r="A574" t="s">
        <v>1798</v>
      </c>
      <c r="B574" t="s">
        <v>2955</v>
      </c>
    </row>
    <row r="575" spans="1:2" x14ac:dyDescent="0.25">
      <c r="A575" t="s">
        <v>1797</v>
      </c>
      <c r="B575" t="s">
        <v>2956</v>
      </c>
    </row>
    <row r="576" spans="1:2" x14ac:dyDescent="0.25">
      <c r="A576" t="s">
        <v>1796</v>
      </c>
      <c r="B576" t="s">
        <v>2957</v>
      </c>
    </row>
    <row r="577" spans="1:2" x14ac:dyDescent="0.25">
      <c r="A577" t="s">
        <v>1795</v>
      </c>
      <c r="B577" t="s">
        <v>2958</v>
      </c>
    </row>
    <row r="578" spans="1:2" x14ac:dyDescent="0.25">
      <c r="A578" t="s">
        <v>1794</v>
      </c>
      <c r="B578" t="s">
        <v>2959</v>
      </c>
    </row>
    <row r="579" spans="1:2" x14ac:dyDescent="0.25">
      <c r="A579" t="s">
        <v>1793</v>
      </c>
      <c r="B579" t="s">
        <v>2960</v>
      </c>
    </row>
    <row r="580" spans="1:2" x14ac:dyDescent="0.25">
      <c r="A580" t="s">
        <v>1792</v>
      </c>
      <c r="B580" t="s">
        <v>2961</v>
      </c>
    </row>
    <row r="581" spans="1:2" x14ac:dyDescent="0.25">
      <c r="A581" t="s">
        <v>1791</v>
      </c>
      <c r="B581" t="s">
        <v>2962</v>
      </c>
    </row>
    <row r="582" spans="1:2" x14ac:dyDescent="0.25">
      <c r="A582" t="s">
        <v>1790</v>
      </c>
      <c r="B582" t="s">
        <v>2963</v>
      </c>
    </row>
    <row r="583" spans="1:2" x14ac:dyDescent="0.25">
      <c r="A583" t="s">
        <v>1789</v>
      </c>
      <c r="B583" t="s">
        <v>2964</v>
      </c>
    </row>
    <row r="584" spans="1:2" x14ac:dyDescent="0.25">
      <c r="A584" t="s">
        <v>1788</v>
      </c>
      <c r="B584" t="s">
        <v>2965</v>
      </c>
    </row>
    <row r="585" spans="1:2" x14ac:dyDescent="0.25">
      <c r="A585" t="s">
        <v>1787</v>
      </c>
      <c r="B585" t="s">
        <v>2966</v>
      </c>
    </row>
    <row r="586" spans="1:2" x14ac:dyDescent="0.25">
      <c r="A586" t="s">
        <v>1786</v>
      </c>
      <c r="B586" t="s">
        <v>2967</v>
      </c>
    </row>
    <row r="587" spans="1:2" x14ac:dyDescent="0.25">
      <c r="A587" t="s">
        <v>1785</v>
      </c>
      <c r="B587" t="s">
        <v>2968</v>
      </c>
    </row>
    <row r="588" spans="1:2" x14ac:dyDescent="0.25">
      <c r="A588" t="s">
        <v>1784</v>
      </c>
      <c r="B588" t="s">
        <v>2969</v>
      </c>
    </row>
    <row r="589" spans="1:2" x14ac:dyDescent="0.25">
      <c r="A589" t="s">
        <v>1783</v>
      </c>
      <c r="B589" t="s">
        <v>2970</v>
      </c>
    </row>
    <row r="590" spans="1:2" x14ac:dyDescent="0.25">
      <c r="A590" t="s">
        <v>1782</v>
      </c>
      <c r="B590" t="s">
        <v>2971</v>
      </c>
    </row>
    <row r="591" spans="1:2" x14ac:dyDescent="0.25">
      <c r="A591" t="s">
        <v>1781</v>
      </c>
      <c r="B591" t="s">
        <v>2972</v>
      </c>
    </row>
    <row r="592" spans="1:2" x14ac:dyDescent="0.25">
      <c r="A592" t="s">
        <v>1780</v>
      </c>
      <c r="B592" t="s">
        <v>2973</v>
      </c>
    </row>
    <row r="593" spans="1:2" x14ac:dyDescent="0.25">
      <c r="A593" t="s">
        <v>1779</v>
      </c>
      <c r="B593" t="s">
        <v>2974</v>
      </c>
    </row>
    <row r="594" spans="1:2" x14ac:dyDescent="0.25">
      <c r="A594" t="s">
        <v>1778</v>
      </c>
      <c r="B594" t="s">
        <v>2975</v>
      </c>
    </row>
    <row r="595" spans="1:2" x14ac:dyDescent="0.25">
      <c r="A595" t="s">
        <v>1777</v>
      </c>
      <c r="B595" t="s">
        <v>2976</v>
      </c>
    </row>
    <row r="596" spans="1:2" x14ac:dyDescent="0.25">
      <c r="A596" t="s">
        <v>1776</v>
      </c>
      <c r="B596" t="s">
        <v>2977</v>
      </c>
    </row>
    <row r="597" spans="1:2" x14ac:dyDescent="0.25">
      <c r="A597" t="s">
        <v>1775</v>
      </c>
      <c r="B597" t="s">
        <v>2978</v>
      </c>
    </row>
    <row r="598" spans="1:2" x14ac:dyDescent="0.25">
      <c r="A598" t="s">
        <v>1774</v>
      </c>
      <c r="B598" t="s">
        <v>2979</v>
      </c>
    </row>
    <row r="599" spans="1:2" x14ac:dyDescent="0.25">
      <c r="A599" t="s">
        <v>1773</v>
      </c>
      <c r="B599" t="s">
        <v>2980</v>
      </c>
    </row>
    <row r="600" spans="1:2" x14ac:dyDescent="0.25">
      <c r="A600" t="s">
        <v>1772</v>
      </c>
      <c r="B600" t="s">
        <v>2981</v>
      </c>
    </row>
    <row r="601" spans="1:2" x14ac:dyDescent="0.25">
      <c r="A601" t="s">
        <v>1771</v>
      </c>
      <c r="B601" t="s">
        <v>2982</v>
      </c>
    </row>
    <row r="602" spans="1:2" x14ac:dyDescent="0.25">
      <c r="A602" t="s">
        <v>1770</v>
      </c>
      <c r="B602" t="s">
        <v>2983</v>
      </c>
    </row>
    <row r="603" spans="1:2" x14ac:dyDescent="0.25">
      <c r="A603" t="s">
        <v>1769</v>
      </c>
      <c r="B603" t="s">
        <v>2984</v>
      </c>
    </row>
    <row r="604" spans="1:2" x14ac:dyDescent="0.25">
      <c r="A604" t="s">
        <v>1768</v>
      </c>
      <c r="B604" t="s">
        <v>2985</v>
      </c>
    </row>
    <row r="605" spans="1:2" x14ac:dyDescent="0.25">
      <c r="A605" t="s">
        <v>1767</v>
      </c>
      <c r="B605" t="s">
        <v>2986</v>
      </c>
    </row>
    <row r="606" spans="1:2" x14ac:dyDescent="0.25">
      <c r="A606" t="s">
        <v>1766</v>
      </c>
      <c r="B606" t="s">
        <v>2987</v>
      </c>
    </row>
    <row r="607" spans="1:2" x14ac:dyDescent="0.25">
      <c r="A607" t="s">
        <v>1765</v>
      </c>
      <c r="B607" t="s">
        <v>2988</v>
      </c>
    </row>
    <row r="608" spans="1:2" x14ac:dyDescent="0.25">
      <c r="A608" t="s">
        <v>1764</v>
      </c>
      <c r="B608" t="s">
        <v>2989</v>
      </c>
    </row>
    <row r="609" spans="1:2" x14ac:dyDescent="0.25">
      <c r="A609" t="s">
        <v>1763</v>
      </c>
      <c r="B609" t="s">
        <v>2990</v>
      </c>
    </row>
    <row r="610" spans="1:2" x14ac:dyDescent="0.25">
      <c r="A610" t="s">
        <v>1762</v>
      </c>
      <c r="B610" t="s">
        <v>2991</v>
      </c>
    </row>
    <row r="611" spans="1:2" x14ac:dyDescent="0.25">
      <c r="A611" t="s">
        <v>1761</v>
      </c>
      <c r="B611" t="s">
        <v>2992</v>
      </c>
    </row>
    <row r="612" spans="1:2" x14ac:dyDescent="0.25">
      <c r="A612" t="s">
        <v>1760</v>
      </c>
      <c r="B612" t="s">
        <v>2993</v>
      </c>
    </row>
    <row r="613" spans="1:2" x14ac:dyDescent="0.25">
      <c r="A613" t="s">
        <v>1759</v>
      </c>
      <c r="B613" t="s">
        <v>2994</v>
      </c>
    </row>
    <row r="614" spans="1:2" x14ac:dyDescent="0.25">
      <c r="A614" t="s">
        <v>1758</v>
      </c>
      <c r="B614" t="s">
        <v>2995</v>
      </c>
    </row>
    <row r="615" spans="1:2" x14ac:dyDescent="0.25">
      <c r="A615" t="s">
        <v>1757</v>
      </c>
      <c r="B615" t="s">
        <v>2996</v>
      </c>
    </row>
    <row r="616" spans="1:2" x14ac:dyDescent="0.25">
      <c r="A616" t="s">
        <v>1756</v>
      </c>
      <c r="B616" t="s">
        <v>2997</v>
      </c>
    </row>
    <row r="617" spans="1:2" x14ac:dyDescent="0.25">
      <c r="A617" t="s">
        <v>1755</v>
      </c>
      <c r="B617" t="s">
        <v>2998</v>
      </c>
    </row>
    <row r="618" spans="1:2" x14ac:dyDescent="0.25">
      <c r="A618" t="s">
        <v>1754</v>
      </c>
      <c r="B618" t="s">
        <v>2999</v>
      </c>
    </row>
    <row r="619" spans="1:2" x14ac:dyDescent="0.25">
      <c r="A619" t="s">
        <v>1753</v>
      </c>
      <c r="B619" t="s">
        <v>3000</v>
      </c>
    </row>
    <row r="620" spans="1:2" x14ac:dyDescent="0.25">
      <c r="A620" t="s">
        <v>1752</v>
      </c>
      <c r="B620" t="s">
        <v>3001</v>
      </c>
    </row>
    <row r="621" spans="1:2" x14ac:dyDescent="0.25">
      <c r="A621" t="s">
        <v>1751</v>
      </c>
      <c r="B621" t="s">
        <v>3002</v>
      </c>
    </row>
    <row r="622" spans="1:2" x14ac:dyDescent="0.25">
      <c r="A622" t="s">
        <v>1750</v>
      </c>
      <c r="B622" t="s">
        <v>3003</v>
      </c>
    </row>
    <row r="623" spans="1:2" x14ac:dyDescent="0.25">
      <c r="A623" t="s">
        <v>1749</v>
      </c>
      <c r="B623" t="s">
        <v>3004</v>
      </c>
    </row>
    <row r="624" spans="1:2" x14ac:dyDescent="0.25">
      <c r="A624" t="s">
        <v>1748</v>
      </c>
      <c r="B624" t="s">
        <v>3005</v>
      </c>
    </row>
    <row r="625" spans="1:2" x14ac:dyDescent="0.25">
      <c r="A625" t="s">
        <v>1747</v>
      </c>
      <c r="B625" t="s">
        <v>3006</v>
      </c>
    </row>
    <row r="626" spans="1:2" x14ac:dyDescent="0.25">
      <c r="A626" t="s">
        <v>1746</v>
      </c>
      <c r="B626" t="s">
        <v>3007</v>
      </c>
    </row>
    <row r="627" spans="1:2" x14ac:dyDescent="0.25">
      <c r="A627" t="s">
        <v>1745</v>
      </c>
      <c r="B627" t="s">
        <v>3008</v>
      </c>
    </row>
    <row r="628" spans="1:2" x14ac:dyDescent="0.25">
      <c r="A628" t="s">
        <v>1744</v>
      </c>
      <c r="B628" t="s">
        <v>3009</v>
      </c>
    </row>
    <row r="629" spans="1:2" x14ac:dyDescent="0.25">
      <c r="A629" t="s">
        <v>1743</v>
      </c>
      <c r="B629" t="s">
        <v>3010</v>
      </c>
    </row>
    <row r="630" spans="1:2" x14ac:dyDescent="0.25">
      <c r="A630" t="s">
        <v>1742</v>
      </c>
      <c r="B630" t="s">
        <v>3011</v>
      </c>
    </row>
    <row r="631" spans="1:2" x14ac:dyDescent="0.25">
      <c r="A631" t="s">
        <v>1741</v>
      </c>
      <c r="B631" t="s">
        <v>3012</v>
      </c>
    </row>
    <row r="632" spans="1:2" x14ac:dyDescent="0.25">
      <c r="A632" t="s">
        <v>1740</v>
      </c>
      <c r="B632" t="s">
        <v>3013</v>
      </c>
    </row>
    <row r="633" spans="1:2" x14ac:dyDescent="0.25">
      <c r="A633" t="s">
        <v>1739</v>
      </c>
      <c r="B633" t="s">
        <v>3014</v>
      </c>
    </row>
    <row r="634" spans="1:2" x14ac:dyDescent="0.25">
      <c r="A634" t="s">
        <v>1738</v>
      </c>
      <c r="B634" t="s">
        <v>3015</v>
      </c>
    </row>
    <row r="635" spans="1:2" x14ac:dyDescent="0.25">
      <c r="A635" t="s">
        <v>1737</v>
      </c>
      <c r="B635" t="s">
        <v>3016</v>
      </c>
    </row>
    <row r="636" spans="1:2" x14ac:dyDescent="0.25">
      <c r="A636" t="s">
        <v>1736</v>
      </c>
      <c r="B636" t="s">
        <v>3017</v>
      </c>
    </row>
    <row r="637" spans="1:2" x14ac:dyDescent="0.25">
      <c r="A637" t="s">
        <v>1735</v>
      </c>
      <c r="B637" t="s">
        <v>3018</v>
      </c>
    </row>
    <row r="638" spans="1:2" x14ac:dyDescent="0.25">
      <c r="A638" t="s">
        <v>1734</v>
      </c>
      <c r="B638" t="s">
        <v>3019</v>
      </c>
    </row>
    <row r="639" spans="1:2" x14ac:dyDescent="0.25">
      <c r="A639" t="s">
        <v>1733</v>
      </c>
      <c r="B639" t="s">
        <v>3020</v>
      </c>
    </row>
    <row r="640" spans="1:2" x14ac:dyDescent="0.25">
      <c r="A640" t="s">
        <v>1732</v>
      </c>
      <c r="B640" t="s">
        <v>3021</v>
      </c>
    </row>
    <row r="641" spans="1:2" x14ac:dyDescent="0.25">
      <c r="A641" t="s">
        <v>1731</v>
      </c>
      <c r="B641" t="s">
        <v>3022</v>
      </c>
    </row>
    <row r="642" spans="1:2" x14ac:dyDescent="0.25">
      <c r="A642" t="s">
        <v>1730</v>
      </c>
      <c r="B642" t="s">
        <v>3023</v>
      </c>
    </row>
    <row r="643" spans="1:2" x14ac:dyDescent="0.25">
      <c r="A643" t="s">
        <v>1729</v>
      </c>
      <c r="B643" t="s">
        <v>3024</v>
      </c>
    </row>
    <row r="644" spans="1:2" x14ac:dyDescent="0.25">
      <c r="A644" t="s">
        <v>1728</v>
      </c>
      <c r="B644" t="s">
        <v>3025</v>
      </c>
    </row>
    <row r="645" spans="1:2" x14ac:dyDescent="0.25">
      <c r="A645" t="s">
        <v>1727</v>
      </c>
      <c r="B645" t="s">
        <v>3026</v>
      </c>
    </row>
    <row r="646" spans="1:2" x14ac:dyDescent="0.25">
      <c r="A646" t="s">
        <v>1726</v>
      </c>
      <c r="B646" t="s">
        <v>3027</v>
      </c>
    </row>
    <row r="647" spans="1:2" x14ac:dyDescent="0.25">
      <c r="A647" t="s">
        <v>1725</v>
      </c>
      <c r="B647" t="s">
        <v>3028</v>
      </c>
    </row>
    <row r="648" spans="1:2" x14ac:dyDescent="0.25">
      <c r="A648" t="s">
        <v>1724</v>
      </c>
      <c r="B648" t="s">
        <v>3029</v>
      </c>
    </row>
    <row r="649" spans="1:2" x14ac:dyDescent="0.25">
      <c r="A649" t="s">
        <v>1723</v>
      </c>
      <c r="B649" t="s">
        <v>3030</v>
      </c>
    </row>
    <row r="650" spans="1:2" x14ac:dyDescent="0.25">
      <c r="A650" t="s">
        <v>1722</v>
      </c>
      <c r="B650" t="s">
        <v>3031</v>
      </c>
    </row>
    <row r="651" spans="1:2" x14ac:dyDescent="0.25">
      <c r="A651" t="s">
        <v>1721</v>
      </c>
      <c r="B651" t="s">
        <v>3032</v>
      </c>
    </row>
    <row r="652" spans="1:2" x14ac:dyDescent="0.25">
      <c r="A652" t="s">
        <v>1720</v>
      </c>
      <c r="B652" t="s">
        <v>3033</v>
      </c>
    </row>
    <row r="653" spans="1:2" x14ac:dyDescent="0.25">
      <c r="A653" t="s">
        <v>1719</v>
      </c>
      <c r="B653" t="s">
        <v>3034</v>
      </c>
    </row>
    <row r="654" spans="1:2" x14ac:dyDescent="0.25">
      <c r="A654" t="s">
        <v>1718</v>
      </c>
      <c r="B654" t="s">
        <v>3035</v>
      </c>
    </row>
    <row r="655" spans="1:2" x14ac:dyDescent="0.25">
      <c r="A655" t="s">
        <v>1717</v>
      </c>
      <c r="B655" t="s">
        <v>3036</v>
      </c>
    </row>
    <row r="656" spans="1:2" x14ac:dyDescent="0.25">
      <c r="A656" t="s">
        <v>1716</v>
      </c>
      <c r="B656" t="s">
        <v>3037</v>
      </c>
    </row>
    <row r="657" spans="1:2" x14ac:dyDescent="0.25">
      <c r="A657" t="s">
        <v>1715</v>
      </c>
      <c r="B657" t="s">
        <v>3038</v>
      </c>
    </row>
    <row r="658" spans="1:2" x14ac:dyDescent="0.25">
      <c r="A658" t="s">
        <v>1714</v>
      </c>
      <c r="B658" t="s">
        <v>3039</v>
      </c>
    </row>
    <row r="659" spans="1:2" x14ac:dyDescent="0.25">
      <c r="A659" t="s">
        <v>1713</v>
      </c>
      <c r="B659" t="s">
        <v>3040</v>
      </c>
    </row>
    <row r="660" spans="1:2" x14ac:dyDescent="0.25">
      <c r="A660" t="s">
        <v>1712</v>
      </c>
      <c r="B660" t="s">
        <v>3041</v>
      </c>
    </row>
    <row r="661" spans="1:2" x14ac:dyDescent="0.25">
      <c r="A661" t="s">
        <v>1711</v>
      </c>
      <c r="B661" t="s">
        <v>3042</v>
      </c>
    </row>
    <row r="662" spans="1:2" x14ac:dyDescent="0.25">
      <c r="A662" t="s">
        <v>1710</v>
      </c>
      <c r="B662" t="s">
        <v>3043</v>
      </c>
    </row>
    <row r="663" spans="1:2" x14ac:dyDescent="0.25">
      <c r="A663" t="s">
        <v>1709</v>
      </c>
      <c r="B663" t="s">
        <v>3044</v>
      </c>
    </row>
    <row r="664" spans="1:2" x14ac:dyDescent="0.25">
      <c r="A664" t="s">
        <v>1708</v>
      </c>
      <c r="B664" t="s">
        <v>3045</v>
      </c>
    </row>
    <row r="665" spans="1:2" x14ac:dyDescent="0.25">
      <c r="A665" t="s">
        <v>1707</v>
      </c>
      <c r="B665" t="s">
        <v>3046</v>
      </c>
    </row>
    <row r="666" spans="1:2" x14ac:dyDescent="0.25">
      <c r="A666" t="s">
        <v>1706</v>
      </c>
      <c r="B666" t="s">
        <v>3047</v>
      </c>
    </row>
    <row r="667" spans="1:2" x14ac:dyDescent="0.25">
      <c r="A667" t="s">
        <v>1705</v>
      </c>
      <c r="B667" t="s">
        <v>3048</v>
      </c>
    </row>
    <row r="668" spans="1:2" x14ac:dyDescent="0.25">
      <c r="A668" t="s">
        <v>1704</v>
      </c>
      <c r="B668" t="s">
        <v>3049</v>
      </c>
    </row>
    <row r="669" spans="1:2" x14ac:dyDescent="0.25">
      <c r="A669" t="s">
        <v>1703</v>
      </c>
      <c r="B669" t="s">
        <v>3050</v>
      </c>
    </row>
    <row r="670" spans="1:2" x14ac:dyDescent="0.25">
      <c r="A670" t="s">
        <v>1702</v>
      </c>
      <c r="B670" t="s">
        <v>3051</v>
      </c>
    </row>
    <row r="671" spans="1:2" x14ac:dyDescent="0.25">
      <c r="A671" t="s">
        <v>1701</v>
      </c>
      <c r="B671" t="s">
        <v>3052</v>
      </c>
    </row>
    <row r="672" spans="1:2" x14ac:dyDescent="0.25">
      <c r="A672" t="s">
        <v>1700</v>
      </c>
      <c r="B672" t="s">
        <v>3053</v>
      </c>
    </row>
    <row r="673" spans="1:2" x14ac:dyDescent="0.25">
      <c r="A673" t="s">
        <v>1699</v>
      </c>
      <c r="B673" t="s">
        <v>3054</v>
      </c>
    </row>
    <row r="674" spans="1:2" x14ac:dyDescent="0.25">
      <c r="A674" t="s">
        <v>1698</v>
      </c>
      <c r="B674" t="s">
        <v>3055</v>
      </c>
    </row>
    <row r="675" spans="1:2" x14ac:dyDescent="0.25">
      <c r="A675" t="s">
        <v>1697</v>
      </c>
      <c r="B675" t="s">
        <v>3056</v>
      </c>
    </row>
    <row r="676" spans="1:2" x14ac:dyDescent="0.25">
      <c r="A676" t="s">
        <v>1696</v>
      </c>
      <c r="B676" t="s">
        <v>3057</v>
      </c>
    </row>
    <row r="677" spans="1:2" x14ac:dyDescent="0.25">
      <c r="A677" t="s">
        <v>1695</v>
      </c>
      <c r="B677" t="s">
        <v>3058</v>
      </c>
    </row>
    <row r="678" spans="1:2" x14ac:dyDescent="0.25">
      <c r="A678" t="s">
        <v>1694</v>
      </c>
      <c r="B678" t="s">
        <v>3059</v>
      </c>
    </row>
    <row r="679" spans="1:2" x14ac:dyDescent="0.25">
      <c r="A679" t="s">
        <v>1693</v>
      </c>
      <c r="B679" t="s">
        <v>3060</v>
      </c>
    </row>
    <row r="680" spans="1:2" x14ac:dyDescent="0.25">
      <c r="A680" t="s">
        <v>1692</v>
      </c>
      <c r="B680" t="s">
        <v>3061</v>
      </c>
    </row>
    <row r="681" spans="1:2" x14ac:dyDescent="0.25">
      <c r="A681" t="s">
        <v>1691</v>
      </c>
      <c r="B681" t="s">
        <v>3062</v>
      </c>
    </row>
    <row r="682" spans="1:2" x14ac:dyDescent="0.25">
      <c r="A682" t="s">
        <v>1690</v>
      </c>
      <c r="B682" t="s">
        <v>3063</v>
      </c>
    </row>
    <row r="683" spans="1:2" x14ac:dyDescent="0.25">
      <c r="A683" t="s">
        <v>1689</v>
      </c>
      <c r="B683" t="s">
        <v>3064</v>
      </c>
    </row>
    <row r="684" spans="1:2" x14ac:dyDescent="0.25">
      <c r="A684" t="s">
        <v>1688</v>
      </c>
      <c r="B684" t="s">
        <v>3065</v>
      </c>
    </row>
    <row r="685" spans="1:2" x14ac:dyDescent="0.25">
      <c r="A685" t="s">
        <v>1687</v>
      </c>
      <c r="B685" t="s">
        <v>3066</v>
      </c>
    </row>
    <row r="686" spans="1:2" x14ac:dyDescent="0.25">
      <c r="A686" t="s">
        <v>1686</v>
      </c>
      <c r="B686" t="s">
        <v>3067</v>
      </c>
    </row>
    <row r="687" spans="1:2" x14ac:dyDescent="0.25">
      <c r="A687" t="s">
        <v>1685</v>
      </c>
      <c r="B687" t="s">
        <v>3068</v>
      </c>
    </row>
    <row r="688" spans="1:2" x14ac:dyDescent="0.25">
      <c r="A688" t="s">
        <v>1684</v>
      </c>
      <c r="B688" t="s">
        <v>3069</v>
      </c>
    </row>
    <row r="689" spans="1:2" x14ac:dyDescent="0.25">
      <c r="A689" t="s">
        <v>1683</v>
      </c>
      <c r="B689" t="s">
        <v>3070</v>
      </c>
    </row>
    <row r="690" spans="1:2" x14ac:dyDescent="0.25">
      <c r="A690" t="s">
        <v>1682</v>
      </c>
      <c r="B690" t="s">
        <v>3071</v>
      </c>
    </row>
    <row r="691" spans="1:2" x14ac:dyDescent="0.25">
      <c r="A691" t="s">
        <v>1681</v>
      </c>
      <c r="B691" t="s">
        <v>3072</v>
      </c>
    </row>
    <row r="692" spans="1:2" x14ac:dyDescent="0.25">
      <c r="A692" t="s">
        <v>1680</v>
      </c>
      <c r="B692" t="s">
        <v>3073</v>
      </c>
    </row>
    <row r="693" spans="1:2" x14ac:dyDescent="0.25">
      <c r="A693" t="s">
        <v>1679</v>
      </c>
      <c r="B693" t="s">
        <v>3074</v>
      </c>
    </row>
    <row r="694" spans="1:2" x14ac:dyDescent="0.25">
      <c r="A694" t="s">
        <v>1678</v>
      </c>
      <c r="B694" t="s">
        <v>3075</v>
      </c>
    </row>
    <row r="695" spans="1:2" x14ac:dyDescent="0.25">
      <c r="A695" t="s">
        <v>1677</v>
      </c>
      <c r="B695" t="s">
        <v>3076</v>
      </c>
    </row>
    <row r="696" spans="1:2" x14ac:dyDescent="0.25">
      <c r="A696" t="s">
        <v>1676</v>
      </c>
      <c r="B696" t="s">
        <v>3077</v>
      </c>
    </row>
    <row r="697" spans="1:2" x14ac:dyDescent="0.25">
      <c r="A697" t="s">
        <v>1675</v>
      </c>
      <c r="B697" t="s">
        <v>3078</v>
      </c>
    </row>
    <row r="698" spans="1:2" x14ac:dyDescent="0.25">
      <c r="A698" t="s">
        <v>1674</v>
      </c>
      <c r="B698" t="s">
        <v>3079</v>
      </c>
    </row>
    <row r="699" spans="1:2" x14ac:dyDescent="0.25">
      <c r="A699" t="s">
        <v>1673</v>
      </c>
      <c r="B699" t="s">
        <v>3080</v>
      </c>
    </row>
    <row r="700" spans="1:2" x14ac:dyDescent="0.25">
      <c r="A700" t="s">
        <v>1672</v>
      </c>
      <c r="B700" t="s">
        <v>3081</v>
      </c>
    </row>
    <row r="701" spans="1:2" x14ac:dyDescent="0.25">
      <c r="A701" t="s">
        <v>1671</v>
      </c>
      <c r="B701" t="s">
        <v>3082</v>
      </c>
    </row>
    <row r="702" spans="1:2" x14ac:dyDescent="0.25">
      <c r="A702" t="s">
        <v>1670</v>
      </c>
      <c r="B702" t="s">
        <v>3083</v>
      </c>
    </row>
    <row r="703" spans="1:2" x14ac:dyDescent="0.25">
      <c r="A703" t="s">
        <v>1669</v>
      </c>
      <c r="B703" t="s">
        <v>3084</v>
      </c>
    </row>
    <row r="704" spans="1:2" x14ac:dyDescent="0.25">
      <c r="A704" t="s">
        <v>1668</v>
      </c>
      <c r="B704" t="s">
        <v>3085</v>
      </c>
    </row>
    <row r="705" spans="1:2" x14ac:dyDescent="0.25">
      <c r="A705" t="s">
        <v>1667</v>
      </c>
      <c r="B705" t="s">
        <v>3086</v>
      </c>
    </row>
    <row r="706" spans="1:2" x14ac:dyDescent="0.25">
      <c r="A706" t="s">
        <v>1666</v>
      </c>
      <c r="B706" t="s">
        <v>3087</v>
      </c>
    </row>
    <row r="707" spans="1:2" x14ac:dyDescent="0.25">
      <c r="A707" t="s">
        <v>1665</v>
      </c>
      <c r="B707" t="s">
        <v>3088</v>
      </c>
    </row>
    <row r="708" spans="1:2" x14ac:dyDescent="0.25">
      <c r="A708" t="s">
        <v>1664</v>
      </c>
      <c r="B708" t="s">
        <v>3089</v>
      </c>
    </row>
    <row r="709" spans="1:2" x14ac:dyDescent="0.25">
      <c r="A709" t="s">
        <v>1663</v>
      </c>
      <c r="B709" t="s">
        <v>3090</v>
      </c>
    </row>
    <row r="710" spans="1:2" x14ac:dyDescent="0.25">
      <c r="A710" t="s">
        <v>1662</v>
      </c>
      <c r="B710" t="s">
        <v>3091</v>
      </c>
    </row>
    <row r="711" spans="1:2" x14ac:dyDescent="0.25">
      <c r="A711" t="s">
        <v>1661</v>
      </c>
      <c r="B711" t="s">
        <v>3092</v>
      </c>
    </row>
    <row r="712" spans="1:2" x14ac:dyDescent="0.25">
      <c r="A712" t="s">
        <v>1660</v>
      </c>
      <c r="B712" t="s">
        <v>3093</v>
      </c>
    </row>
    <row r="713" spans="1:2" x14ac:dyDescent="0.25">
      <c r="A713" t="s">
        <v>1659</v>
      </c>
      <c r="B713" t="s">
        <v>3094</v>
      </c>
    </row>
    <row r="714" spans="1:2" x14ac:dyDescent="0.25">
      <c r="A714" t="s">
        <v>1658</v>
      </c>
      <c r="B714" t="s">
        <v>3095</v>
      </c>
    </row>
    <row r="715" spans="1:2" x14ac:dyDescent="0.25">
      <c r="A715" t="s">
        <v>1657</v>
      </c>
      <c r="B715" t="s">
        <v>3096</v>
      </c>
    </row>
    <row r="716" spans="1:2" x14ac:dyDescent="0.25">
      <c r="A716" t="s">
        <v>1656</v>
      </c>
      <c r="B716" t="s">
        <v>3097</v>
      </c>
    </row>
    <row r="717" spans="1:2" x14ac:dyDescent="0.25">
      <c r="A717" t="s">
        <v>1655</v>
      </c>
      <c r="B717" t="s">
        <v>3098</v>
      </c>
    </row>
    <row r="718" spans="1:2" x14ac:dyDescent="0.25">
      <c r="A718" t="s">
        <v>1654</v>
      </c>
      <c r="B718" t="s">
        <v>3099</v>
      </c>
    </row>
    <row r="719" spans="1:2" x14ac:dyDescent="0.25">
      <c r="A719" t="s">
        <v>1653</v>
      </c>
      <c r="B719" t="s">
        <v>3100</v>
      </c>
    </row>
    <row r="720" spans="1:2" x14ac:dyDescent="0.25">
      <c r="A720" t="s">
        <v>1652</v>
      </c>
      <c r="B720" t="s">
        <v>3101</v>
      </c>
    </row>
    <row r="721" spans="1:2" x14ac:dyDescent="0.25">
      <c r="A721" t="s">
        <v>1651</v>
      </c>
      <c r="B721" t="s">
        <v>3102</v>
      </c>
    </row>
    <row r="722" spans="1:2" x14ac:dyDescent="0.25">
      <c r="A722" t="s">
        <v>1650</v>
      </c>
      <c r="B722" t="s">
        <v>3103</v>
      </c>
    </row>
    <row r="723" spans="1:2" x14ac:dyDescent="0.25">
      <c r="A723" t="s">
        <v>1649</v>
      </c>
      <c r="B723" t="s">
        <v>3104</v>
      </c>
    </row>
    <row r="724" spans="1:2" x14ac:dyDescent="0.25">
      <c r="A724" t="s">
        <v>1648</v>
      </c>
      <c r="B724" t="s">
        <v>3105</v>
      </c>
    </row>
    <row r="725" spans="1:2" x14ac:dyDescent="0.25">
      <c r="A725" t="s">
        <v>1647</v>
      </c>
      <c r="B725" t="s">
        <v>3106</v>
      </c>
    </row>
    <row r="726" spans="1:2" x14ac:dyDescent="0.25">
      <c r="A726" t="s">
        <v>1646</v>
      </c>
      <c r="B726" t="s">
        <v>3107</v>
      </c>
    </row>
    <row r="727" spans="1:2" x14ac:dyDescent="0.25">
      <c r="A727" t="s">
        <v>1645</v>
      </c>
      <c r="B727" t="s">
        <v>3108</v>
      </c>
    </row>
    <row r="728" spans="1:2" x14ac:dyDescent="0.25">
      <c r="A728" t="s">
        <v>1644</v>
      </c>
      <c r="B728" t="s">
        <v>3109</v>
      </c>
    </row>
    <row r="729" spans="1:2" x14ac:dyDescent="0.25">
      <c r="A729" t="s">
        <v>1643</v>
      </c>
      <c r="B729" t="s">
        <v>3110</v>
      </c>
    </row>
    <row r="730" spans="1:2" x14ac:dyDescent="0.25">
      <c r="A730" t="s">
        <v>1642</v>
      </c>
      <c r="B730" t="s">
        <v>3111</v>
      </c>
    </row>
    <row r="731" spans="1:2" x14ac:dyDescent="0.25">
      <c r="A731" t="s">
        <v>1641</v>
      </c>
      <c r="B731" t="s">
        <v>3112</v>
      </c>
    </row>
    <row r="732" spans="1:2" x14ac:dyDescent="0.25">
      <c r="A732" t="s">
        <v>1640</v>
      </c>
      <c r="B732" t="s">
        <v>3113</v>
      </c>
    </row>
    <row r="733" spans="1:2" x14ac:dyDescent="0.25">
      <c r="A733" t="s">
        <v>1639</v>
      </c>
      <c r="B733" t="s">
        <v>3114</v>
      </c>
    </row>
    <row r="734" spans="1:2" x14ac:dyDescent="0.25">
      <c r="A734" t="s">
        <v>1638</v>
      </c>
      <c r="B734" t="s">
        <v>3115</v>
      </c>
    </row>
    <row r="735" spans="1:2" x14ac:dyDescent="0.25">
      <c r="A735" t="s">
        <v>1637</v>
      </c>
      <c r="B735" t="s">
        <v>3116</v>
      </c>
    </row>
    <row r="736" spans="1:2" x14ac:dyDescent="0.25">
      <c r="A736" t="s">
        <v>1636</v>
      </c>
      <c r="B736" t="s">
        <v>3117</v>
      </c>
    </row>
    <row r="737" spans="1:2" x14ac:dyDescent="0.25">
      <c r="A737" t="s">
        <v>1635</v>
      </c>
      <c r="B737" t="s">
        <v>3118</v>
      </c>
    </row>
    <row r="738" spans="1:2" x14ac:dyDescent="0.25">
      <c r="A738" t="s">
        <v>1634</v>
      </c>
      <c r="B738" t="s">
        <v>3119</v>
      </c>
    </row>
    <row r="739" spans="1:2" x14ac:dyDescent="0.25">
      <c r="A739" t="s">
        <v>1633</v>
      </c>
      <c r="B739" t="s">
        <v>3120</v>
      </c>
    </row>
    <row r="740" spans="1:2" x14ac:dyDescent="0.25">
      <c r="A740" t="s">
        <v>1632</v>
      </c>
      <c r="B740" t="s">
        <v>3121</v>
      </c>
    </row>
    <row r="741" spans="1:2" x14ac:dyDescent="0.25">
      <c r="A741" t="s">
        <v>1631</v>
      </c>
      <c r="B741" t="s">
        <v>3122</v>
      </c>
    </row>
    <row r="742" spans="1:2" x14ac:dyDescent="0.25">
      <c r="A742" t="s">
        <v>1630</v>
      </c>
      <c r="B742" t="s">
        <v>3123</v>
      </c>
    </row>
    <row r="743" spans="1:2" x14ac:dyDescent="0.25">
      <c r="A743" t="s">
        <v>1629</v>
      </c>
      <c r="B743" t="s">
        <v>3124</v>
      </c>
    </row>
    <row r="744" spans="1:2" x14ac:dyDescent="0.25">
      <c r="A744" t="s">
        <v>1628</v>
      </c>
      <c r="B744" t="s">
        <v>3125</v>
      </c>
    </row>
    <row r="745" spans="1:2" x14ac:dyDescent="0.25">
      <c r="A745" t="s">
        <v>1627</v>
      </c>
      <c r="B745" t="s">
        <v>3126</v>
      </c>
    </row>
    <row r="746" spans="1:2" x14ac:dyDescent="0.25">
      <c r="A746" t="s">
        <v>1626</v>
      </c>
      <c r="B746" t="s">
        <v>3127</v>
      </c>
    </row>
    <row r="747" spans="1:2" x14ac:dyDescent="0.25">
      <c r="A747" t="s">
        <v>1625</v>
      </c>
      <c r="B747" t="s">
        <v>3128</v>
      </c>
    </row>
    <row r="748" spans="1:2" x14ac:dyDescent="0.25">
      <c r="A748" t="s">
        <v>1624</v>
      </c>
      <c r="B748" t="s">
        <v>3129</v>
      </c>
    </row>
    <row r="749" spans="1:2" x14ac:dyDescent="0.25">
      <c r="A749" t="s">
        <v>1623</v>
      </c>
      <c r="B749" t="s">
        <v>3130</v>
      </c>
    </row>
    <row r="750" spans="1:2" x14ac:dyDescent="0.25">
      <c r="A750" t="s">
        <v>1622</v>
      </c>
      <c r="B750" t="s">
        <v>3131</v>
      </c>
    </row>
    <row r="751" spans="1:2" x14ac:dyDescent="0.25">
      <c r="A751" t="s">
        <v>1621</v>
      </c>
      <c r="B751" t="s">
        <v>3132</v>
      </c>
    </row>
    <row r="752" spans="1:2" x14ac:dyDescent="0.25">
      <c r="A752" t="s">
        <v>1620</v>
      </c>
      <c r="B752" t="s">
        <v>3133</v>
      </c>
    </row>
    <row r="753" spans="1:2" x14ac:dyDescent="0.25">
      <c r="A753" t="s">
        <v>1619</v>
      </c>
      <c r="B753" t="s">
        <v>3134</v>
      </c>
    </row>
    <row r="754" spans="1:2" x14ac:dyDescent="0.25">
      <c r="A754" t="s">
        <v>1618</v>
      </c>
      <c r="B754" t="s">
        <v>3135</v>
      </c>
    </row>
    <row r="755" spans="1:2" x14ac:dyDescent="0.25">
      <c r="A755" t="s">
        <v>1617</v>
      </c>
      <c r="B755" t="s">
        <v>3136</v>
      </c>
    </row>
    <row r="756" spans="1:2" x14ac:dyDescent="0.25">
      <c r="A756" t="s">
        <v>1616</v>
      </c>
      <c r="B756" t="s">
        <v>3137</v>
      </c>
    </row>
    <row r="757" spans="1:2" x14ac:dyDescent="0.25">
      <c r="A757" t="s">
        <v>1615</v>
      </c>
      <c r="B757" t="s">
        <v>3138</v>
      </c>
    </row>
    <row r="758" spans="1:2" x14ac:dyDescent="0.25">
      <c r="A758" t="s">
        <v>1614</v>
      </c>
      <c r="B758" t="s">
        <v>3139</v>
      </c>
    </row>
    <row r="759" spans="1:2" x14ac:dyDescent="0.25">
      <c r="A759" t="s">
        <v>1613</v>
      </c>
      <c r="B759" t="s">
        <v>3140</v>
      </c>
    </row>
    <row r="760" spans="1:2" x14ac:dyDescent="0.25">
      <c r="A760" t="s">
        <v>1612</v>
      </c>
      <c r="B760" t="s">
        <v>3141</v>
      </c>
    </row>
    <row r="761" spans="1:2" x14ac:dyDescent="0.25">
      <c r="A761" t="s">
        <v>1611</v>
      </c>
      <c r="B761" t="s">
        <v>3142</v>
      </c>
    </row>
    <row r="762" spans="1:2" x14ac:dyDescent="0.25">
      <c r="A762" t="s">
        <v>1610</v>
      </c>
      <c r="B762" t="s">
        <v>3143</v>
      </c>
    </row>
    <row r="763" spans="1:2" x14ac:dyDescent="0.25">
      <c r="A763" t="s">
        <v>1609</v>
      </c>
      <c r="B763" t="s">
        <v>3144</v>
      </c>
    </row>
    <row r="764" spans="1:2" x14ac:dyDescent="0.25">
      <c r="A764" t="s">
        <v>1608</v>
      </c>
      <c r="B764" t="s">
        <v>3145</v>
      </c>
    </row>
    <row r="765" spans="1:2" x14ac:dyDescent="0.25">
      <c r="A765" t="s">
        <v>1607</v>
      </c>
      <c r="B765" t="s">
        <v>3146</v>
      </c>
    </row>
    <row r="766" spans="1:2" x14ac:dyDescent="0.25">
      <c r="A766" t="s">
        <v>1606</v>
      </c>
      <c r="B766" t="s">
        <v>3147</v>
      </c>
    </row>
    <row r="767" spans="1:2" x14ac:dyDescent="0.25">
      <c r="A767" t="s">
        <v>1605</v>
      </c>
      <c r="B767" t="s">
        <v>3148</v>
      </c>
    </row>
    <row r="768" spans="1:2" x14ac:dyDescent="0.25">
      <c r="A768" t="s">
        <v>1604</v>
      </c>
      <c r="B768" t="s">
        <v>3149</v>
      </c>
    </row>
    <row r="769" spans="1:2" x14ac:dyDescent="0.25">
      <c r="A769" t="s">
        <v>1603</v>
      </c>
      <c r="B769" t="s">
        <v>3150</v>
      </c>
    </row>
    <row r="770" spans="1:2" x14ac:dyDescent="0.25">
      <c r="A770" t="s">
        <v>1602</v>
      </c>
      <c r="B770" t="s">
        <v>3151</v>
      </c>
    </row>
    <row r="771" spans="1:2" x14ac:dyDescent="0.25">
      <c r="A771" t="s">
        <v>1601</v>
      </c>
      <c r="B771" t="s">
        <v>3152</v>
      </c>
    </row>
    <row r="772" spans="1:2" x14ac:dyDescent="0.25">
      <c r="A772" t="s">
        <v>1600</v>
      </c>
      <c r="B772" t="s">
        <v>3153</v>
      </c>
    </row>
    <row r="773" spans="1:2" x14ac:dyDescent="0.25">
      <c r="A773" t="s">
        <v>1599</v>
      </c>
      <c r="B773" t="s">
        <v>3154</v>
      </c>
    </row>
    <row r="774" spans="1:2" x14ac:dyDescent="0.25">
      <c r="A774" t="s">
        <v>1598</v>
      </c>
      <c r="B774" t="s">
        <v>3155</v>
      </c>
    </row>
    <row r="775" spans="1:2" x14ac:dyDescent="0.25">
      <c r="A775" t="s">
        <v>1597</v>
      </c>
      <c r="B775" t="s">
        <v>3156</v>
      </c>
    </row>
    <row r="776" spans="1:2" x14ac:dyDescent="0.25">
      <c r="A776" t="s">
        <v>1596</v>
      </c>
      <c r="B776" t="s">
        <v>3157</v>
      </c>
    </row>
    <row r="777" spans="1:2" x14ac:dyDescent="0.25">
      <c r="A777" t="s">
        <v>1595</v>
      </c>
      <c r="B777" t="s">
        <v>3158</v>
      </c>
    </row>
    <row r="778" spans="1:2" x14ac:dyDescent="0.25">
      <c r="A778" t="s">
        <v>1594</v>
      </c>
      <c r="B778" t="s">
        <v>3159</v>
      </c>
    </row>
    <row r="779" spans="1:2" x14ac:dyDescent="0.25">
      <c r="A779" t="s">
        <v>1593</v>
      </c>
      <c r="B779" t="s">
        <v>3160</v>
      </c>
    </row>
    <row r="780" spans="1:2" x14ac:dyDescent="0.25">
      <c r="A780" t="s">
        <v>1592</v>
      </c>
      <c r="B780" t="s">
        <v>3161</v>
      </c>
    </row>
    <row r="781" spans="1:2" x14ac:dyDescent="0.25">
      <c r="A781" t="s">
        <v>1591</v>
      </c>
      <c r="B781" t="s">
        <v>3162</v>
      </c>
    </row>
    <row r="782" spans="1:2" x14ac:dyDescent="0.25">
      <c r="A782" t="s">
        <v>1590</v>
      </c>
      <c r="B782" t="s">
        <v>3163</v>
      </c>
    </row>
    <row r="783" spans="1:2" x14ac:dyDescent="0.25">
      <c r="A783" t="s">
        <v>1589</v>
      </c>
      <c r="B783" t="s">
        <v>3164</v>
      </c>
    </row>
    <row r="784" spans="1:2" x14ac:dyDescent="0.25">
      <c r="A784" t="s">
        <v>1588</v>
      </c>
      <c r="B784" t="s">
        <v>3165</v>
      </c>
    </row>
    <row r="785" spans="1:2" x14ac:dyDescent="0.25">
      <c r="A785" t="s">
        <v>1587</v>
      </c>
      <c r="B785" t="s">
        <v>3166</v>
      </c>
    </row>
    <row r="786" spans="1:2" x14ac:dyDescent="0.25">
      <c r="A786" t="s">
        <v>1586</v>
      </c>
      <c r="B786" t="s">
        <v>3167</v>
      </c>
    </row>
    <row r="787" spans="1:2" x14ac:dyDescent="0.25">
      <c r="A787" t="s">
        <v>1585</v>
      </c>
      <c r="B787" t="s">
        <v>3168</v>
      </c>
    </row>
    <row r="788" spans="1:2" x14ac:dyDescent="0.25">
      <c r="A788" t="s">
        <v>1584</v>
      </c>
      <c r="B788" t="s">
        <v>3169</v>
      </c>
    </row>
    <row r="789" spans="1:2" x14ac:dyDescent="0.25">
      <c r="A789" t="s">
        <v>1583</v>
      </c>
      <c r="B789" t="s">
        <v>3170</v>
      </c>
    </row>
    <row r="790" spans="1:2" x14ac:dyDescent="0.25">
      <c r="A790" t="s">
        <v>1582</v>
      </c>
      <c r="B790" t="s">
        <v>3171</v>
      </c>
    </row>
    <row r="791" spans="1:2" x14ac:dyDescent="0.25">
      <c r="A791" t="s">
        <v>1581</v>
      </c>
      <c r="B791" t="s">
        <v>3172</v>
      </c>
    </row>
    <row r="792" spans="1:2" x14ac:dyDescent="0.25">
      <c r="A792" t="s">
        <v>1580</v>
      </c>
      <c r="B792" t="s">
        <v>3173</v>
      </c>
    </row>
    <row r="793" spans="1:2" x14ac:dyDescent="0.25">
      <c r="A793" t="s">
        <v>1579</v>
      </c>
      <c r="B793" t="s">
        <v>3174</v>
      </c>
    </row>
    <row r="794" spans="1:2" x14ac:dyDescent="0.25">
      <c r="A794" t="s">
        <v>1578</v>
      </c>
      <c r="B794" t="s">
        <v>3175</v>
      </c>
    </row>
    <row r="795" spans="1:2" x14ac:dyDescent="0.25">
      <c r="A795" t="s">
        <v>1577</v>
      </c>
      <c r="B795" t="s">
        <v>3176</v>
      </c>
    </row>
    <row r="796" spans="1:2" x14ac:dyDescent="0.25">
      <c r="A796" t="s">
        <v>1576</v>
      </c>
      <c r="B796" t="s">
        <v>3177</v>
      </c>
    </row>
    <row r="797" spans="1:2" x14ac:dyDescent="0.25">
      <c r="A797" t="s">
        <v>1575</v>
      </c>
      <c r="B797" t="s">
        <v>3178</v>
      </c>
    </row>
    <row r="798" spans="1:2" x14ac:dyDescent="0.25">
      <c r="A798" t="s">
        <v>1574</v>
      </c>
      <c r="B798" t="s">
        <v>3179</v>
      </c>
    </row>
    <row r="799" spans="1:2" x14ac:dyDescent="0.25">
      <c r="A799" t="s">
        <v>1573</v>
      </c>
      <c r="B799" t="s">
        <v>3180</v>
      </c>
    </row>
    <row r="800" spans="1:2" x14ac:dyDescent="0.25">
      <c r="A800" t="s">
        <v>1572</v>
      </c>
      <c r="B800" t="s">
        <v>3181</v>
      </c>
    </row>
    <row r="801" spans="1:2" x14ac:dyDescent="0.25">
      <c r="A801" t="s">
        <v>1571</v>
      </c>
      <c r="B801" t="s">
        <v>3182</v>
      </c>
    </row>
    <row r="802" spans="1:2" x14ac:dyDescent="0.25">
      <c r="A802" t="s">
        <v>1570</v>
      </c>
      <c r="B802" t="s">
        <v>3183</v>
      </c>
    </row>
    <row r="803" spans="1:2" x14ac:dyDescent="0.25">
      <c r="A803" t="s">
        <v>1569</v>
      </c>
      <c r="B803" t="s">
        <v>3184</v>
      </c>
    </row>
    <row r="804" spans="1:2" x14ac:dyDescent="0.25">
      <c r="A804" t="s">
        <v>1568</v>
      </c>
      <c r="B804" t="s">
        <v>3185</v>
      </c>
    </row>
    <row r="805" spans="1:2" x14ac:dyDescent="0.25">
      <c r="A805" t="s">
        <v>1567</v>
      </c>
      <c r="B805" t="s">
        <v>3186</v>
      </c>
    </row>
    <row r="806" spans="1:2" x14ac:dyDescent="0.25">
      <c r="A806" t="s">
        <v>1566</v>
      </c>
      <c r="B806" t="s">
        <v>3187</v>
      </c>
    </row>
    <row r="807" spans="1:2" x14ac:dyDescent="0.25">
      <c r="A807" t="s">
        <v>1565</v>
      </c>
      <c r="B807" t="s">
        <v>3188</v>
      </c>
    </row>
    <row r="808" spans="1:2" x14ac:dyDescent="0.25">
      <c r="A808" t="s">
        <v>1564</v>
      </c>
      <c r="B808" t="s">
        <v>3189</v>
      </c>
    </row>
    <row r="809" spans="1:2" x14ac:dyDescent="0.25">
      <c r="A809" t="s">
        <v>1563</v>
      </c>
      <c r="B809" t="s">
        <v>3190</v>
      </c>
    </row>
    <row r="810" spans="1:2" x14ac:dyDescent="0.25">
      <c r="A810" t="s">
        <v>1562</v>
      </c>
      <c r="B810" t="s">
        <v>3191</v>
      </c>
    </row>
    <row r="811" spans="1:2" x14ac:dyDescent="0.25">
      <c r="A811" t="s">
        <v>1561</v>
      </c>
      <c r="B811" t="s">
        <v>3192</v>
      </c>
    </row>
    <row r="812" spans="1:2" x14ac:dyDescent="0.25">
      <c r="A812" t="s">
        <v>1560</v>
      </c>
      <c r="B812" t="s">
        <v>3193</v>
      </c>
    </row>
    <row r="813" spans="1:2" x14ac:dyDescent="0.25">
      <c r="A813" t="s">
        <v>1559</v>
      </c>
      <c r="B813" t="s">
        <v>3194</v>
      </c>
    </row>
    <row r="814" spans="1:2" x14ac:dyDescent="0.25">
      <c r="A814" t="s">
        <v>1558</v>
      </c>
      <c r="B814" t="s">
        <v>3195</v>
      </c>
    </row>
    <row r="815" spans="1:2" x14ac:dyDescent="0.25">
      <c r="A815" t="s">
        <v>1557</v>
      </c>
      <c r="B815" t="s">
        <v>3196</v>
      </c>
    </row>
    <row r="816" spans="1:2" x14ac:dyDescent="0.25">
      <c r="A816" t="s">
        <v>1556</v>
      </c>
      <c r="B816" t="s">
        <v>3197</v>
      </c>
    </row>
    <row r="817" spans="1:2" x14ac:dyDescent="0.25">
      <c r="A817" t="s">
        <v>1555</v>
      </c>
      <c r="B817" t="s">
        <v>3198</v>
      </c>
    </row>
    <row r="818" spans="1:2" x14ac:dyDescent="0.25">
      <c r="A818" t="s">
        <v>1554</v>
      </c>
      <c r="B818" t="s">
        <v>3199</v>
      </c>
    </row>
    <row r="819" spans="1:2" x14ac:dyDescent="0.25">
      <c r="A819" t="s">
        <v>1553</v>
      </c>
      <c r="B819" t="s">
        <v>3200</v>
      </c>
    </row>
    <row r="820" spans="1:2" x14ac:dyDescent="0.25">
      <c r="A820" t="s">
        <v>1552</v>
      </c>
      <c r="B820" t="s">
        <v>3201</v>
      </c>
    </row>
    <row r="821" spans="1:2" x14ac:dyDescent="0.25">
      <c r="A821" t="s">
        <v>1551</v>
      </c>
      <c r="B821" t="s">
        <v>3202</v>
      </c>
    </row>
    <row r="822" spans="1:2" x14ac:dyDescent="0.25">
      <c r="A822" t="s">
        <v>1550</v>
      </c>
      <c r="B822" t="s">
        <v>3203</v>
      </c>
    </row>
    <row r="823" spans="1:2" x14ac:dyDescent="0.25">
      <c r="A823" t="s">
        <v>1549</v>
      </c>
      <c r="B823" t="s">
        <v>3204</v>
      </c>
    </row>
    <row r="824" spans="1:2" x14ac:dyDescent="0.25">
      <c r="A824" t="s">
        <v>1548</v>
      </c>
      <c r="B824" t="s">
        <v>3205</v>
      </c>
    </row>
    <row r="825" spans="1:2" x14ac:dyDescent="0.25">
      <c r="A825" t="s">
        <v>1547</v>
      </c>
      <c r="B825" t="s">
        <v>3206</v>
      </c>
    </row>
    <row r="826" spans="1:2" x14ac:dyDescent="0.25">
      <c r="A826" t="s">
        <v>1546</v>
      </c>
      <c r="B826" t="s">
        <v>3207</v>
      </c>
    </row>
    <row r="827" spans="1:2" x14ac:dyDescent="0.25">
      <c r="A827" t="s">
        <v>1545</v>
      </c>
      <c r="B827" t="s">
        <v>3208</v>
      </c>
    </row>
    <row r="828" spans="1:2" x14ac:dyDescent="0.25">
      <c r="A828" t="s">
        <v>1544</v>
      </c>
      <c r="B828" t="s">
        <v>3209</v>
      </c>
    </row>
    <row r="829" spans="1:2" x14ac:dyDescent="0.25">
      <c r="A829" t="s">
        <v>1543</v>
      </c>
      <c r="B829" t="s">
        <v>3210</v>
      </c>
    </row>
    <row r="830" spans="1:2" x14ac:dyDescent="0.25">
      <c r="A830" t="s">
        <v>1542</v>
      </c>
      <c r="B830" t="s">
        <v>3211</v>
      </c>
    </row>
    <row r="831" spans="1:2" x14ac:dyDescent="0.25">
      <c r="A831" t="s">
        <v>1541</v>
      </c>
      <c r="B831" t="s">
        <v>3212</v>
      </c>
    </row>
    <row r="832" spans="1:2" x14ac:dyDescent="0.25">
      <c r="A832" t="s">
        <v>1540</v>
      </c>
      <c r="B832" t="s">
        <v>3213</v>
      </c>
    </row>
    <row r="833" spans="1:2" x14ac:dyDescent="0.25">
      <c r="A833" t="s">
        <v>1539</v>
      </c>
      <c r="B833" t="s">
        <v>3214</v>
      </c>
    </row>
    <row r="834" spans="1:2" x14ac:dyDescent="0.25">
      <c r="A834" t="s">
        <v>1538</v>
      </c>
      <c r="B834" t="s">
        <v>3215</v>
      </c>
    </row>
    <row r="835" spans="1:2" x14ac:dyDescent="0.25">
      <c r="A835" t="s">
        <v>1537</v>
      </c>
      <c r="B835" t="s">
        <v>3216</v>
      </c>
    </row>
    <row r="836" spans="1:2" x14ac:dyDescent="0.25">
      <c r="A836" t="s">
        <v>1536</v>
      </c>
      <c r="B836" t="s">
        <v>3217</v>
      </c>
    </row>
    <row r="837" spans="1:2" x14ac:dyDescent="0.25">
      <c r="A837" t="s">
        <v>1535</v>
      </c>
      <c r="B837" t="s">
        <v>3218</v>
      </c>
    </row>
    <row r="838" spans="1:2" x14ac:dyDescent="0.25">
      <c r="A838" t="s">
        <v>1534</v>
      </c>
      <c r="B838" t="s">
        <v>3219</v>
      </c>
    </row>
    <row r="839" spans="1:2" x14ac:dyDescent="0.25">
      <c r="A839" t="s">
        <v>1533</v>
      </c>
      <c r="B839" t="s">
        <v>3220</v>
      </c>
    </row>
    <row r="840" spans="1:2" x14ac:dyDescent="0.25">
      <c r="A840" t="s">
        <v>1532</v>
      </c>
      <c r="B840" t="s">
        <v>3221</v>
      </c>
    </row>
    <row r="841" spans="1:2" x14ac:dyDescent="0.25">
      <c r="A841" t="s">
        <v>1531</v>
      </c>
      <c r="B841" t="s">
        <v>3222</v>
      </c>
    </row>
    <row r="842" spans="1:2" x14ac:dyDescent="0.25">
      <c r="A842" t="s">
        <v>1530</v>
      </c>
      <c r="B842" t="s">
        <v>3223</v>
      </c>
    </row>
    <row r="843" spans="1:2" x14ac:dyDescent="0.25">
      <c r="A843" t="s">
        <v>1529</v>
      </c>
      <c r="B843" t="s">
        <v>3224</v>
      </c>
    </row>
    <row r="844" spans="1:2" x14ac:dyDescent="0.25">
      <c r="A844" t="s">
        <v>1528</v>
      </c>
      <c r="B844" t="s">
        <v>3225</v>
      </c>
    </row>
    <row r="845" spans="1:2" x14ac:dyDescent="0.25">
      <c r="A845" t="s">
        <v>1527</v>
      </c>
      <c r="B845" t="s">
        <v>3226</v>
      </c>
    </row>
    <row r="846" spans="1:2" x14ac:dyDescent="0.25">
      <c r="A846" t="s">
        <v>1526</v>
      </c>
      <c r="B846" t="s">
        <v>3227</v>
      </c>
    </row>
    <row r="847" spans="1:2" x14ac:dyDescent="0.25">
      <c r="A847" t="s">
        <v>1525</v>
      </c>
      <c r="B847" t="s">
        <v>3228</v>
      </c>
    </row>
    <row r="848" spans="1:2" x14ac:dyDescent="0.25">
      <c r="A848" t="s">
        <v>1524</v>
      </c>
      <c r="B848" t="s">
        <v>3229</v>
      </c>
    </row>
    <row r="849" spans="1:2" x14ac:dyDescent="0.25">
      <c r="A849" t="s">
        <v>1523</v>
      </c>
      <c r="B849" t="s">
        <v>3230</v>
      </c>
    </row>
    <row r="850" spans="1:2" x14ac:dyDescent="0.25">
      <c r="A850" t="s">
        <v>1522</v>
      </c>
      <c r="B850" t="s">
        <v>3231</v>
      </c>
    </row>
    <row r="851" spans="1:2" x14ac:dyDescent="0.25">
      <c r="A851" t="s">
        <v>1521</v>
      </c>
      <c r="B851" t="s">
        <v>3232</v>
      </c>
    </row>
    <row r="852" spans="1:2" x14ac:dyDescent="0.25">
      <c r="A852" t="s">
        <v>1520</v>
      </c>
      <c r="B852" t="s">
        <v>3233</v>
      </c>
    </row>
    <row r="853" spans="1:2" x14ac:dyDescent="0.25">
      <c r="A853" t="s">
        <v>1519</v>
      </c>
      <c r="B853" t="s">
        <v>3234</v>
      </c>
    </row>
    <row r="854" spans="1:2" x14ac:dyDescent="0.25">
      <c r="A854" t="s">
        <v>1518</v>
      </c>
      <c r="B854" t="s">
        <v>3235</v>
      </c>
    </row>
    <row r="855" spans="1:2" x14ac:dyDescent="0.25">
      <c r="A855" t="s">
        <v>1517</v>
      </c>
      <c r="B855" t="s">
        <v>3236</v>
      </c>
    </row>
    <row r="856" spans="1:2" x14ac:dyDescent="0.25">
      <c r="A856" t="s">
        <v>1516</v>
      </c>
      <c r="B856" t="s">
        <v>3237</v>
      </c>
    </row>
    <row r="857" spans="1:2" x14ac:dyDescent="0.25">
      <c r="A857" t="s">
        <v>1515</v>
      </c>
      <c r="B857" t="s">
        <v>3238</v>
      </c>
    </row>
    <row r="858" spans="1:2" x14ac:dyDescent="0.25">
      <c r="A858" t="s">
        <v>1514</v>
      </c>
      <c r="B858" t="s">
        <v>3239</v>
      </c>
    </row>
    <row r="859" spans="1:2" x14ac:dyDescent="0.25">
      <c r="A859" t="s">
        <v>1513</v>
      </c>
      <c r="B859" t="s">
        <v>3240</v>
      </c>
    </row>
    <row r="860" spans="1:2" x14ac:dyDescent="0.25">
      <c r="A860" t="s">
        <v>1512</v>
      </c>
      <c r="B860" t="s">
        <v>3241</v>
      </c>
    </row>
    <row r="861" spans="1:2" x14ac:dyDescent="0.25">
      <c r="A861" t="s">
        <v>1511</v>
      </c>
      <c r="B861" t="s">
        <v>3242</v>
      </c>
    </row>
    <row r="862" spans="1:2" x14ac:dyDescent="0.25">
      <c r="A862" t="s">
        <v>1510</v>
      </c>
      <c r="B862" t="s">
        <v>3243</v>
      </c>
    </row>
    <row r="863" spans="1:2" x14ac:dyDescent="0.25">
      <c r="A863" t="s">
        <v>1509</v>
      </c>
      <c r="B863" t="s">
        <v>3244</v>
      </c>
    </row>
    <row r="864" spans="1:2" x14ac:dyDescent="0.25">
      <c r="A864" t="s">
        <v>1508</v>
      </c>
      <c r="B864" t="s">
        <v>3245</v>
      </c>
    </row>
    <row r="865" spans="1:2" x14ac:dyDescent="0.25">
      <c r="A865" t="s">
        <v>1507</v>
      </c>
      <c r="B865" t="s">
        <v>3246</v>
      </c>
    </row>
    <row r="866" spans="1:2" x14ac:dyDescent="0.25">
      <c r="A866" t="s">
        <v>1506</v>
      </c>
      <c r="B866" t="s">
        <v>3247</v>
      </c>
    </row>
    <row r="867" spans="1:2" x14ac:dyDescent="0.25">
      <c r="A867" t="s">
        <v>1505</v>
      </c>
      <c r="B867" t="s">
        <v>3248</v>
      </c>
    </row>
    <row r="868" spans="1:2" x14ac:dyDescent="0.25">
      <c r="A868" t="s">
        <v>1504</v>
      </c>
      <c r="B868" t="s">
        <v>3249</v>
      </c>
    </row>
    <row r="869" spans="1:2" x14ac:dyDescent="0.25">
      <c r="A869" t="s">
        <v>1503</v>
      </c>
      <c r="B869" t="s">
        <v>3250</v>
      </c>
    </row>
    <row r="870" spans="1:2" x14ac:dyDescent="0.25">
      <c r="A870" t="s">
        <v>1502</v>
      </c>
      <c r="B870" t="s">
        <v>3251</v>
      </c>
    </row>
    <row r="871" spans="1:2" x14ac:dyDescent="0.25">
      <c r="A871" t="s">
        <v>1501</v>
      </c>
      <c r="B871" t="s">
        <v>3252</v>
      </c>
    </row>
    <row r="872" spans="1:2" x14ac:dyDescent="0.25">
      <c r="A872" t="s">
        <v>1500</v>
      </c>
      <c r="B872" t="s">
        <v>3253</v>
      </c>
    </row>
    <row r="873" spans="1:2" x14ac:dyDescent="0.25">
      <c r="A873" t="s">
        <v>1499</v>
      </c>
      <c r="B873" t="s">
        <v>3254</v>
      </c>
    </row>
    <row r="874" spans="1:2" x14ac:dyDescent="0.25">
      <c r="A874" t="s">
        <v>1498</v>
      </c>
      <c r="B874" t="s">
        <v>3255</v>
      </c>
    </row>
    <row r="875" spans="1:2" x14ac:dyDescent="0.25">
      <c r="A875" t="s">
        <v>1497</v>
      </c>
      <c r="B875" t="s">
        <v>3256</v>
      </c>
    </row>
    <row r="876" spans="1:2" x14ac:dyDescent="0.25">
      <c r="A876" t="s">
        <v>1496</v>
      </c>
      <c r="B876" t="s">
        <v>3257</v>
      </c>
    </row>
    <row r="877" spans="1:2" x14ac:dyDescent="0.25">
      <c r="A877" t="s">
        <v>1495</v>
      </c>
      <c r="B877" t="s">
        <v>3258</v>
      </c>
    </row>
    <row r="878" spans="1:2" x14ac:dyDescent="0.25">
      <c r="A878" t="s">
        <v>1494</v>
      </c>
      <c r="B878" t="s">
        <v>3259</v>
      </c>
    </row>
    <row r="879" spans="1:2" x14ac:dyDescent="0.25">
      <c r="A879" t="s">
        <v>1493</v>
      </c>
      <c r="B879" t="s">
        <v>3260</v>
      </c>
    </row>
    <row r="880" spans="1:2" x14ac:dyDescent="0.25">
      <c r="A880" t="s">
        <v>1492</v>
      </c>
      <c r="B880" t="s">
        <v>3261</v>
      </c>
    </row>
    <row r="881" spans="1:2" x14ac:dyDescent="0.25">
      <c r="A881" t="s">
        <v>1491</v>
      </c>
      <c r="B881" t="s">
        <v>3262</v>
      </c>
    </row>
    <row r="882" spans="1:2" x14ac:dyDescent="0.25">
      <c r="A882" t="s">
        <v>1490</v>
      </c>
      <c r="B882" t="s">
        <v>3263</v>
      </c>
    </row>
    <row r="883" spans="1:2" x14ac:dyDescent="0.25">
      <c r="A883" t="s">
        <v>1489</v>
      </c>
      <c r="B883" t="s">
        <v>3264</v>
      </c>
    </row>
    <row r="884" spans="1:2" x14ac:dyDescent="0.25">
      <c r="A884" t="s">
        <v>1488</v>
      </c>
      <c r="B884" t="s">
        <v>3265</v>
      </c>
    </row>
    <row r="885" spans="1:2" x14ac:dyDescent="0.25">
      <c r="A885" t="s">
        <v>1487</v>
      </c>
      <c r="B885" t="s">
        <v>3266</v>
      </c>
    </row>
    <row r="886" spans="1:2" x14ac:dyDescent="0.25">
      <c r="A886" t="s">
        <v>1486</v>
      </c>
      <c r="B886" t="s">
        <v>3267</v>
      </c>
    </row>
    <row r="887" spans="1:2" x14ac:dyDescent="0.25">
      <c r="A887" t="s">
        <v>1485</v>
      </c>
      <c r="B887" t="s">
        <v>3268</v>
      </c>
    </row>
    <row r="888" spans="1:2" x14ac:dyDescent="0.25">
      <c r="A888" t="s">
        <v>1484</v>
      </c>
      <c r="B888" t="s">
        <v>3269</v>
      </c>
    </row>
    <row r="889" spans="1:2" x14ac:dyDescent="0.25">
      <c r="A889" t="s">
        <v>1483</v>
      </c>
      <c r="B889" t="s">
        <v>3270</v>
      </c>
    </row>
    <row r="890" spans="1:2" x14ac:dyDescent="0.25">
      <c r="A890" t="s">
        <v>1482</v>
      </c>
      <c r="B890" t="s">
        <v>3271</v>
      </c>
    </row>
    <row r="891" spans="1:2" x14ac:dyDescent="0.25">
      <c r="A891" t="s">
        <v>1481</v>
      </c>
      <c r="B891" t="s">
        <v>3272</v>
      </c>
    </row>
    <row r="892" spans="1:2" x14ac:dyDescent="0.25">
      <c r="A892" t="s">
        <v>1480</v>
      </c>
      <c r="B892" t="s">
        <v>3273</v>
      </c>
    </row>
    <row r="893" spans="1:2" x14ac:dyDescent="0.25">
      <c r="A893" t="s">
        <v>1479</v>
      </c>
      <c r="B893" t="s">
        <v>3274</v>
      </c>
    </row>
    <row r="894" spans="1:2" x14ac:dyDescent="0.25">
      <c r="A894" t="s">
        <v>1478</v>
      </c>
      <c r="B894" t="s">
        <v>3275</v>
      </c>
    </row>
    <row r="895" spans="1:2" x14ac:dyDescent="0.25">
      <c r="A895" t="s">
        <v>1477</v>
      </c>
      <c r="B895" t="s">
        <v>3276</v>
      </c>
    </row>
    <row r="896" spans="1:2" x14ac:dyDescent="0.25">
      <c r="A896" t="s">
        <v>1476</v>
      </c>
      <c r="B896" t="s">
        <v>3277</v>
      </c>
    </row>
    <row r="897" spans="1:2" x14ac:dyDescent="0.25">
      <c r="A897" t="s">
        <v>1475</v>
      </c>
      <c r="B897" t="s">
        <v>3278</v>
      </c>
    </row>
    <row r="898" spans="1:2" x14ac:dyDescent="0.25">
      <c r="A898" t="s">
        <v>1474</v>
      </c>
      <c r="B898" t="s">
        <v>3279</v>
      </c>
    </row>
    <row r="899" spans="1:2" x14ac:dyDescent="0.25">
      <c r="A899" t="s">
        <v>1473</v>
      </c>
      <c r="B899" t="s">
        <v>3280</v>
      </c>
    </row>
    <row r="900" spans="1:2" x14ac:dyDescent="0.25">
      <c r="A900" t="s">
        <v>1472</v>
      </c>
      <c r="B900" t="s">
        <v>3281</v>
      </c>
    </row>
    <row r="901" spans="1:2" x14ac:dyDescent="0.25">
      <c r="A901" t="s">
        <v>1471</v>
      </c>
      <c r="B901" t="s">
        <v>3282</v>
      </c>
    </row>
    <row r="902" spans="1:2" x14ac:dyDescent="0.25">
      <c r="A902" t="s">
        <v>1470</v>
      </c>
      <c r="B902" t="s">
        <v>3283</v>
      </c>
    </row>
    <row r="903" spans="1:2" x14ac:dyDescent="0.25">
      <c r="A903" t="s">
        <v>1469</v>
      </c>
      <c r="B903" t="s">
        <v>3284</v>
      </c>
    </row>
    <row r="904" spans="1:2" x14ac:dyDescent="0.25">
      <c r="A904" t="s">
        <v>1468</v>
      </c>
      <c r="B904" t="s">
        <v>3285</v>
      </c>
    </row>
    <row r="905" spans="1:2" x14ac:dyDescent="0.25">
      <c r="A905" t="s">
        <v>1467</v>
      </c>
      <c r="B905" t="s">
        <v>3286</v>
      </c>
    </row>
    <row r="906" spans="1:2" x14ac:dyDescent="0.25">
      <c r="A906" t="s">
        <v>1466</v>
      </c>
      <c r="B906" t="s">
        <v>3287</v>
      </c>
    </row>
    <row r="907" spans="1:2" x14ac:dyDescent="0.25">
      <c r="A907" t="s">
        <v>1465</v>
      </c>
      <c r="B907" t="s">
        <v>3288</v>
      </c>
    </row>
    <row r="908" spans="1:2" x14ac:dyDescent="0.25">
      <c r="A908" t="s">
        <v>1464</v>
      </c>
      <c r="B908" t="s">
        <v>3289</v>
      </c>
    </row>
    <row r="909" spans="1:2" x14ac:dyDescent="0.25">
      <c r="A909" t="s">
        <v>1463</v>
      </c>
      <c r="B909" t="s">
        <v>3290</v>
      </c>
    </row>
    <row r="910" spans="1:2" x14ac:dyDescent="0.25">
      <c r="A910" t="s">
        <v>1462</v>
      </c>
      <c r="B910" t="s">
        <v>3291</v>
      </c>
    </row>
    <row r="911" spans="1:2" x14ac:dyDescent="0.25">
      <c r="A911" t="s">
        <v>1461</v>
      </c>
      <c r="B911" t="s">
        <v>3292</v>
      </c>
    </row>
    <row r="912" spans="1:2" x14ac:dyDescent="0.25">
      <c r="A912" t="s">
        <v>1460</v>
      </c>
      <c r="B912" t="s">
        <v>3293</v>
      </c>
    </row>
    <row r="913" spans="1:2" x14ac:dyDescent="0.25">
      <c r="A913" t="s">
        <v>1459</v>
      </c>
      <c r="B913" t="s">
        <v>3294</v>
      </c>
    </row>
    <row r="914" spans="1:2" x14ac:dyDescent="0.25">
      <c r="A914" t="s">
        <v>1458</v>
      </c>
      <c r="B914" t="s">
        <v>3295</v>
      </c>
    </row>
    <row r="915" spans="1:2" x14ac:dyDescent="0.25">
      <c r="A915" t="s">
        <v>1457</v>
      </c>
      <c r="B915" t="s">
        <v>3296</v>
      </c>
    </row>
    <row r="916" spans="1:2" x14ac:dyDescent="0.25">
      <c r="A916" t="s">
        <v>1456</v>
      </c>
      <c r="B916" t="s">
        <v>3297</v>
      </c>
    </row>
    <row r="917" spans="1:2" x14ac:dyDescent="0.25">
      <c r="A917" t="s">
        <v>1455</v>
      </c>
      <c r="B917" t="s">
        <v>3298</v>
      </c>
    </row>
    <row r="918" spans="1:2" x14ac:dyDescent="0.25">
      <c r="A918" t="s">
        <v>1454</v>
      </c>
      <c r="B918" t="s">
        <v>3299</v>
      </c>
    </row>
    <row r="919" spans="1:2" x14ac:dyDescent="0.25">
      <c r="A919" t="s">
        <v>1453</v>
      </c>
      <c r="B919" t="s">
        <v>3300</v>
      </c>
    </row>
    <row r="920" spans="1:2" x14ac:dyDescent="0.25">
      <c r="A920" t="s">
        <v>1452</v>
      </c>
      <c r="B920" t="s">
        <v>3301</v>
      </c>
    </row>
    <row r="921" spans="1:2" x14ac:dyDescent="0.25">
      <c r="A921" t="s">
        <v>1451</v>
      </c>
      <c r="B921" t="s">
        <v>3302</v>
      </c>
    </row>
    <row r="922" spans="1:2" x14ac:dyDescent="0.25">
      <c r="A922" t="s">
        <v>1450</v>
      </c>
      <c r="B922" t="s">
        <v>3303</v>
      </c>
    </row>
    <row r="923" spans="1:2" x14ac:dyDescent="0.25">
      <c r="A923" t="s">
        <v>1449</v>
      </c>
      <c r="B923" t="s">
        <v>3304</v>
      </c>
    </row>
    <row r="924" spans="1:2" x14ac:dyDescent="0.25">
      <c r="A924" t="s">
        <v>1448</v>
      </c>
      <c r="B924" t="s">
        <v>3305</v>
      </c>
    </row>
    <row r="925" spans="1:2" x14ac:dyDescent="0.25">
      <c r="A925" t="s">
        <v>1447</v>
      </c>
      <c r="B925" t="s">
        <v>3306</v>
      </c>
    </row>
    <row r="926" spans="1:2" x14ac:dyDescent="0.25">
      <c r="A926" t="s">
        <v>1446</v>
      </c>
      <c r="B926" t="s">
        <v>3307</v>
      </c>
    </row>
    <row r="927" spans="1:2" x14ac:dyDescent="0.25">
      <c r="A927" t="s">
        <v>1445</v>
      </c>
      <c r="B927" t="s">
        <v>3308</v>
      </c>
    </row>
    <row r="928" spans="1:2" x14ac:dyDescent="0.25">
      <c r="A928" t="s">
        <v>1444</v>
      </c>
      <c r="B928" t="s">
        <v>3309</v>
      </c>
    </row>
    <row r="929" spans="1:2" x14ac:dyDescent="0.25">
      <c r="A929" t="s">
        <v>1443</v>
      </c>
      <c r="B929" t="s">
        <v>3310</v>
      </c>
    </row>
    <row r="930" spans="1:2" x14ac:dyDescent="0.25">
      <c r="A930" t="s">
        <v>1442</v>
      </c>
      <c r="B930" t="s">
        <v>3311</v>
      </c>
    </row>
    <row r="931" spans="1:2" x14ac:dyDescent="0.25">
      <c r="A931" t="s">
        <v>1441</v>
      </c>
      <c r="B931" t="s">
        <v>3312</v>
      </c>
    </row>
    <row r="932" spans="1:2" x14ac:dyDescent="0.25">
      <c r="A932" t="s">
        <v>1440</v>
      </c>
      <c r="B932" t="s">
        <v>3313</v>
      </c>
    </row>
    <row r="933" spans="1:2" x14ac:dyDescent="0.25">
      <c r="A933" t="s">
        <v>1439</v>
      </c>
      <c r="B933" t="s">
        <v>3314</v>
      </c>
    </row>
    <row r="934" spans="1:2" x14ac:dyDescent="0.25">
      <c r="A934" t="s">
        <v>1438</v>
      </c>
      <c r="B934" t="s">
        <v>3315</v>
      </c>
    </row>
    <row r="935" spans="1:2" x14ac:dyDescent="0.25">
      <c r="A935" t="s">
        <v>1437</v>
      </c>
      <c r="B935" t="s">
        <v>3316</v>
      </c>
    </row>
    <row r="936" spans="1:2" x14ac:dyDescent="0.25">
      <c r="A936" t="s">
        <v>1436</v>
      </c>
      <c r="B936" t="s">
        <v>3317</v>
      </c>
    </row>
    <row r="937" spans="1:2" x14ac:dyDescent="0.25">
      <c r="A937" t="s">
        <v>1435</v>
      </c>
      <c r="B937" t="s">
        <v>3318</v>
      </c>
    </row>
    <row r="938" spans="1:2" x14ac:dyDescent="0.25">
      <c r="A938" t="s">
        <v>1434</v>
      </c>
      <c r="B938" t="s">
        <v>3319</v>
      </c>
    </row>
    <row r="939" spans="1:2" x14ac:dyDescent="0.25">
      <c r="A939" t="s">
        <v>1433</v>
      </c>
      <c r="B939" t="s">
        <v>3320</v>
      </c>
    </row>
    <row r="940" spans="1:2" x14ac:dyDescent="0.25">
      <c r="A940" t="s">
        <v>1432</v>
      </c>
      <c r="B940" t="s">
        <v>3321</v>
      </c>
    </row>
    <row r="941" spans="1:2" x14ac:dyDescent="0.25">
      <c r="A941" t="s">
        <v>1431</v>
      </c>
      <c r="B941" t="s">
        <v>3322</v>
      </c>
    </row>
    <row r="942" spans="1:2" x14ac:dyDescent="0.25">
      <c r="A942" t="s">
        <v>1430</v>
      </c>
      <c r="B942" t="s">
        <v>3323</v>
      </c>
    </row>
    <row r="943" spans="1:2" x14ac:dyDescent="0.25">
      <c r="A943" t="s">
        <v>1429</v>
      </c>
      <c r="B943" t="s">
        <v>3324</v>
      </c>
    </row>
    <row r="944" spans="1:2" x14ac:dyDescent="0.25">
      <c r="A944" t="s">
        <v>1428</v>
      </c>
      <c r="B944" t="s">
        <v>3325</v>
      </c>
    </row>
    <row r="945" spans="1:2" x14ac:dyDescent="0.25">
      <c r="A945" t="s">
        <v>1427</v>
      </c>
      <c r="B945" t="s">
        <v>3326</v>
      </c>
    </row>
    <row r="946" spans="1:2" x14ac:dyDescent="0.25">
      <c r="A946" t="s">
        <v>1426</v>
      </c>
      <c r="B946" t="s">
        <v>3327</v>
      </c>
    </row>
    <row r="947" spans="1:2" x14ac:dyDescent="0.25">
      <c r="A947" t="s">
        <v>1425</v>
      </c>
      <c r="B947" t="s">
        <v>3328</v>
      </c>
    </row>
    <row r="948" spans="1:2" x14ac:dyDescent="0.25">
      <c r="A948" t="s">
        <v>1424</v>
      </c>
      <c r="B948" t="s">
        <v>3329</v>
      </c>
    </row>
    <row r="949" spans="1:2" x14ac:dyDescent="0.25">
      <c r="A949" t="s">
        <v>1423</v>
      </c>
      <c r="B949" t="s">
        <v>3330</v>
      </c>
    </row>
    <row r="950" spans="1:2" x14ac:dyDescent="0.25">
      <c r="A950" t="s">
        <v>1422</v>
      </c>
      <c r="B950" t="s">
        <v>3331</v>
      </c>
    </row>
    <row r="951" spans="1:2" x14ac:dyDescent="0.25">
      <c r="A951" t="s">
        <v>1421</v>
      </c>
      <c r="B951" t="s">
        <v>3332</v>
      </c>
    </row>
    <row r="952" spans="1:2" x14ac:dyDescent="0.25">
      <c r="A952" t="s">
        <v>1420</v>
      </c>
      <c r="B952" t="s">
        <v>3333</v>
      </c>
    </row>
    <row r="953" spans="1:2" x14ac:dyDescent="0.25">
      <c r="A953" t="s">
        <v>1419</v>
      </c>
      <c r="B953" t="s">
        <v>3334</v>
      </c>
    </row>
    <row r="954" spans="1:2" x14ac:dyDescent="0.25">
      <c r="A954" t="s">
        <v>1418</v>
      </c>
      <c r="B954" t="s">
        <v>3335</v>
      </c>
    </row>
    <row r="955" spans="1:2" x14ac:dyDescent="0.25">
      <c r="A955" t="s">
        <v>1417</v>
      </c>
      <c r="B955" t="s">
        <v>3336</v>
      </c>
    </row>
    <row r="956" spans="1:2" x14ac:dyDescent="0.25">
      <c r="A956" t="s">
        <v>1416</v>
      </c>
      <c r="B956" t="s">
        <v>3337</v>
      </c>
    </row>
    <row r="957" spans="1:2" x14ac:dyDescent="0.25">
      <c r="A957" t="s">
        <v>1415</v>
      </c>
      <c r="B957" t="s">
        <v>3338</v>
      </c>
    </row>
    <row r="958" spans="1:2" x14ac:dyDescent="0.25">
      <c r="A958" t="s">
        <v>1414</v>
      </c>
      <c r="B958" t="s">
        <v>3339</v>
      </c>
    </row>
    <row r="959" spans="1:2" x14ac:dyDescent="0.25">
      <c r="A959" t="s">
        <v>1413</v>
      </c>
      <c r="B959" t="s">
        <v>3340</v>
      </c>
    </row>
    <row r="960" spans="1:2" x14ac:dyDescent="0.25">
      <c r="A960" t="s">
        <v>1412</v>
      </c>
      <c r="B960" t="s">
        <v>3341</v>
      </c>
    </row>
    <row r="961" spans="1:2" x14ac:dyDescent="0.25">
      <c r="A961" t="s">
        <v>1411</v>
      </c>
      <c r="B961" t="s">
        <v>3342</v>
      </c>
    </row>
    <row r="962" spans="1:2" x14ac:dyDescent="0.25">
      <c r="A962" t="s">
        <v>1410</v>
      </c>
      <c r="B962" t="s">
        <v>3343</v>
      </c>
    </row>
    <row r="963" spans="1:2" x14ac:dyDescent="0.25">
      <c r="A963" t="s">
        <v>1409</v>
      </c>
      <c r="B963" t="s">
        <v>3344</v>
      </c>
    </row>
    <row r="964" spans="1:2" x14ac:dyDescent="0.25">
      <c r="A964" t="s">
        <v>1408</v>
      </c>
      <c r="B964" t="s">
        <v>3345</v>
      </c>
    </row>
    <row r="965" spans="1:2" x14ac:dyDescent="0.25">
      <c r="A965" t="s">
        <v>1407</v>
      </c>
      <c r="B965" t="s">
        <v>3346</v>
      </c>
    </row>
    <row r="966" spans="1:2" x14ac:dyDescent="0.25">
      <c r="A966" t="s">
        <v>1406</v>
      </c>
      <c r="B966" t="s">
        <v>3347</v>
      </c>
    </row>
    <row r="967" spans="1:2" x14ac:dyDescent="0.25">
      <c r="A967" t="s">
        <v>1405</v>
      </c>
      <c r="B967" t="s">
        <v>3348</v>
      </c>
    </row>
    <row r="968" spans="1:2" x14ac:dyDescent="0.25">
      <c r="A968" t="s">
        <v>1404</v>
      </c>
      <c r="B968" t="s">
        <v>3349</v>
      </c>
    </row>
    <row r="969" spans="1:2" x14ac:dyDescent="0.25">
      <c r="A969" t="s">
        <v>1403</v>
      </c>
      <c r="B969" t="s">
        <v>3350</v>
      </c>
    </row>
    <row r="970" spans="1:2" x14ac:dyDescent="0.25">
      <c r="A970" t="s">
        <v>1402</v>
      </c>
      <c r="B970" t="s">
        <v>3351</v>
      </c>
    </row>
    <row r="971" spans="1:2" x14ac:dyDescent="0.25">
      <c r="A971" t="s">
        <v>1401</v>
      </c>
      <c r="B971" t="s">
        <v>3352</v>
      </c>
    </row>
    <row r="972" spans="1:2" x14ac:dyDescent="0.25">
      <c r="A972" t="s">
        <v>1400</v>
      </c>
      <c r="B972" t="s">
        <v>3353</v>
      </c>
    </row>
    <row r="973" spans="1:2" x14ac:dyDescent="0.25">
      <c r="A973" t="s">
        <v>1399</v>
      </c>
      <c r="B973" t="s">
        <v>3354</v>
      </c>
    </row>
    <row r="974" spans="1:2" x14ac:dyDescent="0.25">
      <c r="A974" t="s">
        <v>1398</v>
      </c>
      <c r="B974" t="s">
        <v>3355</v>
      </c>
    </row>
    <row r="975" spans="1:2" x14ac:dyDescent="0.25">
      <c r="A975" t="s">
        <v>1397</v>
      </c>
      <c r="B975" t="s">
        <v>3356</v>
      </c>
    </row>
    <row r="976" spans="1:2" x14ac:dyDescent="0.25">
      <c r="A976" t="s">
        <v>1396</v>
      </c>
      <c r="B976" t="s">
        <v>3357</v>
      </c>
    </row>
    <row r="977" spans="1:2" x14ac:dyDescent="0.25">
      <c r="A977" t="s">
        <v>1395</v>
      </c>
      <c r="B977" t="s">
        <v>3358</v>
      </c>
    </row>
    <row r="978" spans="1:2" x14ac:dyDescent="0.25">
      <c r="A978" t="s">
        <v>1394</v>
      </c>
      <c r="B978" t="s">
        <v>3359</v>
      </c>
    </row>
    <row r="979" spans="1:2" x14ac:dyDescent="0.25">
      <c r="A979" t="s">
        <v>1393</v>
      </c>
      <c r="B979" t="s">
        <v>3360</v>
      </c>
    </row>
    <row r="980" spans="1:2" x14ac:dyDescent="0.25">
      <c r="A980" t="s">
        <v>1392</v>
      </c>
      <c r="B980" t="s">
        <v>3361</v>
      </c>
    </row>
    <row r="981" spans="1:2" x14ac:dyDescent="0.25">
      <c r="A981" t="s">
        <v>1391</v>
      </c>
      <c r="B981" t="s">
        <v>3362</v>
      </c>
    </row>
    <row r="982" spans="1:2" x14ac:dyDescent="0.25">
      <c r="A982" t="s">
        <v>1390</v>
      </c>
      <c r="B982" t="s">
        <v>3363</v>
      </c>
    </row>
    <row r="983" spans="1:2" x14ac:dyDescent="0.25">
      <c r="A983" t="s">
        <v>1389</v>
      </c>
      <c r="B983" t="s">
        <v>3364</v>
      </c>
    </row>
    <row r="984" spans="1:2" x14ac:dyDescent="0.25">
      <c r="A984" t="s">
        <v>1388</v>
      </c>
      <c r="B984" t="s">
        <v>3365</v>
      </c>
    </row>
    <row r="985" spans="1:2" x14ac:dyDescent="0.25">
      <c r="A985" t="s">
        <v>1387</v>
      </c>
      <c r="B985" t="s">
        <v>3366</v>
      </c>
    </row>
    <row r="986" spans="1:2" x14ac:dyDescent="0.25">
      <c r="A986" t="s">
        <v>1386</v>
      </c>
      <c r="B986" t="s">
        <v>3367</v>
      </c>
    </row>
    <row r="987" spans="1:2" x14ac:dyDescent="0.25">
      <c r="A987" t="s">
        <v>1385</v>
      </c>
      <c r="B987" t="s">
        <v>3368</v>
      </c>
    </row>
    <row r="988" spans="1:2" x14ac:dyDescent="0.25">
      <c r="A988" t="s">
        <v>1384</v>
      </c>
      <c r="B988" t="s">
        <v>3369</v>
      </c>
    </row>
    <row r="989" spans="1:2" x14ac:dyDescent="0.25">
      <c r="A989" t="s">
        <v>1383</v>
      </c>
      <c r="B989" t="s">
        <v>3370</v>
      </c>
    </row>
    <row r="990" spans="1:2" x14ac:dyDescent="0.25">
      <c r="A990" t="s">
        <v>1382</v>
      </c>
      <c r="B990" t="s">
        <v>3371</v>
      </c>
    </row>
    <row r="991" spans="1:2" x14ac:dyDescent="0.25">
      <c r="A991" t="s">
        <v>1381</v>
      </c>
      <c r="B991" t="s">
        <v>3372</v>
      </c>
    </row>
    <row r="992" spans="1:2" x14ac:dyDescent="0.25">
      <c r="A992" t="s">
        <v>1380</v>
      </c>
      <c r="B992" t="s">
        <v>3373</v>
      </c>
    </row>
    <row r="993" spans="1:2" x14ac:dyDescent="0.25">
      <c r="A993" t="s">
        <v>1379</v>
      </c>
      <c r="B993" t="s">
        <v>3374</v>
      </c>
    </row>
    <row r="994" spans="1:2" x14ac:dyDescent="0.25">
      <c r="A994" t="s">
        <v>1378</v>
      </c>
      <c r="B994" t="s">
        <v>3375</v>
      </c>
    </row>
    <row r="995" spans="1:2" x14ac:dyDescent="0.25">
      <c r="A995" t="s">
        <v>1377</v>
      </c>
      <c r="B995" t="s">
        <v>3376</v>
      </c>
    </row>
    <row r="996" spans="1:2" x14ac:dyDescent="0.25">
      <c r="A996" t="s">
        <v>1376</v>
      </c>
      <c r="B996" t="s">
        <v>3377</v>
      </c>
    </row>
    <row r="997" spans="1:2" x14ac:dyDescent="0.25">
      <c r="A997" t="s">
        <v>1375</v>
      </c>
      <c r="B997" t="s">
        <v>3378</v>
      </c>
    </row>
    <row r="998" spans="1:2" x14ac:dyDescent="0.25">
      <c r="A998" t="s">
        <v>1374</v>
      </c>
      <c r="B998" t="s">
        <v>3379</v>
      </c>
    </row>
    <row r="999" spans="1:2" x14ac:dyDescent="0.25">
      <c r="A999" t="s">
        <v>1373</v>
      </c>
      <c r="B999" t="s">
        <v>3380</v>
      </c>
    </row>
    <row r="1000" spans="1:2" x14ac:dyDescent="0.25">
      <c r="A1000" t="s">
        <v>1372</v>
      </c>
      <c r="B1000" t="s">
        <v>3381</v>
      </c>
    </row>
    <row r="1001" spans="1:2" x14ac:dyDescent="0.25">
      <c r="A1001" t="s">
        <v>1371</v>
      </c>
      <c r="B1001" t="s">
        <v>3382</v>
      </c>
    </row>
    <row r="1002" spans="1:2" x14ac:dyDescent="0.25">
      <c r="A1002" t="s">
        <v>1370</v>
      </c>
      <c r="B1002" t="s">
        <v>3383</v>
      </c>
    </row>
    <row r="1003" spans="1:2" x14ac:dyDescent="0.25">
      <c r="A1003" t="s">
        <v>1369</v>
      </c>
      <c r="B1003" t="s">
        <v>3384</v>
      </c>
    </row>
    <row r="1004" spans="1:2" x14ac:dyDescent="0.25">
      <c r="A1004" t="s">
        <v>1368</v>
      </c>
      <c r="B1004" t="s">
        <v>3385</v>
      </c>
    </row>
    <row r="1005" spans="1:2" x14ac:dyDescent="0.25">
      <c r="A1005" t="s">
        <v>1367</v>
      </c>
      <c r="B1005" t="s">
        <v>3386</v>
      </c>
    </row>
    <row r="1006" spans="1:2" x14ac:dyDescent="0.25">
      <c r="A1006" t="s">
        <v>1366</v>
      </c>
      <c r="B1006" t="s">
        <v>3387</v>
      </c>
    </row>
    <row r="1007" spans="1:2" x14ac:dyDescent="0.25">
      <c r="A1007" t="s">
        <v>1365</v>
      </c>
      <c r="B1007" t="s">
        <v>3388</v>
      </c>
    </row>
    <row r="1008" spans="1:2" x14ac:dyDescent="0.25">
      <c r="A1008" t="s">
        <v>1364</v>
      </c>
      <c r="B1008" t="s">
        <v>3389</v>
      </c>
    </row>
    <row r="1009" spans="1:2" x14ac:dyDescent="0.25">
      <c r="A1009" t="s">
        <v>1363</v>
      </c>
      <c r="B1009" t="s">
        <v>3390</v>
      </c>
    </row>
    <row r="1010" spans="1:2" x14ac:dyDescent="0.25">
      <c r="A1010" t="s">
        <v>1362</v>
      </c>
      <c r="B1010" t="s">
        <v>3391</v>
      </c>
    </row>
    <row r="1011" spans="1:2" x14ac:dyDescent="0.25">
      <c r="A1011" t="s">
        <v>1361</v>
      </c>
      <c r="B1011" t="s">
        <v>3392</v>
      </c>
    </row>
    <row r="1012" spans="1:2" x14ac:dyDescent="0.25">
      <c r="A1012" t="s">
        <v>1360</v>
      </c>
      <c r="B1012" t="s">
        <v>3393</v>
      </c>
    </row>
    <row r="1013" spans="1:2" x14ac:dyDescent="0.25">
      <c r="A1013" t="s">
        <v>1359</v>
      </c>
      <c r="B1013" t="s">
        <v>3394</v>
      </c>
    </row>
    <row r="1014" spans="1:2" x14ac:dyDescent="0.25">
      <c r="A1014" t="s">
        <v>1358</v>
      </c>
      <c r="B1014" t="s">
        <v>3395</v>
      </c>
    </row>
    <row r="1015" spans="1:2" x14ac:dyDescent="0.25">
      <c r="A1015" t="s">
        <v>1357</v>
      </c>
      <c r="B1015" t="s">
        <v>3396</v>
      </c>
    </row>
    <row r="1016" spans="1:2" x14ac:dyDescent="0.25">
      <c r="A1016" t="s">
        <v>1356</v>
      </c>
      <c r="B1016" t="s">
        <v>3397</v>
      </c>
    </row>
    <row r="1017" spans="1:2" x14ac:dyDescent="0.25">
      <c r="A1017" t="s">
        <v>1355</v>
      </c>
      <c r="B1017" t="s">
        <v>3398</v>
      </c>
    </row>
    <row r="1018" spans="1:2" x14ac:dyDescent="0.25">
      <c r="A1018" t="s">
        <v>1354</v>
      </c>
      <c r="B1018" t="s">
        <v>3399</v>
      </c>
    </row>
    <row r="1019" spans="1:2" x14ac:dyDescent="0.25">
      <c r="A1019" t="s">
        <v>1353</v>
      </c>
      <c r="B1019" t="s">
        <v>3400</v>
      </c>
    </row>
    <row r="1020" spans="1:2" x14ac:dyDescent="0.25">
      <c r="A1020" t="s">
        <v>1352</v>
      </c>
      <c r="B1020" t="s">
        <v>3401</v>
      </c>
    </row>
    <row r="1021" spans="1:2" x14ac:dyDescent="0.25">
      <c r="A1021" t="s">
        <v>1351</v>
      </c>
      <c r="B1021" t="s">
        <v>3402</v>
      </c>
    </row>
    <row r="1022" spans="1:2" x14ac:dyDescent="0.25">
      <c r="A1022" t="s">
        <v>1350</v>
      </c>
      <c r="B1022" t="s">
        <v>3403</v>
      </c>
    </row>
    <row r="1023" spans="1:2" x14ac:dyDescent="0.25">
      <c r="A1023" t="s">
        <v>1349</v>
      </c>
      <c r="B1023" t="s">
        <v>3404</v>
      </c>
    </row>
    <row r="1024" spans="1:2" x14ac:dyDescent="0.25">
      <c r="A1024" t="s">
        <v>1348</v>
      </c>
      <c r="B1024" t="s">
        <v>3405</v>
      </c>
    </row>
    <row r="1025" spans="1:2" x14ac:dyDescent="0.25">
      <c r="A1025" t="s">
        <v>1347</v>
      </c>
      <c r="B1025" t="s">
        <v>3406</v>
      </c>
    </row>
    <row r="1026" spans="1:2" x14ac:dyDescent="0.25">
      <c r="A1026" t="s">
        <v>1346</v>
      </c>
      <c r="B1026" t="s">
        <v>3407</v>
      </c>
    </row>
    <row r="1027" spans="1:2" x14ac:dyDescent="0.25">
      <c r="A1027" t="s">
        <v>1345</v>
      </c>
      <c r="B1027" t="s">
        <v>3408</v>
      </c>
    </row>
    <row r="1028" spans="1:2" x14ac:dyDescent="0.25">
      <c r="A1028" t="s">
        <v>1344</v>
      </c>
      <c r="B1028" t="s">
        <v>3409</v>
      </c>
    </row>
    <row r="1029" spans="1:2" x14ac:dyDescent="0.25">
      <c r="A1029" t="s">
        <v>1343</v>
      </c>
      <c r="B1029" t="s">
        <v>3410</v>
      </c>
    </row>
    <row r="1030" spans="1:2" x14ac:dyDescent="0.25">
      <c r="A1030" t="s">
        <v>1342</v>
      </c>
      <c r="B1030" t="s">
        <v>3411</v>
      </c>
    </row>
    <row r="1031" spans="1:2" x14ac:dyDescent="0.25">
      <c r="A1031" t="s">
        <v>1341</v>
      </c>
      <c r="B1031" t="s">
        <v>3412</v>
      </c>
    </row>
    <row r="1032" spans="1:2" x14ac:dyDescent="0.25">
      <c r="A1032" t="s">
        <v>1340</v>
      </c>
      <c r="B1032" t="s">
        <v>3413</v>
      </c>
    </row>
    <row r="1033" spans="1:2" x14ac:dyDescent="0.25">
      <c r="A1033" t="s">
        <v>1339</v>
      </c>
      <c r="B1033" t="s">
        <v>3414</v>
      </c>
    </row>
    <row r="1034" spans="1:2" x14ac:dyDescent="0.25">
      <c r="A1034" t="s">
        <v>1338</v>
      </c>
      <c r="B1034" t="s">
        <v>3415</v>
      </c>
    </row>
    <row r="1035" spans="1:2" x14ac:dyDescent="0.25">
      <c r="A1035" t="s">
        <v>1337</v>
      </c>
      <c r="B1035" t="s">
        <v>3416</v>
      </c>
    </row>
    <row r="1036" spans="1:2" x14ac:dyDescent="0.25">
      <c r="A1036" t="s">
        <v>1336</v>
      </c>
      <c r="B1036" t="s">
        <v>3417</v>
      </c>
    </row>
    <row r="1037" spans="1:2" x14ac:dyDescent="0.25">
      <c r="A1037" t="s">
        <v>1335</v>
      </c>
      <c r="B1037" t="s">
        <v>3418</v>
      </c>
    </row>
    <row r="1038" spans="1:2" x14ac:dyDescent="0.25">
      <c r="A1038" t="s">
        <v>1334</v>
      </c>
      <c r="B1038" t="s">
        <v>3419</v>
      </c>
    </row>
    <row r="1039" spans="1:2" x14ac:dyDescent="0.25">
      <c r="A1039" t="s">
        <v>1333</v>
      </c>
      <c r="B1039" t="s">
        <v>3420</v>
      </c>
    </row>
    <row r="1040" spans="1:2" x14ac:dyDescent="0.25">
      <c r="A1040" t="s">
        <v>1332</v>
      </c>
      <c r="B1040" t="s">
        <v>3421</v>
      </c>
    </row>
    <row r="1041" spans="1:2" x14ac:dyDescent="0.25">
      <c r="A1041" t="s">
        <v>1331</v>
      </c>
      <c r="B1041" t="s">
        <v>3422</v>
      </c>
    </row>
    <row r="1042" spans="1:2" x14ac:dyDescent="0.25">
      <c r="A1042" t="s">
        <v>1330</v>
      </c>
      <c r="B1042" t="s">
        <v>3423</v>
      </c>
    </row>
    <row r="1043" spans="1:2" x14ac:dyDescent="0.25">
      <c r="A1043" t="s">
        <v>1329</v>
      </c>
      <c r="B1043" t="s">
        <v>3424</v>
      </c>
    </row>
    <row r="1044" spans="1:2" x14ac:dyDescent="0.25">
      <c r="A1044" t="s">
        <v>1328</v>
      </c>
      <c r="B1044" t="s">
        <v>3425</v>
      </c>
    </row>
    <row r="1045" spans="1:2" x14ac:dyDescent="0.25">
      <c r="A1045" t="s">
        <v>1327</v>
      </c>
      <c r="B1045" t="s">
        <v>3426</v>
      </c>
    </row>
    <row r="1046" spans="1:2" x14ac:dyDescent="0.25">
      <c r="A1046" t="s">
        <v>1326</v>
      </c>
      <c r="B1046" t="s">
        <v>3427</v>
      </c>
    </row>
    <row r="1047" spans="1:2" x14ac:dyDescent="0.25">
      <c r="A1047" t="s">
        <v>1325</v>
      </c>
      <c r="B1047" t="s">
        <v>3428</v>
      </c>
    </row>
    <row r="1048" spans="1:2" x14ac:dyDescent="0.25">
      <c r="A1048" t="s">
        <v>1324</v>
      </c>
      <c r="B1048" t="s">
        <v>3429</v>
      </c>
    </row>
    <row r="1049" spans="1:2" x14ac:dyDescent="0.25">
      <c r="A1049" t="s">
        <v>1323</v>
      </c>
      <c r="B1049" t="s">
        <v>3430</v>
      </c>
    </row>
    <row r="1050" spans="1:2" x14ac:dyDescent="0.25">
      <c r="A1050" t="s">
        <v>1322</v>
      </c>
      <c r="B1050" t="s">
        <v>3431</v>
      </c>
    </row>
    <row r="1051" spans="1:2" x14ac:dyDescent="0.25">
      <c r="A1051" t="s">
        <v>1321</v>
      </c>
      <c r="B1051" t="s">
        <v>3432</v>
      </c>
    </row>
    <row r="1052" spans="1:2" x14ac:dyDescent="0.25">
      <c r="A1052" t="s">
        <v>1320</v>
      </c>
      <c r="B1052" t="s">
        <v>3433</v>
      </c>
    </row>
    <row r="1053" spans="1:2" x14ac:dyDescent="0.25">
      <c r="A1053" t="s">
        <v>1319</v>
      </c>
      <c r="B1053" t="s">
        <v>3434</v>
      </c>
    </row>
    <row r="1054" spans="1:2" x14ac:dyDescent="0.25">
      <c r="A1054" t="s">
        <v>1318</v>
      </c>
      <c r="B1054" t="s">
        <v>3435</v>
      </c>
    </row>
    <row r="1055" spans="1:2" x14ac:dyDescent="0.25">
      <c r="A1055" t="s">
        <v>1317</v>
      </c>
      <c r="B1055" t="s">
        <v>3436</v>
      </c>
    </row>
    <row r="1056" spans="1:2" x14ac:dyDescent="0.25">
      <c r="A1056" t="s">
        <v>1316</v>
      </c>
      <c r="B1056" t="s">
        <v>3437</v>
      </c>
    </row>
    <row r="1057" spans="1:2" x14ac:dyDescent="0.25">
      <c r="A1057" t="s">
        <v>1315</v>
      </c>
      <c r="B1057" t="s">
        <v>3438</v>
      </c>
    </row>
    <row r="1058" spans="1:2" x14ac:dyDescent="0.25">
      <c r="A1058" t="s">
        <v>1314</v>
      </c>
      <c r="B1058" t="s">
        <v>3439</v>
      </c>
    </row>
    <row r="1059" spans="1:2" x14ac:dyDescent="0.25">
      <c r="A1059" t="s">
        <v>1313</v>
      </c>
      <c r="B1059" t="s">
        <v>3440</v>
      </c>
    </row>
    <row r="1060" spans="1:2" x14ac:dyDescent="0.25">
      <c r="A1060" t="s">
        <v>1312</v>
      </c>
      <c r="B1060" t="s">
        <v>3441</v>
      </c>
    </row>
    <row r="1061" spans="1:2" x14ac:dyDescent="0.25">
      <c r="A1061" t="s">
        <v>1311</v>
      </c>
      <c r="B1061" t="s">
        <v>3442</v>
      </c>
    </row>
    <row r="1062" spans="1:2" x14ac:dyDescent="0.25">
      <c r="A1062" t="s">
        <v>1310</v>
      </c>
      <c r="B1062" t="s">
        <v>3443</v>
      </c>
    </row>
    <row r="1063" spans="1:2" x14ac:dyDescent="0.25">
      <c r="A1063" t="s">
        <v>1309</v>
      </c>
      <c r="B1063" t="s">
        <v>3444</v>
      </c>
    </row>
    <row r="1064" spans="1:2" x14ac:dyDescent="0.25">
      <c r="A1064" t="s">
        <v>1308</v>
      </c>
      <c r="B1064" t="s">
        <v>3445</v>
      </c>
    </row>
    <row r="1065" spans="1:2" x14ac:dyDescent="0.25">
      <c r="A1065" t="s">
        <v>1307</v>
      </c>
      <c r="B1065" t="s">
        <v>3446</v>
      </c>
    </row>
    <row r="1066" spans="1:2" x14ac:dyDescent="0.25">
      <c r="A1066" t="s">
        <v>1306</v>
      </c>
      <c r="B1066" t="s">
        <v>3447</v>
      </c>
    </row>
    <row r="1067" spans="1:2" x14ac:dyDescent="0.25">
      <c r="A1067" t="s">
        <v>1305</v>
      </c>
      <c r="B1067" t="s">
        <v>3448</v>
      </c>
    </row>
    <row r="1068" spans="1:2" x14ac:dyDescent="0.25">
      <c r="A1068" t="s">
        <v>1304</v>
      </c>
      <c r="B1068" t="s">
        <v>3449</v>
      </c>
    </row>
    <row r="1069" spans="1:2" x14ac:dyDescent="0.25">
      <c r="A1069" t="s">
        <v>1303</v>
      </c>
      <c r="B1069" t="s">
        <v>3450</v>
      </c>
    </row>
    <row r="1070" spans="1:2" x14ac:dyDescent="0.25">
      <c r="A1070" t="s">
        <v>1302</v>
      </c>
      <c r="B1070" t="s">
        <v>3451</v>
      </c>
    </row>
    <row r="1071" spans="1:2" x14ac:dyDescent="0.25">
      <c r="A1071" t="s">
        <v>1301</v>
      </c>
      <c r="B1071" t="s">
        <v>3452</v>
      </c>
    </row>
    <row r="1072" spans="1:2" x14ac:dyDescent="0.25">
      <c r="A1072" t="s">
        <v>1300</v>
      </c>
      <c r="B1072" t="s">
        <v>3453</v>
      </c>
    </row>
    <row r="1073" spans="1:2" x14ac:dyDescent="0.25">
      <c r="A1073" t="s">
        <v>1299</v>
      </c>
      <c r="B1073" t="s">
        <v>3454</v>
      </c>
    </row>
    <row r="1074" spans="1:2" x14ac:dyDescent="0.25">
      <c r="A1074" t="s">
        <v>1298</v>
      </c>
      <c r="B1074" t="s">
        <v>3455</v>
      </c>
    </row>
    <row r="1075" spans="1:2" x14ac:dyDescent="0.25">
      <c r="A1075" t="s">
        <v>1297</v>
      </c>
      <c r="B1075" t="s">
        <v>3456</v>
      </c>
    </row>
    <row r="1076" spans="1:2" x14ac:dyDescent="0.25">
      <c r="A1076" t="s">
        <v>1296</v>
      </c>
      <c r="B1076" t="s">
        <v>3457</v>
      </c>
    </row>
    <row r="1077" spans="1:2" x14ac:dyDescent="0.25">
      <c r="A1077" t="s">
        <v>1295</v>
      </c>
      <c r="B1077" t="s">
        <v>3458</v>
      </c>
    </row>
    <row r="1078" spans="1:2" x14ac:dyDescent="0.25">
      <c r="A1078" t="s">
        <v>1294</v>
      </c>
      <c r="B1078" t="s">
        <v>3459</v>
      </c>
    </row>
    <row r="1079" spans="1:2" x14ac:dyDescent="0.25">
      <c r="A1079" t="s">
        <v>1293</v>
      </c>
      <c r="B1079" t="s">
        <v>3460</v>
      </c>
    </row>
    <row r="1080" spans="1:2" x14ac:dyDescent="0.25">
      <c r="A1080" t="s">
        <v>1292</v>
      </c>
      <c r="B1080" t="s">
        <v>3461</v>
      </c>
    </row>
    <row r="1081" spans="1:2" x14ac:dyDescent="0.25">
      <c r="A1081" t="s">
        <v>1291</v>
      </c>
      <c r="B1081" t="s">
        <v>3462</v>
      </c>
    </row>
    <row r="1082" spans="1:2" x14ac:dyDescent="0.25">
      <c r="A1082" t="s">
        <v>1290</v>
      </c>
      <c r="B1082" t="s">
        <v>3463</v>
      </c>
    </row>
    <row r="1083" spans="1:2" x14ac:dyDescent="0.25">
      <c r="A1083" t="s">
        <v>1289</v>
      </c>
      <c r="B1083" t="s">
        <v>3464</v>
      </c>
    </row>
    <row r="1084" spans="1:2" x14ac:dyDescent="0.25">
      <c r="A1084" t="s">
        <v>1288</v>
      </c>
      <c r="B1084" t="s">
        <v>3465</v>
      </c>
    </row>
    <row r="1085" spans="1:2" x14ac:dyDescent="0.25">
      <c r="A1085" t="s">
        <v>1287</v>
      </c>
      <c r="B1085" t="s">
        <v>3466</v>
      </c>
    </row>
    <row r="1086" spans="1:2" x14ac:dyDescent="0.25">
      <c r="A1086" t="s">
        <v>1286</v>
      </c>
      <c r="B1086" t="s">
        <v>3467</v>
      </c>
    </row>
    <row r="1087" spans="1:2" x14ac:dyDescent="0.25">
      <c r="A1087" t="s">
        <v>1285</v>
      </c>
      <c r="B1087" t="s">
        <v>3468</v>
      </c>
    </row>
    <row r="1088" spans="1:2" x14ac:dyDescent="0.25">
      <c r="A1088" t="s">
        <v>1284</v>
      </c>
      <c r="B1088" t="s">
        <v>3469</v>
      </c>
    </row>
    <row r="1089" spans="1:2" x14ac:dyDescent="0.25">
      <c r="A1089" t="s">
        <v>1283</v>
      </c>
      <c r="B1089" t="s">
        <v>3470</v>
      </c>
    </row>
    <row r="1090" spans="1:2" x14ac:dyDescent="0.25">
      <c r="A1090" t="s">
        <v>1282</v>
      </c>
      <c r="B1090" t="s">
        <v>3471</v>
      </c>
    </row>
    <row r="1091" spans="1:2" x14ac:dyDescent="0.25">
      <c r="A1091" t="s">
        <v>1281</v>
      </c>
      <c r="B1091" t="s">
        <v>3472</v>
      </c>
    </row>
    <row r="1092" spans="1:2" x14ac:dyDescent="0.25">
      <c r="A1092" t="s">
        <v>1280</v>
      </c>
      <c r="B1092" t="s">
        <v>3473</v>
      </c>
    </row>
    <row r="1093" spans="1:2" x14ac:dyDescent="0.25">
      <c r="A1093" t="s">
        <v>1279</v>
      </c>
      <c r="B1093" t="s">
        <v>3474</v>
      </c>
    </row>
    <row r="1094" spans="1:2" x14ac:dyDescent="0.25">
      <c r="A1094" t="s">
        <v>1278</v>
      </c>
      <c r="B1094" t="s">
        <v>3475</v>
      </c>
    </row>
    <row r="1095" spans="1:2" x14ac:dyDescent="0.25">
      <c r="A1095" t="s">
        <v>1277</v>
      </c>
      <c r="B1095" t="s">
        <v>3476</v>
      </c>
    </row>
    <row r="1096" spans="1:2" x14ac:dyDescent="0.25">
      <c r="A1096" t="s">
        <v>1276</v>
      </c>
      <c r="B1096" t="s">
        <v>3477</v>
      </c>
    </row>
    <row r="1097" spans="1:2" x14ac:dyDescent="0.25">
      <c r="A1097" t="s">
        <v>1275</v>
      </c>
      <c r="B1097" t="s">
        <v>3478</v>
      </c>
    </row>
    <row r="1098" spans="1:2" x14ac:dyDescent="0.25">
      <c r="A1098" t="s">
        <v>1274</v>
      </c>
      <c r="B1098" t="s">
        <v>3479</v>
      </c>
    </row>
    <row r="1099" spans="1:2" x14ac:dyDescent="0.25">
      <c r="A1099" t="s">
        <v>1273</v>
      </c>
      <c r="B1099" t="s">
        <v>3480</v>
      </c>
    </row>
    <row r="1100" spans="1:2" x14ac:dyDescent="0.25">
      <c r="A1100" t="s">
        <v>1272</v>
      </c>
      <c r="B1100" t="s">
        <v>3481</v>
      </c>
    </row>
    <row r="1101" spans="1:2" x14ac:dyDescent="0.25">
      <c r="A1101" t="s">
        <v>1271</v>
      </c>
      <c r="B1101" t="s">
        <v>3482</v>
      </c>
    </row>
    <row r="1102" spans="1:2" x14ac:dyDescent="0.25">
      <c r="A1102" t="s">
        <v>1270</v>
      </c>
      <c r="B1102" t="s">
        <v>3483</v>
      </c>
    </row>
    <row r="1103" spans="1:2" x14ac:dyDescent="0.25">
      <c r="A1103" t="s">
        <v>1269</v>
      </c>
      <c r="B1103" t="s">
        <v>3484</v>
      </c>
    </row>
    <row r="1104" spans="1:2" x14ac:dyDescent="0.25">
      <c r="A1104" t="s">
        <v>1268</v>
      </c>
      <c r="B1104" t="s">
        <v>3485</v>
      </c>
    </row>
    <row r="1105" spans="1:2" x14ac:dyDescent="0.25">
      <c r="A1105" t="s">
        <v>1267</v>
      </c>
      <c r="B1105" t="s">
        <v>3486</v>
      </c>
    </row>
    <row r="1106" spans="1:2" x14ac:dyDescent="0.25">
      <c r="A1106" t="s">
        <v>1266</v>
      </c>
      <c r="B1106" t="s">
        <v>3487</v>
      </c>
    </row>
    <row r="1107" spans="1:2" x14ac:dyDescent="0.25">
      <c r="A1107" t="s">
        <v>1265</v>
      </c>
      <c r="B1107" t="s">
        <v>3488</v>
      </c>
    </row>
    <row r="1108" spans="1:2" x14ac:dyDescent="0.25">
      <c r="A1108" t="s">
        <v>1264</v>
      </c>
      <c r="B1108" t="s">
        <v>3489</v>
      </c>
    </row>
    <row r="1109" spans="1:2" x14ac:dyDescent="0.25">
      <c r="A1109" t="s">
        <v>1263</v>
      </c>
      <c r="B1109" t="s">
        <v>3490</v>
      </c>
    </row>
    <row r="1110" spans="1:2" x14ac:dyDescent="0.25">
      <c r="A1110" t="s">
        <v>1262</v>
      </c>
      <c r="B1110" t="s">
        <v>3491</v>
      </c>
    </row>
    <row r="1111" spans="1:2" x14ac:dyDescent="0.25">
      <c r="A1111" t="s">
        <v>1261</v>
      </c>
      <c r="B1111" t="s">
        <v>3492</v>
      </c>
    </row>
    <row r="1112" spans="1:2" x14ac:dyDescent="0.25">
      <c r="A1112" t="s">
        <v>1260</v>
      </c>
      <c r="B1112" t="s">
        <v>3493</v>
      </c>
    </row>
    <row r="1113" spans="1:2" x14ac:dyDescent="0.25">
      <c r="A1113" t="s">
        <v>1259</v>
      </c>
      <c r="B1113" t="s">
        <v>3494</v>
      </c>
    </row>
    <row r="1114" spans="1:2" x14ac:dyDescent="0.25">
      <c r="A1114" t="s">
        <v>1258</v>
      </c>
      <c r="B1114" t="s">
        <v>3495</v>
      </c>
    </row>
    <row r="1115" spans="1:2" x14ac:dyDescent="0.25">
      <c r="A1115" t="s">
        <v>1257</v>
      </c>
      <c r="B1115" t="s">
        <v>3496</v>
      </c>
    </row>
    <row r="1116" spans="1:2" x14ac:dyDescent="0.25">
      <c r="A1116" t="s">
        <v>1256</v>
      </c>
      <c r="B1116" t="s">
        <v>3497</v>
      </c>
    </row>
    <row r="1117" spans="1:2" x14ac:dyDescent="0.25">
      <c r="A1117" t="s">
        <v>1255</v>
      </c>
      <c r="B1117" t="s">
        <v>3498</v>
      </c>
    </row>
    <row r="1118" spans="1:2" x14ac:dyDescent="0.25">
      <c r="A1118" t="s">
        <v>1254</v>
      </c>
      <c r="B1118" t="s">
        <v>3499</v>
      </c>
    </row>
    <row r="1119" spans="1:2" x14ac:dyDescent="0.25">
      <c r="A1119" t="s">
        <v>1253</v>
      </c>
      <c r="B1119" t="s">
        <v>3500</v>
      </c>
    </row>
    <row r="1120" spans="1:2" x14ac:dyDescent="0.25">
      <c r="A1120" t="s">
        <v>1252</v>
      </c>
      <c r="B1120" t="s">
        <v>3501</v>
      </c>
    </row>
    <row r="1121" spans="1:2" x14ac:dyDescent="0.25">
      <c r="A1121" t="s">
        <v>1251</v>
      </c>
      <c r="B1121" t="s">
        <v>3502</v>
      </c>
    </row>
    <row r="1122" spans="1:2" x14ac:dyDescent="0.25">
      <c r="A1122" t="s">
        <v>1250</v>
      </c>
      <c r="B1122" t="s">
        <v>3503</v>
      </c>
    </row>
    <row r="1123" spans="1:2" x14ac:dyDescent="0.25">
      <c r="A1123" t="s">
        <v>1249</v>
      </c>
      <c r="B1123" t="s">
        <v>3504</v>
      </c>
    </row>
    <row r="1124" spans="1:2" x14ac:dyDescent="0.25">
      <c r="A1124" t="s">
        <v>1248</v>
      </c>
      <c r="B1124" t="s">
        <v>3505</v>
      </c>
    </row>
    <row r="1125" spans="1:2" x14ac:dyDescent="0.25">
      <c r="A1125" t="s">
        <v>1247</v>
      </c>
      <c r="B1125" t="s">
        <v>3506</v>
      </c>
    </row>
    <row r="1126" spans="1:2" x14ac:dyDescent="0.25">
      <c r="A1126" t="s">
        <v>1246</v>
      </c>
      <c r="B1126" t="s">
        <v>3507</v>
      </c>
    </row>
    <row r="1127" spans="1:2" x14ac:dyDescent="0.25">
      <c r="A1127" t="s">
        <v>1245</v>
      </c>
      <c r="B1127" t="s">
        <v>3508</v>
      </c>
    </row>
    <row r="1128" spans="1:2" x14ac:dyDescent="0.25">
      <c r="A1128" t="s">
        <v>1244</v>
      </c>
      <c r="B1128" t="s">
        <v>3509</v>
      </c>
    </row>
    <row r="1129" spans="1:2" x14ac:dyDescent="0.25">
      <c r="A1129" t="s">
        <v>1243</v>
      </c>
      <c r="B1129" t="s">
        <v>3510</v>
      </c>
    </row>
    <row r="1130" spans="1:2" x14ac:dyDescent="0.25">
      <c r="A1130" t="s">
        <v>1242</v>
      </c>
      <c r="B1130" t="s">
        <v>3511</v>
      </c>
    </row>
    <row r="1131" spans="1:2" x14ac:dyDescent="0.25">
      <c r="A1131" t="s">
        <v>1241</v>
      </c>
      <c r="B1131" t="s">
        <v>3512</v>
      </c>
    </row>
    <row r="1132" spans="1:2" x14ac:dyDescent="0.25">
      <c r="A1132" t="s">
        <v>1240</v>
      </c>
      <c r="B1132" t="s">
        <v>3513</v>
      </c>
    </row>
    <row r="1133" spans="1:2" x14ac:dyDescent="0.25">
      <c r="A1133" t="s">
        <v>1239</v>
      </c>
      <c r="B1133" t="s">
        <v>3514</v>
      </c>
    </row>
    <row r="1134" spans="1:2" x14ac:dyDescent="0.25">
      <c r="A1134" t="s">
        <v>1238</v>
      </c>
      <c r="B1134" t="s">
        <v>3515</v>
      </c>
    </row>
    <row r="1135" spans="1:2" x14ac:dyDescent="0.25">
      <c r="A1135" t="s">
        <v>1237</v>
      </c>
      <c r="B1135" t="s">
        <v>3516</v>
      </c>
    </row>
    <row r="1136" spans="1:2" x14ac:dyDescent="0.25">
      <c r="A1136" t="s">
        <v>1236</v>
      </c>
      <c r="B1136" t="s">
        <v>3517</v>
      </c>
    </row>
    <row r="1137" spans="1:2" x14ac:dyDescent="0.25">
      <c r="A1137" t="s">
        <v>1235</v>
      </c>
      <c r="B1137" t="s">
        <v>3518</v>
      </c>
    </row>
    <row r="1138" spans="1:2" x14ac:dyDescent="0.25">
      <c r="A1138" t="s">
        <v>1234</v>
      </c>
      <c r="B1138" t="s">
        <v>3519</v>
      </c>
    </row>
    <row r="1139" spans="1:2" x14ac:dyDescent="0.25">
      <c r="A1139" t="s">
        <v>1233</v>
      </c>
      <c r="B1139" t="s">
        <v>3520</v>
      </c>
    </row>
    <row r="1140" spans="1:2" x14ac:dyDescent="0.25">
      <c r="A1140" t="s">
        <v>1232</v>
      </c>
      <c r="B1140" t="s">
        <v>3521</v>
      </c>
    </row>
    <row r="1141" spans="1:2" x14ac:dyDescent="0.25">
      <c r="A1141" t="s">
        <v>1231</v>
      </c>
      <c r="B1141" t="s">
        <v>3522</v>
      </c>
    </row>
    <row r="1142" spans="1:2" x14ac:dyDescent="0.25">
      <c r="A1142" t="s">
        <v>1230</v>
      </c>
      <c r="B1142" t="s">
        <v>3523</v>
      </c>
    </row>
    <row r="1143" spans="1:2" x14ac:dyDescent="0.25">
      <c r="A1143" t="s">
        <v>1229</v>
      </c>
      <c r="B1143" t="s">
        <v>3524</v>
      </c>
    </row>
    <row r="1144" spans="1:2" x14ac:dyDescent="0.25">
      <c r="A1144" t="s">
        <v>1228</v>
      </c>
      <c r="B1144" t="s">
        <v>3525</v>
      </c>
    </row>
    <row r="1145" spans="1:2" x14ac:dyDescent="0.25">
      <c r="A1145" t="s">
        <v>1227</v>
      </c>
      <c r="B1145" t="s">
        <v>3526</v>
      </c>
    </row>
    <row r="1146" spans="1:2" x14ac:dyDescent="0.25">
      <c r="A1146" t="s">
        <v>1226</v>
      </c>
      <c r="B1146" t="s">
        <v>3527</v>
      </c>
    </row>
    <row r="1147" spans="1:2" x14ac:dyDescent="0.25">
      <c r="A1147" t="s">
        <v>1225</v>
      </c>
      <c r="B1147" t="s">
        <v>3528</v>
      </c>
    </row>
    <row r="1148" spans="1:2" x14ac:dyDescent="0.25">
      <c r="A1148" t="s">
        <v>1224</v>
      </c>
      <c r="B1148" t="s">
        <v>3529</v>
      </c>
    </row>
    <row r="1149" spans="1:2" x14ac:dyDescent="0.25">
      <c r="A1149" t="s">
        <v>1223</v>
      </c>
      <c r="B1149" t="s">
        <v>3530</v>
      </c>
    </row>
    <row r="1150" spans="1:2" x14ac:dyDescent="0.25">
      <c r="A1150" t="s">
        <v>1222</v>
      </c>
      <c r="B1150" t="s">
        <v>3531</v>
      </c>
    </row>
    <row r="1151" spans="1:2" x14ac:dyDescent="0.25">
      <c r="A1151" t="s">
        <v>1221</v>
      </c>
      <c r="B1151" t="s">
        <v>3532</v>
      </c>
    </row>
    <row r="1152" spans="1:2" x14ac:dyDescent="0.25">
      <c r="A1152" t="s">
        <v>1220</v>
      </c>
      <c r="B1152" t="s">
        <v>3533</v>
      </c>
    </row>
    <row r="1153" spans="1:2" x14ac:dyDescent="0.25">
      <c r="A1153" t="s">
        <v>1219</v>
      </c>
      <c r="B1153" t="s">
        <v>3534</v>
      </c>
    </row>
    <row r="1154" spans="1:2" x14ac:dyDescent="0.25">
      <c r="A1154" t="s">
        <v>1218</v>
      </c>
      <c r="B1154" t="s">
        <v>3535</v>
      </c>
    </row>
    <row r="1155" spans="1:2" x14ac:dyDescent="0.25">
      <c r="A1155" t="s">
        <v>1217</v>
      </c>
      <c r="B1155" t="s">
        <v>3536</v>
      </c>
    </row>
    <row r="1156" spans="1:2" x14ac:dyDescent="0.25">
      <c r="A1156" t="s">
        <v>1216</v>
      </c>
      <c r="B1156" t="s">
        <v>3537</v>
      </c>
    </row>
    <row r="1157" spans="1:2" x14ac:dyDescent="0.25">
      <c r="A1157" t="s">
        <v>1215</v>
      </c>
      <c r="B1157" t="s">
        <v>3538</v>
      </c>
    </row>
    <row r="1158" spans="1:2" x14ac:dyDescent="0.25">
      <c r="A1158" t="s">
        <v>1214</v>
      </c>
      <c r="B1158" t="s">
        <v>3539</v>
      </c>
    </row>
    <row r="1159" spans="1:2" x14ac:dyDescent="0.25">
      <c r="A1159" t="s">
        <v>1213</v>
      </c>
      <c r="B1159" t="s">
        <v>3540</v>
      </c>
    </row>
    <row r="1160" spans="1:2" x14ac:dyDescent="0.25">
      <c r="A1160" t="s">
        <v>1212</v>
      </c>
      <c r="B1160" t="s">
        <v>3541</v>
      </c>
    </row>
    <row r="1161" spans="1:2" x14ac:dyDescent="0.25">
      <c r="A1161" t="s">
        <v>1211</v>
      </c>
      <c r="B1161" t="s">
        <v>3542</v>
      </c>
    </row>
    <row r="1162" spans="1:2" x14ac:dyDescent="0.25">
      <c r="A1162" t="s">
        <v>1210</v>
      </c>
      <c r="B1162" t="s">
        <v>3543</v>
      </c>
    </row>
    <row r="1163" spans="1:2" x14ac:dyDescent="0.25">
      <c r="A1163" t="s">
        <v>1209</v>
      </c>
      <c r="B1163" t="s">
        <v>3544</v>
      </c>
    </row>
    <row r="1164" spans="1:2" x14ac:dyDescent="0.25">
      <c r="A1164" t="s">
        <v>1208</v>
      </c>
      <c r="B1164" t="s">
        <v>3545</v>
      </c>
    </row>
    <row r="1165" spans="1:2" x14ac:dyDescent="0.25">
      <c r="A1165" t="s">
        <v>1207</v>
      </c>
      <c r="B1165" t="s">
        <v>3546</v>
      </c>
    </row>
    <row r="1166" spans="1:2" x14ac:dyDescent="0.25">
      <c r="A1166" t="s">
        <v>1206</v>
      </c>
      <c r="B1166" t="s">
        <v>3547</v>
      </c>
    </row>
    <row r="1167" spans="1:2" x14ac:dyDescent="0.25">
      <c r="A1167" t="s">
        <v>1205</v>
      </c>
      <c r="B1167" t="s">
        <v>3548</v>
      </c>
    </row>
    <row r="1168" spans="1:2" x14ac:dyDescent="0.25">
      <c r="A1168" t="s">
        <v>1204</v>
      </c>
      <c r="B1168" t="s">
        <v>3549</v>
      </c>
    </row>
    <row r="1169" spans="1:2" x14ac:dyDescent="0.25">
      <c r="A1169" t="s">
        <v>1203</v>
      </c>
      <c r="B1169" t="s">
        <v>3550</v>
      </c>
    </row>
    <row r="1170" spans="1:2" x14ac:dyDescent="0.25">
      <c r="A1170" t="s">
        <v>1202</v>
      </c>
      <c r="B1170" t="s">
        <v>3551</v>
      </c>
    </row>
    <row r="1171" spans="1:2" x14ac:dyDescent="0.25">
      <c r="A1171" t="s">
        <v>1201</v>
      </c>
      <c r="B1171" t="s">
        <v>3552</v>
      </c>
    </row>
    <row r="1172" spans="1:2" x14ac:dyDescent="0.25">
      <c r="A1172" t="s">
        <v>1200</v>
      </c>
      <c r="B1172" t="s">
        <v>3553</v>
      </c>
    </row>
    <row r="1173" spans="1:2" x14ac:dyDescent="0.25">
      <c r="A1173" t="s">
        <v>1199</v>
      </c>
      <c r="B1173" t="s">
        <v>3554</v>
      </c>
    </row>
    <row r="1174" spans="1:2" x14ac:dyDescent="0.25">
      <c r="A1174" t="s">
        <v>1198</v>
      </c>
      <c r="B1174" t="s">
        <v>3555</v>
      </c>
    </row>
    <row r="1175" spans="1:2" x14ac:dyDescent="0.25">
      <c r="A1175" t="s">
        <v>1197</v>
      </c>
      <c r="B1175" t="s">
        <v>3556</v>
      </c>
    </row>
    <row r="1176" spans="1:2" x14ac:dyDescent="0.25">
      <c r="A1176" t="s">
        <v>1196</v>
      </c>
      <c r="B1176" t="s">
        <v>3557</v>
      </c>
    </row>
    <row r="1177" spans="1:2" x14ac:dyDescent="0.25">
      <c r="A1177" t="s">
        <v>1195</v>
      </c>
      <c r="B1177" t="s">
        <v>3558</v>
      </c>
    </row>
    <row r="1178" spans="1:2" x14ac:dyDescent="0.25">
      <c r="A1178" t="s">
        <v>1194</v>
      </c>
      <c r="B1178" t="s">
        <v>3559</v>
      </c>
    </row>
    <row r="1179" spans="1:2" x14ac:dyDescent="0.25">
      <c r="A1179" t="s">
        <v>1193</v>
      </c>
      <c r="B1179" t="s">
        <v>3560</v>
      </c>
    </row>
    <row r="1180" spans="1:2" x14ac:dyDescent="0.25">
      <c r="A1180" t="s">
        <v>1192</v>
      </c>
      <c r="B1180" t="s">
        <v>3561</v>
      </c>
    </row>
    <row r="1181" spans="1:2" x14ac:dyDescent="0.25">
      <c r="A1181" t="s">
        <v>1191</v>
      </c>
      <c r="B1181" t="s">
        <v>3562</v>
      </c>
    </row>
    <row r="1182" spans="1:2" x14ac:dyDescent="0.25">
      <c r="A1182" t="s">
        <v>1190</v>
      </c>
      <c r="B1182" t="s">
        <v>3563</v>
      </c>
    </row>
    <row r="1183" spans="1:2" x14ac:dyDescent="0.25">
      <c r="A1183" t="s">
        <v>1189</v>
      </c>
      <c r="B1183" t="s">
        <v>3564</v>
      </c>
    </row>
    <row r="1184" spans="1:2" x14ac:dyDescent="0.25">
      <c r="A1184" t="s">
        <v>1188</v>
      </c>
      <c r="B1184" t="s">
        <v>3565</v>
      </c>
    </row>
    <row r="1185" spans="1:2" x14ac:dyDescent="0.25">
      <c r="A1185" t="s">
        <v>1187</v>
      </c>
      <c r="B1185" t="s">
        <v>3566</v>
      </c>
    </row>
    <row r="1186" spans="1:2" x14ac:dyDescent="0.25">
      <c r="A1186" t="s">
        <v>1186</v>
      </c>
      <c r="B1186" t="s">
        <v>3567</v>
      </c>
    </row>
    <row r="1187" spans="1:2" x14ac:dyDescent="0.25">
      <c r="A1187" t="s">
        <v>1185</v>
      </c>
      <c r="B1187" t="s">
        <v>3568</v>
      </c>
    </row>
    <row r="1188" spans="1:2" x14ac:dyDescent="0.25">
      <c r="A1188" t="s">
        <v>1184</v>
      </c>
      <c r="B1188" t="s">
        <v>3569</v>
      </c>
    </row>
    <row r="1189" spans="1:2" x14ac:dyDescent="0.25">
      <c r="A1189" t="s">
        <v>1183</v>
      </c>
      <c r="B1189" t="s">
        <v>3570</v>
      </c>
    </row>
    <row r="1190" spans="1:2" x14ac:dyDescent="0.25">
      <c r="A1190" t="s">
        <v>1182</v>
      </c>
      <c r="B1190" t="s">
        <v>3571</v>
      </c>
    </row>
    <row r="1191" spans="1:2" x14ac:dyDescent="0.25">
      <c r="A1191" t="s">
        <v>1181</v>
      </c>
      <c r="B1191" t="s">
        <v>3572</v>
      </c>
    </row>
    <row r="1192" spans="1:2" x14ac:dyDescent="0.25">
      <c r="A1192" t="s">
        <v>1180</v>
      </c>
      <c r="B1192" t="s">
        <v>3573</v>
      </c>
    </row>
    <row r="1193" spans="1:2" x14ac:dyDescent="0.25">
      <c r="A1193" t="s">
        <v>1179</v>
      </c>
      <c r="B1193" t="s">
        <v>3574</v>
      </c>
    </row>
    <row r="1194" spans="1:2" x14ac:dyDescent="0.25">
      <c r="A1194" t="s">
        <v>1178</v>
      </c>
      <c r="B1194" t="s">
        <v>3575</v>
      </c>
    </row>
    <row r="1195" spans="1:2" x14ac:dyDescent="0.25">
      <c r="A1195" t="s">
        <v>1177</v>
      </c>
      <c r="B1195" t="s">
        <v>3576</v>
      </c>
    </row>
    <row r="1196" spans="1:2" x14ac:dyDescent="0.25">
      <c r="A1196" t="s">
        <v>1176</v>
      </c>
      <c r="B1196" t="s">
        <v>3577</v>
      </c>
    </row>
    <row r="1197" spans="1:2" x14ac:dyDescent="0.25">
      <c r="A1197" t="s">
        <v>1175</v>
      </c>
      <c r="B1197" t="s">
        <v>3578</v>
      </c>
    </row>
    <row r="1198" spans="1:2" x14ac:dyDescent="0.25">
      <c r="A1198" t="s">
        <v>1174</v>
      </c>
      <c r="B1198" t="s">
        <v>3579</v>
      </c>
    </row>
    <row r="1199" spans="1:2" x14ac:dyDescent="0.25">
      <c r="A1199" t="s">
        <v>1173</v>
      </c>
      <c r="B1199" t="s">
        <v>3580</v>
      </c>
    </row>
    <row r="1200" spans="1:2" x14ac:dyDescent="0.25">
      <c r="A1200" t="s">
        <v>1172</v>
      </c>
      <c r="B1200" t="s">
        <v>3581</v>
      </c>
    </row>
    <row r="1201" spans="1:2" x14ac:dyDescent="0.25">
      <c r="A1201" t="s">
        <v>1171</v>
      </c>
      <c r="B1201" t="s">
        <v>3582</v>
      </c>
    </row>
    <row r="1202" spans="1:2" x14ac:dyDescent="0.25">
      <c r="A1202" t="s">
        <v>1170</v>
      </c>
      <c r="B1202" t="s">
        <v>3583</v>
      </c>
    </row>
    <row r="1203" spans="1:2" x14ac:dyDescent="0.25">
      <c r="A1203" t="s">
        <v>1169</v>
      </c>
      <c r="B1203" t="s">
        <v>3584</v>
      </c>
    </row>
    <row r="1204" spans="1:2" x14ac:dyDescent="0.25">
      <c r="A1204" t="s">
        <v>1168</v>
      </c>
      <c r="B1204" t="s">
        <v>3585</v>
      </c>
    </row>
    <row r="1205" spans="1:2" x14ac:dyDescent="0.25">
      <c r="A1205" t="s">
        <v>1167</v>
      </c>
      <c r="B1205" t="s">
        <v>3586</v>
      </c>
    </row>
    <row r="1206" spans="1:2" x14ac:dyDescent="0.25">
      <c r="A1206" t="s">
        <v>1166</v>
      </c>
      <c r="B1206" t="s">
        <v>3587</v>
      </c>
    </row>
    <row r="1207" spans="1:2" x14ac:dyDescent="0.25">
      <c r="A1207" t="s">
        <v>1165</v>
      </c>
      <c r="B1207" t="s">
        <v>3588</v>
      </c>
    </row>
    <row r="1208" spans="1:2" x14ac:dyDescent="0.25">
      <c r="A1208" t="s">
        <v>1164</v>
      </c>
      <c r="B1208" t="s">
        <v>3589</v>
      </c>
    </row>
    <row r="1209" spans="1:2" x14ac:dyDescent="0.25">
      <c r="A1209" t="s">
        <v>1163</v>
      </c>
      <c r="B1209" t="s">
        <v>3590</v>
      </c>
    </row>
    <row r="1210" spans="1:2" x14ac:dyDescent="0.25">
      <c r="A1210" t="s">
        <v>1162</v>
      </c>
      <c r="B1210" t="s">
        <v>3591</v>
      </c>
    </row>
    <row r="1211" spans="1:2" x14ac:dyDescent="0.25">
      <c r="A1211" t="s">
        <v>1161</v>
      </c>
      <c r="B1211" t="s">
        <v>3592</v>
      </c>
    </row>
    <row r="1212" spans="1:2" x14ac:dyDescent="0.25">
      <c r="A1212" t="s">
        <v>1160</v>
      </c>
      <c r="B1212" t="s">
        <v>3593</v>
      </c>
    </row>
    <row r="1213" spans="1:2" x14ac:dyDescent="0.25">
      <c r="A1213" t="s">
        <v>1159</v>
      </c>
      <c r="B1213" t="s">
        <v>3594</v>
      </c>
    </row>
    <row r="1214" spans="1:2" x14ac:dyDescent="0.25">
      <c r="A1214" t="s">
        <v>1158</v>
      </c>
      <c r="B1214" t="s">
        <v>3595</v>
      </c>
    </row>
    <row r="1215" spans="1:2" x14ac:dyDescent="0.25">
      <c r="A1215" t="s">
        <v>1157</v>
      </c>
      <c r="B1215" t="s">
        <v>3596</v>
      </c>
    </row>
    <row r="1216" spans="1:2" x14ac:dyDescent="0.25">
      <c r="A1216" t="s">
        <v>1156</v>
      </c>
      <c r="B1216" t="s">
        <v>3597</v>
      </c>
    </row>
    <row r="1217" spans="1:2" x14ac:dyDescent="0.25">
      <c r="A1217" t="s">
        <v>1155</v>
      </c>
      <c r="B1217" t="s">
        <v>3598</v>
      </c>
    </row>
    <row r="1218" spans="1:2" x14ac:dyDescent="0.25">
      <c r="A1218" t="s">
        <v>1154</v>
      </c>
      <c r="B1218" t="s">
        <v>3599</v>
      </c>
    </row>
    <row r="1219" spans="1:2" x14ac:dyDescent="0.25">
      <c r="A1219" t="s">
        <v>1153</v>
      </c>
      <c r="B1219" t="s">
        <v>3600</v>
      </c>
    </row>
    <row r="1220" spans="1:2" x14ac:dyDescent="0.25">
      <c r="A1220" t="s">
        <v>1152</v>
      </c>
      <c r="B1220" t="s">
        <v>3601</v>
      </c>
    </row>
    <row r="1221" spans="1:2" x14ac:dyDescent="0.25">
      <c r="A1221" t="s">
        <v>1151</v>
      </c>
      <c r="B1221" t="s">
        <v>3602</v>
      </c>
    </row>
    <row r="1222" spans="1:2" x14ac:dyDescent="0.25">
      <c r="A1222" t="s">
        <v>1150</v>
      </c>
      <c r="B1222" t="s">
        <v>3603</v>
      </c>
    </row>
    <row r="1223" spans="1:2" x14ac:dyDescent="0.25">
      <c r="A1223" t="s">
        <v>1149</v>
      </c>
      <c r="B1223" t="s">
        <v>3604</v>
      </c>
    </row>
    <row r="1224" spans="1:2" x14ac:dyDescent="0.25">
      <c r="A1224" t="s">
        <v>1148</v>
      </c>
      <c r="B1224" t="s">
        <v>3605</v>
      </c>
    </row>
    <row r="1225" spans="1:2" x14ac:dyDescent="0.25">
      <c r="A1225" t="s">
        <v>1147</v>
      </c>
      <c r="B1225" t="s">
        <v>3606</v>
      </c>
    </row>
    <row r="1226" spans="1:2" x14ac:dyDescent="0.25">
      <c r="A1226" t="s">
        <v>1146</v>
      </c>
      <c r="B1226" t="s">
        <v>3607</v>
      </c>
    </row>
    <row r="1227" spans="1:2" x14ac:dyDescent="0.25">
      <c r="A1227" t="s">
        <v>1145</v>
      </c>
      <c r="B1227" t="s">
        <v>3608</v>
      </c>
    </row>
    <row r="1228" spans="1:2" x14ac:dyDescent="0.25">
      <c r="A1228" t="s">
        <v>1144</v>
      </c>
      <c r="B1228" t="s">
        <v>3609</v>
      </c>
    </row>
    <row r="1229" spans="1:2" x14ac:dyDescent="0.25">
      <c r="A1229" t="s">
        <v>1143</v>
      </c>
      <c r="B1229" t="s">
        <v>3610</v>
      </c>
    </row>
    <row r="1230" spans="1:2" x14ac:dyDescent="0.25">
      <c r="A1230" t="s">
        <v>1142</v>
      </c>
      <c r="B1230" t="s">
        <v>3611</v>
      </c>
    </row>
    <row r="1231" spans="1:2" x14ac:dyDescent="0.25">
      <c r="A1231" t="s">
        <v>1141</v>
      </c>
      <c r="B1231" t="s">
        <v>3612</v>
      </c>
    </row>
    <row r="1232" spans="1:2" x14ac:dyDescent="0.25">
      <c r="A1232" t="s">
        <v>1140</v>
      </c>
      <c r="B1232" t="s">
        <v>3613</v>
      </c>
    </row>
    <row r="1233" spans="1:2" x14ac:dyDescent="0.25">
      <c r="A1233" t="s">
        <v>1139</v>
      </c>
      <c r="B1233" t="s">
        <v>3614</v>
      </c>
    </row>
    <row r="1234" spans="1:2" x14ac:dyDescent="0.25">
      <c r="A1234" t="s">
        <v>1138</v>
      </c>
      <c r="B1234" t="s">
        <v>3615</v>
      </c>
    </row>
    <row r="1235" spans="1:2" x14ac:dyDescent="0.25">
      <c r="A1235" t="s">
        <v>1137</v>
      </c>
      <c r="B1235" t="s">
        <v>3616</v>
      </c>
    </row>
    <row r="1236" spans="1:2" x14ac:dyDescent="0.25">
      <c r="A1236" t="s">
        <v>1136</v>
      </c>
      <c r="B1236" t="s">
        <v>3617</v>
      </c>
    </row>
    <row r="1237" spans="1:2" x14ac:dyDescent="0.25">
      <c r="A1237" t="s">
        <v>1135</v>
      </c>
      <c r="B1237" t="s">
        <v>3618</v>
      </c>
    </row>
    <row r="1238" spans="1:2" x14ac:dyDescent="0.25">
      <c r="A1238" t="s">
        <v>1134</v>
      </c>
      <c r="B1238" t="s">
        <v>3619</v>
      </c>
    </row>
    <row r="1239" spans="1:2" x14ac:dyDescent="0.25">
      <c r="A1239" t="s">
        <v>1133</v>
      </c>
      <c r="B1239" t="s">
        <v>3620</v>
      </c>
    </row>
    <row r="1240" spans="1:2" x14ac:dyDescent="0.25">
      <c r="A1240" t="s">
        <v>1132</v>
      </c>
      <c r="B1240" t="s">
        <v>3621</v>
      </c>
    </row>
    <row r="1241" spans="1:2" x14ac:dyDescent="0.25">
      <c r="A1241" t="s">
        <v>1131</v>
      </c>
      <c r="B1241" t="s">
        <v>3622</v>
      </c>
    </row>
    <row r="1242" spans="1:2" x14ac:dyDescent="0.25">
      <c r="A1242" t="s">
        <v>1130</v>
      </c>
      <c r="B1242" t="s">
        <v>3623</v>
      </c>
    </row>
    <row r="1243" spans="1:2" x14ac:dyDescent="0.25">
      <c r="A1243" t="s">
        <v>1129</v>
      </c>
      <c r="B1243" t="s">
        <v>3624</v>
      </c>
    </row>
    <row r="1244" spans="1:2" x14ac:dyDescent="0.25">
      <c r="A1244" t="s">
        <v>1128</v>
      </c>
      <c r="B1244" t="s">
        <v>3625</v>
      </c>
    </row>
    <row r="1245" spans="1:2" x14ac:dyDescent="0.25">
      <c r="A1245" t="s">
        <v>1127</v>
      </c>
      <c r="B1245" t="s">
        <v>3626</v>
      </c>
    </row>
    <row r="1246" spans="1:2" x14ac:dyDescent="0.25">
      <c r="A1246" t="s">
        <v>1126</v>
      </c>
      <c r="B1246" t="s">
        <v>3627</v>
      </c>
    </row>
    <row r="1247" spans="1:2" x14ac:dyDescent="0.25">
      <c r="A1247" t="s">
        <v>1125</v>
      </c>
      <c r="B1247" t="s">
        <v>3628</v>
      </c>
    </row>
    <row r="1248" spans="1:2" x14ac:dyDescent="0.25">
      <c r="A1248" t="s">
        <v>1124</v>
      </c>
      <c r="B1248" t="s">
        <v>3629</v>
      </c>
    </row>
    <row r="1249" spans="1:2" x14ac:dyDescent="0.25">
      <c r="A1249" t="s">
        <v>1123</v>
      </c>
      <c r="B1249" t="s">
        <v>3630</v>
      </c>
    </row>
    <row r="1250" spans="1:2" x14ac:dyDescent="0.25">
      <c r="A1250" t="s">
        <v>1122</v>
      </c>
      <c r="B1250" t="s">
        <v>3631</v>
      </c>
    </row>
    <row r="1251" spans="1:2" x14ac:dyDescent="0.25">
      <c r="A1251" t="s">
        <v>1121</v>
      </c>
      <c r="B1251" t="s">
        <v>3632</v>
      </c>
    </row>
    <row r="1252" spans="1:2" x14ac:dyDescent="0.25">
      <c r="A1252" t="s">
        <v>1120</v>
      </c>
      <c r="B1252" t="s">
        <v>3633</v>
      </c>
    </row>
    <row r="1253" spans="1:2" x14ac:dyDescent="0.25">
      <c r="A1253" t="s">
        <v>1119</v>
      </c>
      <c r="B1253" t="s">
        <v>3634</v>
      </c>
    </row>
    <row r="1254" spans="1:2" x14ac:dyDescent="0.25">
      <c r="A1254" t="s">
        <v>1118</v>
      </c>
      <c r="B1254" t="s">
        <v>3635</v>
      </c>
    </row>
    <row r="1255" spans="1:2" x14ac:dyDescent="0.25">
      <c r="A1255" t="s">
        <v>1117</v>
      </c>
      <c r="B1255" t="s">
        <v>3636</v>
      </c>
    </row>
    <row r="1256" spans="1:2" x14ac:dyDescent="0.25">
      <c r="A1256" t="s">
        <v>1116</v>
      </c>
      <c r="B1256" t="s">
        <v>3637</v>
      </c>
    </row>
    <row r="1257" spans="1:2" x14ac:dyDescent="0.25">
      <c r="A1257" t="s">
        <v>1115</v>
      </c>
      <c r="B1257" t="s">
        <v>3638</v>
      </c>
    </row>
    <row r="1258" spans="1:2" x14ac:dyDescent="0.25">
      <c r="A1258" t="s">
        <v>1114</v>
      </c>
      <c r="B1258" t="s">
        <v>3639</v>
      </c>
    </row>
    <row r="1259" spans="1:2" x14ac:dyDescent="0.25">
      <c r="A1259" t="s">
        <v>1113</v>
      </c>
      <c r="B1259" t="s">
        <v>3640</v>
      </c>
    </row>
    <row r="1260" spans="1:2" x14ac:dyDescent="0.25">
      <c r="A1260" t="s">
        <v>1112</v>
      </c>
      <c r="B1260" t="s">
        <v>3641</v>
      </c>
    </row>
    <row r="1261" spans="1:2" x14ac:dyDescent="0.25">
      <c r="A1261" t="s">
        <v>1111</v>
      </c>
      <c r="B1261" t="s">
        <v>3642</v>
      </c>
    </row>
    <row r="1262" spans="1:2" x14ac:dyDescent="0.25">
      <c r="A1262" t="s">
        <v>1110</v>
      </c>
      <c r="B1262" t="s">
        <v>3643</v>
      </c>
    </row>
    <row r="1263" spans="1:2" x14ac:dyDescent="0.25">
      <c r="A1263" t="s">
        <v>1109</v>
      </c>
      <c r="B1263" t="s">
        <v>3644</v>
      </c>
    </row>
    <row r="1264" spans="1:2" x14ac:dyDescent="0.25">
      <c r="A1264" t="s">
        <v>1108</v>
      </c>
      <c r="B1264" t="s">
        <v>3645</v>
      </c>
    </row>
    <row r="1265" spans="1:2" x14ac:dyDescent="0.25">
      <c r="A1265" t="s">
        <v>1107</v>
      </c>
      <c r="B1265" t="s">
        <v>3646</v>
      </c>
    </row>
    <row r="1266" spans="1:2" x14ac:dyDescent="0.25">
      <c r="A1266" t="s">
        <v>1106</v>
      </c>
      <c r="B1266" t="s">
        <v>3647</v>
      </c>
    </row>
    <row r="1267" spans="1:2" x14ac:dyDescent="0.25">
      <c r="A1267" t="s">
        <v>1105</v>
      </c>
      <c r="B1267" t="s">
        <v>3648</v>
      </c>
    </row>
    <row r="1268" spans="1:2" x14ac:dyDescent="0.25">
      <c r="A1268" t="s">
        <v>1104</v>
      </c>
      <c r="B1268" t="s">
        <v>3649</v>
      </c>
    </row>
    <row r="1269" spans="1:2" x14ac:dyDescent="0.25">
      <c r="A1269" t="s">
        <v>1103</v>
      </c>
      <c r="B1269" t="s">
        <v>3650</v>
      </c>
    </row>
    <row r="1270" spans="1:2" x14ac:dyDescent="0.25">
      <c r="A1270" t="s">
        <v>1102</v>
      </c>
      <c r="B1270" t="s">
        <v>3651</v>
      </c>
    </row>
    <row r="1271" spans="1:2" x14ac:dyDescent="0.25">
      <c r="A1271" t="s">
        <v>1101</v>
      </c>
      <c r="B1271" t="s">
        <v>3652</v>
      </c>
    </row>
    <row r="1272" spans="1:2" x14ac:dyDescent="0.25">
      <c r="A1272" t="s">
        <v>1100</v>
      </c>
      <c r="B1272" t="s">
        <v>3653</v>
      </c>
    </row>
    <row r="1273" spans="1:2" x14ac:dyDescent="0.25">
      <c r="A1273" t="s">
        <v>1099</v>
      </c>
      <c r="B1273" t="s">
        <v>3654</v>
      </c>
    </row>
    <row r="1274" spans="1:2" x14ac:dyDescent="0.25">
      <c r="A1274" t="s">
        <v>1098</v>
      </c>
      <c r="B1274" t="s">
        <v>3655</v>
      </c>
    </row>
    <row r="1275" spans="1:2" x14ac:dyDescent="0.25">
      <c r="A1275" t="s">
        <v>1097</v>
      </c>
      <c r="B1275" t="s">
        <v>3656</v>
      </c>
    </row>
    <row r="1276" spans="1:2" x14ac:dyDescent="0.25">
      <c r="A1276" t="s">
        <v>1096</v>
      </c>
      <c r="B1276" t="s">
        <v>3657</v>
      </c>
    </row>
    <row r="1277" spans="1:2" x14ac:dyDescent="0.25">
      <c r="A1277" t="s">
        <v>1095</v>
      </c>
      <c r="B1277" t="s">
        <v>3658</v>
      </c>
    </row>
    <row r="1278" spans="1:2" x14ac:dyDescent="0.25">
      <c r="A1278" t="s">
        <v>1094</v>
      </c>
      <c r="B1278" t="s">
        <v>3659</v>
      </c>
    </row>
    <row r="1279" spans="1:2" x14ac:dyDescent="0.25">
      <c r="A1279" t="s">
        <v>1093</v>
      </c>
      <c r="B1279" t="s">
        <v>3660</v>
      </c>
    </row>
    <row r="1280" spans="1:2" x14ac:dyDescent="0.25">
      <c r="A1280" t="s">
        <v>1092</v>
      </c>
      <c r="B1280" t="s">
        <v>3661</v>
      </c>
    </row>
    <row r="1281" spans="1:2" x14ac:dyDescent="0.25">
      <c r="A1281" t="s">
        <v>1091</v>
      </c>
      <c r="B1281" t="s">
        <v>3662</v>
      </c>
    </row>
    <row r="1282" spans="1:2" x14ac:dyDescent="0.25">
      <c r="A1282" t="s">
        <v>1090</v>
      </c>
      <c r="B1282" t="s">
        <v>3663</v>
      </c>
    </row>
    <row r="1283" spans="1:2" x14ac:dyDescent="0.25">
      <c r="A1283" t="s">
        <v>1089</v>
      </c>
      <c r="B1283" t="s">
        <v>3664</v>
      </c>
    </row>
    <row r="1284" spans="1:2" x14ac:dyDescent="0.25">
      <c r="A1284" t="s">
        <v>1088</v>
      </c>
      <c r="B1284" t="s">
        <v>3665</v>
      </c>
    </row>
    <row r="1285" spans="1:2" x14ac:dyDescent="0.25">
      <c r="A1285" t="s">
        <v>1087</v>
      </c>
      <c r="B1285" t="s">
        <v>3666</v>
      </c>
    </row>
    <row r="1286" spans="1:2" x14ac:dyDescent="0.25">
      <c r="A1286" t="s">
        <v>1086</v>
      </c>
      <c r="B1286" t="s">
        <v>3667</v>
      </c>
    </row>
    <row r="1287" spans="1:2" x14ac:dyDescent="0.25">
      <c r="A1287" t="s">
        <v>1085</v>
      </c>
      <c r="B1287" t="s">
        <v>3668</v>
      </c>
    </row>
    <row r="1288" spans="1:2" x14ac:dyDescent="0.25">
      <c r="A1288" t="s">
        <v>1084</v>
      </c>
      <c r="B1288" t="s">
        <v>3669</v>
      </c>
    </row>
    <row r="1289" spans="1:2" x14ac:dyDescent="0.25">
      <c r="A1289" t="s">
        <v>1083</v>
      </c>
      <c r="B1289" t="s">
        <v>3670</v>
      </c>
    </row>
    <row r="1290" spans="1:2" x14ac:dyDescent="0.25">
      <c r="A1290" t="s">
        <v>1082</v>
      </c>
      <c r="B1290" t="s">
        <v>3671</v>
      </c>
    </row>
    <row r="1291" spans="1:2" x14ac:dyDescent="0.25">
      <c r="A1291" t="s">
        <v>1081</v>
      </c>
      <c r="B1291" t="s">
        <v>3672</v>
      </c>
    </row>
    <row r="1292" spans="1:2" x14ac:dyDescent="0.25">
      <c r="A1292" t="s">
        <v>1080</v>
      </c>
      <c r="B1292" t="s">
        <v>3673</v>
      </c>
    </row>
    <row r="1293" spans="1:2" x14ac:dyDescent="0.25">
      <c r="A1293" t="s">
        <v>1079</v>
      </c>
      <c r="B1293" t="s">
        <v>3674</v>
      </c>
    </row>
    <row r="1294" spans="1:2" x14ac:dyDescent="0.25">
      <c r="A1294" t="s">
        <v>1078</v>
      </c>
      <c r="B1294" t="s">
        <v>3675</v>
      </c>
    </row>
    <row r="1295" spans="1:2" x14ac:dyDescent="0.25">
      <c r="A1295" t="s">
        <v>1077</v>
      </c>
      <c r="B1295" t="s">
        <v>3676</v>
      </c>
    </row>
    <row r="1296" spans="1:2" x14ac:dyDescent="0.25">
      <c r="A1296" t="s">
        <v>1076</v>
      </c>
      <c r="B1296" t="s">
        <v>3677</v>
      </c>
    </row>
    <row r="1297" spans="1:2" x14ac:dyDescent="0.25">
      <c r="A1297" t="s">
        <v>1075</v>
      </c>
      <c r="B1297" t="s">
        <v>3678</v>
      </c>
    </row>
    <row r="1298" spans="1:2" x14ac:dyDescent="0.25">
      <c r="A1298" t="s">
        <v>1074</v>
      </c>
      <c r="B1298" t="s">
        <v>3679</v>
      </c>
    </row>
    <row r="1299" spans="1:2" x14ac:dyDescent="0.25">
      <c r="A1299" t="s">
        <v>1073</v>
      </c>
      <c r="B1299" t="s">
        <v>3680</v>
      </c>
    </row>
    <row r="1300" spans="1:2" x14ac:dyDescent="0.25">
      <c r="A1300" t="s">
        <v>1072</v>
      </c>
      <c r="B1300" t="s">
        <v>3681</v>
      </c>
    </row>
    <row r="1301" spans="1:2" x14ac:dyDescent="0.25">
      <c r="A1301" t="s">
        <v>1071</v>
      </c>
      <c r="B1301" t="s">
        <v>3682</v>
      </c>
    </row>
    <row r="1302" spans="1:2" x14ac:dyDescent="0.25">
      <c r="A1302" t="s">
        <v>1070</v>
      </c>
      <c r="B1302" t="s">
        <v>3683</v>
      </c>
    </row>
    <row r="1303" spans="1:2" x14ac:dyDescent="0.25">
      <c r="A1303" t="s">
        <v>1069</v>
      </c>
      <c r="B1303" t="s">
        <v>3684</v>
      </c>
    </row>
    <row r="1304" spans="1:2" x14ac:dyDescent="0.25">
      <c r="A1304" t="s">
        <v>1068</v>
      </c>
      <c r="B1304" t="s">
        <v>3685</v>
      </c>
    </row>
    <row r="1305" spans="1:2" x14ac:dyDescent="0.25">
      <c r="A1305" t="s">
        <v>1067</v>
      </c>
      <c r="B1305" t="s">
        <v>3686</v>
      </c>
    </row>
    <row r="1306" spans="1:2" x14ac:dyDescent="0.25">
      <c r="A1306" t="s">
        <v>1066</v>
      </c>
      <c r="B1306" t="s">
        <v>3687</v>
      </c>
    </row>
    <row r="1307" spans="1:2" x14ac:dyDescent="0.25">
      <c r="A1307" t="s">
        <v>1065</v>
      </c>
      <c r="B1307" t="s">
        <v>3688</v>
      </c>
    </row>
    <row r="1308" spans="1:2" x14ac:dyDescent="0.25">
      <c r="A1308" t="s">
        <v>1064</v>
      </c>
      <c r="B1308" t="s">
        <v>3689</v>
      </c>
    </row>
    <row r="1309" spans="1:2" x14ac:dyDescent="0.25">
      <c r="A1309" t="s">
        <v>1063</v>
      </c>
      <c r="B1309" t="s">
        <v>3690</v>
      </c>
    </row>
    <row r="1310" spans="1:2" x14ac:dyDescent="0.25">
      <c r="A1310" t="s">
        <v>1062</v>
      </c>
      <c r="B1310" t="s">
        <v>3691</v>
      </c>
    </row>
    <row r="1311" spans="1:2" x14ac:dyDescent="0.25">
      <c r="A1311" t="s">
        <v>1061</v>
      </c>
      <c r="B1311" t="s">
        <v>3692</v>
      </c>
    </row>
    <row r="1312" spans="1:2" x14ac:dyDescent="0.25">
      <c r="A1312" t="s">
        <v>1060</v>
      </c>
      <c r="B1312" t="s">
        <v>3693</v>
      </c>
    </row>
    <row r="1313" spans="1:2" x14ac:dyDescent="0.25">
      <c r="A1313" t="s">
        <v>1059</v>
      </c>
      <c r="B1313" t="s">
        <v>3694</v>
      </c>
    </row>
    <row r="1314" spans="1:2" x14ac:dyDescent="0.25">
      <c r="A1314" t="s">
        <v>1058</v>
      </c>
      <c r="B1314" t="s">
        <v>3695</v>
      </c>
    </row>
    <row r="1315" spans="1:2" x14ac:dyDescent="0.25">
      <c r="A1315" t="s">
        <v>1057</v>
      </c>
      <c r="B1315" t="s">
        <v>3696</v>
      </c>
    </row>
    <row r="1316" spans="1:2" x14ac:dyDescent="0.25">
      <c r="A1316" t="s">
        <v>1056</v>
      </c>
      <c r="B1316" t="s">
        <v>3697</v>
      </c>
    </row>
    <row r="1317" spans="1:2" x14ac:dyDescent="0.25">
      <c r="A1317" t="s">
        <v>1055</v>
      </c>
      <c r="B1317" t="s">
        <v>3698</v>
      </c>
    </row>
    <row r="1318" spans="1:2" x14ac:dyDescent="0.25">
      <c r="A1318" t="s">
        <v>1054</v>
      </c>
      <c r="B1318" t="s">
        <v>3699</v>
      </c>
    </row>
    <row r="1319" spans="1:2" x14ac:dyDescent="0.25">
      <c r="A1319" t="s">
        <v>1053</v>
      </c>
      <c r="B1319" t="s">
        <v>3700</v>
      </c>
    </row>
    <row r="1320" spans="1:2" x14ac:dyDescent="0.25">
      <c r="A1320" t="s">
        <v>1052</v>
      </c>
      <c r="B1320" t="s">
        <v>3701</v>
      </c>
    </row>
    <row r="1321" spans="1:2" x14ac:dyDescent="0.25">
      <c r="A1321" t="s">
        <v>1051</v>
      </c>
      <c r="B1321" t="s">
        <v>3702</v>
      </c>
    </row>
    <row r="1322" spans="1:2" x14ac:dyDescent="0.25">
      <c r="A1322" t="s">
        <v>1050</v>
      </c>
      <c r="B1322" t="s">
        <v>3703</v>
      </c>
    </row>
    <row r="1323" spans="1:2" x14ac:dyDescent="0.25">
      <c r="A1323" t="s">
        <v>1049</v>
      </c>
      <c r="B1323" t="s">
        <v>3704</v>
      </c>
    </row>
    <row r="1324" spans="1:2" x14ac:dyDescent="0.25">
      <c r="A1324" t="s">
        <v>1048</v>
      </c>
      <c r="B1324" t="s">
        <v>3705</v>
      </c>
    </row>
    <row r="1325" spans="1:2" x14ac:dyDescent="0.25">
      <c r="A1325" t="s">
        <v>1047</v>
      </c>
      <c r="B1325" t="s">
        <v>3706</v>
      </c>
    </row>
    <row r="1326" spans="1:2" x14ac:dyDescent="0.25">
      <c r="A1326" t="s">
        <v>1046</v>
      </c>
      <c r="B1326" t="s">
        <v>3707</v>
      </c>
    </row>
    <row r="1327" spans="1:2" x14ac:dyDescent="0.25">
      <c r="A1327" t="s">
        <v>1045</v>
      </c>
      <c r="B1327" t="s">
        <v>3708</v>
      </c>
    </row>
    <row r="1328" spans="1:2" x14ac:dyDescent="0.25">
      <c r="A1328" t="s">
        <v>1044</v>
      </c>
      <c r="B1328" t="s">
        <v>3709</v>
      </c>
    </row>
    <row r="1329" spans="1:2" x14ac:dyDescent="0.25">
      <c r="A1329" t="s">
        <v>1043</v>
      </c>
      <c r="B1329" t="s">
        <v>3710</v>
      </c>
    </row>
    <row r="1330" spans="1:2" x14ac:dyDescent="0.25">
      <c r="A1330" t="s">
        <v>1042</v>
      </c>
      <c r="B1330" t="s">
        <v>3711</v>
      </c>
    </row>
    <row r="1331" spans="1:2" x14ac:dyDescent="0.25">
      <c r="A1331" t="s">
        <v>1041</v>
      </c>
      <c r="B1331" t="s">
        <v>3712</v>
      </c>
    </row>
    <row r="1332" spans="1:2" x14ac:dyDescent="0.25">
      <c r="A1332" t="s">
        <v>1040</v>
      </c>
      <c r="B1332" t="s">
        <v>3713</v>
      </c>
    </row>
    <row r="1333" spans="1:2" x14ac:dyDescent="0.25">
      <c r="A1333" t="s">
        <v>1039</v>
      </c>
      <c r="B1333" t="s">
        <v>3714</v>
      </c>
    </row>
    <row r="1334" spans="1:2" x14ac:dyDescent="0.25">
      <c r="A1334" t="s">
        <v>1038</v>
      </c>
      <c r="B1334" t="s">
        <v>3715</v>
      </c>
    </row>
    <row r="1335" spans="1:2" x14ac:dyDescent="0.25">
      <c r="A1335" t="s">
        <v>1037</v>
      </c>
      <c r="B1335" t="s">
        <v>3716</v>
      </c>
    </row>
    <row r="1336" spans="1:2" x14ac:dyDescent="0.25">
      <c r="A1336" t="s">
        <v>1036</v>
      </c>
      <c r="B1336" t="s">
        <v>3717</v>
      </c>
    </row>
    <row r="1337" spans="1:2" x14ac:dyDescent="0.25">
      <c r="A1337" t="s">
        <v>1035</v>
      </c>
      <c r="B1337" t="s">
        <v>3718</v>
      </c>
    </row>
    <row r="1338" spans="1:2" x14ac:dyDescent="0.25">
      <c r="A1338" t="s">
        <v>1034</v>
      </c>
      <c r="B1338" t="s">
        <v>3719</v>
      </c>
    </row>
    <row r="1339" spans="1:2" x14ac:dyDescent="0.25">
      <c r="A1339" t="s">
        <v>1033</v>
      </c>
      <c r="B1339" t="s">
        <v>3720</v>
      </c>
    </row>
    <row r="1340" spans="1:2" x14ac:dyDescent="0.25">
      <c r="A1340" t="s">
        <v>1032</v>
      </c>
      <c r="B1340" t="s">
        <v>3721</v>
      </c>
    </row>
    <row r="1341" spans="1:2" x14ac:dyDescent="0.25">
      <c r="A1341" t="s">
        <v>1031</v>
      </c>
      <c r="B1341" t="s">
        <v>3722</v>
      </c>
    </row>
    <row r="1342" spans="1:2" x14ac:dyDescent="0.25">
      <c r="A1342" t="s">
        <v>1030</v>
      </c>
      <c r="B1342" t="s">
        <v>3723</v>
      </c>
    </row>
    <row r="1343" spans="1:2" x14ac:dyDescent="0.25">
      <c r="A1343" t="s">
        <v>1029</v>
      </c>
      <c r="B1343" t="s">
        <v>3724</v>
      </c>
    </row>
    <row r="1344" spans="1:2" x14ac:dyDescent="0.25">
      <c r="A1344" t="s">
        <v>1028</v>
      </c>
      <c r="B1344" t="s">
        <v>3725</v>
      </c>
    </row>
    <row r="1345" spans="1:2" x14ac:dyDescent="0.25">
      <c r="A1345" t="s">
        <v>1027</v>
      </c>
      <c r="B1345" t="s">
        <v>3726</v>
      </c>
    </row>
    <row r="1346" spans="1:2" x14ac:dyDescent="0.25">
      <c r="A1346" t="s">
        <v>1026</v>
      </c>
      <c r="B1346" t="s">
        <v>3727</v>
      </c>
    </row>
    <row r="1347" spans="1:2" x14ac:dyDescent="0.25">
      <c r="A1347" t="s">
        <v>1025</v>
      </c>
      <c r="B1347" t="s">
        <v>3728</v>
      </c>
    </row>
    <row r="1348" spans="1:2" x14ac:dyDescent="0.25">
      <c r="A1348" t="s">
        <v>1024</v>
      </c>
      <c r="B1348" t="s">
        <v>3729</v>
      </c>
    </row>
    <row r="1349" spans="1:2" x14ac:dyDescent="0.25">
      <c r="A1349" t="s">
        <v>1023</v>
      </c>
      <c r="B1349" t="s">
        <v>3730</v>
      </c>
    </row>
    <row r="1350" spans="1:2" x14ac:dyDescent="0.25">
      <c r="A1350" t="s">
        <v>1022</v>
      </c>
      <c r="B1350" t="s">
        <v>3731</v>
      </c>
    </row>
    <row r="1351" spans="1:2" x14ac:dyDescent="0.25">
      <c r="A1351" t="s">
        <v>1021</v>
      </c>
      <c r="B1351" t="s">
        <v>3732</v>
      </c>
    </row>
    <row r="1352" spans="1:2" x14ac:dyDescent="0.25">
      <c r="A1352" t="s">
        <v>1020</v>
      </c>
      <c r="B1352" t="s">
        <v>3733</v>
      </c>
    </row>
    <row r="1353" spans="1:2" x14ac:dyDescent="0.25">
      <c r="A1353" t="s">
        <v>1019</v>
      </c>
      <c r="B1353" t="s">
        <v>3734</v>
      </c>
    </row>
    <row r="1354" spans="1:2" x14ac:dyDescent="0.25">
      <c r="A1354" t="s">
        <v>1018</v>
      </c>
      <c r="B1354" t="s">
        <v>3735</v>
      </c>
    </row>
    <row r="1355" spans="1:2" x14ac:dyDescent="0.25">
      <c r="A1355" t="s">
        <v>1017</v>
      </c>
      <c r="B1355" t="s">
        <v>3736</v>
      </c>
    </row>
    <row r="1356" spans="1:2" x14ac:dyDescent="0.25">
      <c r="A1356" t="s">
        <v>1016</v>
      </c>
      <c r="B1356" t="s">
        <v>3737</v>
      </c>
    </row>
    <row r="1357" spans="1:2" x14ac:dyDescent="0.25">
      <c r="A1357" t="s">
        <v>1015</v>
      </c>
      <c r="B1357" t="s">
        <v>3738</v>
      </c>
    </row>
    <row r="1358" spans="1:2" x14ac:dyDescent="0.25">
      <c r="A1358" t="s">
        <v>1014</v>
      </c>
      <c r="B1358" t="s">
        <v>3739</v>
      </c>
    </row>
    <row r="1359" spans="1:2" x14ac:dyDescent="0.25">
      <c r="A1359" t="s">
        <v>1013</v>
      </c>
      <c r="B1359" t="s">
        <v>3740</v>
      </c>
    </row>
    <row r="1360" spans="1:2" x14ac:dyDescent="0.25">
      <c r="A1360" t="s">
        <v>1012</v>
      </c>
      <c r="B1360" t="s">
        <v>3741</v>
      </c>
    </row>
    <row r="1361" spans="1:2" x14ac:dyDescent="0.25">
      <c r="A1361" t="s">
        <v>1011</v>
      </c>
      <c r="B1361" t="s">
        <v>3742</v>
      </c>
    </row>
    <row r="1362" spans="1:2" x14ac:dyDescent="0.25">
      <c r="A1362" t="s">
        <v>1010</v>
      </c>
      <c r="B1362" t="s">
        <v>3743</v>
      </c>
    </row>
    <row r="1363" spans="1:2" x14ac:dyDescent="0.25">
      <c r="A1363" t="s">
        <v>1009</v>
      </c>
      <c r="B1363" t="s">
        <v>3744</v>
      </c>
    </row>
    <row r="1364" spans="1:2" x14ac:dyDescent="0.25">
      <c r="A1364" t="s">
        <v>1008</v>
      </c>
      <c r="B1364" t="s">
        <v>3745</v>
      </c>
    </row>
    <row r="1365" spans="1:2" x14ac:dyDescent="0.25">
      <c r="A1365" t="s">
        <v>1007</v>
      </c>
      <c r="B1365" t="s">
        <v>3746</v>
      </c>
    </row>
    <row r="1366" spans="1:2" x14ac:dyDescent="0.25">
      <c r="A1366" t="s">
        <v>1006</v>
      </c>
      <c r="B1366" t="s">
        <v>3747</v>
      </c>
    </row>
    <row r="1367" spans="1:2" x14ac:dyDescent="0.25">
      <c r="A1367" t="s">
        <v>1005</v>
      </c>
      <c r="B1367" t="s">
        <v>3748</v>
      </c>
    </row>
    <row r="1368" spans="1:2" x14ac:dyDescent="0.25">
      <c r="A1368" t="s">
        <v>1004</v>
      </c>
      <c r="B1368" t="s">
        <v>3749</v>
      </c>
    </row>
    <row r="1369" spans="1:2" x14ac:dyDescent="0.25">
      <c r="A1369" t="s">
        <v>1003</v>
      </c>
      <c r="B1369" t="s">
        <v>3750</v>
      </c>
    </row>
    <row r="1370" spans="1:2" x14ac:dyDescent="0.25">
      <c r="A1370" t="s">
        <v>1002</v>
      </c>
      <c r="B1370" t="s">
        <v>3751</v>
      </c>
    </row>
    <row r="1371" spans="1:2" x14ac:dyDescent="0.25">
      <c r="A1371" t="s">
        <v>1001</v>
      </c>
      <c r="B1371" t="s">
        <v>3752</v>
      </c>
    </row>
    <row r="1372" spans="1:2" x14ac:dyDescent="0.25">
      <c r="A1372" t="s">
        <v>1000</v>
      </c>
      <c r="B1372" t="s">
        <v>3753</v>
      </c>
    </row>
    <row r="1373" spans="1:2" x14ac:dyDescent="0.25">
      <c r="A1373" t="s">
        <v>999</v>
      </c>
      <c r="B1373" t="s">
        <v>3754</v>
      </c>
    </row>
    <row r="1374" spans="1:2" x14ac:dyDescent="0.25">
      <c r="A1374" t="s">
        <v>998</v>
      </c>
      <c r="B1374" t="s">
        <v>3755</v>
      </c>
    </row>
    <row r="1375" spans="1:2" x14ac:dyDescent="0.25">
      <c r="A1375" t="s">
        <v>997</v>
      </c>
      <c r="B1375" t="s">
        <v>3756</v>
      </c>
    </row>
    <row r="1376" spans="1:2" x14ac:dyDescent="0.25">
      <c r="A1376" t="s">
        <v>996</v>
      </c>
      <c r="B1376" t="s">
        <v>3757</v>
      </c>
    </row>
    <row r="1377" spans="1:2" x14ac:dyDescent="0.25">
      <c r="A1377" t="s">
        <v>995</v>
      </c>
      <c r="B1377" t="s">
        <v>3758</v>
      </c>
    </row>
    <row r="1378" spans="1:2" x14ac:dyDescent="0.25">
      <c r="A1378" t="s">
        <v>994</v>
      </c>
      <c r="B1378" t="s">
        <v>3759</v>
      </c>
    </row>
    <row r="1379" spans="1:2" x14ac:dyDescent="0.25">
      <c r="A1379" t="s">
        <v>993</v>
      </c>
      <c r="B1379" t="s">
        <v>3760</v>
      </c>
    </row>
    <row r="1380" spans="1:2" x14ac:dyDescent="0.25">
      <c r="A1380" t="s">
        <v>992</v>
      </c>
      <c r="B1380" t="s">
        <v>3761</v>
      </c>
    </row>
    <row r="1381" spans="1:2" x14ac:dyDescent="0.25">
      <c r="A1381" t="s">
        <v>991</v>
      </c>
      <c r="B1381" t="s">
        <v>3762</v>
      </c>
    </row>
    <row r="1382" spans="1:2" x14ac:dyDescent="0.25">
      <c r="A1382" t="s">
        <v>990</v>
      </c>
      <c r="B1382" t="s">
        <v>3763</v>
      </c>
    </row>
    <row r="1383" spans="1:2" x14ac:dyDescent="0.25">
      <c r="A1383" t="s">
        <v>989</v>
      </c>
      <c r="B1383" t="s">
        <v>3764</v>
      </c>
    </row>
    <row r="1384" spans="1:2" x14ac:dyDescent="0.25">
      <c r="A1384" t="s">
        <v>988</v>
      </c>
      <c r="B1384" t="s">
        <v>3765</v>
      </c>
    </row>
    <row r="1385" spans="1:2" x14ac:dyDescent="0.25">
      <c r="A1385" t="s">
        <v>987</v>
      </c>
      <c r="B1385" t="s">
        <v>3766</v>
      </c>
    </row>
    <row r="1386" spans="1:2" x14ac:dyDescent="0.25">
      <c r="A1386" t="s">
        <v>986</v>
      </c>
      <c r="B1386" t="s">
        <v>3767</v>
      </c>
    </row>
    <row r="1387" spans="1:2" x14ac:dyDescent="0.25">
      <c r="A1387" t="s">
        <v>985</v>
      </c>
      <c r="B1387" t="s">
        <v>3768</v>
      </c>
    </row>
    <row r="1388" spans="1:2" x14ac:dyDescent="0.25">
      <c r="A1388" t="s">
        <v>984</v>
      </c>
      <c r="B1388" t="s">
        <v>3769</v>
      </c>
    </row>
    <row r="1389" spans="1:2" x14ac:dyDescent="0.25">
      <c r="A1389" t="s">
        <v>983</v>
      </c>
      <c r="B1389" t="s">
        <v>3770</v>
      </c>
    </row>
    <row r="1390" spans="1:2" x14ac:dyDescent="0.25">
      <c r="A1390" t="s">
        <v>982</v>
      </c>
      <c r="B1390" t="s">
        <v>3771</v>
      </c>
    </row>
    <row r="1391" spans="1:2" x14ac:dyDescent="0.25">
      <c r="A1391" t="s">
        <v>981</v>
      </c>
      <c r="B1391" t="s">
        <v>3772</v>
      </c>
    </row>
    <row r="1392" spans="1:2" x14ac:dyDescent="0.25">
      <c r="A1392" t="s">
        <v>980</v>
      </c>
      <c r="B1392" t="s">
        <v>3773</v>
      </c>
    </row>
    <row r="1393" spans="1:2" x14ac:dyDescent="0.25">
      <c r="A1393" t="s">
        <v>979</v>
      </c>
      <c r="B1393" t="s">
        <v>3774</v>
      </c>
    </row>
    <row r="1394" spans="1:2" x14ac:dyDescent="0.25">
      <c r="A1394" t="s">
        <v>978</v>
      </c>
      <c r="B1394" t="s">
        <v>3775</v>
      </c>
    </row>
    <row r="1395" spans="1:2" x14ac:dyDescent="0.25">
      <c r="A1395" t="s">
        <v>977</v>
      </c>
      <c r="B1395" t="s">
        <v>3776</v>
      </c>
    </row>
    <row r="1396" spans="1:2" x14ac:dyDescent="0.25">
      <c r="A1396" t="s">
        <v>976</v>
      </c>
      <c r="B1396" t="s">
        <v>3777</v>
      </c>
    </row>
    <row r="1397" spans="1:2" x14ac:dyDescent="0.25">
      <c r="A1397" t="s">
        <v>975</v>
      </c>
      <c r="B1397" t="s">
        <v>3778</v>
      </c>
    </row>
    <row r="1398" spans="1:2" x14ac:dyDescent="0.25">
      <c r="A1398" t="s">
        <v>974</v>
      </c>
      <c r="B1398" t="s">
        <v>3779</v>
      </c>
    </row>
    <row r="1399" spans="1:2" x14ac:dyDescent="0.25">
      <c r="A1399" t="s">
        <v>973</v>
      </c>
      <c r="B1399" t="s">
        <v>3780</v>
      </c>
    </row>
    <row r="1400" spans="1:2" x14ac:dyDescent="0.25">
      <c r="A1400" t="s">
        <v>972</v>
      </c>
      <c r="B1400" t="s">
        <v>3781</v>
      </c>
    </row>
    <row r="1401" spans="1:2" x14ac:dyDescent="0.25">
      <c r="A1401" t="s">
        <v>971</v>
      </c>
      <c r="B1401" t="s">
        <v>3782</v>
      </c>
    </row>
    <row r="1402" spans="1:2" x14ac:dyDescent="0.25">
      <c r="A1402" t="s">
        <v>970</v>
      </c>
      <c r="B1402" t="s">
        <v>3783</v>
      </c>
    </row>
    <row r="1403" spans="1:2" x14ac:dyDescent="0.25">
      <c r="A1403" t="s">
        <v>969</v>
      </c>
      <c r="B1403" t="s">
        <v>3784</v>
      </c>
    </row>
    <row r="1404" spans="1:2" x14ac:dyDescent="0.25">
      <c r="A1404" t="s">
        <v>968</v>
      </c>
      <c r="B1404" t="s">
        <v>3785</v>
      </c>
    </row>
    <row r="1405" spans="1:2" x14ac:dyDescent="0.25">
      <c r="A1405" t="s">
        <v>967</v>
      </c>
      <c r="B1405" t="s">
        <v>3786</v>
      </c>
    </row>
    <row r="1406" spans="1:2" x14ac:dyDescent="0.25">
      <c r="A1406" t="s">
        <v>966</v>
      </c>
      <c r="B1406" t="s">
        <v>3787</v>
      </c>
    </row>
    <row r="1407" spans="1:2" x14ac:dyDescent="0.25">
      <c r="A1407" t="s">
        <v>965</v>
      </c>
      <c r="B1407" t="s">
        <v>3788</v>
      </c>
    </row>
    <row r="1408" spans="1:2" x14ac:dyDescent="0.25">
      <c r="A1408" t="s">
        <v>964</v>
      </c>
      <c r="B1408" t="s">
        <v>3789</v>
      </c>
    </row>
    <row r="1409" spans="1:2" x14ac:dyDescent="0.25">
      <c r="A1409" t="s">
        <v>963</v>
      </c>
      <c r="B1409" t="s">
        <v>3790</v>
      </c>
    </row>
    <row r="1410" spans="1:2" x14ac:dyDescent="0.25">
      <c r="A1410" t="s">
        <v>962</v>
      </c>
      <c r="B1410" t="s">
        <v>3791</v>
      </c>
    </row>
    <row r="1411" spans="1:2" x14ac:dyDescent="0.25">
      <c r="A1411" t="s">
        <v>961</v>
      </c>
      <c r="B1411" t="s">
        <v>3792</v>
      </c>
    </row>
    <row r="1412" spans="1:2" x14ac:dyDescent="0.25">
      <c r="A1412" t="s">
        <v>960</v>
      </c>
      <c r="B1412" t="s">
        <v>3793</v>
      </c>
    </row>
    <row r="1413" spans="1:2" x14ac:dyDescent="0.25">
      <c r="A1413" t="s">
        <v>959</v>
      </c>
      <c r="B1413" t="s">
        <v>3794</v>
      </c>
    </row>
    <row r="1414" spans="1:2" x14ac:dyDescent="0.25">
      <c r="A1414" t="s">
        <v>958</v>
      </c>
      <c r="B1414" t="s">
        <v>3795</v>
      </c>
    </row>
    <row r="1415" spans="1:2" x14ac:dyDescent="0.25">
      <c r="A1415" t="s">
        <v>957</v>
      </c>
      <c r="B1415" t="s">
        <v>3796</v>
      </c>
    </row>
    <row r="1416" spans="1:2" x14ac:dyDescent="0.25">
      <c r="A1416" t="s">
        <v>956</v>
      </c>
      <c r="B1416" t="s">
        <v>3797</v>
      </c>
    </row>
    <row r="1417" spans="1:2" x14ac:dyDescent="0.25">
      <c r="A1417" t="s">
        <v>955</v>
      </c>
      <c r="B1417" t="s">
        <v>3798</v>
      </c>
    </row>
    <row r="1418" spans="1:2" x14ac:dyDescent="0.25">
      <c r="A1418" t="s">
        <v>954</v>
      </c>
      <c r="B1418" t="s">
        <v>3799</v>
      </c>
    </row>
    <row r="1419" spans="1:2" x14ac:dyDescent="0.25">
      <c r="A1419" t="s">
        <v>953</v>
      </c>
      <c r="B1419" t="s">
        <v>3800</v>
      </c>
    </row>
    <row r="1420" spans="1:2" x14ac:dyDescent="0.25">
      <c r="A1420" t="s">
        <v>952</v>
      </c>
      <c r="B1420" t="s">
        <v>3801</v>
      </c>
    </row>
    <row r="1421" spans="1:2" x14ac:dyDescent="0.25">
      <c r="A1421" t="s">
        <v>951</v>
      </c>
      <c r="B1421" t="s">
        <v>3802</v>
      </c>
    </row>
    <row r="1422" spans="1:2" x14ac:dyDescent="0.25">
      <c r="A1422" t="s">
        <v>950</v>
      </c>
      <c r="B1422" t="s">
        <v>3803</v>
      </c>
    </row>
    <row r="1423" spans="1:2" x14ac:dyDescent="0.25">
      <c r="A1423" t="s">
        <v>949</v>
      </c>
      <c r="B1423" t="s">
        <v>3804</v>
      </c>
    </row>
    <row r="1424" spans="1:2" x14ac:dyDescent="0.25">
      <c r="A1424" t="s">
        <v>948</v>
      </c>
      <c r="B1424" t="s">
        <v>3805</v>
      </c>
    </row>
    <row r="1425" spans="1:2" x14ac:dyDescent="0.25">
      <c r="A1425" t="s">
        <v>947</v>
      </c>
      <c r="B1425" t="s">
        <v>3806</v>
      </c>
    </row>
    <row r="1426" spans="1:2" x14ac:dyDescent="0.25">
      <c r="A1426" t="s">
        <v>946</v>
      </c>
      <c r="B1426" t="s">
        <v>3807</v>
      </c>
    </row>
    <row r="1427" spans="1:2" x14ac:dyDescent="0.25">
      <c r="A1427" t="s">
        <v>945</v>
      </c>
      <c r="B1427" t="s">
        <v>3808</v>
      </c>
    </row>
    <row r="1428" spans="1:2" x14ac:dyDescent="0.25">
      <c r="A1428" t="s">
        <v>944</v>
      </c>
      <c r="B1428" t="s">
        <v>3809</v>
      </c>
    </row>
    <row r="1429" spans="1:2" x14ac:dyDescent="0.25">
      <c r="A1429" t="s">
        <v>943</v>
      </c>
      <c r="B1429" t="s">
        <v>3810</v>
      </c>
    </row>
    <row r="1430" spans="1:2" x14ac:dyDescent="0.25">
      <c r="A1430" t="s">
        <v>942</v>
      </c>
      <c r="B1430" t="s">
        <v>3811</v>
      </c>
    </row>
    <row r="1431" spans="1:2" x14ac:dyDescent="0.25">
      <c r="A1431" t="s">
        <v>941</v>
      </c>
      <c r="B1431" t="s">
        <v>3812</v>
      </c>
    </row>
    <row r="1432" spans="1:2" x14ac:dyDescent="0.25">
      <c r="A1432" t="s">
        <v>940</v>
      </c>
      <c r="B1432" t="s">
        <v>3813</v>
      </c>
    </row>
    <row r="1433" spans="1:2" x14ac:dyDescent="0.25">
      <c r="A1433" t="s">
        <v>939</v>
      </c>
      <c r="B1433" t="s">
        <v>3814</v>
      </c>
    </row>
    <row r="1434" spans="1:2" x14ac:dyDescent="0.25">
      <c r="A1434" t="s">
        <v>938</v>
      </c>
      <c r="B1434" t="s">
        <v>3815</v>
      </c>
    </row>
    <row r="1435" spans="1:2" x14ac:dyDescent="0.25">
      <c r="A1435" t="s">
        <v>937</v>
      </c>
      <c r="B1435" t="s">
        <v>3816</v>
      </c>
    </row>
    <row r="1436" spans="1:2" x14ac:dyDescent="0.25">
      <c r="A1436" t="s">
        <v>936</v>
      </c>
      <c r="B1436" t="s">
        <v>3817</v>
      </c>
    </row>
    <row r="1437" spans="1:2" x14ac:dyDescent="0.25">
      <c r="A1437" t="s">
        <v>935</v>
      </c>
      <c r="B1437" t="s">
        <v>3818</v>
      </c>
    </row>
    <row r="1438" spans="1:2" x14ac:dyDescent="0.25">
      <c r="A1438" t="s">
        <v>934</v>
      </c>
      <c r="B1438" t="s">
        <v>3819</v>
      </c>
    </row>
    <row r="1439" spans="1:2" x14ac:dyDescent="0.25">
      <c r="A1439" t="s">
        <v>933</v>
      </c>
      <c r="B1439" t="s">
        <v>3820</v>
      </c>
    </row>
    <row r="1440" spans="1:2" x14ac:dyDescent="0.25">
      <c r="A1440" t="s">
        <v>932</v>
      </c>
      <c r="B1440" t="s">
        <v>3821</v>
      </c>
    </row>
    <row r="1441" spans="1:2" x14ac:dyDescent="0.25">
      <c r="A1441" t="s">
        <v>931</v>
      </c>
      <c r="B1441" t="s">
        <v>3822</v>
      </c>
    </row>
    <row r="1442" spans="1:2" x14ac:dyDescent="0.25">
      <c r="A1442" t="s">
        <v>930</v>
      </c>
      <c r="B1442" t="s">
        <v>3823</v>
      </c>
    </row>
    <row r="1443" spans="1:2" x14ac:dyDescent="0.25">
      <c r="A1443" t="s">
        <v>929</v>
      </c>
      <c r="B1443" t="s">
        <v>3824</v>
      </c>
    </row>
    <row r="1444" spans="1:2" x14ac:dyDescent="0.25">
      <c r="A1444" t="s">
        <v>928</v>
      </c>
      <c r="B1444" t="s">
        <v>3825</v>
      </c>
    </row>
    <row r="1445" spans="1:2" x14ac:dyDescent="0.25">
      <c r="A1445" t="s">
        <v>927</v>
      </c>
      <c r="B1445" t="s">
        <v>3826</v>
      </c>
    </row>
    <row r="1446" spans="1:2" x14ac:dyDescent="0.25">
      <c r="A1446" t="s">
        <v>926</v>
      </c>
      <c r="B1446" t="s">
        <v>3827</v>
      </c>
    </row>
    <row r="1447" spans="1:2" x14ac:dyDescent="0.25">
      <c r="A1447" t="s">
        <v>925</v>
      </c>
      <c r="B1447" t="s">
        <v>3828</v>
      </c>
    </row>
    <row r="1448" spans="1:2" x14ac:dyDescent="0.25">
      <c r="A1448" t="s">
        <v>924</v>
      </c>
      <c r="B1448" t="s">
        <v>3829</v>
      </c>
    </row>
    <row r="1449" spans="1:2" x14ac:dyDescent="0.25">
      <c r="A1449" t="s">
        <v>923</v>
      </c>
      <c r="B1449" t="s">
        <v>3830</v>
      </c>
    </row>
    <row r="1450" spans="1:2" x14ac:dyDescent="0.25">
      <c r="A1450" t="s">
        <v>922</v>
      </c>
      <c r="B1450" t="s">
        <v>3831</v>
      </c>
    </row>
    <row r="1451" spans="1:2" x14ac:dyDescent="0.25">
      <c r="A1451" t="s">
        <v>921</v>
      </c>
      <c r="B1451" t="s">
        <v>3832</v>
      </c>
    </row>
    <row r="1452" spans="1:2" x14ac:dyDescent="0.25">
      <c r="A1452" t="s">
        <v>920</v>
      </c>
      <c r="B1452" t="s">
        <v>3833</v>
      </c>
    </row>
    <row r="1453" spans="1:2" x14ac:dyDescent="0.25">
      <c r="A1453" t="s">
        <v>919</v>
      </c>
      <c r="B1453" t="s">
        <v>3834</v>
      </c>
    </row>
    <row r="1454" spans="1:2" x14ac:dyDescent="0.25">
      <c r="A1454" t="s">
        <v>918</v>
      </c>
      <c r="B1454" t="s">
        <v>3835</v>
      </c>
    </row>
    <row r="1455" spans="1:2" x14ac:dyDescent="0.25">
      <c r="A1455" t="s">
        <v>917</v>
      </c>
      <c r="B1455" t="s">
        <v>3836</v>
      </c>
    </row>
    <row r="1456" spans="1:2" x14ac:dyDescent="0.25">
      <c r="A1456" t="s">
        <v>916</v>
      </c>
      <c r="B1456" t="s">
        <v>3837</v>
      </c>
    </row>
    <row r="1457" spans="1:2" x14ac:dyDescent="0.25">
      <c r="A1457" t="s">
        <v>915</v>
      </c>
      <c r="B1457" t="s">
        <v>3838</v>
      </c>
    </row>
    <row r="1458" spans="1:2" x14ac:dyDescent="0.25">
      <c r="A1458" t="s">
        <v>914</v>
      </c>
      <c r="B1458" t="s">
        <v>3839</v>
      </c>
    </row>
    <row r="1459" spans="1:2" x14ac:dyDescent="0.25">
      <c r="A1459" t="s">
        <v>913</v>
      </c>
      <c r="B1459" t="s">
        <v>3840</v>
      </c>
    </row>
    <row r="1460" spans="1:2" x14ac:dyDescent="0.25">
      <c r="A1460" t="s">
        <v>912</v>
      </c>
      <c r="B1460" t="s">
        <v>3841</v>
      </c>
    </row>
    <row r="1461" spans="1:2" x14ac:dyDescent="0.25">
      <c r="A1461" t="s">
        <v>911</v>
      </c>
      <c r="B1461" t="s">
        <v>3842</v>
      </c>
    </row>
    <row r="1462" spans="1:2" x14ac:dyDescent="0.25">
      <c r="A1462" t="s">
        <v>910</v>
      </c>
      <c r="B1462" t="s">
        <v>3843</v>
      </c>
    </row>
    <row r="1463" spans="1:2" x14ac:dyDescent="0.25">
      <c r="A1463" t="s">
        <v>909</v>
      </c>
      <c r="B1463" t="s">
        <v>3844</v>
      </c>
    </row>
    <row r="1464" spans="1:2" x14ac:dyDescent="0.25">
      <c r="A1464" t="s">
        <v>908</v>
      </c>
      <c r="B1464" t="s">
        <v>3845</v>
      </c>
    </row>
    <row r="1465" spans="1:2" x14ac:dyDescent="0.25">
      <c r="A1465" t="s">
        <v>907</v>
      </c>
      <c r="B1465" t="s">
        <v>3846</v>
      </c>
    </row>
    <row r="1466" spans="1:2" x14ac:dyDescent="0.25">
      <c r="A1466" t="s">
        <v>906</v>
      </c>
      <c r="B1466" t="s">
        <v>3847</v>
      </c>
    </row>
    <row r="1467" spans="1:2" x14ac:dyDescent="0.25">
      <c r="A1467" t="s">
        <v>905</v>
      </c>
      <c r="B1467" t="s">
        <v>3848</v>
      </c>
    </row>
    <row r="1468" spans="1:2" x14ac:dyDescent="0.25">
      <c r="A1468" t="s">
        <v>904</v>
      </c>
      <c r="B1468" t="s">
        <v>3849</v>
      </c>
    </row>
    <row r="1469" spans="1:2" x14ac:dyDescent="0.25">
      <c r="A1469" t="s">
        <v>903</v>
      </c>
      <c r="B1469" t="s">
        <v>3850</v>
      </c>
    </row>
    <row r="1470" spans="1:2" x14ac:dyDescent="0.25">
      <c r="A1470" t="s">
        <v>902</v>
      </c>
      <c r="B1470" t="s">
        <v>3851</v>
      </c>
    </row>
    <row r="1471" spans="1:2" x14ac:dyDescent="0.25">
      <c r="A1471" t="s">
        <v>901</v>
      </c>
      <c r="B1471" t="s">
        <v>3852</v>
      </c>
    </row>
    <row r="1472" spans="1:2" x14ac:dyDescent="0.25">
      <c r="A1472" t="s">
        <v>900</v>
      </c>
      <c r="B1472" t="s">
        <v>3853</v>
      </c>
    </row>
    <row r="1473" spans="1:2" x14ac:dyDescent="0.25">
      <c r="A1473" t="s">
        <v>899</v>
      </c>
      <c r="B1473" t="s">
        <v>3854</v>
      </c>
    </row>
    <row r="1474" spans="1:2" x14ac:dyDescent="0.25">
      <c r="A1474" t="s">
        <v>898</v>
      </c>
      <c r="B1474" t="s">
        <v>3855</v>
      </c>
    </row>
    <row r="1475" spans="1:2" x14ac:dyDescent="0.25">
      <c r="A1475" t="s">
        <v>897</v>
      </c>
      <c r="B1475" t="s">
        <v>3856</v>
      </c>
    </row>
    <row r="1476" spans="1:2" x14ac:dyDescent="0.25">
      <c r="A1476" t="s">
        <v>896</v>
      </c>
      <c r="B1476" t="s">
        <v>3857</v>
      </c>
    </row>
    <row r="1477" spans="1:2" x14ac:dyDescent="0.25">
      <c r="A1477" t="s">
        <v>895</v>
      </c>
      <c r="B1477" t="s">
        <v>3858</v>
      </c>
    </row>
    <row r="1478" spans="1:2" x14ac:dyDescent="0.25">
      <c r="A1478" t="s">
        <v>894</v>
      </c>
      <c r="B1478" t="s">
        <v>3859</v>
      </c>
    </row>
    <row r="1479" spans="1:2" x14ac:dyDescent="0.25">
      <c r="A1479" t="s">
        <v>893</v>
      </c>
      <c r="B1479" t="s">
        <v>3860</v>
      </c>
    </row>
    <row r="1480" spans="1:2" x14ac:dyDescent="0.25">
      <c r="A1480" t="s">
        <v>892</v>
      </c>
      <c r="B1480" t="s">
        <v>3861</v>
      </c>
    </row>
    <row r="1481" spans="1:2" x14ac:dyDescent="0.25">
      <c r="A1481" t="s">
        <v>891</v>
      </c>
      <c r="B1481" t="s">
        <v>3862</v>
      </c>
    </row>
    <row r="1482" spans="1:2" x14ac:dyDescent="0.25">
      <c r="A1482" t="s">
        <v>890</v>
      </c>
      <c r="B1482" t="s">
        <v>3863</v>
      </c>
    </row>
    <row r="1483" spans="1:2" x14ac:dyDescent="0.25">
      <c r="A1483" t="s">
        <v>889</v>
      </c>
      <c r="B1483" t="s">
        <v>3864</v>
      </c>
    </row>
    <row r="1484" spans="1:2" x14ac:dyDescent="0.25">
      <c r="A1484" t="s">
        <v>888</v>
      </c>
      <c r="B1484" t="s">
        <v>3865</v>
      </c>
    </row>
    <row r="1485" spans="1:2" x14ac:dyDescent="0.25">
      <c r="A1485" t="s">
        <v>887</v>
      </c>
      <c r="B1485" t="s">
        <v>3866</v>
      </c>
    </row>
    <row r="1486" spans="1:2" x14ac:dyDescent="0.25">
      <c r="A1486" t="s">
        <v>886</v>
      </c>
      <c r="B1486" t="s">
        <v>3867</v>
      </c>
    </row>
    <row r="1487" spans="1:2" x14ac:dyDescent="0.25">
      <c r="A1487" t="s">
        <v>885</v>
      </c>
      <c r="B1487" t="s">
        <v>3868</v>
      </c>
    </row>
    <row r="1488" spans="1:2" x14ac:dyDescent="0.25">
      <c r="A1488" t="s">
        <v>884</v>
      </c>
      <c r="B1488" t="s">
        <v>3869</v>
      </c>
    </row>
    <row r="1489" spans="1:2" x14ac:dyDescent="0.25">
      <c r="A1489" t="s">
        <v>883</v>
      </c>
      <c r="B1489" t="s">
        <v>3870</v>
      </c>
    </row>
    <row r="1490" spans="1:2" x14ac:dyDescent="0.25">
      <c r="A1490" t="s">
        <v>882</v>
      </c>
      <c r="B1490" t="s">
        <v>3871</v>
      </c>
    </row>
    <row r="1491" spans="1:2" x14ac:dyDescent="0.25">
      <c r="A1491" t="s">
        <v>881</v>
      </c>
      <c r="B1491" t="s">
        <v>3872</v>
      </c>
    </row>
    <row r="1492" spans="1:2" x14ac:dyDescent="0.25">
      <c r="A1492" t="s">
        <v>880</v>
      </c>
      <c r="B1492" t="s">
        <v>3873</v>
      </c>
    </row>
    <row r="1493" spans="1:2" x14ac:dyDescent="0.25">
      <c r="A1493" t="s">
        <v>879</v>
      </c>
      <c r="B1493" t="s">
        <v>3874</v>
      </c>
    </row>
    <row r="1494" spans="1:2" x14ac:dyDescent="0.25">
      <c r="A1494" t="s">
        <v>878</v>
      </c>
      <c r="B1494" t="s">
        <v>3875</v>
      </c>
    </row>
    <row r="1495" spans="1:2" x14ac:dyDescent="0.25">
      <c r="A1495" t="s">
        <v>877</v>
      </c>
      <c r="B1495" t="s">
        <v>3876</v>
      </c>
    </row>
    <row r="1496" spans="1:2" x14ac:dyDescent="0.25">
      <c r="A1496" t="s">
        <v>876</v>
      </c>
      <c r="B1496" t="s">
        <v>3877</v>
      </c>
    </row>
    <row r="1497" spans="1:2" x14ac:dyDescent="0.25">
      <c r="A1497" t="s">
        <v>875</v>
      </c>
      <c r="B1497" t="s">
        <v>3878</v>
      </c>
    </row>
    <row r="1498" spans="1:2" x14ac:dyDescent="0.25">
      <c r="A1498" t="s">
        <v>874</v>
      </c>
      <c r="B1498" t="s">
        <v>3879</v>
      </c>
    </row>
    <row r="1499" spans="1:2" x14ac:dyDescent="0.25">
      <c r="A1499" t="s">
        <v>873</v>
      </c>
      <c r="B1499" t="s">
        <v>3880</v>
      </c>
    </row>
    <row r="1500" spans="1:2" x14ac:dyDescent="0.25">
      <c r="A1500" t="s">
        <v>872</v>
      </c>
      <c r="B1500" t="s">
        <v>3881</v>
      </c>
    </row>
    <row r="1501" spans="1:2" x14ac:dyDescent="0.25">
      <c r="A1501" t="s">
        <v>871</v>
      </c>
      <c r="B1501" t="s">
        <v>3882</v>
      </c>
    </row>
    <row r="1502" spans="1:2" x14ac:dyDescent="0.25">
      <c r="A1502" t="s">
        <v>870</v>
      </c>
      <c r="B1502" t="s">
        <v>3883</v>
      </c>
    </row>
    <row r="1503" spans="1:2" x14ac:dyDescent="0.25">
      <c r="A1503" t="s">
        <v>869</v>
      </c>
      <c r="B1503" t="s">
        <v>3884</v>
      </c>
    </row>
    <row r="1504" spans="1:2" x14ac:dyDescent="0.25">
      <c r="A1504" t="s">
        <v>868</v>
      </c>
      <c r="B1504" t="s">
        <v>3885</v>
      </c>
    </row>
    <row r="1505" spans="1:2" x14ac:dyDescent="0.25">
      <c r="A1505" t="s">
        <v>867</v>
      </c>
      <c r="B1505" t="s">
        <v>3886</v>
      </c>
    </row>
    <row r="1506" spans="1:2" x14ac:dyDescent="0.25">
      <c r="A1506" t="s">
        <v>866</v>
      </c>
      <c r="B1506" t="s">
        <v>3887</v>
      </c>
    </row>
    <row r="1507" spans="1:2" x14ac:dyDescent="0.25">
      <c r="A1507" t="s">
        <v>865</v>
      </c>
      <c r="B1507" t="s">
        <v>3888</v>
      </c>
    </row>
    <row r="1508" spans="1:2" x14ac:dyDescent="0.25">
      <c r="A1508" t="s">
        <v>864</v>
      </c>
      <c r="B1508" t="s">
        <v>3889</v>
      </c>
    </row>
    <row r="1509" spans="1:2" x14ac:dyDescent="0.25">
      <c r="A1509" t="s">
        <v>863</v>
      </c>
      <c r="B1509" t="s">
        <v>3890</v>
      </c>
    </row>
    <row r="1510" spans="1:2" x14ac:dyDescent="0.25">
      <c r="A1510" t="s">
        <v>862</v>
      </c>
      <c r="B1510" t="s">
        <v>3891</v>
      </c>
    </row>
    <row r="1511" spans="1:2" x14ac:dyDescent="0.25">
      <c r="A1511" t="s">
        <v>861</v>
      </c>
      <c r="B1511" t="s">
        <v>3892</v>
      </c>
    </row>
    <row r="1512" spans="1:2" x14ac:dyDescent="0.25">
      <c r="A1512" t="s">
        <v>860</v>
      </c>
      <c r="B1512" t="s">
        <v>3893</v>
      </c>
    </row>
    <row r="1513" spans="1:2" x14ac:dyDescent="0.25">
      <c r="A1513" t="s">
        <v>859</v>
      </c>
      <c r="B1513" t="s">
        <v>3894</v>
      </c>
    </row>
    <row r="1514" spans="1:2" x14ac:dyDescent="0.25">
      <c r="A1514" t="s">
        <v>858</v>
      </c>
      <c r="B1514" t="s">
        <v>3895</v>
      </c>
    </row>
    <row r="1515" spans="1:2" x14ac:dyDescent="0.25">
      <c r="A1515" t="s">
        <v>857</v>
      </c>
      <c r="B1515" t="s">
        <v>3896</v>
      </c>
    </row>
    <row r="1516" spans="1:2" x14ac:dyDescent="0.25">
      <c r="A1516" t="s">
        <v>856</v>
      </c>
      <c r="B1516" t="s">
        <v>3897</v>
      </c>
    </row>
    <row r="1517" spans="1:2" x14ac:dyDescent="0.25">
      <c r="A1517" t="s">
        <v>855</v>
      </c>
      <c r="B1517" t="s">
        <v>3898</v>
      </c>
    </row>
    <row r="1518" spans="1:2" x14ac:dyDescent="0.25">
      <c r="A1518" t="s">
        <v>854</v>
      </c>
      <c r="B1518" t="s">
        <v>3899</v>
      </c>
    </row>
    <row r="1519" spans="1:2" x14ac:dyDescent="0.25">
      <c r="A1519" t="s">
        <v>853</v>
      </c>
      <c r="B1519" t="s">
        <v>3900</v>
      </c>
    </row>
    <row r="1520" spans="1:2" x14ac:dyDescent="0.25">
      <c r="A1520" t="s">
        <v>852</v>
      </c>
      <c r="B1520" t="s">
        <v>3901</v>
      </c>
    </row>
    <row r="1521" spans="1:2" x14ac:dyDescent="0.25">
      <c r="A1521" t="s">
        <v>851</v>
      </c>
      <c r="B1521" t="s">
        <v>3902</v>
      </c>
    </row>
    <row r="1522" spans="1:2" x14ac:dyDescent="0.25">
      <c r="A1522" t="s">
        <v>850</v>
      </c>
      <c r="B1522" t="s">
        <v>3903</v>
      </c>
    </row>
    <row r="1523" spans="1:2" x14ac:dyDescent="0.25">
      <c r="A1523" t="s">
        <v>849</v>
      </c>
      <c r="B1523" t="s">
        <v>3904</v>
      </c>
    </row>
    <row r="1524" spans="1:2" x14ac:dyDescent="0.25">
      <c r="A1524" t="s">
        <v>848</v>
      </c>
      <c r="B1524" t="s">
        <v>3905</v>
      </c>
    </row>
    <row r="1525" spans="1:2" x14ac:dyDescent="0.25">
      <c r="A1525" t="s">
        <v>847</v>
      </c>
      <c r="B1525" t="s">
        <v>3906</v>
      </c>
    </row>
    <row r="1526" spans="1:2" x14ac:dyDescent="0.25">
      <c r="A1526" t="s">
        <v>846</v>
      </c>
      <c r="B1526" t="s">
        <v>3907</v>
      </c>
    </row>
    <row r="1527" spans="1:2" x14ac:dyDescent="0.25">
      <c r="A1527" t="s">
        <v>845</v>
      </c>
      <c r="B1527" t="s">
        <v>3908</v>
      </c>
    </row>
    <row r="1528" spans="1:2" x14ac:dyDescent="0.25">
      <c r="A1528" t="s">
        <v>844</v>
      </c>
      <c r="B1528" t="s">
        <v>3909</v>
      </c>
    </row>
    <row r="1529" spans="1:2" x14ac:dyDescent="0.25">
      <c r="A1529" t="s">
        <v>843</v>
      </c>
      <c r="B1529" t="s">
        <v>3910</v>
      </c>
    </row>
    <row r="1530" spans="1:2" x14ac:dyDescent="0.25">
      <c r="A1530" t="s">
        <v>842</v>
      </c>
      <c r="B1530" t="s">
        <v>3911</v>
      </c>
    </row>
    <row r="1531" spans="1:2" x14ac:dyDescent="0.25">
      <c r="A1531" t="s">
        <v>841</v>
      </c>
      <c r="B1531" t="s">
        <v>3912</v>
      </c>
    </row>
    <row r="1532" spans="1:2" x14ac:dyDescent="0.25">
      <c r="A1532" t="s">
        <v>840</v>
      </c>
      <c r="B1532" t="s">
        <v>3913</v>
      </c>
    </row>
    <row r="1533" spans="1:2" x14ac:dyDescent="0.25">
      <c r="A1533" t="s">
        <v>839</v>
      </c>
      <c r="B1533" t="s">
        <v>3914</v>
      </c>
    </row>
    <row r="1534" spans="1:2" x14ac:dyDescent="0.25">
      <c r="A1534" t="s">
        <v>838</v>
      </c>
      <c r="B1534" t="s">
        <v>3915</v>
      </c>
    </row>
    <row r="1535" spans="1:2" x14ac:dyDescent="0.25">
      <c r="A1535" t="s">
        <v>837</v>
      </c>
      <c r="B1535" t="s">
        <v>3916</v>
      </c>
    </row>
    <row r="1536" spans="1:2" x14ac:dyDescent="0.25">
      <c r="A1536" t="s">
        <v>836</v>
      </c>
      <c r="B1536" t="s">
        <v>3917</v>
      </c>
    </row>
    <row r="1537" spans="1:2" x14ac:dyDescent="0.25">
      <c r="A1537" t="s">
        <v>835</v>
      </c>
      <c r="B1537" t="s">
        <v>3918</v>
      </c>
    </row>
    <row r="1538" spans="1:2" x14ac:dyDescent="0.25">
      <c r="A1538" t="s">
        <v>834</v>
      </c>
      <c r="B1538" t="s">
        <v>3919</v>
      </c>
    </row>
    <row r="1539" spans="1:2" x14ac:dyDescent="0.25">
      <c r="A1539" t="s">
        <v>833</v>
      </c>
      <c r="B1539" t="s">
        <v>3920</v>
      </c>
    </row>
    <row r="1540" spans="1:2" x14ac:dyDescent="0.25">
      <c r="A1540" t="s">
        <v>832</v>
      </c>
      <c r="B1540" t="s">
        <v>3921</v>
      </c>
    </row>
    <row r="1541" spans="1:2" x14ac:dyDescent="0.25">
      <c r="A1541" t="s">
        <v>831</v>
      </c>
      <c r="B1541" t="s">
        <v>3922</v>
      </c>
    </row>
    <row r="1542" spans="1:2" x14ac:dyDescent="0.25">
      <c r="A1542" t="s">
        <v>830</v>
      </c>
      <c r="B1542" t="s">
        <v>3923</v>
      </c>
    </row>
    <row r="1543" spans="1:2" x14ac:dyDescent="0.25">
      <c r="A1543" t="s">
        <v>829</v>
      </c>
      <c r="B1543" t="s">
        <v>3924</v>
      </c>
    </row>
    <row r="1544" spans="1:2" x14ac:dyDescent="0.25">
      <c r="A1544" t="s">
        <v>828</v>
      </c>
      <c r="B1544" t="s">
        <v>3925</v>
      </c>
    </row>
    <row r="1545" spans="1:2" x14ac:dyDescent="0.25">
      <c r="A1545" t="s">
        <v>827</v>
      </c>
      <c r="B1545" t="s">
        <v>3926</v>
      </c>
    </row>
    <row r="1546" spans="1:2" x14ac:dyDescent="0.25">
      <c r="A1546" t="s">
        <v>826</v>
      </c>
      <c r="B1546" t="s">
        <v>3927</v>
      </c>
    </row>
    <row r="1547" spans="1:2" x14ac:dyDescent="0.25">
      <c r="A1547" t="s">
        <v>825</v>
      </c>
      <c r="B1547" t="s">
        <v>3928</v>
      </c>
    </row>
    <row r="1548" spans="1:2" x14ac:dyDescent="0.25">
      <c r="A1548" t="s">
        <v>824</v>
      </c>
      <c r="B1548" t="s">
        <v>3929</v>
      </c>
    </row>
    <row r="1549" spans="1:2" x14ac:dyDescent="0.25">
      <c r="A1549" t="s">
        <v>823</v>
      </c>
      <c r="B1549" t="s">
        <v>3930</v>
      </c>
    </row>
    <row r="1550" spans="1:2" x14ac:dyDescent="0.25">
      <c r="A1550" t="s">
        <v>822</v>
      </c>
      <c r="B1550" t="s">
        <v>3931</v>
      </c>
    </row>
    <row r="1551" spans="1:2" x14ac:dyDescent="0.25">
      <c r="A1551" t="s">
        <v>821</v>
      </c>
      <c r="B1551" t="s">
        <v>3932</v>
      </c>
    </row>
    <row r="1552" spans="1:2" x14ac:dyDescent="0.25">
      <c r="A1552" t="s">
        <v>820</v>
      </c>
      <c r="B1552" t="s">
        <v>3933</v>
      </c>
    </row>
    <row r="1553" spans="1:2" x14ac:dyDescent="0.25">
      <c r="A1553" t="s">
        <v>819</v>
      </c>
      <c r="B1553" t="s">
        <v>3934</v>
      </c>
    </row>
    <row r="1554" spans="1:2" x14ac:dyDescent="0.25">
      <c r="A1554" t="s">
        <v>818</v>
      </c>
      <c r="B1554" t="s">
        <v>3935</v>
      </c>
    </row>
    <row r="1555" spans="1:2" x14ac:dyDescent="0.25">
      <c r="A1555" t="s">
        <v>817</v>
      </c>
      <c r="B1555" t="s">
        <v>3936</v>
      </c>
    </row>
    <row r="1556" spans="1:2" x14ac:dyDescent="0.25">
      <c r="A1556" t="s">
        <v>816</v>
      </c>
      <c r="B1556" t="s">
        <v>3937</v>
      </c>
    </row>
    <row r="1557" spans="1:2" x14ac:dyDescent="0.25">
      <c r="A1557" t="s">
        <v>815</v>
      </c>
      <c r="B1557" t="s">
        <v>3938</v>
      </c>
    </row>
    <row r="1558" spans="1:2" x14ac:dyDescent="0.25">
      <c r="A1558" t="s">
        <v>814</v>
      </c>
      <c r="B1558" t="s">
        <v>3939</v>
      </c>
    </row>
    <row r="1559" spans="1:2" x14ac:dyDescent="0.25">
      <c r="A1559" t="s">
        <v>813</v>
      </c>
      <c r="B1559" t="s">
        <v>3940</v>
      </c>
    </row>
    <row r="1560" spans="1:2" x14ac:dyDescent="0.25">
      <c r="A1560" t="s">
        <v>812</v>
      </c>
      <c r="B1560" t="s">
        <v>3941</v>
      </c>
    </row>
    <row r="1561" spans="1:2" x14ac:dyDescent="0.25">
      <c r="A1561" t="s">
        <v>811</v>
      </c>
      <c r="B1561" t="s">
        <v>3942</v>
      </c>
    </row>
    <row r="1562" spans="1:2" x14ac:dyDescent="0.25">
      <c r="A1562" t="s">
        <v>810</v>
      </c>
      <c r="B1562" t="s">
        <v>3943</v>
      </c>
    </row>
    <row r="1563" spans="1:2" x14ac:dyDescent="0.25">
      <c r="A1563" t="s">
        <v>809</v>
      </c>
      <c r="B1563" t="s">
        <v>3944</v>
      </c>
    </row>
    <row r="1564" spans="1:2" x14ac:dyDescent="0.25">
      <c r="A1564" t="s">
        <v>808</v>
      </c>
      <c r="B1564" t="s">
        <v>3945</v>
      </c>
    </row>
    <row r="1565" spans="1:2" x14ac:dyDescent="0.25">
      <c r="A1565" t="s">
        <v>807</v>
      </c>
      <c r="B1565" t="s">
        <v>3946</v>
      </c>
    </row>
    <row r="1566" spans="1:2" x14ac:dyDescent="0.25">
      <c r="A1566" t="s">
        <v>806</v>
      </c>
      <c r="B1566" t="s">
        <v>3947</v>
      </c>
    </row>
    <row r="1567" spans="1:2" x14ac:dyDescent="0.25">
      <c r="A1567" t="s">
        <v>805</v>
      </c>
      <c r="B1567" t="s">
        <v>3948</v>
      </c>
    </row>
    <row r="1568" spans="1:2" x14ac:dyDescent="0.25">
      <c r="A1568" t="s">
        <v>804</v>
      </c>
      <c r="B1568" t="s">
        <v>3949</v>
      </c>
    </row>
    <row r="1569" spans="1:2" x14ac:dyDescent="0.25">
      <c r="A1569" t="s">
        <v>803</v>
      </c>
      <c r="B1569" t="s">
        <v>3950</v>
      </c>
    </row>
    <row r="1570" spans="1:2" x14ac:dyDescent="0.25">
      <c r="A1570" t="s">
        <v>802</v>
      </c>
      <c r="B1570" t="s">
        <v>3951</v>
      </c>
    </row>
    <row r="1571" spans="1:2" x14ac:dyDescent="0.25">
      <c r="A1571" t="s">
        <v>801</v>
      </c>
      <c r="B1571" t="s">
        <v>3952</v>
      </c>
    </row>
    <row r="1572" spans="1:2" x14ac:dyDescent="0.25">
      <c r="A1572" t="s">
        <v>800</v>
      </c>
      <c r="B1572" t="s">
        <v>3953</v>
      </c>
    </row>
    <row r="1573" spans="1:2" x14ac:dyDescent="0.25">
      <c r="A1573" t="s">
        <v>799</v>
      </c>
      <c r="B1573" t="s">
        <v>3954</v>
      </c>
    </row>
    <row r="1574" spans="1:2" x14ac:dyDescent="0.25">
      <c r="A1574" t="s">
        <v>798</v>
      </c>
      <c r="B1574" t="s">
        <v>3955</v>
      </c>
    </row>
    <row r="1575" spans="1:2" x14ac:dyDescent="0.25">
      <c r="A1575" t="s">
        <v>797</v>
      </c>
      <c r="B1575" t="s">
        <v>3956</v>
      </c>
    </row>
    <row r="1576" spans="1:2" x14ac:dyDescent="0.25">
      <c r="A1576" t="s">
        <v>796</v>
      </c>
      <c r="B1576" t="s">
        <v>3957</v>
      </c>
    </row>
    <row r="1577" spans="1:2" x14ac:dyDescent="0.25">
      <c r="A1577" t="s">
        <v>795</v>
      </c>
      <c r="B1577" t="s">
        <v>3958</v>
      </c>
    </row>
    <row r="1578" spans="1:2" x14ac:dyDescent="0.25">
      <c r="A1578" t="s">
        <v>794</v>
      </c>
      <c r="B1578" t="s">
        <v>3959</v>
      </c>
    </row>
    <row r="1579" spans="1:2" x14ac:dyDescent="0.25">
      <c r="A1579" t="s">
        <v>793</v>
      </c>
      <c r="B1579" t="s">
        <v>3960</v>
      </c>
    </row>
    <row r="1580" spans="1:2" x14ac:dyDescent="0.25">
      <c r="A1580" t="s">
        <v>792</v>
      </c>
      <c r="B1580" t="s">
        <v>3961</v>
      </c>
    </row>
    <row r="1581" spans="1:2" x14ac:dyDescent="0.25">
      <c r="A1581" t="s">
        <v>791</v>
      </c>
      <c r="B1581" t="s">
        <v>3962</v>
      </c>
    </row>
    <row r="1582" spans="1:2" x14ac:dyDescent="0.25">
      <c r="A1582" t="s">
        <v>790</v>
      </c>
      <c r="B1582" t="s">
        <v>3963</v>
      </c>
    </row>
    <row r="1583" spans="1:2" x14ac:dyDescent="0.25">
      <c r="A1583" t="s">
        <v>789</v>
      </c>
      <c r="B1583" t="s">
        <v>3964</v>
      </c>
    </row>
    <row r="1584" spans="1:2" x14ac:dyDescent="0.25">
      <c r="A1584" t="s">
        <v>788</v>
      </c>
      <c r="B1584" t="s">
        <v>3965</v>
      </c>
    </row>
    <row r="1585" spans="1:2" x14ac:dyDescent="0.25">
      <c r="A1585" t="s">
        <v>787</v>
      </c>
      <c r="B1585" t="s">
        <v>3966</v>
      </c>
    </row>
    <row r="1586" spans="1:2" x14ac:dyDescent="0.25">
      <c r="A1586" t="s">
        <v>786</v>
      </c>
      <c r="B1586" t="s">
        <v>3967</v>
      </c>
    </row>
    <row r="1587" spans="1:2" x14ac:dyDescent="0.25">
      <c r="A1587" t="s">
        <v>785</v>
      </c>
      <c r="B1587" t="s">
        <v>3968</v>
      </c>
    </row>
    <row r="1588" spans="1:2" x14ac:dyDescent="0.25">
      <c r="A1588" t="s">
        <v>784</v>
      </c>
      <c r="B1588" t="s">
        <v>3969</v>
      </c>
    </row>
    <row r="1589" spans="1:2" x14ac:dyDescent="0.25">
      <c r="A1589" t="s">
        <v>783</v>
      </c>
      <c r="B1589" t="s">
        <v>3970</v>
      </c>
    </row>
    <row r="1590" spans="1:2" x14ac:dyDescent="0.25">
      <c r="A1590" t="s">
        <v>782</v>
      </c>
      <c r="B1590" t="s">
        <v>3971</v>
      </c>
    </row>
    <row r="1591" spans="1:2" x14ac:dyDescent="0.25">
      <c r="A1591" t="s">
        <v>781</v>
      </c>
      <c r="B1591" t="s">
        <v>3972</v>
      </c>
    </row>
    <row r="1592" spans="1:2" x14ac:dyDescent="0.25">
      <c r="A1592" t="s">
        <v>780</v>
      </c>
      <c r="B1592" t="s">
        <v>3973</v>
      </c>
    </row>
    <row r="1593" spans="1:2" x14ac:dyDescent="0.25">
      <c r="A1593" t="s">
        <v>779</v>
      </c>
      <c r="B1593" t="s">
        <v>3974</v>
      </c>
    </row>
    <row r="1594" spans="1:2" x14ac:dyDescent="0.25">
      <c r="A1594" t="s">
        <v>778</v>
      </c>
      <c r="B1594" t="s">
        <v>3975</v>
      </c>
    </row>
    <row r="1595" spans="1:2" x14ac:dyDescent="0.25">
      <c r="A1595" t="s">
        <v>777</v>
      </c>
      <c r="B1595" t="s">
        <v>3976</v>
      </c>
    </row>
    <row r="1596" spans="1:2" x14ac:dyDescent="0.25">
      <c r="A1596" t="s">
        <v>776</v>
      </c>
      <c r="B1596" t="s">
        <v>3977</v>
      </c>
    </row>
    <row r="1597" spans="1:2" x14ac:dyDescent="0.25">
      <c r="A1597" t="s">
        <v>775</v>
      </c>
      <c r="B1597" t="s">
        <v>3978</v>
      </c>
    </row>
    <row r="1598" spans="1:2" x14ac:dyDescent="0.25">
      <c r="A1598" t="s">
        <v>774</v>
      </c>
      <c r="B1598" t="s">
        <v>3979</v>
      </c>
    </row>
    <row r="1599" spans="1:2" x14ac:dyDescent="0.25">
      <c r="A1599" t="s">
        <v>773</v>
      </c>
      <c r="B1599" t="s">
        <v>3980</v>
      </c>
    </row>
    <row r="1600" spans="1:2" x14ac:dyDescent="0.25">
      <c r="A1600" t="s">
        <v>772</v>
      </c>
      <c r="B1600" t="s">
        <v>3981</v>
      </c>
    </row>
    <row r="1601" spans="1:2" x14ac:dyDescent="0.25">
      <c r="A1601" t="s">
        <v>771</v>
      </c>
      <c r="B1601" t="s">
        <v>3982</v>
      </c>
    </row>
    <row r="1602" spans="1:2" x14ac:dyDescent="0.25">
      <c r="A1602" t="s">
        <v>770</v>
      </c>
      <c r="B1602" t="s">
        <v>3983</v>
      </c>
    </row>
    <row r="1603" spans="1:2" x14ac:dyDescent="0.25">
      <c r="A1603" t="s">
        <v>769</v>
      </c>
      <c r="B1603" t="s">
        <v>3984</v>
      </c>
    </row>
    <row r="1604" spans="1:2" x14ac:dyDescent="0.25">
      <c r="A1604" t="s">
        <v>768</v>
      </c>
      <c r="B1604" t="s">
        <v>3985</v>
      </c>
    </row>
    <row r="1605" spans="1:2" x14ac:dyDescent="0.25">
      <c r="A1605" t="s">
        <v>767</v>
      </c>
      <c r="B1605" t="s">
        <v>3986</v>
      </c>
    </row>
    <row r="1606" spans="1:2" x14ac:dyDescent="0.25">
      <c r="A1606" t="s">
        <v>766</v>
      </c>
      <c r="B1606" t="s">
        <v>3987</v>
      </c>
    </row>
    <row r="1607" spans="1:2" x14ac:dyDescent="0.25">
      <c r="A1607" t="s">
        <v>765</v>
      </c>
      <c r="B1607" t="s">
        <v>3988</v>
      </c>
    </row>
    <row r="1608" spans="1:2" x14ac:dyDescent="0.25">
      <c r="A1608" t="s">
        <v>764</v>
      </c>
      <c r="B1608" t="s">
        <v>3989</v>
      </c>
    </row>
    <row r="1609" spans="1:2" x14ac:dyDescent="0.25">
      <c r="A1609" t="s">
        <v>763</v>
      </c>
      <c r="B1609" t="s">
        <v>3990</v>
      </c>
    </row>
    <row r="1610" spans="1:2" x14ac:dyDescent="0.25">
      <c r="A1610" t="s">
        <v>762</v>
      </c>
      <c r="B1610" t="s">
        <v>3991</v>
      </c>
    </row>
    <row r="1611" spans="1:2" x14ac:dyDescent="0.25">
      <c r="A1611" t="s">
        <v>761</v>
      </c>
      <c r="B1611" t="s">
        <v>3992</v>
      </c>
    </row>
    <row r="1612" spans="1:2" x14ac:dyDescent="0.25">
      <c r="A1612" t="s">
        <v>760</v>
      </c>
      <c r="B1612" t="s">
        <v>3993</v>
      </c>
    </row>
    <row r="1613" spans="1:2" x14ac:dyDescent="0.25">
      <c r="A1613" t="s">
        <v>759</v>
      </c>
      <c r="B1613" t="s">
        <v>3994</v>
      </c>
    </row>
    <row r="1614" spans="1:2" x14ac:dyDescent="0.25">
      <c r="A1614" t="s">
        <v>758</v>
      </c>
      <c r="B1614" t="s">
        <v>3995</v>
      </c>
    </row>
    <row r="1615" spans="1:2" x14ac:dyDescent="0.25">
      <c r="A1615" t="s">
        <v>757</v>
      </c>
      <c r="B1615" t="s">
        <v>3996</v>
      </c>
    </row>
    <row r="1616" spans="1:2" x14ac:dyDescent="0.25">
      <c r="A1616" t="s">
        <v>756</v>
      </c>
      <c r="B1616" t="s">
        <v>3997</v>
      </c>
    </row>
    <row r="1617" spans="1:2" x14ac:dyDescent="0.25">
      <c r="A1617" t="s">
        <v>755</v>
      </c>
      <c r="B1617" t="s">
        <v>3998</v>
      </c>
    </row>
    <row r="1618" spans="1:2" x14ac:dyDescent="0.25">
      <c r="A1618" t="s">
        <v>754</v>
      </c>
      <c r="B1618" t="s">
        <v>3999</v>
      </c>
    </row>
    <row r="1619" spans="1:2" x14ac:dyDescent="0.25">
      <c r="A1619" t="s">
        <v>753</v>
      </c>
      <c r="B1619" t="s">
        <v>4000</v>
      </c>
    </row>
    <row r="1620" spans="1:2" x14ac:dyDescent="0.25">
      <c r="A1620" t="s">
        <v>752</v>
      </c>
      <c r="B1620" t="s">
        <v>4001</v>
      </c>
    </row>
    <row r="1621" spans="1:2" x14ac:dyDescent="0.25">
      <c r="A1621" t="s">
        <v>751</v>
      </c>
      <c r="B1621" t="s">
        <v>4002</v>
      </c>
    </row>
    <row r="1622" spans="1:2" x14ac:dyDescent="0.25">
      <c r="A1622" t="s">
        <v>750</v>
      </c>
      <c r="B1622" t="s">
        <v>4003</v>
      </c>
    </row>
    <row r="1623" spans="1:2" x14ac:dyDescent="0.25">
      <c r="A1623" t="s">
        <v>749</v>
      </c>
      <c r="B1623" t="s">
        <v>4004</v>
      </c>
    </row>
    <row r="1624" spans="1:2" x14ac:dyDescent="0.25">
      <c r="A1624" t="s">
        <v>748</v>
      </c>
      <c r="B1624" t="s">
        <v>4005</v>
      </c>
    </row>
    <row r="1625" spans="1:2" x14ac:dyDescent="0.25">
      <c r="A1625" t="s">
        <v>747</v>
      </c>
      <c r="B1625" t="s">
        <v>4006</v>
      </c>
    </row>
    <row r="1626" spans="1:2" x14ac:dyDescent="0.25">
      <c r="A1626" t="s">
        <v>746</v>
      </c>
      <c r="B1626" t="s">
        <v>4007</v>
      </c>
    </row>
    <row r="1627" spans="1:2" x14ac:dyDescent="0.25">
      <c r="A1627" t="s">
        <v>745</v>
      </c>
      <c r="B1627" t="s">
        <v>4008</v>
      </c>
    </row>
    <row r="1628" spans="1:2" x14ac:dyDescent="0.25">
      <c r="A1628" t="s">
        <v>744</v>
      </c>
      <c r="B1628" t="s">
        <v>4009</v>
      </c>
    </row>
    <row r="1629" spans="1:2" x14ac:dyDescent="0.25">
      <c r="A1629" t="s">
        <v>743</v>
      </c>
      <c r="B1629" t="s">
        <v>4010</v>
      </c>
    </row>
    <row r="1630" spans="1:2" x14ac:dyDescent="0.25">
      <c r="A1630" t="s">
        <v>742</v>
      </c>
      <c r="B1630" t="s">
        <v>4011</v>
      </c>
    </row>
    <row r="1631" spans="1:2" x14ac:dyDescent="0.25">
      <c r="A1631" t="s">
        <v>741</v>
      </c>
      <c r="B1631" t="s">
        <v>4012</v>
      </c>
    </row>
    <row r="1632" spans="1:2" x14ac:dyDescent="0.25">
      <c r="A1632" t="s">
        <v>740</v>
      </c>
      <c r="B1632" t="s">
        <v>4013</v>
      </c>
    </row>
    <row r="1633" spans="1:2" x14ac:dyDescent="0.25">
      <c r="A1633" t="s">
        <v>739</v>
      </c>
      <c r="B1633" t="s">
        <v>4014</v>
      </c>
    </row>
    <row r="1634" spans="1:2" x14ac:dyDescent="0.25">
      <c r="A1634" t="s">
        <v>738</v>
      </c>
      <c r="B1634" t="s">
        <v>4015</v>
      </c>
    </row>
    <row r="1635" spans="1:2" x14ac:dyDescent="0.25">
      <c r="A1635" t="s">
        <v>737</v>
      </c>
      <c r="B1635" t="s">
        <v>4016</v>
      </c>
    </row>
    <row r="1636" spans="1:2" x14ac:dyDescent="0.25">
      <c r="A1636" t="s">
        <v>736</v>
      </c>
      <c r="B1636" t="s">
        <v>4017</v>
      </c>
    </row>
    <row r="1637" spans="1:2" x14ac:dyDescent="0.25">
      <c r="A1637" t="s">
        <v>735</v>
      </c>
      <c r="B1637" t="s">
        <v>4018</v>
      </c>
    </row>
    <row r="1638" spans="1:2" x14ac:dyDescent="0.25">
      <c r="A1638" t="s">
        <v>734</v>
      </c>
      <c r="B1638" t="s">
        <v>4019</v>
      </c>
    </row>
    <row r="1639" spans="1:2" x14ac:dyDescent="0.25">
      <c r="A1639" t="s">
        <v>733</v>
      </c>
      <c r="B1639" t="s">
        <v>4020</v>
      </c>
    </row>
    <row r="1640" spans="1:2" x14ac:dyDescent="0.25">
      <c r="A1640" t="s">
        <v>732</v>
      </c>
      <c r="B1640" t="s">
        <v>4021</v>
      </c>
    </row>
    <row r="1641" spans="1:2" x14ac:dyDescent="0.25">
      <c r="A1641" t="s">
        <v>731</v>
      </c>
      <c r="B1641" t="s">
        <v>4022</v>
      </c>
    </row>
    <row r="1642" spans="1:2" x14ac:dyDescent="0.25">
      <c r="A1642" t="s">
        <v>730</v>
      </c>
      <c r="B1642" t="s">
        <v>4023</v>
      </c>
    </row>
    <row r="1643" spans="1:2" x14ac:dyDescent="0.25">
      <c r="A1643" t="s">
        <v>729</v>
      </c>
      <c r="B1643" t="s">
        <v>4024</v>
      </c>
    </row>
    <row r="1644" spans="1:2" x14ac:dyDescent="0.25">
      <c r="A1644" t="s">
        <v>728</v>
      </c>
      <c r="B1644" t="s">
        <v>4025</v>
      </c>
    </row>
    <row r="1645" spans="1:2" x14ac:dyDescent="0.25">
      <c r="A1645" t="s">
        <v>727</v>
      </c>
      <c r="B1645" t="s">
        <v>4026</v>
      </c>
    </row>
    <row r="1646" spans="1:2" x14ac:dyDescent="0.25">
      <c r="A1646" t="s">
        <v>726</v>
      </c>
      <c r="B1646" t="s">
        <v>4027</v>
      </c>
    </row>
    <row r="1647" spans="1:2" x14ac:dyDescent="0.25">
      <c r="A1647" t="s">
        <v>725</v>
      </c>
      <c r="B1647" t="s">
        <v>4028</v>
      </c>
    </row>
    <row r="1648" spans="1:2" x14ac:dyDescent="0.25">
      <c r="A1648" t="s">
        <v>724</v>
      </c>
      <c r="B1648" t="s">
        <v>4029</v>
      </c>
    </row>
    <row r="1649" spans="1:2" x14ac:dyDescent="0.25">
      <c r="A1649" t="s">
        <v>723</v>
      </c>
      <c r="B1649" t="s">
        <v>4030</v>
      </c>
    </row>
    <row r="1650" spans="1:2" x14ac:dyDescent="0.25">
      <c r="A1650" t="s">
        <v>722</v>
      </c>
      <c r="B1650" t="s">
        <v>4031</v>
      </c>
    </row>
    <row r="1651" spans="1:2" x14ac:dyDescent="0.25">
      <c r="A1651" t="s">
        <v>721</v>
      </c>
      <c r="B1651" t="s">
        <v>4032</v>
      </c>
    </row>
    <row r="1652" spans="1:2" x14ac:dyDescent="0.25">
      <c r="A1652" t="s">
        <v>720</v>
      </c>
      <c r="B1652" t="s">
        <v>4033</v>
      </c>
    </row>
    <row r="1653" spans="1:2" x14ac:dyDescent="0.25">
      <c r="A1653" t="s">
        <v>719</v>
      </c>
      <c r="B1653" t="s">
        <v>4034</v>
      </c>
    </row>
    <row r="1654" spans="1:2" x14ac:dyDescent="0.25">
      <c r="A1654" t="s">
        <v>718</v>
      </c>
      <c r="B1654" t="s">
        <v>4035</v>
      </c>
    </row>
    <row r="1655" spans="1:2" x14ac:dyDescent="0.25">
      <c r="A1655" t="s">
        <v>717</v>
      </c>
      <c r="B1655" t="s">
        <v>4036</v>
      </c>
    </row>
    <row r="1656" spans="1:2" x14ac:dyDescent="0.25">
      <c r="A1656" t="s">
        <v>716</v>
      </c>
      <c r="B1656" t="s">
        <v>4037</v>
      </c>
    </row>
    <row r="1657" spans="1:2" x14ac:dyDescent="0.25">
      <c r="A1657" t="s">
        <v>715</v>
      </c>
      <c r="B1657" t="s">
        <v>4038</v>
      </c>
    </row>
    <row r="1658" spans="1:2" x14ac:dyDescent="0.25">
      <c r="A1658" t="s">
        <v>714</v>
      </c>
      <c r="B1658" t="s">
        <v>4039</v>
      </c>
    </row>
    <row r="1659" spans="1:2" x14ac:dyDescent="0.25">
      <c r="A1659" t="s">
        <v>713</v>
      </c>
      <c r="B1659" t="s">
        <v>4040</v>
      </c>
    </row>
    <row r="1660" spans="1:2" x14ac:dyDescent="0.25">
      <c r="A1660" t="s">
        <v>712</v>
      </c>
      <c r="B1660" t="s">
        <v>4041</v>
      </c>
    </row>
    <row r="1661" spans="1:2" x14ac:dyDescent="0.25">
      <c r="A1661" t="s">
        <v>711</v>
      </c>
      <c r="B1661" t="s">
        <v>4042</v>
      </c>
    </row>
    <row r="1662" spans="1:2" x14ac:dyDescent="0.25">
      <c r="A1662" t="s">
        <v>710</v>
      </c>
      <c r="B1662" t="s">
        <v>4043</v>
      </c>
    </row>
    <row r="1663" spans="1:2" x14ac:dyDescent="0.25">
      <c r="A1663" t="s">
        <v>709</v>
      </c>
      <c r="B1663" t="s">
        <v>4044</v>
      </c>
    </row>
    <row r="1664" spans="1:2" x14ac:dyDescent="0.25">
      <c r="A1664" t="s">
        <v>708</v>
      </c>
      <c r="B1664" t="s">
        <v>4045</v>
      </c>
    </row>
    <row r="1665" spans="1:2" x14ac:dyDescent="0.25">
      <c r="A1665" t="s">
        <v>707</v>
      </c>
      <c r="B1665" t="s">
        <v>4046</v>
      </c>
    </row>
    <row r="1666" spans="1:2" x14ac:dyDescent="0.25">
      <c r="A1666" t="s">
        <v>706</v>
      </c>
      <c r="B1666" t="s">
        <v>4047</v>
      </c>
    </row>
    <row r="1667" spans="1:2" x14ac:dyDescent="0.25">
      <c r="A1667" t="s">
        <v>705</v>
      </c>
      <c r="B1667" t="s">
        <v>4048</v>
      </c>
    </row>
    <row r="1668" spans="1:2" x14ac:dyDescent="0.25">
      <c r="A1668" t="s">
        <v>704</v>
      </c>
      <c r="B1668" t="s">
        <v>4049</v>
      </c>
    </row>
    <row r="1669" spans="1:2" x14ac:dyDescent="0.25">
      <c r="A1669" t="s">
        <v>703</v>
      </c>
      <c r="B1669" t="s">
        <v>4050</v>
      </c>
    </row>
    <row r="1670" spans="1:2" x14ac:dyDescent="0.25">
      <c r="A1670" t="s">
        <v>702</v>
      </c>
      <c r="B1670" t="s">
        <v>4051</v>
      </c>
    </row>
    <row r="1671" spans="1:2" x14ac:dyDescent="0.25">
      <c r="A1671" t="s">
        <v>701</v>
      </c>
      <c r="B1671" t="s">
        <v>4052</v>
      </c>
    </row>
    <row r="1672" spans="1:2" x14ac:dyDescent="0.25">
      <c r="A1672" t="s">
        <v>700</v>
      </c>
      <c r="B1672" t="s">
        <v>4053</v>
      </c>
    </row>
    <row r="1673" spans="1:2" x14ac:dyDescent="0.25">
      <c r="A1673" t="s">
        <v>699</v>
      </c>
      <c r="B1673" t="s">
        <v>4054</v>
      </c>
    </row>
    <row r="1674" spans="1:2" x14ac:dyDescent="0.25">
      <c r="A1674" t="s">
        <v>698</v>
      </c>
      <c r="B1674" t="s">
        <v>4055</v>
      </c>
    </row>
    <row r="1675" spans="1:2" x14ac:dyDescent="0.25">
      <c r="A1675" t="s">
        <v>697</v>
      </c>
      <c r="B1675" t="s">
        <v>4056</v>
      </c>
    </row>
    <row r="1676" spans="1:2" x14ac:dyDescent="0.25">
      <c r="A1676" t="s">
        <v>696</v>
      </c>
      <c r="B1676" t="s">
        <v>4057</v>
      </c>
    </row>
    <row r="1677" spans="1:2" x14ac:dyDescent="0.25">
      <c r="A1677" t="s">
        <v>695</v>
      </c>
      <c r="B1677" t="s">
        <v>4058</v>
      </c>
    </row>
    <row r="1678" spans="1:2" x14ac:dyDescent="0.25">
      <c r="A1678" t="s">
        <v>694</v>
      </c>
      <c r="B1678" t="s">
        <v>4059</v>
      </c>
    </row>
    <row r="1679" spans="1:2" x14ac:dyDescent="0.25">
      <c r="A1679" t="s">
        <v>693</v>
      </c>
      <c r="B1679" t="s">
        <v>4060</v>
      </c>
    </row>
    <row r="1680" spans="1:2" x14ac:dyDescent="0.25">
      <c r="A1680" t="s">
        <v>692</v>
      </c>
      <c r="B1680" t="s">
        <v>4061</v>
      </c>
    </row>
    <row r="1681" spans="1:2" x14ac:dyDescent="0.25">
      <c r="A1681" t="s">
        <v>691</v>
      </c>
      <c r="B1681" t="s">
        <v>4062</v>
      </c>
    </row>
    <row r="1682" spans="1:2" x14ac:dyDescent="0.25">
      <c r="A1682" t="s">
        <v>690</v>
      </c>
      <c r="B1682" t="s">
        <v>4063</v>
      </c>
    </row>
    <row r="1683" spans="1:2" x14ac:dyDescent="0.25">
      <c r="A1683" t="s">
        <v>689</v>
      </c>
      <c r="B1683" t="s">
        <v>4064</v>
      </c>
    </row>
    <row r="1684" spans="1:2" x14ac:dyDescent="0.25">
      <c r="A1684" t="s">
        <v>688</v>
      </c>
      <c r="B1684" t="s">
        <v>4065</v>
      </c>
    </row>
    <row r="1685" spans="1:2" x14ac:dyDescent="0.25">
      <c r="A1685" t="s">
        <v>687</v>
      </c>
      <c r="B1685" t="s">
        <v>4066</v>
      </c>
    </row>
    <row r="1686" spans="1:2" x14ac:dyDescent="0.25">
      <c r="A1686" t="s">
        <v>686</v>
      </c>
      <c r="B1686" t="s">
        <v>4067</v>
      </c>
    </row>
    <row r="1687" spans="1:2" x14ac:dyDescent="0.25">
      <c r="A1687" t="s">
        <v>685</v>
      </c>
      <c r="B1687" t="s">
        <v>4068</v>
      </c>
    </row>
    <row r="1688" spans="1:2" x14ac:dyDescent="0.25">
      <c r="A1688" t="s">
        <v>684</v>
      </c>
      <c r="B1688" t="s">
        <v>4069</v>
      </c>
    </row>
    <row r="1689" spans="1:2" x14ac:dyDescent="0.25">
      <c r="A1689" t="s">
        <v>683</v>
      </c>
      <c r="B1689" t="s">
        <v>4070</v>
      </c>
    </row>
    <row r="1690" spans="1:2" x14ac:dyDescent="0.25">
      <c r="A1690" t="s">
        <v>682</v>
      </c>
      <c r="B1690" t="s">
        <v>4071</v>
      </c>
    </row>
    <row r="1691" spans="1:2" x14ac:dyDescent="0.25">
      <c r="A1691" t="s">
        <v>681</v>
      </c>
      <c r="B1691" t="s">
        <v>4072</v>
      </c>
    </row>
    <row r="1692" spans="1:2" x14ac:dyDescent="0.25">
      <c r="A1692" t="s">
        <v>680</v>
      </c>
      <c r="B1692" t="s">
        <v>4073</v>
      </c>
    </row>
    <row r="1693" spans="1:2" x14ac:dyDescent="0.25">
      <c r="A1693" t="s">
        <v>679</v>
      </c>
      <c r="B1693" t="s">
        <v>4074</v>
      </c>
    </row>
    <row r="1694" spans="1:2" x14ac:dyDescent="0.25">
      <c r="A1694" t="s">
        <v>678</v>
      </c>
      <c r="B1694" t="s">
        <v>4075</v>
      </c>
    </row>
    <row r="1695" spans="1:2" x14ac:dyDescent="0.25">
      <c r="A1695" t="s">
        <v>677</v>
      </c>
      <c r="B1695" t="s">
        <v>4076</v>
      </c>
    </row>
    <row r="1696" spans="1:2" x14ac:dyDescent="0.25">
      <c r="A1696" t="s">
        <v>676</v>
      </c>
      <c r="B1696" t="s">
        <v>4077</v>
      </c>
    </row>
    <row r="1697" spans="1:2" x14ac:dyDescent="0.25">
      <c r="A1697" t="s">
        <v>675</v>
      </c>
      <c r="B1697" t="s">
        <v>4078</v>
      </c>
    </row>
    <row r="1698" spans="1:2" x14ac:dyDescent="0.25">
      <c r="A1698" t="s">
        <v>674</v>
      </c>
      <c r="B1698" t="s">
        <v>4079</v>
      </c>
    </row>
    <row r="1699" spans="1:2" x14ac:dyDescent="0.25">
      <c r="A1699" t="s">
        <v>673</v>
      </c>
      <c r="B1699" t="s">
        <v>4080</v>
      </c>
    </row>
    <row r="1700" spans="1:2" x14ac:dyDescent="0.25">
      <c r="A1700" t="s">
        <v>672</v>
      </c>
      <c r="B1700" t="s">
        <v>4081</v>
      </c>
    </row>
    <row r="1701" spans="1:2" x14ac:dyDescent="0.25">
      <c r="A1701" t="s">
        <v>671</v>
      </c>
      <c r="B1701" t="s">
        <v>4082</v>
      </c>
    </row>
    <row r="1702" spans="1:2" x14ac:dyDescent="0.25">
      <c r="A1702" t="s">
        <v>670</v>
      </c>
      <c r="B1702" t="s">
        <v>4083</v>
      </c>
    </row>
    <row r="1703" spans="1:2" x14ac:dyDescent="0.25">
      <c r="A1703" t="s">
        <v>669</v>
      </c>
      <c r="B1703" t="s">
        <v>4084</v>
      </c>
    </row>
    <row r="1704" spans="1:2" x14ac:dyDescent="0.25">
      <c r="A1704" t="s">
        <v>668</v>
      </c>
      <c r="B1704" t="s">
        <v>4085</v>
      </c>
    </row>
    <row r="1705" spans="1:2" x14ac:dyDescent="0.25">
      <c r="A1705" t="s">
        <v>667</v>
      </c>
      <c r="B1705" t="s">
        <v>4086</v>
      </c>
    </row>
    <row r="1706" spans="1:2" x14ac:dyDescent="0.25">
      <c r="A1706" t="s">
        <v>666</v>
      </c>
      <c r="B1706" t="s">
        <v>4087</v>
      </c>
    </row>
    <row r="1707" spans="1:2" x14ac:dyDescent="0.25">
      <c r="A1707" t="s">
        <v>665</v>
      </c>
      <c r="B1707" t="s">
        <v>4088</v>
      </c>
    </row>
    <row r="1708" spans="1:2" x14ac:dyDescent="0.25">
      <c r="A1708" t="s">
        <v>664</v>
      </c>
      <c r="B1708" t="s">
        <v>4089</v>
      </c>
    </row>
    <row r="1709" spans="1:2" x14ac:dyDescent="0.25">
      <c r="A1709" t="s">
        <v>663</v>
      </c>
      <c r="B1709" t="s">
        <v>4090</v>
      </c>
    </row>
    <row r="1710" spans="1:2" x14ac:dyDescent="0.25">
      <c r="A1710" t="s">
        <v>662</v>
      </c>
      <c r="B1710" t="s">
        <v>4091</v>
      </c>
    </row>
    <row r="1711" spans="1:2" x14ac:dyDescent="0.25">
      <c r="A1711" t="s">
        <v>661</v>
      </c>
      <c r="B1711" t="s">
        <v>4092</v>
      </c>
    </row>
    <row r="1712" spans="1:2" x14ac:dyDescent="0.25">
      <c r="A1712" t="s">
        <v>660</v>
      </c>
      <c r="B1712" t="s">
        <v>4093</v>
      </c>
    </row>
    <row r="1713" spans="1:2" x14ac:dyDescent="0.25">
      <c r="A1713" t="s">
        <v>659</v>
      </c>
      <c r="B1713" t="s">
        <v>4094</v>
      </c>
    </row>
    <row r="1714" spans="1:2" x14ac:dyDescent="0.25">
      <c r="A1714" t="s">
        <v>658</v>
      </c>
      <c r="B1714" t="s">
        <v>4095</v>
      </c>
    </row>
    <row r="1715" spans="1:2" x14ac:dyDescent="0.25">
      <c r="A1715" t="s">
        <v>657</v>
      </c>
      <c r="B1715" t="s">
        <v>4096</v>
      </c>
    </row>
    <row r="1716" spans="1:2" x14ac:dyDescent="0.25">
      <c r="A1716" t="s">
        <v>656</v>
      </c>
      <c r="B1716" t="s">
        <v>4097</v>
      </c>
    </row>
    <row r="1717" spans="1:2" x14ac:dyDescent="0.25">
      <c r="A1717" t="s">
        <v>655</v>
      </c>
      <c r="B1717" t="s">
        <v>4098</v>
      </c>
    </row>
    <row r="1718" spans="1:2" x14ac:dyDescent="0.25">
      <c r="A1718" t="s">
        <v>654</v>
      </c>
      <c r="B1718" t="s">
        <v>4099</v>
      </c>
    </row>
    <row r="1719" spans="1:2" x14ac:dyDescent="0.25">
      <c r="A1719" t="s">
        <v>653</v>
      </c>
      <c r="B1719" t="s">
        <v>4100</v>
      </c>
    </row>
    <row r="1720" spans="1:2" x14ac:dyDescent="0.25">
      <c r="A1720" t="s">
        <v>652</v>
      </c>
      <c r="B1720" t="s">
        <v>4101</v>
      </c>
    </row>
    <row r="1721" spans="1:2" x14ac:dyDescent="0.25">
      <c r="A1721" t="s">
        <v>651</v>
      </c>
      <c r="B1721" t="s">
        <v>4102</v>
      </c>
    </row>
    <row r="1722" spans="1:2" x14ac:dyDescent="0.25">
      <c r="A1722" t="s">
        <v>650</v>
      </c>
      <c r="B1722" t="s">
        <v>4103</v>
      </c>
    </row>
    <row r="1723" spans="1:2" x14ac:dyDescent="0.25">
      <c r="A1723" t="s">
        <v>649</v>
      </c>
      <c r="B1723" t="s">
        <v>4104</v>
      </c>
    </row>
    <row r="1724" spans="1:2" x14ac:dyDescent="0.25">
      <c r="A1724" t="s">
        <v>648</v>
      </c>
      <c r="B1724" t="s">
        <v>4105</v>
      </c>
    </row>
    <row r="1725" spans="1:2" x14ac:dyDescent="0.25">
      <c r="A1725" t="s">
        <v>647</v>
      </c>
      <c r="B1725" t="s">
        <v>4106</v>
      </c>
    </row>
    <row r="1726" spans="1:2" x14ac:dyDescent="0.25">
      <c r="A1726" t="s">
        <v>646</v>
      </c>
      <c r="B1726" t="s">
        <v>4107</v>
      </c>
    </row>
    <row r="1727" spans="1:2" x14ac:dyDescent="0.25">
      <c r="A1727" t="s">
        <v>645</v>
      </c>
      <c r="B1727" t="s">
        <v>4108</v>
      </c>
    </row>
    <row r="1728" spans="1:2" x14ac:dyDescent="0.25">
      <c r="A1728" t="s">
        <v>644</v>
      </c>
      <c r="B1728" t="s">
        <v>4109</v>
      </c>
    </row>
    <row r="1729" spans="1:2" x14ac:dyDescent="0.25">
      <c r="A1729" t="s">
        <v>643</v>
      </c>
      <c r="B1729" t="s">
        <v>4110</v>
      </c>
    </row>
    <row r="1730" spans="1:2" x14ac:dyDescent="0.25">
      <c r="A1730" t="s">
        <v>642</v>
      </c>
      <c r="B1730" t="s">
        <v>4111</v>
      </c>
    </row>
    <row r="1731" spans="1:2" x14ac:dyDescent="0.25">
      <c r="A1731" t="s">
        <v>641</v>
      </c>
      <c r="B1731" t="s">
        <v>4112</v>
      </c>
    </row>
    <row r="1732" spans="1:2" x14ac:dyDescent="0.25">
      <c r="A1732" t="s">
        <v>640</v>
      </c>
      <c r="B1732" t="s">
        <v>4113</v>
      </c>
    </row>
    <row r="1733" spans="1:2" x14ac:dyDescent="0.25">
      <c r="A1733" t="s">
        <v>639</v>
      </c>
      <c r="B1733" t="s">
        <v>4114</v>
      </c>
    </row>
    <row r="1734" spans="1:2" x14ac:dyDescent="0.25">
      <c r="A1734" t="s">
        <v>638</v>
      </c>
      <c r="B1734" t="s">
        <v>4115</v>
      </c>
    </row>
    <row r="1735" spans="1:2" x14ac:dyDescent="0.25">
      <c r="A1735" t="s">
        <v>637</v>
      </c>
      <c r="B1735" t="s">
        <v>4116</v>
      </c>
    </row>
    <row r="1736" spans="1:2" x14ac:dyDescent="0.25">
      <c r="A1736" t="s">
        <v>636</v>
      </c>
      <c r="B1736" t="s">
        <v>4117</v>
      </c>
    </row>
    <row r="1737" spans="1:2" x14ac:dyDescent="0.25">
      <c r="A1737" t="s">
        <v>635</v>
      </c>
      <c r="B1737" t="s">
        <v>4118</v>
      </c>
    </row>
    <row r="1738" spans="1:2" x14ac:dyDescent="0.25">
      <c r="A1738" t="s">
        <v>634</v>
      </c>
      <c r="B1738" t="s">
        <v>4119</v>
      </c>
    </row>
    <row r="1739" spans="1:2" x14ac:dyDescent="0.25">
      <c r="A1739" t="s">
        <v>633</v>
      </c>
      <c r="B1739" t="s">
        <v>4120</v>
      </c>
    </row>
    <row r="1740" spans="1:2" x14ac:dyDescent="0.25">
      <c r="A1740" t="s">
        <v>631</v>
      </c>
      <c r="B1740" t="s">
        <v>4121</v>
      </c>
    </row>
    <row r="1741" spans="1:2" x14ac:dyDescent="0.25">
      <c r="A1741" t="s">
        <v>630</v>
      </c>
      <c r="B1741" t="s">
        <v>4122</v>
      </c>
    </row>
    <row r="1742" spans="1:2" x14ac:dyDescent="0.25">
      <c r="A1742" t="s">
        <v>629</v>
      </c>
      <c r="B1742" t="s">
        <v>4123</v>
      </c>
    </row>
    <row r="1743" spans="1:2" x14ac:dyDescent="0.25">
      <c r="A1743" t="s">
        <v>628</v>
      </c>
      <c r="B1743" t="s">
        <v>4124</v>
      </c>
    </row>
    <row r="1744" spans="1:2" x14ac:dyDescent="0.25">
      <c r="A1744" t="s">
        <v>627</v>
      </c>
      <c r="B1744" t="s">
        <v>4125</v>
      </c>
    </row>
    <row r="1745" spans="1:2" x14ac:dyDescent="0.25">
      <c r="A1745" t="s">
        <v>626</v>
      </c>
      <c r="B1745" t="s">
        <v>4126</v>
      </c>
    </row>
    <row r="1746" spans="1:2" x14ac:dyDescent="0.25">
      <c r="A1746" t="s">
        <v>625</v>
      </c>
      <c r="B1746" t="s">
        <v>4127</v>
      </c>
    </row>
    <row r="1747" spans="1:2" x14ac:dyDescent="0.25">
      <c r="A1747" t="s">
        <v>624</v>
      </c>
      <c r="B1747" t="s">
        <v>4128</v>
      </c>
    </row>
    <row r="1748" spans="1:2" x14ac:dyDescent="0.25">
      <c r="A1748" t="s">
        <v>623</v>
      </c>
      <c r="B1748" t="s">
        <v>4129</v>
      </c>
    </row>
    <row r="1749" spans="1:2" x14ac:dyDescent="0.25">
      <c r="A1749" t="s">
        <v>622</v>
      </c>
      <c r="B1749" t="s">
        <v>4130</v>
      </c>
    </row>
    <row r="1750" spans="1:2" x14ac:dyDescent="0.25">
      <c r="A1750" t="s">
        <v>621</v>
      </c>
      <c r="B1750" t="s">
        <v>4131</v>
      </c>
    </row>
    <row r="1751" spans="1:2" x14ac:dyDescent="0.25">
      <c r="A1751" t="s">
        <v>620</v>
      </c>
      <c r="B1751" t="s">
        <v>4132</v>
      </c>
    </row>
    <row r="1752" spans="1:2" x14ac:dyDescent="0.25">
      <c r="A1752" t="s">
        <v>619</v>
      </c>
      <c r="B1752" t="s">
        <v>4133</v>
      </c>
    </row>
    <row r="1753" spans="1:2" x14ac:dyDescent="0.25">
      <c r="A1753" t="s">
        <v>618</v>
      </c>
      <c r="B1753" t="s">
        <v>4134</v>
      </c>
    </row>
    <row r="1754" spans="1:2" x14ac:dyDescent="0.25">
      <c r="A1754" t="s">
        <v>617</v>
      </c>
      <c r="B1754" t="s">
        <v>4135</v>
      </c>
    </row>
    <row r="1755" spans="1:2" x14ac:dyDescent="0.25">
      <c r="A1755" t="s">
        <v>616</v>
      </c>
      <c r="B1755" t="s">
        <v>4136</v>
      </c>
    </row>
    <row r="1756" spans="1:2" x14ac:dyDescent="0.25">
      <c r="A1756" t="s">
        <v>615</v>
      </c>
      <c r="B1756" t="s">
        <v>4137</v>
      </c>
    </row>
    <row r="1757" spans="1:2" x14ac:dyDescent="0.25">
      <c r="A1757" t="s">
        <v>614</v>
      </c>
      <c r="B1757" t="s">
        <v>4138</v>
      </c>
    </row>
    <row r="1758" spans="1:2" x14ac:dyDescent="0.25">
      <c r="A1758" t="s">
        <v>613</v>
      </c>
      <c r="B1758" t="s">
        <v>4139</v>
      </c>
    </row>
    <row r="1759" spans="1:2" x14ac:dyDescent="0.25">
      <c r="A1759" t="s">
        <v>612</v>
      </c>
      <c r="B1759" t="s">
        <v>4140</v>
      </c>
    </row>
    <row r="1760" spans="1:2" x14ac:dyDescent="0.25">
      <c r="A1760" t="s">
        <v>611</v>
      </c>
      <c r="B1760" t="s">
        <v>4141</v>
      </c>
    </row>
    <row r="1761" spans="1:2" x14ac:dyDescent="0.25">
      <c r="A1761" t="s">
        <v>610</v>
      </c>
      <c r="B1761" t="s">
        <v>4142</v>
      </c>
    </row>
    <row r="1762" spans="1:2" x14ac:dyDescent="0.25">
      <c r="A1762" t="s">
        <v>609</v>
      </c>
      <c r="B1762" t="s">
        <v>4143</v>
      </c>
    </row>
    <row r="1763" spans="1:2" x14ac:dyDescent="0.25">
      <c r="A1763" t="s">
        <v>608</v>
      </c>
      <c r="B1763" t="s">
        <v>4144</v>
      </c>
    </row>
    <row r="1764" spans="1:2" x14ac:dyDescent="0.25">
      <c r="A1764" t="s">
        <v>607</v>
      </c>
      <c r="B1764" t="s">
        <v>4145</v>
      </c>
    </row>
    <row r="1765" spans="1:2" x14ac:dyDescent="0.25">
      <c r="A1765" t="s">
        <v>606</v>
      </c>
      <c r="B1765" t="s">
        <v>4146</v>
      </c>
    </row>
    <row r="1766" spans="1:2" x14ac:dyDescent="0.25">
      <c r="A1766" t="s">
        <v>605</v>
      </c>
      <c r="B1766" t="s">
        <v>4147</v>
      </c>
    </row>
    <row r="1767" spans="1:2" x14ac:dyDescent="0.25">
      <c r="A1767" t="s">
        <v>604</v>
      </c>
      <c r="B1767" t="s">
        <v>4148</v>
      </c>
    </row>
    <row r="1768" spans="1:2" x14ac:dyDescent="0.25">
      <c r="A1768" t="s">
        <v>603</v>
      </c>
      <c r="B1768" t="s">
        <v>4149</v>
      </c>
    </row>
    <row r="1769" spans="1:2" x14ac:dyDescent="0.25">
      <c r="A1769" t="s">
        <v>602</v>
      </c>
      <c r="B1769" t="s">
        <v>4150</v>
      </c>
    </row>
    <row r="1770" spans="1:2" x14ac:dyDescent="0.25">
      <c r="A1770" t="s">
        <v>601</v>
      </c>
      <c r="B1770" t="s">
        <v>4151</v>
      </c>
    </row>
    <row r="1771" spans="1:2" x14ac:dyDescent="0.25">
      <c r="A1771" t="s">
        <v>600</v>
      </c>
      <c r="B1771" t="s">
        <v>4152</v>
      </c>
    </row>
    <row r="1772" spans="1:2" x14ac:dyDescent="0.25">
      <c r="A1772" t="s">
        <v>599</v>
      </c>
      <c r="B1772" t="s">
        <v>4153</v>
      </c>
    </row>
    <row r="1773" spans="1:2" x14ac:dyDescent="0.25">
      <c r="A1773" t="s">
        <v>598</v>
      </c>
      <c r="B1773" t="s">
        <v>4154</v>
      </c>
    </row>
    <row r="1774" spans="1:2" x14ac:dyDescent="0.25">
      <c r="A1774" t="s">
        <v>597</v>
      </c>
      <c r="B1774" t="s">
        <v>4155</v>
      </c>
    </row>
    <row r="1775" spans="1:2" x14ac:dyDescent="0.25">
      <c r="A1775" t="s">
        <v>596</v>
      </c>
      <c r="B1775" t="s">
        <v>4156</v>
      </c>
    </row>
    <row r="1776" spans="1:2" x14ac:dyDescent="0.25">
      <c r="A1776" t="s">
        <v>595</v>
      </c>
      <c r="B1776" t="s">
        <v>4157</v>
      </c>
    </row>
    <row r="1777" spans="1:2" x14ac:dyDescent="0.25">
      <c r="A1777" t="s">
        <v>594</v>
      </c>
      <c r="B1777" t="s">
        <v>4158</v>
      </c>
    </row>
    <row r="1778" spans="1:2" x14ac:dyDescent="0.25">
      <c r="A1778" t="s">
        <v>593</v>
      </c>
      <c r="B1778" t="s">
        <v>4159</v>
      </c>
    </row>
    <row r="1779" spans="1:2" x14ac:dyDescent="0.25">
      <c r="A1779" t="s">
        <v>592</v>
      </c>
      <c r="B1779" t="s">
        <v>4160</v>
      </c>
    </row>
    <row r="1780" spans="1:2" x14ac:dyDescent="0.25">
      <c r="A1780" t="s">
        <v>591</v>
      </c>
      <c r="B1780" t="s">
        <v>4161</v>
      </c>
    </row>
    <row r="1781" spans="1:2" x14ac:dyDescent="0.25">
      <c r="A1781" t="s">
        <v>590</v>
      </c>
      <c r="B1781" t="s">
        <v>4162</v>
      </c>
    </row>
    <row r="1782" spans="1:2" x14ac:dyDescent="0.25">
      <c r="A1782" t="s">
        <v>589</v>
      </c>
      <c r="B1782" t="s">
        <v>4163</v>
      </c>
    </row>
    <row r="1783" spans="1:2" x14ac:dyDescent="0.25">
      <c r="A1783" t="s">
        <v>588</v>
      </c>
      <c r="B1783" t="s">
        <v>4164</v>
      </c>
    </row>
    <row r="1784" spans="1:2" x14ac:dyDescent="0.25">
      <c r="A1784" t="s">
        <v>587</v>
      </c>
      <c r="B1784" t="s">
        <v>4165</v>
      </c>
    </row>
    <row r="1785" spans="1:2" x14ac:dyDescent="0.25">
      <c r="A1785" t="s">
        <v>586</v>
      </c>
      <c r="B1785" t="s">
        <v>4166</v>
      </c>
    </row>
    <row r="1786" spans="1:2" x14ac:dyDescent="0.25">
      <c r="A1786" t="s">
        <v>585</v>
      </c>
      <c r="B1786" t="s">
        <v>4167</v>
      </c>
    </row>
    <row r="1787" spans="1:2" x14ac:dyDescent="0.25">
      <c r="A1787" t="s">
        <v>584</v>
      </c>
      <c r="B1787" t="s">
        <v>4168</v>
      </c>
    </row>
    <row r="1788" spans="1:2" x14ac:dyDescent="0.25">
      <c r="A1788" t="s">
        <v>583</v>
      </c>
      <c r="B1788" t="s">
        <v>4169</v>
      </c>
    </row>
    <row r="1789" spans="1:2" x14ac:dyDescent="0.25">
      <c r="A1789" t="s">
        <v>582</v>
      </c>
      <c r="B1789" t="s">
        <v>4170</v>
      </c>
    </row>
    <row r="1790" spans="1:2" x14ac:dyDescent="0.25">
      <c r="A1790" t="s">
        <v>581</v>
      </c>
      <c r="B1790" t="s">
        <v>4171</v>
      </c>
    </row>
    <row r="1791" spans="1:2" x14ac:dyDescent="0.25">
      <c r="A1791" t="s">
        <v>580</v>
      </c>
      <c r="B1791" t="s">
        <v>4172</v>
      </c>
    </row>
    <row r="1792" spans="1:2" x14ac:dyDescent="0.25">
      <c r="A1792" t="s">
        <v>579</v>
      </c>
      <c r="B1792" t="s">
        <v>4173</v>
      </c>
    </row>
    <row r="1793" spans="1:2" x14ac:dyDescent="0.25">
      <c r="A1793" t="s">
        <v>578</v>
      </c>
      <c r="B1793" t="s">
        <v>4174</v>
      </c>
    </row>
    <row r="1794" spans="1:2" x14ac:dyDescent="0.25">
      <c r="A1794" t="s">
        <v>577</v>
      </c>
      <c r="B1794" t="s">
        <v>4175</v>
      </c>
    </row>
    <row r="1795" spans="1:2" x14ac:dyDescent="0.25">
      <c r="A1795" t="s">
        <v>576</v>
      </c>
      <c r="B1795" t="s">
        <v>4176</v>
      </c>
    </row>
    <row r="1796" spans="1:2" x14ac:dyDescent="0.25">
      <c r="A1796" t="s">
        <v>575</v>
      </c>
      <c r="B1796" t="s">
        <v>4177</v>
      </c>
    </row>
    <row r="1797" spans="1:2" x14ac:dyDescent="0.25">
      <c r="A1797" t="s">
        <v>574</v>
      </c>
      <c r="B1797" t="s">
        <v>4178</v>
      </c>
    </row>
    <row r="1798" spans="1:2" x14ac:dyDescent="0.25">
      <c r="A1798" t="s">
        <v>573</v>
      </c>
      <c r="B1798" t="s">
        <v>4179</v>
      </c>
    </row>
    <row r="1799" spans="1:2" x14ac:dyDescent="0.25">
      <c r="A1799" t="s">
        <v>572</v>
      </c>
      <c r="B1799" t="s">
        <v>4180</v>
      </c>
    </row>
    <row r="1800" spans="1:2" x14ac:dyDescent="0.25">
      <c r="A1800" t="s">
        <v>571</v>
      </c>
      <c r="B1800" t="s">
        <v>4181</v>
      </c>
    </row>
    <row r="1801" spans="1:2" x14ac:dyDescent="0.25">
      <c r="A1801" t="s">
        <v>570</v>
      </c>
      <c r="B1801" t="s">
        <v>4182</v>
      </c>
    </row>
    <row r="1802" spans="1:2" x14ac:dyDescent="0.25">
      <c r="A1802" t="s">
        <v>569</v>
      </c>
      <c r="B1802" t="s">
        <v>4183</v>
      </c>
    </row>
    <row r="1803" spans="1:2" x14ac:dyDescent="0.25">
      <c r="A1803" t="s">
        <v>568</v>
      </c>
      <c r="B1803" t="s">
        <v>4184</v>
      </c>
    </row>
    <row r="1804" spans="1:2" x14ac:dyDescent="0.25">
      <c r="A1804" t="s">
        <v>567</v>
      </c>
      <c r="B1804" t="s">
        <v>4185</v>
      </c>
    </row>
    <row r="1805" spans="1:2" x14ac:dyDescent="0.25">
      <c r="A1805" t="s">
        <v>566</v>
      </c>
      <c r="B1805" t="s">
        <v>4186</v>
      </c>
    </row>
    <row r="1806" spans="1:2" x14ac:dyDescent="0.25">
      <c r="A1806" t="s">
        <v>565</v>
      </c>
      <c r="B1806" t="s">
        <v>4187</v>
      </c>
    </row>
    <row r="1807" spans="1:2" x14ac:dyDescent="0.25">
      <c r="A1807" t="s">
        <v>564</v>
      </c>
      <c r="B1807" t="s">
        <v>4188</v>
      </c>
    </row>
    <row r="1808" spans="1:2" x14ac:dyDescent="0.25">
      <c r="A1808" t="s">
        <v>563</v>
      </c>
      <c r="B1808" t="s">
        <v>4189</v>
      </c>
    </row>
    <row r="1809" spans="1:2" x14ac:dyDescent="0.25">
      <c r="A1809" t="s">
        <v>562</v>
      </c>
      <c r="B1809" t="s">
        <v>4190</v>
      </c>
    </row>
    <row r="1810" spans="1:2" x14ac:dyDescent="0.25">
      <c r="A1810" t="s">
        <v>561</v>
      </c>
      <c r="B1810" t="s">
        <v>4191</v>
      </c>
    </row>
    <row r="1811" spans="1:2" x14ac:dyDescent="0.25">
      <c r="A1811" t="s">
        <v>560</v>
      </c>
      <c r="B1811" t="s">
        <v>4192</v>
      </c>
    </row>
    <row r="1812" spans="1:2" x14ac:dyDescent="0.25">
      <c r="A1812" t="s">
        <v>559</v>
      </c>
      <c r="B1812" t="s">
        <v>4193</v>
      </c>
    </row>
    <row r="1813" spans="1:2" x14ac:dyDescent="0.25">
      <c r="A1813" t="s">
        <v>558</v>
      </c>
      <c r="B1813" t="s">
        <v>4194</v>
      </c>
    </row>
    <row r="1814" spans="1:2" x14ac:dyDescent="0.25">
      <c r="A1814" t="s">
        <v>557</v>
      </c>
      <c r="B1814" t="s">
        <v>4195</v>
      </c>
    </row>
    <row r="1815" spans="1:2" x14ac:dyDescent="0.25">
      <c r="A1815" t="s">
        <v>556</v>
      </c>
      <c r="B1815" t="s">
        <v>4196</v>
      </c>
    </row>
    <row r="1816" spans="1:2" x14ac:dyDescent="0.25">
      <c r="A1816" t="s">
        <v>555</v>
      </c>
      <c r="B1816" t="s">
        <v>4197</v>
      </c>
    </row>
    <row r="1817" spans="1:2" x14ac:dyDescent="0.25">
      <c r="A1817" t="s">
        <v>554</v>
      </c>
      <c r="B1817" t="s">
        <v>4198</v>
      </c>
    </row>
    <row r="1818" spans="1:2" x14ac:dyDescent="0.25">
      <c r="A1818" t="s">
        <v>553</v>
      </c>
      <c r="B1818" t="s">
        <v>4199</v>
      </c>
    </row>
    <row r="1819" spans="1:2" x14ac:dyDescent="0.25">
      <c r="A1819" t="s">
        <v>552</v>
      </c>
      <c r="B1819" t="s">
        <v>4200</v>
      </c>
    </row>
    <row r="1820" spans="1:2" x14ac:dyDescent="0.25">
      <c r="A1820" t="s">
        <v>551</v>
      </c>
      <c r="B1820" t="s">
        <v>4201</v>
      </c>
    </row>
    <row r="1821" spans="1:2" x14ac:dyDescent="0.25">
      <c r="A1821" t="s">
        <v>550</v>
      </c>
      <c r="B1821" t="s">
        <v>4202</v>
      </c>
    </row>
    <row r="1822" spans="1:2" x14ac:dyDescent="0.25">
      <c r="A1822" t="s">
        <v>549</v>
      </c>
      <c r="B1822" t="s">
        <v>4203</v>
      </c>
    </row>
    <row r="1823" spans="1:2" x14ac:dyDescent="0.25">
      <c r="A1823" t="s">
        <v>548</v>
      </c>
      <c r="B1823" t="s">
        <v>4204</v>
      </c>
    </row>
    <row r="1824" spans="1:2" x14ac:dyDescent="0.25">
      <c r="A1824" t="s">
        <v>547</v>
      </c>
      <c r="B1824" t="s">
        <v>4205</v>
      </c>
    </row>
    <row r="1825" spans="1:2" x14ac:dyDescent="0.25">
      <c r="A1825" t="s">
        <v>546</v>
      </c>
      <c r="B1825" t="s">
        <v>4206</v>
      </c>
    </row>
    <row r="1826" spans="1:2" x14ac:dyDescent="0.25">
      <c r="A1826" t="s">
        <v>545</v>
      </c>
      <c r="B1826" t="s">
        <v>4207</v>
      </c>
    </row>
    <row r="1827" spans="1:2" x14ac:dyDescent="0.25">
      <c r="A1827" t="s">
        <v>544</v>
      </c>
      <c r="B1827" t="s">
        <v>4208</v>
      </c>
    </row>
    <row r="1828" spans="1:2" x14ac:dyDescent="0.25">
      <c r="A1828" t="s">
        <v>543</v>
      </c>
      <c r="B1828" t="s">
        <v>4209</v>
      </c>
    </row>
    <row r="1829" spans="1:2" x14ac:dyDescent="0.25">
      <c r="A1829" t="s">
        <v>542</v>
      </c>
      <c r="B1829" t="s">
        <v>4210</v>
      </c>
    </row>
    <row r="1830" spans="1:2" x14ac:dyDescent="0.25">
      <c r="A1830" t="s">
        <v>541</v>
      </c>
      <c r="B1830" t="s">
        <v>4211</v>
      </c>
    </row>
    <row r="1831" spans="1:2" x14ac:dyDescent="0.25">
      <c r="A1831" t="s">
        <v>540</v>
      </c>
      <c r="B1831" t="s">
        <v>4212</v>
      </c>
    </row>
    <row r="1832" spans="1:2" x14ac:dyDescent="0.25">
      <c r="A1832" t="s">
        <v>539</v>
      </c>
      <c r="B1832" t="s">
        <v>4213</v>
      </c>
    </row>
    <row r="1833" spans="1:2" x14ac:dyDescent="0.25">
      <c r="A1833" t="s">
        <v>538</v>
      </c>
      <c r="B1833" t="s">
        <v>4214</v>
      </c>
    </row>
    <row r="1834" spans="1:2" x14ac:dyDescent="0.25">
      <c r="A1834" t="s">
        <v>537</v>
      </c>
      <c r="B1834" t="s">
        <v>4215</v>
      </c>
    </row>
    <row r="1835" spans="1:2" x14ac:dyDescent="0.25">
      <c r="A1835" t="s">
        <v>536</v>
      </c>
      <c r="B1835" t="s">
        <v>4216</v>
      </c>
    </row>
    <row r="1836" spans="1:2" x14ac:dyDescent="0.25">
      <c r="A1836" t="s">
        <v>534</v>
      </c>
      <c r="B1836" t="s">
        <v>4217</v>
      </c>
    </row>
    <row r="1837" spans="1:2" x14ac:dyDescent="0.25">
      <c r="A1837" t="s">
        <v>533</v>
      </c>
      <c r="B1837" t="s">
        <v>4218</v>
      </c>
    </row>
    <row r="1838" spans="1:2" x14ac:dyDescent="0.25">
      <c r="A1838" t="s">
        <v>532</v>
      </c>
      <c r="B1838" t="s">
        <v>4219</v>
      </c>
    </row>
    <row r="1839" spans="1:2" x14ac:dyDescent="0.25">
      <c r="A1839" t="s">
        <v>531</v>
      </c>
      <c r="B1839" t="s">
        <v>4220</v>
      </c>
    </row>
    <row r="1840" spans="1:2" x14ac:dyDescent="0.25">
      <c r="A1840" t="s">
        <v>530</v>
      </c>
      <c r="B1840" t="s">
        <v>4221</v>
      </c>
    </row>
    <row r="1841" spans="1:2" x14ac:dyDescent="0.25">
      <c r="A1841" t="s">
        <v>529</v>
      </c>
      <c r="B1841" t="s">
        <v>4222</v>
      </c>
    </row>
    <row r="1842" spans="1:2" x14ac:dyDescent="0.25">
      <c r="A1842" t="s">
        <v>528</v>
      </c>
      <c r="B1842" t="s">
        <v>4223</v>
      </c>
    </row>
    <row r="1843" spans="1:2" x14ac:dyDescent="0.25">
      <c r="A1843" t="s">
        <v>527</v>
      </c>
      <c r="B1843" t="s">
        <v>4224</v>
      </c>
    </row>
    <row r="1844" spans="1:2" x14ac:dyDescent="0.25">
      <c r="A1844" t="s">
        <v>526</v>
      </c>
      <c r="B1844" t="s">
        <v>4225</v>
      </c>
    </row>
    <row r="1845" spans="1:2" x14ac:dyDescent="0.25">
      <c r="A1845" t="s">
        <v>525</v>
      </c>
      <c r="B1845" t="s">
        <v>4226</v>
      </c>
    </row>
    <row r="1846" spans="1:2" x14ac:dyDescent="0.25">
      <c r="A1846" t="s">
        <v>524</v>
      </c>
      <c r="B1846" t="s">
        <v>4227</v>
      </c>
    </row>
    <row r="1847" spans="1:2" x14ac:dyDescent="0.25">
      <c r="A1847" t="s">
        <v>523</v>
      </c>
      <c r="B1847" t="s">
        <v>4228</v>
      </c>
    </row>
    <row r="1848" spans="1:2" x14ac:dyDescent="0.25">
      <c r="A1848" t="s">
        <v>522</v>
      </c>
      <c r="B1848" t="s">
        <v>4229</v>
      </c>
    </row>
    <row r="1849" spans="1:2" x14ac:dyDescent="0.25">
      <c r="A1849" t="s">
        <v>521</v>
      </c>
      <c r="B1849" t="s">
        <v>4230</v>
      </c>
    </row>
    <row r="1850" spans="1:2" x14ac:dyDescent="0.25">
      <c r="A1850" t="s">
        <v>520</v>
      </c>
      <c r="B1850" t="s">
        <v>4231</v>
      </c>
    </row>
    <row r="1851" spans="1:2" x14ac:dyDescent="0.25">
      <c r="A1851" t="s">
        <v>519</v>
      </c>
      <c r="B1851" t="s">
        <v>4232</v>
      </c>
    </row>
    <row r="1852" spans="1:2" x14ac:dyDescent="0.25">
      <c r="A1852" t="s">
        <v>518</v>
      </c>
      <c r="B1852" t="s">
        <v>4233</v>
      </c>
    </row>
    <row r="1853" spans="1:2" x14ac:dyDescent="0.25">
      <c r="A1853" t="s">
        <v>517</v>
      </c>
      <c r="B1853" t="s">
        <v>4234</v>
      </c>
    </row>
    <row r="1854" spans="1:2" x14ac:dyDescent="0.25">
      <c r="A1854" t="s">
        <v>515</v>
      </c>
      <c r="B1854" t="s">
        <v>4235</v>
      </c>
    </row>
    <row r="1855" spans="1:2" x14ac:dyDescent="0.25">
      <c r="A1855" t="s">
        <v>514</v>
      </c>
      <c r="B1855" t="s">
        <v>4236</v>
      </c>
    </row>
    <row r="1856" spans="1:2" x14ac:dyDescent="0.25">
      <c r="A1856" t="s">
        <v>513</v>
      </c>
      <c r="B1856" t="s">
        <v>4237</v>
      </c>
    </row>
    <row r="1857" spans="1:2" x14ac:dyDescent="0.25">
      <c r="A1857" t="s">
        <v>512</v>
      </c>
      <c r="B1857" t="s">
        <v>4238</v>
      </c>
    </row>
    <row r="1858" spans="1:2" x14ac:dyDescent="0.25">
      <c r="A1858" t="s">
        <v>511</v>
      </c>
      <c r="B1858" t="s">
        <v>4239</v>
      </c>
    </row>
    <row r="1859" spans="1:2" x14ac:dyDescent="0.25">
      <c r="A1859" t="s">
        <v>510</v>
      </c>
      <c r="B1859" t="s">
        <v>4240</v>
      </c>
    </row>
    <row r="1860" spans="1:2" x14ac:dyDescent="0.25">
      <c r="A1860" t="s">
        <v>509</v>
      </c>
      <c r="B1860" t="s">
        <v>4241</v>
      </c>
    </row>
    <row r="1861" spans="1:2" x14ac:dyDescent="0.25">
      <c r="A1861" t="s">
        <v>508</v>
      </c>
      <c r="B1861" t="s">
        <v>4242</v>
      </c>
    </row>
    <row r="1862" spans="1:2" x14ac:dyDescent="0.25">
      <c r="A1862" t="s">
        <v>507</v>
      </c>
      <c r="B1862" t="s">
        <v>4243</v>
      </c>
    </row>
    <row r="1863" spans="1:2" x14ac:dyDescent="0.25">
      <c r="A1863" t="s">
        <v>506</v>
      </c>
      <c r="B1863" t="s">
        <v>4244</v>
      </c>
    </row>
    <row r="1864" spans="1:2" x14ac:dyDescent="0.25">
      <c r="A1864" t="s">
        <v>505</v>
      </c>
      <c r="B1864" t="s">
        <v>4245</v>
      </c>
    </row>
    <row r="1865" spans="1:2" x14ac:dyDescent="0.25">
      <c r="A1865" t="s">
        <v>504</v>
      </c>
      <c r="B1865" t="s">
        <v>4246</v>
      </c>
    </row>
    <row r="1866" spans="1:2" x14ac:dyDescent="0.25">
      <c r="A1866" t="s">
        <v>503</v>
      </c>
      <c r="B1866" t="s">
        <v>4247</v>
      </c>
    </row>
    <row r="1867" spans="1:2" x14ac:dyDescent="0.25">
      <c r="A1867" t="s">
        <v>502</v>
      </c>
      <c r="B1867" t="s">
        <v>4248</v>
      </c>
    </row>
    <row r="1868" spans="1:2" x14ac:dyDescent="0.25">
      <c r="A1868" t="s">
        <v>501</v>
      </c>
      <c r="B1868" t="s">
        <v>4249</v>
      </c>
    </row>
    <row r="1869" spans="1:2" x14ac:dyDescent="0.25">
      <c r="A1869" t="s">
        <v>500</v>
      </c>
      <c r="B1869" t="s">
        <v>4250</v>
      </c>
    </row>
    <row r="1870" spans="1:2" x14ac:dyDescent="0.25">
      <c r="A1870" t="s">
        <v>499</v>
      </c>
      <c r="B1870" t="s">
        <v>4251</v>
      </c>
    </row>
    <row r="1871" spans="1:2" x14ac:dyDescent="0.25">
      <c r="A1871" t="s">
        <v>498</v>
      </c>
      <c r="B1871" t="s">
        <v>4252</v>
      </c>
    </row>
    <row r="1872" spans="1:2" x14ac:dyDescent="0.25">
      <c r="A1872" t="s">
        <v>497</v>
      </c>
      <c r="B1872" t="s">
        <v>4253</v>
      </c>
    </row>
    <row r="1873" spans="1:2" x14ac:dyDescent="0.25">
      <c r="A1873" t="s">
        <v>496</v>
      </c>
      <c r="B1873" t="s">
        <v>4254</v>
      </c>
    </row>
    <row r="1874" spans="1:2" x14ac:dyDescent="0.25">
      <c r="A1874" t="s">
        <v>495</v>
      </c>
      <c r="B1874" t="s">
        <v>4255</v>
      </c>
    </row>
    <row r="1875" spans="1:2" x14ac:dyDescent="0.25">
      <c r="A1875" t="s">
        <v>494</v>
      </c>
      <c r="B1875" t="s">
        <v>4256</v>
      </c>
    </row>
    <row r="1876" spans="1:2" x14ac:dyDescent="0.25">
      <c r="A1876" t="s">
        <v>493</v>
      </c>
      <c r="B1876" t="s">
        <v>4257</v>
      </c>
    </row>
    <row r="1877" spans="1:2" x14ac:dyDescent="0.25">
      <c r="A1877" t="s">
        <v>492</v>
      </c>
      <c r="B1877" t="s">
        <v>4258</v>
      </c>
    </row>
    <row r="1878" spans="1:2" x14ac:dyDescent="0.25">
      <c r="A1878" t="s">
        <v>491</v>
      </c>
      <c r="B1878" t="s">
        <v>4259</v>
      </c>
    </row>
    <row r="1879" spans="1:2" x14ac:dyDescent="0.25">
      <c r="A1879" t="s">
        <v>490</v>
      </c>
      <c r="B1879" t="s">
        <v>4260</v>
      </c>
    </row>
    <row r="1880" spans="1:2" x14ac:dyDescent="0.25">
      <c r="A1880" t="s">
        <v>489</v>
      </c>
      <c r="B1880" t="s">
        <v>4261</v>
      </c>
    </row>
    <row r="1881" spans="1:2" x14ac:dyDescent="0.25">
      <c r="A1881" t="s">
        <v>488</v>
      </c>
      <c r="B1881" t="s">
        <v>4262</v>
      </c>
    </row>
    <row r="1882" spans="1:2" x14ac:dyDescent="0.25">
      <c r="A1882" t="s">
        <v>487</v>
      </c>
      <c r="B1882" t="s">
        <v>4263</v>
      </c>
    </row>
    <row r="1883" spans="1:2" x14ac:dyDescent="0.25">
      <c r="A1883" t="s">
        <v>486</v>
      </c>
      <c r="B1883" t="s">
        <v>4264</v>
      </c>
    </row>
    <row r="1884" spans="1:2" x14ac:dyDescent="0.25">
      <c r="A1884" t="s">
        <v>485</v>
      </c>
      <c r="B1884" t="s">
        <v>4265</v>
      </c>
    </row>
    <row r="1885" spans="1:2" x14ac:dyDescent="0.25">
      <c r="A1885" t="s">
        <v>484</v>
      </c>
      <c r="B1885" t="s">
        <v>4266</v>
      </c>
    </row>
    <row r="1886" spans="1:2" x14ac:dyDescent="0.25">
      <c r="A1886" t="s">
        <v>483</v>
      </c>
      <c r="B1886" t="s">
        <v>4267</v>
      </c>
    </row>
    <row r="1887" spans="1:2" x14ac:dyDescent="0.25">
      <c r="A1887" t="s">
        <v>482</v>
      </c>
      <c r="B1887" t="s">
        <v>4268</v>
      </c>
    </row>
    <row r="1888" spans="1:2" x14ac:dyDescent="0.25">
      <c r="A1888" t="s">
        <v>481</v>
      </c>
      <c r="B1888" t="s">
        <v>4269</v>
      </c>
    </row>
    <row r="1889" spans="1:2" x14ac:dyDescent="0.25">
      <c r="A1889" t="s">
        <v>480</v>
      </c>
      <c r="B1889" t="s">
        <v>4270</v>
      </c>
    </row>
    <row r="1890" spans="1:2" x14ac:dyDescent="0.25">
      <c r="A1890" t="s">
        <v>479</v>
      </c>
      <c r="B1890" t="s">
        <v>4271</v>
      </c>
    </row>
    <row r="1891" spans="1:2" x14ac:dyDescent="0.25">
      <c r="A1891" t="s">
        <v>478</v>
      </c>
      <c r="B1891" t="s">
        <v>4272</v>
      </c>
    </row>
    <row r="1892" spans="1:2" x14ac:dyDescent="0.25">
      <c r="A1892" t="s">
        <v>477</v>
      </c>
      <c r="B1892" t="s">
        <v>4273</v>
      </c>
    </row>
    <row r="1893" spans="1:2" x14ac:dyDescent="0.25">
      <c r="A1893" t="s">
        <v>476</v>
      </c>
      <c r="B1893" t="s">
        <v>4274</v>
      </c>
    </row>
    <row r="1894" spans="1:2" x14ac:dyDescent="0.25">
      <c r="A1894" t="s">
        <v>475</v>
      </c>
      <c r="B1894" t="s">
        <v>4275</v>
      </c>
    </row>
    <row r="1895" spans="1:2" x14ac:dyDescent="0.25">
      <c r="A1895" t="s">
        <v>474</v>
      </c>
      <c r="B1895" t="s">
        <v>4276</v>
      </c>
    </row>
    <row r="1896" spans="1:2" x14ac:dyDescent="0.25">
      <c r="A1896" t="s">
        <v>473</v>
      </c>
      <c r="B1896" t="s">
        <v>4277</v>
      </c>
    </row>
    <row r="1897" spans="1:2" x14ac:dyDescent="0.25">
      <c r="A1897" t="s">
        <v>472</v>
      </c>
      <c r="B1897" t="s">
        <v>4278</v>
      </c>
    </row>
    <row r="1898" spans="1:2" x14ac:dyDescent="0.25">
      <c r="A1898" t="s">
        <v>471</v>
      </c>
      <c r="B1898" t="s">
        <v>4279</v>
      </c>
    </row>
    <row r="1899" spans="1:2" x14ac:dyDescent="0.25">
      <c r="A1899" t="s">
        <v>470</v>
      </c>
      <c r="B1899" t="s">
        <v>4280</v>
      </c>
    </row>
    <row r="1900" spans="1:2" x14ac:dyDescent="0.25">
      <c r="A1900" t="s">
        <v>469</v>
      </c>
      <c r="B1900" t="s">
        <v>4281</v>
      </c>
    </row>
    <row r="1901" spans="1:2" x14ac:dyDescent="0.25">
      <c r="A1901" t="s">
        <v>468</v>
      </c>
      <c r="B1901" t="s">
        <v>4282</v>
      </c>
    </row>
    <row r="1902" spans="1:2" x14ac:dyDescent="0.25">
      <c r="A1902" t="s">
        <v>467</v>
      </c>
      <c r="B1902" t="s">
        <v>4283</v>
      </c>
    </row>
    <row r="1903" spans="1:2" x14ac:dyDescent="0.25">
      <c r="A1903" t="s">
        <v>466</v>
      </c>
      <c r="B1903" t="s">
        <v>4284</v>
      </c>
    </row>
    <row r="1904" spans="1:2" x14ac:dyDescent="0.25">
      <c r="A1904" t="s">
        <v>465</v>
      </c>
      <c r="B1904" t="s">
        <v>4285</v>
      </c>
    </row>
    <row r="1905" spans="1:2" x14ac:dyDescent="0.25">
      <c r="A1905" t="s">
        <v>464</v>
      </c>
      <c r="B1905" t="s">
        <v>4286</v>
      </c>
    </row>
    <row r="1906" spans="1:2" x14ac:dyDescent="0.25">
      <c r="A1906" t="s">
        <v>463</v>
      </c>
      <c r="B1906" t="s">
        <v>4287</v>
      </c>
    </row>
    <row r="1907" spans="1:2" x14ac:dyDescent="0.25">
      <c r="A1907" t="s">
        <v>462</v>
      </c>
      <c r="B1907" t="s">
        <v>4288</v>
      </c>
    </row>
    <row r="1908" spans="1:2" x14ac:dyDescent="0.25">
      <c r="A1908" t="s">
        <v>461</v>
      </c>
      <c r="B1908" t="s">
        <v>4289</v>
      </c>
    </row>
    <row r="1909" spans="1:2" x14ac:dyDescent="0.25">
      <c r="A1909" t="s">
        <v>460</v>
      </c>
      <c r="B1909" t="s">
        <v>4290</v>
      </c>
    </row>
    <row r="1910" spans="1:2" x14ac:dyDescent="0.25">
      <c r="A1910" t="s">
        <v>459</v>
      </c>
      <c r="B1910" t="s">
        <v>4291</v>
      </c>
    </row>
    <row r="1911" spans="1:2" x14ac:dyDescent="0.25">
      <c r="A1911" t="s">
        <v>458</v>
      </c>
      <c r="B1911" t="s">
        <v>4292</v>
      </c>
    </row>
    <row r="1912" spans="1:2" x14ac:dyDescent="0.25">
      <c r="A1912" t="s">
        <v>457</v>
      </c>
      <c r="B1912" t="s">
        <v>4293</v>
      </c>
    </row>
    <row r="1913" spans="1:2" x14ac:dyDescent="0.25">
      <c r="A1913" t="s">
        <v>456</v>
      </c>
      <c r="B1913" t="s">
        <v>4294</v>
      </c>
    </row>
    <row r="1914" spans="1:2" x14ac:dyDescent="0.25">
      <c r="A1914" t="s">
        <v>455</v>
      </c>
      <c r="B1914" t="s">
        <v>4295</v>
      </c>
    </row>
    <row r="1915" spans="1:2" x14ac:dyDescent="0.25">
      <c r="A1915" t="s">
        <v>454</v>
      </c>
      <c r="B1915" t="s">
        <v>4296</v>
      </c>
    </row>
    <row r="1916" spans="1:2" x14ac:dyDescent="0.25">
      <c r="A1916" t="s">
        <v>453</v>
      </c>
      <c r="B1916" t="s">
        <v>4297</v>
      </c>
    </row>
    <row r="1917" spans="1:2" x14ac:dyDescent="0.25">
      <c r="A1917" t="s">
        <v>452</v>
      </c>
      <c r="B1917" t="s">
        <v>4298</v>
      </c>
    </row>
    <row r="1918" spans="1:2" x14ac:dyDescent="0.25">
      <c r="A1918" t="s">
        <v>451</v>
      </c>
      <c r="B1918" t="s">
        <v>4299</v>
      </c>
    </row>
    <row r="1919" spans="1:2" x14ac:dyDescent="0.25">
      <c r="A1919" t="s">
        <v>450</v>
      </c>
      <c r="B1919" t="s">
        <v>4300</v>
      </c>
    </row>
    <row r="1920" spans="1:2" x14ac:dyDescent="0.25">
      <c r="A1920" t="s">
        <v>449</v>
      </c>
      <c r="B1920" t="s">
        <v>4301</v>
      </c>
    </row>
    <row r="1921" spans="1:2" x14ac:dyDescent="0.25">
      <c r="A1921" t="s">
        <v>448</v>
      </c>
      <c r="B1921" t="s">
        <v>4302</v>
      </c>
    </row>
    <row r="1922" spans="1:2" x14ac:dyDescent="0.25">
      <c r="A1922" t="s">
        <v>447</v>
      </c>
      <c r="B1922" t="s">
        <v>4303</v>
      </c>
    </row>
    <row r="1923" spans="1:2" x14ac:dyDescent="0.25">
      <c r="A1923" t="s">
        <v>446</v>
      </c>
      <c r="B1923" t="s">
        <v>4304</v>
      </c>
    </row>
    <row r="1924" spans="1:2" x14ac:dyDescent="0.25">
      <c r="A1924" t="s">
        <v>445</v>
      </c>
      <c r="B1924" t="s">
        <v>4305</v>
      </c>
    </row>
    <row r="1925" spans="1:2" x14ac:dyDescent="0.25">
      <c r="A1925" t="s">
        <v>444</v>
      </c>
      <c r="B1925" t="s">
        <v>4306</v>
      </c>
    </row>
    <row r="1926" spans="1:2" x14ac:dyDescent="0.25">
      <c r="A1926" t="s">
        <v>443</v>
      </c>
      <c r="B1926" t="s">
        <v>4307</v>
      </c>
    </row>
    <row r="1927" spans="1:2" x14ac:dyDescent="0.25">
      <c r="A1927" t="s">
        <v>442</v>
      </c>
      <c r="B1927" t="s">
        <v>4308</v>
      </c>
    </row>
    <row r="1928" spans="1:2" x14ac:dyDescent="0.25">
      <c r="A1928" t="s">
        <v>441</v>
      </c>
      <c r="B1928" t="s">
        <v>4309</v>
      </c>
    </row>
    <row r="1929" spans="1:2" x14ac:dyDescent="0.25">
      <c r="A1929" t="s">
        <v>440</v>
      </c>
      <c r="B1929" t="s">
        <v>4310</v>
      </c>
    </row>
    <row r="1930" spans="1:2" x14ac:dyDescent="0.25">
      <c r="A1930" t="s">
        <v>439</v>
      </c>
      <c r="B1930" t="s">
        <v>4311</v>
      </c>
    </row>
    <row r="1931" spans="1:2" x14ac:dyDescent="0.25">
      <c r="A1931" t="s">
        <v>438</v>
      </c>
      <c r="B1931" t="s">
        <v>4312</v>
      </c>
    </row>
    <row r="1932" spans="1:2" x14ac:dyDescent="0.25">
      <c r="A1932" t="s">
        <v>437</v>
      </c>
      <c r="B1932" t="s">
        <v>4313</v>
      </c>
    </row>
    <row r="1933" spans="1:2" x14ac:dyDescent="0.25">
      <c r="A1933" t="s">
        <v>436</v>
      </c>
      <c r="B1933" t="s">
        <v>4314</v>
      </c>
    </row>
    <row r="1934" spans="1:2" x14ac:dyDescent="0.25">
      <c r="A1934" t="s">
        <v>435</v>
      </c>
      <c r="B1934" t="s">
        <v>4315</v>
      </c>
    </row>
    <row r="1935" spans="1:2" x14ac:dyDescent="0.25">
      <c r="A1935" t="s">
        <v>434</v>
      </c>
      <c r="B1935" t="s">
        <v>4316</v>
      </c>
    </row>
    <row r="1936" spans="1:2" x14ac:dyDescent="0.25">
      <c r="A1936" t="s">
        <v>433</v>
      </c>
      <c r="B1936" t="s">
        <v>4317</v>
      </c>
    </row>
    <row r="1937" spans="1:2" x14ac:dyDescent="0.25">
      <c r="A1937" t="s">
        <v>432</v>
      </c>
      <c r="B1937" t="s">
        <v>4318</v>
      </c>
    </row>
    <row r="1938" spans="1:2" x14ac:dyDescent="0.25">
      <c r="A1938" t="s">
        <v>431</v>
      </c>
      <c r="B1938" t="s">
        <v>4319</v>
      </c>
    </row>
    <row r="1939" spans="1:2" x14ac:dyDescent="0.25">
      <c r="A1939" t="s">
        <v>430</v>
      </c>
      <c r="B1939" t="s">
        <v>4320</v>
      </c>
    </row>
    <row r="1940" spans="1:2" x14ac:dyDescent="0.25">
      <c r="A1940" t="s">
        <v>429</v>
      </c>
      <c r="B1940" t="s">
        <v>4321</v>
      </c>
    </row>
    <row r="1941" spans="1:2" x14ac:dyDescent="0.25">
      <c r="A1941" t="s">
        <v>428</v>
      </c>
      <c r="B1941" t="s">
        <v>4322</v>
      </c>
    </row>
    <row r="1942" spans="1:2" x14ac:dyDescent="0.25">
      <c r="A1942" t="s">
        <v>427</v>
      </c>
      <c r="B1942" t="s">
        <v>4323</v>
      </c>
    </row>
    <row r="1943" spans="1:2" x14ac:dyDescent="0.25">
      <c r="A1943" t="s">
        <v>426</v>
      </c>
      <c r="B1943" t="s">
        <v>4324</v>
      </c>
    </row>
    <row r="1944" spans="1:2" x14ac:dyDescent="0.25">
      <c r="A1944" t="s">
        <v>425</v>
      </c>
      <c r="B1944" t="s">
        <v>4325</v>
      </c>
    </row>
    <row r="1945" spans="1:2" x14ac:dyDescent="0.25">
      <c r="A1945" t="s">
        <v>424</v>
      </c>
      <c r="B1945" t="s">
        <v>4326</v>
      </c>
    </row>
    <row r="1946" spans="1:2" x14ac:dyDescent="0.25">
      <c r="A1946" t="s">
        <v>423</v>
      </c>
      <c r="B1946" t="s">
        <v>4327</v>
      </c>
    </row>
    <row r="1947" spans="1:2" x14ac:dyDescent="0.25">
      <c r="A1947" t="s">
        <v>422</v>
      </c>
      <c r="B1947" t="s">
        <v>4328</v>
      </c>
    </row>
    <row r="1948" spans="1:2" x14ac:dyDescent="0.25">
      <c r="A1948" t="s">
        <v>421</v>
      </c>
      <c r="B1948" t="s">
        <v>4329</v>
      </c>
    </row>
    <row r="1949" spans="1:2" x14ac:dyDescent="0.25">
      <c r="A1949" t="s">
        <v>420</v>
      </c>
      <c r="B1949" t="s">
        <v>4330</v>
      </c>
    </row>
    <row r="1950" spans="1:2" x14ac:dyDescent="0.25">
      <c r="A1950" t="s">
        <v>419</v>
      </c>
      <c r="B1950" t="s">
        <v>4331</v>
      </c>
    </row>
    <row r="1951" spans="1:2" x14ac:dyDescent="0.25">
      <c r="A1951" t="s">
        <v>418</v>
      </c>
      <c r="B1951" t="s">
        <v>4332</v>
      </c>
    </row>
    <row r="1952" spans="1:2" x14ac:dyDescent="0.25">
      <c r="A1952" t="s">
        <v>417</v>
      </c>
      <c r="B1952" t="s">
        <v>4333</v>
      </c>
    </row>
    <row r="1953" spans="1:2" x14ac:dyDescent="0.25">
      <c r="A1953" t="s">
        <v>416</v>
      </c>
      <c r="B1953" t="s">
        <v>4334</v>
      </c>
    </row>
    <row r="1954" spans="1:2" x14ac:dyDescent="0.25">
      <c r="A1954" t="s">
        <v>415</v>
      </c>
      <c r="B1954" t="s">
        <v>4335</v>
      </c>
    </row>
    <row r="1955" spans="1:2" x14ac:dyDescent="0.25">
      <c r="A1955" t="s">
        <v>414</v>
      </c>
      <c r="B1955" t="s">
        <v>4336</v>
      </c>
    </row>
    <row r="1956" spans="1:2" x14ac:dyDescent="0.25">
      <c r="A1956" t="s">
        <v>413</v>
      </c>
      <c r="B1956" t="s">
        <v>4337</v>
      </c>
    </row>
    <row r="1957" spans="1:2" x14ac:dyDescent="0.25">
      <c r="A1957" t="s">
        <v>412</v>
      </c>
      <c r="B1957" t="s">
        <v>4338</v>
      </c>
    </row>
    <row r="1958" spans="1:2" x14ac:dyDescent="0.25">
      <c r="A1958" t="s">
        <v>411</v>
      </c>
      <c r="B1958" t="s">
        <v>4339</v>
      </c>
    </row>
    <row r="1959" spans="1:2" x14ac:dyDescent="0.25">
      <c r="A1959" t="s">
        <v>410</v>
      </c>
      <c r="B1959" t="s">
        <v>4340</v>
      </c>
    </row>
    <row r="1960" spans="1:2" x14ac:dyDescent="0.25">
      <c r="A1960" t="s">
        <v>409</v>
      </c>
      <c r="B1960" t="s">
        <v>4341</v>
      </c>
    </row>
    <row r="1961" spans="1:2" x14ac:dyDescent="0.25">
      <c r="A1961" t="s">
        <v>408</v>
      </c>
      <c r="B1961" t="s">
        <v>4342</v>
      </c>
    </row>
    <row r="1962" spans="1:2" x14ac:dyDescent="0.25">
      <c r="A1962" t="s">
        <v>407</v>
      </c>
      <c r="B1962" t="s">
        <v>4343</v>
      </c>
    </row>
    <row r="1963" spans="1:2" x14ac:dyDescent="0.25">
      <c r="A1963" t="s">
        <v>406</v>
      </c>
      <c r="B1963" t="s">
        <v>4344</v>
      </c>
    </row>
    <row r="1964" spans="1:2" x14ac:dyDescent="0.25">
      <c r="A1964" t="s">
        <v>405</v>
      </c>
      <c r="B1964" t="s">
        <v>4345</v>
      </c>
    </row>
    <row r="1965" spans="1:2" x14ac:dyDescent="0.25">
      <c r="A1965" t="s">
        <v>404</v>
      </c>
      <c r="B1965" t="s">
        <v>4346</v>
      </c>
    </row>
    <row r="1966" spans="1:2" x14ac:dyDescent="0.25">
      <c r="A1966" t="s">
        <v>403</v>
      </c>
      <c r="B1966" t="s">
        <v>4347</v>
      </c>
    </row>
    <row r="1967" spans="1:2" x14ac:dyDescent="0.25">
      <c r="A1967" t="s">
        <v>402</v>
      </c>
      <c r="B1967" t="s">
        <v>4348</v>
      </c>
    </row>
    <row r="1968" spans="1:2" x14ac:dyDescent="0.25">
      <c r="A1968" t="s">
        <v>401</v>
      </c>
      <c r="B1968" t="s">
        <v>4349</v>
      </c>
    </row>
    <row r="1969" spans="1:2" x14ac:dyDescent="0.25">
      <c r="A1969" t="s">
        <v>400</v>
      </c>
      <c r="B1969" t="s">
        <v>4350</v>
      </c>
    </row>
    <row r="1970" spans="1:2" x14ac:dyDescent="0.25">
      <c r="A1970" t="s">
        <v>399</v>
      </c>
      <c r="B1970" t="s">
        <v>4351</v>
      </c>
    </row>
    <row r="1971" spans="1:2" x14ac:dyDescent="0.25">
      <c r="A1971" t="s">
        <v>398</v>
      </c>
      <c r="B1971" t="s">
        <v>4352</v>
      </c>
    </row>
    <row r="1972" spans="1:2" x14ac:dyDescent="0.25">
      <c r="A1972" t="s">
        <v>397</v>
      </c>
      <c r="B1972" t="s">
        <v>4353</v>
      </c>
    </row>
    <row r="1973" spans="1:2" x14ac:dyDescent="0.25">
      <c r="A1973" t="s">
        <v>396</v>
      </c>
      <c r="B1973" t="s">
        <v>4354</v>
      </c>
    </row>
    <row r="1974" spans="1:2" x14ac:dyDescent="0.25">
      <c r="A1974" t="s">
        <v>395</v>
      </c>
      <c r="B1974" t="s">
        <v>4355</v>
      </c>
    </row>
    <row r="1975" spans="1:2" x14ac:dyDescent="0.25">
      <c r="A1975" t="s">
        <v>394</v>
      </c>
      <c r="B1975" t="s">
        <v>4356</v>
      </c>
    </row>
    <row r="1976" spans="1:2" x14ac:dyDescent="0.25">
      <c r="A1976" t="s">
        <v>393</v>
      </c>
      <c r="B1976" t="s">
        <v>4357</v>
      </c>
    </row>
    <row r="1977" spans="1:2" x14ac:dyDescent="0.25">
      <c r="A1977" t="s">
        <v>392</v>
      </c>
      <c r="B1977" t="s">
        <v>4358</v>
      </c>
    </row>
    <row r="1978" spans="1:2" x14ac:dyDescent="0.25">
      <c r="A1978" t="s">
        <v>391</v>
      </c>
      <c r="B1978" t="s">
        <v>4359</v>
      </c>
    </row>
    <row r="1979" spans="1:2" x14ac:dyDescent="0.25">
      <c r="A1979" t="s">
        <v>390</v>
      </c>
      <c r="B1979" t="s">
        <v>4360</v>
      </c>
    </row>
    <row r="1980" spans="1:2" x14ac:dyDescent="0.25">
      <c r="A1980" t="s">
        <v>389</v>
      </c>
      <c r="B1980" t="s">
        <v>4361</v>
      </c>
    </row>
    <row r="1981" spans="1:2" x14ac:dyDescent="0.25">
      <c r="A1981" t="s">
        <v>388</v>
      </c>
      <c r="B1981" t="s">
        <v>4362</v>
      </c>
    </row>
    <row r="1982" spans="1:2" x14ac:dyDescent="0.25">
      <c r="A1982" t="s">
        <v>387</v>
      </c>
      <c r="B1982" t="s">
        <v>4363</v>
      </c>
    </row>
    <row r="1983" spans="1:2" x14ac:dyDescent="0.25">
      <c r="A1983" t="s">
        <v>386</v>
      </c>
      <c r="B1983" t="s">
        <v>4364</v>
      </c>
    </row>
    <row r="1984" spans="1:2" x14ac:dyDescent="0.25">
      <c r="A1984" t="s">
        <v>385</v>
      </c>
      <c r="B1984" t="s">
        <v>4365</v>
      </c>
    </row>
    <row r="1985" spans="1:2" x14ac:dyDescent="0.25">
      <c r="A1985" t="s">
        <v>384</v>
      </c>
      <c r="B1985" t="s">
        <v>4366</v>
      </c>
    </row>
    <row r="1986" spans="1:2" x14ac:dyDescent="0.25">
      <c r="A1986" t="s">
        <v>383</v>
      </c>
      <c r="B1986" t="s">
        <v>4367</v>
      </c>
    </row>
    <row r="1987" spans="1:2" x14ac:dyDescent="0.25">
      <c r="A1987" t="s">
        <v>382</v>
      </c>
      <c r="B1987" t="s">
        <v>4368</v>
      </c>
    </row>
    <row r="1988" spans="1:2" x14ac:dyDescent="0.25">
      <c r="A1988" t="s">
        <v>381</v>
      </c>
      <c r="B1988" t="s">
        <v>4369</v>
      </c>
    </row>
    <row r="1989" spans="1:2" x14ac:dyDescent="0.25">
      <c r="A1989" t="s">
        <v>380</v>
      </c>
      <c r="B1989" t="s">
        <v>4370</v>
      </c>
    </row>
    <row r="1990" spans="1:2" x14ac:dyDescent="0.25">
      <c r="A1990" t="s">
        <v>379</v>
      </c>
      <c r="B1990" t="s">
        <v>4371</v>
      </c>
    </row>
    <row r="1991" spans="1:2" x14ac:dyDescent="0.25">
      <c r="A1991" t="s">
        <v>378</v>
      </c>
      <c r="B1991" t="s">
        <v>4372</v>
      </c>
    </row>
    <row r="1992" spans="1:2" x14ac:dyDescent="0.25">
      <c r="A1992" t="s">
        <v>377</v>
      </c>
      <c r="B1992" t="s">
        <v>4373</v>
      </c>
    </row>
    <row r="1993" spans="1:2" x14ac:dyDescent="0.25">
      <c r="A1993" t="s">
        <v>376</v>
      </c>
      <c r="B1993" t="s">
        <v>4374</v>
      </c>
    </row>
    <row r="1994" spans="1:2" x14ac:dyDescent="0.25">
      <c r="A1994" t="s">
        <v>375</v>
      </c>
      <c r="B1994" t="s">
        <v>4375</v>
      </c>
    </row>
    <row r="1995" spans="1:2" x14ac:dyDescent="0.25">
      <c r="A1995" t="s">
        <v>374</v>
      </c>
      <c r="B1995" t="s">
        <v>4376</v>
      </c>
    </row>
    <row r="1996" spans="1:2" x14ac:dyDescent="0.25">
      <c r="A1996" t="s">
        <v>373</v>
      </c>
      <c r="B1996" t="s">
        <v>4377</v>
      </c>
    </row>
    <row r="1997" spans="1:2" x14ac:dyDescent="0.25">
      <c r="A1997" t="s">
        <v>372</v>
      </c>
      <c r="B1997" t="s">
        <v>4378</v>
      </c>
    </row>
    <row r="1998" spans="1:2" x14ac:dyDescent="0.25">
      <c r="A1998" t="s">
        <v>371</v>
      </c>
      <c r="B1998" t="s">
        <v>4379</v>
      </c>
    </row>
    <row r="1999" spans="1:2" x14ac:dyDescent="0.25">
      <c r="A1999" t="s">
        <v>370</v>
      </c>
      <c r="B1999" t="s">
        <v>4380</v>
      </c>
    </row>
    <row r="2000" spans="1:2" x14ac:dyDescent="0.25">
      <c r="A2000" t="s">
        <v>369</v>
      </c>
      <c r="B2000" t="s">
        <v>4381</v>
      </c>
    </row>
    <row r="2001" spans="1:2" x14ac:dyDescent="0.25">
      <c r="A2001" t="s">
        <v>368</v>
      </c>
      <c r="B2001" t="s">
        <v>4382</v>
      </c>
    </row>
    <row r="2002" spans="1:2" x14ac:dyDescent="0.25">
      <c r="A2002" t="s">
        <v>367</v>
      </c>
      <c r="B2002" t="s">
        <v>4383</v>
      </c>
    </row>
    <row r="2003" spans="1:2" x14ac:dyDescent="0.25">
      <c r="A2003" t="s">
        <v>366</v>
      </c>
      <c r="B2003" t="s">
        <v>4384</v>
      </c>
    </row>
    <row r="2004" spans="1:2" x14ac:dyDescent="0.25">
      <c r="A2004" t="s">
        <v>365</v>
      </c>
      <c r="B2004" t="s">
        <v>4385</v>
      </c>
    </row>
    <row r="2005" spans="1:2" x14ac:dyDescent="0.25">
      <c r="A2005" t="s">
        <v>364</v>
      </c>
      <c r="B2005" t="s">
        <v>4386</v>
      </c>
    </row>
    <row r="2006" spans="1:2" x14ac:dyDescent="0.25">
      <c r="A2006" t="s">
        <v>363</v>
      </c>
      <c r="B2006" t="s">
        <v>4387</v>
      </c>
    </row>
    <row r="2007" spans="1:2" x14ac:dyDescent="0.25">
      <c r="A2007" t="s">
        <v>362</v>
      </c>
      <c r="B2007" t="s">
        <v>4388</v>
      </c>
    </row>
    <row r="2008" spans="1:2" x14ac:dyDescent="0.25">
      <c r="A2008" t="s">
        <v>361</v>
      </c>
      <c r="B2008" t="s">
        <v>4389</v>
      </c>
    </row>
    <row r="2009" spans="1:2" x14ac:dyDescent="0.25">
      <c r="A2009" t="s">
        <v>360</v>
      </c>
      <c r="B2009" t="s">
        <v>4390</v>
      </c>
    </row>
    <row r="2010" spans="1:2" x14ac:dyDescent="0.25">
      <c r="A2010" t="s">
        <v>359</v>
      </c>
      <c r="B2010" t="s">
        <v>4391</v>
      </c>
    </row>
    <row r="2011" spans="1:2" x14ac:dyDescent="0.25">
      <c r="A2011" t="s">
        <v>358</v>
      </c>
      <c r="B2011" t="s">
        <v>4392</v>
      </c>
    </row>
    <row r="2012" spans="1:2" x14ac:dyDescent="0.25">
      <c r="A2012" t="s">
        <v>357</v>
      </c>
      <c r="B2012" t="s">
        <v>4393</v>
      </c>
    </row>
    <row r="2013" spans="1:2" x14ac:dyDescent="0.25">
      <c r="A2013" t="s">
        <v>355</v>
      </c>
      <c r="B2013" t="s">
        <v>4394</v>
      </c>
    </row>
    <row r="2014" spans="1:2" x14ac:dyDescent="0.25">
      <c r="A2014" t="s">
        <v>354</v>
      </c>
      <c r="B2014" t="s">
        <v>4395</v>
      </c>
    </row>
    <row r="2015" spans="1:2" x14ac:dyDescent="0.25">
      <c r="A2015" t="s">
        <v>353</v>
      </c>
      <c r="B2015" t="s">
        <v>4396</v>
      </c>
    </row>
    <row r="2016" spans="1:2" x14ac:dyDescent="0.25">
      <c r="A2016" t="s">
        <v>352</v>
      </c>
      <c r="B2016" t="s">
        <v>4397</v>
      </c>
    </row>
    <row r="2017" spans="1:2" x14ac:dyDescent="0.25">
      <c r="A2017" t="s">
        <v>351</v>
      </c>
      <c r="B2017" t="s">
        <v>4398</v>
      </c>
    </row>
    <row r="2018" spans="1:2" x14ac:dyDescent="0.25">
      <c r="A2018" t="s">
        <v>350</v>
      </c>
      <c r="B2018" t="s">
        <v>4399</v>
      </c>
    </row>
    <row r="2019" spans="1:2" x14ac:dyDescent="0.25">
      <c r="A2019" t="s">
        <v>349</v>
      </c>
      <c r="B2019" t="s">
        <v>4400</v>
      </c>
    </row>
    <row r="2020" spans="1:2" x14ac:dyDescent="0.25">
      <c r="A2020" t="s">
        <v>348</v>
      </c>
      <c r="B2020" t="s">
        <v>4401</v>
      </c>
    </row>
    <row r="2021" spans="1:2" x14ac:dyDescent="0.25">
      <c r="A2021" t="s">
        <v>347</v>
      </c>
      <c r="B2021" t="s">
        <v>4402</v>
      </c>
    </row>
    <row r="2022" spans="1:2" x14ac:dyDescent="0.25">
      <c r="A2022" t="s">
        <v>346</v>
      </c>
      <c r="B2022" t="s">
        <v>4403</v>
      </c>
    </row>
    <row r="2023" spans="1:2" x14ac:dyDescent="0.25">
      <c r="A2023" t="s">
        <v>345</v>
      </c>
      <c r="B2023" t="s">
        <v>4404</v>
      </c>
    </row>
    <row r="2024" spans="1:2" x14ac:dyDescent="0.25">
      <c r="A2024" t="s">
        <v>344</v>
      </c>
      <c r="B2024" t="s">
        <v>4405</v>
      </c>
    </row>
    <row r="2025" spans="1:2" x14ac:dyDescent="0.25">
      <c r="A2025" t="s">
        <v>343</v>
      </c>
      <c r="B2025" t="s">
        <v>4406</v>
      </c>
    </row>
    <row r="2026" spans="1:2" x14ac:dyDescent="0.25">
      <c r="A2026" t="s">
        <v>342</v>
      </c>
      <c r="B2026" t="s">
        <v>4407</v>
      </c>
    </row>
    <row r="2027" spans="1:2" x14ac:dyDescent="0.25">
      <c r="A2027" t="s">
        <v>341</v>
      </c>
      <c r="B2027" t="s">
        <v>4408</v>
      </c>
    </row>
    <row r="2028" spans="1:2" x14ac:dyDescent="0.25">
      <c r="A2028" t="s">
        <v>340</v>
      </c>
      <c r="B2028" t="s">
        <v>4409</v>
      </c>
    </row>
    <row r="2029" spans="1:2" x14ac:dyDescent="0.25">
      <c r="A2029" t="s">
        <v>339</v>
      </c>
      <c r="B2029" t="s">
        <v>4410</v>
      </c>
    </row>
    <row r="2030" spans="1:2" x14ac:dyDescent="0.25">
      <c r="A2030" t="s">
        <v>338</v>
      </c>
      <c r="B2030" t="s">
        <v>4411</v>
      </c>
    </row>
    <row r="2031" spans="1:2" x14ac:dyDescent="0.25">
      <c r="A2031" t="s">
        <v>337</v>
      </c>
      <c r="B2031" t="s">
        <v>4412</v>
      </c>
    </row>
    <row r="2032" spans="1:2" x14ac:dyDescent="0.25">
      <c r="A2032" t="s">
        <v>336</v>
      </c>
      <c r="B2032" t="s">
        <v>4413</v>
      </c>
    </row>
    <row r="2033" spans="1:2" x14ac:dyDescent="0.25">
      <c r="A2033" t="s">
        <v>335</v>
      </c>
      <c r="B2033" t="s">
        <v>4414</v>
      </c>
    </row>
    <row r="2034" spans="1:2" x14ac:dyDescent="0.25">
      <c r="A2034" t="s">
        <v>334</v>
      </c>
      <c r="B2034" t="s">
        <v>4415</v>
      </c>
    </row>
    <row r="2035" spans="1:2" x14ac:dyDescent="0.25">
      <c r="A2035" t="s">
        <v>333</v>
      </c>
      <c r="B2035" t="s">
        <v>4416</v>
      </c>
    </row>
    <row r="2036" spans="1:2" x14ac:dyDescent="0.25">
      <c r="A2036" t="s">
        <v>332</v>
      </c>
      <c r="B2036" t="s">
        <v>4417</v>
      </c>
    </row>
    <row r="2037" spans="1:2" x14ac:dyDescent="0.25">
      <c r="A2037" t="s">
        <v>331</v>
      </c>
      <c r="B2037" t="s">
        <v>4418</v>
      </c>
    </row>
    <row r="2038" spans="1:2" x14ac:dyDescent="0.25">
      <c r="A2038" t="s">
        <v>330</v>
      </c>
      <c r="B2038" t="s">
        <v>4419</v>
      </c>
    </row>
    <row r="2039" spans="1:2" x14ac:dyDescent="0.25">
      <c r="A2039" t="s">
        <v>329</v>
      </c>
      <c r="B2039" t="s">
        <v>4420</v>
      </c>
    </row>
    <row r="2040" spans="1:2" x14ac:dyDescent="0.25">
      <c r="A2040" t="s">
        <v>328</v>
      </c>
      <c r="B2040" t="s">
        <v>4421</v>
      </c>
    </row>
    <row r="2041" spans="1:2" x14ac:dyDescent="0.25">
      <c r="A2041" t="s">
        <v>327</v>
      </c>
      <c r="B2041" t="s">
        <v>4422</v>
      </c>
    </row>
    <row r="2042" spans="1:2" x14ac:dyDescent="0.25">
      <c r="A2042" t="s">
        <v>326</v>
      </c>
      <c r="B2042" t="s">
        <v>4423</v>
      </c>
    </row>
    <row r="2043" spans="1:2" x14ac:dyDescent="0.25">
      <c r="A2043" t="s">
        <v>325</v>
      </c>
      <c r="B2043" t="s">
        <v>4424</v>
      </c>
    </row>
    <row r="2044" spans="1:2" x14ac:dyDescent="0.25">
      <c r="A2044" t="s">
        <v>324</v>
      </c>
      <c r="B2044" t="s">
        <v>4425</v>
      </c>
    </row>
    <row r="2045" spans="1:2" x14ac:dyDescent="0.25">
      <c r="A2045" t="s">
        <v>323</v>
      </c>
      <c r="B2045" t="s">
        <v>4426</v>
      </c>
    </row>
    <row r="2046" spans="1:2" x14ac:dyDescent="0.25">
      <c r="A2046" t="s">
        <v>322</v>
      </c>
      <c r="B2046" t="s">
        <v>4427</v>
      </c>
    </row>
    <row r="2047" spans="1:2" x14ac:dyDescent="0.25">
      <c r="A2047" t="s">
        <v>321</v>
      </c>
      <c r="B2047" t="s">
        <v>4428</v>
      </c>
    </row>
    <row r="2048" spans="1:2" x14ac:dyDescent="0.25">
      <c r="A2048" t="s">
        <v>320</v>
      </c>
      <c r="B2048" t="s">
        <v>4429</v>
      </c>
    </row>
    <row r="2049" spans="1:2" x14ac:dyDescent="0.25">
      <c r="A2049" t="s">
        <v>319</v>
      </c>
      <c r="B2049" t="s">
        <v>4430</v>
      </c>
    </row>
    <row r="2050" spans="1:2" x14ac:dyDescent="0.25">
      <c r="A2050" t="s">
        <v>318</v>
      </c>
      <c r="B2050" t="s">
        <v>4431</v>
      </c>
    </row>
    <row r="2051" spans="1:2" x14ac:dyDescent="0.25">
      <c r="A2051" t="s">
        <v>317</v>
      </c>
      <c r="B2051" t="s">
        <v>4432</v>
      </c>
    </row>
    <row r="2052" spans="1:2" x14ac:dyDescent="0.25">
      <c r="A2052" t="s">
        <v>316</v>
      </c>
      <c r="B2052" t="s">
        <v>4433</v>
      </c>
    </row>
    <row r="2053" spans="1:2" x14ac:dyDescent="0.25">
      <c r="A2053" t="s">
        <v>315</v>
      </c>
      <c r="B2053" t="s">
        <v>4434</v>
      </c>
    </row>
    <row r="2054" spans="1:2" x14ac:dyDescent="0.25">
      <c r="A2054" t="s">
        <v>314</v>
      </c>
      <c r="B2054" t="s">
        <v>4435</v>
      </c>
    </row>
    <row r="2055" spans="1:2" x14ac:dyDescent="0.25">
      <c r="A2055" t="s">
        <v>313</v>
      </c>
      <c r="B2055" t="s">
        <v>4436</v>
      </c>
    </row>
    <row r="2056" spans="1:2" x14ac:dyDescent="0.25">
      <c r="A2056" t="s">
        <v>312</v>
      </c>
      <c r="B2056" t="s">
        <v>4437</v>
      </c>
    </row>
    <row r="2057" spans="1:2" x14ac:dyDescent="0.25">
      <c r="A2057" t="s">
        <v>311</v>
      </c>
      <c r="B2057" t="s">
        <v>4438</v>
      </c>
    </row>
    <row r="2058" spans="1:2" x14ac:dyDescent="0.25">
      <c r="A2058" t="s">
        <v>310</v>
      </c>
      <c r="B2058" t="s">
        <v>4439</v>
      </c>
    </row>
    <row r="2059" spans="1:2" x14ac:dyDescent="0.25">
      <c r="A2059" t="s">
        <v>309</v>
      </c>
      <c r="B2059" t="s">
        <v>4440</v>
      </c>
    </row>
    <row r="2060" spans="1:2" x14ac:dyDescent="0.25">
      <c r="A2060" t="s">
        <v>308</v>
      </c>
      <c r="B2060" t="s">
        <v>4441</v>
      </c>
    </row>
    <row r="2061" spans="1:2" x14ac:dyDescent="0.25">
      <c r="A2061" t="s">
        <v>307</v>
      </c>
      <c r="B2061" t="s">
        <v>4442</v>
      </c>
    </row>
    <row r="2062" spans="1:2" x14ac:dyDescent="0.25">
      <c r="A2062" t="s">
        <v>306</v>
      </c>
      <c r="B2062" t="s">
        <v>4443</v>
      </c>
    </row>
    <row r="2063" spans="1:2" x14ac:dyDescent="0.25">
      <c r="A2063" t="s">
        <v>305</v>
      </c>
      <c r="B2063" t="s">
        <v>4444</v>
      </c>
    </row>
    <row r="2064" spans="1:2" x14ac:dyDescent="0.25">
      <c r="A2064" t="s">
        <v>304</v>
      </c>
      <c r="B2064" t="s">
        <v>4445</v>
      </c>
    </row>
    <row r="2065" spans="1:2" x14ac:dyDescent="0.25">
      <c r="A2065" t="s">
        <v>303</v>
      </c>
      <c r="B2065" t="s">
        <v>4446</v>
      </c>
    </row>
    <row r="2066" spans="1:2" x14ac:dyDescent="0.25">
      <c r="A2066" t="s">
        <v>302</v>
      </c>
      <c r="B2066" t="s">
        <v>4447</v>
      </c>
    </row>
    <row r="2067" spans="1:2" x14ac:dyDescent="0.25">
      <c r="A2067" t="s">
        <v>301</v>
      </c>
      <c r="B2067" t="s">
        <v>4448</v>
      </c>
    </row>
    <row r="2068" spans="1:2" x14ac:dyDescent="0.25">
      <c r="A2068" t="s">
        <v>299</v>
      </c>
      <c r="B2068" t="s">
        <v>4449</v>
      </c>
    </row>
    <row r="2069" spans="1:2" x14ac:dyDescent="0.25">
      <c r="A2069" t="s">
        <v>298</v>
      </c>
      <c r="B2069" t="s">
        <v>4450</v>
      </c>
    </row>
    <row r="2070" spans="1:2" x14ac:dyDescent="0.25">
      <c r="A2070" t="s">
        <v>297</v>
      </c>
      <c r="B2070" t="s">
        <v>4451</v>
      </c>
    </row>
    <row r="2071" spans="1:2" x14ac:dyDescent="0.25">
      <c r="A2071" t="s">
        <v>296</v>
      </c>
      <c r="B2071" t="s">
        <v>4452</v>
      </c>
    </row>
    <row r="2072" spans="1:2" x14ac:dyDescent="0.25">
      <c r="A2072" t="s">
        <v>295</v>
      </c>
      <c r="B2072" t="s">
        <v>4453</v>
      </c>
    </row>
    <row r="2073" spans="1:2" x14ac:dyDescent="0.25">
      <c r="A2073" t="s">
        <v>294</v>
      </c>
      <c r="B2073" t="s">
        <v>4454</v>
      </c>
    </row>
    <row r="2074" spans="1:2" x14ac:dyDescent="0.25">
      <c r="A2074" t="s">
        <v>293</v>
      </c>
      <c r="B2074" t="s">
        <v>4455</v>
      </c>
    </row>
    <row r="2075" spans="1:2" x14ac:dyDescent="0.25">
      <c r="A2075" t="s">
        <v>292</v>
      </c>
      <c r="B2075" t="s">
        <v>4456</v>
      </c>
    </row>
    <row r="2076" spans="1:2" x14ac:dyDescent="0.25">
      <c r="A2076" t="s">
        <v>291</v>
      </c>
      <c r="B2076" t="s">
        <v>4457</v>
      </c>
    </row>
    <row r="2077" spans="1:2" x14ac:dyDescent="0.25">
      <c r="A2077" t="s">
        <v>290</v>
      </c>
      <c r="B2077" t="s">
        <v>4458</v>
      </c>
    </row>
    <row r="2078" spans="1:2" x14ac:dyDescent="0.25">
      <c r="A2078" t="s">
        <v>289</v>
      </c>
      <c r="B2078" t="s">
        <v>4459</v>
      </c>
    </row>
    <row r="2079" spans="1:2" x14ac:dyDescent="0.25">
      <c r="A2079" t="s">
        <v>288</v>
      </c>
      <c r="B2079" t="s">
        <v>4460</v>
      </c>
    </row>
    <row r="2080" spans="1:2" x14ac:dyDescent="0.25">
      <c r="A2080" t="s">
        <v>287</v>
      </c>
      <c r="B2080" t="s">
        <v>4461</v>
      </c>
    </row>
    <row r="2081" spans="1:2" x14ac:dyDescent="0.25">
      <c r="A2081" t="s">
        <v>286</v>
      </c>
      <c r="B2081" t="s">
        <v>4462</v>
      </c>
    </row>
    <row r="2082" spans="1:2" x14ac:dyDescent="0.25">
      <c r="A2082" t="s">
        <v>285</v>
      </c>
      <c r="B2082" t="s">
        <v>4463</v>
      </c>
    </row>
    <row r="2083" spans="1:2" x14ac:dyDescent="0.25">
      <c r="A2083" t="s">
        <v>284</v>
      </c>
      <c r="B2083" t="s">
        <v>4464</v>
      </c>
    </row>
    <row r="2084" spans="1:2" x14ac:dyDescent="0.25">
      <c r="A2084" t="s">
        <v>283</v>
      </c>
      <c r="B2084" t="s">
        <v>4465</v>
      </c>
    </row>
    <row r="2085" spans="1:2" x14ac:dyDescent="0.25">
      <c r="A2085" t="s">
        <v>282</v>
      </c>
      <c r="B2085" t="s">
        <v>4466</v>
      </c>
    </row>
    <row r="2086" spans="1:2" x14ac:dyDescent="0.25">
      <c r="A2086" t="s">
        <v>281</v>
      </c>
      <c r="B2086" t="s">
        <v>4467</v>
      </c>
    </row>
    <row r="2087" spans="1:2" x14ac:dyDescent="0.25">
      <c r="A2087" t="s">
        <v>280</v>
      </c>
      <c r="B2087" t="s">
        <v>4468</v>
      </c>
    </row>
    <row r="2088" spans="1:2" x14ac:dyDescent="0.25">
      <c r="A2088" t="s">
        <v>279</v>
      </c>
      <c r="B2088" t="s">
        <v>4469</v>
      </c>
    </row>
    <row r="2089" spans="1:2" x14ac:dyDescent="0.25">
      <c r="A2089" t="s">
        <v>278</v>
      </c>
      <c r="B2089" t="s">
        <v>4470</v>
      </c>
    </row>
    <row r="2090" spans="1:2" x14ac:dyDescent="0.25">
      <c r="A2090" t="s">
        <v>277</v>
      </c>
      <c r="B2090" t="s">
        <v>4471</v>
      </c>
    </row>
    <row r="2091" spans="1:2" x14ac:dyDescent="0.25">
      <c r="A2091" t="s">
        <v>275</v>
      </c>
      <c r="B2091" t="s">
        <v>4472</v>
      </c>
    </row>
    <row r="2092" spans="1:2" x14ac:dyDescent="0.25">
      <c r="A2092" t="s">
        <v>274</v>
      </c>
      <c r="B2092" t="s">
        <v>4473</v>
      </c>
    </row>
    <row r="2093" spans="1:2" x14ac:dyDescent="0.25">
      <c r="A2093" t="s">
        <v>273</v>
      </c>
      <c r="B2093" t="s">
        <v>4474</v>
      </c>
    </row>
    <row r="2094" spans="1:2" x14ac:dyDescent="0.25">
      <c r="A2094" t="s">
        <v>272</v>
      </c>
      <c r="B2094" t="s">
        <v>4475</v>
      </c>
    </row>
    <row r="2095" spans="1:2" x14ac:dyDescent="0.25">
      <c r="A2095" t="s">
        <v>271</v>
      </c>
      <c r="B2095" t="s">
        <v>4476</v>
      </c>
    </row>
    <row r="2096" spans="1:2" x14ac:dyDescent="0.25">
      <c r="A2096" t="s">
        <v>270</v>
      </c>
      <c r="B2096" t="s">
        <v>4477</v>
      </c>
    </row>
    <row r="2097" spans="1:2" x14ac:dyDescent="0.25">
      <c r="A2097" t="s">
        <v>269</v>
      </c>
      <c r="B2097" t="s">
        <v>4478</v>
      </c>
    </row>
    <row r="2098" spans="1:2" x14ac:dyDescent="0.25">
      <c r="A2098" t="s">
        <v>268</v>
      </c>
      <c r="B2098" t="s">
        <v>4479</v>
      </c>
    </row>
    <row r="2099" spans="1:2" x14ac:dyDescent="0.25">
      <c r="A2099" t="s">
        <v>267</v>
      </c>
      <c r="B2099" t="s">
        <v>4480</v>
      </c>
    </row>
    <row r="2100" spans="1:2" x14ac:dyDescent="0.25">
      <c r="A2100" t="s">
        <v>266</v>
      </c>
      <c r="B2100" t="s">
        <v>4481</v>
      </c>
    </row>
    <row r="2101" spans="1:2" x14ac:dyDescent="0.25">
      <c r="A2101" t="s">
        <v>265</v>
      </c>
      <c r="B2101" t="s">
        <v>4482</v>
      </c>
    </row>
    <row r="2102" spans="1:2" x14ac:dyDescent="0.25">
      <c r="A2102" t="s">
        <v>264</v>
      </c>
      <c r="B2102" t="s">
        <v>4483</v>
      </c>
    </row>
    <row r="2103" spans="1:2" x14ac:dyDescent="0.25">
      <c r="A2103" t="s">
        <v>263</v>
      </c>
      <c r="B2103" t="s">
        <v>4484</v>
      </c>
    </row>
    <row r="2104" spans="1:2" x14ac:dyDescent="0.25">
      <c r="A2104" t="s">
        <v>262</v>
      </c>
      <c r="B2104" t="s">
        <v>4485</v>
      </c>
    </row>
    <row r="2105" spans="1:2" x14ac:dyDescent="0.25">
      <c r="A2105" t="s">
        <v>261</v>
      </c>
      <c r="B2105" t="s">
        <v>4486</v>
      </c>
    </row>
    <row r="2106" spans="1:2" x14ac:dyDescent="0.25">
      <c r="A2106" t="s">
        <v>260</v>
      </c>
      <c r="B2106" t="s">
        <v>4487</v>
      </c>
    </row>
    <row r="2107" spans="1:2" x14ac:dyDescent="0.25">
      <c r="A2107" t="s">
        <v>259</v>
      </c>
      <c r="B2107" t="s">
        <v>4488</v>
      </c>
    </row>
    <row r="2108" spans="1:2" x14ac:dyDescent="0.25">
      <c r="A2108" t="s">
        <v>258</v>
      </c>
      <c r="B2108" t="s">
        <v>4489</v>
      </c>
    </row>
    <row r="2109" spans="1:2" x14ac:dyDescent="0.25">
      <c r="A2109" t="s">
        <v>257</v>
      </c>
      <c r="B2109" t="s">
        <v>4490</v>
      </c>
    </row>
    <row r="2110" spans="1:2" x14ac:dyDescent="0.25">
      <c r="A2110" t="s">
        <v>256</v>
      </c>
      <c r="B2110" t="s">
        <v>4491</v>
      </c>
    </row>
    <row r="2111" spans="1:2" x14ac:dyDescent="0.25">
      <c r="A2111" t="s">
        <v>255</v>
      </c>
      <c r="B2111" t="s">
        <v>4492</v>
      </c>
    </row>
    <row r="2112" spans="1:2" x14ac:dyDescent="0.25">
      <c r="A2112" t="s">
        <v>254</v>
      </c>
      <c r="B2112" t="s">
        <v>4493</v>
      </c>
    </row>
    <row r="2113" spans="1:2" x14ac:dyDescent="0.25">
      <c r="A2113" t="s">
        <v>253</v>
      </c>
      <c r="B2113" t="s">
        <v>4494</v>
      </c>
    </row>
    <row r="2114" spans="1:2" x14ac:dyDescent="0.25">
      <c r="A2114" t="s">
        <v>252</v>
      </c>
      <c r="B2114" t="s">
        <v>4495</v>
      </c>
    </row>
    <row r="2115" spans="1:2" x14ac:dyDescent="0.25">
      <c r="A2115" t="s">
        <v>251</v>
      </c>
      <c r="B2115" t="s">
        <v>4496</v>
      </c>
    </row>
    <row r="2116" spans="1:2" x14ac:dyDescent="0.25">
      <c r="A2116" t="s">
        <v>250</v>
      </c>
      <c r="B2116" t="s">
        <v>4497</v>
      </c>
    </row>
    <row r="2117" spans="1:2" x14ac:dyDescent="0.25">
      <c r="A2117" t="s">
        <v>248</v>
      </c>
      <c r="B2117" t="s">
        <v>4498</v>
      </c>
    </row>
    <row r="2118" spans="1:2" x14ac:dyDescent="0.25">
      <c r="A2118" t="s">
        <v>246</v>
      </c>
      <c r="B2118" t="s">
        <v>4499</v>
      </c>
    </row>
    <row r="2119" spans="1:2" x14ac:dyDescent="0.25">
      <c r="A2119" t="s">
        <v>245</v>
      </c>
      <c r="B2119" t="s">
        <v>4500</v>
      </c>
    </row>
    <row r="2120" spans="1:2" x14ac:dyDescent="0.25">
      <c r="A2120" t="s">
        <v>244</v>
      </c>
      <c r="B2120" t="s">
        <v>4501</v>
      </c>
    </row>
    <row r="2121" spans="1:2" x14ac:dyDescent="0.25">
      <c r="A2121" t="s">
        <v>243</v>
      </c>
      <c r="B2121" t="s">
        <v>4502</v>
      </c>
    </row>
    <row r="2122" spans="1:2" x14ac:dyDescent="0.25">
      <c r="A2122" t="s">
        <v>242</v>
      </c>
      <c r="B2122" t="s">
        <v>4503</v>
      </c>
    </row>
    <row r="2123" spans="1:2" x14ac:dyDescent="0.25">
      <c r="A2123" t="s">
        <v>241</v>
      </c>
      <c r="B2123" t="s">
        <v>4504</v>
      </c>
    </row>
    <row r="2124" spans="1:2" x14ac:dyDescent="0.25">
      <c r="A2124" t="s">
        <v>240</v>
      </c>
      <c r="B2124" t="s">
        <v>4505</v>
      </c>
    </row>
    <row r="2125" spans="1:2" x14ac:dyDescent="0.25">
      <c r="A2125" t="s">
        <v>239</v>
      </c>
      <c r="B2125" t="s">
        <v>4506</v>
      </c>
    </row>
    <row r="2126" spans="1:2" x14ac:dyDescent="0.25">
      <c r="A2126" t="s">
        <v>238</v>
      </c>
      <c r="B2126" t="s">
        <v>4507</v>
      </c>
    </row>
    <row r="2127" spans="1:2" x14ac:dyDescent="0.25">
      <c r="A2127" t="s">
        <v>237</v>
      </c>
      <c r="B2127" t="s">
        <v>4508</v>
      </c>
    </row>
    <row r="2128" spans="1:2" x14ac:dyDescent="0.25">
      <c r="A2128" t="s">
        <v>236</v>
      </c>
      <c r="B2128" t="s">
        <v>4509</v>
      </c>
    </row>
    <row r="2129" spans="1:2" x14ac:dyDescent="0.25">
      <c r="A2129" t="s">
        <v>235</v>
      </c>
      <c r="B2129" t="s">
        <v>4510</v>
      </c>
    </row>
    <row r="2130" spans="1:2" x14ac:dyDescent="0.25">
      <c r="A2130" t="s">
        <v>234</v>
      </c>
      <c r="B2130" t="s">
        <v>4511</v>
      </c>
    </row>
    <row r="2131" spans="1:2" x14ac:dyDescent="0.25">
      <c r="A2131" t="s">
        <v>233</v>
      </c>
      <c r="B2131" t="s">
        <v>4512</v>
      </c>
    </row>
    <row r="2132" spans="1:2" x14ac:dyDescent="0.25">
      <c r="A2132" t="s">
        <v>232</v>
      </c>
      <c r="B2132" t="s">
        <v>4513</v>
      </c>
    </row>
    <row r="2133" spans="1:2" x14ac:dyDescent="0.25">
      <c r="A2133" t="s">
        <v>231</v>
      </c>
      <c r="B2133" t="s">
        <v>4514</v>
      </c>
    </row>
    <row r="2134" spans="1:2" x14ac:dyDescent="0.25">
      <c r="A2134" t="s">
        <v>230</v>
      </c>
      <c r="B2134" t="s">
        <v>4515</v>
      </c>
    </row>
    <row r="2135" spans="1:2" x14ac:dyDescent="0.25">
      <c r="A2135" t="s">
        <v>229</v>
      </c>
      <c r="B2135" t="s">
        <v>4516</v>
      </c>
    </row>
    <row r="2136" spans="1:2" x14ac:dyDescent="0.25">
      <c r="A2136" t="s">
        <v>228</v>
      </c>
      <c r="B2136" t="s">
        <v>4517</v>
      </c>
    </row>
    <row r="2137" spans="1:2" x14ac:dyDescent="0.25">
      <c r="A2137" t="s">
        <v>227</v>
      </c>
      <c r="B2137" t="s">
        <v>4518</v>
      </c>
    </row>
    <row r="2138" spans="1:2" x14ac:dyDescent="0.25">
      <c r="A2138" t="s">
        <v>226</v>
      </c>
      <c r="B2138" t="s">
        <v>4519</v>
      </c>
    </row>
    <row r="2139" spans="1:2" x14ac:dyDescent="0.25">
      <c r="A2139" t="s">
        <v>225</v>
      </c>
      <c r="B2139" t="s">
        <v>4520</v>
      </c>
    </row>
    <row r="2140" spans="1:2" x14ac:dyDescent="0.25">
      <c r="A2140" t="s">
        <v>224</v>
      </c>
      <c r="B2140" t="s">
        <v>4521</v>
      </c>
    </row>
    <row r="2141" spans="1:2" x14ac:dyDescent="0.25">
      <c r="A2141" t="s">
        <v>223</v>
      </c>
      <c r="B2141" t="s">
        <v>4522</v>
      </c>
    </row>
    <row r="2142" spans="1:2" x14ac:dyDescent="0.25">
      <c r="A2142" t="s">
        <v>222</v>
      </c>
      <c r="B2142" t="s">
        <v>4523</v>
      </c>
    </row>
    <row r="2143" spans="1:2" x14ac:dyDescent="0.25">
      <c r="A2143" t="s">
        <v>221</v>
      </c>
      <c r="B2143" t="s">
        <v>4524</v>
      </c>
    </row>
    <row r="2144" spans="1:2" x14ac:dyDescent="0.25">
      <c r="A2144" t="s">
        <v>220</v>
      </c>
      <c r="B2144" t="s">
        <v>4525</v>
      </c>
    </row>
    <row r="2145" spans="1:2" x14ac:dyDescent="0.25">
      <c r="A2145" t="s">
        <v>219</v>
      </c>
      <c r="B2145" t="s">
        <v>4526</v>
      </c>
    </row>
    <row r="2146" spans="1:2" x14ac:dyDescent="0.25">
      <c r="A2146" t="s">
        <v>218</v>
      </c>
      <c r="B2146" t="s">
        <v>4527</v>
      </c>
    </row>
    <row r="2147" spans="1:2" x14ac:dyDescent="0.25">
      <c r="A2147" t="s">
        <v>217</v>
      </c>
      <c r="B2147" t="s">
        <v>4528</v>
      </c>
    </row>
    <row r="2148" spans="1:2" x14ac:dyDescent="0.25">
      <c r="A2148" t="s">
        <v>216</v>
      </c>
      <c r="B2148" t="s">
        <v>4529</v>
      </c>
    </row>
    <row r="2149" spans="1:2" x14ac:dyDescent="0.25">
      <c r="A2149" t="s">
        <v>215</v>
      </c>
      <c r="B2149" t="s">
        <v>4530</v>
      </c>
    </row>
    <row r="2150" spans="1:2" x14ac:dyDescent="0.25">
      <c r="A2150" t="s">
        <v>214</v>
      </c>
      <c r="B2150" t="s">
        <v>4531</v>
      </c>
    </row>
    <row r="2151" spans="1:2" x14ac:dyDescent="0.25">
      <c r="A2151" t="s">
        <v>213</v>
      </c>
      <c r="B2151" t="s">
        <v>4532</v>
      </c>
    </row>
    <row r="2152" spans="1:2" x14ac:dyDescent="0.25">
      <c r="A2152" t="s">
        <v>212</v>
      </c>
      <c r="B2152" t="s">
        <v>4533</v>
      </c>
    </row>
    <row r="2153" spans="1:2" x14ac:dyDescent="0.25">
      <c r="A2153" t="s">
        <v>211</v>
      </c>
      <c r="B2153" t="s">
        <v>4534</v>
      </c>
    </row>
    <row r="2154" spans="1:2" x14ac:dyDescent="0.25">
      <c r="A2154" t="s">
        <v>210</v>
      </c>
      <c r="B2154" t="s">
        <v>4535</v>
      </c>
    </row>
    <row r="2155" spans="1:2" x14ac:dyDescent="0.25">
      <c r="A2155" t="s">
        <v>209</v>
      </c>
      <c r="B2155" t="s">
        <v>4536</v>
      </c>
    </row>
    <row r="2156" spans="1:2" x14ac:dyDescent="0.25">
      <c r="A2156" t="s">
        <v>208</v>
      </c>
      <c r="B2156" t="s">
        <v>4537</v>
      </c>
    </row>
    <row r="2157" spans="1:2" x14ac:dyDescent="0.25">
      <c r="A2157" t="s">
        <v>207</v>
      </c>
      <c r="B2157" t="s">
        <v>4538</v>
      </c>
    </row>
    <row r="2158" spans="1:2" x14ac:dyDescent="0.25">
      <c r="A2158" t="s">
        <v>206</v>
      </c>
      <c r="B2158" t="s">
        <v>4539</v>
      </c>
    </row>
    <row r="2159" spans="1:2" x14ac:dyDescent="0.25">
      <c r="A2159" t="s">
        <v>205</v>
      </c>
      <c r="B2159" t="s">
        <v>4540</v>
      </c>
    </row>
    <row r="2160" spans="1:2" x14ac:dyDescent="0.25">
      <c r="A2160" t="s">
        <v>204</v>
      </c>
      <c r="B2160" t="s">
        <v>4541</v>
      </c>
    </row>
    <row r="2161" spans="1:2" x14ac:dyDescent="0.25">
      <c r="A2161" t="s">
        <v>203</v>
      </c>
      <c r="B2161" t="s">
        <v>4542</v>
      </c>
    </row>
    <row r="2162" spans="1:2" x14ac:dyDescent="0.25">
      <c r="A2162" t="s">
        <v>202</v>
      </c>
      <c r="B2162" t="s">
        <v>4543</v>
      </c>
    </row>
    <row r="2163" spans="1:2" x14ac:dyDescent="0.25">
      <c r="A2163" t="s">
        <v>201</v>
      </c>
      <c r="B2163" t="s">
        <v>4544</v>
      </c>
    </row>
    <row r="2164" spans="1:2" x14ac:dyDescent="0.25">
      <c r="A2164" t="s">
        <v>199</v>
      </c>
      <c r="B2164" t="s">
        <v>4545</v>
      </c>
    </row>
    <row r="2165" spans="1:2" x14ac:dyDescent="0.25">
      <c r="A2165" t="s">
        <v>198</v>
      </c>
      <c r="B2165" t="s">
        <v>4546</v>
      </c>
    </row>
    <row r="2166" spans="1:2" x14ac:dyDescent="0.25">
      <c r="A2166" t="s">
        <v>197</v>
      </c>
      <c r="B2166" t="s">
        <v>4547</v>
      </c>
    </row>
    <row r="2167" spans="1:2" x14ac:dyDescent="0.25">
      <c r="A2167" t="s">
        <v>196</v>
      </c>
      <c r="B2167" t="s">
        <v>4548</v>
      </c>
    </row>
    <row r="2168" spans="1:2" x14ac:dyDescent="0.25">
      <c r="A2168" t="s">
        <v>195</v>
      </c>
      <c r="B2168" t="s">
        <v>4549</v>
      </c>
    </row>
    <row r="2169" spans="1:2" x14ac:dyDescent="0.25">
      <c r="A2169" t="s">
        <v>194</v>
      </c>
      <c r="B2169" t="s">
        <v>4550</v>
      </c>
    </row>
    <row r="2170" spans="1:2" x14ac:dyDescent="0.25">
      <c r="A2170" t="s">
        <v>193</v>
      </c>
      <c r="B2170" t="s">
        <v>4551</v>
      </c>
    </row>
    <row r="2171" spans="1:2" x14ac:dyDescent="0.25">
      <c r="A2171" t="s">
        <v>192</v>
      </c>
      <c r="B2171" t="s">
        <v>4552</v>
      </c>
    </row>
    <row r="2172" spans="1:2" x14ac:dyDescent="0.25">
      <c r="A2172" t="s">
        <v>191</v>
      </c>
      <c r="B2172" t="s">
        <v>4553</v>
      </c>
    </row>
    <row r="2173" spans="1:2" x14ac:dyDescent="0.25">
      <c r="A2173" t="s">
        <v>190</v>
      </c>
      <c r="B2173" t="s">
        <v>4554</v>
      </c>
    </row>
    <row r="2174" spans="1:2" x14ac:dyDescent="0.25">
      <c r="A2174" t="s">
        <v>189</v>
      </c>
      <c r="B2174" t="s">
        <v>4555</v>
      </c>
    </row>
    <row r="2175" spans="1:2" x14ac:dyDescent="0.25">
      <c r="A2175" t="s">
        <v>188</v>
      </c>
      <c r="B2175" t="s">
        <v>4556</v>
      </c>
    </row>
    <row r="2176" spans="1:2" x14ac:dyDescent="0.25">
      <c r="A2176" t="s">
        <v>187</v>
      </c>
      <c r="B2176" t="s">
        <v>4557</v>
      </c>
    </row>
    <row r="2177" spans="1:2" x14ac:dyDescent="0.25">
      <c r="A2177" t="s">
        <v>186</v>
      </c>
      <c r="B2177" t="s">
        <v>4558</v>
      </c>
    </row>
    <row r="2178" spans="1:2" x14ac:dyDescent="0.25">
      <c r="A2178" t="s">
        <v>185</v>
      </c>
      <c r="B2178" t="s">
        <v>4559</v>
      </c>
    </row>
    <row r="2179" spans="1:2" x14ac:dyDescent="0.25">
      <c r="A2179" t="s">
        <v>184</v>
      </c>
      <c r="B2179" t="s">
        <v>4560</v>
      </c>
    </row>
    <row r="2180" spans="1:2" x14ac:dyDescent="0.25">
      <c r="A2180" t="s">
        <v>183</v>
      </c>
      <c r="B2180" t="s">
        <v>4561</v>
      </c>
    </row>
    <row r="2181" spans="1:2" x14ac:dyDescent="0.25">
      <c r="A2181" t="s">
        <v>182</v>
      </c>
      <c r="B2181" t="s">
        <v>4562</v>
      </c>
    </row>
    <row r="2182" spans="1:2" x14ac:dyDescent="0.25">
      <c r="A2182" t="s">
        <v>181</v>
      </c>
      <c r="B2182" t="s">
        <v>4563</v>
      </c>
    </row>
    <row r="2183" spans="1:2" x14ac:dyDescent="0.25">
      <c r="A2183" t="s">
        <v>180</v>
      </c>
      <c r="B2183" t="s">
        <v>4564</v>
      </c>
    </row>
    <row r="2184" spans="1:2" x14ac:dyDescent="0.25">
      <c r="A2184" t="s">
        <v>179</v>
      </c>
      <c r="B2184" t="s">
        <v>4565</v>
      </c>
    </row>
    <row r="2185" spans="1:2" x14ac:dyDescent="0.25">
      <c r="A2185" t="s">
        <v>178</v>
      </c>
      <c r="B2185" t="s">
        <v>4566</v>
      </c>
    </row>
    <row r="2186" spans="1:2" x14ac:dyDescent="0.25">
      <c r="A2186" t="s">
        <v>177</v>
      </c>
      <c r="B2186" t="s">
        <v>4567</v>
      </c>
    </row>
    <row r="2187" spans="1:2" x14ac:dyDescent="0.25">
      <c r="A2187" t="s">
        <v>176</v>
      </c>
      <c r="B2187" t="s">
        <v>4568</v>
      </c>
    </row>
    <row r="2188" spans="1:2" x14ac:dyDescent="0.25">
      <c r="A2188" t="s">
        <v>175</v>
      </c>
      <c r="B2188" t="s">
        <v>4569</v>
      </c>
    </row>
    <row r="2189" spans="1:2" x14ac:dyDescent="0.25">
      <c r="A2189" t="s">
        <v>174</v>
      </c>
      <c r="B2189" t="s">
        <v>4570</v>
      </c>
    </row>
    <row r="2190" spans="1:2" x14ac:dyDescent="0.25">
      <c r="A2190" t="s">
        <v>173</v>
      </c>
      <c r="B2190" t="s">
        <v>4571</v>
      </c>
    </row>
    <row r="2191" spans="1:2" x14ac:dyDescent="0.25">
      <c r="A2191" t="s">
        <v>172</v>
      </c>
      <c r="B2191" t="s">
        <v>4572</v>
      </c>
    </row>
    <row r="2192" spans="1:2" x14ac:dyDescent="0.25">
      <c r="A2192" t="s">
        <v>171</v>
      </c>
      <c r="B2192" t="s">
        <v>4573</v>
      </c>
    </row>
    <row r="2193" spans="1:2" x14ac:dyDescent="0.25">
      <c r="A2193" t="s">
        <v>169</v>
      </c>
      <c r="B2193" t="s">
        <v>4574</v>
      </c>
    </row>
    <row r="2194" spans="1:2" x14ac:dyDescent="0.25">
      <c r="A2194" t="s">
        <v>167</v>
      </c>
      <c r="B2194" t="s">
        <v>4575</v>
      </c>
    </row>
    <row r="2195" spans="1:2" x14ac:dyDescent="0.25">
      <c r="A2195" t="s">
        <v>165</v>
      </c>
      <c r="B2195" t="s">
        <v>4576</v>
      </c>
    </row>
    <row r="2196" spans="1:2" x14ac:dyDescent="0.25">
      <c r="A2196" t="s">
        <v>163</v>
      </c>
      <c r="B2196" t="s">
        <v>4577</v>
      </c>
    </row>
    <row r="2197" spans="1:2" x14ac:dyDescent="0.25">
      <c r="A2197" t="s">
        <v>162</v>
      </c>
      <c r="B2197" t="s">
        <v>4578</v>
      </c>
    </row>
    <row r="2198" spans="1:2" x14ac:dyDescent="0.25">
      <c r="A2198" t="s">
        <v>161</v>
      </c>
      <c r="B2198" t="s">
        <v>4579</v>
      </c>
    </row>
    <row r="2199" spans="1:2" x14ac:dyDescent="0.25">
      <c r="A2199" t="s">
        <v>160</v>
      </c>
      <c r="B2199" t="s">
        <v>4580</v>
      </c>
    </row>
    <row r="2200" spans="1:2" x14ac:dyDescent="0.25">
      <c r="A2200" t="s">
        <v>159</v>
      </c>
      <c r="B2200" t="s">
        <v>4581</v>
      </c>
    </row>
    <row r="2201" spans="1:2" x14ac:dyDescent="0.25">
      <c r="A2201" t="s">
        <v>158</v>
      </c>
      <c r="B2201" t="s">
        <v>4582</v>
      </c>
    </row>
    <row r="2202" spans="1:2" x14ac:dyDescent="0.25">
      <c r="A2202" t="s">
        <v>157</v>
      </c>
      <c r="B2202" t="s">
        <v>4583</v>
      </c>
    </row>
    <row r="2203" spans="1:2" x14ac:dyDescent="0.25">
      <c r="A2203" t="s">
        <v>156</v>
      </c>
      <c r="B2203" t="s">
        <v>4584</v>
      </c>
    </row>
    <row r="2204" spans="1:2" x14ac:dyDescent="0.25">
      <c r="A2204" t="s">
        <v>155</v>
      </c>
      <c r="B2204" t="s">
        <v>4585</v>
      </c>
    </row>
    <row r="2205" spans="1:2" x14ac:dyDescent="0.25">
      <c r="A2205" t="s">
        <v>154</v>
      </c>
      <c r="B2205" t="s">
        <v>4586</v>
      </c>
    </row>
    <row r="2206" spans="1:2" x14ac:dyDescent="0.25">
      <c r="A2206" t="s">
        <v>153</v>
      </c>
      <c r="B2206" t="s">
        <v>4587</v>
      </c>
    </row>
    <row r="2207" spans="1:2" x14ac:dyDescent="0.25">
      <c r="A2207" t="s">
        <v>152</v>
      </c>
      <c r="B2207" t="s">
        <v>4588</v>
      </c>
    </row>
    <row r="2208" spans="1:2" x14ac:dyDescent="0.25">
      <c r="A2208" t="s">
        <v>151</v>
      </c>
      <c r="B2208" t="s">
        <v>4589</v>
      </c>
    </row>
    <row r="2209" spans="1:2" x14ac:dyDescent="0.25">
      <c r="A2209" t="s">
        <v>150</v>
      </c>
      <c r="B2209" t="s">
        <v>4590</v>
      </c>
    </row>
    <row r="2210" spans="1:2" x14ac:dyDescent="0.25">
      <c r="A2210" t="s">
        <v>149</v>
      </c>
      <c r="B2210" t="s">
        <v>4591</v>
      </c>
    </row>
    <row r="2211" spans="1:2" x14ac:dyDescent="0.25">
      <c r="A2211" t="s">
        <v>148</v>
      </c>
      <c r="B2211" t="s">
        <v>4592</v>
      </c>
    </row>
    <row r="2212" spans="1:2" x14ac:dyDescent="0.25">
      <c r="A2212" t="s">
        <v>147</v>
      </c>
      <c r="B2212" t="s">
        <v>4593</v>
      </c>
    </row>
    <row r="2213" spans="1:2" x14ac:dyDescent="0.25">
      <c r="A2213" t="s">
        <v>146</v>
      </c>
      <c r="B2213" t="s">
        <v>4594</v>
      </c>
    </row>
    <row r="2214" spans="1:2" x14ac:dyDescent="0.25">
      <c r="A2214" t="s">
        <v>145</v>
      </c>
      <c r="B2214" t="s">
        <v>4595</v>
      </c>
    </row>
    <row r="2215" spans="1:2" x14ac:dyDescent="0.25">
      <c r="A2215" t="s">
        <v>144</v>
      </c>
      <c r="B2215" t="s">
        <v>4596</v>
      </c>
    </row>
    <row r="2216" spans="1:2" x14ac:dyDescent="0.25">
      <c r="A2216" t="s">
        <v>143</v>
      </c>
      <c r="B2216" t="s">
        <v>4597</v>
      </c>
    </row>
    <row r="2217" spans="1:2" x14ac:dyDescent="0.25">
      <c r="A2217" t="s">
        <v>142</v>
      </c>
      <c r="B2217" t="s">
        <v>4598</v>
      </c>
    </row>
    <row r="2218" spans="1:2" x14ac:dyDescent="0.25">
      <c r="A2218" t="s">
        <v>141</v>
      </c>
      <c r="B2218" t="s">
        <v>4599</v>
      </c>
    </row>
    <row r="2219" spans="1:2" x14ac:dyDescent="0.25">
      <c r="A2219" t="s">
        <v>140</v>
      </c>
      <c r="B2219" t="s">
        <v>4600</v>
      </c>
    </row>
    <row r="2220" spans="1:2" x14ac:dyDescent="0.25">
      <c r="A2220" t="s">
        <v>139</v>
      </c>
      <c r="B2220" t="s">
        <v>4601</v>
      </c>
    </row>
    <row r="2221" spans="1:2" x14ac:dyDescent="0.25">
      <c r="A2221" t="s">
        <v>138</v>
      </c>
      <c r="B2221" t="s">
        <v>4602</v>
      </c>
    </row>
    <row r="2222" spans="1:2" x14ac:dyDescent="0.25">
      <c r="A2222" t="s">
        <v>137</v>
      </c>
      <c r="B2222" t="s">
        <v>4603</v>
      </c>
    </row>
    <row r="2223" spans="1:2" x14ac:dyDescent="0.25">
      <c r="A2223" t="s">
        <v>136</v>
      </c>
      <c r="B2223" t="s">
        <v>4604</v>
      </c>
    </row>
    <row r="2224" spans="1:2" x14ac:dyDescent="0.25">
      <c r="A2224" t="s">
        <v>135</v>
      </c>
      <c r="B2224" t="s">
        <v>4605</v>
      </c>
    </row>
    <row r="2225" spans="1:2" x14ac:dyDescent="0.25">
      <c r="A2225" t="s">
        <v>134</v>
      </c>
      <c r="B2225" t="s">
        <v>4606</v>
      </c>
    </row>
    <row r="2226" spans="1:2" x14ac:dyDescent="0.25">
      <c r="A2226" t="s">
        <v>133</v>
      </c>
      <c r="B2226" t="s">
        <v>4607</v>
      </c>
    </row>
    <row r="2227" spans="1:2" x14ac:dyDescent="0.25">
      <c r="A2227" t="s">
        <v>132</v>
      </c>
      <c r="B2227" t="s">
        <v>4608</v>
      </c>
    </row>
    <row r="2228" spans="1:2" x14ac:dyDescent="0.25">
      <c r="A2228" t="s">
        <v>131</v>
      </c>
      <c r="B2228" t="s">
        <v>4609</v>
      </c>
    </row>
    <row r="2229" spans="1:2" x14ac:dyDescent="0.25">
      <c r="A2229" t="s">
        <v>130</v>
      </c>
      <c r="B2229" t="s">
        <v>4610</v>
      </c>
    </row>
    <row r="2230" spans="1:2" x14ac:dyDescent="0.25">
      <c r="A2230" t="s">
        <v>129</v>
      </c>
      <c r="B2230" t="s">
        <v>4611</v>
      </c>
    </row>
    <row r="2231" spans="1:2" x14ac:dyDescent="0.25">
      <c r="A2231" t="s">
        <v>128</v>
      </c>
      <c r="B2231" t="s">
        <v>4612</v>
      </c>
    </row>
    <row r="2232" spans="1:2" x14ac:dyDescent="0.25">
      <c r="A2232" t="s">
        <v>127</v>
      </c>
      <c r="B2232" t="s">
        <v>4613</v>
      </c>
    </row>
    <row r="2233" spans="1:2" x14ac:dyDescent="0.25">
      <c r="A2233" t="s">
        <v>126</v>
      </c>
      <c r="B2233" t="s">
        <v>4614</v>
      </c>
    </row>
    <row r="2234" spans="1:2" x14ac:dyDescent="0.25">
      <c r="A2234" t="s">
        <v>125</v>
      </c>
      <c r="B2234" t="s">
        <v>4615</v>
      </c>
    </row>
    <row r="2235" spans="1:2" x14ac:dyDescent="0.25">
      <c r="A2235" t="s">
        <v>124</v>
      </c>
      <c r="B2235" t="s">
        <v>4616</v>
      </c>
    </row>
    <row r="2236" spans="1:2" x14ac:dyDescent="0.25">
      <c r="A2236" t="s">
        <v>123</v>
      </c>
      <c r="B2236" t="s">
        <v>4617</v>
      </c>
    </row>
    <row r="2237" spans="1:2" x14ac:dyDescent="0.25">
      <c r="A2237" t="s">
        <v>122</v>
      </c>
      <c r="B2237" t="s">
        <v>4618</v>
      </c>
    </row>
    <row r="2238" spans="1:2" x14ac:dyDescent="0.25">
      <c r="A2238" t="s">
        <v>121</v>
      </c>
      <c r="B2238" t="s">
        <v>4619</v>
      </c>
    </row>
    <row r="2239" spans="1:2" x14ac:dyDescent="0.25">
      <c r="A2239" t="s">
        <v>120</v>
      </c>
      <c r="B2239" t="s">
        <v>4620</v>
      </c>
    </row>
    <row r="2240" spans="1:2" x14ac:dyDescent="0.25">
      <c r="A2240" t="s">
        <v>119</v>
      </c>
      <c r="B2240" t="s">
        <v>4621</v>
      </c>
    </row>
    <row r="2241" spans="1:2" x14ac:dyDescent="0.25">
      <c r="A2241" t="s">
        <v>118</v>
      </c>
      <c r="B2241" t="s">
        <v>4622</v>
      </c>
    </row>
    <row r="2242" spans="1:2" x14ac:dyDescent="0.25">
      <c r="A2242" t="s">
        <v>117</v>
      </c>
      <c r="B2242" t="s">
        <v>4623</v>
      </c>
    </row>
    <row r="2243" spans="1:2" x14ac:dyDescent="0.25">
      <c r="A2243" t="s">
        <v>116</v>
      </c>
      <c r="B2243" t="s">
        <v>4624</v>
      </c>
    </row>
    <row r="2244" spans="1:2" x14ac:dyDescent="0.25">
      <c r="A2244" t="s">
        <v>115</v>
      </c>
      <c r="B2244" t="s">
        <v>4625</v>
      </c>
    </row>
    <row r="2245" spans="1:2" x14ac:dyDescent="0.25">
      <c r="A2245" t="s">
        <v>114</v>
      </c>
      <c r="B2245" t="s">
        <v>4626</v>
      </c>
    </row>
    <row r="2246" spans="1:2" x14ac:dyDescent="0.25">
      <c r="A2246" t="s">
        <v>113</v>
      </c>
      <c r="B2246" t="s">
        <v>4627</v>
      </c>
    </row>
    <row r="2247" spans="1:2" x14ac:dyDescent="0.25">
      <c r="A2247" t="s">
        <v>112</v>
      </c>
      <c r="B2247" t="s">
        <v>4628</v>
      </c>
    </row>
    <row r="2248" spans="1:2" x14ac:dyDescent="0.25">
      <c r="A2248" t="s">
        <v>111</v>
      </c>
      <c r="B2248" t="s">
        <v>4629</v>
      </c>
    </row>
    <row r="2249" spans="1:2" x14ac:dyDescent="0.25">
      <c r="A2249" t="s">
        <v>110</v>
      </c>
      <c r="B2249" t="s">
        <v>4630</v>
      </c>
    </row>
    <row r="2250" spans="1:2" x14ac:dyDescent="0.25">
      <c r="A2250" t="s">
        <v>109</v>
      </c>
      <c r="B2250" t="s">
        <v>4631</v>
      </c>
    </row>
    <row r="2251" spans="1:2" x14ac:dyDescent="0.25">
      <c r="A2251" t="s">
        <v>108</v>
      </c>
      <c r="B2251" t="s">
        <v>4632</v>
      </c>
    </row>
    <row r="2252" spans="1:2" x14ac:dyDescent="0.25">
      <c r="A2252" t="s">
        <v>107</v>
      </c>
      <c r="B2252" t="s">
        <v>4633</v>
      </c>
    </row>
    <row r="2253" spans="1:2" x14ac:dyDescent="0.25">
      <c r="A2253" t="s">
        <v>106</v>
      </c>
      <c r="B2253" t="s">
        <v>4634</v>
      </c>
    </row>
    <row r="2254" spans="1:2" x14ac:dyDescent="0.25">
      <c r="A2254" t="s">
        <v>105</v>
      </c>
      <c r="B2254" t="s">
        <v>4635</v>
      </c>
    </row>
    <row r="2255" spans="1:2" x14ac:dyDescent="0.25">
      <c r="A2255" t="s">
        <v>104</v>
      </c>
      <c r="B2255" t="s">
        <v>4636</v>
      </c>
    </row>
    <row r="2256" spans="1:2" x14ac:dyDescent="0.25">
      <c r="A2256" t="s">
        <v>103</v>
      </c>
      <c r="B2256" t="s">
        <v>4637</v>
      </c>
    </row>
    <row r="2257" spans="1:2" x14ac:dyDescent="0.25">
      <c r="A2257" t="s">
        <v>102</v>
      </c>
      <c r="B2257" t="s">
        <v>4638</v>
      </c>
    </row>
    <row r="2258" spans="1:2" x14ac:dyDescent="0.25">
      <c r="A2258" t="s">
        <v>101</v>
      </c>
      <c r="B2258" t="s">
        <v>4639</v>
      </c>
    </row>
    <row r="2259" spans="1:2" x14ac:dyDescent="0.25">
      <c r="A2259" t="s">
        <v>100</v>
      </c>
      <c r="B2259" t="s">
        <v>4640</v>
      </c>
    </row>
    <row r="2260" spans="1:2" x14ac:dyDescent="0.25">
      <c r="A2260" t="s">
        <v>99</v>
      </c>
      <c r="B2260" t="s">
        <v>4641</v>
      </c>
    </row>
    <row r="2261" spans="1:2" x14ac:dyDescent="0.25">
      <c r="A2261" t="s">
        <v>98</v>
      </c>
      <c r="B2261" t="s">
        <v>4642</v>
      </c>
    </row>
    <row r="2262" spans="1:2" x14ac:dyDescent="0.25">
      <c r="A2262" t="s">
        <v>97</v>
      </c>
      <c r="B2262" t="s">
        <v>4643</v>
      </c>
    </row>
    <row r="2263" spans="1:2" x14ac:dyDescent="0.25">
      <c r="A2263" t="s">
        <v>96</v>
      </c>
      <c r="B2263" t="s">
        <v>4644</v>
      </c>
    </row>
    <row r="2264" spans="1:2" x14ac:dyDescent="0.25">
      <c r="A2264" t="s">
        <v>95</v>
      </c>
      <c r="B2264" t="s">
        <v>4645</v>
      </c>
    </row>
    <row r="2265" spans="1:2" x14ac:dyDescent="0.25">
      <c r="A2265" t="s">
        <v>94</v>
      </c>
      <c r="B2265" t="s">
        <v>4646</v>
      </c>
    </row>
    <row r="2266" spans="1:2" x14ac:dyDescent="0.25">
      <c r="A2266" t="s">
        <v>93</v>
      </c>
      <c r="B2266" t="s">
        <v>4647</v>
      </c>
    </row>
    <row r="2267" spans="1:2" x14ac:dyDescent="0.25">
      <c r="A2267" t="s">
        <v>92</v>
      </c>
      <c r="B2267" t="s">
        <v>4648</v>
      </c>
    </row>
    <row r="2268" spans="1:2" x14ac:dyDescent="0.25">
      <c r="A2268" t="s">
        <v>91</v>
      </c>
      <c r="B2268" t="s">
        <v>4649</v>
      </c>
    </row>
    <row r="2269" spans="1:2" x14ac:dyDescent="0.25">
      <c r="A2269" t="s">
        <v>90</v>
      </c>
      <c r="B2269" t="s">
        <v>4650</v>
      </c>
    </row>
    <row r="2270" spans="1:2" x14ac:dyDescent="0.25">
      <c r="A2270" t="s">
        <v>89</v>
      </c>
      <c r="B2270" t="s">
        <v>4651</v>
      </c>
    </row>
    <row r="2271" spans="1:2" x14ac:dyDescent="0.25">
      <c r="A2271" t="s">
        <v>88</v>
      </c>
      <c r="B2271" t="s">
        <v>4652</v>
      </c>
    </row>
    <row r="2272" spans="1:2" x14ac:dyDescent="0.25">
      <c r="A2272" t="s">
        <v>87</v>
      </c>
      <c r="B2272" t="s">
        <v>4653</v>
      </c>
    </row>
    <row r="2273" spans="1:2" x14ac:dyDescent="0.25">
      <c r="A2273" t="s">
        <v>86</v>
      </c>
      <c r="B2273" t="s">
        <v>4654</v>
      </c>
    </row>
    <row r="2274" spans="1:2" x14ac:dyDescent="0.25">
      <c r="A2274" t="s">
        <v>85</v>
      </c>
      <c r="B2274" t="s">
        <v>4655</v>
      </c>
    </row>
    <row r="2275" spans="1:2" x14ac:dyDescent="0.25">
      <c r="A2275" t="s">
        <v>84</v>
      </c>
      <c r="B2275" t="s">
        <v>4656</v>
      </c>
    </row>
    <row r="2276" spans="1:2" x14ac:dyDescent="0.25">
      <c r="A2276" t="s">
        <v>83</v>
      </c>
      <c r="B2276" t="s">
        <v>4657</v>
      </c>
    </row>
    <row r="2277" spans="1:2" x14ac:dyDescent="0.25">
      <c r="A2277" t="s">
        <v>82</v>
      </c>
      <c r="B2277" t="s">
        <v>4658</v>
      </c>
    </row>
    <row r="2278" spans="1:2" x14ac:dyDescent="0.25">
      <c r="A2278" t="s">
        <v>81</v>
      </c>
      <c r="B2278" t="s">
        <v>4659</v>
      </c>
    </row>
    <row r="2279" spans="1:2" x14ac:dyDescent="0.25">
      <c r="A2279" t="s">
        <v>80</v>
      </c>
      <c r="B2279" t="s">
        <v>4660</v>
      </c>
    </row>
    <row r="2280" spans="1:2" x14ac:dyDescent="0.25">
      <c r="A2280" t="s">
        <v>79</v>
      </c>
      <c r="B2280" t="s">
        <v>4661</v>
      </c>
    </row>
    <row r="2281" spans="1:2" x14ac:dyDescent="0.25">
      <c r="A2281" t="s">
        <v>78</v>
      </c>
      <c r="B2281" t="s">
        <v>4662</v>
      </c>
    </row>
    <row r="2282" spans="1:2" x14ac:dyDescent="0.25">
      <c r="A2282" t="s">
        <v>77</v>
      </c>
      <c r="B2282" t="s">
        <v>4663</v>
      </c>
    </row>
    <row r="2283" spans="1:2" x14ac:dyDescent="0.25">
      <c r="A2283" t="s">
        <v>76</v>
      </c>
      <c r="B2283" t="s">
        <v>4664</v>
      </c>
    </row>
    <row r="2284" spans="1:2" x14ac:dyDescent="0.25">
      <c r="A2284" t="s">
        <v>75</v>
      </c>
      <c r="B2284" t="s">
        <v>4665</v>
      </c>
    </row>
    <row r="2285" spans="1:2" x14ac:dyDescent="0.25">
      <c r="A2285" t="s">
        <v>74</v>
      </c>
      <c r="B2285" t="s">
        <v>4666</v>
      </c>
    </row>
    <row r="2286" spans="1:2" x14ac:dyDescent="0.25">
      <c r="A2286" t="s">
        <v>73</v>
      </c>
      <c r="B2286" t="s">
        <v>4667</v>
      </c>
    </row>
    <row r="2287" spans="1:2" x14ac:dyDescent="0.25">
      <c r="A2287" t="s">
        <v>72</v>
      </c>
      <c r="B2287" t="s">
        <v>4668</v>
      </c>
    </row>
    <row r="2288" spans="1:2" x14ac:dyDescent="0.25">
      <c r="A2288" t="s">
        <v>71</v>
      </c>
      <c r="B2288" t="s">
        <v>4669</v>
      </c>
    </row>
    <row r="2289" spans="1:2" x14ac:dyDescent="0.25">
      <c r="A2289" t="s">
        <v>70</v>
      </c>
      <c r="B2289" t="s">
        <v>4670</v>
      </c>
    </row>
    <row r="2290" spans="1:2" x14ac:dyDescent="0.25">
      <c r="A2290" t="s">
        <v>69</v>
      </c>
      <c r="B2290" t="s">
        <v>4671</v>
      </c>
    </row>
    <row r="2291" spans="1:2" x14ac:dyDescent="0.25">
      <c r="A2291" t="s">
        <v>68</v>
      </c>
      <c r="B2291" t="s">
        <v>4672</v>
      </c>
    </row>
    <row r="2292" spans="1:2" x14ac:dyDescent="0.25">
      <c r="A2292" t="s">
        <v>67</v>
      </c>
      <c r="B2292" t="s">
        <v>4673</v>
      </c>
    </row>
    <row r="2293" spans="1:2" x14ac:dyDescent="0.25">
      <c r="A2293" t="s">
        <v>66</v>
      </c>
      <c r="B2293" t="s">
        <v>4674</v>
      </c>
    </row>
    <row r="2294" spans="1:2" x14ac:dyDescent="0.25">
      <c r="A2294" t="s">
        <v>65</v>
      </c>
      <c r="B2294" t="s">
        <v>4675</v>
      </c>
    </row>
    <row r="2295" spans="1:2" x14ac:dyDescent="0.25">
      <c r="A2295" t="s">
        <v>64</v>
      </c>
      <c r="B2295" t="s">
        <v>4676</v>
      </c>
    </row>
    <row r="2296" spans="1:2" x14ac:dyDescent="0.25">
      <c r="A2296" t="s">
        <v>63</v>
      </c>
      <c r="B2296" t="s">
        <v>4677</v>
      </c>
    </row>
    <row r="2297" spans="1:2" x14ac:dyDescent="0.25">
      <c r="A2297" t="s">
        <v>62</v>
      </c>
      <c r="B2297" t="s">
        <v>4678</v>
      </c>
    </row>
    <row r="2298" spans="1:2" x14ac:dyDescent="0.25">
      <c r="A2298" t="s">
        <v>61</v>
      </c>
      <c r="B2298" t="s">
        <v>4679</v>
      </c>
    </row>
    <row r="2299" spans="1:2" x14ac:dyDescent="0.25">
      <c r="A2299" t="s">
        <v>60</v>
      </c>
      <c r="B2299" t="s">
        <v>4680</v>
      </c>
    </row>
    <row r="2300" spans="1:2" x14ac:dyDescent="0.25">
      <c r="A2300" t="s">
        <v>59</v>
      </c>
      <c r="B2300" t="s">
        <v>4681</v>
      </c>
    </row>
    <row r="2301" spans="1:2" x14ac:dyDescent="0.25">
      <c r="A2301" t="s">
        <v>58</v>
      </c>
      <c r="B2301" t="s">
        <v>4682</v>
      </c>
    </row>
    <row r="2302" spans="1:2" x14ac:dyDescent="0.25">
      <c r="A2302" t="s">
        <v>57</v>
      </c>
      <c r="B2302" t="s">
        <v>4683</v>
      </c>
    </row>
    <row r="2303" spans="1:2" x14ac:dyDescent="0.25">
      <c r="A2303" t="s">
        <v>56</v>
      </c>
      <c r="B2303" t="s">
        <v>4684</v>
      </c>
    </row>
    <row r="2304" spans="1:2" x14ac:dyDescent="0.25">
      <c r="A2304" t="s">
        <v>55</v>
      </c>
      <c r="B2304" t="s">
        <v>4685</v>
      </c>
    </row>
    <row r="2305" spans="1:2" x14ac:dyDescent="0.25">
      <c r="A2305" t="s">
        <v>54</v>
      </c>
      <c r="B2305" t="s">
        <v>4686</v>
      </c>
    </row>
    <row r="2306" spans="1:2" x14ac:dyDescent="0.25">
      <c r="A2306" t="s">
        <v>53</v>
      </c>
      <c r="B2306" t="s">
        <v>4687</v>
      </c>
    </row>
    <row r="2307" spans="1:2" x14ac:dyDescent="0.25">
      <c r="A2307" t="s">
        <v>52</v>
      </c>
      <c r="B2307" t="s">
        <v>4688</v>
      </c>
    </row>
    <row r="2308" spans="1:2" x14ac:dyDescent="0.25">
      <c r="A2308" t="s">
        <v>51</v>
      </c>
      <c r="B2308" t="s">
        <v>4689</v>
      </c>
    </row>
    <row r="2309" spans="1:2" x14ac:dyDescent="0.25">
      <c r="A2309" t="s">
        <v>50</v>
      </c>
      <c r="B2309" t="s">
        <v>4690</v>
      </c>
    </row>
    <row r="2310" spans="1:2" x14ac:dyDescent="0.25">
      <c r="A2310" t="s">
        <v>49</v>
      </c>
      <c r="B2310" t="s">
        <v>4691</v>
      </c>
    </row>
    <row r="2311" spans="1:2" x14ac:dyDescent="0.25">
      <c r="A2311" t="s">
        <v>48</v>
      </c>
      <c r="B2311" t="s">
        <v>4692</v>
      </c>
    </row>
    <row r="2312" spans="1:2" x14ac:dyDescent="0.25">
      <c r="A2312" t="s">
        <v>47</v>
      </c>
      <c r="B2312" t="s">
        <v>4693</v>
      </c>
    </row>
    <row r="2313" spans="1:2" x14ac:dyDescent="0.25">
      <c r="A2313" t="s">
        <v>46</v>
      </c>
      <c r="B2313" t="s">
        <v>4694</v>
      </c>
    </row>
    <row r="2314" spans="1:2" x14ac:dyDescent="0.25">
      <c r="A2314" t="s">
        <v>45</v>
      </c>
      <c r="B2314" t="s">
        <v>4695</v>
      </c>
    </row>
    <row r="2315" spans="1:2" x14ac:dyDescent="0.25">
      <c r="A2315" t="s">
        <v>44</v>
      </c>
      <c r="B2315" t="s">
        <v>4696</v>
      </c>
    </row>
    <row r="2316" spans="1:2" x14ac:dyDescent="0.25">
      <c r="A2316" t="s">
        <v>43</v>
      </c>
      <c r="B2316" t="s">
        <v>4697</v>
      </c>
    </row>
    <row r="2317" spans="1:2" x14ac:dyDescent="0.25">
      <c r="A2317" t="s">
        <v>41</v>
      </c>
      <c r="B2317" t="s">
        <v>4698</v>
      </c>
    </row>
    <row r="2318" spans="1:2" x14ac:dyDescent="0.25">
      <c r="A2318" t="s">
        <v>40</v>
      </c>
      <c r="B2318" t="s">
        <v>4699</v>
      </c>
    </row>
    <row r="2319" spans="1:2" x14ac:dyDescent="0.25">
      <c r="A2319" t="s">
        <v>39</v>
      </c>
      <c r="B2319" t="s">
        <v>4700</v>
      </c>
    </row>
    <row r="2320" spans="1:2" x14ac:dyDescent="0.25">
      <c r="A2320" t="s">
        <v>38</v>
      </c>
      <c r="B2320" t="s">
        <v>4701</v>
      </c>
    </row>
    <row r="2321" spans="1:2" x14ac:dyDescent="0.25">
      <c r="A2321" t="s">
        <v>36</v>
      </c>
      <c r="B2321" t="s">
        <v>4702</v>
      </c>
    </row>
    <row r="2322" spans="1:2" x14ac:dyDescent="0.25">
      <c r="A2322" t="s">
        <v>34</v>
      </c>
      <c r="B2322" t="s">
        <v>4703</v>
      </c>
    </row>
    <row r="2323" spans="1:2" x14ac:dyDescent="0.25">
      <c r="A2323" t="s">
        <v>33</v>
      </c>
      <c r="B2323" t="s">
        <v>4704</v>
      </c>
    </row>
    <row r="2324" spans="1:2" x14ac:dyDescent="0.25">
      <c r="A2324" t="s">
        <v>32</v>
      </c>
      <c r="B2324" t="s">
        <v>4705</v>
      </c>
    </row>
    <row r="2325" spans="1:2" x14ac:dyDescent="0.25">
      <c r="A2325" t="s">
        <v>29</v>
      </c>
      <c r="B2325" t="s">
        <v>4706</v>
      </c>
    </row>
    <row r="2326" spans="1:2" x14ac:dyDescent="0.25">
      <c r="A2326" t="s">
        <v>28</v>
      </c>
      <c r="B2326" t="s">
        <v>4707</v>
      </c>
    </row>
    <row r="2327" spans="1:2" x14ac:dyDescent="0.25">
      <c r="A2327" t="s">
        <v>27</v>
      </c>
      <c r="B2327" t="s">
        <v>4708</v>
      </c>
    </row>
    <row r="2328" spans="1:2" x14ac:dyDescent="0.25">
      <c r="A2328" t="s">
        <v>26</v>
      </c>
      <c r="B2328" t="s">
        <v>4709</v>
      </c>
    </row>
    <row r="2329" spans="1:2" x14ac:dyDescent="0.25">
      <c r="A2329" t="s">
        <v>25</v>
      </c>
      <c r="B2329" t="s">
        <v>4710</v>
      </c>
    </row>
    <row r="2330" spans="1:2" x14ac:dyDescent="0.25">
      <c r="A2330" t="s">
        <v>24</v>
      </c>
      <c r="B2330" t="s">
        <v>4711</v>
      </c>
    </row>
    <row r="2331" spans="1:2" x14ac:dyDescent="0.25">
      <c r="A2331" t="s">
        <v>22</v>
      </c>
      <c r="B2331" t="s">
        <v>4712</v>
      </c>
    </row>
    <row r="2332" spans="1:2" x14ac:dyDescent="0.25">
      <c r="A2332" t="s">
        <v>21</v>
      </c>
      <c r="B2332" t="s">
        <v>4713</v>
      </c>
    </row>
    <row r="2333" spans="1:2" x14ac:dyDescent="0.25">
      <c r="A2333" t="s">
        <v>19</v>
      </c>
      <c r="B2333" t="s">
        <v>4714</v>
      </c>
    </row>
    <row r="2334" spans="1:2" x14ac:dyDescent="0.25">
      <c r="A2334" t="s">
        <v>17</v>
      </c>
      <c r="B2334" t="s">
        <v>4715</v>
      </c>
    </row>
    <row r="2335" spans="1:2" x14ac:dyDescent="0.25">
      <c r="A2335" t="s">
        <v>14</v>
      </c>
      <c r="B2335" t="s">
        <v>4716</v>
      </c>
    </row>
    <row r="2336" spans="1:2" x14ac:dyDescent="0.25">
      <c r="A2336" t="s">
        <v>9</v>
      </c>
      <c r="B2336" t="s">
        <v>4717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AD7A8-9A72-FA42-80A9-8020D48426A6}">
  <dimension ref="A1:H2336"/>
  <sheetViews>
    <sheetView workbookViewId="0">
      <selection activeCell="D15" sqref="D15"/>
    </sheetView>
  </sheetViews>
  <sheetFormatPr defaultColWidth="11" defaultRowHeight="15.75" x14ac:dyDescent="0.25"/>
  <sheetData>
    <row r="1" spans="1:8" x14ac:dyDescent="0.25">
      <c r="A1" t="s">
        <v>0</v>
      </c>
      <c r="B1" t="s">
        <v>2371</v>
      </c>
      <c r="C1" t="s">
        <v>2372</v>
      </c>
      <c r="D1" t="s">
        <v>2373</v>
      </c>
      <c r="E1" t="s">
        <v>2374</v>
      </c>
      <c r="F1" t="s">
        <v>2375</v>
      </c>
      <c r="G1" t="s">
        <v>2376</v>
      </c>
      <c r="H1" t="s">
        <v>2377</v>
      </c>
    </row>
    <row r="2" spans="1:8" x14ac:dyDescent="0.25">
      <c r="A2" t="s">
        <v>2370</v>
      </c>
      <c r="B2">
        <v>47.41</v>
      </c>
      <c r="C2">
        <v>7.47</v>
      </c>
      <c r="D2" t="s">
        <v>2378</v>
      </c>
      <c r="E2" t="s">
        <v>2378</v>
      </c>
      <c r="F2" t="s">
        <v>2378</v>
      </c>
      <c r="G2" t="s">
        <v>2379</v>
      </c>
      <c r="H2" t="s">
        <v>2380</v>
      </c>
    </row>
    <row r="3" spans="1:8" x14ac:dyDescent="0.25">
      <c r="A3" t="s">
        <v>2369</v>
      </c>
      <c r="B3">
        <v>30.36</v>
      </c>
      <c r="C3">
        <v>5.77</v>
      </c>
      <c r="D3" t="s">
        <v>2378</v>
      </c>
      <c r="E3" t="s">
        <v>2378</v>
      </c>
      <c r="F3" t="s">
        <v>2378</v>
      </c>
      <c r="G3" t="s">
        <v>2379</v>
      </c>
      <c r="H3" t="s">
        <v>2380</v>
      </c>
    </row>
    <row r="4" spans="1:8" x14ac:dyDescent="0.25">
      <c r="A4" t="s">
        <v>2368</v>
      </c>
      <c r="B4">
        <v>34.484999999999999</v>
      </c>
      <c r="C4">
        <v>11.87</v>
      </c>
      <c r="D4" t="s">
        <v>2380</v>
      </c>
      <c r="E4" t="s">
        <v>2378</v>
      </c>
      <c r="F4" t="s">
        <v>2378</v>
      </c>
      <c r="G4">
        <v>2</v>
      </c>
      <c r="H4" t="s">
        <v>2380</v>
      </c>
    </row>
    <row r="5" spans="1:8" x14ac:dyDescent="0.25">
      <c r="A5" t="s">
        <v>2367</v>
      </c>
      <c r="B5">
        <v>38.094999999999999</v>
      </c>
      <c r="C5">
        <v>6.05</v>
      </c>
      <c r="D5" t="s">
        <v>2378</v>
      </c>
      <c r="E5" t="s">
        <v>2378</v>
      </c>
      <c r="F5" t="s">
        <v>2378</v>
      </c>
      <c r="G5" t="s">
        <v>2379</v>
      </c>
      <c r="H5" t="s">
        <v>2380</v>
      </c>
    </row>
    <row r="6" spans="1:8" x14ac:dyDescent="0.25">
      <c r="A6" t="s">
        <v>2366</v>
      </c>
      <c r="B6">
        <v>35.53</v>
      </c>
      <c r="C6">
        <v>5.45</v>
      </c>
      <c r="D6" t="s">
        <v>2378</v>
      </c>
      <c r="E6" t="s">
        <v>2378</v>
      </c>
      <c r="F6" t="s">
        <v>2378</v>
      </c>
      <c r="G6" t="s">
        <v>2379</v>
      </c>
      <c r="H6" t="s">
        <v>2380</v>
      </c>
    </row>
    <row r="7" spans="1:8" x14ac:dyDescent="0.25">
      <c r="A7" t="s">
        <v>2365</v>
      </c>
      <c r="B7">
        <v>32.799999999999997</v>
      </c>
      <c r="C7">
        <v>6.59</v>
      </c>
      <c r="D7" t="s">
        <v>2378</v>
      </c>
      <c r="E7" t="s">
        <v>2378</v>
      </c>
      <c r="F7" t="s">
        <v>2378</v>
      </c>
      <c r="G7" t="s">
        <v>2379</v>
      </c>
      <c r="H7" t="s">
        <v>2380</v>
      </c>
    </row>
    <row r="8" spans="1:8" x14ac:dyDescent="0.25">
      <c r="A8" t="s">
        <v>2364</v>
      </c>
      <c r="B8">
        <v>36.4</v>
      </c>
      <c r="C8">
        <v>6.07</v>
      </c>
      <c r="D8" t="s">
        <v>2378</v>
      </c>
      <c r="E8" t="s">
        <v>2378</v>
      </c>
      <c r="F8" t="s">
        <v>2378</v>
      </c>
      <c r="G8" t="s">
        <v>2379</v>
      </c>
      <c r="H8" t="s">
        <v>2380</v>
      </c>
    </row>
    <row r="9" spans="1:8" x14ac:dyDescent="0.25">
      <c r="A9" t="s">
        <v>2363</v>
      </c>
      <c r="B9">
        <v>36.96</v>
      </c>
      <c r="C9">
        <v>7.93</v>
      </c>
      <c r="D9" t="s">
        <v>2378</v>
      </c>
      <c r="E9" t="s">
        <v>2378</v>
      </c>
      <c r="F9" t="s">
        <v>2378</v>
      </c>
      <c r="G9">
        <v>3</v>
      </c>
      <c r="H9" t="s">
        <v>2380</v>
      </c>
    </row>
    <row r="10" spans="1:8" x14ac:dyDescent="0.25">
      <c r="A10" t="s">
        <v>2362</v>
      </c>
      <c r="B10">
        <v>41.14</v>
      </c>
      <c r="C10">
        <v>9.58</v>
      </c>
      <c r="D10" t="s">
        <v>2380</v>
      </c>
      <c r="E10" t="s">
        <v>2378</v>
      </c>
      <c r="F10" t="s">
        <v>2381</v>
      </c>
      <c r="G10">
        <v>1</v>
      </c>
      <c r="H10" t="s">
        <v>2380</v>
      </c>
    </row>
    <row r="11" spans="1:8" x14ac:dyDescent="0.25">
      <c r="A11" t="s">
        <v>2361</v>
      </c>
      <c r="B11">
        <v>38.06</v>
      </c>
      <c r="C11">
        <v>10.79</v>
      </c>
      <c r="D11" t="s">
        <v>2378</v>
      </c>
      <c r="E11" t="s">
        <v>2378</v>
      </c>
      <c r="F11" t="s">
        <v>2378</v>
      </c>
      <c r="G11" t="s">
        <v>2379</v>
      </c>
      <c r="H11" t="s">
        <v>2380</v>
      </c>
    </row>
    <row r="12" spans="1:8" x14ac:dyDescent="0.25">
      <c r="A12" t="s">
        <v>2360</v>
      </c>
      <c r="B12">
        <v>37.700000000000003</v>
      </c>
      <c r="C12">
        <v>5.96</v>
      </c>
      <c r="D12" t="s">
        <v>2380</v>
      </c>
      <c r="E12" t="s">
        <v>2378</v>
      </c>
      <c r="F12" t="s">
        <v>2378</v>
      </c>
      <c r="G12">
        <v>2</v>
      </c>
      <c r="H12" t="s">
        <v>2380</v>
      </c>
    </row>
    <row r="13" spans="1:8" x14ac:dyDescent="0.25">
      <c r="A13" t="s">
        <v>2359</v>
      </c>
      <c r="B13">
        <v>42.13</v>
      </c>
      <c r="C13">
        <v>11.9</v>
      </c>
      <c r="D13" t="s">
        <v>2378</v>
      </c>
      <c r="E13" t="s">
        <v>2378</v>
      </c>
      <c r="F13" t="s">
        <v>2378</v>
      </c>
      <c r="G13" t="s">
        <v>2379</v>
      </c>
      <c r="H13" t="s">
        <v>2380</v>
      </c>
    </row>
    <row r="14" spans="1:8" x14ac:dyDescent="0.25">
      <c r="A14" t="s">
        <v>2358</v>
      </c>
      <c r="B14">
        <v>40.92</v>
      </c>
      <c r="C14">
        <v>8.41</v>
      </c>
      <c r="D14" t="s">
        <v>2378</v>
      </c>
      <c r="E14" t="s">
        <v>2378</v>
      </c>
      <c r="F14" t="s">
        <v>2378</v>
      </c>
      <c r="G14" t="s">
        <v>2379</v>
      </c>
      <c r="H14" t="s">
        <v>2380</v>
      </c>
    </row>
    <row r="15" spans="1:8" x14ac:dyDescent="0.25">
      <c r="A15" t="s">
        <v>2357</v>
      </c>
      <c r="B15">
        <v>40.564999999999998</v>
      </c>
      <c r="C15">
        <v>7.02</v>
      </c>
      <c r="D15" t="s">
        <v>2378</v>
      </c>
      <c r="E15" t="s">
        <v>2378</v>
      </c>
      <c r="F15" t="s">
        <v>2378</v>
      </c>
      <c r="G15" t="s">
        <v>2379</v>
      </c>
      <c r="H15" t="s">
        <v>2380</v>
      </c>
    </row>
    <row r="16" spans="1:8" x14ac:dyDescent="0.25">
      <c r="A16" t="s">
        <v>2356</v>
      </c>
      <c r="B16">
        <v>36.384999999999998</v>
      </c>
      <c r="C16">
        <v>7.59</v>
      </c>
      <c r="D16" t="s">
        <v>2380</v>
      </c>
      <c r="E16" t="s">
        <v>2378</v>
      </c>
      <c r="F16" t="s">
        <v>2378</v>
      </c>
      <c r="G16">
        <v>2</v>
      </c>
      <c r="H16" t="s">
        <v>2380</v>
      </c>
    </row>
    <row r="17" spans="1:8" x14ac:dyDescent="0.25">
      <c r="A17" t="s">
        <v>2355</v>
      </c>
      <c r="B17">
        <v>39.9</v>
      </c>
      <c r="C17">
        <v>11.32</v>
      </c>
      <c r="D17" t="s">
        <v>2378</v>
      </c>
      <c r="E17" t="s">
        <v>2378</v>
      </c>
      <c r="F17" t="s">
        <v>2378</v>
      </c>
      <c r="G17" t="s">
        <v>2379</v>
      </c>
      <c r="H17" t="s">
        <v>2380</v>
      </c>
    </row>
    <row r="18" spans="1:8" x14ac:dyDescent="0.25">
      <c r="A18" t="s">
        <v>2354</v>
      </c>
      <c r="B18">
        <v>33.799999999999997</v>
      </c>
      <c r="C18">
        <v>7.67</v>
      </c>
      <c r="D18" t="s">
        <v>2378</v>
      </c>
      <c r="E18" t="s">
        <v>2378</v>
      </c>
      <c r="F18" t="s">
        <v>2378</v>
      </c>
      <c r="G18">
        <v>3</v>
      </c>
      <c r="H18" t="s">
        <v>2380</v>
      </c>
    </row>
    <row r="19" spans="1:8" x14ac:dyDescent="0.25">
      <c r="A19" t="s">
        <v>2353</v>
      </c>
      <c r="B19">
        <v>36.765000000000001</v>
      </c>
      <c r="C19">
        <v>7.29</v>
      </c>
      <c r="D19" t="s">
        <v>2380</v>
      </c>
      <c r="E19" t="s">
        <v>2378</v>
      </c>
      <c r="F19" t="s">
        <v>2381</v>
      </c>
      <c r="G19">
        <v>1</v>
      </c>
      <c r="H19" t="s">
        <v>2380</v>
      </c>
    </row>
    <row r="20" spans="1:8" x14ac:dyDescent="0.25">
      <c r="A20" t="s">
        <v>2352</v>
      </c>
      <c r="B20">
        <v>36.954999999999998</v>
      </c>
      <c r="C20">
        <v>4.72</v>
      </c>
      <c r="D20" t="s">
        <v>2380</v>
      </c>
      <c r="E20" t="s">
        <v>2378</v>
      </c>
      <c r="F20" t="s">
        <v>2378</v>
      </c>
      <c r="G20">
        <v>1</v>
      </c>
      <c r="H20" t="s">
        <v>2380</v>
      </c>
    </row>
    <row r="21" spans="1:8" x14ac:dyDescent="0.25">
      <c r="A21" t="s">
        <v>2351</v>
      </c>
      <c r="B21">
        <v>42.9</v>
      </c>
      <c r="C21">
        <v>11.41</v>
      </c>
      <c r="D21" t="s">
        <v>2378</v>
      </c>
      <c r="E21" t="s">
        <v>2378</v>
      </c>
      <c r="F21" t="s">
        <v>2378</v>
      </c>
      <c r="G21" t="s">
        <v>2379</v>
      </c>
      <c r="H21" t="s">
        <v>2380</v>
      </c>
    </row>
    <row r="22" spans="1:8" x14ac:dyDescent="0.25">
      <c r="A22" t="s">
        <v>2350</v>
      </c>
      <c r="B22">
        <v>36.299999999999997</v>
      </c>
      <c r="C22">
        <v>11.5</v>
      </c>
      <c r="D22" t="s">
        <v>2380</v>
      </c>
      <c r="E22" t="s">
        <v>2378</v>
      </c>
      <c r="F22" t="s">
        <v>2378</v>
      </c>
      <c r="G22">
        <v>2</v>
      </c>
      <c r="H22" t="s">
        <v>2380</v>
      </c>
    </row>
    <row r="23" spans="1:8" x14ac:dyDescent="0.25">
      <c r="A23" t="s">
        <v>2349</v>
      </c>
      <c r="B23">
        <v>32.200000000000003</v>
      </c>
      <c r="C23">
        <v>6.22</v>
      </c>
      <c r="D23" t="s">
        <v>2380</v>
      </c>
      <c r="E23" t="s">
        <v>2378</v>
      </c>
      <c r="F23" t="s">
        <v>2378</v>
      </c>
      <c r="G23">
        <v>2</v>
      </c>
      <c r="H23" t="s">
        <v>2380</v>
      </c>
    </row>
    <row r="24" spans="1:8" x14ac:dyDescent="0.25">
      <c r="A24" t="s">
        <v>2348</v>
      </c>
      <c r="B24">
        <v>31.3</v>
      </c>
      <c r="C24">
        <v>11.38</v>
      </c>
      <c r="D24" t="s">
        <v>2378</v>
      </c>
      <c r="E24" t="s">
        <v>2378</v>
      </c>
      <c r="F24" t="s">
        <v>2378</v>
      </c>
      <c r="G24">
        <v>3</v>
      </c>
      <c r="H24" t="s">
        <v>2380</v>
      </c>
    </row>
    <row r="25" spans="1:8" x14ac:dyDescent="0.25">
      <c r="A25" t="s">
        <v>2347</v>
      </c>
      <c r="B25">
        <v>41.8</v>
      </c>
      <c r="C25">
        <v>7.89</v>
      </c>
      <c r="D25" t="s">
        <v>2380</v>
      </c>
      <c r="E25" t="s">
        <v>2378</v>
      </c>
      <c r="F25" t="s">
        <v>2378</v>
      </c>
      <c r="G25">
        <v>2</v>
      </c>
      <c r="H25" t="s">
        <v>2380</v>
      </c>
    </row>
    <row r="26" spans="1:8" x14ac:dyDescent="0.25">
      <c r="A26" t="s">
        <v>2346</v>
      </c>
      <c r="B26">
        <v>35.090000000000003</v>
      </c>
      <c r="C26">
        <v>4.38</v>
      </c>
      <c r="D26" t="s">
        <v>2380</v>
      </c>
      <c r="E26" t="s">
        <v>2378</v>
      </c>
      <c r="F26" t="s">
        <v>2378</v>
      </c>
      <c r="G26">
        <v>2</v>
      </c>
      <c r="H26" t="s">
        <v>2380</v>
      </c>
    </row>
    <row r="27" spans="1:8" x14ac:dyDescent="0.25">
      <c r="A27" t="s">
        <v>2345</v>
      </c>
      <c r="B27">
        <v>33.880000000000003</v>
      </c>
      <c r="C27">
        <v>7.01</v>
      </c>
      <c r="D27" t="s">
        <v>2378</v>
      </c>
      <c r="E27" t="s">
        <v>2378</v>
      </c>
      <c r="F27" t="s">
        <v>2378</v>
      </c>
      <c r="G27">
        <v>3</v>
      </c>
      <c r="H27" t="s">
        <v>2380</v>
      </c>
    </row>
    <row r="28" spans="1:8" x14ac:dyDescent="0.25">
      <c r="A28" t="s">
        <v>2344</v>
      </c>
      <c r="B28">
        <v>30.875</v>
      </c>
      <c r="C28">
        <v>11.88</v>
      </c>
      <c r="D28" t="s">
        <v>2378</v>
      </c>
      <c r="E28" t="s">
        <v>2378</v>
      </c>
      <c r="F28" t="s">
        <v>2378</v>
      </c>
      <c r="G28" t="s">
        <v>2379</v>
      </c>
      <c r="H28" t="s">
        <v>2380</v>
      </c>
    </row>
    <row r="29" spans="1:8" x14ac:dyDescent="0.25">
      <c r="A29" t="s">
        <v>2343</v>
      </c>
      <c r="B29">
        <v>36.86</v>
      </c>
      <c r="C29">
        <v>5.19</v>
      </c>
      <c r="D29" t="s">
        <v>2380</v>
      </c>
      <c r="E29" t="s">
        <v>2378</v>
      </c>
      <c r="F29" t="s">
        <v>2381</v>
      </c>
      <c r="G29">
        <v>1</v>
      </c>
      <c r="H29" t="s">
        <v>2380</v>
      </c>
    </row>
    <row r="30" spans="1:8" x14ac:dyDescent="0.25">
      <c r="A30" t="s">
        <v>2342</v>
      </c>
      <c r="B30">
        <v>35.86</v>
      </c>
      <c r="C30">
        <v>6.74</v>
      </c>
      <c r="D30" t="s">
        <v>2380</v>
      </c>
      <c r="E30" t="s">
        <v>2378</v>
      </c>
      <c r="F30" t="s">
        <v>2378</v>
      </c>
      <c r="G30">
        <v>2</v>
      </c>
      <c r="H30" t="s">
        <v>2380</v>
      </c>
    </row>
    <row r="31" spans="1:8" x14ac:dyDescent="0.25">
      <c r="A31" t="s">
        <v>2341</v>
      </c>
      <c r="B31">
        <v>37.049999999999997</v>
      </c>
      <c r="C31">
        <v>8.44</v>
      </c>
      <c r="D31" t="s">
        <v>2378</v>
      </c>
      <c r="E31" t="s">
        <v>2378</v>
      </c>
      <c r="F31" t="s">
        <v>2378</v>
      </c>
      <c r="G31" t="s">
        <v>2379</v>
      </c>
      <c r="H31" t="s">
        <v>2380</v>
      </c>
    </row>
    <row r="32" spans="1:8" x14ac:dyDescent="0.25">
      <c r="A32" t="s">
        <v>2340</v>
      </c>
      <c r="B32">
        <v>43.89</v>
      </c>
      <c r="C32">
        <v>8.7100000000000009</v>
      </c>
      <c r="D32" t="s">
        <v>2378</v>
      </c>
      <c r="E32" t="s">
        <v>2378</v>
      </c>
      <c r="F32" t="s">
        <v>2378</v>
      </c>
      <c r="G32" t="s">
        <v>2379</v>
      </c>
      <c r="H32" t="s">
        <v>2380</v>
      </c>
    </row>
    <row r="33" spans="1:8" x14ac:dyDescent="0.25">
      <c r="A33" t="s">
        <v>2339</v>
      </c>
      <c r="B33">
        <v>42.35</v>
      </c>
      <c r="C33">
        <v>5.08</v>
      </c>
      <c r="D33" t="s">
        <v>2380</v>
      </c>
      <c r="E33" t="s">
        <v>2378</v>
      </c>
      <c r="F33" t="s">
        <v>2378</v>
      </c>
      <c r="G33" t="s">
        <v>2379</v>
      </c>
      <c r="H33" t="s">
        <v>2380</v>
      </c>
    </row>
    <row r="34" spans="1:8" x14ac:dyDescent="0.25">
      <c r="A34" t="s">
        <v>2338</v>
      </c>
      <c r="B34">
        <v>31.35</v>
      </c>
      <c r="C34">
        <v>6.86</v>
      </c>
      <c r="D34" t="s">
        <v>2378</v>
      </c>
      <c r="E34" t="s">
        <v>2378</v>
      </c>
      <c r="F34" t="s">
        <v>2378</v>
      </c>
      <c r="G34" t="s">
        <v>2379</v>
      </c>
      <c r="H34" t="s">
        <v>2380</v>
      </c>
    </row>
    <row r="35" spans="1:8" x14ac:dyDescent="0.25">
      <c r="A35" t="s">
        <v>2337</v>
      </c>
      <c r="B35">
        <v>47.6</v>
      </c>
      <c r="C35">
        <v>5.95</v>
      </c>
      <c r="D35" t="s">
        <v>2380</v>
      </c>
      <c r="E35" t="s">
        <v>2378</v>
      </c>
      <c r="F35" t="s">
        <v>2378</v>
      </c>
      <c r="G35" t="s">
        <v>2379</v>
      </c>
      <c r="H35" t="s">
        <v>2380</v>
      </c>
    </row>
    <row r="36" spans="1:8" x14ac:dyDescent="0.25">
      <c r="A36" t="s">
        <v>2336</v>
      </c>
      <c r="B36">
        <v>46.2</v>
      </c>
      <c r="C36">
        <v>6.09</v>
      </c>
      <c r="D36" t="s">
        <v>2378</v>
      </c>
      <c r="E36" t="s">
        <v>2378</v>
      </c>
      <c r="F36" t="s">
        <v>2381</v>
      </c>
      <c r="G36">
        <v>1</v>
      </c>
      <c r="H36" t="s">
        <v>2380</v>
      </c>
    </row>
    <row r="37" spans="1:8" x14ac:dyDescent="0.25">
      <c r="A37" t="s">
        <v>2335</v>
      </c>
      <c r="B37">
        <v>32.015000000000001</v>
      </c>
      <c r="C37">
        <v>11.75</v>
      </c>
      <c r="D37" t="s">
        <v>2378</v>
      </c>
      <c r="E37" t="s">
        <v>2378</v>
      </c>
      <c r="F37" t="s">
        <v>2378</v>
      </c>
      <c r="G37" t="s">
        <v>2379</v>
      </c>
      <c r="H37" t="s">
        <v>2380</v>
      </c>
    </row>
    <row r="38" spans="1:8" x14ac:dyDescent="0.25">
      <c r="A38" t="s">
        <v>2334</v>
      </c>
      <c r="B38">
        <v>40.564999999999998</v>
      </c>
      <c r="C38">
        <v>7.37</v>
      </c>
      <c r="D38" t="s">
        <v>2378</v>
      </c>
      <c r="E38" t="s">
        <v>2378</v>
      </c>
      <c r="F38" t="s">
        <v>2378</v>
      </c>
      <c r="G38" t="s">
        <v>2379</v>
      </c>
      <c r="H38" t="s">
        <v>2380</v>
      </c>
    </row>
    <row r="39" spans="1:8" x14ac:dyDescent="0.25">
      <c r="A39" t="s">
        <v>2333</v>
      </c>
      <c r="B39">
        <v>32.450000000000003</v>
      </c>
      <c r="C39">
        <v>11.91</v>
      </c>
      <c r="D39" t="s">
        <v>2378</v>
      </c>
      <c r="E39" t="s">
        <v>2378</v>
      </c>
      <c r="F39" t="s">
        <v>2378</v>
      </c>
      <c r="G39" t="s">
        <v>2379</v>
      </c>
      <c r="H39" t="s">
        <v>2380</v>
      </c>
    </row>
    <row r="40" spans="1:8" x14ac:dyDescent="0.25">
      <c r="A40" t="s">
        <v>2332</v>
      </c>
      <c r="B40">
        <v>34.96</v>
      </c>
      <c r="C40">
        <v>6.52</v>
      </c>
      <c r="D40" t="s">
        <v>2378</v>
      </c>
      <c r="E40" t="s">
        <v>2378</v>
      </c>
      <c r="F40" t="s">
        <v>2378</v>
      </c>
      <c r="G40" t="s">
        <v>2379</v>
      </c>
      <c r="H40" t="s">
        <v>2380</v>
      </c>
    </row>
    <row r="41" spans="1:8" x14ac:dyDescent="0.25">
      <c r="A41" t="s">
        <v>2331</v>
      </c>
      <c r="B41">
        <v>35.5</v>
      </c>
      <c r="C41">
        <v>5.14</v>
      </c>
      <c r="D41" t="s">
        <v>2378</v>
      </c>
      <c r="E41" t="s">
        <v>2378</v>
      </c>
      <c r="F41" t="s">
        <v>2381</v>
      </c>
      <c r="G41">
        <v>1</v>
      </c>
      <c r="H41" t="s">
        <v>2380</v>
      </c>
    </row>
    <row r="42" spans="1:8" x14ac:dyDescent="0.25">
      <c r="A42" t="s">
        <v>2330</v>
      </c>
      <c r="B42">
        <v>52.58</v>
      </c>
      <c r="C42">
        <v>4.1900000000000004</v>
      </c>
      <c r="D42" t="s">
        <v>2378</v>
      </c>
      <c r="E42" t="s">
        <v>2380</v>
      </c>
      <c r="F42" t="s">
        <v>2378</v>
      </c>
      <c r="G42">
        <v>1</v>
      </c>
      <c r="H42" t="s">
        <v>2380</v>
      </c>
    </row>
    <row r="43" spans="1:8" x14ac:dyDescent="0.25">
      <c r="A43" t="s">
        <v>2329</v>
      </c>
      <c r="B43">
        <v>35.200000000000003</v>
      </c>
      <c r="C43">
        <v>11.68</v>
      </c>
      <c r="D43" t="s">
        <v>2380</v>
      </c>
      <c r="E43" t="s">
        <v>2378</v>
      </c>
      <c r="F43" t="s">
        <v>2378</v>
      </c>
      <c r="G43" t="s">
        <v>2379</v>
      </c>
      <c r="H43" t="s">
        <v>2380</v>
      </c>
    </row>
    <row r="44" spans="1:8" x14ac:dyDescent="0.25">
      <c r="A44" t="s">
        <v>2328</v>
      </c>
      <c r="B44">
        <v>38.06</v>
      </c>
      <c r="C44">
        <v>6.98</v>
      </c>
      <c r="D44" t="s">
        <v>2378</v>
      </c>
      <c r="E44" t="s">
        <v>2378</v>
      </c>
      <c r="F44" t="s">
        <v>2378</v>
      </c>
      <c r="G44" t="s">
        <v>2379</v>
      </c>
      <c r="H44" t="s">
        <v>2380</v>
      </c>
    </row>
    <row r="45" spans="1:8" x14ac:dyDescent="0.25">
      <c r="A45" t="s">
        <v>2327</v>
      </c>
      <c r="B45">
        <v>34.21</v>
      </c>
      <c r="C45">
        <v>8.34</v>
      </c>
      <c r="D45" t="s">
        <v>2378</v>
      </c>
      <c r="E45" t="s">
        <v>2378</v>
      </c>
      <c r="F45" t="s">
        <v>2378</v>
      </c>
      <c r="G45" t="s">
        <v>2379</v>
      </c>
      <c r="H45" t="s">
        <v>2380</v>
      </c>
    </row>
    <row r="46" spans="1:8" x14ac:dyDescent="0.25">
      <c r="A46" t="s">
        <v>2326</v>
      </c>
      <c r="B46">
        <v>38.94</v>
      </c>
      <c r="C46">
        <v>8.49</v>
      </c>
      <c r="D46" t="s">
        <v>2380</v>
      </c>
      <c r="E46" t="s">
        <v>2378</v>
      </c>
      <c r="F46" t="s">
        <v>2378</v>
      </c>
      <c r="G46">
        <v>1</v>
      </c>
      <c r="H46" t="s">
        <v>2380</v>
      </c>
    </row>
    <row r="47" spans="1:8" x14ac:dyDescent="0.25">
      <c r="A47" t="s">
        <v>2325</v>
      </c>
      <c r="B47">
        <v>30.21</v>
      </c>
      <c r="C47">
        <v>5.34</v>
      </c>
      <c r="D47" t="s">
        <v>2380</v>
      </c>
      <c r="E47" t="s">
        <v>2378</v>
      </c>
      <c r="F47" t="s">
        <v>2378</v>
      </c>
      <c r="G47">
        <v>1</v>
      </c>
      <c r="H47" t="s">
        <v>2380</v>
      </c>
    </row>
    <row r="48" spans="1:8" x14ac:dyDescent="0.25">
      <c r="A48" t="s">
        <v>2324</v>
      </c>
      <c r="B48">
        <v>33.630000000000003</v>
      </c>
      <c r="C48">
        <v>4.43</v>
      </c>
      <c r="D48" t="s">
        <v>2380</v>
      </c>
      <c r="E48" t="s">
        <v>2378</v>
      </c>
      <c r="F48" t="s">
        <v>2378</v>
      </c>
      <c r="G48">
        <v>2</v>
      </c>
      <c r="H48" t="s">
        <v>2380</v>
      </c>
    </row>
    <row r="49" spans="1:8" x14ac:dyDescent="0.25">
      <c r="A49" t="s">
        <v>2323</v>
      </c>
      <c r="B49">
        <v>40.369999999999997</v>
      </c>
      <c r="C49">
        <v>4.47</v>
      </c>
      <c r="D49" t="s">
        <v>2378</v>
      </c>
      <c r="E49" t="s">
        <v>2378</v>
      </c>
      <c r="F49" t="s">
        <v>2378</v>
      </c>
      <c r="G49" t="s">
        <v>2379</v>
      </c>
      <c r="H49" t="s">
        <v>2380</v>
      </c>
    </row>
    <row r="50" spans="1:8" x14ac:dyDescent="0.25">
      <c r="A50" t="s">
        <v>2322</v>
      </c>
      <c r="B50">
        <v>53.09</v>
      </c>
      <c r="C50">
        <v>4.82</v>
      </c>
      <c r="D50" t="s">
        <v>2380</v>
      </c>
      <c r="E50" t="s">
        <v>2378</v>
      </c>
      <c r="F50" t="s">
        <v>2378</v>
      </c>
      <c r="G50">
        <v>2</v>
      </c>
      <c r="H50" t="s">
        <v>2380</v>
      </c>
    </row>
    <row r="51" spans="1:8" x14ac:dyDescent="0.25">
      <c r="A51" t="s">
        <v>2321</v>
      </c>
      <c r="B51">
        <v>31.79</v>
      </c>
      <c r="C51">
        <v>5.51</v>
      </c>
      <c r="D51" t="s">
        <v>2380</v>
      </c>
      <c r="E51" t="s">
        <v>2378</v>
      </c>
      <c r="F51" t="s">
        <v>2378</v>
      </c>
      <c r="G51">
        <v>2</v>
      </c>
      <c r="H51" t="s">
        <v>2380</v>
      </c>
    </row>
    <row r="52" spans="1:8" x14ac:dyDescent="0.25">
      <c r="A52" t="s">
        <v>2320</v>
      </c>
      <c r="B52">
        <v>41.895000000000003</v>
      </c>
      <c r="C52">
        <v>10.87</v>
      </c>
      <c r="D52" t="s">
        <v>2380</v>
      </c>
      <c r="E52" t="s">
        <v>2378</v>
      </c>
      <c r="F52" t="s">
        <v>2378</v>
      </c>
      <c r="G52">
        <v>1</v>
      </c>
      <c r="H52" t="s">
        <v>2380</v>
      </c>
    </row>
    <row r="53" spans="1:8" x14ac:dyDescent="0.25">
      <c r="A53" t="s">
        <v>2319</v>
      </c>
      <c r="B53">
        <v>31.16</v>
      </c>
      <c r="C53">
        <v>9.34</v>
      </c>
      <c r="D53" t="s">
        <v>2378</v>
      </c>
      <c r="E53" t="s">
        <v>2378</v>
      </c>
      <c r="F53" t="s">
        <v>2378</v>
      </c>
      <c r="G53" t="s">
        <v>2379</v>
      </c>
      <c r="H53" t="s">
        <v>2380</v>
      </c>
    </row>
    <row r="54" spans="1:8" x14ac:dyDescent="0.25">
      <c r="A54" t="s">
        <v>2318</v>
      </c>
      <c r="B54">
        <v>34.104999999999997</v>
      </c>
      <c r="C54">
        <v>5.03</v>
      </c>
      <c r="D54" t="s">
        <v>2380</v>
      </c>
      <c r="E54" t="s">
        <v>2378</v>
      </c>
      <c r="F54" t="s">
        <v>2381</v>
      </c>
      <c r="G54">
        <v>1</v>
      </c>
      <c r="H54" t="s">
        <v>2380</v>
      </c>
    </row>
    <row r="55" spans="1:8" x14ac:dyDescent="0.25">
      <c r="A55" t="s">
        <v>2317</v>
      </c>
      <c r="B55">
        <v>51.93</v>
      </c>
      <c r="C55">
        <v>11.05</v>
      </c>
      <c r="D55" t="s">
        <v>2378</v>
      </c>
      <c r="E55" t="s">
        <v>2378</v>
      </c>
      <c r="F55" t="s">
        <v>2378</v>
      </c>
      <c r="G55" t="s">
        <v>2379</v>
      </c>
      <c r="H55" t="s">
        <v>2380</v>
      </c>
    </row>
    <row r="56" spans="1:8" x14ac:dyDescent="0.25">
      <c r="A56" t="s">
        <v>2316</v>
      </c>
      <c r="B56">
        <v>38.950000000000003</v>
      </c>
      <c r="C56">
        <v>11.95</v>
      </c>
      <c r="D56" t="s">
        <v>2378</v>
      </c>
      <c r="E56" t="s">
        <v>2378</v>
      </c>
      <c r="F56" t="s">
        <v>2378</v>
      </c>
      <c r="G56" t="s">
        <v>2379</v>
      </c>
      <c r="H56" t="s">
        <v>2380</v>
      </c>
    </row>
    <row r="57" spans="1:8" x14ac:dyDescent="0.25">
      <c r="A57" t="s">
        <v>2315</v>
      </c>
      <c r="B57">
        <v>36.630000000000003</v>
      </c>
      <c r="C57">
        <v>7.72</v>
      </c>
      <c r="D57" t="s">
        <v>2380</v>
      </c>
      <c r="E57" t="s">
        <v>2378</v>
      </c>
      <c r="F57" t="s">
        <v>2378</v>
      </c>
      <c r="G57">
        <v>1</v>
      </c>
      <c r="H57" t="s">
        <v>2380</v>
      </c>
    </row>
    <row r="58" spans="1:8" x14ac:dyDescent="0.25">
      <c r="A58" t="s">
        <v>2314</v>
      </c>
      <c r="B58">
        <v>34.200000000000003</v>
      </c>
      <c r="C58">
        <v>5.75</v>
      </c>
      <c r="D58" t="s">
        <v>2378</v>
      </c>
      <c r="E58" t="s">
        <v>2378</v>
      </c>
      <c r="F58" t="s">
        <v>2378</v>
      </c>
      <c r="G58">
        <v>2</v>
      </c>
      <c r="H58" t="s">
        <v>2380</v>
      </c>
    </row>
    <row r="59" spans="1:8" x14ac:dyDescent="0.25">
      <c r="A59" t="s">
        <v>2313</v>
      </c>
      <c r="B59">
        <v>50.63</v>
      </c>
      <c r="C59">
        <v>11.89</v>
      </c>
      <c r="D59" t="s">
        <v>2378</v>
      </c>
      <c r="E59" t="s">
        <v>2378</v>
      </c>
      <c r="F59" t="s">
        <v>2378</v>
      </c>
      <c r="G59" t="s">
        <v>2379</v>
      </c>
      <c r="H59" t="s">
        <v>2380</v>
      </c>
    </row>
    <row r="60" spans="1:8" x14ac:dyDescent="0.25">
      <c r="A60" t="s">
        <v>2312</v>
      </c>
      <c r="B60">
        <v>36.479999999999997</v>
      </c>
      <c r="C60">
        <v>6.2</v>
      </c>
      <c r="D60" t="s">
        <v>2378</v>
      </c>
      <c r="E60" t="s">
        <v>2378</v>
      </c>
      <c r="F60" t="s">
        <v>2378</v>
      </c>
      <c r="G60" t="s">
        <v>2379</v>
      </c>
      <c r="H60" t="s">
        <v>2380</v>
      </c>
    </row>
    <row r="61" spans="1:8" x14ac:dyDescent="0.25">
      <c r="A61" t="s">
        <v>2311</v>
      </c>
      <c r="B61">
        <v>54.82</v>
      </c>
      <c r="C61">
        <v>10.61</v>
      </c>
      <c r="D61" t="s">
        <v>2378</v>
      </c>
      <c r="E61" t="s">
        <v>2378</v>
      </c>
      <c r="F61" t="s">
        <v>2378</v>
      </c>
      <c r="G61" t="s">
        <v>2379</v>
      </c>
      <c r="H61" t="s">
        <v>2380</v>
      </c>
    </row>
    <row r="62" spans="1:8" x14ac:dyDescent="0.25">
      <c r="A62" t="s">
        <v>2310</v>
      </c>
      <c r="B62">
        <v>38.06</v>
      </c>
      <c r="C62">
        <v>6.04</v>
      </c>
      <c r="D62" t="s">
        <v>2378</v>
      </c>
      <c r="E62" t="s">
        <v>2378</v>
      </c>
      <c r="F62" t="s">
        <v>2381</v>
      </c>
      <c r="G62">
        <v>1</v>
      </c>
      <c r="H62" t="s">
        <v>2380</v>
      </c>
    </row>
    <row r="63" spans="1:8" x14ac:dyDescent="0.25">
      <c r="A63" t="s">
        <v>2309</v>
      </c>
      <c r="B63">
        <v>51.48</v>
      </c>
      <c r="C63">
        <v>9.33</v>
      </c>
      <c r="D63" t="s">
        <v>2380</v>
      </c>
      <c r="E63" t="s">
        <v>2378</v>
      </c>
      <c r="F63" t="s">
        <v>2378</v>
      </c>
      <c r="G63" t="s">
        <v>2379</v>
      </c>
      <c r="H63" t="s">
        <v>2380</v>
      </c>
    </row>
    <row r="64" spans="1:8" x14ac:dyDescent="0.25">
      <c r="A64" t="s">
        <v>2308</v>
      </c>
      <c r="B64">
        <v>52.06</v>
      </c>
      <c r="C64">
        <v>11.47</v>
      </c>
      <c r="D64" t="s">
        <v>2378</v>
      </c>
      <c r="E64" t="s">
        <v>2378</v>
      </c>
      <c r="F64" t="s">
        <v>2378</v>
      </c>
      <c r="G64" t="s">
        <v>2379</v>
      </c>
      <c r="H64" t="s">
        <v>2380</v>
      </c>
    </row>
    <row r="65" spans="1:8" x14ac:dyDescent="0.25">
      <c r="A65" t="s">
        <v>2307</v>
      </c>
      <c r="B65">
        <v>30.684999999999999</v>
      </c>
      <c r="C65">
        <v>7.02</v>
      </c>
      <c r="D65" t="s">
        <v>2380</v>
      </c>
      <c r="E65" t="s">
        <v>2378</v>
      </c>
      <c r="F65" t="s">
        <v>2378</v>
      </c>
      <c r="G65" t="s">
        <v>2379</v>
      </c>
      <c r="H65" t="s">
        <v>2380</v>
      </c>
    </row>
    <row r="66" spans="1:8" x14ac:dyDescent="0.25">
      <c r="A66" t="s">
        <v>2306</v>
      </c>
      <c r="B66">
        <v>36.08</v>
      </c>
      <c r="C66">
        <v>8.8000000000000007</v>
      </c>
      <c r="D66" t="s">
        <v>2380</v>
      </c>
      <c r="E66" t="s">
        <v>2378</v>
      </c>
      <c r="F66" t="s">
        <v>2378</v>
      </c>
      <c r="G66">
        <v>1</v>
      </c>
      <c r="H66" t="s">
        <v>2380</v>
      </c>
    </row>
    <row r="67" spans="1:8" x14ac:dyDescent="0.25">
      <c r="A67" t="s">
        <v>2305</v>
      </c>
      <c r="B67">
        <v>54.99</v>
      </c>
      <c r="C67">
        <v>8.68</v>
      </c>
      <c r="D67" t="s">
        <v>2378</v>
      </c>
      <c r="E67" t="s">
        <v>2378</v>
      </c>
      <c r="F67" t="s">
        <v>2378</v>
      </c>
      <c r="G67">
        <v>2</v>
      </c>
      <c r="H67" t="s">
        <v>2380</v>
      </c>
    </row>
    <row r="68" spans="1:8" x14ac:dyDescent="0.25">
      <c r="A68" t="s">
        <v>2304</v>
      </c>
      <c r="B68">
        <v>35.97</v>
      </c>
      <c r="C68">
        <v>6.12</v>
      </c>
      <c r="D68" t="s">
        <v>2378</v>
      </c>
      <c r="E68" t="s">
        <v>2378</v>
      </c>
      <c r="F68" t="s">
        <v>2381</v>
      </c>
      <c r="G68">
        <v>1</v>
      </c>
      <c r="H68" t="s">
        <v>2380</v>
      </c>
    </row>
    <row r="69" spans="1:8" x14ac:dyDescent="0.25">
      <c r="A69" t="s">
        <v>2303</v>
      </c>
      <c r="B69">
        <v>45.54</v>
      </c>
      <c r="C69">
        <v>5.4</v>
      </c>
      <c r="D69" t="s">
        <v>2380</v>
      </c>
      <c r="E69" t="s">
        <v>2378</v>
      </c>
      <c r="F69" t="s">
        <v>2381</v>
      </c>
      <c r="G69">
        <v>1</v>
      </c>
      <c r="H69" t="s">
        <v>2380</v>
      </c>
    </row>
    <row r="70" spans="1:8" x14ac:dyDescent="0.25">
      <c r="A70" t="s">
        <v>2302</v>
      </c>
      <c r="B70">
        <v>35.53</v>
      </c>
      <c r="C70">
        <v>4.3600000000000003</v>
      </c>
      <c r="D70" t="s">
        <v>2380</v>
      </c>
      <c r="E70" t="s">
        <v>2378</v>
      </c>
      <c r="F70" t="s">
        <v>2378</v>
      </c>
      <c r="G70" t="s">
        <v>2379</v>
      </c>
      <c r="H70" t="s">
        <v>2380</v>
      </c>
    </row>
    <row r="71" spans="1:8" x14ac:dyDescent="0.25">
      <c r="A71" t="s">
        <v>2301</v>
      </c>
      <c r="B71">
        <v>30.8</v>
      </c>
      <c r="C71">
        <v>9.77</v>
      </c>
      <c r="D71" t="s">
        <v>2378</v>
      </c>
      <c r="E71" t="s">
        <v>2378</v>
      </c>
      <c r="F71" t="s">
        <v>2378</v>
      </c>
      <c r="G71" t="s">
        <v>2379</v>
      </c>
      <c r="H71" t="s">
        <v>2380</v>
      </c>
    </row>
    <row r="72" spans="1:8" x14ac:dyDescent="0.25">
      <c r="A72" t="s">
        <v>2300</v>
      </c>
      <c r="B72">
        <v>38.39</v>
      </c>
      <c r="C72">
        <v>4.25</v>
      </c>
      <c r="D72" t="s">
        <v>2378</v>
      </c>
      <c r="E72" t="s">
        <v>2378</v>
      </c>
      <c r="F72" t="s">
        <v>2378</v>
      </c>
      <c r="G72">
        <v>1</v>
      </c>
      <c r="H72" t="s">
        <v>2380</v>
      </c>
    </row>
    <row r="73" spans="1:8" x14ac:dyDescent="0.25">
      <c r="A73" t="s">
        <v>2299</v>
      </c>
      <c r="B73">
        <v>32.299999999999997</v>
      </c>
      <c r="C73">
        <v>4.76</v>
      </c>
      <c r="D73" t="s">
        <v>2378</v>
      </c>
      <c r="E73" t="s">
        <v>2378</v>
      </c>
      <c r="F73" t="s">
        <v>2378</v>
      </c>
      <c r="G73">
        <v>2</v>
      </c>
      <c r="H73" t="s">
        <v>2380</v>
      </c>
    </row>
    <row r="74" spans="1:8" x14ac:dyDescent="0.25">
      <c r="A74" t="s">
        <v>2298</v>
      </c>
      <c r="B74">
        <v>48.8</v>
      </c>
      <c r="C74">
        <v>6.22</v>
      </c>
      <c r="D74" t="s">
        <v>2380</v>
      </c>
      <c r="E74" t="s">
        <v>2378</v>
      </c>
      <c r="F74" t="s">
        <v>2378</v>
      </c>
      <c r="G74">
        <v>2</v>
      </c>
      <c r="H74" t="s">
        <v>2380</v>
      </c>
    </row>
    <row r="75" spans="1:8" x14ac:dyDescent="0.25">
      <c r="A75" t="s">
        <v>2297</v>
      </c>
      <c r="B75">
        <v>45.5</v>
      </c>
      <c r="C75">
        <v>7.96</v>
      </c>
      <c r="D75" t="s">
        <v>2378</v>
      </c>
      <c r="E75" t="s">
        <v>2378</v>
      </c>
      <c r="F75" t="s">
        <v>2378</v>
      </c>
      <c r="G75" t="s">
        <v>2379</v>
      </c>
      <c r="H75" t="s">
        <v>2380</v>
      </c>
    </row>
    <row r="76" spans="1:8" x14ac:dyDescent="0.25">
      <c r="A76" t="s">
        <v>2296</v>
      </c>
      <c r="B76">
        <v>53.61</v>
      </c>
      <c r="C76">
        <v>10.92</v>
      </c>
      <c r="D76" t="s">
        <v>2380</v>
      </c>
      <c r="E76" t="s">
        <v>2378</v>
      </c>
      <c r="F76" t="s">
        <v>2378</v>
      </c>
      <c r="G76">
        <v>1</v>
      </c>
      <c r="H76" t="s">
        <v>2380</v>
      </c>
    </row>
    <row r="77" spans="1:8" x14ac:dyDescent="0.25">
      <c r="A77" t="s">
        <v>2295</v>
      </c>
      <c r="B77">
        <v>36.19</v>
      </c>
      <c r="C77">
        <v>11.51</v>
      </c>
      <c r="D77" t="s">
        <v>2380</v>
      </c>
      <c r="E77" t="s">
        <v>2378</v>
      </c>
      <c r="F77" t="s">
        <v>2378</v>
      </c>
      <c r="G77">
        <v>1</v>
      </c>
      <c r="H77" t="s">
        <v>2380</v>
      </c>
    </row>
    <row r="78" spans="1:8" x14ac:dyDescent="0.25">
      <c r="A78" t="s">
        <v>2294</v>
      </c>
      <c r="B78">
        <v>34.6</v>
      </c>
      <c r="C78">
        <v>5.99</v>
      </c>
      <c r="D78" t="s">
        <v>2380</v>
      </c>
      <c r="E78" t="s">
        <v>2378</v>
      </c>
      <c r="F78" t="s">
        <v>2378</v>
      </c>
      <c r="G78" t="s">
        <v>2379</v>
      </c>
      <c r="H78" t="s">
        <v>2380</v>
      </c>
    </row>
    <row r="79" spans="1:8" x14ac:dyDescent="0.25">
      <c r="A79" t="s">
        <v>2293</v>
      </c>
      <c r="B79">
        <v>54.12</v>
      </c>
      <c r="C79">
        <v>11.57</v>
      </c>
      <c r="D79" t="s">
        <v>2378</v>
      </c>
      <c r="E79" t="s">
        <v>2378</v>
      </c>
      <c r="F79" t="s">
        <v>2378</v>
      </c>
      <c r="G79" t="s">
        <v>2379</v>
      </c>
      <c r="H79" t="s">
        <v>2380</v>
      </c>
    </row>
    <row r="80" spans="1:8" x14ac:dyDescent="0.25">
      <c r="A80" t="s">
        <v>2292</v>
      </c>
      <c r="B80">
        <v>48.82</v>
      </c>
      <c r="C80">
        <v>6.67</v>
      </c>
      <c r="D80" t="s">
        <v>2380</v>
      </c>
      <c r="E80" t="s">
        <v>2378</v>
      </c>
      <c r="F80" t="s">
        <v>2378</v>
      </c>
      <c r="G80" t="s">
        <v>2379</v>
      </c>
      <c r="H80" t="s">
        <v>2380</v>
      </c>
    </row>
    <row r="81" spans="1:8" x14ac:dyDescent="0.25">
      <c r="A81" t="s">
        <v>2291</v>
      </c>
      <c r="B81">
        <v>51.01</v>
      </c>
      <c r="C81">
        <v>9.1999999999999993</v>
      </c>
      <c r="D81" t="s">
        <v>2378</v>
      </c>
      <c r="E81" t="s">
        <v>2378</v>
      </c>
      <c r="F81" t="s">
        <v>2378</v>
      </c>
      <c r="G81" t="s">
        <v>2379</v>
      </c>
      <c r="H81" t="s">
        <v>2380</v>
      </c>
    </row>
    <row r="82" spans="1:8" x14ac:dyDescent="0.25">
      <c r="A82" t="s">
        <v>2290</v>
      </c>
      <c r="B82">
        <v>45.65</v>
      </c>
      <c r="C82">
        <v>5.1100000000000003</v>
      </c>
      <c r="D82" t="s">
        <v>2380</v>
      </c>
      <c r="E82" t="s">
        <v>2378</v>
      </c>
      <c r="F82" t="s">
        <v>2378</v>
      </c>
      <c r="G82">
        <v>1</v>
      </c>
      <c r="H82" t="s">
        <v>2380</v>
      </c>
    </row>
    <row r="83" spans="1:8" x14ac:dyDescent="0.25">
      <c r="A83" t="s">
        <v>2289</v>
      </c>
      <c r="B83">
        <v>52.9</v>
      </c>
      <c r="C83">
        <v>5.34</v>
      </c>
      <c r="D83" t="s">
        <v>2378</v>
      </c>
      <c r="E83" t="s">
        <v>2378</v>
      </c>
      <c r="F83" t="s">
        <v>2378</v>
      </c>
      <c r="G83" t="s">
        <v>2379</v>
      </c>
      <c r="H83" t="s">
        <v>2380</v>
      </c>
    </row>
    <row r="84" spans="1:8" x14ac:dyDescent="0.25">
      <c r="A84" t="s">
        <v>2288</v>
      </c>
      <c r="B84">
        <v>45.41</v>
      </c>
      <c r="C84">
        <v>4.03</v>
      </c>
      <c r="D84" t="s">
        <v>2380</v>
      </c>
      <c r="E84" t="s">
        <v>2378</v>
      </c>
      <c r="F84" t="s">
        <v>2378</v>
      </c>
      <c r="G84">
        <v>1</v>
      </c>
      <c r="H84" t="s">
        <v>2380</v>
      </c>
    </row>
    <row r="85" spans="1:8" x14ac:dyDescent="0.25">
      <c r="A85" t="s">
        <v>2287</v>
      </c>
      <c r="B85">
        <v>49.41</v>
      </c>
      <c r="C85">
        <v>4.2300000000000004</v>
      </c>
      <c r="D85" t="s">
        <v>2380</v>
      </c>
      <c r="E85" t="s">
        <v>2378</v>
      </c>
      <c r="F85" t="s">
        <v>2381</v>
      </c>
      <c r="G85">
        <v>1</v>
      </c>
      <c r="H85" t="s">
        <v>2380</v>
      </c>
    </row>
    <row r="86" spans="1:8" x14ac:dyDescent="0.25">
      <c r="A86" t="s">
        <v>2286</v>
      </c>
      <c r="B86">
        <v>31.824999999999999</v>
      </c>
      <c r="C86">
        <v>4.0599999999999996</v>
      </c>
      <c r="D86" t="s">
        <v>2378</v>
      </c>
      <c r="E86" t="s">
        <v>2378</v>
      </c>
      <c r="F86" t="s">
        <v>2378</v>
      </c>
      <c r="G86">
        <v>2</v>
      </c>
      <c r="H86" t="s">
        <v>2380</v>
      </c>
    </row>
    <row r="87" spans="1:8" x14ac:dyDescent="0.25">
      <c r="A87" t="s">
        <v>2285</v>
      </c>
      <c r="B87">
        <v>51.28</v>
      </c>
      <c r="C87">
        <v>4.68</v>
      </c>
      <c r="D87" t="s">
        <v>2378</v>
      </c>
      <c r="E87" t="s">
        <v>2378</v>
      </c>
      <c r="F87" t="s">
        <v>2378</v>
      </c>
      <c r="G87">
        <v>2</v>
      </c>
      <c r="H87" t="s">
        <v>2380</v>
      </c>
    </row>
    <row r="88" spans="1:8" x14ac:dyDescent="0.25">
      <c r="A88" t="s">
        <v>2284</v>
      </c>
      <c r="B88">
        <v>34.96</v>
      </c>
      <c r="C88">
        <v>4.34</v>
      </c>
      <c r="D88" t="s">
        <v>2378</v>
      </c>
      <c r="E88" t="s">
        <v>2378</v>
      </c>
      <c r="F88" t="s">
        <v>2381</v>
      </c>
      <c r="G88">
        <v>1</v>
      </c>
      <c r="H88" t="s">
        <v>2380</v>
      </c>
    </row>
    <row r="89" spans="1:8" x14ac:dyDescent="0.25">
      <c r="A89" t="s">
        <v>2283</v>
      </c>
      <c r="B89">
        <v>33.11</v>
      </c>
      <c r="C89">
        <v>10.51</v>
      </c>
      <c r="D89" t="s">
        <v>2378</v>
      </c>
      <c r="E89" t="s">
        <v>2378</v>
      </c>
      <c r="F89" t="s">
        <v>2378</v>
      </c>
      <c r="G89" t="s">
        <v>2379</v>
      </c>
      <c r="H89" t="s">
        <v>2380</v>
      </c>
    </row>
    <row r="90" spans="1:8" x14ac:dyDescent="0.25">
      <c r="A90" t="s">
        <v>2282</v>
      </c>
      <c r="B90">
        <v>54.74</v>
      </c>
      <c r="C90">
        <v>5.84</v>
      </c>
      <c r="D90" t="s">
        <v>2380</v>
      </c>
      <c r="E90" t="s">
        <v>2378</v>
      </c>
      <c r="F90" t="s">
        <v>2381</v>
      </c>
      <c r="G90">
        <v>1</v>
      </c>
      <c r="H90" t="s">
        <v>2380</v>
      </c>
    </row>
    <row r="91" spans="1:8" x14ac:dyDescent="0.25">
      <c r="A91" t="s">
        <v>2281</v>
      </c>
      <c r="B91">
        <v>32.56</v>
      </c>
      <c r="C91">
        <v>5.41</v>
      </c>
      <c r="D91" t="s">
        <v>2378</v>
      </c>
      <c r="E91" t="s">
        <v>2378</v>
      </c>
      <c r="F91" t="s">
        <v>2381</v>
      </c>
      <c r="G91">
        <v>1</v>
      </c>
      <c r="H91" t="s">
        <v>2380</v>
      </c>
    </row>
    <row r="92" spans="1:8" x14ac:dyDescent="0.25">
      <c r="A92" t="s">
        <v>2280</v>
      </c>
      <c r="B92">
        <v>39.049999999999997</v>
      </c>
      <c r="C92">
        <v>6.06</v>
      </c>
      <c r="D92" t="s">
        <v>2378</v>
      </c>
      <c r="E92" t="s">
        <v>2378</v>
      </c>
      <c r="F92" t="s">
        <v>2378</v>
      </c>
      <c r="G92">
        <v>1</v>
      </c>
      <c r="H92" t="s">
        <v>2380</v>
      </c>
    </row>
    <row r="93" spans="1:8" x14ac:dyDescent="0.25">
      <c r="A93" t="s">
        <v>2279</v>
      </c>
      <c r="B93">
        <v>42.75</v>
      </c>
      <c r="C93">
        <v>4.22</v>
      </c>
      <c r="D93" t="s">
        <v>2378</v>
      </c>
      <c r="E93" t="s">
        <v>2378</v>
      </c>
      <c r="F93" t="s">
        <v>2378</v>
      </c>
      <c r="G93" t="s">
        <v>2379</v>
      </c>
      <c r="H93" t="s">
        <v>2380</v>
      </c>
    </row>
    <row r="94" spans="1:8" x14ac:dyDescent="0.25">
      <c r="A94" t="s">
        <v>2278</v>
      </c>
      <c r="B94">
        <v>50.58</v>
      </c>
      <c r="C94">
        <v>5.12</v>
      </c>
      <c r="D94" t="s">
        <v>2378</v>
      </c>
      <c r="E94" t="s">
        <v>2378</v>
      </c>
      <c r="F94" t="s">
        <v>2378</v>
      </c>
      <c r="G94">
        <v>2</v>
      </c>
      <c r="H94" t="s">
        <v>2380</v>
      </c>
    </row>
    <row r="95" spans="1:8" x14ac:dyDescent="0.25">
      <c r="A95" t="s">
        <v>2277</v>
      </c>
      <c r="B95">
        <v>30.495000000000001</v>
      </c>
      <c r="C95">
        <v>4.57</v>
      </c>
      <c r="D95" t="s">
        <v>2380</v>
      </c>
      <c r="E95" t="s">
        <v>2378</v>
      </c>
      <c r="F95" t="s">
        <v>2378</v>
      </c>
      <c r="G95" t="s">
        <v>2379</v>
      </c>
      <c r="H95" t="s">
        <v>2380</v>
      </c>
    </row>
    <row r="96" spans="1:8" x14ac:dyDescent="0.25">
      <c r="A96" t="s">
        <v>2276</v>
      </c>
      <c r="B96">
        <v>48.31</v>
      </c>
      <c r="C96">
        <v>9.58</v>
      </c>
      <c r="D96" t="s">
        <v>2380</v>
      </c>
      <c r="E96" t="s">
        <v>2378</v>
      </c>
      <c r="F96" t="s">
        <v>2378</v>
      </c>
      <c r="G96">
        <v>2</v>
      </c>
      <c r="H96" t="s">
        <v>2380</v>
      </c>
    </row>
    <row r="97" spans="1:8" x14ac:dyDescent="0.25">
      <c r="A97" t="s">
        <v>2275</v>
      </c>
      <c r="B97">
        <v>48.99</v>
      </c>
      <c r="C97">
        <v>9.7799999999999994</v>
      </c>
      <c r="D97" t="s">
        <v>2380</v>
      </c>
      <c r="E97" t="s">
        <v>2378</v>
      </c>
      <c r="F97" t="s">
        <v>2378</v>
      </c>
      <c r="G97">
        <v>1</v>
      </c>
      <c r="H97" t="s">
        <v>2380</v>
      </c>
    </row>
    <row r="98" spans="1:8" x14ac:dyDescent="0.25">
      <c r="A98" t="s">
        <v>2274</v>
      </c>
      <c r="B98">
        <v>38.39</v>
      </c>
      <c r="C98">
        <v>4.1100000000000003</v>
      </c>
      <c r="D98" t="s">
        <v>2380</v>
      </c>
      <c r="E98" t="s">
        <v>2378</v>
      </c>
      <c r="F98" t="s">
        <v>2378</v>
      </c>
      <c r="G98" t="s">
        <v>2379</v>
      </c>
      <c r="H98" t="s">
        <v>2380</v>
      </c>
    </row>
    <row r="99" spans="1:8" x14ac:dyDescent="0.25">
      <c r="A99" t="s">
        <v>2273</v>
      </c>
      <c r="B99">
        <v>44.34</v>
      </c>
      <c r="C99">
        <v>4.0199999999999996</v>
      </c>
      <c r="D99" t="s">
        <v>2380</v>
      </c>
      <c r="E99" t="s">
        <v>2378</v>
      </c>
      <c r="F99" t="s">
        <v>2378</v>
      </c>
      <c r="G99">
        <v>2</v>
      </c>
      <c r="H99" t="s">
        <v>2380</v>
      </c>
    </row>
    <row r="100" spans="1:8" x14ac:dyDescent="0.25">
      <c r="A100" t="s">
        <v>2272</v>
      </c>
      <c r="B100">
        <v>41.51</v>
      </c>
      <c r="C100">
        <v>6.92</v>
      </c>
      <c r="D100" t="s">
        <v>2378</v>
      </c>
      <c r="E100" t="s">
        <v>2378</v>
      </c>
      <c r="F100" t="s">
        <v>2378</v>
      </c>
      <c r="G100" t="s">
        <v>2379</v>
      </c>
      <c r="H100" t="s">
        <v>2380</v>
      </c>
    </row>
    <row r="101" spans="1:8" x14ac:dyDescent="0.25">
      <c r="A101" t="s">
        <v>2271</v>
      </c>
      <c r="B101">
        <v>48.2</v>
      </c>
      <c r="C101">
        <v>4.84</v>
      </c>
      <c r="D101" t="s">
        <v>2378</v>
      </c>
      <c r="E101" t="s">
        <v>2378</v>
      </c>
      <c r="F101" t="s">
        <v>2378</v>
      </c>
      <c r="G101" t="s">
        <v>2379</v>
      </c>
      <c r="H101" t="s">
        <v>2380</v>
      </c>
    </row>
    <row r="102" spans="1:8" x14ac:dyDescent="0.25">
      <c r="A102" t="s">
        <v>2270</v>
      </c>
      <c r="B102">
        <v>35.75</v>
      </c>
      <c r="C102">
        <v>8</v>
      </c>
      <c r="D102" t="s">
        <v>2380</v>
      </c>
      <c r="E102" t="s">
        <v>2378</v>
      </c>
      <c r="F102" t="s">
        <v>2378</v>
      </c>
      <c r="G102" t="s">
        <v>2379</v>
      </c>
      <c r="H102" t="s">
        <v>2380</v>
      </c>
    </row>
    <row r="103" spans="1:8" x14ac:dyDescent="0.25">
      <c r="A103" t="s">
        <v>2269</v>
      </c>
      <c r="B103">
        <v>53.81</v>
      </c>
      <c r="C103">
        <v>8.77</v>
      </c>
      <c r="D103" t="s">
        <v>2380</v>
      </c>
      <c r="E103" t="s">
        <v>2378</v>
      </c>
      <c r="F103" t="s">
        <v>2378</v>
      </c>
      <c r="G103" t="s">
        <v>2379</v>
      </c>
      <c r="H103" t="s">
        <v>2380</v>
      </c>
    </row>
    <row r="104" spans="1:8" x14ac:dyDescent="0.25">
      <c r="A104" t="s">
        <v>2268</v>
      </c>
      <c r="B104">
        <v>49.48</v>
      </c>
      <c r="C104">
        <v>4.96</v>
      </c>
      <c r="D104" t="s">
        <v>2378</v>
      </c>
      <c r="E104" t="s">
        <v>2378</v>
      </c>
      <c r="F104" t="s">
        <v>2381</v>
      </c>
      <c r="G104">
        <v>1</v>
      </c>
      <c r="H104" t="s">
        <v>2380</v>
      </c>
    </row>
    <row r="105" spans="1:8" x14ac:dyDescent="0.25">
      <c r="A105" t="s">
        <v>2267</v>
      </c>
      <c r="B105">
        <v>34.1</v>
      </c>
      <c r="C105">
        <v>4.43</v>
      </c>
      <c r="D105" t="s">
        <v>2380</v>
      </c>
      <c r="E105" t="s">
        <v>2378</v>
      </c>
      <c r="F105" t="s">
        <v>2378</v>
      </c>
      <c r="G105" t="s">
        <v>2379</v>
      </c>
      <c r="H105" t="s">
        <v>2380</v>
      </c>
    </row>
    <row r="106" spans="1:8" x14ac:dyDescent="0.25">
      <c r="A106" t="s">
        <v>2266</v>
      </c>
      <c r="B106">
        <v>35.299999999999997</v>
      </c>
      <c r="C106">
        <v>5.82</v>
      </c>
      <c r="D106" t="s">
        <v>2380</v>
      </c>
      <c r="E106" t="s">
        <v>2378</v>
      </c>
      <c r="F106" t="s">
        <v>2381</v>
      </c>
      <c r="G106">
        <v>1</v>
      </c>
      <c r="H106" t="s">
        <v>2380</v>
      </c>
    </row>
    <row r="107" spans="1:8" x14ac:dyDescent="0.25">
      <c r="A107" t="s">
        <v>2265</v>
      </c>
      <c r="B107">
        <v>43.83</v>
      </c>
      <c r="C107">
        <v>6.03</v>
      </c>
      <c r="D107" t="s">
        <v>2380</v>
      </c>
      <c r="E107" t="s">
        <v>2378</v>
      </c>
      <c r="F107" t="s">
        <v>2378</v>
      </c>
      <c r="G107">
        <v>2</v>
      </c>
      <c r="H107" t="s">
        <v>2380</v>
      </c>
    </row>
    <row r="108" spans="1:8" x14ac:dyDescent="0.25">
      <c r="A108" t="s">
        <v>2264</v>
      </c>
      <c r="B108">
        <v>50.07</v>
      </c>
      <c r="C108">
        <v>9.27</v>
      </c>
      <c r="D108" t="s">
        <v>2378</v>
      </c>
      <c r="E108" t="s">
        <v>2378</v>
      </c>
      <c r="F108" t="s">
        <v>2378</v>
      </c>
      <c r="G108" t="s">
        <v>2379</v>
      </c>
      <c r="H108" t="s">
        <v>2380</v>
      </c>
    </row>
    <row r="109" spans="1:8" x14ac:dyDescent="0.25">
      <c r="A109" t="s">
        <v>2263</v>
      </c>
      <c r="B109">
        <v>32.774999999999999</v>
      </c>
      <c r="C109">
        <v>5.53</v>
      </c>
      <c r="D109" t="s">
        <v>2378</v>
      </c>
      <c r="E109" t="s">
        <v>2378</v>
      </c>
      <c r="F109" t="s">
        <v>2378</v>
      </c>
      <c r="G109" t="s">
        <v>2379</v>
      </c>
      <c r="H109" t="s">
        <v>2380</v>
      </c>
    </row>
    <row r="110" spans="1:8" x14ac:dyDescent="0.25">
      <c r="A110" t="s">
        <v>2262</v>
      </c>
      <c r="B110">
        <v>34.104999999999997</v>
      </c>
      <c r="C110">
        <v>5.07</v>
      </c>
      <c r="D110" t="s">
        <v>2378</v>
      </c>
      <c r="E110" t="s">
        <v>2378</v>
      </c>
      <c r="F110" t="s">
        <v>2378</v>
      </c>
      <c r="G110">
        <v>1</v>
      </c>
      <c r="H110" t="s">
        <v>2380</v>
      </c>
    </row>
    <row r="111" spans="1:8" x14ac:dyDescent="0.25">
      <c r="A111" t="s">
        <v>2261</v>
      </c>
      <c r="B111">
        <v>48.93</v>
      </c>
      <c r="C111">
        <v>11.17</v>
      </c>
      <c r="D111" t="s">
        <v>2380</v>
      </c>
      <c r="E111" t="s">
        <v>2378</v>
      </c>
      <c r="F111" t="s">
        <v>2378</v>
      </c>
      <c r="G111">
        <v>1</v>
      </c>
      <c r="H111" t="s">
        <v>2380</v>
      </c>
    </row>
    <row r="112" spans="1:8" x14ac:dyDescent="0.25">
      <c r="A112" t="s">
        <v>2260</v>
      </c>
      <c r="B112">
        <v>37.07</v>
      </c>
      <c r="C112">
        <v>6.14</v>
      </c>
      <c r="D112" t="s">
        <v>2380</v>
      </c>
      <c r="E112" t="s">
        <v>2378</v>
      </c>
      <c r="F112" t="s">
        <v>2378</v>
      </c>
      <c r="G112" t="s">
        <v>2379</v>
      </c>
      <c r="H112" t="s">
        <v>2380</v>
      </c>
    </row>
    <row r="113" spans="1:8" x14ac:dyDescent="0.25">
      <c r="A113" t="s">
        <v>2259</v>
      </c>
      <c r="B113">
        <v>51.51</v>
      </c>
      <c r="C113">
        <v>6.26</v>
      </c>
      <c r="D113" t="s">
        <v>2380</v>
      </c>
      <c r="E113" t="s">
        <v>2378</v>
      </c>
      <c r="F113" t="s">
        <v>2381</v>
      </c>
      <c r="G113">
        <v>1</v>
      </c>
      <c r="H113" t="s">
        <v>2380</v>
      </c>
    </row>
    <row r="114" spans="1:8" x14ac:dyDescent="0.25">
      <c r="A114" t="s">
        <v>2258</v>
      </c>
      <c r="B114">
        <v>34.799999999999997</v>
      </c>
      <c r="C114">
        <v>4.72</v>
      </c>
      <c r="D114" t="s">
        <v>2380</v>
      </c>
      <c r="E114" t="s">
        <v>2378</v>
      </c>
      <c r="F114" t="s">
        <v>2378</v>
      </c>
      <c r="G114" t="s">
        <v>2379</v>
      </c>
      <c r="H114" t="s">
        <v>2380</v>
      </c>
    </row>
    <row r="115" spans="1:8" x14ac:dyDescent="0.25">
      <c r="A115" t="s">
        <v>2257</v>
      </c>
      <c r="B115">
        <v>36.67</v>
      </c>
      <c r="C115">
        <v>5.18</v>
      </c>
      <c r="D115" t="s">
        <v>2378</v>
      </c>
      <c r="E115" t="s">
        <v>2378</v>
      </c>
      <c r="F115" t="s">
        <v>2378</v>
      </c>
      <c r="G115">
        <v>1</v>
      </c>
      <c r="H115" t="s">
        <v>2380</v>
      </c>
    </row>
    <row r="116" spans="1:8" x14ac:dyDescent="0.25">
      <c r="A116" t="s">
        <v>2256</v>
      </c>
      <c r="B116">
        <v>30.9</v>
      </c>
      <c r="C116">
        <v>9.4</v>
      </c>
      <c r="D116" t="s">
        <v>2378</v>
      </c>
      <c r="E116" t="s">
        <v>2378</v>
      </c>
      <c r="F116" t="s">
        <v>2378</v>
      </c>
      <c r="G116">
        <v>2</v>
      </c>
      <c r="H116" t="s">
        <v>2380</v>
      </c>
    </row>
    <row r="117" spans="1:8" x14ac:dyDescent="0.25">
      <c r="A117" t="s">
        <v>2255</v>
      </c>
      <c r="B117">
        <v>30.495000000000001</v>
      </c>
      <c r="C117">
        <v>6.29</v>
      </c>
      <c r="D117" t="s">
        <v>2378</v>
      </c>
      <c r="E117" t="s">
        <v>2378</v>
      </c>
      <c r="F117" t="s">
        <v>2378</v>
      </c>
      <c r="G117" t="s">
        <v>2379</v>
      </c>
      <c r="H117" t="s">
        <v>2380</v>
      </c>
    </row>
    <row r="118" spans="1:8" x14ac:dyDescent="0.25">
      <c r="A118" t="s">
        <v>2254</v>
      </c>
      <c r="B118">
        <v>44.88</v>
      </c>
      <c r="C118">
        <v>6.04</v>
      </c>
      <c r="D118" t="s">
        <v>2378</v>
      </c>
      <c r="E118" t="s">
        <v>2378</v>
      </c>
      <c r="F118" t="s">
        <v>2381</v>
      </c>
      <c r="G118">
        <v>1</v>
      </c>
      <c r="H118" t="s">
        <v>2380</v>
      </c>
    </row>
    <row r="119" spans="1:8" x14ac:dyDescent="0.25">
      <c r="A119" t="s">
        <v>2253</v>
      </c>
      <c r="B119">
        <v>44.32</v>
      </c>
      <c r="C119">
        <v>10.55</v>
      </c>
      <c r="D119" t="s">
        <v>2378</v>
      </c>
      <c r="E119" t="s">
        <v>2378</v>
      </c>
      <c r="F119" t="s">
        <v>2378</v>
      </c>
      <c r="G119" t="s">
        <v>2379</v>
      </c>
      <c r="H119" t="s">
        <v>2380</v>
      </c>
    </row>
    <row r="120" spans="1:8" x14ac:dyDescent="0.25">
      <c r="A120" t="s">
        <v>2252</v>
      </c>
      <c r="B120">
        <v>46.39</v>
      </c>
      <c r="C120">
        <v>5.09</v>
      </c>
      <c r="D120" t="s">
        <v>2378</v>
      </c>
      <c r="E120" t="s">
        <v>2378</v>
      </c>
      <c r="F120" t="s">
        <v>2378</v>
      </c>
      <c r="G120" t="s">
        <v>2379</v>
      </c>
      <c r="H120" t="s">
        <v>2380</v>
      </c>
    </row>
    <row r="121" spans="1:8" x14ac:dyDescent="0.25">
      <c r="A121" t="s">
        <v>2251</v>
      </c>
      <c r="B121">
        <v>42.13</v>
      </c>
      <c r="C121">
        <v>5.2</v>
      </c>
      <c r="D121" t="s">
        <v>2380</v>
      </c>
      <c r="E121" t="s">
        <v>2378</v>
      </c>
      <c r="F121" t="s">
        <v>2378</v>
      </c>
      <c r="G121">
        <v>1</v>
      </c>
      <c r="H121" t="s">
        <v>2380</v>
      </c>
    </row>
    <row r="122" spans="1:8" x14ac:dyDescent="0.25">
      <c r="A122" t="s">
        <v>2250</v>
      </c>
      <c r="B122">
        <v>30.78</v>
      </c>
      <c r="C122">
        <v>8.4499999999999993</v>
      </c>
      <c r="D122" t="s">
        <v>2380</v>
      </c>
      <c r="E122" t="s">
        <v>2378</v>
      </c>
      <c r="F122" t="s">
        <v>2378</v>
      </c>
      <c r="G122" t="s">
        <v>2379</v>
      </c>
      <c r="H122" t="s">
        <v>2380</v>
      </c>
    </row>
    <row r="123" spans="1:8" x14ac:dyDescent="0.25">
      <c r="A123" t="s">
        <v>2249</v>
      </c>
      <c r="B123">
        <v>31.35</v>
      </c>
      <c r="C123">
        <v>9.5399999999999991</v>
      </c>
      <c r="D123" t="s">
        <v>2378</v>
      </c>
      <c r="E123" t="s">
        <v>2378</v>
      </c>
      <c r="F123" t="s">
        <v>2378</v>
      </c>
      <c r="G123" t="s">
        <v>2379</v>
      </c>
      <c r="H123" t="s">
        <v>2380</v>
      </c>
    </row>
    <row r="124" spans="1:8" x14ac:dyDescent="0.25">
      <c r="A124" t="s">
        <v>2248</v>
      </c>
      <c r="B124">
        <v>41.46</v>
      </c>
      <c r="C124">
        <v>4.99</v>
      </c>
      <c r="D124" t="s">
        <v>2380</v>
      </c>
      <c r="E124" t="s">
        <v>2378</v>
      </c>
      <c r="F124" t="s">
        <v>2378</v>
      </c>
      <c r="G124">
        <v>2</v>
      </c>
      <c r="H124" t="s">
        <v>2380</v>
      </c>
    </row>
    <row r="125" spans="1:8" x14ac:dyDescent="0.25">
      <c r="A125" t="s">
        <v>2247</v>
      </c>
      <c r="B125">
        <v>48</v>
      </c>
      <c r="C125">
        <v>10.54</v>
      </c>
      <c r="D125" t="s">
        <v>2378</v>
      </c>
      <c r="E125" t="s">
        <v>2378</v>
      </c>
      <c r="F125" t="s">
        <v>2378</v>
      </c>
      <c r="G125" t="s">
        <v>2379</v>
      </c>
      <c r="H125" t="s">
        <v>2380</v>
      </c>
    </row>
    <row r="126" spans="1:8" x14ac:dyDescent="0.25">
      <c r="A126" t="s">
        <v>2246</v>
      </c>
      <c r="B126">
        <v>49.13</v>
      </c>
      <c r="C126">
        <v>4.54</v>
      </c>
      <c r="D126" t="s">
        <v>2378</v>
      </c>
      <c r="E126" t="s">
        <v>2378</v>
      </c>
      <c r="F126" t="s">
        <v>2378</v>
      </c>
      <c r="G126" t="s">
        <v>2379</v>
      </c>
      <c r="H126" t="s">
        <v>2380</v>
      </c>
    </row>
    <row r="127" spans="1:8" x14ac:dyDescent="0.25">
      <c r="A127" t="s">
        <v>2245</v>
      </c>
      <c r="B127">
        <v>37.799999999999997</v>
      </c>
      <c r="C127">
        <v>6.29</v>
      </c>
      <c r="D127" t="s">
        <v>2378</v>
      </c>
      <c r="E127" t="s">
        <v>2378</v>
      </c>
      <c r="F127" t="s">
        <v>2378</v>
      </c>
      <c r="G127">
        <v>1</v>
      </c>
      <c r="H127" t="s">
        <v>2380</v>
      </c>
    </row>
    <row r="128" spans="1:8" x14ac:dyDescent="0.25">
      <c r="A128" t="s">
        <v>2244</v>
      </c>
      <c r="B128">
        <v>38.299999999999997</v>
      </c>
      <c r="C128">
        <v>9.51</v>
      </c>
      <c r="D128" t="s">
        <v>2378</v>
      </c>
      <c r="E128" t="s">
        <v>2378</v>
      </c>
      <c r="F128" t="s">
        <v>2378</v>
      </c>
      <c r="G128" t="s">
        <v>2379</v>
      </c>
      <c r="H128" t="s">
        <v>2380</v>
      </c>
    </row>
    <row r="129" spans="1:8" x14ac:dyDescent="0.25">
      <c r="A129" t="s">
        <v>2243</v>
      </c>
      <c r="B129">
        <v>32.774999999999999</v>
      </c>
      <c r="C129">
        <v>4.72</v>
      </c>
      <c r="D129" t="s">
        <v>2378</v>
      </c>
      <c r="E129" t="s">
        <v>2378</v>
      </c>
      <c r="F129" t="s">
        <v>2378</v>
      </c>
      <c r="G129" t="s">
        <v>2379</v>
      </c>
      <c r="H129" t="s">
        <v>2380</v>
      </c>
    </row>
    <row r="130" spans="1:8" x14ac:dyDescent="0.25">
      <c r="A130" t="s">
        <v>2242</v>
      </c>
      <c r="B130">
        <v>34.200000000000003</v>
      </c>
      <c r="C130">
        <v>5.91</v>
      </c>
      <c r="D130" t="s">
        <v>2380</v>
      </c>
      <c r="E130" t="s">
        <v>2378</v>
      </c>
      <c r="F130" t="s">
        <v>2378</v>
      </c>
      <c r="G130" t="s">
        <v>2379</v>
      </c>
      <c r="H130" t="s">
        <v>2380</v>
      </c>
    </row>
    <row r="131" spans="1:8" x14ac:dyDescent="0.25">
      <c r="A131" t="s">
        <v>2241</v>
      </c>
      <c r="B131">
        <v>30.2</v>
      </c>
      <c r="C131">
        <v>9.58</v>
      </c>
      <c r="D131" t="s">
        <v>2378</v>
      </c>
      <c r="E131" t="s">
        <v>2378</v>
      </c>
      <c r="F131" t="s">
        <v>2378</v>
      </c>
      <c r="G131" t="s">
        <v>2379</v>
      </c>
      <c r="H131" t="s">
        <v>2380</v>
      </c>
    </row>
    <row r="132" spans="1:8" x14ac:dyDescent="0.25">
      <c r="A132" t="s">
        <v>2240</v>
      </c>
      <c r="B132">
        <v>48.32</v>
      </c>
      <c r="C132">
        <v>5.77</v>
      </c>
      <c r="D132" t="s">
        <v>2378</v>
      </c>
      <c r="E132" t="s">
        <v>2378</v>
      </c>
      <c r="F132" t="s">
        <v>2378</v>
      </c>
      <c r="G132" t="s">
        <v>2379</v>
      </c>
      <c r="H132" t="s">
        <v>2380</v>
      </c>
    </row>
    <row r="133" spans="1:8" x14ac:dyDescent="0.25">
      <c r="A133" t="s">
        <v>2239</v>
      </c>
      <c r="B133">
        <v>44.86</v>
      </c>
      <c r="C133">
        <v>4.38</v>
      </c>
      <c r="D133" t="s">
        <v>2380</v>
      </c>
      <c r="E133" t="s">
        <v>2378</v>
      </c>
      <c r="F133" t="s">
        <v>2378</v>
      </c>
      <c r="G133" t="s">
        <v>2379</v>
      </c>
      <c r="H133" t="s">
        <v>2380</v>
      </c>
    </row>
    <row r="134" spans="1:8" x14ac:dyDescent="0.25">
      <c r="A134" t="s">
        <v>2238</v>
      </c>
      <c r="B134">
        <v>52.15</v>
      </c>
      <c r="C134">
        <v>5.65</v>
      </c>
      <c r="D134" t="s">
        <v>2378</v>
      </c>
      <c r="E134" t="s">
        <v>2378</v>
      </c>
      <c r="F134" t="s">
        <v>2378</v>
      </c>
      <c r="G134">
        <v>1</v>
      </c>
      <c r="H134" t="s">
        <v>2380</v>
      </c>
    </row>
    <row r="135" spans="1:8" x14ac:dyDescent="0.25">
      <c r="A135" t="s">
        <v>2237</v>
      </c>
      <c r="B135">
        <v>41.12</v>
      </c>
      <c r="C135">
        <v>7.54</v>
      </c>
      <c r="D135" t="s">
        <v>2380</v>
      </c>
      <c r="E135" t="s">
        <v>2378</v>
      </c>
      <c r="F135" t="s">
        <v>2378</v>
      </c>
      <c r="G135" t="s">
        <v>2379</v>
      </c>
      <c r="H135" t="s">
        <v>2380</v>
      </c>
    </row>
    <row r="136" spans="1:8" x14ac:dyDescent="0.25">
      <c r="A136" t="s">
        <v>2236</v>
      </c>
      <c r="B136">
        <v>38.39</v>
      </c>
      <c r="C136">
        <v>5.1100000000000003</v>
      </c>
      <c r="D136" t="s">
        <v>2380</v>
      </c>
      <c r="E136" t="s">
        <v>2378</v>
      </c>
      <c r="F136" t="s">
        <v>2378</v>
      </c>
      <c r="G136">
        <v>1</v>
      </c>
      <c r="H136" t="s">
        <v>2380</v>
      </c>
    </row>
    <row r="137" spans="1:8" x14ac:dyDescent="0.25">
      <c r="A137" t="s">
        <v>2235</v>
      </c>
      <c r="B137">
        <v>46.85</v>
      </c>
      <c r="C137">
        <v>4.25</v>
      </c>
      <c r="D137" t="s">
        <v>2378</v>
      </c>
      <c r="E137" t="s">
        <v>2378</v>
      </c>
      <c r="F137" t="s">
        <v>2381</v>
      </c>
      <c r="G137">
        <v>1</v>
      </c>
      <c r="H137" t="s">
        <v>2380</v>
      </c>
    </row>
    <row r="138" spans="1:8" x14ac:dyDescent="0.25">
      <c r="A138" t="s">
        <v>2234</v>
      </c>
      <c r="B138">
        <v>42.24</v>
      </c>
      <c r="C138">
        <v>5.55</v>
      </c>
      <c r="D138" t="s">
        <v>2378</v>
      </c>
      <c r="E138" t="s">
        <v>2380</v>
      </c>
      <c r="F138" t="s">
        <v>2378</v>
      </c>
      <c r="G138">
        <v>1</v>
      </c>
      <c r="H138" t="s">
        <v>2380</v>
      </c>
    </row>
    <row r="139" spans="1:8" x14ac:dyDescent="0.25">
      <c r="A139" t="s">
        <v>2233</v>
      </c>
      <c r="B139">
        <v>34.39</v>
      </c>
      <c r="C139">
        <v>5.78</v>
      </c>
      <c r="D139" t="s">
        <v>2378</v>
      </c>
      <c r="E139" t="s">
        <v>2378</v>
      </c>
      <c r="F139" t="s">
        <v>2378</v>
      </c>
      <c r="G139" t="s">
        <v>2379</v>
      </c>
      <c r="H139" t="s">
        <v>2380</v>
      </c>
    </row>
    <row r="140" spans="1:8" x14ac:dyDescent="0.25">
      <c r="A140" t="s">
        <v>2232</v>
      </c>
      <c r="B140">
        <v>42.89</v>
      </c>
      <c r="C140">
        <v>5.28</v>
      </c>
      <c r="D140" t="s">
        <v>2380</v>
      </c>
      <c r="E140" t="s">
        <v>2378</v>
      </c>
      <c r="F140" t="s">
        <v>2378</v>
      </c>
      <c r="G140" t="s">
        <v>2379</v>
      </c>
      <c r="H140" t="s">
        <v>2380</v>
      </c>
    </row>
    <row r="141" spans="1:8" x14ac:dyDescent="0.25">
      <c r="A141" t="s">
        <v>2231</v>
      </c>
      <c r="B141">
        <v>36.299999999999997</v>
      </c>
      <c r="C141">
        <v>5.39</v>
      </c>
      <c r="D141" t="s">
        <v>2378</v>
      </c>
      <c r="E141" t="s">
        <v>2378</v>
      </c>
      <c r="F141" t="s">
        <v>2378</v>
      </c>
      <c r="G141" t="s">
        <v>2379</v>
      </c>
      <c r="H141" t="s">
        <v>2380</v>
      </c>
    </row>
    <row r="142" spans="1:8" x14ac:dyDescent="0.25">
      <c r="A142" t="s">
        <v>2230</v>
      </c>
      <c r="B142">
        <v>35.200000000000003</v>
      </c>
      <c r="C142">
        <v>8.01</v>
      </c>
      <c r="D142" t="s">
        <v>2380</v>
      </c>
      <c r="E142" t="s">
        <v>2378</v>
      </c>
      <c r="F142" t="s">
        <v>2378</v>
      </c>
      <c r="G142">
        <v>1</v>
      </c>
      <c r="H142" t="s">
        <v>2380</v>
      </c>
    </row>
    <row r="143" spans="1:8" x14ac:dyDescent="0.25">
      <c r="A143" t="s">
        <v>2229</v>
      </c>
      <c r="B143">
        <v>53.62</v>
      </c>
      <c r="C143">
        <v>5.21</v>
      </c>
      <c r="D143" t="s">
        <v>2378</v>
      </c>
      <c r="E143" t="s">
        <v>2378</v>
      </c>
      <c r="F143" t="s">
        <v>2378</v>
      </c>
      <c r="G143" t="s">
        <v>2379</v>
      </c>
      <c r="H143" t="s">
        <v>2380</v>
      </c>
    </row>
    <row r="144" spans="1:8" x14ac:dyDescent="0.25">
      <c r="A144" t="s">
        <v>2228</v>
      </c>
      <c r="B144">
        <v>36.67</v>
      </c>
      <c r="C144">
        <v>6.27</v>
      </c>
      <c r="D144" t="s">
        <v>2378</v>
      </c>
      <c r="E144" t="s">
        <v>2378</v>
      </c>
      <c r="F144" t="s">
        <v>2378</v>
      </c>
      <c r="G144" t="s">
        <v>2379</v>
      </c>
      <c r="H144" t="s">
        <v>2380</v>
      </c>
    </row>
    <row r="145" spans="1:8" x14ac:dyDescent="0.25">
      <c r="A145" t="s">
        <v>2227</v>
      </c>
      <c r="B145">
        <v>33.4</v>
      </c>
      <c r="C145">
        <v>10.73</v>
      </c>
      <c r="D145" t="s">
        <v>2380</v>
      </c>
      <c r="E145" t="s">
        <v>2378</v>
      </c>
      <c r="F145" t="s">
        <v>2378</v>
      </c>
      <c r="G145">
        <v>1</v>
      </c>
      <c r="H145" t="s">
        <v>2380</v>
      </c>
    </row>
    <row r="146" spans="1:8" x14ac:dyDescent="0.25">
      <c r="A146" t="s">
        <v>2226</v>
      </c>
      <c r="B146">
        <v>42.71</v>
      </c>
      <c r="C146">
        <v>10.52</v>
      </c>
      <c r="D146" t="s">
        <v>2378</v>
      </c>
      <c r="E146" t="s">
        <v>2378</v>
      </c>
      <c r="F146" t="s">
        <v>2378</v>
      </c>
      <c r="G146" t="s">
        <v>2379</v>
      </c>
      <c r="H146" t="s">
        <v>2380</v>
      </c>
    </row>
    <row r="147" spans="1:8" x14ac:dyDescent="0.25">
      <c r="A147" t="s">
        <v>2225</v>
      </c>
      <c r="B147">
        <v>41.52</v>
      </c>
      <c r="C147">
        <v>11.82</v>
      </c>
      <c r="D147" t="s">
        <v>2380</v>
      </c>
      <c r="E147" t="s">
        <v>2378</v>
      </c>
      <c r="F147" t="s">
        <v>2378</v>
      </c>
      <c r="G147">
        <v>2</v>
      </c>
      <c r="H147" t="s">
        <v>2380</v>
      </c>
    </row>
    <row r="148" spans="1:8" x14ac:dyDescent="0.25">
      <c r="A148" t="s">
        <v>2224</v>
      </c>
      <c r="B148">
        <v>39.4</v>
      </c>
      <c r="C148">
        <v>6.76</v>
      </c>
      <c r="D148" t="s">
        <v>2378</v>
      </c>
      <c r="E148" t="s">
        <v>2378</v>
      </c>
      <c r="F148" t="s">
        <v>2378</v>
      </c>
      <c r="G148" t="s">
        <v>2379</v>
      </c>
      <c r="H148" t="s">
        <v>2380</v>
      </c>
    </row>
    <row r="149" spans="1:8" x14ac:dyDescent="0.25">
      <c r="A149" t="s">
        <v>2223</v>
      </c>
      <c r="B149">
        <v>46.45</v>
      </c>
      <c r="C149">
        <v>5.62</v>
      </c>
      <c r="D149" t="s">
        <v>2378</v>
      </c>
      <c r="E149" t="s">
        <v>2378</v>
      </c>
      <c r="F149" t="s">
        <v>2378</v>
      </c>
      <c r="G149" t="s">
        <v>2379</v>
      </c>
      <c r="H149" t="s">
        <v>2380</v>
      </c>
    </row>
    <row r="150" spans="1:8" x14ac:dyDescent="0.25">
      <c r="A150" t="s">
        <v>2222</v>
      </c>
      <c r="B150">
        <v>35.75</v>
      </c>
      <c r="C150">
        <v>4.1900000000000004</v>
      </c>
      <c r="D150" t="s">
        <v>2378</v>
      </c>
      <c r="E150" t="s">
        <v>2378</v>
      </c>
      <c r="F150" t="s">
        <v>2378</v>
      </c>
      <c r="G150" t="s">
        <v>2379</v>
      </c>
      <c r="H150" t="s">
        <v>2380</v>
      </c>
    </row>
    <row r="151" spans="1:8" x14ac:dyDescent="0.25">
      <c r="A151" t="s">
        <v>2221</v>
      </c>
      <c r="B151">
        <v>26.07</v>
      </c>
      <c r="C151">
        <v>5.32</v>
      </c>
      <c r="D151" t="s">
        <v>2378</v>
      </c>
      <c r="E151" t="s">
        <v>2378</v>
      </c>
      <c r="F151" t="s">
        <v>2378</v>
      </c>
      <c r="G151" t="s">
        <v>2379</v>
      </c>
      <c r="H151" t="s">
        <v>2380</v>
      </c>
    </row>
    <row r="152" spans="1:8" x14ac:dyDescent="0.25">
      <c r="A152" t="s">
        <v>2220</v>
      </c>
      <c r="B152">
        <v>36.54</v>
      </c>
      <c r="C152">
        <v>4.46</v>
      </c>
      <c r="D152" t="s">
        <v>2380</v>
      </c>
      <c r="E152" t="s">
        <v>2378</v>
      </c>
      <c r="F152" t="s">
        <v>2378</v>
      </c>
      <c r="G152">
        <v>1</v>
      </c>
      <c r="H152" t="s">
        <v>2380</v>
      </c>
    </row>
    <row r="153" spans="1:8" x14ac:dyDescent="0.25">
      <c r="A153" t="s">
        <v>2219</v>
      </c>
      <c r="B153">
        <v>51.64</v>
      </c>
      <c r="C153">
        <v>5.65</v>
      </c>
      <c r="D153" t="s">
        <v>2378</v>
      </c>
      <c r="E153" t="s">
        <v>2378</v>
      </c>
      <c r="F153" t="s">
        <v>2378</v>
      </c>
      <c r="G153" t="s">
        <v>2379</v>
      </c>
      <c r="H153" t="s">
        <v>2380</v>
      </c>
    </row>
    <row r="154" spans="1:8" x14ac:dyDescent="0.25">
      <c r="A154" t="s">
        <v>2218</v>
      </c>
      <c r="B154">
        <v>42.83</v>
      </c>
      <c r="C154">
        <v>6.04</v>
      </c>
      <c r="D154" t="s">
        <v>2378</v>
      </c>
      <c r="E154" t="s">
        <v>2378</v>
      </c>
      <c r="F154" t="s">
        <v>2378</v>
      </c>
      <c r="G154">
        <v>2</v>
      </c>
      <c r="H154" t="s">
        <v>2380</v>
      </c>
    </row>
    <row r="155" spans="1:8" x14ac:dyDescent="0.25">
      <c r="A155" t="s">
        <v>2217</v>
      </c>
      <c r="B155">
        <v>40.15</v>
      </c>
      <c r="C155">
        <v>5.76</v>
      </c>
      <c r="D155" t="s">
        <v>2378</v>
      </c>
      <c r="E155" t="s">
        <v>2378</v>
      </c>
      <c r="F155" t="s">
        <v>2378</v>
      </c>
      <c r="G155">
        <v>1</v>
      </c>
      <c r="H155" t="s">
        <v>2380</v>
      </c>
    </row>
    <row r="156" spans="1:8" x14ac:dyDescent="0.25">
      <c r="A156" t="s">
        <v>2216</v>
      </c>
      <c r="B156">
        <v>27.8</v>
      </c>
      <c r="C156">
        <v>4.3600000000000003</v>
      </c>
      <c r="D156" t="s">
        <v>2378</v>
      </c>
      <c r="E156" t="s">
        <v>2378</v>
      </c>
      <c r="F156" t="s">
        <v>2381</v>
      </c>
      <c r="G156">
        <v>1</v>
      </c>
      <c r="H156" t="s">
        <v>2380</v>
      </c>
    </row>
    <row r="157" spans="1:8" x14ac:dyDescent="0.25">
      <c r="A157" t="s">
        <v>2215</v>
      </c>
      <c r="B157">
        <v>45.81</v>
      </c>
      <c r="C157">
        <v>4.76</v>
      </c>
      <c r="D157" t="s">
        <v>2380</v>
      </c>
      <c r="E157" t="s">
        <v>2378</v>
      </c>
      <c r="F157" t="s">
        <v>2381</v>
      </c>
      <c r="G157">
        <v>1</v>
      </c>
      <c r="H157" t="s">
        <v>2380</v>
      </c>
    </row>
    <row r="158" spans="1:8" x14ac:dyDescent="0.25">
      <c r="A158" t="s">
        <v>2214</v>
      </c>
      <c r="B158">
        <v>34.43</v>
      </c>
      <c r="C158">
        <v>10.82</v>
      </c>
      <c r="D158" t="s">
        <v>2380</v>
      </c>
      <c r="E158" t="s">
        <v>2378</v>
      </c>
      <c r="F158" t="s">
        <v>2378</v>
      </c>
      <c r="G158">
        <v>1</v>
      </c>
      <c r="H158" t="s">
        <v>2380</v>
      </c>
    </row>
    <row r="159" spans="1:8" x14ac:dyDescent="0.25">
      <c r="A159" t="s">
        <v>2213</v>
      </c>
      <c r="B159">
        <v>41.33</v>
      </c>
      <c r="C159">
        <v>4.01</v>
      </c>
      <c r="D159" t="s">
        <v>2380</v>
      </c>
      <c r="E159" t="s">
        <v>2378</v>
      </c>
      <c r="F159" t="s">
        <v>2378</v>
      </c>
      <c r="G159" t="s">
        <v>2379</v>
      </c>
      <c r="H159" t="s">
        <v>2380</v>
      </c>
    </row>
    <row r="160" spans="1:8" x14ac:dyDescent="0.25">
      <c r="A160" t="s">
        <v>2212</v>
      </c>
      <c r="B160">
        <v>31.92</v>
      </c>
      <c r="C160">
        <v>5.12</v>
      </c>
      <c r="D160" t="s">
        <v>2380</v>
      </c>
      <c r="E160" t="s">
        <v>2378</v>
      </c>
      <c r="F160" t="s">
        <v>2378</v>
      </c>
      <c r="G160">
        <v>1</v>
      </c>
      <c r="H160" t="s">
        <v>2380</v>
      </c>
    </row>
    <row r="161" spans="1:8" x14ac:dyDescent="0.25">
      <c r="A161" t="s">
        <v>2211</v>
      </c>
      <c r="B161">
        <v>39.799999999999997</v>
      </c>
      <c r="C161">
        <v>10.54</v>
      </c>
      <c r="D161" t="s">
        <v>2380</v>
      </c>
      <c r="E161" t="s">
        <v>2378</v>
      </c>
      <c r="F161" t="s">
        <v>2378</v>
      </c>
      <c r="G161">
        <v>2</v>
      </c>
      <c r="H161" t="s">
        <v>2380</v>
      </c>
    </row>
    <row r="162" spans="1:8" x14ac:dyDescent="0.25">
      <c r="A162" t="s">
        <v>2210</v>
      </c>
      <c r="B162">
        <v>42.82</v>
      </c>
      <c r="C162">
        <v>4.21</v>
      </c>
      <c r="D162" t="s">
        <v>2378</v>
      </c>
      <c r="E162" t="s">
        <v>2378</v>
      </c>
      <c r="F162" t="s">
        <v>2378</v>
      </c>
      <c r="G162" t="s">
        <v>2379</v>
      </c>
      <c r="H162" t="s">
        <v>2380</v>
      </c>
    </row>
    <row r="163" spans="1:8" x14ac:dyDescent="0.25">
      <c r="A163" t="s">
        <v>2209</v>
      </c>
      <c r="B163">
        <v>33.630000000000003</v>
      </c>
      <c r="C163">
        <v>5.42</v>
      </c>
      <c r="D163" t="s">
        <v>2378</v>
      </c>
      <c r="E163" t="s">
        <v>2378</v>
      </c>
      <c r="F163" t="s">
        <v>2378</v>
      </c>
      <c r="G163" t="s">
        <v>2379</v>
      </c>
      <c r="H163" t="s">
        <v>2380</v>
      </c>
    </row>
    <row r="164" spans="1:8" x14ac:dyDescent="0.25">
      <c r="A164" t="s">
        <v>2208</v>
      </c>
      <c r="B164">
        <v>37.07</v>
      </c>
      <c r="C164">
        <v>4.28</v>
      </c>
      <c r="D164" t="s">
        <v>2378</v>
      </c>
      <c r="E164" t="s">
        <v>2380</v>
      </c>
      <c r="F164" t="s">
        <v>2378</v>
      </c>
      <c r="G164">
        <v>1</v>
      </c>
      <c r="H164" t="s">
        <v>2380</v>
      </c>
    </row>
    <row r="165" spans="1:8" x14ac:dyDescent="0.25">
      <c r="A165" t="s">
        <v>2207</v>
      </c>
      <c r="B165">
        <v>35.625</v>
      </c>
      <c r="C165">
        <v>8.9</v>
      </c>
      <c r="D165" t="s">
        <v>2378</v>
      </c>
      <c r="E165" t="s">
        <v>2378</v>
      </c>
      <c r="F165" t="s">
        <v>2378</v>
      </c>
      <c r="G165" t="s">
        <v>2379</v>
      </c>
      <c r="H165" t="s">
        <v>2380</v>
      </c>
    </row>
    <row r="166" spans="1:8" x14ac:dyDescent="0.25">
      <c r="A166" t="s">
        <v>2206</v>
      </c>
      <c r="B166">
        <v>42.69</v>
      </c>
      <c r="C166">
        <v>4.8899999999999997</v>
      </c>
      <c r="D166" t="s">
        <v>2378</v>
      </c>
      <c r="E166" t="s">
        <v>2378</v>
      </c>
      <c r="F166" t="s">
        <v>2381</v>
      </c>
      <c r="G166">
        <v>1</v>
      </c>
      <c r="H166" t="s">
        <v>2380</v>
      </c>
    </row>
    <row r="167" spans="1:8" x14ac:dyDescent="0.25">
      <c r="A167" t="s">
        <v>2205</v>
      </c>
      <c r="B167">
        <v>37.869999999999997</v>
      </c>
      <c r="C167">
        <v>4.29</v>
      </c>
      <c r="D167" t="s">
        <v>2380</v>
      </c>
      <c r="E167" t="s">
        <v>2378</v>
      </c>
      <c r="F167" t="s">
        <v>2381</v>
      </c>
      <c r="G167">
        <v>1</v>
      </c>
      <c r="H167" t="s">
        <v>2380</v>
      </c>
    </row>
    <row r="168" spans="1:8" x14ac:dyDescent="0.25">
      <c r="A168" t="s">
        <v>2204</v>
      </c>
      <c r="B168">
        <v>40.61</v>
      </c>
      <c r="C168">
        <v>8</v>
      </c>
      <c r="D168" t="s">
        <v>2380</v>
      </c>
      <c r="E168" t="s">
        <v>2378</v>
      </c>
      <c r="F168" t="s">
        <v>2378</v>
      </c>
      <c r="G168">
        <v>1</v>
      </c>
      <c r="H168" t="s">
        <v>2380</v>
      </c>
    </row>
    <row r="169" spans="1:8" x14ac:dyDescent="0.25">
      <c r="A169" t="s">
        <v>2203</v>
      </c>
      <c r="B169">
        <v>30.78</v>
      </c>
      <c r="C169">
        <v>4.67</v>
      </c>
      <c r="D169" t="s">
        <v>2380</v>
      </c>
      <c r="E169" t="s">
        <v>2378</v>
      </c>
      <c r="F169" t="s">
        <v>2378</v>
      </c>
      <c r="G169" t="s">
        <v>2379</v>
      </c>
      <c r="H169" t="s">
        <v>2380</v>
      </c>
    </row>
    <row r="170" spans="1:8" x14ac:dyDescent="0.25">
      <c r="A170" t="s">
        <v>2202</v>
      </c>
      <c r="B170">
        <v>49.49</v>
      </c>
      <c r="C170">
        <v>4.5</v>
      </c>
      <c r="D170" t="s">
        <v>2378</v>
      </c>
      <c r="E170" t="s">
        <v>2378</v>
      </c>
      <c r="F170" t="s">
        <v>2378</v>
      </c>
      <c r="G170" t="s">
        <v>2379</v>
      </c>
      <c r="H170" t="s">
        <v>2380</v>
      </c>
    </row>
    <row r="171" spans="1:8" x14ac:dyDescent="0.25">
      <c r="A171" t="s">
        <v>2201</v>
      </c>
      <c r="B171">
        <v>37.619999999999997</v>
      </c>
      <c r="C171">
        <v>6.32</v>
      </c>
      <c r="D171" t="s">
        <v>2380</v>
      </c>
      <c r="E171" t="s">
        <v>2380</v>
      </c>
      <c r="F171" t="s">
        <v>2378</v>
      </c>
      <c r="G171">
        <v>2</v>
      </c>
      <c r="H171" t="s">
        <v>2380</v>
      </c>
    </row>
    <row r="172" spans="1:8" x14ac:dyDescent="0.25">
      <c r="A172" t="s">
        <v>2200</v>
      </c>
      <c r="B172">
        <v>36.08</v>
      </c>
      <c r="C172">
        <v>6.1</v>
      </c>
      <c r="D172" t="s">
        <v>2380</v>
      </c>
      <c r="E172" t="s">
        <v>2378</v>
      </c>
      <c r="F172" t="s">
        <v>2378</v>
      </c>
      <c r="G172">
        <v>1</v>
      </c>
      <c r="H172" t="s">
        <v>2380</v>
      </c>
    </row>
    <row r="173" spans="1:8" x14ac:dyDescent="0.25">
      <c r="A173" t="s">
        <v>2199</v>
      </c>
      <c r="B173">
        <v>33.5</v>
      </c>
      <c r="C173">
        <v>5.4</v>
      </c>
      <c r="D173" t="s">
        <v>2378</v>
      </c>
      <c r="E173" t="s">
        <v>2378</v>
      </c>
      <c r="F173" t="s">
        <v>2378</v>
      </c>
      <c r="G173" t="s">
        <v>2379</v>
      </c>
      <c r="H173" t="s">
        <v>2380</v>
      </c>
    </row>
    <row r="174" spans="1:8" x14ac:dyDescent="0.25">
      <c r="A174" t="s">
        <v>2198</v>
      </c>
      <c r="B174">
        <v>47.46</v>
      </c>
      <c r="C174">
        <v>6.24</v>
      </c>
      <c r="D174" t="s">
        <v>2380</v>
      </c>
      <c r="E174" t="s">
        <v>2378</v>
      </c>
      <c r="F174" t="s">
        <v>2378</v>
      </c>
      <c r="G174">
        <v>1</v>
      </c>
      <c r="H174" t="s">
        <v>2380</v>
      </c>
    </row>
    <row r="175" spans="1:8" x14ac:dyDescent="0.25">
      <c r="A175" t="s">
        <v>2197</v>
      </c>
      <c r="B175">
        <v>49.24</v>
      </c>
      <c r="C175">
        <v>4.45</v>
      </c>
      <c r="D175" t="s">
        <v>2378</v>
      </c>
      <c r="E175" t="s">
        <v>2378</v>
      </c>
      <c r="F175" t="s">
        <v>2378</v>
      </c>
      <c r="G175" t="s">
        <v>2379</v>
      </c>
      <c r="H175" t="s">
        <v>2380</v>
      </c>
    </row>
    <row r="176" spans="1:8" x14ac:dyDescent="0.25">
      <c r="A176" t="s">
        <v>2196</v>
      </c>
      <c r="B176">
        <v>54.4</v>
      </c>
      <c r="C176">
        <v>5.22</v>
      </c>
      <c r="D176" t="s">
        <v>2378</v>
      </c>
      <c r="E176" t="s">
        <v>2378</v>
      </c>
      <c r="F176" t="s">
        <v>2378</v>
      </c>
      <c r="G176">
        <v>1</v>
      </c>
      <c r="H176" t="s">
        <v>2380</v>
      </c>
    </row>
    <row r="177" spans="1:8" x14ac:dyDescent="0.25">
      <c r="A177" t="s">
        <v>2195</v>
      </c>
      <c r="B177">
        <v>35.53</v>
      </c>
      <c r="C177">
        <v>4.6100000000000003</v>
      </c>
      <c r="D177" t="s">
        <v>2378</v>
      </c>
      <c r="E177" t="s">
        <v>2378</v>
      </c>
      <c r="F177" t="s">
        <v>2378</v>
      </c>
      <c r="G177">
        <v>1</v>
      </c>
      <c r="H177" t="s">
        <v>2380</v>
      </c>
    </row>
    <row r="178" spans="1:8" x14ac:dyDescent="0.25">
      <c r="A178" t="s">
        <v>2194</v>
      </c>
      <c r="B178">
        <v>39.729999999999997</v>
      </c>
      <c r="C178">
        <v>6.24</v>
      </c>
      <c r="D178" t="s">
        <v>2378</v>
      </c>
      <c r="E178" t="s">
        <v>2378</v>
      </c>
      <c r="F178" t="s">
        <v>2378</v>
      </c>
      <c r="G178" t="s">
        <v>2379</v>
      </c>
      <c r="H178" t="s">
        <v>2380</v>
      </c>
    </row>
    <row r="179" spans="1:8" x14ac:dyDescent="0.25">
      <c r="A179" t="s">
        <v>2193</v>
      </c>
      <c r="B179">
        <v>35.68</v>
      </c>
      <c r="C179">
        <v>10.039999999999999</v>
      </c>
      <c r="D179" t="s">
        <v>2378</v>
      </c>
      <c r="E179" t="s">
        <v>2378</v>
      </c>
      <c r="F179" t="s">
        <v>2378</v>
      </c>
      <c r="G179" t="s">
        <v>2379</v>
      </c>
      <c r="H179" t="s">
        <v>2380</v>
      </c>
    </row>
    <row r="180" spans="1:8" x14ac:dyDescent="0.25">
      <c r="A180" t="s">
        <v>2192</v>
      </c>
      <c r="B180">
        <v>48.86</v>
      </c>
      <c r="C180">
        <v>6.09</v>
      </c>
      <c r="D180" t="s">
        <v>2378</v>
      </c>
      <c r="E180" t="s">
        <v>2378</v>
      </c>
      <c r="F180" t="s">
        <v>2378</v>
      </c>
      <c r="G180" t="s">
        <v>2379</v>
      </c>
      <c r="H180" t="s">
        <v>2380</v>
      </c>
    </row>
    <row r="181" spans="1:8" x14ac:dyDescent="0.25">
      <c r="A181" t="s">
        <v>2191</v>
      </c>
      <c r="B181">
        <v>34.799999999999997</v>
      </c>
      <c r="C181">
        <v>11.4</v>
      </c>
      <c r="D181" t="s">
        <v>2380</v>
      </c>
      <c r="E181" t="s">
        <v>2378</v>
      </c>
      <c r="F181" t="s">
        <v>2381</v>
      </c>
      <c r="G181">
        <v>1</v>
      </c>
      <c r="H181" t="s">
        <v>2378</v>
      </c>
    </row>
    <row r="182" spans="1:8" x14ac:dyDescent="0.25">
      <c r="A182" t="s">
        <v>2190</v>
      </c>
      <c r="B182">
        <v>32.49</v>
      </c>
      <c r="C182">
        <v>4.29</v>
      </c>
      <c r="D182" t="s">
        <v>2378</v>
      </c>
      <c r="E182" t="s">
        <v>2378</v>
      </c>
      <c r="F182" t="s">
        <v>2381</v>
      </c>
      <c r="G182">
        <v>1</v>
      </c>
      <c r="H182" t="s">
        <v>2380</v>
      </c>
    </row>
    <row r="183" spans="1:8" x14ac:dyDescent="0.25">
      <c r="A183" t="s">
        <v>2189</v>
      </c>
      <c r="B183">
        <v>39</v>
      </c>
      <c r="C183">
        <v>5.7</v>
      </c>
      <c r="D183" t="s">
        <v>2378</v>
      </c>
      <c r="E183" t="s">
        <v>2378</v>
      </c>
      <c r="F183" t="s">
        <v>2378</v>
      </c>
      <c r="G183">
        <v>2</v>
      </c>
      <c r="H183" t="s">
        <v>2380</v>
      </c>
    </row>
    <row r="184" spans="1:8" x14ac:dyDescent="0.25">
      <c r="A184" t="s">
        <v>2188</v>
      </c>
      <c r="B184">
        <v>35.299999999999997</v>
      </c>
      <c r="C184">
        <v>6.09</v>
      </c>
      <c r="D184" t="s">
        <v>2378</v>
      </c>
      <c r="E184" t="s">
        <v>2378</v>
      </c>
      <c r="F184" t="s">
        <v>2378</v>
      </c>
      <c r="G184">
        <v>1</v>
      </c>
      <c r="H184" t="s">
        <v>2380</v>
      </c>
    </row>
    <row r="185" spans="1:8" x14ac:dyDescent="0.25">
      <c r="A185" t="s">
        <v>2187</v>
      </c>
      <c r="B185">
        <v>33.42</v>
      </c>
      <c r="C185">
        <v>10.67</v>
      </c>
      <c r="D185" t="s">
        <v>2378</v>
      </c>
      <c r="E185" t="s">
        <v>2378</v>
      </c>
      <c r="F185" t="s">
        <v>2378</v>
      </c>
      <c r="G185" t="s">
        <v>2379</v>
      </c>
      <c r="H185" t="s">
        <v>2380</v>
      </c>
    </row>
    <row r="186" spans="1:8" x14ac:dyDescent="0.25">
      <c r="A186" t="s">
        <v>2186</v>
      </c>
      <c r="B186">
        <v>37.18</v>
      </c>
      <c r="C186">
        <v>6.75</v>
      </c>
      <c r="D186" t="s">
        <v>2380</v>
      </c>
      <c r="E186" t="s">
        <v>2378</v>
      </c>
      <c r="F186" t="s">
        <v>2378</v>
      </c>
      <c r="G186">
        <v>2</v>
      </c>
      <c r="H186" t="s">
        <v>2380</v>
      </c>
    </row>
    <row r="187" spans="1:8" x14ac:dyDescent="0.25">
      <c r="A187" t="s">
        <v>2185</v>
      </c>
      <c r="B187">
        <v>33.33</v>
      </c>
      <c r="C187">
        <v>9.26</v>
      </c>
      <c r="D187" t="s">
        <v>2380</v>
      </c>
      <c r="E187" t="s">
        <v>2378</v>
      </c>
      <c r="F187" t="s">
        <v>2378</v>
      </c>
      <c r="G187">
        <v>2</v>
      </c>
      <c r="H187" t="s">
        <v>2378</v>
      </c>
    </row>
    <row r="188" spans="1:8" x14ac:dyDescent="0.25">
      <c r="A188" t="s">
        <v>2184</v>
      </c>
      <c r="B188">
        <v>53.21</v>
      </c>
      <c r="C188">
        <v>4.2699999999999996</v>
      </c>
      <c r="D188" t="s">
        <v>2378</v>
      </c>
      <c r="E188" t="s">
        <v>2378</v>
      </c>
      <c r="F188" t="s">
        <v>2378</v>
      </c>
      <c r="G188">
        <v>1</v>
      </c>
      <c r="H188" t="s">
        <v>2380</v>
      </c>
    </row>
    <row r="189" spans="1:8" x14ac:dyDescent="0.25">
      <c r="A189" t="s">
        <v>2183</v>
      </c>
      <c r="B189">
        <v>38.729999999999997</v>
      </c>
      <c r="C189">
        <v>11.51</v>
      </c>
      <c r="D189" t="s">
        <v>2378</v>
      </c>
      <c r="E189" t="s">
        <v>2378</v>
      </c>
      <c r="F189" t="s">
        <v>2378</v>
      </c>
      <c r="G189">
        <v>2</v>
      </c>
      <c r="H189" t="s">
        <v>2380</v>
      </c>
    </row>
    <row r="190" spans="1:8" x14ac:dyDescent="0.25">
      <c r="A190" t="s">
        <v>2182</v>
      </c>
      <c r="B190">
        <v>29.73</v>
      </c>
      <c r="C190">
        <v>7.22</v>
      </c>
      <c r="D190" t="s">
        <v>2378</v>
      </c>
      <c r="E190" t="s">
        <v>2378</v>
      </c>
      <c r="F190" t="s">
        <v>2378</v>
      </c>
      <c r="G190" t="s">
        <v>2379</v>
      </c>
      <c r="H190" t="s">
        <v>2380</v>
      </c>
    </row>
    <row r="191" spans="1:8" x14ac:dyDescent="0.25">
      <c r="A191" t="s">
        <v>2181</v>
      </c>
      <c r="B191">
        <v>34.700000000000003</v>
      </c>
      <c r="C191">
        <v>4.37</v>
      </c>
      <c r="D191" t="s">
        <v>2378</v>
      </c>
      <c r="E191" t="s">
        <v>2378</v>
      </c>
      <c r="F191" t="s">
        <v>2381</v>
      </c>
      <c r="G191">
        <v>1</v>
      </c>
      <c r="H191" t="s">
        <v>2380</v>
      </c>
    </row>
    <row r="192" spans="1:8" x14ac:dyDescent="0.25">
      <c r="A192" t="s">
        <v>2180</v>
      </c>
      <c r="B192">
        <v>38.28</v>
      </c>
      <c r="C192">
        <v>11.56</v>
      </c>
      <c r="D192" t="s">
        <v>2380</v>
      </c>
      <c r="E192" t="s">
        <v>2378</v>
      </c>
      <c r="F192" t="s">
        <v>2378</v>
      </c>
      <c r="G192">
        <v>1</v>
      </c>
      <c r="H192" t="s">
        <v>2380</v>
      </c>
    </row>
    <row r="193" spans="1:8" x14ac:dyDescent="0.25">
      <c r="A193" t="s">
        <v>2179</v>
      </c>
      <c r="B193">
        <v>33.57</v>
      </c>
      <c r="C193">
        <v>8.82</v>
      </c>
      <c r="D193" t="s">
        <v>2380</v>
      </c>
      <c r="E193" t="s">
        <v>2378</v>
      </c>
      <c r="F193" t="s">
        <v>2378</v>
      </c>
      <c r="G193" t="s">
        <v>2379</v>
      </c>
      <c r="H193" t="s">
        <v>2380</v>
      </c>
    </row>
    <row r="194" spans="1:8" x14ac:dyDescent="0.25">
      <c r="A194" t="s">
        <v>2178</v>
      </c>
      <c r="B194">
        <v>52.06</v>
      </c>
      <c r="C194">
        <v>4.6900000000000004</v>
      </c>
      <c r="D194" t="s">
        <v>2378</v>
      </c>
      <c r="E194" t="s">
        <v>2378</v>
      </c>
      <c r="F194" t="s">
        <v>2378</v>
      </c>
      <c r="G194">
        <v>1</v>
      </c>
      <c r="H194" t="s">
        <v>2380</v>
      </c>
    </row>
    <row r="195" spans="1:8" x14ac:dyDescent="0.25">
      <c r="A195" t="s">
        <v>2177</v>
      </c>
      <c r="B195">
        <v>38.17</v>
      </c>
      <c r="C195">
        <v>4.53</v>
      </c>
      <c r="D195" t="s">
        <v>2378</v>
      </c>
      <c r="E195" t="s">
        <v>2380</v>
      </c>
      <c r="F195" t="s">
        <v>2378</v>
      </c>
      <c r="G195">
        <v>1</v>
      </c>
      <c r="H195" t="s">
        <v>2380</v>
      </c>
    </row>
    <row r="196" spans="1:8" x14ac:dyDescent="0.25">
      <c r="A196" t="s">
        <v>2176</v>
      </c>
      <c r="B196">
        <v>36.954999999999998</v>
      </c>
      <c r="C196">
        <v>5.84</v>
      </c>
      <c r="D196" t="s">
        <v>2378</v>
      </c>
      <c r="E196" t="s">
        <v>2378</v>
      </c>
      <c r="F196" t="s">
        <v>2381</v>
      </c>
      <c r="G196">
        <v>1</v>
      </c>
      <c r="H196" t="s">
        <v>2380</v>
      </c>
    </row>
    <row r="197" spans="1:8" x14ac:dyDescent="0.25">
      <c r="A197" t="s">
        <v>2175</v>
      </c>
      <c r="B197">
        <v>34.4</v>
      </c>
      <c r="C197">
        <v>4.9000000000000004</v>
      </c>
      <c r="D197" t="s">
        <v>2378</v>
      </c>
      <c r="E197" t="s">
        <v>2378</v>
      </c>
      <c r="F197" t="s">
        <v>2381</v>
      </c>
      <c r="G197">
        <v>1</v>
      </c>
      <c r="H197" t="s">
        <v>2380</v>
      </c>
    </row>
    <row r="198" spans="1:8" x14ac:dyDescent="0.25">
      <c r="A198" t="s">
        <v>2174</v>
      </c>
      <c r="B198">
        <v>31.73</v>
      </c>
      <c r="C198">
        <v>4.3</v>
      </c>
      <c r="D198" t="s">
        <v>2378</v>
      </c>
      <c r="E198" t="s">
        <v>2378</v>
      </c>
      <c r="F198" t="s">
        <v>2378</v>
      </c>
      <c r="G198" t="s">
        <v>2379</v>
      </c>
      <c r="H198" t="s">
        <v>2380</v>
      </c>
    </row>
    <row r="199" spans="1:8" x14ac:dyDescent="0.25">
      <c r="A199" t="s">
        <v>2173</v>
      </c>
      <c r="B199">
        <v>36.64</v>
      </c>
      <c r="C199">
        <v>11.34</v>
      </c>
      <c r="D199" t="s">
        <v>2378</v>
      </c>
      <c r="E199" t="s">
        <v>2378</v>
      </c>
      <c r="F199" t="s">
        <v>2378</v>
      </c>
      <c r="G199" t="s">
        <v>2379</v>
      </c>
      <c r="H199" t="s">
        <v>2380</v>
      </c>
    </row>
    <row r="200" spans="1:8" x14ac:dyDescent="0.25">
      <c r="A200" t="s">
        <v>2172</v>
      </c>
      <c r="B200">
        <v>36.85</v>
      </c>
      <c r="C200">
        <v>5.88</v>
      </c>
      <c r="D200" t="s">
        <v>2378</v>
      </c>
      <c r="E200" t="s">
        <v>2380</v>
      </c>
      <c r="F200" t="s">
        <v>2378</v>
      </c>
      <c r="G200">
        <v>1</v>
      </c>
      <c r="H200" t="s">
        <v>2380</v>
      </c>
    </row>
    <row r="201" spans="1:8" x14ac:dyDescent="0.25">
      <c r="A201" t="s">
        <v>2171</v>
      </c>
      <c r="B201">
        <v>33.33</v>
      </c>
      <c r="C201">
        <v>5.01</v>
      </c>
      <c r="D201" t="s">
        <v>2380</v>
      </c>
      <c r="E201" t="s">
        <v>2378</v>
      </c>
      <c r="F201" t="s">
        <v>2381</v>
      </c>
      <c r="G201">
        <v>1</v>
      </c>
      <c r="H201" t="s">
        <v>2380</v>
      </c>
    </row>
    <row r="202" spans="1:8" x14ac:dyDescent="0.25">
      <c r="A202" t="s">
        <v>2170</v>
      </c>
      <c r="B202">
        <v>39.14</v>
      </c>
      <c r="C202">
        <v>4.4000000000000004</v>
      </c>
      <c r="D202" t="s">
        <v>2378</v>
      </c>
      <c r="E202" t="s">
        <v>2378</v>
      </c>
      <c r="F202" t="s">
        <v>2381</v>
      </c>
      <c r="G202">
        <v>1</v>
      </c>
      <c r="H202" t="s">
        <v>2380</v>
      </c>
    </row>
    <row r="203" spans="1:8" x14ac:dyDescent="0.25">
      <c r="A203" t="s">
        <v>2169</v>
      </c>
      <c r="B203">
        <v>32.9</v>
      </c>
      <c r="C203">
        <v>6.26</v>
      </c>
      <c r="D203" t="s">
        <v>2380</v>
      </c>
      <c r="E203" t="s">
        <v>2378</v>
      </c>
      <c r="F203" t="s">
        <v>2378</v>
      </c>
      <c r="G203" t="s">
        <v>2379</v>
      </c>
      <c r="H203" t="s">
        <v>2380</v>
      </c>
    </row>
    <row r="204" spans="1:8" x14ac:dyDescent="0.25">
      <c r="A204" t="s">
        <v>2168</v>
      </c>
      <c r="B204">
        <v>29.78</v>
      </c>
      <c r="C204">
        <v>10.27</v>
      </c>
      <c r="D204" t="s">
        <v>2380</v>
      </c>
      <c r="E204" t="s">
        <v>2378</v>
      </c>
      <c r="F204" t="s">
        <v>2381</v>
      </c>
      <c r="G204">
        <v>1</v>
      </c>
      <c r="H204" t="s">
        <v>2380</v>
      </c>
    </row>
    <row r="205" spans="1:8" x14ac:dyDescent="0.25">
      <c r="A205" t="s">
        <v>2167</v>
      </c>
      <c r="B205">
        <v>32.78</v>
      </c>
      <c r="C205">
        <v>5.27</v>
      </c>
      <c r="D205" t="s">
        <v>2378</v>
      </c>
      <c r="E205" t="s">
        <v>2378</v>
      </c>
      <c r="F205" t="s">
        <v>2378</v>
      </c>
      <c r="G205" t="s">
        <v>2379</v>
      </c>
      <c r="H205" t="s">
        <v>2380</v>
      </c>
    </row>
    <row r="206" spans="1:8" x14ac:dyDescent="0.25">
      <c r="A206" t="s">
        <v>2166</v>
      </c>
      <c r="B206">
        <v>41.65</v>
      </c>
      <c r="C206">
        <v>10.73</v>
      </c>
      <c r="D206" t="s">
        <v>2380</v>
      </c>
      <c r="E206" t="s">
        <v>2378</v>
      </c>
      <c r="F206" t="s">
        <v>2378</v>
      </c>
      <c r="G206" t="s">
        <v>2379</v>
      </c>
      <c r="H206" t="s">
        <v>2380</v>
      </c>
    </row>
    <row r="207" spans="1:8" x14ac:dyDescent="0.25">
      <c r="A207" t="s">
        <v>2165</v>
      </c>
      <c r="B207">
        <v>50.79</v>
      </c>
      <c r="C207">
        <v>4.45</v>
      </c>
      <c r="D207" t="s">
        <v>2378</v>
      </c>
      <c r="E207" t="s">
        <v>2378</v>
      </c>
      <c r="F207" t="s">
        <v>2378</v>
      </c>
      <c r="G207">
        <v>1</v>
      </c>
      <c r="H207" t="s">
        <v>2380</v>
      </c>
    </row>
    <row r="208" spans="1:8" x14ac:dyDescent="0.25">
      <c r="A208" t="s">
        <v>2164</v>
      </c>
      <c r="B208">
        <v>35.43</v>
      </c>
      <c r="C208">
        <v>5.25</v>
      </c>
      <c r="D208" t="s">
        <v>2380</v>
      </c>
      <c r="E208" t="s">
        <v>2378</v>
      </c>
      <c r="F208" t="s">
        <v>2378</v>
      </c>
      <c r="G208" t="s">
        <v>2379</v>
      </c>
      <c r="H208" t="s">
        <v>2380</v>
      </c>
    </row>
    <row r="209" spans="1:8" x14ac:dyDescent="0.25">
      <c r="A209" t="s">
        <v>2163</v>
      </c>
      <c r="B209">
        <v>35.25</v>
      </c>
      <c r="C209">
        <v>9.51</v>
      </c>
      <c r="D209" t="s">
        <v>2378</v>
      </c>
      <c r="E209" t="s">
        <v>2378</v>
      </c>
      <c r="F209" t="s">
        <v>2378</v>
      </c>
      <c r="G209" t="s">
        <v>2379</v>
      </c>
      <c r="H209" t="s">
        <v>2380</v>
      </c>
    </row>
    <row r="210" spans="1:8" x14ac:dyDescent="0.25">
      <c r="A210" t="s">
        <v>2162</v>
      </c>
      <c r="B210">
        <v>36.85</v>
      </c>
      <c r="C210">
        <v>11.12</v>
      </c>
      <c r="D210" t="s">
        <v>2378</v>
      </c>
      <c r="E210" t="s">
        <v>2378</v>
      </c>
      <c r="F210" t="s">
        <v>2378</v>
      </c>
      <c r="G210" t="s">
        <v>2379</v>
      </c>
      <c r="H210" t="s">
        <v>2380</v>
      </c>
    </row>
    <row r="211" spans="1:8" x14ac:dyDescent="0.25">
      <c r="A211" t="s">
        <v>2161</v>
      </c>
      <c r="B211">
        <v>31.02</v>
      </c>
      <c r="C211">
        <v>4.5599999999999996</v>
      </c>
      <c r="D211" t="s">
        <v>2378</v>
      </c>
      <c r="E211" t="s">
        <v>2380</v>
      </c>
      <c r="F211" t="s">
        <v>2378</v>
      </c>
      <c r="G211">
        <v>1</v>
      </c>
      <c r="H211" t="s">
        <v>2380</v>
      </c>
    </row>
    <row r="212" spans="1:8" x14ac:dyDescent="0.25">
      <c r="A212" t="s">
        <v>2160</v>
      </c>
      <c r="B212">
        <v>35.6</v>
      </c>
      <c r="C212">
        <v>4.0199999999999996</v>
      </c>
      <c r="D212" t="s">
        <v>2380</v>
      </c>
      <c r="E212" t="s">
        <v>2380</v>
      </c>
      <c r="F212" t="s">
        <v>2378</v>
      </c>
      <c r="G212">
        <v>2</v>
      </c>
      <c r="H212" t="s">
        <v>2380</v>
      </c>
    </row>
    <row r="213" spans="1:8" x14ac:dyDescent="0.25">
      <c r="A213" t="s">
        <v>2159</v>
      </c>
      <c r="B213">
        <v>34.39</v>
      </c>
      <c r="C213">
        <v>8.7200000000000006</v>
      </c>
      <c r="D213" t="s">
        <v>2378</v>
      </c>
      <c r="E213" t="s">
        <v>2378</v>
      </c>
      <c r="F213" t="s">
        <v>2378</v>
      </c>
      <c r="G213" t="s">
        <v>2379</v>
      </c>
      <c r="H213" t="s">
        <v>2380</v>
      </c>
    </row>
    <row r="214" spans="1:8" x14ac:dyDescent="0.25">
      <c r="A214" t="s">
        <v>2158</v>
      </c>
      <c r="B214">
        <v>29.06</v>
      </c>
      <c r="C214">
        <v>6.25</v>
      </c>
      <c r="D214" t="s">
        <v>2380</v>
      </c>
      <c r="E214" t="s">
        <v>2378</v>
      </c>
      <c r="F214" t="s">
        <v>2378</v>
      </c>
      <c r="G214">
        <v>1</v>
      </c>
      <c r="H214" t="s">
        <v>2380</v>
      </c>
    </row>
    <row r="215" spans="1:8" x14ac:dyDescent="0.25">
      <c r="A215" t="s">
        <v>2157</v>
      </c>
      <c r="B215">
        <v>35.799999999999997</v>
      </c>
      <c r="C215">
        <v>7.32</v>
      </c>
      <c r="D215" t="s">
        <v>2378</v>
      </c>
      <c r="E215" t="s">
        <v>2378</v>
      </c>
      <c r="F215" t="s">
        <v>2378</v>
      </c>
      <c r="G215">
        <v>2</v>
      </c>
      <c r="H215" t="s">
        <v>2380</v>
      </c>
    </row>
    <row r="216" spans="1:8" x14ac:dyDescent="0.25">
      <c r="A216" t="s">
        <v>2156</v>
      </c>
      <c r="B216">
        <v>49.8</v>
      </c>
      <c r="C216">
        <v>4.24</v>
      </c>
      <c r="D216" t="s">
        <v>2378</v>
      </c>
      <c r="E216" t="s">
        <v>2378</v>
      </c>
      <c r="F216" t="s">
        <v>2378</v>
      </c>
      <c r="G216">
        <v>1</v>
      </c>
      <c r="H216" t="s">
        <v>2380</v>
      </c>
    </row>
    <row r="217" spans="1:8" x14ac:dyDescent="0.25">
      <c r="A217" t="s">
        <v>2155</v>
      </c>
      <c r="B217">
        <v>35.71</v>
      </c>
      <c r="C217">
        <v>6.84</v>
      </c>
      <c r="D217" t="s">
        <v>2378</v>
      </c>
      <c r="E217" t="s">
        <v>2378</v>
      </c>
      <c r="F217" t="s">
        <v>2378</v>
      </c>
      <c r="G217">
        <v>2</v>
      </c>
      <c r="H217" t="s">
        <v>2380</v>
      </c>
    </row>
    <row r="218" spans="1:8" x14ac:dyDescent="0.25">
      <c r="A218" t="s">
        <v>2154</v>
      </c>
      <c r="B218">
        <v>30.8</v>
      </c>
      <c r="C218">
        <v>5.23</v>
      </c>
      <c r="D218" t="s">
        <v>2380</v>
      </c>
      <c r="E218" t="s">
        <v>2378</v>
      </c>
      <c r="F218" t="s">
        <v>2378</v>
      </c>
      <c r="G218">
        <v>1</v>
      </c>
      <c r="H218" t="s">
        <v>2380</v>
      </c>
    </row>
    <row r="219" spans="1:8" x14ac:dyDescent="0.25">
      <c r="A219" t="s">
        <v>2153</v>
      </c>
      <c r="B219">
        <v>33.69</v>
      </c>
      <c r="C219">
        <v>9.68</v>
      </c>
      <c r="D219" t="s">
        <v>2378</v>
      </c>
      <c r="E219" t="s">
        <v>2378</v>
      </c>
      <c r="F219" t="s">
        <v>2378</v>
      </c>
      <c r="G219" t="s">
        <v>2379</v>
      </c>
      <c r="H219" t="s">
        <v>2380</v>
      </c>
    </row>
    <row r="220" spans="1:8" x14ac:dyDescent="0.25">
      <c r="A220" t="s">
        <v>2152</v>
      </c>
      <c r="B220">
        <v>42.27</v>
      </c>
      <c r="C220">
        <v>6.05</v>
      </c>
      <c r="D220" t="s">
        <v>2380</v>
      </c>
      <c r="E220" t="s">
        <v>2378</v>
      </c>
      <c r="F220" t="s">
        <v>2378</v>
      </c>
      <c r="G220">
        <v>1</v>
      </c>
      <c r="H220" t="s">
        <v>2380</v>
      </c>
    </row>
    <row r="221" spans="1:8" x14ac:dyDescent="0.25">
      <c r="A221" t="s">
        <v>2151</v>
      </c>
      <c r="B221">
        <v>53.25</v>
      </c>
      <c r="C221">
        <v>6.11</v>
      </c>
      <c r="D221" t="s">
        <v>2380</v>
      </c>
      <c r="E221" t="s">
        <v>2378</v>
      </c>
      <c r="F221" t="s">
        <v>2381</v>
      </c>
      <c r="G221">
        <v>1</v>
      </c>
      <c r="H221" t="s">
        <v>2380</v>
      </c>
    </row>
    <row r="222" spans="1:8" x14ac:dyDescent="0.25">
      <c r="A222" t="s">
        <v>2150</v>
      </c>
      <c r="B222">
        <v>26.8</v>
      </c>
      <c r="C222">
        <v>10.93</v>
      </c>
      <c r="D222" t="s">
        <v>2380</v>
      </c>
      <c r="E222" t="s">
        <v>2378</v>
      </c>
      <c r="F222" t="s">
        <v>2378</v>
      </c>
      <c r="G222" t="s">
        <v>2379</v>
      </c>
      <c r="H222" t="s">
        <v>2378</v>
      </c>
    </row>
    <row r="223" spans="1:8" x14ac:dyDescent="0.25">
      <c r="A223" t="s">
        <v>2149</v>
      </c>
      <c r="B223">
        <v>28.5</v>
      </c>
      <c r="C223">
        <v>5.12</v>
      </c>
      <c r="D223" t="s">
        <v>2378</v>
      </c>
      <c r="E223" t="s">
        <v>2378</v>
      </c>
      <c r="F223" t="s">
        <v>2378</v>
      </c>
      <c r="G223">
        <v>1</v>
      </c>
      <c r="H223" t="s">
        <v>2380</v>
      </c>
    </row>
    <row r="224" spans="1:8" x14ac:dyDescent="0.25">
      <c r="A224" t="s">
        <v>2148</v>
      </c>
      <c r="B224">
        <v>22.895</v>
      </c>
      <c r="C224">
        <v>5.72</v>
      </c>
      <c r="D224" t="s">
        <v>2378</v>
      </c>
      <c r="E224" t="s">
        <v>2378</v>
      </c>
      <c r="F224" t="s">
        <v>2378</v>
      </c>
      <c r="G224" t="s">
        <v>2379</v>
      </c>
      <c r="H224" t="s">
        <v>2380</v>
      </c>
    </row>
    <row r="225" spans="1:8" x14ac:dyDescent="0.25">
      <c r="A225" t="s">
        <v>2147</v>
      </c>
      <c r="B225">
        <v>34.06</v>
      </c>
      <c r="C225">
        <v>11.83</v>
      </c>
      <c r="D225" t="s">
        <v>2380</v>
      </c>
      <c r="E225" t="s">
        <v>2378</v>
      </c>
      <c r="F225" t="s">
        <v>2378</v>
      </c>
      <c r="G225">
        <v>1</v>
      </c>
      <c r="H225" t="s">
        <v>2380</v>
      </c>
    </row>
    <row r="226" spans="1:8" x14ac:dyDescent="0.25">
      <c r="A226" t="s">
        <v>2146</v>
      </c>
      <c r="B226">
        <v>36.409999999999997</v>
      </c>
      <c r="C226">
        <v>4.55</v>
      </c>
      <c r="D226" t="s">
        <v>2378</v>
      </c>
      <c r="E226" t="s">
        <v>2378</v>
      </c>
      <c r="F226" t="s">
        <v>2378</v>
      </c>
      <c r="G226" t="s">
        <v>2379</v>
      </c>
      <c r="H226" t="s">
        <v>2380</v>
      </c>
    </row>
    <row r="227" spans="1:8" x14ac:dyDescent="0.25">
      <c r="A227" t="s">
        <v>2145</v>
      </c>
      <c r="B227">
        <v>52.3</v>
      </c>
      <c r="C227">
        <v>4.87</v>
      </c>
      <c r="D227" t="s">
        <v>2380</v>
      </c>
      <c r="E227" t="s">
        <v>2378</v>
      </c>
      <c r="F227" t="s">
        <v>2381</v>
      </c>
      <c r="G227">
        <v>1</v>
      </c>
      <c r="H227" t="s">
        <v>2380</v>
      </c>
    </row>
    <row r="228" spans="1:8" x14ac:dyDescent="0.25">
      <c r="A228" t="s">
        <v>2144</v>
      </c>
      <c r="B228">
        <v>52.66</v>
      </c>
      <c r="C228">
        <v>4.45</v>
      </c>
      <c r="D228" t="s">
        <v>2378</v>
      </c>
      <c r="E228" t="s">
        <v>2378</v>
      </c>
      <c r="F228" t="s">
        <v>2378</v>
      </c>
      <c r="G228">
        <v>1</v>
      </c>
      <c r="H228" t="s">
        <v>2380</v>
      </c>
    </row>
    <row r="229" spans="1:8" x14ac:dyDescent="0.25">
      <c r="A229" t="s">
        <v>2143</v>
      </c>
      <c r="B229">
        <v>29.57</v>
      </c>
      <c r="C229">
        <v>9.42</v>
      </c>
      <c r="D229" t="s">
        <v>2380</v>
      </c>
      <c r="E229" t="s">
        <v>2378</v>
      </c>
      <c r="F229" t="s">
        <v>2378</v>
      </c>
      <c r="G229" t="s">
        <v>2379</v>
      </c>
      <c r="H229" t="s">
        <v>2380</v>
      </c>
    </row>
    <row r="230" spans="1:8" x14ac:dyDescent="0.25">
      <c r="A230" t="s">
        <v>2142</v>
      </c>
      <c r="B230">
        <v>36.99</v>
      </c>
      <c r="C230">
        <v>5.37</v>
      </c>
      <c r="D230" t="s">
        <v>2380</v>
      </c>
      <c r="E230" t="s">
        <v>2378</v>
      </c>
      <c r="F230" t="s">
        <v>2381</v>
      </c>
      <c r="G230">
        <v>1</v>
      </c>
      <c r="H230" t="s">
        <v>2380</v>
      </c>
    </row>
    <row r="231" spans="1:8" x14ac:dyDescent="0.25">
      <c r="A231" t="s">
        <v>2141</v>
      </c>
      <c r="B231">
        <v>31.4</v>
      </c>
      <c r="C231">
        <v>4.5999999999999996</v>
      </c>
      <c r="D231" t="s">
        <v>2380</v>
      </c>
      <c r="E231" t="s">
        <v>2378</v>
      </c>
      <c r="F231" t="s">
        <v>2378</v>
      </c>
      <c r="G231">
        <v>1</v>
      </c>
      <c r="H231" t="s">
        <v>2380</v>
      </c>
    </row>
    <row r="232" spans="1:8" x14ac:dyDescent="0.25">
      <c r="A232" t="s">
        <v>2140</v>
      </c>
      <c r="B232">
        <v>34.9</v>
      </c>
      <c r="C232">
        <v>6.22</v>
      </c>
      <c r="D232" t="s">
        <v>2378</v>
      </c>
      <c r="E232" t="s">
        <v>2378</v>
      </c>
      <c r="F232" t="s">
        <v>2381</v>
      </c>
      <c r="G232">
        <v>1</v>
      </c>
      <c r="H232" t="s">
        <v>2380</v>
      </c>
    </row>
    <row r="233" spans="1:8" x14ac:dyDescent="0.25">
      <c r="A233" t="s">
        <v>2139</v>
      </c>
      <c r="B233">
        <v>31.13</v>
      </c>
      <c r="C233">
        <v>4.5199999999999996</v>
      </c>
      <c r="D233" t="s">
        <v>2380</v>
      </c>
      <c r="E233" t="s">
        <v>2378</v>
      </c>
      <c r="F233" t="s">
        <v>2378</v>
      </c>
      <c r="G233">
        <v>1</v>
      </c>
      <c r="H233" t="s">
        <v>2380</v>
      </c>
    </row>
    <row r="234" spans="1:8" x14ac:dyDescent="0.25">
      <c r="A234" t="s">
        <v>2138</v>
      </c>
      <c r="B234">
        <v>34.799999999999997</v>
      </c>
      <c r="C234">
        <v>6.18</v>
      </c>
      <c r="D234" t="s">
        <v>2378</v>
      </c>
      <c r="E234" t="s">
        <v>2378</v>
      </c>
      <c r="F234" t="s">
        <v>2381</v>
      </c>
      <c r="G234">
        <v>1</v>
      </c>
      <c r="H234" t="s">
        <v>2380</v>
      </c>
    </row>
    <row r="235" spans="1:8" x14ac:dyDescent="0.25">
      <c r="A235" t="s">
        <v>2137</v>
      </c>
      <c r="B235">
        <v>31.68</v>
      </c>
      <c r="C235">
        <v>4.4000000000000004</v>
      </c>
      <c r="D235" t="s">
        <v>2378</v>
      </c>
      <c r="E235" t="s">
        <v>2378</v>
      </c>
      <c r="F235" t="s">
        <v>2378</v>
      </c>
      <c r="G235" t="s">
        <v>2379</v>
      </c>
      <c r="H235" t="s">
        <v>2380</v>
      </c>
    </row>
    <row r="236" spans="1:8" x14ac:dyDescent="0.25">
      <c r="A236" t="s">
        <v>2136</v>
      </c>
      <c r="B236">
        <v>33.534999999999997</v>
      </c>
      <c r="C236">
        <v>6.23</v>
      </c>
      <c r="D236" t="s">
        <v>2378</v>
      </c>
      <c r="E236" t="s">
        <v>2380</v>
      </c>
      <c r="F236" t="s">
        <v>2378</v>
      </c>
      <c r="G236">
        <v>1</v>
      </c>
      <c r="H236" t="s">
        <v>2380</v>
      </c>
    </row>
    <row r="237" spans="1:8" x14ac:dyDescent="0.25">
      <c r="A237" t="s">
        <v>2135</v>
      </c>
      <c r="B237">
        <v>31.92</v>
      </c>
      <c r="C237">
        <v>5.33</v>
      </c>
      <c r="D237" t="s">
        <v>2380</v>
      </c>
      <c r="E237" t="s">
        <v>2378</v>
      </c>
      <c r="F237" t="s">
        <v>2378</v>
      </c>
      <c r="G237" t="s">
        <v>2379</v>
      </c>
      <c r="H237" t="s">
        <v>2380</v>
      </c>
    </row>
    <row r="238" spans="1:8" x14ac:dyDescent="0.25">
      <c r="A238" t="s">
        <v>2134</v>
      </c>
      <c r="B238">
        <v>32.700000000000003</v>
      </c>
      <c r="C238">
        <v>4.09</v>
      </c>
      <c r="D238" t="s">
        <v>2378</v>
      </c>
      <c r="E238" t="s">
        <v>2378</v>
      </c>
      <c r="F238" t="s">
        <v>2378</v>
      </c>
      <c r="G238">
        <v>1</v>
      </c>
      <c r="H238" t="s">
        <v>2380</v>
      </c>
    </row>
    <row r="239" spans="1:8" x14ac:dyDescent="0.25">
      <c r="A239" t="s">
        <v>2133</v>
      </c>
      <c r="B239">
        <v>41.25</v>
      </c>
      <c r="C239">
        <v>5.19</v>
      </c>
      <c r="D239" t="s">
        <v>2378</v>
      </c>
      <c r="E239" t="s">
        <v>2378</v>
      </c>
      <c r="F239" t="s">
        <v>2378</v>
      </c>
      <c r="G239" t="s">
        <v>2379</v>
      </c>
      <c r="H239" t="s">
        <v>2380</v>
      </c>
    </row>
    <row r="240" spans="1:8" x14ac:dyDescent="0.25">
      <c r="A240" t="s">
        <v>2132</v>
      </c>
      <c r="B240">
        <v>33.11</v>
      </c>
      <c r="C240">
        <v>4.12</v>
      </c>
      <c r="D240" t="s">
        <v>2378</v>
      </c>
      <c r="E240" t="s">
        <v>2378</v>
      </c>
      <c r="F240" t="s">
        <v>2381</v>
      </c>
      <c r="G240">
        <v>1</v>
      </c>
      <c r="H240" t="s">
        <v>2380</v>
      </c>
    </row>
    <row r="241" spans="1:8" x14ac:dyDescent="0.25">
      <c r="A241" t="s">
        <v>2131</v>
      </c>
      <c r="B241">
        <v>36.159999999999997</v>
      </c>
      <c r="C241">
        <v>5.0999999999999996</v>
      </c>
      <c r="D241" t="s">
        <v>2378</v>
      </c>
      <c r="E241" t="s">
        <v>2378</v>
      </c>
      <c r="F241" t="s">
        <v>2378</v>
      </c>
      <c r="G241">
        <v>1</v>
      </c>
      <c r="H241" t="s">
        <v>2380</v>
      </c>
    </row>
    <row r="242" spans="1:8" x14ac:dyDescent="0.25">
      <c r="A242" t="s">
        <v>2130</v>
      </c>
      <c r="B242">
        <v>33.72</v>
      </c>
      <c r="C242">
        <v>6.21</v>
      </c>
      <c r="D242" t="s">
        <v>2380</v>
      </c>
      <c r="E242" t="s">
        <v>2378</v>
      </c>
      <c r="F242" t="s">
        <v>2381</v>
      </c>
      <c r="G242">
        <v>1</v>
      </c>
      <c r="H242" t="s">
        <v>2380</v>
      </c>
    </row>
    <row r="243" spans="1:8" x14ac:dyDescent="0.25">
      <c r="A243" t="s">
        <v>2129</v>
      </c>
      <c r="B243">
        <v>37.74</v>
      </c>
      <c r="C243">
        <v>9.5299999999999994</v>
      </c>
      <c r="D243" t="s">
        <v>2380</v>
      </c>
      <c r="E243" t="s">
        <v>2378</v>
      </c>
      <c r="F243" t="s">
        <v>2378</v>
      </c>
      <c r="G243">
        <v>1</v>
      </c>
      <c r="H243" t="s">
        <v>2380</v>
      </c>
    </row>
    <row r="244" spans="1:8" x14ac:dyDescent="0.25">
      <c r="A244" t="s">
        <v>2128</v>
      </c>
      <c r="B244">
        <v>48.75</v>
      </c>
      <c r="C244">
        <v>4.6399999999999997</v>
      </c>
      <c r="D244" t="s">
        <v>2380</v>
      </c>
      <c r="E244" t="s">
        <v>2378</v>
      </c>
      <c r="F244" t="s">
        <v>2378</v>
      </c>
      <c r="G244">
        <v>1</v>
      </c>
      <c r="H244" t="s">
        <v>2380</v>
      </c>
    </row>
    <row r="245" spans="1:8" x14ac:dyDescent="0.25">
      <c r="A245" t="s">
        <v>2127</v>
      </c>
      <c r="B245">
        <v>31.065000000000001</v>
      </c>
      <c r="C245">
        <v>5.05</v>
      </c>
      <c r="D245" t="s">
        <v>2378</v>
      </c>
      <c r="E245" t="s">
        <v>2378</v>
      </c>
      <c r="F245" t="s">
        <v>2378</v>
      </c>
      <c r="G245">
        <v>1</v>
      </c>
      <c r="H245" t="s">
        <v>2380</v>
      </c>
    </row>
    <row r="246" spans="1:8" x14ac:dyDescent="0.25">
      <c r="A246" t="s">
        <v>2126</v>
      </c>
      <c r="B246">
        <v>23.55</v>
      </c>
      <c r="C246">
        <v>10.38</v>
      </c>
      <c r="D246" t="s">
        <v>2378</v>
      </c>
      <c r="E246" t="s">
        <v>2378</v>
      </c>
      <c r="F246" t="s">
        <v>2378</v>
      </c>
      <c r="G246" t="s">
        <v>2379</v>
      </c>
      <c r="H246" t="s">
        <v>2380</v>
      </c>
    </row>
    <row r="247" spans="1:8" x14ac:dyDescent="0.25">
      <c r="A247" t="s">
        <v>2125</v>
      </c>
      <c r="B247">
        <v>30.18</v>
      </c>
      <c r="C247">
        <v>8.31</v>
      </c>
      <c r="D247" t="s">
        <v>2380</v>
      </c>
      <c r="E247" t="s">
        <v>2378</v>
      </c>
      <c r="F247" t="s">
        <v>2378</v>
      </c>
      <c r="G247">
        <v>1</v>
      </c>
      <c r="H247" t="s">
        <v>2380</v>
      </c>
    </row>
    <row r="248" spans="1:8" x14ac:dyDescent="0.25">
      <c r="A248" t="s">
        <v>2124</v>
      </c>
      <c r="B248">
        <v>29.94</v>
      </c>
      <c r="C248">
        <v>7.59</v>
      </c>
      <c r="D248" t="s">
        <v>2378</v>
      </c>
      <c r="E248" t="s">
        <v>2378</v>
      </c>
      <c r="F248" t="s">
        <v>2378</v>
      </c>
      <c r="G248" t="s">
        <v>2379</v>
      </c>
      <c r="H248" t="s">
        <v>2380</v>
      </c>
    </row>
    <row r="249" spans="1:8" x14ac:dyDescent="0.25">
      <c r="A249" t="s">
        <v>2123</v>
      </c>
      <c r="B249">
        <v>31.4</v>
      </c>
      <c r="C249">
        <v>5.49</v>
      </c>
      <c r="D249" t="s">
        <v>2378</v>
      </c>
      <c r="E249" t="s">
        <v>2378</v>
      </c>
      <c r="F249" t="s">
        <v>2378</v>
      </c>
      <c r="G249" t="s">
        <v>2379</v>
      </c>
      <c r="H249" t="s">
        <v>2380</v>
      </c>
    </row>
    <row r="250" spans="1:8" x14ac:dyDescent="0.25">
      <c r="A250" t="s">
        <v>2122</v>
      </c>
      <c r="B250">
        <v>53.06</v>
      </c>
      <c r="C250">
        <v>11.68</v>
      </c>
      <c r="D250" t="s">
        <v>2378</v>
      </c>
      <c r="E250" t="s">
        <v>2378</v>
      </c>
      <c r="F250" t="s">
        <v>2378</v>
      </c>
      <c r="G250" t="s">
        <v>2379</v>
      </c>
      <c r="H250" t="s">
        <v>2380</v>
      </c>
    </row>
    <row r="251" spans="1:8" x14ac:dyDescent="0.25">
      <c r="A251" t="s">
        <v>2121</v>
      </c>
      <c r="B251">
        <v>30.25</v>
      </c>
      <c r="C251">
        <v>4.1900000000000004</v>
      </c>
      <c r="D251" t="s">
        <v>2378</v>
      </c>
      <c r="E251" t="s">
        <v>2378</v>
      </c>
      <c r="F251" t="s">
        <v>2378</v>
      </c>
      <c r="G251">
        <v>2</v>
      </c>
      <c r="H251" t="s">
        <v>2380</v>
      </c>
    </row>
    <row r="252" spans="1:8" x14ac:dyDescent="0.25">
      <c r="A252" t="s">
        <v>2120</v>
      </c>
      <c r="B252">
        <v>46.68</v>
      </c>
      <c r="C252">
        <v>4.01</v>
      </c>
      <c r="D252" t="s">
        <v>2378</v>
      </c>
      <c r="E252" t="s">
        <v>2378</v>
      </c>
      <c r="F252" t="s">
        <v>2378</v>
      </c>
      <c r="G252" t="s">
        <v>2379</v>
      </c>
      <c r="H252" t="s">
        <v>2380</v>
      </c>
    </row>
    <row r="253" spans="1:8" x14ac:dyDescent="0.25">
      <c r="A253" t="s">
        <v>2119</v>
      </c>
      <c r="B253">
        <v>30.4</v>
      </c>
      <c r="C253">
        <v>5.91</v>
      </c>
      <c r="D253" t="s">
        <v>2378</v>
      </c>
      <c r="E253" t="s">
        <v>2380</v>
      </c>
      <c r="F253" t="s">
        <v>2378</v>
      </c>
      <c r="G253">
        <v>2</v>
      </c>
      <c r="H253" t="s">
        <v>2380</v>
      </c>
    </row>
    <row r="254" spans="1:8" x14ac:dyDescent="0.25">
      <c r="A254" t="s">
        <v>2118</v>
      </c>
      <c r="B254">
        <v>30.2</v>
      </c>
      <c r="C254">
        <v>4.47</v>
      </c>
      <c r="D254" t="s">
        <v>2380</v>
      </c>
      <c r="E254" t="s">
        <v>2378</v>
      </c>
      <c r="F254" t="s">
        <v>2381</v>
      </c>
      <c r="G254">
        <v>1</v>
      </c>
      <c r="H254" t="s">
        <v>2380</v>
      </c>
    </row>
    <row r="255" spans="1:8" x14ac:dyDescent="0.25">
      <c r="A255" t="s">
        <v>2117</v>
      </c>
      <c r="B255">
        <v>51.18</v>
      </c>
      <c r="C255">
        <v>4.5599999999999996</v>
      </c>
      <c r="D255" t="s">
        <v>2380</v>
      </c>
      <c r="E255" t="s">
        <v>2380</v>
      </c>
      <c r="F255" t="s">
        <v>2378</v>
      </c>
      <c r="G255">
        <v>2</v>
      </c>
      <c r="H255" t="s">
        <v>2380</v>
      </c>
    </row>
    <row r="256" spans="1:8" x14ac:dyDescent="0.25">
      <c r="A256" t="s">
        <v>2116</v>
      </c>
      <c r="B256">
        <v>22.18</v>
      </c>
      <c r="C256">
        <v>9.9</v>
      </c>
      <c r="D256" t="s">
        <v>2378</v>
      </c>
      <c r="E256" t="s">
        <v>2378</v>
      </c>
      <c r="F256" t="s">
        <v>2378</v>
      </c>
      <c r="G256" t="s">
        <v>2379</v>
      </c>
      <c r="H256" t="s">
        <v>2380</v>
      </c>
    </row>
    <row r="257" spans="1:8" x14ac:dyDescent="0.25">
      <c r="A257" t="s">
        <v>2115</v>
      </c>
      <c r="B257">
        <v>31.92</v>
      </c>
      <c r="C257">
        <v>5.1100000000000003</v>
      </c>
      <c r="D257" t="s">
        <v>2378</v>
      </c>
      <c r="E257" t="s">
        <v>2378</v>
      </c>
      <c r="F257" t="s">
        <v>2381</v>
      </c>
      <c r="G257">
        <v>1</v>
      </c>
      <c r="H257" t="s">
        <v>2380</v>
      </c>
    </row>
    <row r="258" spans="1:8" x14ac:dyDescent="0.25">
      <c r="A258" t="s">
        <v>2114</v>
      </c>
      <c r="B258">
        <v>31.73</v>
      </c>
      <c r="C258">
        <v>5.73</v>
      </c>
      <c r="D258" t="s">
        <v>2378</v>
      </c>
      <c r="E258" t="s">
        <v>2380</v>
      </c>
      <c r="F258" t="s">
        <v>2378</v>
      </c>
      <c r="G258">
        <v>1</v>
      </c>
      <c r="H258" t="s">
        <v>2380</v>
      </c>
    </row>
    <row r="259" spans="1:8" x14ac:dyDescent="0.25">
      <c r="A259" t="s">
        <v>2113</v>
      </c>
      <c r="B259">
        <v>45.52</v>
      </c>
      <c r="C259">
        <v>6.04</v>
      </c>
      <c r="D259" t="s">
        <v>2378</v>
      </c>
      <c r="E259" t="s">
        <v>2378</v>
      </c>
      <c r="F259" t="s">
        <v>2381</v>
      </c>
      <c r="G259">
        <v>1</v>
      </c>
      <c r="H259" t="s">
        <v>2380</v>
      </c>
    </row>
    <row r="260" spans="1:8" x14ac:dyDescent="0.25">
      <c r="A260" t="s">
        <v>2112</v>
      </c>
      <c r="B260">
        <v>52.81</v>
      </c>
      <c r="C260">
        <v>5.19</v>
      </c>
      <c r="D260" t="s">
        <v>2378</v>
      </c>
      <c r="E260" t="s">
        <v>2378</v>
      </c>
      <c r="F260" t="s">
        <v>2381</v>
      </c>
      <c r="G260">
        <v>1</v>
      </c>
      <c r="H260" t="s">
        <v>2380</v>
      </c>
    </row>
    <row r="261" spans="1:8" x14ac:dyDescent="0.25">
      <c r="A261" t="s">
        <v>2111</v>
      </c>
      <c r="B261">
        <v>33.58</v>
      </c>
      <c r="C261">
        <v>5.56</v>
      </c>
      <c r="D261" t="s">
        <v>2378</v>
      </c>
      <c r="E261" t="s">
        <v>2378</v>
      </c>
      <c r="F261" t="s">
        <v>2378</v>
      </c>
      <c r="G261">
        <v>1</v>
      </c>
      <c r="H261" t="s">
        <v>2380</v>
      </c>
    </row>
    <row r="262" spans="1:8" x14ac:dyDescent="0.25">
      <c r="A262" t="s">
        <v>2110</v>
      </c>
      <c r="B262">
        <v>30.684999999999999</v>
      </c>
      <c r="C262">
        <v>8.23</v>
      </c>
      <c r="D262" t="s">
        <v>2378</v>
      </c>
      <c r="E262" t="s">
        <v>2378</v>
      </c>
      <c r="F262" t="s">
        <v>2378</v>
      </c>
      <c r="G262" t="s">
        <v>2379</v>
      </c>
      <c r="H262" t="s">
        <v>2380</v>
      </c>
    </row>
    <row r="263" spans="1:8" x14ac:dyDescent="0.25">
      <c r="A263" t="s">
        <v>2109</v>
      </c>
      <c r="B263">
        <v>37.524999999999999</v>
      </c>
      <c r="C263">
        <v>9.0299999999999994</v>
      </c>
      <c r="D263" t="s">
        <v>2380</v>
      </c>
      <c r="E263" t="s">
        <v>2378</v>
      </c>
      <c r="F263" t="s">
        <v>2378</v>
      </c>
      <c r="G263">
        <v>2</v>
      </c>
      <c r="H263" t="s">
        <v>2378</v>
      </c>
    </row>
    <row r="264" spans="1:8" x14ac:dyDescent="0.25">
      <c r="A264" t="s">
        <v>2108</v>
      </c>
      <c r="B264">
        <v>34.5</v>
      </c>
      <c r="C264">
        <v>4.07</v>
      </c>
      <c r="D264" t="s">
        <v>2380</v>
      </c>
      <c r="E264" t="s">
        <v>2378</v>
      </c>
      <c r="F264" t="s">
        <v>2378</v>
      </c>
      <c r="G264" t="s">
        <v>2379</v>
      </c>
      <c r="H264" t="s">
        <v>2380</v>
      </c>
    </row>
    <row r="265" spans="1:8" x14ac:dyDescent="0.25">
      <c r="A265" t="s">
        <v>2107</v>
      </c>
      <c r="B265">
        <v>28.16</v>
      </c>
      <c r="C265">
        <v>5.77</v>
      </c>
      <c r="D265" t="s">
        <v>2378</v>
      </c>
      <c r="E265" t="s">
        <v>2378</v>
      </c>
      <c r="F265" t="s">
        <v>2378</v>
      </c>
      <c r="G265">
        <v>2</v>
      </c>
      <c r="H265" t="s">
        <v>2380</v>
      </c>
    </row>
    <row r="266" spans="1:8" x14ac:dyDescent="0.25">
      <c r="A266" t="s">
        <v>2106</v>
      </c>
      <c r="B266">
        <v>30.02</v>
      </c>
      <c r="C266">
        <v>5.98</v>
      </c>
      <c r="D266" t="s">
        <v>2378</v>
      </c>
      <c r="E266" t="s">
        <v>2378</v>
      </c>
      <c r="F266" t="s">
        <v>2381</v>
      </c>
      <c r="G266">
        <v>1</v>
      </c>
      <c r="H266" t="s">
        <v>2380</v>
      </c>
    </row>
    <row r="267" spans="1:8" x14ac:dyDescent="0.25">
      <c r="A267" t="s">
        <v>2105</v>
      </c>
      <c r="B267">
        <v>37.82</v>
      </c>
      <c r="C267">
        <v>6.01</v>
      </c>
      <c r="D267" t="s">
        <v>2378</v>
      </c>
      <c r="E267" t="s">
        <v>2378</v>
      </c>
      <c r="F267" t="s">
        <v>2378</v>
      </c>
      <c r="G267" t="s">
        <v>2379</v>
      </c>
      <c r="H267" t="s">
        <v>2380</v>
      </c>
    </row>
    <row r="268" spans="1:8" x14ac:dyDescent="0.25">
      <c r="A268" t="s">
        <v>2104</v>
      </c>
      <c r="B268">
        <v>33.14</v>
      </c>
      <c r="C268">
        <v>5.67</v>
      </c>
      <c r="D268" t="s">
        <v>2380</v>
      </c>
      <c r="E268" t="s">
        <v>2378</v>
      </c>
      <c r="F268" t="s">
        <v>2378</v>
      </c>
      <c r="G268" t="s">
        <v>2379</v>
      </c>
      <c r="H268" t="s">
        <v>2380</v>
      </c>
    </row>
    <row r="269" spans="1:8" x14ac:dyDescent="0.25">
      <c r="A269" t="s">
        <v>2103</v>
      </c>
      <c r="B269">
        <v>25.14</v>
      </c>
      <c r="C269">
        <v>6.02</v>
      </c>
      <c r="D269" t="s">
        <v>2380</v>
      </c>
      <c r="E269" t="s">
        <v>2378</v>
      </c>
      <c r="F269" t="s">
        <v>2381</v>
      </c>
      <c r="G269">
        <v>1</v>
      </c>
      <c r="H269" t="s">
        <v>2380</v>
      </c>
    </row>
    <row r="270" spans="1:8" x14ac:dyDescent="0.25">
      <c r="A270" t="s">
        <v>2102</v>
      </c>
      <c r="B270">
        <v>20.18</v>
      </c>
      <c r="C270">
        <v>11.19</v>
      </c>
      <c r="D270" t="s">
        <v>2378</v>
      </c>
      <c r="E270" t="s">
        <v>2378</v>
      </c>
      <c r="F270" t="s">
        <v>2378</v>
      </c>
      <c r="G270" t="s">
        <v>2379</v>
      </c>
      <c r="H270" t="s">
        <v>2380</v>
      </c>
    </row>
    <row r="271" spans="1:8" x14ac:dyDescent="0.25">
      <c r="A271" t="s">
        <v>2101</v>
      </c>
      <c r="B271">
        <v>44.36</v>
      </c>
      <c r="C271">
        <v>5.1100000000000003</v>
      </c>
      <c r="D271" t="s">
        <v>2378</v>
      </c>
      <c r="E271" t="s">
        <v>2378</v>
      </c>
      <c r="F271" t="s">
        <v>2378</v>
      </c>
      <c r="G271" t="s">
        <v>2379</v>
      </c>
      <c r="H271" t="s">
        <v>2380</v>
      </c>
    </row>
    <row r="272" spans="1:8" x14ac:dyDescent="0.25">
      <c r="A272" t="s">
        <v>2100</v>
      </c>
      <c r="B272">
        <v>23.82</v>
      </c>
      <c r="C272">
        <v>10.85</v>
      </c>
      <c r="D272" t="s">
        <v>2380</v>
      </c>
      <c r="E272" t="s">
        <v>2378</v>
      </c>
      <c r="F272" t="s">
        <v>2378</v>
      </c>
      <c r="G272" t="s">
        <v>2379</v>
      </c>
      <c r="H272" t="s">
        <v>2380</v>
      </c>
    </row>
    <row r="273" spans="1:8" x14ac:dyDescent="0.25">
      <c r="A273" t="s">
        <v>2099</v>
      </c>
      <c r="B273">
        <v>45</v>
      </c>
      <c r="C273">
        <v>5.24</v>
      </c>
      <c r="D273" t="s">
        <v>2380</v>
      </c>
      <c r="E273" t="s">
        <v>2378</v>
      </c>
      <c r="F273" t="s">
        <v>2378</v>
      </c>
      <c r="G273">
        <v>1</v>
      </c>
      <c r="H273" t="s">
        <v>2380</v>
      </c>
    </row>
    <row r="274" spans="1:8" x14ac:dyDescent="0.25">
      <c r="A274" t="s">
        <v>2098</v>
      </c>
      <c r="B274">
        <v>26.62</v>
      </c>
      <c r="C274">
        <v>10.08</v>
      </c>
      <c r="D274" t="s">
        <v>2378</v>
      </c>
      <c r="E274" t="s">
        <v>2378</v>
      </c>
      <c r="F274" t="s">
        <v>2378</v>
      </c>
      <c r="G274" t="s">
        <v>2379</v>
      </c>
      <c r="H274" t="s">
        <v>2380</v>
      </c>
    </row>
    <row r="275" spans="1:8" x14ac:dyDescent="0.25">
      <c r="A275" t="s">
        <v>2097</v>
      </c>
      <c r="B275">
        <v>32.67</v>
      </c>
      <c r="C275">
        <v>10.97</v>
      </c>
      <c r="D275" t="s">
        <v>2380</v>
      </c>
      <c r="E275" t="s">
        <v>2378</v>
      </c>
      <c r="F275" t="s">
        <v>2378</v>
      </c>
      <c r="G275" t="s">
        <v>2379</v>
      </c>
      <c r="H275" t="s">
        <v>2380</v>
      </c>
    </row>
    <row r="276" spans="1:8" x14ac:dyDescent="0.25">
      <c r="A276" t="s">
        <v>2096</v>
      </c>
      <c r="B276">
        <v>44.44</v>
      </c>
      <c r="C276">
        <v>4.9000000000000004</v>
      </c>
      <c r="D276" t="s">
        <v>2380</v>
      </c>
      <c r="E276" t="s">
        <v>2378</v>
      </c>
      <c r="F276" t="s">
        <v>2378</v>
      </c>
      <c r="G276">
        <v>1</v>
      </c>
      <c r="H276" t="s">
        <v>2380</v>
      </c>
    </row>
    <row r="277" spans="1:8" x14ac:dyDescent="0.25">
      <c r="A277" t="s">
        <v>2095</v>
      </c>
      <c r="B277">
        <v>28.31</v>
      </c>
      <c r="C277">
        <v>5.33</v>
      </c>
      <c r="D277" t="s">
        <v>2378</v>
      </c>
      <c r="E277" t="s">
        <v>2378</v>
      </c>
      <c r="F277" t="s">
        <v>2378</v>
      </c>
      <c r="G277" t="s">
        <v>2379</v>
      </c>
      <c r="H277" t="s">
        <v>2380</v>
      </c>
    </row>
    <row r="278" spans="1:8" x14ac:dyDescent="0.25">
      <c r="A278" t="s">
        <v>2094</v>
      </c>
      <c r="B278">
        <v>25.05</v>
      </c>
      <c r="C278">
        <v>4.6100000000000003</v>
      </c>
      <c r="D278" t="s">
        <v>2378</v>
      </c>
      <c r="E278" t="s">
        <v>2378</v>
      </c>
      <c r="F278" t="s">
        <v>2378</v>
      </c>
      <c r="G278">
        <v>2</v>
      </c>
      <c r="H278" t="s">
        <v>2380</v>
      </c>
    </row>
    <row r="279" spans="1:8" x14ac:dyDescent="0.25">
      <c r="A279" t="s">
        <v>2093</v>
      </c>
      <c r="B279">
        <v>28.34</v>
      </c>
      <c r="C279">
        <v>8.18</v>
      </c>
      <c r="D279" t="s">
        <v>2378</v>
      </c>
      <c r="E279" t="s">
        <v>2378</v>
      </c>
      <c r="F279" t="s">
        <v>2378</v>
      </c>
      <c r="G279" t="s">
        <v>2379</v>
      </c>
      <c r="H279" t="s">
        <v>2380</v>
      </c>
    </row>
    <row r="280" spans="1:8" x14ac:dyDescent="0.25">
      <c r="A280" t="s">
        <v>2092</v>
      </c>
      <c r="B280">
        <v>17.765000000000001</v>
      </c>
      <c r="C280">
        <v>5.62</v>
      </c>
      <c r="D280" t="s">
        <v>2378</v>
      </c>
      <c r="E280" t="s">
        <v>2378</v>
      </c>
      <c r="F280" t="s">
        <v>2378</v>
      </c>
      <c r="G280" t="s">
        <v>2379</v>
      </c>
      <c r="H280" t="s">
        <v>2380</v>
      </c>
    </row>
    <row r="281" spans="1:8" x14ac:dyDescent="0.25">
      <c r="A281" t="s">
        <v>2091</v>
      </c>
      <c r="B281">
        <v>36.119999999999997</v>
      </c>
      <c r="C281">
        <v>5.82</v>
      </c>
      <c r="D281" t="s">
        <v>2378</v>
      </c>
      <c r="E281" t="s">
        <v>2378</v>
      </c>
      <c r="F281" t="s">
        <v>2378</v>
      </c>
      <c r="G281" t="s">
        <v>2379</v>
      </c>
      <c r="H281" t="s">
        <v>2380</v>
      </c>
    </row>
    <row r="282" spans="1:8" x14ac:dyDescent="0.25">
      <c r="A282" t="s">
        <v>2090</v>
      </c>
      <c r="B282">
        <v>23.19</v>
      </c>
      <c r="C282">
        <v>7.66</v>
      </c>
      <c r="D282" t="s">
        <v>2378</v>
      </c>
      <c r="E282" t="s">
        <v>2378</v>
      </c>
      <c r="F282" t="s">
        <v>2378</v>
      </c>
      <c r="G282" t="s">
        <v>2379</v>
      </c>
      <c r="H282" t="s">
        <v>2380</v>
      </c>
    </row>
    <row r="283" spans="1:8" x14ac:dyDescent="0.25">
      <c r="A283" t="s">
        <v>2089</v>
      </c>
      <c r="B283">
        <v>35.99</v>
      </c>
      <c r="C283">
        <v>4.2300000000000004</v>
      </c>
      <c r="D283" t="s">
        <v>2378</v>
      </c>
      <c r="E283" t="s">
        <v>2378</v>
      </c>
      <c r="F283" t="s">
        <v>2378</v>
      </c>
      <c r="G283" t="s">
        <v>2379</v>
      </c>
      <c r="H283" t="s">
        <v>2380</v>
      </c>
    </row>
    <row r="284" spans="1:8" x14ac:dyDescent="0.25">
      <c r="A284" t="s">
        <v>2088</v>
      </c>
      <c r="B284">
        <v>30.25</v>
      </c>
      <c r="C284">
        <v>5.58</v>
      </c>
      <c r="D284" t="s">
        <v>2378</v>
      </c>
      <c r="E284" t="s">
        <v>2378</v>
      </c>
      <c r="F284" t="s">
        <v>2381</v>
      </c>
      <c r="G284">
        <v>1</v>
      </c>
      <c r="H284" t="s">
        <v>2380</v>
      </c>
    </row>
    <row r="285" spans="1:8" x14ac:dyDescent="0.25">
      <c r="A285" t="s">
        <v>2087</v>
      </c>
      <c r="B285">
        <v>26.24</v>
      </c>
      <c r="C285">
        <v>6.26</v>
      </c>
      <c r="D285" t="s">
        <v>2380</v>
      </c>
      <c r="E285" t="s">
        <v>2378</v>
      </c>
      <c r="F285" t="s">
        <v>2378</v>
      </c>
      <c r="G285" t="s">
        <v>2379</v>
      </c>
      <c r="H285" t="s">
        <v>2380</v>
      </c>
    </row>
    <row r="286" spans="1:8" x14ac:dyDescent="0.25">
      <c r="A286" t="s">
        <v>2086</v>
      </c>
      <c r="B286">
        <v>31.36</v>
      </c>
      <c r="C286">
        <v>10.6</v>
      </c>
      <c r="D286" t="s">
        <v>2380</v>
      </c>
      <c r="E286" t="s">
        <v>2378</v>
      </c>
      <c r="F286" t="s">
        <v>2378</v>
      </c>
      <c r="G286" t="s">
        <v>2379</v>
      </c>
      <c r="H286" t="s">
        <v>2380</v>
      </c>
    </row>
    <row r="287" spans="1:8" x14ac:dyDescent="0.25">
      <c r="A287" t="s">
        <v>2085</v>
      </c>
      <c r="B287">
        <v>25.69</v>
      </c>
      <c r="C287">
        <v>4.78</v>
      </c>
      <c r="D287" t="s">
        <v>2380</v>
      </c>
      <c r="E287" t="s">
        <v>2378</v>
      </c>
      <c r="F287" t="s">
        <v>2378</v>
      </c>
      <c r="G287" t="s">
        <v>2379</v>
      </c>
      <c r="H287" t="s">
        <v>2380</v>
      </c>
    </row>
    <row r="288" spans="1:8" x14ac:dyDescent="0.25">
      <c r="A288" t="s">
        <v>2084</v>
      </c>
      <c r="B288">
        <v>25.46</v>
      </c>
      <c r="C288">
        <v>6.03</v>
      </c>
      <c r="D288" t="s">
        <v>2378</v>
      </c>
      <c r="E288" t="s">
        <v>2378</v>
      </c>
      <c r="F288" t="s">
        <v>2378</v>
      </c>
      <c r="G288">
        <v>2</v>
      </c>
      <c r="H288" t="s">
        <v>2380</v>
      </c>
    </row>
    <row r="289" spans="1:8" x14ac:dyDescent="0.25">
      <c r="A289" t="s">
        <v>2083</v>
      </c>
      <c r="B289">
        <v>31.83</v>
      </c>
      <c r="C289">
        <v>11.55</v>
      </c>
      <c r="D289" t="s">
        <v>2380</v>
      </c>
      <c r="E289" t="s">
        <v>2378</v>
      </c>
      <c r="F289" t="s">
        <v>2378</v>
      </c>
      <c r="G289">
        <v>1</v>
      </c>
      <c r="H289" t="s">
        <v>2380</v>
      </c>
    </row>
    <row r="290" spans="1:8" x14ac:dyDescent="0.25">
      <c r="A290" t="s">
        <v>2082</v>
      </c>
      <c r="B290">
        <v>24.43</v>
      </c>
      <c r="C290">
        <v>7.59</v>
      </c>
      <c r="D290" t="s">
        <v>2380</v>
      </c>
      <c r="E290" t="s">
        <v>2378</v>
      </c>
      <c r="F290" t="s">
        <v>2378</v>
      </c>
      <c r="G290">
        <v>1</v>
      </c>
      <c r="H290" t="s">
        <v>2380</v>
      </c>
    </row>
    <row r="291" spans="1:8" x14ac:dyDescent="0.25">
      <c r="A291" t="s">
        <v>2081</v>
      </c>
      <c r="B291">
        <v>41.9</v>
      </c>
      <c r="C291">
        <v>4.26</v>
      </c>
      <c r="D291" t="s">
        <v>2378</v>
      </c>
      <c r="E291" t="s">
        <v>2378</v>
      </c>
      <c r="F291" t="s">
        <v>2378</v>
      </c>
      <c r="G291" t="s">
        <v>2379</v>
      </c>
      <c r="H291" t="s">
        <v>2380</v>
      </c>
    </row>
    <row r="292" spans="1:8" x14ac:dyDescent="0.25">
      <c r="A292" t="s">
        <v>2080</v>
      </c>
      <c r="B292">
        <v>22.88</v>
      </c>
      <c r="C292">
        <v>5.9</v>
      </c>
      <c r="D292" t="s">
        <v>2380</v>
      </c>
      <c r="E292" t="s">
        <v>2378</v>
      </c>
      <c r="F292" t="s">
        <v>2381</v>
      </c>
      <c r="G292">
        <v>1</v>
      </c>
      <c r="H292" t="s">
        <v>2380</v>
      </c>
    </row>
    <row r="293" spans="1:8" x14ac:dyDescent="0.25">
      <c r="A293" t="s">
        <v>2079</v>
      </c>
      <c r="B293">
        <v>29.734999999999999</v>
      </c>
      <c r="C293">
        <v>7.79</v>
      </c>
      <c r="D293" t="s">
        <v>2378</v>
      </c>
      <c r="E293" t="s">
        <v>2378</v>
      </c>
      <c r="F293" t="s">
        <v>2378</v>
      </c>
      <c r="G293" t="s">
        <v>2379</v>
      </c>
      <c r="H293" t="s">
        <v>2378</v>
      </c>
    </row>
    <row r="294" spans="1:8" x14ac:dyDescent="0.25">
      <c r="A294" t="s">
        <v>2078</v>
      </c>
      <c r="B294">
        <v>40.74</v>
      </c>
      <c r="C294">
        <v>5.28</v>
      </c>
      <c r="D294" t="s">
        <v>2378</v>
      </c>
      <c r="E294" t="s">
        <v>2378</v>
      </c>
      <c r="F294" t="s">
        <v>2381</v>
      </c>
      <c r="G294">
        <v>1</v>
      </c>
      <c r="H294" t="s">
        <v>2380</v>
      </c>
    </row>
    <row r="295" spans="1:8" x14ac:dyDescent="0.25">
      <c r="A295" t="s">
        <v>2077</v>
      </c>
      <c r="B295">
        <v>24.14</v>
      </c>
      <c r="C295">
        <v>5.87</v>
      </c>
      <c r="D295" t="s">
        <v>2378</v>
      </c>
      <c r="E295" t="s">
        <v>2378</v>
      </c>
      <c r="F295" t="s">
        <v>2378</v>
      </c>
      <c r="G295">
        <v>2</v>
      </c>
      <c r="H295" t="s">
        <v>2380</v>
      </c>
    </row>
    <row r="296" spans="1:8" x14ac:dyDescent="0.25">
      <c r="A296" t="s">
        <v>2076</v>
      </c>
      <c r="B296">
        <v>25.15</v>
      </c>
      <c r="C296">
        <v>9.08</v>
      </c>
      <c r="D296" t="s">
        <v>2380</v>
      </c>
      <c r="E296" t="s">
        <v>2378</v>
      </c>
      <c r="F296" t="s">
        <v>2378</v>
      </c>
      <c r="G296">
        <v>1</v>
      </c>
      <c r="H296" t="s">
        <v>2380</v>
      </c>
    </row>
    <row r="297" spans="1:8" x14ac:dyDescent="0.25">
      <c r="A297" t="s">
        <v>2075</v>
      </c>
      <c r="B297">
        <v>28.71</v>
      </c>
      <c r="C297">
        <v>5.2</v>
      </c>
      <c r="D297" t="s">
        <v>2378</v>
      </c>
      <c r="E297" t="s">
        <v>2378</v>
      </c>
      <c r="F297" t="s">
        <v>2378</v>
      </c>
      <c r="G297">
        <v>1</v>
      </c>
      <c r="H297" t="s">
        <v>2380</v>
      </c>
    </row>
    <row r="298" spans="1:8" x14ac:dyDescent="0.25">
      <c r="A298" t="s">
        <v>2074</v>
      </c>
      <c r="B298">
        <v>23</v>
      </c>
      <c r="C298">
        <v>5.48</v>
      </c>
      <c r="D298" t="s">
        <v>2378</v>
      </c>
      <c r="E298" t="s">
        <v>2378</v>
      </c>
      <c r="F298" t="s">
        <v>2378</v>
      </c>
      <c r="G298" t="s">
        <v>2379</v>
      </c>
      <c r="H298" t="s">
        <v>2380</v>
      </c>
    </row>
    <row r="299" spans="1:8" x14ac:dyDescent="0.25">
      <c r="A299" t="s">
        <v>2073</v>
      </c>
      <c r="B299">
        <v>36.86</v>
      </c>
      <c r="C299">
        <v>11.95</v>
      </c>
      <c r="D299" t="s">
        <v>2378</v>
      </c>
      <c r="E299" t="s">
        <v>2378</v>
      </c>
      <c r="F299" t="s">
        <v>2378</v>
      </c>
      <c r="G299" t="s">
        <v>2379</v>
      </c>
      <c r="H299" t="s">
        <v>2378</v>
      </c>
    </row>
    <row r="300" spans="1:8" x14ac:dyDescent="0.25">
      <c r="A300" t="s">
        <v>2072</v>
      </c>
      <c r="B300">
        <v>24.25</v>
      </c>
      <c r="C300">
        <v>8.6999999999999993</v>
      </c>
      <c r="D300" t="s">
        <v>2380</v>
      </c>
      <c r="E300" t="s">
        <v>2378</v>
      </c>
      <c r="F300" t="s">
        <v>2378</v>
      </c>
      <c r="G300">
        <v>1</v>
      </c>
      <c r="H300" t="s">
        <v>2380</v>
      </c>
    </row>
    <row r="301" spans="1:8" x14ac:dyDescent="0.25">
      <c r="A301" t="s">
        <v>2071</v>
      </c>
      <c r="B301">
        <v>23.85</v>
      </c>
      <c r="C301">
        <v>7.84</v>
      </c>
      <c r="D301" t="s">
        <v>2378</v>
      </c>
      <c r="E301" t="s">
        <v>2378</v>
      </c>
      <c r="F301" t="s">
        <v>2378</v>
      </c>
      <c r="G301" t="s">
        <v>2379</v>
      </c>
      <c r="H301" t="s">
        <v>2380</v>
      </c>
    </row>
    <row r="302" spans="1:8" x14ac:dyDescent="0.25">
      <c r="A302" t="s">
        <v>2070</v>
      </c>
      <c r="B302">
        <v>40.020000000000003</v>
      </c>
      <c r="C302">
        <v>5.19</v>
      </c>
      <c r="D302" t="s">
        <v>2380</v>
      </c>
      <c r="E302" t="s">
        <v>2378</v>
      </c>
      <c r="F302" t="s">
        <v>2378</v>
      </c>
      <c r="G302">
        <v>1</v>
      </c>
      <c r="H302" t="s">
        <v>2380</v>
      </c>
    </row>
    <row r="303" spans="1:8" x14ac:dyDescent="0.25">
      <c r="A303" t="s">
        <v>2069</v>
      </c>
      <c r="B303">
        <v>19.170000000000002</v>
      </c>
      <c r="C303">
        <v>8.41</v>
      </c>
      <c r="D303" t="s">
        <v>2378</v>
      </c>
      <c r="E303" t="s">
        <v>2378</v>
      </c>
      <c r="F303" t="s">
        <v>2378</v>
      </c>
      <c r="G303" t="s">
        <v>2379</v>
      </c>
      <c r="H303" t="s">
        <v>2380</v>
      </c>
    </row>
    <row r="304" spans="1:8" x14ac:dyDescent="0.25">
      <c r="A304" t="s">
        <v>2068</v>
      </c>
      <c r="B304">
        <v>43.53</v>
      </c>
      <c r="C304">
        <v>5.86</v>
      </c>
      <c r="D304" t="s">
        <v>2380</v>
      </c>
      <c r="E304" t="s">
        <v>2380</v>
      </c>
      <c r="F304" t="s">
        <v>2378</v>
      </c>
      <c r="G304">
        <v>2</v>
      </c>
      <c r="H304" t="s">
        <v>2380</v>
      </c>
    </row>
    <row r="305" spans="1:8" x14ac:dyDescent="0.25">
      <c r="A305" t="s">
        <v>2067</v>
      </c>
      <c r="B305">
        <v>46.06</v>
      </c>
      <c r="C305">
        <v>4.18</v>
      </c>
      <c r="D305" t="s">
        <v>2378</v>
      </c>
      <c r="E305" t="s">
        <v>2380</v>
      </c>
      <c r="F305" t="s">
        <v>2378</v>
      </c>
      <c r="G305">
        <v>1</v>
      </c>
      <c r="H305" t="s">
        <v>2380</v>
      </c>
    </row>
    <row r="306" spans="1:8" x14ac:dyDescent="0.25">
      <c r="A306" t="s">
        <v>2066</v>
      </c>
      <c r="B306">
        <v>29.92</v>
      </c>
      <c r="C306">
        <v>11.99</v>
      </c>
      <c r="D306" t="s">
        <v>2380</v>
      </c>
      <c r="E306" t="s">
        <v>2378</v>
      </c>
      <c r="F306" t="s">
        <v>2378</v>
      </c>
      <c r="G306">
        <v>2</v>
      </c>
      <c r="H306" t="s">
        <v>2380</v>
      </c>
    </row>
    <row r="307" spans="1:8" x14ac:dyDescent="0.25">
      <c r="A307" t="s">
        <v>2065</v>
      </c>
      <c r="B307">
        <v>28.46</v>
      </c>
      <c r="C307">
        <v>4.8499999999999996</v>
      </c>
      <c r="D307" t="s">
        <v>2380</v>
      </c>
      <c r="E307" t="s">
        <v>2378</v>
      </c>
      <c r="F307" t="s">
        <v>2378</v>
      </c>
      <c r="G307">
        <v>1</v>
      </c>
      <c r="H307" t="s">
        <v>2380</v>
      </c>
    </row>
    <row r="308" spans="1:8" x14ac:dyDescent="0.25">
      <c r="A308" t="s">
        <v>2064</v>
      </c>
      <c r="B308">
        <v>24.56</v>
      </c>
      <c r="C308">
        <v>6.18</v>
      </c>
      <c r="D308" t="s">
        <v>2380</v>
      </c>
      <c r="E308" t="s">
        <v>2378</v>
      </c>
      <c r="F308" t="s">
        <v>2381</v>
      </c>
      <c r="G308">
        <v>1</v>
      </c>
      <c r="H308" t="s">
        <v>2380</v>
      </c>
    </row>
    <row r="309" spans="1:8" x14ac:dyDescent="0.25">
      <c r="A309" t="s">
        <v>2063</v>
      </c>
      <c r="B309">
        <v>41.19</v>
      </c>
      <c r="C309">
        <v>6.37</v>
      </c>
      <c r="D309" t="s">
        <v>2378</v>
      </c>
      <c r="E309" t="s">
        <v>2378</v>
      </c>
      <c r="F309" t="s">
        <v>2378</v>
      </c>
      <c r="G309" t="s">
        <v>2379</v>
      </c>
      <c r="H309" t="s">
        <v>2380</v>
      </c>
    </row>
    <row r="310" spans="1:8" x14ac:dyDescent="0.25">
      <c r="A310" t="s">
        <v>2062</v>
      </c>
      <c r="B310">
        <v>18.63</v>
      </c>
      <c r="C310">
        <v>9.81</v>
      </c>
      <c r="D310" t="s">
        <v>2380</v>
      </c>
      <c r="E310" t="s">
        <v>2378</v>
      </c>
      <c r="F310" t="s">
        <v>2378</v>
      </c>
      <c r="G310">
        <v>2</v>
      </c>
      <c r="H310" t="s">
        <v>2380</v>
      </c>
    </row>
    <row r="311" spans="1:8" x14ac:dyDescent="0.25">
      <c r="A311" t="s">
        <v>2061</v>
      </c>
      <c r="B311">
        <v>26.26</v>
      </c>
      <c r="C311">
        <v>11.8</v>
      </c>
      <c r="D311" t="s">
        <v>2380</v>
      </c>
      <c r="E311" t="s">
        <v>2378</v>
      </c>
      <c r="F311" t="s">
        <v>2378</v>
      </c>
      <c r="G311">
        <v>1</v>
      </c>
      <c r="H311" t="s">
        <v>2380</v>
      </c>
    </row>
    <row r="312" spans="1:8" x14ac:dyDescent="0.25">
      <c r="A312" t="s">
        <v>2060</v>
      </c>
      <c r="B312">
        <v>22.37</v>
      </c>
      <c r="C312">
        <v>5.86</v>
      </c>
      <c r="D312" t="s">
        <v>2380</v>
      </c>
      <c r="E312" t="s">
        <v>2378</v>
      </c>
      <c r="F312" t="s">
        <v>2381</v>
      </c>
      <c r="G312">
        <v>1</v>
      </c>
      <c r="H312" t="s">
        <v>2380</v>
      </c>
    </row>
    <row r="313" spans="1:8" x14ac:dyDescent="0.25">
      <c r="A313" t="s">
        <v>2059</v>
      </c>
      <c r="B313">
        <v>39.619999999999997</v>
      </c>
      <c r="C313">
        <v>4.28</v>
      </c>
      <c r="D313" t="s">
        <v>2378</v>
      </c>
      <c r="E313" t="s">
        <v>2378</v>
      </c>
      <c r="F313" t="s">
        <v>2378</v>
      </c>
      <c r="G313">
        <v>1</v>
      </c>
      <c r="H313" t="s">
        <v>2380</v>
      </c>
    </row>
    <row r="314" spans="1:8" x14ac:dyDescent="0.25">
      <c r="A314" t="s">
        <v>2058</v>
      </c>
      <c r="B314">
        <v>18.329999999999998</v>
      </c>
      <c r="C314">
        <v>4.16</v>
      </c>
      <c r="D314" t="s">
        <v>2380</v>
      </c>
      <c r="E314" t="s">
        <v>2378</v>
      </c>
      <c r="F314" t="s">
        <v>2378</v>
      </c>
      <c r="G314" t="s">
        <v>2379</v>
      </c>
      <c r="H314" t="s">
        <v>2380</v>
      </c>
    </row>
    <row r="315" spans="1:8" x14ac:dyDescent="0.25">
      <c r="A315" t="s">
        <v>2057</v>
      </c>
      <c r="B315">
        <v>17.11</v>
      </c>
      <c r="C315">
        <v>4.9800000000000004</v>
      </c>
      <c r="D315" t="s">
        <v>2380</v>
      </c>
      <c r="E315" t="s">
        <v>2378</v>
      </c>
      <c r="F315" t="s">
        <v>2381</v>
      </c>
      <c r="G315">
        <v>1</v>
      </c>
      <c r="H315" t="s">
        <v>2380</v>
      </c>
    </row>
    <row r="316" spans="1:8" x14ac:dyDescent="0.25">
      <c r="A316" t="s">
        <v>2056</v>
      </c>
      <c r="B316">
        <v>43.5</v>
      </c>
      <c r="C316">
        <v>6.38</v>
      </c>
      <c r="D316" t="s">
        <v>2378</v>
      </c>
      <c r="E316" t="s">
        <v>2380</v>
      </c>
      <c r="F316" t="s">
        <v>2378</v>
      </c>
      <c r="G316">
        <v>1</v>
      </c>
      <c r="H316" t="s">
        <v>2380</v>
      </c>
    </row>
    <row r="317" spans="1:8" x14ac:dyDescent="0.25">
      <c r="A317" t="s">
        <v>2055</v>
      </c>
      <c r="B317">
        <v>25.364999999999998</v>
      </c>
      <c r="C317">
        <v>5.19</v>
      </c>
      <c r="D317" t="s">
        <v>2378</v>
      </c>
      <c r="E317" t="s">
        <v>2378</v>
      </c>
      <c r="F317" t="s">
        <v>2378</v>
      </c>
      <c r="G317">
        <v>2</v>
      </c>
      <c r="H317" t="s">
        <v>2378</v>
      </c>
    </row>
    <row r="318" spans="1:8" x14ac:dyDescent="0.25">
      <c r="A318" t="s">
        <v>2054</v>
      </c>
      <c r="B318">
        <v>28.594999999999999</v>
      </c>
      <c r="C318">
        <v>10.210000000000001</v>
      </c>
      <c r="D318" t="s">
        <v>2378</v>
      </c>
      <c r="E318" t="s">
        <v>2378</v>
      </c>
      <c r="F318" t="s">
        <v>2378</v>
      </c>
      <c r="G318" t="s">
        <v>2379</v>
      </c>
      <c r="H318" t="s">
        <v>2378</v>
      </c>
    </row>
    <row r="319" spans="1:8" x14ac:dyDescent="0.25">
      <c r="A319" t="s">
        <v>2053</v>
      </c>
      <c r="B319">
        <v>29.83</v>
      </c>
      <c r="C319">
        <v>9.6999999999999993</v>
      </c>
      <c r="D319" t="s">
        <v>2380</v>
      </c>
      <c r="E319" t="s">
        <v>2378</v>
      </c>
      <c r="F319" t="s">
        <v>2381</v>
      </c>
      <c r="G319">
        <v>1</v>
      </c>
      <c r="H319" t="s">
        <v>2380</v>
      </c>
    </row>
    <row r="320" spans="1:8" x14ac:dyDescent="0.25">
      <c r="A320" t="s">
        <v>2052</v>
      </c>
      <c r="B320">
        <v>24.7</v>
      </c>
      <c r="C320">
        <v>10.25</v>
      </c>
      <c r="D320" t="s">
        <v>2378</v>
      </c>
      <c r="E320" t="s">
        <v>2378</v>
      </c>
      <c r="F320" t="s">
        <v>2378</v>
      </c>
      <c r="G320">
        <v>3</v>
      </c>
      <c r="H320" t="s">
        <v>2378</v>
      </c>
    </row>
    <row r="321" spans="1:8" x14ac:dyDescent="0.25">
      <c r="A321" t="s">
        <v>2051</v>
      </c>
      <c r="B321">
        <v>17.940000000000001</v>
      </c>
      <c r="C321">
        <v>9.77</v>
      </c>
      <c r="D321" t="s">
        <v>2378</v>
      </c>
      <c r="E321" t="s">
        <v>2378</v>
      </c>
      <c r="F321" t="s">
        <v>2378</v>
      </c>
      <c r="G321" t="s">
        <v>2379</v>
      </c>
      <c r="H321" t="s">
        <v>2380</v>
      </c>
    </row>
    <row r="322" spans="1:8" x14ac:dyDescent="0.25">
      <c r="A322" t="s">
        <v>2050</v>
      </c>
      <c r="B322">
        <v>21.08</v>
      </c>
      <c r="C322">
        <v>4.83</v>
      </c>
      <c r="D322" t="s">
        <v>2378</v>
      </c>
      <c r="E322" t="s">
        <v>2378</v>
      </c>
      <c r="F322" t="s">
        <v>2381</v>
      </c>
      <c r="G322">
        <v>1</v>
      </c>
      <c r="H322" t="s">
        <v>2380</v>
      </c>
    </row>
    <row r="323" spans="1:8" x14ac:dyDescent="0.25">
      <c r="A323" t="s">
        <v>2049</v>
      </c>
      <c r="B323">
        <v>37.715000000000003</v>
      </c>
      <c r="C323">
        <v>10.86</v>
      </c>
      <c r="D323" t="s">
        <v>2380</v>
      </c>
      <c r="E323" t="s">
        <v>2378</v>
      </c>
      <c r="F323" t="s">
        <v>2378</v>
      </c>
      <c r="G323" t="s">
        <v>2379</v>
      </c>
      <c r="H323" t="s">
        <v>2378</v>
      </c>
    </row>
    <row r="324" spans="1:8" x14ac:dyDescent="0.25">
      <c r="A324" t="s">
        <v>2048</v>
      </c>
      <c r="B324">
        <v>22.39</v>
      </c>
      <c r="C324">
        <v>9.5299999999999994</v>
      </c>
      <c r="D324" t="s">
        <v>2380</v>
      </c>
      <c r="E324" t="s">
        <v>2378</v>
      </c>
      <c r="F324" t="s">
        <v>2378</v>
      </c>
      <c r="G324" t="s">
        <v>2379</v>
      </c>
      <c r="H324" t="s">
        <v>2380</v>
      </c>
    </row>
    <row r="325" spans="1:8" x14ac:dyDescent="0.25">
      <c r="A325" t="s">
        <v>2047</v>
      </c>
      <c r="B325">
        <v>28.78</v>
      </c>
      <c r="C325">
        <v>5.68</v>
      </c>
      <c r="D325" t="s">
        <v>2378</v>
      </c>
      <c r="E325" t="s">
        <v>2378</v>
      </c>
      <c r="F325" t="s">
        <v>2378</v>
      </c>
      <c r="G325" t="s">
        <v>2379</v>
      </c>
      <c r="H325" t="s">
        <v>2380</v>
      </c>
    </row>
    <row r="326" spans="1:8" x14ac:dyDescent="0.25">
      <c r="A326" t="s">
        <v>2046</v>
      </c>
      <c r="B326">
        <v>18.329999999999998</v>
      </c>
      <c r="C326">
        <v>5.57</v>
      </c>
      <c r="D326" t="s">
        <v>2380</v>
      </c>
      <c r="E326" t="s">
        <v>2378</v>
      </c>
      <c r="F326" t="s">
        <v>2378</v>
      </c>
      <c r="G326" t="s">
        <v>2379</v>
      </c>
      <c r="H326" t="s">
        <v>2380</v>
      </c>
    </row>
    <row r="327" spans="1:8" x14ac:dyDescent="0.25">
      <c r="A327" t="s">
        <v>2045</v>
      </c>
      <c r="B327">
        <v>26.39</v>
      </c>
      <c r="C327">
        <v>4.58</v>
      </c>
      <c r="D327" t="s">
        <v>2380</v>
      </c>
      <c r="E327" t="s">
        <v>2378</v>
      </c>
      <c r="F327" t="s">
        <v>2378</v>
      </c>
      <c r="G327">
        <v>1</v>
      </c>
      <c r="H327" t="s">
        <v>2380</v>
      </c>
    </row>
    <row r="328" spans="1:8" x14ac:dyDescent="0.25">
      <c r="A328" t="s">
        <v>2044</v>
      </c>
      <c r="B328">
        <v>19.260000000000002</v>
      </c>
      <c r="C328">
        <v>8.9600000000000009</v>
      </c>
      <c r="D328" t="s">
        <v>2380</v>
      </c>
      <c r="E328" t="s">
        <v>2378</v>
      </c>
      <c r="F328" t="s">
        <v>2378</v>
      </c>
      <c r="G328">
        <v>1</v>
      </c>
      <c r="H328" t="s">
        <v>2380</v>
      </c>
    </row>
    <row r="329" spans="1:8" x14ac:dyDescent="0.25">
      <c r="A329" t="s">
        <v>2043</v>
      </c>
      <c r="B329">
        <v>26.92</v>
      </c>
      <c r="C329">
        <v>6.09</v>
      </c>
      <c r="D329" t="s">
        <v>2378</v>
      </c>
      <c r="E329" t="s">
        <v>2378</v>
      </c>
      <c r="F329" t="s">
        <v>2378</v>
      </c>
      <c r="G329" t="s">
        <v>2379</v>
      </c>
      <c r="H329" t="s">
        <v>2380</v>
      </c>
    </row>
    <row r="330" spans="1:8" x14ac:dyDescent="0.25">
      <c r="A330" t="s">
        <v>2042</v>
      </c>
      <c r="B330">
        <v>19.73</v>
      </c>
      <c r="C330">
        <v>4.3600000000000003</v>
      </c>
      <c r="D330" t="s">
        <v>2378</v>
      </c>
      <c r="E330" t="s">
        <v>2378</v>
      </c>
      <c r="F330" t="s">
        <v>2378</v>
      </c>
      <c r="G330" t="s">
        <v>2379</v>
      </c>
      <c r="H330" t="s">
        <v>2380</v>
      </c>
    </row>
    <row r="331" spans="1:8" x14ac:dyDescent="0.25">
      <c r="A331" t="s">
        <v>2041</v>
      </c>
      <c r="B331">
        <v>23.56</v>
      </c>
      <c r="C331">
        <v>11.74</v>
      </c>
      <c r="D331" t="s">
        <v>2380</v>
      </c>
      <c r="E331" t="s">
        <v>2378</v>
      </c>
      <c r="F331" t="s">
        <v>2378</v>
      </c>
      <c r="G331" t="s">
        <v>2379</v>
      </c>
      <c r="H331" t="s">
        <v>2380</v>
      </c>
    </row>
    <row r="332" spans="1:8" x14ac:dyDescent="0.25">
      <c r="A332" t="s">
        <v>2040</v>
      </c>
      <c r="B332">
        <v>37.67</v>
      </c>
      <c r="C332">
        <v>5.89</v>
      </c>
      <c r="D332" t="s">
        <v>2378</v>
      </c>
      <c r="E332" t="s">
        <v>2378</v>
      </c>
      <c r="F332" t="s">
        <v>2378</v>
      </c>
      <c r="G332">
        <v>1</v>
      </c>
      <c r="H332" t="s">
        <v>2380</v>
      </c>
    </row>
    <row r="333" spans="1:8" x14ac:dyDescent="0.25">
      <c r="A333" t="s">
        <v>2039</v>
      </c>
      <c r="B333">
        <v>18.73</v>
      </c>
      <c r="C333">
        <v>10.64</v>
      </c>
      <c r="D333" t="s">
        <v>2378</v>
      </c>
      <c r="E333" t="s">
        <v>2378</v>
      </c>
      <c r="F333" t="s">
        <v>2378</v>
      </c>
      <c r="G333">
        <v>2</v>
      </c>
      <c r="H333" t="s">
        <v>2380</v>
      </c>
    </row>
    <row r="334" spans="1:8" x14ac:dyDescent="0.25">
      <c r="A334" t="s">
        <v>2038</v>
      </c>
      <c r="B334">
        <v>33.090000000000003</v>
      </c>
      <c r="C334">
        <v>6.06</v>
      </c>
      <c r="D334" t="s">
        <v>2378</v>
      </c>
      <c r="E334" t="s">
        <v>2378</v>
      </c>
      <c r="F334" t="s">
        <v>2381</v>
      </c>
      <c r="G334">
        <v>1</v>
      </c>
      <c r="H334" t="s">
        <v>2380</v>
      </c>
    </row>
    <row r="335" spans="1:8" x14ac:dyDescent="0.25">
      <c r="A335" t="s">
        <v>2037</v>
      </c>
      <c r="B335">
        <v>18.329999999999998</v>
      </c>
      <c r="C335">
        <v>7.46</v>
      </c>
      <c r="D335" t="s">
        <v>2380</v>
      </c>
      <c r="E335" t="s">
        <v>2378</v>
      </c>
      <c r="F335" t="s">
        <v>2378</v>
      </c>
      <c r="G335">
        <v>1</v>
      </c>
      <c r="H335" t="s">
        <v>2380</v>
      </c>
    </row>
    <row r="336" spans="1:8" x14ac:dyDescent="0.25">
      <c r="A336" t="s">
        <v>2036</v>
      </c>
      <c r="B336">
        <v>27.74</v>
      </c>
      <c r="C336">
        <v>4.68</v>
      </c>
      <c r="D336" t="s">
        <v>2380</v>
      </c>
      <c r="E336" t="s">
        <v>2378</v>
      </c>
      <c r="F336" t="s">
        <v>2378</v>
      </c>
      <c r="G336">
        <v>2</v>
      </c>
      <c r="H336" t="s">
        <v>2380</v>
      </c>
    </row>
    <row r="337" spans="1:8" x14ac:dyDescent="0.25">
      <c r="A337" t="s">
        <v>2035</v>
      </c>
      <c r="B337">
        <v>24.2</v>
      </c>
      <c r="C337">
        <v>6.15</v>
      </c>
      <c r="D337" t="s">
        <v>2378</v>
      </c>
      <c r="E337" t="s">
        <v>2378</v>
      </c>
      <c r="F337" t="s">
        <v>2378</v>
      </c>
      <c r="G337">
        <v>1</v>
      </c>
      <c r="H337" t="s">
        <v>2380</v>
      </c>
    </row>
    <row r="338" spans="1:8" x14ac:dyDescent="0.25">
      <c r="A338" t="s">
        <v>2034</v>
      </c>
      <c r="B338">
        <v>22.03</v>
      </c>
      <c r="C338">
        <v>4.28</v>
      </c>
      <c r="D338" t="s">
        <v>2380</v>
      </c>
      <c r="E338" t="s">
        <v>2378</v>
      </c>
      <c r="F338" t="s">
        <v>2378</v>
      </c>
      <c r="G338" t="s">
        <v>2379</v>
      </c>
      <c r="H338" t="s">
        <v>2380</v>
      </c>
    </row>
    <row r="339" spans="1:8" x14ac:dyDescent="0.25">
      <c r="A339" t="s">
        <v>2033</v>
      </c>
      <c r="B339">
        <v>26.885000000000002</v>
      </c>
      <c r="C339">
        <v>9.86</v>
      </c>
      <c r="D339" t="s">
        <v>2378</v>
      </c>
      <c r="E339" t="s">
        <v>2378</v>
      </c>
      <c r="F339" t="s">
        <v>2378</v>
      </c>
      <c r="G339">
        <v>3</v>
      </c>
      <c r="H339" t="s">
        <v>2380</v>
      </c>
    </row>
    <row r="340" spans="1:8" x14ac:dyDescent="0.25">
      <c r="A340" t="s">
        <v>2032</v>
      </c>
      <c r="B340">
        <v>16.36</v>
      </c>
      <c r="C340">
        <v>11.19</v>
      </c>
      <c r="D340" t="s">
        <v>2378</v>
      </c>
      <c r="E340" t="s">
        <v>2378</v>
      </c>
      <c r="F340" t="s">
        <v>2378</v>
      </c>
      <c r="G340" t="s">
        <v>2379</v>
      </c>
      <c r="H340" t="s">
        <v>2380</v>
      </c>
    </row>
    <row r="341" spans="1:8" x14ac:dyDescent="0.25">
      <c r="A341" t="s">
        <v>2031</v>
      </c>
      <c r="B341">
        <v>32.299999999999997</v>
      </c>
      <c r="C341">
        <v>4.8899999999999997</v>
      </c>
      <c r="D341" t="s">
        <v>2380</v>
      </c>
      <c r="E341" t="s">
        <v>2378</v>
      </c>
      <c r="F341" t="s">
        <v>2381</v>
      </c>
      <c r="G341">
        <v>1</v>
      </c>
      <c r="H341" t="s">
        <v>2378</v>
      </c>
    </row>
    <row r="342" spans="1:8" x14ac:dyDescent="0.25">
      <c r="A342" t="s">
        <v>2030</v>
      </c>
      <c r="B342">
        <v>16.05</v>
      </c>
      <c r="C342">
        <v>4.3499999999999996</v>
      </c>
      <c r="D342" t="s">
        <v>2380</v>
      </c>
      <c r="E342" t="s">
        <v>2378</v>
      </c>
      <c r="F342" t="s">
        <v>2378</v>
      </c>
      <c r="G342" t="s">
        <v>2379</v>
      </c>
      <c r="H342" t="s">
        <v>2380</v>
      </c>
    </row>
    <row r="343" spans="1:8" x14ac:dyDescent="0.25">
      <c r="A343" t="s">
        <v>2029</v>
      </c>
      <c r="B343">
        <v>29.07</v>
      </c>
      <c r="C343">
        <v>8.66</v>
      </c>
      <c r="D343" t="s">
        <v>2380</v>
      </c>
      <c r="E343" t="s">
        <v>2378</v>
      </c>
      <c r="F343" t="s">
        <v>2378</v>
      </c>
      <c r="G343">
        <v>2</v>
      </c>
      <c r="H343" t="s">
        <v>2380</v>
      </c>
    </row>
    <row r="344" spans="1:8" x14ac:dyDescent="0.25">
      <c r="A344" t="s">
        <v>2028</v>
      </c>
      <c r="B344">
        <v>17.43</v>
      </c>
      <c r="C344">
        <v>8.64</v>
      </c>
      <c r="D344" t="s">
        <v>2378</v>
      </c>
      <c r="E344" t="s">
        <v>2378</v>
      </c>
      <c r="F344" t="s">
        <v>2378</v>
      </c>
      <c r="G344" t="s">
        <v>2379</v>
      </c>
      <c r="H344" t="s">
        <v>2380</v>
      </c>
    </row>
    <row r="345" spans="1:8" x14ac:dyDescent="0.25">
      <c r="A345" t="s">
        <v>2027</v>
      </c>
      <c r="B345">
        <v>19.329999999999998</v>
      </c>
      <c r="C345">
        <v>4.2699999999999996</v>
      </c>
      <c r="D345" t="s">
        <v>2378</v>
      </c>
      <c r="E345" t="s">
        <v>2378</v>
      </c>
      <c r="F345" t="s">
        <v>2378</v>
      </c>
      <c r="G345" t="s">
        <v>2379</v>
      </c>
      <c r="H345" t="s">
        <v>2380</v>
      </c>
    </row>
    <row r="346" spans="1:8" x14ac:dyDescent="0.25">
      <c r="A346" t="s">
        <v>2026</v>
      </c>
      <c r="B346">
        <v>30.52</v>
      </c>
      <c r="C346">
        <v>4.21</v>
      </c>
      <c r="D346" t="s">
        <v>2378</v>
      </c>
      <c r="E346" t="s">
        <v>2378</v>
      </c>
      <c r="F346" t="s">
        <v>2378</v>
      </c>
      <c r="G346">
        <v>1</v>
      </c>
      <c r="H346" t="s">
        <v>2380</v>
      </c>
    </row>
    <row r="347" spans="1:8" x14ac:dyDescent="0.25">
      <c r="A347" t="s">
        <v>2025</v>
      </c>
      <c r="B347">
        <v>39.21</v>
      </c>
      <c r="C347">
        <v>5.04</v>
      </c>
      <c r="D347" t="s">
        <v>2378</v>
      </c>
      <c r="E347" t="s">
        <v>2378</v>
      </c>
      <c r="F347" t="s">
        <v>2381</v>
      </c>
      <c r="G347">
        <v>1</v>
      </c>
      <c r="H347" t="s">
        <v>2380</v>
      </c>
    </row>
    <row r="348" spans="1:8" x14ac:dyDescent="0.25">
      <c r="A348" t="s">
        <v>2024</v>
      </c>
      <c r="B348">
        <v>26.98</v>
      </c>
      <c r="C348">
        <v>5.21</v>
      </c>
      <c r="D348" t="s">
        <v>2380</v>
      </c>
      <c r="E348" t="s">
        <v>2378</v>
      </c>
      <c r="F348" t="s">
        <v>2378</v>
      </c>
      <c r="G348">
        <v>2</v>
      </c>
      <c r="H348" t="s">
        <v>2380</v>
      </c>
    </row>
    <row r="349" spans="1:8" x14ac:dyDescent="0.25">
      <c r="A349" t="s">
        <v>2023</v>
      </c>
      <c r="B349">
        <v>25.84</v>
      </c>
      <c r="C349">
        <v>8.83</v>
      </c>
      <c r="D349" t="s">
        <v>2378</v>
      </c>
      <c r="E349" t="s">
        <v>2378</v>
      </c>
      <c r="F349" t="s">
        <v>2378</v>
      </c>
      <c r="G349" t="s">
        <v>2379</v>
      </c>
      <c r="H349" t="s">
        <v>2378</v>
      </c>
    </row>
    <row r="350" spans="1:8" x14ac:dyDescent="0.25">
      <c r="A350" t="s">
        <v>2022</v>
      </c>
      <c r="B350">
        <v>28.31</v>
      </c>
      <c r="C350">
        <v>8.4700000000000006</v>
      </c>
      <c r="D350" t="s">
        <v>2380</v>
      </c>
      <c r="E350" t="s">
        <v>2378</v>
      </c>
      <c r="F350" t="s">
        <v>2378</v>
      </c>
      <c r="G350">
        <v>2</v>
      </c>
      <c r="H350" t="s">
        <v>2380</v>
      </c>
    </row>
    <row r="351" spans="1:8" x14ac:dyDescent="0.25">
      <c r="A351" t="s">
        <v>2021</v>
      </c>
      <c r="B351">
        <v>23.94</v>
      </c>
      <c r="C351">
        <v>4.2</v>
      </c>
      <c r="D351" t="s">
        <v>2378</v>
      </c>
      <c r="E351" t="s">
        <v>2378</v>
      </c>
      <c r="F351" t="s">
        <v>2378</v>
      </c>
      <c r="G351" t="s">
        <v>2379</v>
      </c>
      <c r="H351" t="s">
        <v>2380</v>
      </c>
    </row>
    <row r="352" spans="1:8" x14ac:dyDescent="0.25">
      <c r="A352" t="s">
        <v>2020</v>
      </c>
      <c r="B352">
        <v>20.03</v>
      </c>
      <c r="C352">
        <v>6.14</v>
      </c>
      <c r="D352" t="s">
        <v>2380</v>
      </c>
      <c r="E352" t="s">
        <v>2378</v>
      </c>
      <c r="F352" t="s">
        <v>2378</v>
      </c>
      <c r="G352" t="s">
        <v>2379</v>
      </c>
      <c r="H352" t="s">
        <v>2380</v>
      </c>
    </row>
    <row r="353" spans="1:8" x14ac:dyDescent="0.25">
      <c r="A353" t="s">
        <v>2019</v>
      </c>
      <c r="B353">
        <v>41.42</v>
      </c>
      <c r="C353">
        <v>6.07</v>
      </c>
      <c r="D353" t="s">
        <v>2378</v>
      </c>
      <c r="E353" t="s">
        <v>2378</v>
      </c>
      <c r="F353" t="s">
        <v>2378</v>
      </c>
      <c r="G353" t="s">
        <v>2379</v>
      </c>
      <c r="H353" t="s">
        <v>2378</v>
      </c>
    </row>
    <row r="354" spans="1:8" x14ac:dyDescent="0.25">
      <c r="A354" t="s">
        <v>2018</v>
      </c>
      <c r="B354">
        <v>36.67</v>
      </c>
      <c r="C354">
        <v>10.210000000000001</v>
      </c>
      <c r="D354" t="s">
        <v>2378</v>
      </c>
      <c r="E354" t="s">
        <v>2378</v>
      </c>
      <c r="F354" t="s">
        <v>2378</v>
      </c>
      <c r="G354" t="s">
        <v>2379</v>
      </c>
      <c r="H354" t="s">
        <v>2378</v>
      </c>
    </row>
    <row r="355" spans="1:8" x14ac:dyDescent="0.25">
      <c r="A355" t="s">
        <v>2017</v>
      </c>
      <c r="B355">
        <v>27.645</v>
      </c>
      <c r="C355">
        <v>4.6900000000000004</v>
      </c>
      <c r="D355" t="s">
        <v>2378</v>
      </c>
      <c r="E355" t="s">
        <v>2378</v>
      </c>
      <c r="F355" t="s">
        <v>2378</v>
      </c>
      <c r="G355" t="s">
        <v>2379</v>
      </c>
      <c r="H355" t="s">
        <v>2378</v>
      </c>
    </row>
    <row r="356" spans="1:8" x14ac:dyDescent="0.25">
      <c r="A356" t="s">
        <v>2016</v>
      </c>
      <c r="B356">
        <v>22.72</v>
      </c>
      <c r="C356">
        <v>5.71</v>
      </c>
      <c r="D356" t="s">
        <v>2378</v>
      </c>
      <c r="E356" t="s">
        <v>2378</v>
      </c>
      <c r="F356" t="s">
        <v>2378</v>
      </c>
      <c r="G356" t="s">
        <v>2379</v>
      </c>
      <c r="H356" t="s">
        <v>2380</v>
      </c>
    </row>
    <row r="357" spans="1:8" x14ac:dyDescent="0.25">
      <c r="A357" t="s">
        <v>2015</v>
      </c>
      <c r="B357">
        <v>36.520000000000003</v>
      </c>
      <c r="C357">
        <v>9.07</v>
      </c>
      <c r="D357" t="s">
        <v>2380</v>
      </c>
      <c r="E357" t="s">
        <v>2378</v>
      </c>
      <c r="F357" t="s">
        <v>2381</v>
      </c>
      <c r="G357">
        <v>1</v>
      </c>
      <c r="H357" t="s">
        <v>2378</v>
      </c>
    </row>
    <row r="358" spans="1:8" x14ac:dyDescent="0.25">
      <c r="A358" t="s">
        <v>2014</v>
      </c>
      <c r="B358">
        <v>33.96</v>
      </c>
      <c r="C358">
        <v>4.99</v>
      </c>
      <c r="D358" t="s">
        <v>2378</v>
      </c>
      <c r="E358" t="s">
        <v>2378</v>
      </c>
      <c r="F358" t="s">
        <v>2378</v>
      </c>
      <c r="G358" t="s">
        <v>2379</v>
      </c>
      <c r="H358" t="s">
        <v>2380</v>
      </c>
    </row>
    <row r="359" spans="1:8" x14ac:dyDescent="0.25">
      <c r="A359" t="s">
        <v>2013</v>
      </c>
      <c r="B359">
        <v>26.695</v>
      </c>
      <c r="C359">
        <v>8.31</v>
      </c>
      <c r="D359" t="s">
        <v>2378</v>
      </c>
      <c r="E359" t="s">
        <v>2378</v>
      </c>
      <c r="F359" t="s">
        <v>2378</v>
      </c>
      <c r="G359" t="s">
        <v>2379</v>
      </c>
      <c r="H359" t="s">
        <v>2380</v>
      </c>
    </row>
    <row r="360" spans="1:8" x14ac:dyDescent="0.25">
      <c r="A360" t="s">
        <v>2012</v>
      </c>
      <c r="B360">
        <v>18.45</v>
      </c>
      <c r="C360">
        <v>5.07</v>
      </c>
      <c r="D360" t="s">
        <v>2380</v>
      </c>
      <c r="E360" t="s">
        <v>2378</v>
      </c>
      <c r="F360" t="s">
        <v>2378</v>
      </c>
      <c r="G360" t="s">
        <v>2379</v>
      </c>
      <c r="H360" t="s">
        <v>2380</v>
      </c>
    </row>
    <row r="361" spans="1:8" x14ac:dyDescent="0.25">
      <c r="A361" t="s">
        <v>2011</v>
      </c>
      <c r="B361">
        <v>33.18</v>
      </c>
      <c r="C361">
        <v>4.79</v>
      </c>
      <c r="D361" t="s">
        <v>2378</v>
      </c>
      <c r="E361" t="s">
        <v>2378</v>
      </c>
      <c r="F361" t="s">
        <v>2378</v>
      </c>
      <c r="G361" t="s">
        <v>2379</v>
      </c>
      <c r="H361" t="s">
        <v>2380</v>
      </c>
    </row>
    <row r="362" spans="1:8" x14ac:dyDescent="0.25">
      <c r="A362" t="s">
        <v>2010</v>
      </c>
      <c r="B362">
        <v>36.1</v>
      </c>
      <c r="C362">
        <v>11.39</v>
      </c>
      <c r="D362" t="s">
        <v>2380</v>
      </c>
      <c r="E362" t="s">
        <v>2378</v>
      </c>
      <c r="F362" t="s">
        <v>2378</v>
      </c>
      <c r="G362">
        <v>2</v>
      </c>
      <c r="H362" t="s">
        <v>2378</v>
      </c>
    </row>
    <row r="363" spans="1:8" x14ac:dyDescent="0.25">
      <c r="A363" t="s">
        <v>2009</v>
      </c>
      <c r="B363">
        <v>22.77</v>
      </c>
      <c r="C363">
        <v>6</v>
      </c>
      <c r="D363" t="s">
        <v>2378</v>
      </c>
      <c r="E363" t="s">
        <v>2378</v>
      </c>
      <c r="F363" t="s">
        <v>2378</v>
      </c>
      <c r="G363" t="s">
        <v>2379</v>
      </c>
      <c r="H363" t="s">
        <v>2380</v>
      </c>
    </row>
    <row r="364" spans="1:8" x14ac:dyDescent="0.25">
      <c r="A364" t="s">
        <v>2008</v>
      </c>
      <c r="B364">
        <v>21.24</v>
      </c>
      <c r="C364">
        <v>5.13</v>
      </c>
      <c r="D364" t="s">
        <v>2378</v>
      </c>
      <c r="E364" t="s">
        <v>2378</v>
      </c>
      <c r="F364" t="s">
        <v>2378</v>
      </c>
      <c r="G364" t="s">
        <v>2379</v>
      </c>
      <c r="H364" t="s">
        <v>2380</v>
      </c>
    </row>
    <row r="365" spans="1:8" x14ac:dyDescent="0.25">
      <c r="A365" t="s">
        <v>2007</v>
      </c>
      <c r="B365">
        <v>17.600000000000001</v>
      </c>
      <c r="C365">
        <v>5.26</v>
      </c>
      <c r="D365" t="s">
        <v>2380</v>
      </c>
      <c r="E365" t="s">
        <v>2378</v>
      </c>
      <c r="F365" t="s">
        <v>2378</v>
      </c>
      <c r="G365" t="s">
        <v>2379</v>
      </c>
      <c r="H365" t="s">
        <v>2380</v>
      </c>
    </row>
    <row r="366" spans="1:8" x14ac:dyDescent="0.25">
      <c r="A366" t="s">
        <v>2006</v>
      </c>
      <c r="B366">
        <v>26.29</v>
      </c>
      <c r="C366">
        <v>6.84</v>
      </c>
      <c r="D366" t="s">
        <v>2378</v>
      </c>
      <c r="E366" t="s">
        <v>2378</v>
      </c>
      <c r="F366" t="s">
        <v>2378</v>
      </c>
      <c r="G366" t="s">
        <v>2379</v>
      </c>
      <c r="H366" t="s">
        <v>2380</v>
      </c>
    </row>
    <row r="367" spans="1:8" x14ac:dyDescent="0.25">
      <c r="A367" t="s">
        <v>2005</v>
      </c>
      <c r="B367">
        <v>35.31</v>
      </c>
      <c r="C367">
        <v>9.0399999999999991</v>
      </c>
      <c r="D367" t="s">
        <v>2378</v>
      </c>
      <c r="E367" t="s">
        <v>2378</v>
      </c>
      <c r="F367" t="s">
        <v>2378</v>
      </c>
      <c r="G367" t="s">
        <v>2379</v>
      </c>
      <c r="H367" t="s">
        <v>2378</v>
      </c>
    </row>
    <row r="368" spans="1:8" x14ac:dyDescent="0.25">
      <c r="A368" t="s">
        <v>2004</v>
      </c>
      <c r="B368">
        <v>27.04</v>
      </c>
      <c r="C368">
        <v>4.0999999999999996</v>
      </c>
      <c r="D368" t="s">
        <v>2378</v>
      </c>
      <c r="E368" t="s">
        <v>2378</v>
      </c>
      <c r="F368" t="s">
        <v>2378</v>
      </c>
      <c r="G368">
        <v>1</v>
      </c>
      <c r="H368" t="s">
        <v>2380</v>
      </c>
    </row>
    <row r="369" spans="1:8" x14ac:dyDescent="0.25">
      <c r="A369" t="s">
        <v>2003</v>
      </c>
      <c r="B369">
        <v>30.23</v>
      </c>
      <c r="C369">
        <v>4.2300000000000004</v>
      </c>
      <c r="D369" t="s">
        <v>2380</v>
      </c>
      <c r="E369" t="s">
        <v>2378</v>
      </c>
      <c r="F369" t="s">
        <v>2381</v>
      </c>
      <c r="G369">
        <v>1</v>
      </c>
      <c r="H369" t="s">
        <v>2380</v>
      </c>
    </row>
    <row r="370" spans="1:8" x14ac:dyDescent="0.25">
      <c r="A370" t="s">
        <v>2002</v>
      </c>
      <c r="B370">
        <v>30.6</v>
      </c>
      <c r="C370">
        <v>6.48</v>
      </c>
      <c r="D370" t="s">
        <v>2380</v>
      </c>
      <c r="E370" t="s">
        <v>2378</v>
      </c>
      <c r="F370" t="s">
        <v>2381</v>
      </c>
      <c r="G370">
        <v>1</v>
      </c>
      <c r="H370" t="s">
        <v>2380</v>
      </c>
    </row>
    <row r="371" spans="1:8" x14ac:dyDescent="0.25">
      <c r="A371" t="s">
        <v>2001</v>
      </c>
      <c r="B371">
        <v>26.8</v>
      </c>
      <c r="C371">
        <v>5.53</v>
      </c>
      <c r="D371" t="s">
        <v>2378</v>
      </c>
      <c r="E371" t="s">
        <v>2378</v>
      </c>
      <c r="F371" t="s">
        <v>2378</v>
      </c>
      <c r="G371">
        <v>1</v>
      </c>
      <c r="H371" t="s">
        <v>2380</v>
      </c>
    </row>
    <row r="372" spans="1:8" x14ac:dyDescent="0.25">
      <c r="A372" t="s">
        <v>2000</v>
      </c>
      <c r="B372">
        <v>16.86</v>
      </c>
      <c r="C372">
        <v>4.07</v>
      </c>
      <c r="D372" t="s">
        <v>2380</v>
      </c>
      <c r="E372" t="s">
        <v>2378</v>
      </c>
      <c r="F372" t="s">
        <v>2378</v>
      </c>
      <c r="G372" t="s">
        <v>2379</v>
      </c>
      <c r="H372" t="s">
        <v>2380</v>
      </c>
    </row>
    <row r="373" spans="1:8" x14ac:dyDescent="0.25">
      <c r="A373" t="s">
        <v>1999</v>
      </c>
      <c r="B373">
        <v>16.3</v>
      </c>
      <c r="C373">
        <v>5.51</v>
      </c>
      <c r="D373" t="s">
        <v>2378</v>
      </c>
      <c r="E373" t="s">
        <v>2378</v>
      </c>
      <c r="F373" t="s">
        <v>2378</v>
      </c>
      <c r="G373">
        <v>1</v>
      </c>
      <c r="H373" t="s">
        <v>2380</v>
      </c>
    </row>
    <row r="374" spans="1:8" x14ac:dyDescent="0.25">
      <c r="A374" t="s">
        <v>1998</v>
      </c>
      <c r="B374">
        <v>29.81</v>
      </c>
      <c r="C374">
        <v>11.66</v>
      </c>
      <c r="D374" t="s">
        <v>2378</v>
      </c>
      <c r="E374" t="s">
        <v>2378</v>
      </c>
      <c r="F374" t="s">
        <v>2378</v>
      </c>
      <c r="G374" t="s">
        <v>2379</v>
      </c>
      <c r="H374" t="s">
        <v>2380</v>
      </c>
    </row>
    <row r="375" spans="1:8" x14ac:dyDescent="0.25">
      <c r="A375" t="s">
        <v>1997</v>
      </c>
      <c r="B375">
        <v>16.329999999999998</v>
      </c>
      <c r="C375">
        <v>7.26</v>
      </c>
      <c r="D375" t="s">
        <v>2380</v>
      </c>
      <c r="E375" t="s">
        <v>2378</v>
      </c>
      <c r="F375" t="s">
        <v>2378</v>
      </c>
      <c r="G375" t="s">
        <v>2379</v>
      </c>
      <c r="H375" t="s">
        <v>2380</v>
      </c>
    </row>
    <row r="376" spans="1:8" x14ac:dyDescent="0.25">
      <c r="A376" t="s">
        <v>1996</v>
      </c>
      <c r="B376">
        <v>16.37</v>
      </c>
      <c r="C376">
        <v>4.79</v>
      </c>
      <c r="D376" t="s">
        <v>2380</v>
      </c>
      <c r="E376" t="s">
        <v>2378</v>
      </c>
      <c r="F376" t="s">
        <v>2378</v>
      </c>
      <c r="G376" t="s">
        <v>2379</v>
      </c>
      <c r="H376" t="s">
        <v>2380</v>
      </c>
    </row>
    <row r="377" spans="1:8" x14ac:dyDescent="0.25">
      <c r="A377" t="s">
        <v>1995</v>
      </c>
      <c r="B377">
        <v>22.42</v>
      </c>
      <c r="C377">
        <v>4.68</v>
      </c>
      <c r="D377" t="s">
        <v>2380</v>
      </c>
      <c r="E377" t="s">
        <v>2378</v>
      </c>
      <c r="F377" t="s">
        <v>2378</v>
      </c>
      <c r="G377">
        <v>1</v>
      </c>
      <c r="H377" t="s">
        <v>2378</v>
      </c>
    </row>
    <row r="378" spans="1:8" x14ac:dyDescent="0.25">
      <c r="A378" t="s">
        <v>1994</v>
      </c>
      <c r="B378">
        <v>31.35</v>
      </c>
      <c r="C378">
        <v>4.33</v>
      </c>
      <c r="D378" t="s">
        <v>2380</v>
      </c>
      <c r="E378" t="s">
        <v>2378</v>
      </c>
      <c r="F378" t="s">
        <v>2381</v>
      </c>
      <c r="G378">
        <v>1</v>
      </c>
      <c r="H378" t="s">
        <v>2378</v>
      </c>
    </row>
    <row r="379" spans="1:8" x14ac:dyDescent="0.25">
      <c r="A379" t="s">
        <v>1993</v>
      </c>
      <c r="B379">
        <v>31.9</v>
      </c>
      <c r="C379">
        <v>11.89</v>
      </c>
      <c r="D379" t="s">
        <v>2378</v>
      </c>
      <c r="E379" t="s">
        <v>2378</v>
      </c>
      <c r="F379" t="s">
        <v>2378</v>
      </c>
      <c r="G379" t="s">
        <v>2379</v>
      </c>
      <c r="H379" t="s">
        <v>2378</v>
      </c>
    </row>
    <row r="380" spans="1:8" x14ac:dyDescent="0.25">
      <c r="A380" t="s">
        <v>1992</v>
      </c>
      <c r="B380">
        <v>30.6</v>
      </c>
      <c r="C380">
        <v>5.24</v>
      </c>
      <c r="D380" t="s">
        <v>2378</v>
      </c>
      <c r="E380" t="s">
        <v>2378</v>
      </c>
      <c r="F380" t="s">
        <v>2378</v>
      </c>
      <c r="G380" t="s">
        <v>2379</v>
      </c>
      <c r="H380" t="s">
        <v>2380</v>
      </c>
    </row>
    <row r="381" spans="1:8" x14ac:dyDescent="0.25">
      <c r="A381" t="s">
        <v>1991</v>
      </c>
      <c r="B381">
        <v>28.975000000000001</v>
      </c>
      <c r="C381">
        <v>7.63</v>
      </c>
      <c r="D381" t="s">
        <v>2378</v>
      </c>
      <c r="E381" t="s">
        <v>2378</v>
      </c>
      <c r="F381" t="s">
        <v>2378</v>
      </c>
      <c r="G381" t="s">
        <v>2379</v>
      </c>
      <c r="H381" t="s">
        <v>2380</v>
      </c>
    </row>
    <row r="382" spans="1:8" x14ac:dyDescent="0.25">
      <c r="A382" t="s">
        <v>1990</v>
      </c>
      <c r="B382">
        <v>24.86</v>
      </c>
      <c r="C382">
        <v>8.92</v>
      </c>
      <c r="D382" t="s">
        <v>2380</v>
      </c>
      <c r="E382" t="s">
        <v>2378</v>
      </c>
      <c r="F382" t="s">
        <v>2378</v>
      </c>
      <c r="G382">
        <v>2</v>
      </c>
      <c r="H382" t="s">
        <v>2378</v>
      </c>
    </row>
    <row r="383" spans="1:8" x14ac:dyDescent="0.25">
      <c r="A383" t="s">
        <v>1989</v>
      </c>
      <c r="B383">
        <v>19.54</v>
      </c>
      <c r="C383">
        <v>5.37</v>
      </c>
      <c r="D383" t="s">
        <v>2378</v>
      </c>
      <c r="E383" t="s">
        <v>2378</v>
      </c>
      <c r="F383" t="s">
        <v>2378</v>
      </c>
      <c r="G383" t="s">
        <v>2379</v>
      </c>
      <c r="H383" t="s">
        <v>2380</v>
      </c>
    </row>
    <row r="384" spans="1:8" x14ac:dyDescent="0.25">
      <c r="A384" t="s">
        <v>1988</v>
      </c>
      <c r="B384">
        <v>26.74</v>
      </c>
      <c r="C384">
        <v>4.3099999999999996</v>
      </c>
      <c r="D384" t="s">
        <v>2378</v>
      </c>
      <c r="E384" t="s">
        <v>2378</v>
      </c>
      <c r="F384" t="s">
        <v>2378</v>
      </c>
      <c r="G384" t="s">
        <v>2379</v>
      </c>
      <c r="H384" t="s">
        <v>2380</v>
      </c>
    </row>
    <row r="385" spans="1:8" x14ac:dyDescent="0.25">
      <c r="A385" t="s">
        <v>1987</v>
      </c>
      <c r="B385">
        <v>22.99</v>
      </c>
      <c r="C385">
        <v>10.46</v>
      </c>
      <c r="D385" t="s">
        <v>2378</v>
      </c>
      <c r="E385" t="s">
        <v>2378</v>
      </c>
      <c r="F385" t="s">
        <v>2378</v>
      </c>
      <c r="G385">
        <v>3</v>
      </c>
      <c r="H385" t="s">
        <v>2380</v>
      </c>
    </row>
    <row r="386" spans="1:8" x14ac:dyDescent="0.25">
      <c r="A386" t="s">
        <v>1986</v>
      </c>
      <c r="B386">
        <v>31.46</v>
      </c>
      <c r="C386">
        <v>7.39</v>
      </c>
      <c r="D386" t="s">
        <v>2378</v>
      </c>
      <c r="E386" t="s">
        <v>2378</v>
      </c>
      <c r="F386" t="s">
        <v>2378</v>
      </c>
      <c r="G386" t="s">
        <v>2379</v>
      </c>
      <c r="H386" t="s">
        <v>2378</v>
      </c>
    </row>
    <row r="387" spans="1:8" x14ac:dyDescent="0.25">
      <c r="A387" t="s">
        <v>1985</v>
      </c>
      <c r="B387">
        <v>30.86</v>
      </c>
      <c r="C387">
        <v>6.18</v>
      </c>
      <c r="D387" t="s">
        <v>2378</v>
      </c>
      <c r="E387" t="s">
        <v>2380</v>
      </c>
      <c r="F387" t="s">
        <v>2378</v>
      </c>
      <c r="G387">
        <v>2</v>
      </c>
      <c r="H387" t="s">
        <v>2380</v>
      </c>
    </row>
    <row r="388" spans="1:8" x14ac:dyDescent="0.25">
      <c r="A388" t="s">
        <v>1984</v>
      </c>
      <c r="B388">
        <v>31.96</v>
      </c>
      <c r="C388">
        <v>8.86</v>
      </c>
      <c r="D388" t="s">
        <v>2378</v>
      </c>
      <c r="E388" t="s">
        <v>2378</v>
      </c>
      <c r="F388" t="s">
        <v>2378</v>
      </c>
      <c r="G388" t="s">
        <v>2379</v>
      </c>
      <c r="H388" t="s">
        <v>2380</v>
      </c>
    </row>
    <row r="389" spans="1:8" x14ac:dyDescent="0.25">
      <c r="A389" t="s">
        <v>1983</v>
      </c>
      <c r="B389">
        <v>23.76</v>
      </c>
      <c r="C389">
        <v>10.96</v>
      </c>
      <c r="D389" t="s">
        <v>2378</v>
      </c>
      <c r="E389" t="s">
        <v>2378</v>
      </c>
      <c r="F389" t="s">
        <v>2378</v>
      </c>
      <c r="G389">
        <v>3</v>
      </c>
      <c r="H389" t="s">
        <v>2380</v>
      </c>
    </row>
    <row r="390" spans="1:8" x14ac:dyDescent="0.25">
      <c r="A390" t="s">
        <v>1982</v>
      </c>
      <c r="B390">
        <v>19.38</v>
      </c>
      <c r="C390">
        <v>6.28</v>
      </c>
      <c r="D390" t="s">
        <v>2378</v>
      </c>
      <c r="E390" t="s">
        <v>2378</v>
      </c>
      <c r="F390" t="s">
        <v>2378</v>
      </c>
      <c r="G390" t="s">
        <v>2379</v>
      </c>
      <c r="H390" t="s">
        <v>2380</v>
      </c>
    </row>
    <row r="391" spans="1:8" x14ac:dyDescent="0.25">
      <c r="A391" t="s">
        <v>1981</v>
      </c>
      <c r="B391">
        <v>16.21</v>
      </c>
      <c r="C391">
        <v>6.29</v>
      </c>
      <c r="D391" t="s">
        <v>2380</v>
      </c>
      <c r="E391" t="s">
        <v>2378</v>
      </c>
      <c r="F391" t="s">
        <v>2378</v>
      </c>
      <c r="G391">
        <v>1</v>
      </c>
      <c r="H391" t="s">
        <v>2380</v>
      </c>
    </row>
    <row r="392" spans="1:8" x14ac:dyDescent="0.25">
      <c r="A392" t="s">
        <v>1980</v>
      </c>
      <c r="B392">
        <v>32.54</v>
      </c>
      <c r="C392">
        <v>4.0199999999999996</v>
      </c>
      <c r="D392" t="s">
        <v>2378</v>
      </c>
      <c r="E392" t="s">
        <v>2380</v>
      </c>
      <c r="F392" t="s">
        <v>2378</v>
      </c>
      <c r="G392">
        <v>1</v>
      </c>
      <c r="H392" t="s">
        <v>2380</v>
      </c>
    </row>
    <row r="393" spans="1:8" x14ac:dyDescent="0.25">
      <c r="A393" t="s">
        <v>1979</v>
      </c>
      <c r="B393">
        <v>36.765000000000001</v>
      </c>
      <c r="C393">
        <v>11.95</v>
      </c>
      <c r="D393" t="s">
        <v>2380</v>
      </c>
      <c r="E393" t="s">
        <v>2378</v>
      </c>
      <c r="F393" t="s">
        <v>2378</v>
      </c>
      <c r="G393">
        <v>2</v>
      </c>
      <c r="H393" t="s">
        <v>2378</v>
      </c>
    </row>
    <row r="394" spans="1:8" x14ac:dyDescent="0.25">
      <c r="A394" t="s">
        <v>1978</v>
      </c>
      <c r="B394">
        <v>35.909999999999997</v>
      </c>
      <c r="C394">
        <v>8.7100000000000009</v>
      </c>
      <c r="D394" t="s">
        <v>2378</v>
      </c>
      <c r="E394" t="s">
        <v>2378</v>
      </c>
      <c r="F394" t="s">
        <v>2378</v>
      </c>
      <c r="G394" t="s">
        <v>2379</v>
      </c>
      <c r="H394" t="s">
        <v>2378</v>
      </c>
    </row>
    <row r="395" spans="1:8" x14ac:dyDescent="0.25">
      <c r="A395" t="s">
        <v>1977</v>
      </c>
      <c r="B395">
        <v>32.06</v>
      </c>
      <c r="C395">
        <v>4.67</v>
      </c>
      <c r="D395" t="s">
        <v>2378</v>
      </c>
      <c r="E395" t="s">
        <v>2380</v>
      </c>
      <c r="F395" t="s">
        <v>2378</v>
      </c>
      <c r="G395">
        <v>1</v>
      </c>
      <c r="H395" t="s">
        <v>2380</v>
      </c>
    </row>
    <row r="396" spans="1:8" x14ac:dyDescent="0.25">
      <c r="A396" t="s">
        <v>1976</v>
      </c>
      <c r="B396">
        <v>24.1</v>
      </c>
      <c r="C396">
        <v>11.14</v>
      </c>
      <c r="D396" t="s">
        <v>2380</v>
      </c>
      <c r="E396" t="s">
        <v>2378</v>
      </c>
      <c r="F396" t="s">
        <v>2378</v>
      </c>
      <c r="G396">
        <v>1</v>
      </c>
      <c r="H396" t="s">
        <v>2378</v>
      </c>
    </row>
    <row r="397" spans="1:8" x14ac:dyDescent="0.25">
      <c r="A397" t="s">
        <v>1975</v>
      </c>
      <c r="B397">
        <v>27.1</v>
      </c>
      <c r="C397">
        <v>9.0500000000000007</v>
      </c>
      <c r="D397" t="s">
        <v>2378</v>
      </c>
      <c r="E397" t="s">
        <v>2378</v>
      </c>
      <c r="F397" t="s">
        <v>2378</v>
      </c>
      <c r="G397">
        <v>2</v>
      </c>
      <c r="H397" t="s">
        <v>2378</v>
      </c>
    </row>
    <row r="398" spans="1:8" x14ac:dyDescent="0.25">
      <c r="A398" t="s">
        <v>1974</v>
      </c>
      <c r="B398">
        <v>24.42</v>
      </c>
      <c r="C398">
        <v>11.31</v>
      </c>
      <c r="D398" t="s">
        <v>2378</v>
      </c>
      <c r="E398" t="s">
        <v>2378</v>
      </c>
      <c r="F398" t="s">
        <v>2378</v>
      </c>
      <c r="G398" t="s">
        <v>2379</v>
      </c>
      <c r="H398" t="s">
        <v>2380</v>
      </c>
    </row>
    <row r="399" spans="1:8" x14ac:dyDescent="0.25">
      <c r="A399" t="s">
        <v>1973</v>
      </c>
      <c r="B399">
        <v>26.695</v>
      </c>
      <c r="C399">
        <v>4.68</v>
      </c>
      <c r="D399" t="s">
        <v>2380</v>
      </c>
      <c r="E399" t="s">
        <v>2378</v>
      </c>
      <c r="F399" t="s">
        <v>2378</v>
      </c>
      <c r="G399">
        <v>2</v>
      </c>
      <c r="H399" t="s">
        <v>2380</v>
      </c>
    </row>
    <row r="400" spans="1:8" x14ac:dyDescent="0.25">
      <c r="A400" t="s">
        <v>1972</v>
      </c>
      <c r="B400">
        <v>27.79</v>
      </c>
      <c r="C400">
        <v>6.05</v>
      </c>
      <c r="D400" t="s">
        <v>2380</v>
      </c>
      <c r="E400" t="s">
        <v>2380</v>
      </c>
      <c r="F400" t="s">
        <v>2378</v>
      </c>
      <c r="G400">
        <v>1</v>
      </c>
      <c r="H400" t="s">
        <v>2380</v>
      </c>
    </row>
    <row r="401" spans="1:8" x14ac:dyDescent="0.25">
      <c r="A401" t="s">
        <v>1971</v>
      </c>
      <c r="B401">
        <v>32.68</v>
      </c>
      <c r="C401">
        <v>4.68</v>
      </c>
      <c r="D401" t="s">
        <v>2380</v>
      </c>
      <c r="E401" t="s">
        <v>2378</v>
      </c>
      <c r="F401" t="s">
        <v>2378</v>
      </c>
      <c r="G401" t="s">
        <v>2379</v>
      </c>
      <c r="H401" t="s">
        <v>2378</v>
      </c>
    </row>
    <row r="402" spans="1:8" x14ac:dyDescent="0.25">
      <c r="A402" t="s">
        <v>1970</v>
      </c>
      <c r="B402">
        <v>26.4</v>
      </c>
      <c r="C402">
        <v>9.5</v>
      </c>
      <c r="D402" t="s">
        <v>2380</v>
      </c>
      <c r="E402" t="s">
        <v>2378</v>
      </c>
      <c r="F402" t="s">
        <v>2378</v>
      </c>
      <c r="G402">
        <v>2</v>
      </c>
      <c r="H402" t="s">
        <v>2378</v>
      </c>
    </row>
    <row r="403" spans="1:8" x14ac:dyDescent="0.25">
      <c r="A403" t="s">
        <v>1969</v>
      </c>
      <c r="B403">
        <v>23.655000000000001</v>
      </c>
      <c r="C403">
        <v>10.84</v>
      </c>
      <c r="D403" t="s">
        <v>2380</v>
      </c>
      <c r="E403" t="s">
        <v>2378</v>
      </c>
      <c r="F403" t="s">
        <v>2381</v>
      </c>
      <c r="G403">
        <v>1</v>
      </c>
      <c r="H403" t="s">
        <v>2380</v>
      </c>
    </row>
    <row r="404" spans="1:8" x14ac:dyDescent="0.25">
      <c r="A404" t="s">
        <v>1968</v>
      </c>
      <c r="B404">
        <v>27.36</v>
      </c>
      <c r="C404">
        <v>5.88</v>
      </c>
      <c r="D404" t="s">
        <v>2378</v>
      </c>
      <c r="E404" t="s">
        <v>2378</v>
      </c>
      <c r="F404" t="s">
        <v>2378</v>
      </c>
      <c r="G404">
        <v>2</v>
      </c>
      <c r="H404" t="s">
        <v>2378</v>
      </c>
    </row>
    <row r="405" spans="1:8" x14ac:dyDescent="0.25">
      <c r="A405" t="s">
        <v>1967</v>
      </c>
      <c r="B405">
        <v>27.82</v>
      </c>
      <c r="C405">
        <v>5.24</v>
      </c>
      <c r="D405" t="s">
        <v>2380</v>
      </c>
      <c r="E405" t="s">
        <v>2378</v>
      </c>
      <c r="F405" t="s">
        <v>2378</v>
      </c>
      <c r="G405" t="s">
        <v>2379</v>
      </c>
      <c r="H405" t="s">
        <v>2380</v>
      </c>
    </row>
    <row r="406" spans="1:8" x14ac:dyDescent="0.25">
      <c r="A406" t="s">
        <v>1966</v>
      </c>
      <c r="B406">
        <v>25.46</v>
      </c>
      <c r="C406">
        <v>11.75</v>
      </c>
      <c r="D406" t="s">
        <v>2378</v>
      </c>
      <c r="E406" t="s">
        <v>2378</v>
      </c>
      <c r="F406" t="s">
        <v>2378</v>
      </c>
      <c r="G406" t="s">
        <v>2379</v>
      </c>
      <c r="H406" t="s">
        <v>2378</v>
      </c>
    </row>
    <row r="407" spans="1:8" x14ac:dyDescent="0.25">
      <c r="A407" t="s">
        <v>1965</v>
      </c>
      <c r="B407">
        <v>25.1</v>
      </c>
      <c r="C407">
        <v>6.97</v>
      </c>
      <c r="D407" t="s">
        <v>2378</v>
      </c>
      <c r="E407" t="s">
        <v>2378</v>
      </c>
      <c r="F407" t="s">
        <v>2378</v>
      </c>
      <c r="G407" t="s">
        <v>2379</v>
      </c>
      <c r="H407" t="s">
        <v>2380</v>
      </c>
    </row>
    <row r="408" spans="1:8" x14ac:dyDescent="0.25">
      <c r="A408" t="s">
        <v>1964</v>
      </c>
      <c r="B408">
        <v>32.11</v>
      </c>
      <c r="C408">
        <v>4.76</v>
      </c>
      <c r="D408" t="s">
        <v>2378</v>
      </c>
      <c r="E408" t="s">
        <v>2378</v>
      </c>
      <c r="F408" t="s">
        <v>2378</v>
      </c>
      <c r="G408">
        <v>2</v>
      </c>
      <c r="H408" t="s">
        <v>2378</v>
      </c>
    </row>
    <row r="409" spans="1:8" x14ac:dyDescent="0.25">
      <c r="A409" t="s">
        <v>1963</v>
      </c>
      <c r="B409">
        <v>29.8</v>
      </c>
      <c r="C409">
        <v>8.24</v>
      </c>
      <c r="D409" t="s">
        <v>2380</v>
      </c>
      <c r="E409" t="s">
        <v>2378</v>
      </c>
      <c r="F409" t="s">
        <v>2378</v>
      </c>
      <c r="G409">
        <v>1</v>
      </c>
      <c r="H409" t="s">
        <v>2380</v>
      </c>
    </row>
    <row r="410" spans="1:8" x14ac:dyDescent="0.25">
      <c r="A410" t="s">
        <v>1962</v>
      </c>
      <c r="B410">
        <v>24.01</v>
      </c>
      <c r="C410">
        <v>4.76</v>
      </c>
      <c r="D410" t="s">
        <v>2378</v>
      </c>
      <c r="E410" t="s">
        <v>2378</v>
      </c>
      <c r="F410" t="s">
        <v>2378</v>
      </c>
      <c r="G410">
        <v>1</v>
      </c>
      <c r="H410" t="s">
        <v>2380</v>
      </c>
    </row>
    <row r="411" spans="1:8" x14ac:dyDescent="0.25">
      <c r="A411" t="s">
        <v>1961</v>
      </c>
      <c r="B411">
        <v>23.21</v>
      </c>
      <c r="C411">
        <v>6.03</v>
      </c>
      <c r="D411" t="s">
        <v>2378</v>
      </c>
      <c r="E411" t="s">
        <v>2378</v>
      </c>
      <c r="F411" t="s">
        <v>2378</v>
      </c>
      <c r="G411">
        <v>1</v>
      </c>
      <c r="H411" t="s">
        <v>2378</v>
      </c>
    </row>
    <row r="412" spans="1:8" x14ac:dyDescent="0.25">
      <c r="A412" t="s">
        <v>1960</v>
      </c>
      <c r="B412">
        <v>21.2</v>
      </c>
      <c r="C412">
        <v>4.07</v>
      </c>
      <c r="D412" t="s">
        <v>2380</v>
      </c>
      <c r="E412" t="s">
        <v>2378</v>
      </c>
      <c r="F412" t="s">
        <v>2378</v>
      </c>
      <c r="G412">
        <v>1</v>
      </c>
      <c r="H412" t="s">
        <v>2380</v>
      </c>
    </row>
    <row r="413" spans="1:8" x14ac:dyDescent="0.25">
      <c r="A413" t="s">
        <v>1959</v>
      </c>
      <c r="B413">
        <v>28.215</v>
      </c>
      <c r="C413">
        <v>8.26</v>
      </c>
      <c r="D413" t="s">
        <v>2380</v>
      </c>
      <c r="E413" t="s">
        <v>2378</v>
      </c>
      <c r="F413" t="s">
        <v>2378</v>
      </c>
      <c r="G413">
        <v>1</v>
      </c>
      <c r="H413" t="s">
        <v>2380</v>
      </c>
    </row>
    <row r="414" spans="1:8" x14ac:dyDescent="0.25">
      <c r="A414" t="s">
        <v>1958</v>
      </c>
      <c r="B414">
        <v>38.094999999999999</v>
      </c>
      <c r="C414">
        <v>4.76</v>
      </c>
      <c r="D414" t="s">
        <v>2378</v>
      </c>
      <c r="E414" t="s">
        <v>2378</v>
      </c>
      <c r="F414" t="s">
        <v>2378</v>
      </c>
      <c r="G414">
        <v>1</v>
      </c>
      <c r="H414" t="s">
        <v>2378</v>
      </c>
    </row>
    <row r="415" spans="1:8" x14ac:dyDescent="0.25">
      <c r="A415" t="s">
        <v>1957</v>
      </c>
      <c r="B415">
        <v>22.61</v>
      </c>
      <c r="C415">
        <v>6.13</v>
      </c>
      <c r="D415" t="s">
        <v>2380</v>
      </c>
      <c r="E415" t="s">
        <v>2378</v>
      </c>
      <c r="F415" t="s">
        <v>2381</v>
      </c>
      <c r="G415">
        <v>1</v>
      </c>
      <c r="H415" t="s">
        <v>2380</v>
      </c>
    </row>
    <row r="416" spans="1:8" x14ac:dyDescent="0.25">
      <c r="A416" t="s">
        <v>1956</v>
      </c>
      <c r="B416">
        <v>24.32</v>
      </c>
      <c r="C416">
        <v>10.47</v>
      </c>
      <c r="D416" t="s">
        <v>2380</v>
      </c>
      <c r="E416" t="s">
        <v>2378</v>
      </c>
      <c r="F416" t="s">
        <v>2378</v>
      </c>
      <c r="G416">
        <v>2</v>
      </c>
      <c r="H416" t="s">
        <v>2380</v>
      </c>
    </row>
    <row r="417" spans="1:8" x14ac:dyDescent="0.25">
      <c r="A417" t="s">
        <v>1955</v>
      </c>
      <c r="B417">
        <v>20.96</v>
      </c>
      <c r="C417">
        <v>4.04</v>
      </c>
      <c r="D417" t="s">
        <v>2380</v>
      </c>
      <c r="E417" t="s">
        <v>2378</v>
      </c>
      <c r="F417" t="s">
        <v>2378</v>
      </c>
      <c r="G417">
        <v>1</v>
      </c>
      <c r="H417" t="s">
        <v>2380</v>
      </c>
    </row>
    <row r="418" spans="1:8" x14ac:dyDescent="0.25">
      <c r="A418" t="s">
        <v>1954</v>
      </c>
      <c r="B418">
        <v>19.68</v>
      </c>
      <c r="C418">
        <v>5.74</v>
      </c>
      <c r="D418" t="s">
        <v>2378</v>
      </c>
      <c r="E418" t="s">
        <v>2378</v>
      </c>
      <c r="F418" t="s">
        <v>2378</v>
      </c>
      <c r="G418" t="s">
        <v>2379</v>
      </c>
      <c r="H418" t="s">
        <v>2380</v>
      </c>
    </row>
    <row r="419" spans="1:8" x14ac:dyDescent="0.25">
      <c r="A419" t="s">
        <v>1953</v>
      </c>
      <c r="B419">
        <v>18.100000000000001</v>
      </c>
      <c r="C419">
        <v>6.33</v>
      </c>
      <c r="D419" t="s">
        <v>2378</v>
      </c>
      <c r="E419" t="s">
        <v>2378</v>
      </c>
      <c r="F419" t="s">
        <v>2378</v>
      </c>
      <c r="G419">
        <v>1</v>
      </c>
      <c r="H419" t="s">
        <v>2380</v>
      </c>
    </row>
    <row r="420" spans="1:8" x14ac:dyDescent="0.25">
      <c r="A420" t="s">
        <v>1952</v>
      </c>
      <c r="B420">
        <v>29.64</v>
      </c>
      <c r="C420">
        <v>4.28</v>
      </c>
      <c r="D420" t="s">
        <v>2380</v>
      </c>
      <c r="E420" t="s">
        <v>2378</v>
      </c>
      <c r="F420" t="s">
        <v>2378</v>
      </c>
      <c r="G420" t="s">
        <v>2379</v>
      </c>
      <c r="H420" t="s">
        <v>2378</v>
      </c>
    </row>
    <row r="421" spans="1:8" x14ac:dyDescent="0.25">
      <c r="A421" t="s">
        <v>1951</v>
      </c>
      <c r="B421">
        <v>25.3</v>
      </c>
      <c r="C421">
        <v>9.4700000000000006</v>
      </c>
      <c r="D421" t="s">
        <v>2380</v>
      </c>
      <c r="E421" t="s">
        <v>2378</v>
      </c>
      <c r="F421" t="s">
        <v>2378</v>
      </c>
      <c r="G421">
        <v>2</v>
      </c>
      <c r="H421" t="s">
        <v>2380</v>
      </c>
    </row>
    <row r="422" spans="1:8" x14ac:dyDescent="0.25">
      <c r="A422" t="s">
        <v>1950</v>
      </c>
      <c r="B422">
        <v>27.6</v>
      </c>
      <c r="C422">
        <v>4.8499999999999996</v>
      </c>
      <c r="D422" t="s">
        <v>2380</v>
      </c>
      <c r="E422" t="s">
        <v>2378</v>
      </c>
      <c r="F422" t="s">
        <v>2378</v>
      </c>
      <c r="G422" t="s">
        <v>2379</v>
      </c>
      <c r="H422" t="s">
        <v>2378</v>
      </c>
    </row>
    <row r="423" spans="1:8" x14ac:dyDescent="0.25">
      <c r="A423" t="s">
        <v>1949</v>
      </c>
      <c r="B423">
        <v>27.645</v>
      </c>
      <c r="C423">
        <v>11.03</v>
      </c>
      <c r="D423" t="s">
        <v>2380</v>
      </c>
      <c r="E423" t="s">
        <v>2378</v>
      </c>
      <c r="F423" t="s">
        <v>2378</v>
      </c>
      <c r="G423">
        <v>1</v>
      </c>
      <c r="H423" t="s">
        <v>2380</v>
      </c>
    </row>
    <row r="424" spans="1:8" x14ac:dyDescent="0.25">
      <c r="A424" t="s">
        <v>1948</v>
      </c>
      <c r="B424">
        <v>27.6</v>
      </c>
      <c r="C424">
        <v>5.22</v>
      </c>
      <c r="D424" t="s">
        <v>2378</v>
      </c>
      <c r="E424" t="s">
        <v>2378</v>
      </c>
      <c r="F424" t="s">
        <v>2378</v>
      </c>
      <c r="G424">
        <v>2</v>
      </c>
      <c r="H424" t="s">
        <v>2380</v>
      </c>
    </row>
    <row r="425" spans="1:8" x14ac:dyDescent="0.25">
      <c r="A425" t="s">
        <v>1947</v>
      </c>
      <c r="B425">
        <v>25.08</v>
      </c>
      <c r="C425">
        <v>9.52</v>
      </c>
      <c r="D425" t="s">
        <v>2380</v>
      </c>
      <c r="E425" t="s">
        <v>2378</v>
      </c>
      <c r="F425" t="s">
        <v>2378</v>
      </c>
      <c r="G425">
        <v>2</v>
      </c>
      <c r="H425" t="s">
        <v>2378</v>
      </c>
    </row>
    <row r="426" spans="1:8" x14ac:dyDescent="0.25">
      <c r="A426" t="s">
        <v>1946</v>
      </c>
      <c r="B426">
        <v>30.02</v>
      </c>
      <c r="C426">
        <v>11.09</v>
      </c>
      <c r="D426" t="s">
        <v>2378</v>
      </c>
      <c r="E426" t="s">
        <v>2378</v>
      </c>
      <c r="F426" t="s">
        <v>2378</v>
      </c>
      <c r="G426" t="s">
        <v>2379</v>
      </c>
      <c r="H426" t="s">
        <v>2378</v>
      </c>
    </row>
    <row r="427" spans="1:8" x14ac:dyDescent="0.25">
      <c r="A427" t="s">
        <v>1945</v>
      </c>
      <c r="B427">
        <v>27.36</v>
      </c>
      <c r="C427">
        <v>9.4499999999999993</v>
      </c>
      <c r="D427" t="s">
        <v>2380</v>
      </c>
      <c r="E427" t="s">
        <v>2378</v>
      </c>
      <c r="F427" t="s">
        <v>2378</v>
      </c>
      <c r="G427">
        <v>2</v>
      </c>
      <c r="H427" t="s">
        <v>2380</v>
      </c>
    </row>
    <row r="428" spans="1:8" x14ac:dyDescent="0.25">
      <c r="A428" t="s">
        <v>1944</v>
      </c>
      <c r="B428">
        <v>22.2</v>
      </c>
      <c r="C428">
        <v>5.51</v>
      </c>
      <c r="D428" t="s">
        <v>2378</v>
      </c>
      <c r="E428" t="s">
        <v>2378</v>
      </c>
      <c r="F428" t="s">
        <v>2378</v>
      </c>
      <c r="G428" t="s">
        <v>2379</v>
      </c>
      <c r="H428" t="s">
        <v>2380</v>
      </c>
    </row>
    <row r="429" spans="1:8" x14ac:dyDescent="0.25">
      <c r="A429" t="s">
        <v>1943</v>
      </c>
      <c r="B429">
        <v>25.71</v>
      </c>
      <c r="C429">
        <v>4.18</v>
      </c>
      <c r="D429" t="s">
        <v>2378</v>
      </c>
      <c r="E429" t="s">
        <v>2380</v>
      </c>
      <c r="F429" t="s">
        <v>2378</v>
      </c>
      <c r="G429">
        <v>1</v>
      </c>
      <c r="H429" t="s">
        <v>2380</v>
      </c>
    </row>
    <row r="430" spans="1:8" x14ac:dyDescent="0.25">
      <c r="A430" t="s">
        <v>1942</v>
      </c>
      <c r="B430">
        <v>41.91</v>
      </c>
      <c r="C430">
        <v>5.98</v>
      </c>
      <c r="D430" t="s">
        <v>2380</v>
      </c>
      <c r="E430" t="s">
        <v>2378</v>
      </c>
      <c r="F430" t="s">
        <v>2378</v>
      </c>
      <c r="G430">
        <v>1</v>
      </c>
      <c r="H430" t="s">
        <v>2378</v>
      </c>
    </row>
    <row r="431" spans="1:8" x14ac:dyDescent="0.25">
      <c r="A431" t="s">
        <v>1941</v>
      </c>
      <c r="B431">
        <v>25.85</v>
      </c>
      <c r="C431">
        <v>10.16</v>
      </c>
      <c r="D431" t="s">
        <v>2378</v>
      </c>
      <c r="E431" t="s">
        <v>2378</v>
      </c>
      <c r="F431" t="s">
        <v>2378</v>
      </c>
      <c r="G431" t="s">
        <v>2379</v>
      </c>
      <c r="H431" t="s">
        <v>2380</v>
      </c>
    </row>
    <row r="432" spans="1:8" x14ac:dyDescent="0.25">
      <c r="A432" t="s">
        <v>1940</v>
      </c>
      <c r="B432">
        <v>23.844999999999999</v>
      </c>
      <c r="C432">
        <v>11.71</v>
      </c>
      <c r="D432" t="s">
        <v>2378</v>
      </c>
      <c r="E432" t="s">
        <v>2378</v>
      </c>
      <c r="F432" t="s">
        <v>2378</v>
      </c>
      <c r="G432">
        <v>2</v>
      </c>
      <c r="H432" t="s">
        <v>2380</v>
      </c>
    </row>
    <row r="433" spans="1:8" x14ac:dyDescent="0.25">
      <c r="A433" t="s">
        <v>1939</v>
      </c>
      <c r="B433">
        <v>30.59</v>
      </c>
      <c r="C433">
        <v>5.23</v>
      </c>
      <c r="D433" t="s">
        <v>2378</v>
      </c>
      <c r="E433" t="s">
        <v>2378</v>
      </c>
      <c r="F433" t="s">
        <v>2381</v>
      </c>
      <c r="G433">
        <v>1</v>
      </c>
      <c r="H433" t="s">
        <v>2378</v>
      </c>
    </row>
    <row r="434" spans="1:8" x14ac:dyDescent="0.25">
      <c r="A434" t="s">
        <v>1938</v>
      </c>
      <c r="B434">
        <v>24.795000000000002</v>
      </c>
      <c r="C434">
        <v>6.85</v>
      </c>
      <c r="D434" t="s">
        <v>2378</v>
      </c>
      <c r="E434" t="s">
        <v>2378</v>
      </c>
      <c r="F434" t="s">
        <v>2378</v>
      </c>
      <c r="G434" t="s">
        <v>2379</v>
      </c>
      <c r="H434" t="s">
        <v>2380</v>
      </c>
    </row>
    <row r="435" spans="1:8" x14ac:dyDescent="0.25">
      <c r="A435" t="s">
        <v>1937</v>
      </c>
      <c r="B435">
        <v>24.13</v>
      </c>
      <c r="C435">
        <v>7.05</v>
      </c>
      <c r="D435" t="s">
        <v>2380</v>
      </c>
      <c r="E435" t="s">
        <v>2378</v>
      </c>
      <c r="F435" t="s">
        <v>2378</v>
      </c>
      <c r="G435">
        <v>2</v>
      </c>
      <c r="H435" t="s">
        <v>2380</v>
      </c>
    </row>
    <row r="436" spans="1:8" x14ac:dyDescent="0.25">
      <c r="A436" t="s">
        <v>1936</v>
      </c>
      <c r="B436">
        <v>25.84</v>
      </c>
      <c r="C436">
        <v>11.64</v>
      </c>
      <c r="D436" t="s">
        <v>2378</v>
      </c>
      <c r="E436" t="s">
        <v>2378</v>
      </c>
      <c r="F436" t="s">
        <v>2378</v>
      </c>
      <c r="G436">
        <v>2</v>
      </c>
      <c r="H436" t="s">
        <v>2380</v>
      </c>
    </row>
    <row r="437" spans="1:8" x14ac:dyDescent="0.25">
      <c r="A437" t="s">
        <v>1935</v>
      </c>
      <c r="B437">
        <v>28</v>
      </c>
      <c r="C437">
        <v>10.52</v>
      </c>
      <c r="D437" t="s">
        <v>2378</v>
      </c>
      <c r="E437" t="s">
        <v>2378</v>
      </c>
      <c r="F437" t="s">
        <v>2378</v>
      </c>
      <c r="G437" t="s">
        <v>2379</v>
      </c>
      <c r="H437" t="s">
        <v>2380</v>
      </c>
    </row>
    <row r="438" spans="1:8" x14ac:dyDescent="0.25">
      <c r="A438" t="s">
        <v>1934</v>
      </c>
      <c r="B438">
        <v>34.1</v>
      </c>
      <c r="C438">
        <v>4.01</v>
      </c>
      <c r="D438" t="s">
        <v>2380</v>
      </c>
      <c r="E438" t="s">
        <v>2378</v>
      </c>
      <c r="F438" t="s">
        <v>2381</v>
      </c>
      <c r="G438">
        <v>1</v>
      </c>
      <c r="H438" t="s">
        <v>2378</v>
      </c>
    </row>
    <row r="439" spans="1:8" x14ac:dyDescent="0.25">
      <c r="A439" t="s">
        <v>1933</v>
      </c>
      <c r="B439">
        <v>26.125</v>
      </c>
      <c r="C439">
        <v>8.56</v>
      </c>
      <c r="D439" t="s">
        <v>2380</v>
      </c>
      <c r="E439" t="s">
        <v>2378</v>
      </c>
      <c r="F439" t="s">
        <v>2378</v>
      </c>
      <c r="G439">
        <v>1</v>
      </c>
      <c r="H439" t="s">
        <v>2380</v>
      </c>
    </row>
    <row r="440" spans="1:8" x14ac:dyDescent="0.25">
      <c r="A440" t="s">
        <v>1932</v>
      </c>
      <c r="B440">
        <v>25.6</v>
      </c>
      <c r="C440">
        <v>10.5</v>
      </c>
      <c r="D440" t="s">
        <v>2378</v>
      </c>
      <c r="E440" t="s">
        <v>2378</v>
      </c>
      <c r="F440" t="s">
        <v>2378</v>
      </c>
      <c r="G440">
        <v>2</v>
      </c>
      <c r="H440" t="s">
        <v>2380</v>
      </c>
    </row>
    <row r="441" spans="1:8" x14ac:dyDescent="0.25">
      <c r="A441" t="s">
        <v>1931</v>
      </c>
      <c r="B441">
        <v>24.32</v>
      </c>
      <c r="C441">
        <v>6.39</v>
      </c>
      <c r="D441" t="s">
        <v>2378</v>
      </c>
      <c r="E441" t="s">
        <v>2378</v>
      </c>
      <c r="F441" t="s">
        <v>2378</v>
      </c>
      <c r="G441" t="s">
        <v>2379</v>
      </c>
      <c r="H441" t="s">
        <v>2378</v>
      </c>
    </row>
    <row r="442" spans="1:8" x14ac:dyDescent="0.25">
      <c r="A442" t="s">
        <v>1930</v>
      </c>
      <c r="B442">
        <v>22.88</v>
      </c>
      <c r="C442">
        <v>5.71</v>
      </c>
      <c r="D442" t="s">
        <v>2380</v>
      </c>
      <c r="E442" t="s">
        <v>2378</v>
      </c>
      <c r="F442" t="s">
        <v>2381</v>
      </c>
      <c r="G442">
        <v>1</v>
      </c>
      <c r="H442" t="s">
        <v>2380</v>
      </c>
    </row>
    <row r="443" spans="1:8" x14ac:dyDescent="0.25">
      <c r="A443" t="s">
        <v>1929</v>
      </c>
      <c r="B443">
        <v>24.984999999999999</v>
      </c>
      <c r="C443">
        <v>4.43</v>
      </c>
      <c r="D443" t="s">
        <v>2380</v>
      </c>
      <c r="E443" t="s">
        <v>2378</v>
      </c>
      <c r="F443" t="s">
        <v>2381</v>
      </c>
      <c r="G443">
        <v>1</v>
      </c>
      <c r="H443" t="s">
        <v>2378</v>
      </c>
    </row>
    <row r="444" spans="1:8" x14ac:dyDescent="0.25">
      <c r="A444" t="s">
        <v>1928</v>
      </c>
      <c r="B444">
        <v>33.1</v>
      </c>
      <c r="C444">
        <v>5.52</v>
      </c>
      <c r="D444" t="s">
        <v>2378</v>
      </c>
      <c r="E444" t="s">
        <v>2378</v>
      </c>
      <c r="F444" t="s">
        <v>2381</v>
      </c>
      <c r="G444">
        <v>1</v>
      </c>
      <c r="H444" t="s">
        <v>2378</v>
      </c>
    </row>
    <row r="445" spans="1:8" x14ac:dyDescent="0.25">
      <c r="A445" t="s">
        <v>1927</v>
      </c>
      <c r="B445">
        <v>27.83</v>
      </c>
      <c r="C445">
        <v>9.1999999999999993</v>
      </c>
      <c r="D445" t="s">
        <v>2380</v>
      </c>
      <c r="E445" t="s">
        <v>2378</v>
      </c>
      <c r="F445" t="s">
        <v>2378</v>
      </c>
      <c r="G445">
        <v>1</v>
      </c>
      <c r="H445" t="s">
        <v>2380</v>
      </c>
    </row>
    <row r="446" spans="1:8" x14ac:dyDescent="0.25">
      <c r="A446" t="s">
        <v>1926</v>
      </c>
      <c r="B446">
        <v>30.875</v>
      </c>
      <c r="C446">
        <v>10.97</v>
      </c>
      <c r="D446" t="s">
        <v>2380</v>
      </c>
      <c r="E446" t="s">
        <v>2378</v>
      </c>
      <c r="F446" t="s">
        <v>2378</v>
      </c>
      <c r="G446">
        <v>2</v>
      </c>
      <c r="H446" t="s">
        <v>2378</v>
      </c>
    </row>
    <row r="447" spans="1:8" x14ac:dyDescent="0.25">
      <c r="A447" t="s">
        <v>1925</v>
      </c>
      <c r="B447">
        <v>27.265000000000001</v>
      </c>
      <c r="C447">
        <v>4.25</v>
      </c>
      <c r="D447" t="s">
        <v>2378</v>
      </c>
      <c r="E447" t="s">
        <v>2378</v>
      </c>
      <c r="F447" t="s">
        <v>2381</v>
      </c>
      <c r="G447">
        <v>1</v>
      </c>
      <c r="H447" t="s">
        <v>2378</v>
      </c>
    </row>
    <row r="448" spans="1:8" x14ac:dyDescent="0.25">
      <c r="A448" t="s">
        <v>1924</v>
      </c>
      <c r="B448">
        <v>26.7</v>
      </c>
      <c r="C448">
        <v>5.23</v>
      </c>
      <c r="D448" t="s">
        <v>2378</v>
      </c>
      <c r="E448" t="s">
        <v>2378</v>
      </c>
      <c r="F448" t="s">
        <v>2381</v>
      </c>
      <c r="G448">
        <v>1</v>
      </c>
      <c r="H448" t="s">
        <v>2380</v>
      </c>
    </row>
    <row r="449" spans="1:8" x14ac:dyDescent="0.25">
      <c r="A449" t="s">
        <v>1923</v>
      </c>
      <c r="B449">
        <v>29.925000000000001</v>
      </c>
      <c r="C449">
        <v>5.96</v>
      </c>
      <c r="D449" t="s">
        <v>2380</v>
      </c>
      <c r="E449" t="s">
        <v>2378</v>
      </c>
      <c r="F449" t="s">
        <v>2381</v>
      </c>
      <c r="G449">
        <v>1</v>
      </c>
      <c r="H449" t="s">
        <v>2380</v>
      </c>
    </row>
    <row r="450" spans="1:8" x14ac:dyDescent="0.25">
      <c r="A450" t="s">
        <v>1922</v>
      </c>
      <c r="B450">
        <v>19.95</v>
      </c>
      <c r="C450">
        <v>4.29</v>
      </c>
      <c r="D450" t="s">
        <v>2380</v>
      </c>
      <c r="E450" t="s">
        <v>2378</v>
      </c>
      <c r="F450" t="s">
        <v>2378</v>
      </c>
      <c r="G450">
        <v>2</v>
      </c>
      <c r="H450" t="s">
        <v>2380</v>
      </c>
    </row>
    <row r="451" spans="1:8" x14ac:dyDescent="0.25">
      <c r="A451" t="s">
        <v>1921</v>
      </c>
      <c r="B451">
        <v>24.225000000000001</v>
      </c>
      <c r="C451">
        <v>4.09</v>
      </c>
      <c r="D451" t="s">
        <v>2378</v>
      </c>
      <c r="E451" t="s">
        <v>2378</v>
      </c>
      <c r="F451" t="s">
        <v>2378</v>
      </c>
      <c r="G451" t="s">
        <v>2379</v>
      </c>
      <c r="H451" t="s">
        <v>2378</v>
      </c>
    </row>
    <row r="452" spans="1:8" x14ac:dyDescent="0.25">
      <c r="A452" t="s">
        <v>1920</v>
      </c>
      <c r="B452">
        <v>28.12</v>
      </c>
      <c r="C452">
        <v>4.88</v>
      </c>
      <c r="D452" t="s">
        <v>2378</v>
      </c>
      <c r="E452" t="s">
        <v>2378</v>
      </c>
      <c r="F452" t="s">
        <v>2378</v>
      </c>
      <c r="G452" t="s">
        <v>2379</v>
      </c>
      <c r="H452" t="s">
        <v>2380</v>
      </c>
    </row>
    <row r="453" spans="1:8" x14ac:dyDescent="0.25">
      <c r="A453" t="s">
        <v>1919</v>
      </c>
      <c r="B453">
        <v>23.21</v>
      </c>
      <c r="C453">
        <v>6.76</v>
      </c>
      <c r="D453" t="s">
        <v>2378</v>
      </c>
      <c r="E453" t="s">
        <v>2378</v>
      </c>
      <c r="F453" t="s">
        <v>2378</v>
      </c>
      <c r="G453" t="s">
        <v>2379</v>
      </c>
      <c r="H453" t="s">
        <v>2380</v>
      </c>
    </row>
    <row r="454" spans="1:8" x14ac:dyDescent="0.25">
      <c r="A454" t="s">
        <v>1918</v>
      </c>
      <c r="B454">
        <v>23.98</v>
      </c>
      <c r="C454">
        <v>10.67</v>
      </c>
      <c r="D454" t="s">
        <v>2378</v>
      </c>
      <c r="E454" t="s">
        <v>2378</v>
      </c>
      <c r="F454" t="s">
        <v>2378</v>
      </c>
      <c r="G454" t="s">
        <v>2379</v>
      </c>
      <c r="H454" t="s">
        <v>2378</v>
      </c>
    </row>
    <row r="455" spans="1:8" x14ac:dyDescent="0.25">
      <c r="A455" t="s">
        <v>1917</v>
      </c>
      <c r="B455">
        <v>30</v>
      </c>
      <c r="C455">
        <v>6.21</v>
      </c>
      <c r="D455" t="s">
        <v>2378</v>
      </c>
      <c r="E455" t="s">
        <v>2378</v>
      </c>
      <c r="F455" t="s">
        <v>2378</v>
      </c>
      <c r="G455" t="s">
        <v>2379</v>
      </c>
      <c r="H455" t="s">
        <v>2380</v>
      </c>
    </row>
    <row r="456" spans="1:8" x14ac:dyDescent="0.25">
      <c r="A456" t="s">
        <v>1916</v>
      </c>
      <c r="B456">
        <v>17.350000000000001</v>
      </c>
      <c r="C456">
        <v>5.03</v>
      </c>
      <c r="D456" t="s">
        <v>2380</v>
      </c>
      <c r="E456" t="s">
        <v>2378</v>
      </c>
      <c r="F456" t="s">
        <v>2378</v>
      </c>
      <c r="G456" t="s">
        <v>2379</v>
      </c>
      <c r="H456" t="s">
        <v>2380</v>
      </c>
    </row>
    <row r="457" spans="1:8" x14ac:dyDescent="0.25">
      <c r="A457" t="s">
        <v>1915</v>
      </c>
      <c r="B457">
        <v>22.704999999999998</v>
      </c>
      <c r="C457">
        <v>5.27</v>
      </c>
      <c r="D457" t="s">
        <v>2378</v>
      </c>
      <c r="E457" t="s">
        <v>2378</v>
      </c>
      <c r="F457" t="s">
        <v>2378</v>
      </c>
      <c r="G457" t="s">
        <v>2379</v>
      </c>
      <c r="H457" t="s">
        <v>2378</v>
      </c>
    </row>
    <row r="458" spans="1:8" x14ac:dyDescent="0.25">
      <c r="A458" t="s">
        <v>1914</v>
      </c>
      <c r="B458">
        <v>25.41</v>
      </c>
      <c r="C458">
        <v>10.53</v>
      </c>
      <c r="D458" t="s">
        <v>2380</v>
      </c>
      <c r="E458" t="s">
        <v>2378</v>
      </c>
      <c r="F458" t="s">
        <v>2378</v>
      </c>
      <c r="G458">
        <v>1</v>
      </c>
      <c r="H458" t="s">
        <v>2380</v>
      </c>
    </row>
    <row r="459" spans="1:8" x14ac:dyDescent="0.25">
      <c r="A459" t="s">
        <v>1913</v>
      </c>
      <c r="B459">
        <v>18.23</v>
      </c>
      <c r="C459">
        <v>5.78</v>
      </c>
      <c r="D459" t="s">
        <v>2378</v>
      </c>
      <c r="E459" t="s">
        <v>2378</v>
      </c>
      <c r="F459" t="s">
        <v>2381</v>
      </c>
      <c r="G459">
        <v>1</v>
      </c>
      <c r="H459" t="s">
        <v>2380</v>
      </c>
    </row>
    <row r="460" spans="1:8" x14ac:dyDescent="0.25">
      <c r="A460" t="s">
        <v>1912</v>
      </c>
      <c r="B460">
        <v>24.7</v>
      </c>
      <c r="C460">
        <v>4.3600000000000003</v>
      </c>
      <c r="D460" t="s">
        <v>2378</v>
      </c>
      <c r="E460" t="s">
        <v>2378</v>
      </c>
      <c r="F460" t="s">
        <v>2381</v>
      </c>
      <c r="G460">
        <v>1</v>
      </c>
      <c r="H460" t="s">
        <v>2380</v>
      </c>
    </row>
    <row r="461" spans="1:8" x14ac:dyDescent="0.25">
      <c r="A461" t="s">
        <v>1911</v>
      </c>
      <c r="B461">
        <v>37.4</v>
      </c>
      <c r="C461">
        <v>9.7200000000000006</v>
      </c>
      <c r="D461" t="s">
        <v>2380</v>
      </c>
      <c r="E461" t="s">
        <v>2378</v>
      </c>
      <c r="F461" t="s">
        <v>2381</v>
      </c>
      <c r="G461">
        <v>1</v>
      </c>
      <c r="H461" t="s">
        <v>2378</v>
      </c>
    </row>
    <row r="462" spans="1:8" x14ac:dyDescent="0.25">
      <c r="A462" t="s">
        <v>1910</v>
      </c>
      <c r="B462">
        <v>26.885000000000002</v>
      </c>
      <c r="C462">
        <v>5.18</v>
      </c>
      <c r="D462" t="s">
        <v>2378</v>
      </c>
      <c r="E462" t="s">
        <v>2378</v>
      </c>
      <c r="F462" t="s">
        <v>2381</v>
      </c>
      <c r="G462">
        <v>1</v>
      </c>
      <c r="H462" t="s">
        <v>2380</v>
      </c>
    </row>
    <row r="463" spans="1:8" x14ac:dyDescent="0.25">
      <c r="A463" t="s">
        <v>1909</v>
      </c>
      <c r="B463">
        <v>25.27</v>
      </c>
      <c r="C463">
        <v>5.29</v>
      </c>
      <c r="D463" t="s">
        <v>2378</v>
      </c>
      <c r="E463" t="s">
        <v>2378</v>
      </c>
      <c r="F463" t="s">
        <v>2381</v>
      </c>
      <c r="G463">
        <v>1</v>
      </c>
      <c r="H463" t="s">
        <v>2380</v>
      </c>
    </row>
    <row r="464" spans="1:8" x14ac:dyDescent="0.25">
      <c r="A464" t="s">
        <v>1908</v>
      </c>
      <c r="B464">
        <v>23.655000000000001</v>
      </c>
      <c r="C464">
        <v>4.8600000000000003</v>
      </c>
      <c r="D464" t="s">
        <v>2380</v>
      </c>
      <c r="E464" t="s">
        <v>2378</v>
      </c>
      <c r="F464" t="s">
        <v>2378</v>
      </c>
      <c r="G464" t="s">
        <v>2379</v>
      </c>
      <c r="H464" t="s">
        <v>2380</v>
      </c>
    </row>
    <row r="465" spans="1:8" x14ac:dyDescent="0.25">
      <c r="A465" t="s">
        <v>1907</v>
      </c>
      <c r="B465">
        <v>55.05</v>
      </c>
      <c r="C465">
        <v>7.66</v>
      </c>
      <c r="D465" t="s">
        <v>2378</v>
      </c>
      <c r="E465" t="s">
        <v>2378</v>
      </c>
      <c r="F465" t="s">
        <v>2378</v>
      </c>
      <c r="G465" t="s">
        <v>2379</v>
      </c>
      <c r="H465" t="s">
        <v>2378</v>
      </c>
    </row>
    <row r="466" spans="1:8" x14ac:dyDescent="0.25">
      <c r="A466" t="s">
        <v>1906</v>
      </c>
      <c r="B466">
        <v>24.89</v>
      </c>
      <c r="C466">
        <v>6.1</v>
      </c>
      <c r="D466" t="s">
        <v>2380</v>
      </c>
      <c r="E466" t="s">
        <v>2378</v>
      </c>
      <c r="F466" t="s">
        <v>2381</v>
      </c>
      <c r="G466">
        <v>1</v>
      </c>
      <c r="H466" t="s">
        <v>2380</v>
      </c>
    </row>
    <row r="467" spans="1:8" x14ac:dyDescent="0.25">
      <c r="A467" t="s">
        <v>1905</v>
      </c>
      <c r="B467">
        <v>18.715</v>
      </c>
      <c r="C467">
        <v>4.4400000000000004</v>
      </c>
      <c r="D467" t="s">
        <v>2378</v>
      </c>
      <c r="E467" t="s">
        <v>2378</v>
      </c>
      <c r="F467" t="s">
        <v>2378</v>
      </c>
      <c r="G467" t="s">
        <v>2379</v>
      </c>
      <c r="H467" t="s">
        <v>2378</v>
      </c>
    </row>
    <row r="468" spans="1:8" x14ac:dyDescent="0.25">
      <c r="A468" t="s">
        <v>1904</v>
      </c>
      <c r="B468">
        <v>28.12</v>
      </c>
      <c r="C468">
        <v>6.15</v>
      </c>
      <c r="D468" t="s">
        <v>2378</v>
      </c>
      <c r="E468" t="s">
        <v>2378</v>
      </c>
      <c r="F468" t="s">
        <v>2378</v>
      </c>
      <c r="G468" t="s">
        <v>2379</v>
      </c>
      <c r="H468" t="s">
        <v>2380</v>
      </c>
    </row>
    <row r="469" spans="1:8" x14ac:dyDescent="0.25">
      <c r="A469" t="s">
        <v>1903</v>
      </c>
      <c r="B469">
        <v>26.6</v>
      </c>
      <c r="C469">
        <v>4.53</v>
      </c>
      <c r="D469" t="s">
        <v>2378</v>
      </c>
      <c r="E469" t="s">
        <v>2378</v>
      </c>
      <c r="F469" t="s">
        <v>2378</v>
      </c>
      <c r="G469" t="s">
        <v>2379</v>
      </c>
      <c r="H469" t="s">
        <v>2380</v>
      </c>
    </row>
    <row r="470" spans="1:8" x14ac:dyDescent="0.25">
      <c r="A470" t="s">
        <v>1902</v>
      </c>
      <c r="B470">
        <v>30.114999999999998</v>
      </c>
      <c r="C470">
        <v>5.48</v>
      </c>
      <c r="D470" t="s">
        <v>2378</v>
      </c>
      <c r="E470" t="s">
        <v>2380</v>
      </c>
      <c r="F470" t="s">
        <v>2378</v>
      </c>
      <c r="G470">
        <v>1</v>
      </c>
      <c r="H470" t="s">
        <v>2378</v>
      </c>
    </row>
    <row r="471" spans="1:8" x14ac:dyDescent="0.25">
      <c r="A471" t="s">
        <v>1901</v>
      </c>
      <c r="B471">
        <v>24.605</v>
      </c>
      <c r="C471">
        <v>5.48</v>
      </c>
      <c r="D471" t="s">
        <v>2378</v>
      </c>
      <c r="E471" t="s">
        <v>2378</v>
      </c>
      <c r="F471" t="s">
        <v>2378</v>
      </c>
      <c r="G471" t="s">
        <v>2379</v>
      </c>
      <c r="H471" t="s">
        <v>2380</v>
      </c>
    </row>
    <row r="472" spans="1:8" x14ac:dyDescent="0.25">
      <c r="A472" t="s">
        <v>1900</v>
      </c>
      <c r="B472">
        <v>29.6</v>
      </c>
      <c r="C472">
        <v>8.1</v>
      </c>
      <c r="D472" t="s">
        <v>2378</v>
      </c>
      <c r="E472" t="s">
        <v>2378</v>
      </c>
      <c r="F472" t="s">
        <v>2378</v>
      </c>
      <c r="G472" t="s">
        <v>2379</v>
      </c>
      <c r="H472" t="s">
        <v>2378</v>
      </c>
    </row>
    <row r="473" spans="1:8" x14ac:dyDescent="0.25">
      <c r="A473" t="s">
        <v>1899</v>
      </c>
      <c r="B473">
        <v>24.42</v>
      </c>
      <c r="C473">
        <v>7.16</v>
      </c>
      <c r="D473" t="s">
        <v>2378</v>
      </c>
      <c r="E473" t="s">
        <v>2378</v>
      </c>
      <c r="F473" t="s">
        <v>2378</v>
      </c>
      <c r="G473" t="s">
        <v>2379</v>
      </c>
      <c r="H473" t="s">
        <v>2380</v>
      </c>
    </row>
    <row r="474" spans="1:8" x14ac:dyDescent="0.25">
      <c r="A474" t="s">
        <v>1898</v>
      </c>
      <c r="B474">
        <v>20.9</v>
      </c>
      <c r="C474">
        <v>4.55</v>
      </c>
      <c r="D474" t="s">
        <v>2380</v>
      </c>
      <c r="E474" t="s">
        <v>2378</v>
      </c>
      <c r="F474" t="s">
        <v>2381</v>
      </c>
      <c r="G474">
        <v>1</v>
      </c>
      <c r="H474" t="s">
        <v>2380</v>
      </c>
    </row>
    <row r="475" spans="1:8" x14ac:dyDescent="0.25">
      <c r="A475" t="s">
        <v>1897</v>
      </c>
      <c r="B475">
        <v>22.895</v>
      </c>
      <c r="C475">
        <v>6.03</v>
      </c>
      <c r="D475" t="s">
        <v>2378</v>
      </c>
      <c r="E475" t="s">
        <v>2378</v>
      </c>
      <c r="F475" t="s">
        <v>2378</v>
      </c>
      <c r="G475" t="s">
        <v>2379</v>
      </c>
      <c r="H475" t="s">
        <v>2380</v>
      </c>
    </row>
    <row r="476" spans="1:8" x14ac:dyDescent="0.25">
      <c r="A476" t="s">
        <v>1896</v>
      </c>
      <c r="B476">
        <v>28.3</v>
      </c>
      <c r="C476">
        <v>5.47</v>
      </c>
      <c r="D476" t="s">
        <v>2380</v>
      </c>
      <c r="E476" t="s">
        <v>2378</v>
      </c>
      <c r="F476" t="s">
        <v>2381</v>
      </c>
      <c r="G476">
        <v>1</v>
      </c>
      <c r="H476" t="s">
        <v>2380</v>
      </c>
    </row>
    <row r="477" spans="1:8" x14ac:dyDescent="0.25">
      <c r="A477" t="s">
        <v>1895</v>
      </c>
      <c r="B477">
        <v>54.3</v>
      </c>
      <c r="C477">
        <v>4.1500000000000004</v>
      </c>
      <c r="D477" t="s">
        <v>2380</v>
      </c>
      <c r="E477" t="s">
        <v>2378</v>
      </c>
      <c r="F477" t="s">
        <v>2378</v>
      </c>
      <c r="G477">
        <v>1</v>
      </c>
      <c r="H477" t="s">
        <v>2378</v>
      </c>
    </row>
    <row r="478" spans="1:8" x14ac:dyDescent="0.25">
      <c r="A478" t="s">
        <v>1894</v>
      </c>
      <c r="B478">
        <v>33.344999999999999</v>
      </c>
      <c r="C478">
        <v>11.32</v>
      </c>
      <c r="D478" t="s">
        <v>2380</v>
      </c>
      <c r="E478" t="s">
        <v>2378</v>
      </c>
      <c r="F478" t="s">
        <v>2378</v>
      </c>
      <c r="G478">
        <v>1</v>
      </c>
      <c r="H478" t="s">
        <v>2378</v>
      </c>
    </row>
    <row r="479" spans="1:8" x14ac:dyDescent="0.25">
      <c r="A479" t="s">
        <v>1893</v>
      </c>
      <c r="B479">
        <v>33</v>
      </c>
      <c r="C479">
        <v>9.51</v>
      </c>
      <c r="D479" t="s">
        <v>2380</v>
      </c>
      <c r="E479" t="s">
        <v>2378</v>
      </c>
      <c r="F479" t="s">
        <v>2378</v>
      </c>
      <c r="G479" t="s">
        <v>2379</v>
      </c>
      <c r="H479" t="s">
        <v>2378</v>
      </c>
    </row>
    <row r="480" spans="1:8" x14ac:dyDescent="0.25">
      <c r="A480" t="s">
        <v>1892</v>
      </c>
      <c r="B480">
        <v>28.024999999999999</v>
      </c>
      <c r="C480">
        <v>7.67</v>
      </c>
      <c r="D480" t="s">
        <v>2380</v>
      </c>
      <c r="E480" t="s">
        <v>2378</v>
      </c>
      <c r="F480" t="s">
        <v>2378</v>
      </c>
      <c r="G480">
        <v>1</v>
      </c>
      <c r="H480" t="s">
        <v>2380</v>
      </c>
    </row>
    <row r="481" spans="1:8" x14ac:dyDescent="0.25">
      <c r="A481" t="s">
        <v>1891</v>
      </c>
      <c r="B481">
        <v>28.69</v>
      </c>
      <c r="C481">
        <v>6.23</v>
      </c>
      <c r="D481" t="s">
        <v>2378</v>
      </c>
      <c r="E481" t="s">
        <v>2378</v>
      </c>
      <c r="F481" t="s">
        <v>2378</v>
      </c>
      <c r="G481">
        <v>1</v>
      </c>
      <c r="H481" t="s">
        <v>2380</v>
      </c>
    </row>
    <row r="482" spans="1:8" x14ac:dyDescent="0.25">
      <c r="A482" t="s">
        <v>1890</v>
      </c>
      <c r="B482">
        <v>40.28</v>
      </c>
      <c r="C482">
        <v>8.9</v>
      </c>
      <c r="D482" t="s">
        <v>2378</v>
      </c>
      <c r="E482" t="s">
        <v>2378</v>
      </c>
      <c r="F482" t="s">
        <v>2378</v>
      </c>
      <c r="G482" t="s">
        <v>2379</v>
      </c>
      <c r="H482" t="s">
        <v>2378</v>
      </c>
    </row>
    <row r="483" spans="1:8" x14ac:dyDescent="0.25">
      <c r="A483" t="s">
        <v>1889</v>
      </c>
      <c r="B483">
        <v>37.299999999999997</v>
      </c>
      <c r="C483">
        <v>7.79</v>
      </c>
      <c r="D483" t="s">
        <v>2380</v>
      </c>
      <c r="E483" t="s">
        <v>2378</v>
      </c>
      <c r="F483" t="s">
        <v>2378</v>
      </c>
      <c r="G483" t="s">
        <v>2379</v>
      </c>
      <c r="H483" t="s">
        <v>2378</v>
      </c>
    </row>
    <row r="484" spans="1:8" x14ac:dyDescent="0.25">
      <c r="A484" t="s">
        <v>1888</v>
      </c>
      <c r="B484">
        <v>54.47</v>
      </c>
      <c r="C484">
        <v>4.49</v>
      </c>
      <c r="D484" t="s">
        <v>2380</v>
      </c>
      <c r="E484" t="s">
        <v>2378</v>
      </c>
      <c r="F484" t="s">
        <v>2378</v>
      </c>
      <c r="G484">
        <v>2</v>
      </c>
      <c r="H484" t="s">
        <v>2378</v>
      </c>
    </row>
    <row r="485" spans="1:8" x14ac:dyDescent="0.25">
      <c r="A485" t="s">
        <v>1887</v>
      </c>
      <c r="B485">
        <v>38.06</v>
      </c>
      <c r="C485">
        <v>5.24</v>
      </c>
      <c r="D485" t="s">
        <v>2380</v>
      </c>
      <c r="E485" t="s">
        <v>2378</v>
      </c>
      <c r="F485" t="s">
        <v>2381</v>
      </c>
      <c r="G485">
        <v>1</v>
      </c>
      <c r="H485" t="s">
        <v>2378</v>
      </c>
    </row>
    <row r="486" spans="1:8" x14ac:dyDescent="0.25">
      <c r="A486" t="s">
        <v>1886</v>
      </c>
      <c r="B486">
        <v>51.47</v>
      </c>
      <c r="C486">
        <v>9.6</v>
      </c>
      <c r="D486" t="s">
        <v>2378</v>
      </c>
      <c r="E486" t="s">
        <v>2378</v>
      </c>
      <c r="F486" t="s">
        <v>2378</v>
      </c>
      <c r="G486" t="s">
        <v>2379</v>
      </c>
      <c r="H486" t="s">
        <v>2378</v>
      </c>
    </row>
    <row r="487" spans="1:8" x14ac:dyDescent="0.25">
      <c r="A487" t="s">
        <v>1885</v>
      </c>
      <c r="B487">
        <v>29.8</v>
      </c>
      <c r="C487">
        <v>5.78</v>
      </c>
      <c r="D487" t="s">
        <v>2380</v>
      </c>
      <c r="E487" t="s">
        <v>2378</v>
      </c>
      <c r="F487" t="s">
        <v>2378</v>
      </c>
      <c r="G487" t="s">
        <v>2379</v>
      </c>
      <c r="H487" t="s">
        <v>2378</v>
      </c>
    </row>
    <row r="488" spans="1:8" x14ac:dyDescent="0.25">
      <c r="A488" t="s">
        <v>1884</v>
      </c>
      <c r="B488">
        <v>49.77</v>
      </c>
      <c r="C488">
        <v>7.02</v>
      </c>
      <c r="D488" t="s">
        <v>2378</v>
      </c>
      <c r="E488" t="s">
        <v>2378</v>
      </c>
      <c r="F488" t="s">
        <v>2378</v>
      </c>
      <c r="G488" t="s">
        <v>2379</v>
      </c>
      <c r="H488" t="s">
        <v>2378</v>
      </c>
    </row>
    <row r="489" spans="1:8" x14ac:dyDescent="0.25">
      <c r="A489" t="s">
        <v>1883</v>
      </c>
      <c r="B489">
        <v>25.555</v>
      </c>
      <c r="C489">
        <v>4.09</v>
      </c>
      <c r="D489" t="s">
        <v>2380</v>
      </c>
      <c r="E489" t="s">
        <v>2378</v>
      </c>
      <c r="F489" t="s">
        <v>2378</v>
      </c>
      <c r="G489" t="s">
        <v>2379</v>
      </c>
      <c r="H489" t="s">
        <v>2380</v>
      </c>
    </row>
    <row r="490" spans="1:8" x14ac:dyDescent="0.25">
      <c r="A490" t="s">
        <v>1882</v>
      </c>
      <c r="B490">
        <v>29.64</v>
      </c>
      <c r="C490">
        <v>4.93</v>
      </c>
      <c r="D490" t="s">
        <v>2378</v>
      </c>
      <c r="E490" t="s">
        <v>2378</v>
      </c>
      <c r="F490" t="s">
        <v>2381</v>
      </c>
      <c r="G490">
        <v>1</v>
      </c>
      <c r="H490" t="s">
        <v>2378</v>
      </c>
    </row>
    <row r="491" spans="1:8" x14ac:dyDescent="0.25">
      <c r="A491" t="s">
        <v>1881</v>
      </c>
      <c r="B491">
        <v>53.93</v>
      </c>
      <c r="C491">
        <v>5.34</v>
      </c>
      <c r="D491" t="s">
        <v>2380</v>
      </c>
      <c r="E491" t="s">
        <v>2378</v>
      </c>
      <c r="F491" t="s">
        <v>2378</v>
      </c>
      <c r="G491">
        <v>2</v>
      </c>
      <c r="H491" t="s">
        <v>2378</v>
      </c>
    </row>
    <row r="492" spans="1:8" x14ac:dyDescent="0.25">
      <c r="A492" t="s">
        <v>1880</v>
      </c>
      <c r="B492">
        <v>28.024999999999999</v>
      </c>
      <c r="C492">
        <v>5.65</v>
      </c>
      <c r="D492" t="s">
        <v>2378</v>
      </c>
      <c r="E492" t="s">
        <v>2378</v>
      </c>
      <c r="F492" t="s">
        <v>2378</v>
      </c>
      <c r="G492">
        <v>1</v>
      </c>
      <c r="H492" t="s">
        <v>2380</v>
      </c>
    </row>
    <row r="493" spans="1:8" x14ac:dyDescent="0.25">
      <c r="A493" t="s">
        <v>1879</v>
      </c>
      <c r="B493">
        <v>27.5</v>
      </c>
      <c r="C493">
        <v>4.49</v>
      </c>
      <c r="D493" t="s">
        <v>2378</v>
      </c>
      <c r="E493" t="s">
        <v>2378</v>
      </c>
      <c r="F493" t="s">
        <v>2378</v>
      </c>
      <c r="G493" t="s">
        <v>2379</v>
      </c>
      <c r="H493" t="s">
        <v>2378</v>
      </c>
    </row>
    <row r="494" spans="1:8" x14ac:dyDescent="0.25">
      <c r="A494" t="s">
        <v>1878</v>
      </c>
      <c r="B494">
        <v>21.8</v>
      </c>
      <c r="C494">
        <v>10.55</v>
      </c>
      <c r="D494" t="s">
        <v>2378</v>
      </c>
      <c r="E494" t="s">
        <v>2378</v>
      </c>
      <c r="F494" t="s">
        <v>2378</v>
      </c>
      <c r="G494" t="s">
        <v>2379</v>
      </c>
      <c r="H494" t="s">
        <v>2380</v>
      </c>
    </row>
    <row r="495" spans="1:8" x14ac:dyDescent="0.25">
      <c r="A495" t="s">
        <v>1877</v>
      </c>
      <c r="B495">
        <v>26.41</v>
      </c>
      <c r="C495">
        <v>4.92</v>
      </c>
      <c r="D495" t="s">
        <v>2380</v>
      </c>
      <c r="E495" t="s">
        <v>2378</v>
      </c>
      <c r="F495" t="s">
        <v>2381</v>
      </c>
      <c r="G495">
        <v>1</v>
      </c>
      <c r="H495" t="s">
        <v>2380</v>
      </c>
    </row>
    <row r="496" spans="1:8" x14ac:dyDescent="0.25">
      <c r="A496" t="s">
        <v>1876</v>
      </c>
      <c r="B496">
        <v>27.835000000000001</v>
      </c>
      <c r="C496">
        <v>5.9</v>
      </c>
      <c r="D496" t="s">
        <v>2380</v>
      </c>
      <c r="E496" t="s">
        <v>2378</v>
      </c>
      <c r="F496" t="s">
        <v>2378</v>
      </c>
      <c r="G496">
        <v>1</v>
      </c>
      <c r="H496" t="s">
        <v>2380</v>
      </c>
    </row>
    <row r="497" spans="1:8" x14ac:dyDescent="0.25">
      <c r="A497" t="s">
        <v>1875</v>
      </c>
      <c r="B497">
        <v>51.74</v>
      </c>
      <c r="C497">
        <v>4.9800000000000004</v>
      </c>
      <c r="D497" t="s">
        <v>2380</v>
      </c>
      <c r="E497" t="s">
        <v>2378</v>
      </c>
      <c r="F497" t="s">
        <v>2378</v>
      </c>
      <c r="G497">
        <v>2</v>
      </c>
      <c r="H497" t="s">
        <v>2378</v>
      </c>
    </row>
    <row r="498" spans="1:8" x14ac:dyDescent="0.25">
      <c r="A498" t="s">
        <v>1874</v>
      </c>
      <c r="B498">
        <v>23.37</v>
      </c>
      <c r="C498">
        <v>5.8</v>
      </c>
      <c r="D498" t="s">
        <v>2378</v>
      </c>
      <c r="E498" t="s">
        <v>2378</v>
      </c>
      <c r="F498" t="s">
        <v>2378</v>
      </c>
      <c r="G498" t="s">
        <v>2379</v>
      </c>
      <c r="H498" t="s">
        <v>2380</v>
      </c>
    </row>
    <row r="499" spans="1:8" x14ac:dyDescent="0.25">
      <c r="A499" t="s">
        <v>1873</v>
      </c>
      <c r="B499">
        <v>29.7</v>
      </c>
      <c r="C499">
        <v>6.21</v>
      </c>
      <c r="D499" t="s">
        <v>2380</v>
      </c>
      <c r="E499" t="s">
        <v>2378</v>
      </c>
      <c r="F499" t="s">
        <v>2381</v>
      </c>
      <c r="G499">
        <v>1</v>
      </c>
      <c r="H499" t="s">
        <v>2380</v>
      </c>
    </row>
    <row r="500" spans="1:8" x14ac:dyDescent="0.25">
      <c r="A500" t="s">
        <v>1872</v>
      </c>
      <c r="B500">
        <v>20.045000000000002</v>
      </c>
      <c r="C500">
        <v>6.17</v>
      </c>
      <c r="D500" t="s">
        <v>2378</v>
      </c>
      <c r="E500" t="s">
        <v>2378</v>
      </c>
      <c r="F500" t="s">
        <v>2381</v>
      </c>
      <c r="G500">
        <v>1</v>
      </c>
      <c r="H500" t="s">
        <v>2380</v>
      </c>
    </row>
    <row r="501" spans="1:8" x14ac:dyDescent="0.25">
      <c r="A501" t="s">
        <v>1871</v>
      </c>
      <c r="B501">
        <v>27.83</v>
      </c>
      <c r="C501">
        <v>5.36</v>
      </c>
      <c r="D501" t="s">
        <v>2378</v>
      </c>
      <c r="E501" t="s">
        <v>2378</v>
      </c>
      <c r="F501" t="s">
        <v>2378</v>
      </c>
      <c r="G501">
        <v>2</v>
      </c>
      <c r="H501" t="s">
        <v>2378</v>
      </c>
    </row>
    <row r="502" spans="1:8" x14ac:dyDescent="0.25">
      <c r="A502" t="s">
        <v>1870</v>
      </c>
      <c r="B502">
        <v>28.93</v>
      </c>
      <c r="C502">
        <v>5.2</v>
      </c>
      <c r="D502" t="s">
        <v>2378</v>
      </c>
      <c r="E502" t="s">
        <v>2378</v>
      </c>
      <c r="F502" t="s">
        <v>2378</v>
      </c>
      <c r="G502" t="s">
        <v>2379</v>
      </c>
      <c r="H502" t="s">
        <v>2380</v>
      </c>
    </row>
    <row r="503" spans="1:8" x14ac:dyDescent="0.25">
      <c r="A503" t="s">
        <v>1869</v>
      </c>
      <c r="B503">
        <v>33.82</v>
      </c>
      <c r="C503">
        <v>5.42</v>
      </c>
      <c r="D503" t="s">
        <v>2378</v>
      </c>
      <c r="E503" t="s">
        <v>2378</v>
      </c>
      <c r="F503" t="s">
        <v>2378</v>
      </c>
      <c r="G503" t="s">
        <v>2379</v>
      </c>
      <c r="H503" t="s">
        <v>2378</v>
      </c>
    </row>
    <row r="504" spans="1:8" x14ac:dyDescent="0.25">
      <c r="A504" t="s">
        <v>1868</v>
      </c>
      <c r="B504">
        <v>20.234999999999999</v>
      </c>
      <c r="C504">
        <v>6.84</v>
      </c>
      <c r="D504" t="s">
        <v>2378</v>
      </c>
      <c r="E504" t="s">
        <v>2378</v>
      </c>
      <c r="F504" t="s">
        <v>2378</v>
      </c>
      <c r="G504" t="s">
        <v>2379</v>
      </c>
      <c r="H504" t="s">
        <v>2380</v>
      </c>
    </row>
    <row r="505" spans="1:8" x14ac:dyDescent="0.25">
      <c r="A505" t="s">
        <v>1867</v>
      </c>
      <c r="B505">
        <v>49.2</v>
      </c>
      <c r="C505">
        <v>10.9</v>
      </c>
      <c r="D505" t="s">
        <v>2380</v>
      </c>
      <c r="E505" t="s">
        <v>2378</v>
      </c>
      <c r="F505" t="s">
        <v>2381</v>
      </c>
      <c r="G505">
        <v>1</v>
      </c>
      <c r="H505" t="s">
        <v>2378</v>
      </c>
    </row>
    <row r="506" spans="1:8" x14ac:dyDescent="0.25">
      <c r="A506" t="s">
        <v>1866</v>
      </c>
      <c r="B506">
        <v>26.4</v>
      </c>
      <c r="C506">
        <v>4.87</v>
      </c>
      <c r="D506" t="s">
        <v>2380</v>
      </c>
      <c r="E506" t="s">
        <v>2378</v>
      </c>
      <c r="F506" t="s">
        <v>2378</v>
      </c>
      <c r="G506" t="s">
        <v>2379</v>
      </c>
      <c r="H506" t="s">
        <v>2380</v>
      </c>
    </row>
    <row r="507" spans="1:8" x14ac:dyDescent="0.25">
      <c r="A507" t="s">
        <v>1865</v>
      </c>
      <c r="B507">
        <v>28.38</v>
      </c>
      <c r="C507">
        <v>6.07</v>
      </c>
      <c r="D507" t="s">
        <v>2378</v>
      </c>
      <c r="E507" t="s">
        <v>2378</v>
      </c>
      <c r="F507" t="s">
        <v>2378</v>
      </c>
      <c r="G507">
        <v>1</v>
      </c>
      <c r="H507" t="s">
        <v>2380</v>
      </c>
    </row>
    <row r="508" spans="1:8" x14ac:dyDescent="0.25">
      <c r="A508" t="s">
        <v>1864</v>
      </c>
      <c r="B508">
        <v>24.64</v>
      </c>
      <c r="C508">
        <v>4.33</v>
      </c>
      <c r="D508" t="s">
        <v>2378</v>
      </c>
      <c r="E508" t="s">
        <v>2378</v>
      </c>
      <c r="F508" t="s">
        <v>2378</v>
      </c>
      <c r="G508" t="s">
        <v>2379</v>
      </c>
      <c r="H508" t="s">
        <v>2380</v>
      </c>
    </row>
    <row r="509" spans="1:8" x14ac:dyDescent="0.25">
      <c r="A509" t="s">
        <v>1863</v>
      </c>
      <c r="B509">
        <v>39.71</v>
      </c>
      <c r="C509">
        <v>5.83</v>
      </c>
      <c r="D509" t="s">
        <v>2378</v>
      </c>
      <c r="E509" t="s">
        <v>2378</v>
      </c>
      <c r="F509" t="s">
        <v>2378</v>
      </c>
      <c r="G509">
        <v>1</v>
      </c>
      <c r="H509" t="s">
        <v>2378</v>
      </c>
    </row>
    <row r="510" spans="1:8" x14ac:dyDescent="0.25">
      <c r="A510" t="s">
        <v>1862</v>
      </c>
      <c r="B510">
        <v>22.22</v>
      </c>
      <c r="C510">
        <v>5.5</v>
      </c>
      <c r="D510" t="s">
        <v>2378</v>
      </c>
      <c r="E510" t="s">
        <v>2378</v>
      </c>
      <c r="F510" t="s">
        <v>2378</v>
      </c>
      <c r="G510" t="s">
        <v>2379</v>
      </c>
      <c r="H510" t="s">
        <v>2380</v>
      </c>
    </row>
    <row r="511" spans="1:8" x14ac:dyDescent="0.25">
      <c r="A511" t="s">
        <v>1861</v>
      </c>
      <c r="B511">
        <v>33.344999999999999</v>
      </c>
      <c r="C511">
        <v>4.79</v>
      </c>
      <c r="D511" t="s">
        <v>2378</v>
      </c>
      <c r="E511" t="s">
        <v>2378</v>
      </c>
      <c r="F511" t="s">
        <v>2381</v>
      </c>
      <c r="G511">
        <v>1</v>
      </c>
      <c r="H511" t="s">
        <v>2378</v>
      </c>
    </row>
    <row r="512" spans="1:8" x14ac:dyDescent="0.25">
      <c r="A512" t="s">
        <v>1860</v>
      </c>
      <c r="B512">
        <v>24.42</v>
      </c>
      <c r="C512">
        <v>5.81</v>
      </c>
      <c r="D512" t="s">
        <v>2378</v>
      </c>
      <c r="E512" t="s">
        <v>2378</v>
      </c>
      <c r="F512" t="s">
        <v>2378</v>
      </c>
      <c r="G512">
        <v>1</v>
      </c>
      <c r="H512" t="s">
        <v>2380</v>
      </c>
    </row>
    <row r="513" spans="1:8" x14ac:dyDescent="0.25">
      <c r="A513" t="s">
        <v>1859</v>
      </c>
      <c r="B513">
        <v>29.81</v>
      </c>
      <c r="C513">
        <v>5.58</v>
      </c>
      <c r="D513" t="s">
        <v>2378</v>
      </c>
      <c r="E513" t="s">
        <v>2378</v>
      </c>
      <c r="F513" t="s">
        <v>2378</v>
      </c>
      <c r="G513" t="s">
        <v>2379</v>
      </c>
      <c r="H513" t="s">
        <v>2380</v>
      </c>
    </row>
    <row r="514" spans="1:8" x14ac:dyDescent="0.25">
      <c r="A514" t="s">
        <v>1858</v>
      </c>
      <c r="B514">
        <v>51.18</v>
      </c>
      <c r="C514">
        <v>4.4000000000000004</v>
      </c>
      <c r="D514" t="s">
        <v>2380</v>
      </c>
      <c r="E514" t="s">
        <v>2378</v>
      </c>
      <c r="F514" t="s">
        <v>2378</v>
      </c>
      <c r="G514">
        <v>2</v>
      </c>
      <c r="H514" t="s">
        <v>2378</v>
      </c>
    </row>
    <row r="515" spans="1:8" x14ac:dyDescent="0.25">
      <c r="A515" t="s">
        <v>1857</v>
      </c>
      <c r="B515">
        <v>51.37</v>
      </c>
      <c r="C515">
        <v>8.18</v>
      </c>
      <c r="D515" t="s">
        <v>2380</v>
      </c>
      <c r="E515" t="s">
        <v>2378</v>
      </c>
      <c r="F515" t="s">
        <v>2378</v>
      </c>
      <c r="G515" t="s">
        <v>2379</v>
      </c>
      <c r="H515" t="s">
        <v>2378</v>
      </c>
    </row>
    <row r="516" spans="1:8" x14ac:dyDescent="0.25">
      <c r="A516" t="s">
        <v>1856</v>
      </c>
      <c r="B516">
        <v>36.19</v>
      </c>
      <c r="C516">
        <v>5.52</v>
      </c>
      <c r="D516" t="s">
        <v>2380</v>
      </c>
      <c r="E516" t="s">
        <v>2378</v>
      </c>
      <c r="F516" t="s">
        <v>2378</v>
      </c>
      <c r="G516" t="s">
        <v>2379</v>
      </c>
      <c r="H516" t="s">
        <v>2378</v>
      </c>
    </row>
    <row r="517" spans="1:8" x14ac:dyDescent="0.25">
      <c r="A517" t="s">
        <v>1855</v>
      </c>
      <c r="B517">
        <v>25.9</v>
      </c>
      <c r="C517">
        <v>4.84</v>
      </c>
      <c r="D517" t="s">
        <v>2378</v>
      </c>
      <c r="E517" t="s">
        <v>2378</v>
      </c>
      <c r="F517" t="s">
        <v>2378</v>
      </c>
      <c r="G517" t="s">
        <v>2379</v>
      </c>
      <c r="H517" t="s">
        <v>2380</v>
      </c>
    </row>
    <row r="518" spans="1:8" x14ac:dyDescent="0.25">
      <c r="A518" t="s">
        <v>1854</v>
      </c>
      <c r="B518">
        <v>35.72</v>
      </c>
      <c r="C518">
        <v>4.08</v>
      </c>
      <c r="D518" t="s">
        <v>2378</v>
      </c>
      <c r="E518" t="s">
        <v>2378</v>
      </c>
      <c r="F518" t="s">
        <v>2381</v>
      </c>
      <c r="G518">
        <v>1</v>
      </c>
      <c r="H518" t="s">
        <v>2378</v>
      </c>
    </row>
    <row r="519" spans="1:8" x14ac:dyDescent="0.25">
      <c r="A519" t="s">
        <v>1853</v>
      </c>
      <c r="B519">
        <v>27.94</v>
      </c>
      <c r="C519">
        <v>4.4800000000000004</v>
      </c>
      <c r="D519" t="s">
        <v>2378</v>
      </c>
      <c r="E519" t="s">
        <v>2378</v>
      </c>
      <c r="F519" t="s">
        <v>2381</v>
      </c>
      <c r="G519">
        <v>1</v>
      </c>
      <c r="H519" t="s">
        <v>2380</v>
      </c>
    </row>
    <row r="520" spans="1:8" x14ac:dyDescent="0.25">
      <c r="A520" t="s">
        <v>1852</v>
      </c>
      <c r="B520">
        <v>27.1</v>
      </c>
      <c r="C520">
        <v>5.73</v>
      </c>
      <c r="D520" t="s">
        <v>2378</v>
      </c>
      <c r="E520" t="s">
        <v>2378</v>
      </c>
      <c r="F520" t="s">
        <v>2378</v>
      </c>
      <c r="G520" t="s">
        <v>2379</v>
      </c>
      <c r="H520" t="s">
        <v>2380</v>
      </c>
    </row>
    <row r="521" spans="1:8" x14ac:dyDescent="0.25">
      <c r="A521" t="s">
        <v>1851</v>
      </c>
      <c r="B521">
        <v>18.3</v>
      </c>
      <c r="C521">
        <v>5.46</v>
      </c>
      <c r="D521" t="s">
        <v>2380</v>
      </c>
      <c r="E521" t="s">
        <v>2378</v>
      </c>
      <c r="F521" t="s">
        <v>2381</v>
      </c>
      <c r="G521">
        <v>1</v>
      </c>
      <c r="H521" t="s">
        <v>2380</v>
      </c>
    </row>
    <row r="522" spans="1:8" x14ac:dyDescent="0.25">
      <c r="A522" t="s">
        <v>1850</v>
      </c>
      <c r="B522">
        <v>25.3</v>
      </c>
      <c r="C522">
        <v>5.0199999999999996</v>
      </c>
      <c r="D522" t="s">
        <v>2380</v>
      </c>
      <c r="E522" t="s">
        <v>2378</v>
      </c>
      <c r="F522" t="s">
        <v>2378</v>
      </c>
      <c r="G522">
        <v>1</v>
      </c>
      <c r="H522" t="s">
        <v>2380</v>
      </c>
    </row>
    <row r="523" spans="1:8" x14ac:dyDescent="0.25">
      <c r="A523" t="s">
        <v>1849</v>
      </c>
      <c r="B523">
        <v>38.83</v>
      </c>
      <c r="C523">
        <v>6.36</v>
      </c>
      <c r="D523" t="s">
        <v>2378</v>
      </c>
      <c r="E523" t="s">
        <v>2378</v>
      </c>
      <c r="F523" t="s">
        <v>2378</v>
      </c>
      <c r="G523">
        <v>1</v>
      </c>
      <c r="H523" t="s">
        <v>2378</v>
      </c>
    </row>
    <row r="524" spans="1:8" x14ac:dyDescent="0.25">
      <c r="A524" t="s">
        <v>1848</v>
      </c>
      <c r="B524">
        <v>27.6</v>
      </c>
      <c r="C524">
        <v>5.36</v>
      </c>
      <c r="D524" t="s">
        <v>2378</v>
      </c>
      <c r="E524" t="s">
        <v>2378</v>
      </c>
      <c r="F524" t="s">
        <v>2378</v>
      </c>
      <c r="G524">
        <v>1</v>
      </c>
      <c r="H524" t="s">
        <v>2378</v>
      </c>
    </row>
    <row r="525" spans="1:8" x14ac:dyDescent="0.25">
      <c r="A525" t="s">
        <v>1847</v>
      </c>
      <c r="B525">
        <v>46.4</v>
      </c>
      <c r="C525">
        <v>8.3699999999999992</v>
      </c>
      <c r="D525" t="s">
        <v>2380</v>
      </c>
      <c r="E525" t="s">
        <v>2378</v>
      </c>
      <c r="F525" t="s">
        <v>2381</v>
      </c>
      <c r="G525">
        <v>1</v>
      </c>
      <c r="H525" t="s">
        <v>2378</v>
      </c>
    </row>
    <row r="526" spans="1:8" x14ac:dyDescent="0.25">
      <c r="A526" t="s">
        <v>1846</v>
      </c>
      <c r="B526">
        <v>51.92</v>
      </c>
      <c r="C526">
        <v>5.18</v>
      </c>
      <c r="D526" t="s">
        <v>2380</v>
      </c>
      <c r="E526" t="s">
        <v>2378</v>
      </c>
      <c r="F526" t="s">
        <v>2381</v>
      </c>
      <c r="G526">
        <v>1</v>
      </c>
      <c r="H526" t="s">
        <v>2378</v>
      </c>
    </row>
    <row r="527" spans="1:8" x14ac:dyDescent="0.25">
      <c r="A527" t="s">
        <v>1845</v>
      </c>
      <c r="B527">
        <v>32.395000000000003</v>
      </c>
      <c r="C527">
        <v>5.68</v>
      </c>
      <c r="D527" t="s">
        <v>2380</v>
      </c>
      <c r="E527" t="s">
        <v>2378</v>
      </c>
      <c r="F527" t="s">
        <v>2378</v>
      </c>
      <c r="G527">
        <v>1</v>
      </c>
      <c r="H527" t="s">
        <v>2378</v>
      </c>
    </row>
    <row r="528" spans="1:8" x14ac:dyDescent="0.25">
      <c r="A528" t="s">
        <v>1844</v>
      </c>
      <c r="B528">
        <v>46.19</v>
      </c>
      <c r="C528">
        <v>7.31</v>
      </c>
      <c r="D528" t="s">
        <v>2380</v>
      </c>
      <c r="E528" t="s">
        <v>2378</v>
      </c>
      <c r="F528" t="s">
        <v>2381</v>
      </c>
      <c r="G528">
        <v>1</v>
      </c>
      <c r="H528" t="s">
        <v>2378</v>
      </c>
    </row>
    <row r="529" spans="1:8" x14ac:dyDescent="0.25">
      <c r="A529" t="s">
        <v>1843</v>
      </c>
      <c r="B529">
        <v>27.93</v>
      </c>
      <c r="C529">
        <v>4.67</v>
      </c>
      <c r="D529" t="s">
        <v>2378</v>
      </c>
      <c r="E529" t="s">
        <v>2378</v>
      </c>
      <c r="F529" t="s">
        <v>2381</v>
      </c>
      <c r="G529">
        <v>1</v>
      </c>
      <c r="H529" t="s">
        <v>2378</v>
      </c>
    </row>
    <row r="530" spans="1:8" x14ac:dyDescent="0.25">
      <c r="A530" t="s">
        <v>1842</v>
      </c>
      <c r="B530">
        <v>45.62</v>
      </c>
      <c r="C530">
        <v>6.87</v>
      </c>
      <c r="D530" t="s">
        <v>2378</v>
      </c>
      <c r="E530" t="s">
        <v>2378</v>
      </c>
      <c r="F530" t="s">
        <v>2378</v>
      </c>
      <c r="G530" t="s">
        <v>2379</v>
      </c>
      <c r="H530" t="s">
        <v>2378</v>
      </c>
    </row>
    <row r="531" spans="1:8" x14ac:dyDescent="0.25">
      <c r="A531" t="s">
        <v>1841</v>
      </c>
      <c r="B531">
        <v>35.31</v>
      </c>
      <c r="C531">
        <v>5.87</v>
      </c>
      <c r="D531" t="s">
        <v>2378</v>
      </c>
      <c r="E531" t="s">
        <v>2378</v>
      </c>
      <c r="F531" t="s">
        <v>2381</v>
      </c>
      <c r="G531">
        <v>1</v>
      </c>
      <c r="H531" t="s">
        <v>2378</v>
      </c>
    </row>
    <row r="532" spans="1:8" x14ac:dyDescent="0.25">
      <c r="A532" t="s">
        <v>1840</v>
      </c>
      <c r="B532">
        <v>30.4</v>
      </c>
      <c r="C532">
        <v>4.07</v>
      </c>
      <c r="D532" t="s">
        <v>2380</v>
      </c>
      <c r="E532" t="s">
        <v>2378</v>
      </c>
      <c r="F532" t="s">
        <v>2378</v>
      </c>
      <c r="G532">
        <v>1</v>
      </c>
      <c r="H532" t="s">
        <v>2378</v>
      </c>
    </row>
    <row r="533" spans="1:8" x14ac:dyDescent="0.25">
      <c r="A533" t="s">
        <v>1839</v>
      </c>
      <c r="B533">
        <v>20.13</v>
      </c>
      <c r="C533">
        <v>6.47</v>
      </c>
      <c r="D533" t="s">
        <v>2378</v>
      </c>
      <c r="E533" t="s">
        <v>2378</v>
      </c>
      <c r="F533" t="s">
        <v>2381</v>
      </c>
      <c r="G533">
        <v>1</v>
      </c>
      <c r="H533" t="s">
        <v>2380</v>
      </c>
    </row>
    <row r="534" spans="1:8" x14ac:dyDescent="0.25">
      <c r="A534" t="s">
        <v>1838</v>
      </c>
      <c r="B534">
        <v>23.655000000000001</v>
      </c>
      <c r="C534">
        <v>5.14</v>
      </c>
      <c r="D534" t="s">
        <v>2378</v>
      </c>
      <c r="E534" t="s">
        <v>2378</v>
      </c>
      <c r="F534" t="s">
        <v>2378</v>
      </c>
      <c r="G534">
        <v>1</v>
      </c>
      <c r="H534" t="s">
        <v>2380</v>
      </c>
    </row>
    <row r="535" spans="1:8" x14ac:dyDescent="0.25">
      <c r="A535" t="s">
        <v>1837</v>
      </c>
      <c r="B535">
        <v>49.05</v>
      </c>
      <c r="C535">
        <v>9.77</v>
      </c>
      <c r="D535" t="s">
        <v>2380</v>
      </c>
      <c r="E535" t="s">
        <v>2378</v>
      </c>
      <c r="F535" t="s">
        <v>2378</v>
      </c>
      <c r="G535" t="s">
        <v>2379</v>
      </c>
      <c r="H535" t="s">
        <v>2378</v>
      </c>
    </row>
    <row r="536" spans="1:8" x14ac:dyDescent="0.25">
      <c r="A536" t="s">
        <v>1836</v>
      </c>
      <c r="B536">
        <v>51.94</v>
      </c>
      <c r="C536">
        <v>8.8000000000000007</v>
      </c>
      <c r="D536" t="s">
        <v>2380</v>
      </c>
      <c r="E536" t="s">
        <v>2378</v>
      </c>
      <c r="F536" t="s">
        <v>2378</v>
      </c>
      <c r="G536">
        <v>2</v>
      </c>
      <c r="H536" t="s">
        <v>2378</v>
      </c>
    </row>
    <row r="537" spans="1:8" x14ac:dyDescent="0.25">
      <c r="A537" t="s">
        <v>1835</v>
      </c>
      <c r="B537">
        <v>29.83</v>
      </c>
      <c r="C537">
        <v>5.84</v>
      </c>
      <c r="D537" t="s">
        <v>2378</v>
      </c>
      <c r="E537" t="s">
        <v>2378</v>
      </c>
      <c r="F537" t="s">
        <v>2378</v>
      </c>
      <c r="G537">
        <v>1</v>
      </c>
      <c r="H537" t="s">
        <v>2380</v>
      </c>
    </row>
    <row r="538" spans="1:8" x14ac:dyDescent="0.25">
      <c r="A538" t="s">
        <v>1834</v>
      </c>
      <c r="B538">
        <v>22.6</v>
      </c>
      <c r="C538">
        <v>10.43</v>
      </c>
      <c r="D538" t="s">
        <v>2380</v>
      </c>
      <c r="E538" t="s">
        <v>2378</v>
      </c>
      <c r="F538" t="s">
        <v>2378</v>
      </c>
      <c r="G538">
        <v>1</v>
      </c>
      <c r="H538" t="s">
        <v>2380</v>
      </c>
    </row>
    <row r="539" spans="1:8" x14ac:dyDescent="0.25">
      <c r="A539" t="s">
        <v>1833</v>
      </c>
      <c r="B539">
        <v>46.69</v>
      </c>
      <c r="C539">
        <v>4.25</v>
      </c>
      <c r="D539" t="s">
        <v>2380</v>
      </c>
      <c r="E539" t="s">
        <v>2378</v>
      </c>
      <c r="F539" t="s">
        <v>2378</v>
      </c>
      <c r="G539">
        <v>1</v>
      </c>
      <c r="H539" t="s">
        <v>2378</v>
      </c>
    </row>
    <row r="540" spans="1:8" x14ac:dyDescent="0.25">
      <c r="A540" t="s">
        <v>1832</v>
      </c>
      <c r="B540">
        <v>28.49</v>
      </c>
      <c r="C540">
        <v>4.8899999999999997</v>
      </c>
      <c r="D540" t="s">
        <v>2378</v>
      </c>
      <c r="E540" t="s">
        <v>2378</v>
      </c>
      <c r="F540" t="s">
        <v>2378</v>
      </c>
      <c r="G540" t="s">
        <v>2379</v>
      </c>
      <c r="H540" t="s">
        <v>2380</v>
      </c>
    </row>
    <row r="541" spans="1:8" x14ac:dyDescent="0.25">
      <c r="A541" t="s">
        <v>1831</v>
      </c>
      <c r="B541">
        <v>28.5</v>
      </c>
      <c r="C541">
        <v>5.55</v>
      </c>
      <c r="D541" t="s">
        <v>2380</v>
      </c>
      <c r="E541" t="s">
        <v>2378</v>
      </c>
      <c r="F541" t="s">
        <v>2378</v>
      </c>
      <c r="G541">
        <v>1</v>
      </c>
      <c r="H541" t="s">
        <v>2380</v>
      </c>
    </row>
    <row r="542" spans="1:8" x14ac:dyDescent="0.25">
      <c r="A542" t="s">
        <v>1830</v>
      </c>
      <c r="B542">
        <v>24.4</v>
      </c>
      <c r="C542">
        <v>4.5199999999999996</v>
      </c>
      <c r="D542" t="s">
        <v>2378</v>
      </c>
      <c r="E542" t="s">
        <v>2378</v>
      </c>
      <c r="F542" t="s">
        <v>2378</v>
      </c>
      <c r="G542">
        <v>1</v>
      </c>
      <c r="H542" t="s">
        <v>2380</v>
      </c>
    </row>
    <row r="543" spans="1:8" x14ac:dyDescent="0.25">
      <c r="A543" t="s">
        <v>1829</v>
      </c>
      <c r="B543">
        <v>29.15</v>
      </c>
      <c r="C543">
        <v>4.45</v>
      </c>
      <c r="D543" t="s">
        <v>2380</v>
      </c>
      <c r="E543" t="s">
        <v>2378</v>
      </c>
      <c r="F543" t="s">
        <v>2378</v>
      </c>
      <c r="G543">
        <v>1</v>
      </c>
      <c r="H543" t="s">
        <v>2380</v>
      </c>
    </row>
    <row r="544" spans="1:8" x14ac:dyDescent="0.25">
      <c r="A544" t="s">
        <v>1828</v>
      </c>
      <c r="B544">
        <v>27.28</v>
      </c>
      <c r="C544">
        <v>4.72</v>
      </c>
      <c r="D544" t="s">
        <v>2378</v>
      </c>
      <c r="E544" t="s">
        <v>2380</v>
      </c>
      <c r="F544" t="s">
        <v>2378</v>
      </c>
      <c r="G544">
        <v>1</v>
      </c>
      <c r="H544" t="s">
        <v>2380</v>
      </c>
    </row>
    <row r="545" spans="1:8" x14ac:dyDescent="0.25">
      <c r="A545" t="s">
        <v>1827</v>
      </c>
      <c r="B545">
        <v>32.229999999999997</v>
      </c>
      <c r="C545">
        <v>4.6500000000000004</v>
      </c>
      <c r="D545" t="s">
        <v>2380</v>
      </c>
      <c r="E545" t="s">
        <v>2378</v>
      </c>
      <c r="F545" t="s">
        <v>2381</v>
      </c>
      <c r="G545">
        <v>1</v>
      </c>
      <c r="H545" t="s">
        <v>2378</v>
      </c>
    </row>
    <row r="546" spans="1:8" x14ac:dyDescent="0.25">
      <c r="A546" t="s">
        <v>1826</v>
      </c>
      <c r="B546">
        <v>44.2</v>
      </c>
      <c r="C546">
        <v>11.34</v>
      </c>
      <c r="D546" t="s">
        <v>2380</v>
      </c>
      <c r="E546" t="s">
        <v>2378</v>
      </c>
      <c r="F546" t="s">
        <v>2381</v>
      </c>
      <c r="G546">
        <v>1</v>
      </c>
      <c r="H546" t="s">
        <v>2378</v>
      </c>
    </row>
    <row r="547" spans="1:8" x14ac:dyDescent="0.25">
      <c r="A547" t="s">
        <v>1825</v>
      </c>
      <c r="B547">
        <v>29.734999999999999</v>
      </c>
      <c r="C547">
        <v>4.53</v>
      </c>
      <c r="D547" t="s">
        <v>2378</v>
      </c>
      <c r="E547" t="s">
        <v>2378</v>
      </c>
      <c r="F547" t="s">
        <v>2381</v>
      </c>
      <c r="G547">
        <v>1</v>
      </c>
      <c r="H547" t="s">
        <v>2378</v>
      </c>
    </row>
    <row r="548" spans="1:8" x14ac:dyDescent="0.25">
      <c r="A548" t="s">
        <v>1824</v>
      </c>
      <c r="B548">
        <v>28.31</v>
      </c>
      <c r="C548">
        <v>6.35</v>
      </c>
      <c r="D548" t="s">
        <v>2378</v>
      </c>
      <c r="E548" t="s">
        <v>2378</v>
      </c>
      <c r="F548" t="s">
        <v>2378</v>
      </c>
      <c r="G548" t="s">
        <v>2379</v>
      </c>
      <c r="H548" t="s">
        <v>2380</v>
      </c>
    </row>
    <row r="549" spans="1:8" x14ac:dyDescent="0.25">
      <c r="A549" t="s">
        <v>1823</v>
      </c>
      <c r="B549">
        <v>46.62</v>
      </c>
      <c r="C549">
        <v>8.51</v>
      </c>
      <c r="D549" t="s">
        <v>2378</v>
      </c>
      <c r="E549" t="s">
        <v>2378</v>
      </c>
      <c r="F549" t="s">
        <v>2378</v>
      </c>
      <c r="G549" t="s">
        <v>2379</v>
      </c>
      <c r="H549" t="s">
        <v>2378</v>
      </c>
    </row>
    <row r="550" spans="1:8" x14ac:dyDescent="0.25">
      <c r="A550" t="s">
        <v>1822</v>
      </c>
      <c r="B550">
        <v>51.75</v>
      </c>
      <c r="C550">
        <v>8.59</v>
      </c>
      <c r="D550" t="s">
        <v>2380</v>
      </c>
      <c r="E550" t="s">
        <v>2378</v>
      </c>
      <c r="F550" t="s">
        <v>2378</v>
      </c>
      <c r="G550">
        <v>1</v>
      </c>
      <c r="H550" t="s">
        <v>2378</v>
      </c>
    </row>
    <row r="551" spans="1:8" x14ac:dyDescent="0.25">
      <c r="A551" t="s">
        <v>1821</v>
      </c>
      <c r="B551">
        <v>25.7</v>
      </c>
      <c r="C551">
        <v>4.13</v>
      </c>
      <c r="D551" t="s">
        <v>2380</v>
      </c>
      <c r="E551" t="s">
        <v>2378</v>
      </c>
      <c r="F551" t="s">
        <v>2378</v>
      </c>
      <c r="G551" t="s">
        <v>2379</v>
      </c>
      <c r="H551" t="s">
        <v>2380</v>
      </c>
    </row>
    <row r="552" spans="1:8" x14ac:dyDescent="0.25">
      <c r="A552" t="s">
        <v>1820</v>
      </c>
      <c r="B552">
        <v>31.79</v>
      </c>
      <c r="C552">
        <v>4.55</v>
      </c>
      <c r="D552" t="s">
        <v>2378</v>
      </c>
      <c r="E552" t="s">
        <v>2378</v>
      </c>
      <c r="F552" t="s">
        <v>2378</v>
      </c>
      <c r="G552" t="s">
        <v>2379</v>
      </c>
      <c r="H552" t="s">
        <v>2378</v>
      </c>
    </row>
    <row r="553" spans="1:8" x14ac:dyDescent="0.25">
      <c r="A553" t="s">
        <v>1819</v>
      </c>
      <c r="B553">
        <v>24.795000000000002</v>
      </c>
      <c r="C553">
        <v>4.5199999999999996</v>
      </c>
      <c r="D553" t="s">
        <v>2378</v>
      </c>
      <c r="E553" t="s">
        <v>2378</v>
      </c>
      <c r="F553" t="s">
        <v>2378</v>
      </c>
      <c r="G553" t="s">
        <v>2379</v>
      </c>
      <c r="H553" t="s">
        <v>2380</v>
      </c>
    </row>
    <row r="554" spans="1:8" x14ac:dyDescent="0.25">
      <c r="A554" t="s">
        <v>1818</v>
      </c>
      <c r="B554">
        <v>53.98</v>
      </c>
      <c r="C554">
        <v>5.07</v>
      </c>
      <c r="D554" t="s">
        <v>2378</v>
      </c>
      <c r="E554" t="s">
        <v>2378</v>
      </c>
      <c r="F554" t="s">
        <v>2381</v>
      </c>
      <c r="G554">
        <v>1</v>
      </c>
      <c r="H554" t="s">
        <v>2378</v>
      </c>
    </row>
    <row r="555" spans="1:8" x14ac:dyDescent="0.25">
      <c r="A555" t="s">
        <v>1817</v>
      </c>
      <c r="B555">
        <v>41.325000000000003</v>
      </c>
      <c r="C555">
        <v>4.04</v>
      </c>
      <c r="D555" t="s">
        <v>2380</v>
      </c>
      <c r="E555" t="s">
        <v>2378</v>
      </c>
      <c r="F555" t="s">
        <v>2381</v>
      </c>
      <c r="G555">
        <v>1</v>
      </c>
      <c r="H555" t="s">
        <v>2378</v>
      </c>
    </row>
    <row r="556" spans="1:8" x14ac:dyDescent="0.25">
      <c r="A556" t="s">
        <v>1816</v>
      </c>
      <c r="B556">
        <v>51.65</v>
      </c>
      <c r="C556">
        <v>5.3</v>
      </c>
      <c r="D556" t="s">
        <v>2380</v>
      </c>
      <c r="E556" t="s">
        <v>2378</v>
      </c>
      <c r="F556" t="s">
        <v>2378</v>
      </c>
      <c r="G556" t="s">
        <v>2379</v>
      </c>
      <c r="H556" t="s">
        <v>2378</v>
      </c>
    </row>
    <row r="557" spans="1:8" x14ac:dyDescent="0.25">
      <c r="A557" t="s">
        <v>1815</v>
      </c>
      <c r="B557">
        <v>44.52</v>
      </c>
      <c r="C557">
        <v>8.64</v>
      </c>
      <c r="D557" t="s">
        <v>2380</v>
      </c>
      <c r="E557" t="s">
        <v>2378</v>
      </c>
      <c r="F557" t="s">
        <v>2381</v>
      </c>
      <c r="G557">
        <v>1</v>
      </c>
      <c r="H557" t="s">
        <v>2378</v>
      </c>
    </row>
    <row r="558" spans="1:8" x14ac:dyDescent="0.25">
      <c r="A558" t="s">
        <v>1814</v>
      </c>
      <c r="B558">
        <v>53.29</v>
      </c>
      <c r="C558">
        <v>4.03</v>
      </c>
      <c r="D558" t="s">
        <v>2378</v>
      </c>
      <c r="E558" t="s">
        <v>2378</v>
      </c>
      <c r="F558" t="s">
        <v>2381</v>
      </c>
      <c r="G558">
        <v>1</v>
      </c>
      <c r="H558" t="s">
        <v>2378</v>
      </c>
    </row>
    <row r="559" spans="1:8" x14ac:dyDescent="0.25">
      <c r="A559" t="s">
        <v>1813</v>
      </c>
      <c r="B559">
        <v>46.63</v>
      </c>
      <c r="C559">
        <v>4.26</v>
      </c>
      <c r="D559" t="s">
        <v>2380</v>
      </c>
      <c r="E559" t="s">
        <v>2378</v>
      </c>
      <c r="F559" t="s">
        <v>2378</v>
      </c>
      <c r="G559">
        <v>2</v>
      </c>
      <c r="H559" t="s">
        <v>2378</v>
      </c>
    </row>
    <row r="560" spans="1:8" x14ac:dyDescent="0.25">
      <c r="A560" t="s">
        <v>1812</v>
      </c>
      <c r="B560">
        <v>28.88</v>
      </c>
      <c r="C560">
        <v>5.35</v>
      </c>
      <c r="D560" t="s">
        <v>2378</v>
      </c>
      <c r="E560" t="s">
        <v>2378</v>
      </c>
      <c r="F560" t="s">
        <v>2381</v>
      </c>
      <c r="G560">
        <v>1</v>
      </c>
      <c r="H560" t="s">
        <v>2380</v>
      </c>
    </row>
    <row r="561" spans="1:8" x14ac:dyDescent="0.25">
      <c r="A561" t="s">
        <v>1811</v>
      </c>
      <c r="B561">
        <v>23.98</v>
      </c>
      <c r="C561">
        <v>4.9000000000000004</v>
      </c>
      <c r="D561" t="s">
        <v>2378</v>
      </c>
      <c r="E561" t="s">
        <v>2378</v>
      </c>
      <c r="F561" t="s">
        <v>2378</v>
      </c>
      <c r="G561" t="s">
        <v>2379</v>
      </c>
      <c r="H561" t="s">
        <v>31</v>
      </c>
    </row>
    <row r="562" spans="1:8" x14ac:dyDescent="0.25">
      <c r="A562" t="s">
        <v>1810</v>
      </c>
      <c r="B562">
        <v>23.65</v>
      </c>
      <c r="C562">
        <v>4.5</v>
      </c>
      <c r="D562" t="s">
        <v>2378</v>
      </c>
      <c r="E562" t="s">
        <v>2378</v>
      </c>
      <c r="F562" t="s">
        <v>2378</v>
      </c>
      <c r="G562" t="s">
        <v>2379</v>
      </c>
      <c r="H562" t="s">
        <v>2378</v>
      </c>
    </row>
    <row r="563" spans="1:8" x14ac:dyDescent="0.25">
      <c r="A563" t="s">
        <v>1809</v>
      </c>
      <c r="B563">
        <v>49.09</v>
      </c>
      <c r="C563">
        <v>8.3800000000000008</v>
      </c>
      <c r="D563" t="s">
        <v>2380</v>
      </c>
      <c r="E563" t="s">
        <v>2378</v>
      </c>
      <c r="F563" t="s">
        <v>2378</v>
      </c>
      <c r="G563">
        <v>2</v>
      </c>
      <c r="H563" t="s">
        <v>2378</v>
      </c>
    </row>
    <row r="564" spans="1:8" x14ac:dyDescent="0.25">
      <c r="A564" t="s">
        <v>1808</v>
      </c>
      <c r="B564">
        <v>28.024999999999999</v>
      </c>
      <c r="C564">
        <v>7.03</v>
      </c>
      <c r="D564" t="s">
        <v>2378</v>
      </c>
      <c r="E564" t="s">
        <v>2378</v>
      </c>
      <c r="F564" t="s">
        <v>2378</v>
      </c>
      <c r="G564" t="s">
        <v>2379</v>
      </c>
      <c r="H564" t="s">
        <v>2380</v>
      </c>
    </row>
    <row r="565" spans="1:8" x14ac:dyDescent="0.25">
      <c r="A565" t="s">
        <v>1807</v>
      </c>
      <c r="B565">
        <v>43.32</v>
      </c>
      <c r="C565">
        <v>8.75</v>
      </c>
      <c r="D565" t="s">
        <v>2380</v>
      </c>
      <c r="E565" t="s">
        <v>2378</v>
      </c>
      <c r="F565" t="s">
        <v>2381</v>
      </c>
      <c r="G565">
        <v>1</v>
      </c>
      <c r="H565" t="s">
        <v>2378</v>
      </c>
    </row>
    <row r="566" spans="1:8" x14ac:dyDescent="0.25">
      <c r="A566" t="s">
        <v>1806</v>
      </c>
      <c r="B566">
        <v>45.92</v>
      </c>
      <c r="C566">
        <v>9.51</v>
      </c>
      <c r="D566" t="s">
        <v>2378</v>
      </c>
      <c r="E566" t="s">
        <v>2378</v>
      </c>
      <c r="F566" t="s">
        <v>2378</v>
      </c>
      <c r="G566" t="s">
        <v>2379</v>
      </c>
      <c r="H566" t="s">
        <v>2378</v>
      </c>
    </row>
    <row r="567" spans="1:8" x14ac:dyDescent="0.25">
      <c r="A567" t="s">
        <v>1805</v>
      </c>
      <c r="B567">
        <v>44.03</v>
      </c>
      <c r="C567">
        <v>9.36</v>
      </c>
      <c r="D567" t="s">
        <v>2378</v>
      </c>
      <c r="E567" t="s">
        <v>2378</v>
      </c>
      <c r="F567" t="s">
        <v>2378</v>
      </c>
      <c r="G567" t="s">
        <v>2379</v>
      </c>
      <c r="H567" t="s">
        <v>2378</v>
      </c>
    </row>
    <row r="568" spans="1:8" x14ac:dyDescent="0.25">
      <c r="A568" t="s">
        <v>1804</v>
      </c>
      <c r="B568">
        <v>24.6</v>
      </c>
      <c r="C568">
        <v>4.8099999999999996</v>
      </c>
      <c r="D568" t="s">
        <v>2378</v>
      </c>
      <c r="E568" t="s">
        <v>2378</v>
      </c>
      <c r="F568" t="s">
        <v>2378</v>
      </c>
      <c r="G568" t="s">
        <v>2379</v>
      </c>
      <c r="H568" t="s">
        <v>2380</v>
      </c>
    </row>
    <row r="569" spans="1:8" x14ac:dyDescent="0.25">
      <c r="A569" t="s">
        <v>1803</v>
      </c>
      <c r="B569">
        <v>49.15</v>
      </c>
      <c r="C569">
        <v>8.08</v>
      </c>
      <c r="D569" t="s">
        <v>2378</v>
      </c>
      <c r="E569" t="s">
        <v>2378</v>
      </c>
      <c r="F569" t="s">
        <v>2378</v>
      </c>
      <c r="G569" t="s">
        <v>2379</v>
      </c>
      <c r="H569" t="s">
        <v>2378</v>
      </c>
    </row>
    <row r="570" spans="1:8" x14ac:dyDescent="0.25">
      <c r="A570" t="s">
        <v>1802</v>
      </c>
      <c r="B570">
        <v>28.31</v>
      </c>
      <c r="C570">
        <v>6.29</v>
      </c>
      <c r="D570" t="s">
        <v>2378</v>
      </c>
      <c r="E570" t="s">
        <v>2378</v>
      </c>
      <c r="F570" t="s">
        <v>2381</v>
      </c>
      <c r="G570">
        <v>1</v>
      </c>
      <c r="H570" t="s">
        <v>2380</v>
      </c>
    </row>
    <row r="571" spans="1:8" x14ac:dyDescent="0.25">
      <c r="A571" t="s">
        <v>1801</v>
      </c>
      <c r="B571">
        <v>22.99</v>
      </c>
      <c r="C571">
        <v>6.29</v>
      </c>
      <c r="D571" t="s">
        <v>2378</v>
      </c>
      <c r="E571" t="s">
        <v>2378</v>
      </c>
      <c r="F571" t="s">
        <v>2378</v>
      </c>
      <c r="G571">
        <v>1</v>
      </c>
      <c r="H571" t="s">
        <v>2380</v>
      </c>
    </row>
    <row r="572" spans="1:8" x14ac:dyDescent="0.25">
      <c r="A572" t="s">
        <v>1800</v>
      </c>
      <c r="B572">
        <v>29.07</v>
      </c>
      <c r="C572">
        <v>5.12</v>
      </c>
      <c r="D572" t="s">
        <v>2378</v>
      </c>
      <c r="E572" t="s">
        <v>2378</v>
      </c>
      <c r="F572" t="s">
        <v>2381</v>
      </c>
      <c r="G572">
        <v>1</v>
      </c>
      <c r="H572" t="s">
        <v>2380</v>
      </c>
    </row>
    <row r="573" spans="1:8" x14ac:dyDescent="0.25">
      <c r="A573" t="s">
        <v>1799</v>
      </c>
      <c r="B573">
        <v>42.02</v>
      </c>
      <c r="C573">
        <v>9.9499999999999993</v>
      </c>
      <c r="D573" t="s">
        <v>2380</v>
      </c>
      <c r="E573" t="s">
        <v>2378</v>
      </c>
      <c r="F573" t="s">
        <v>2381</v>
      </c>
      <c r="G573">
        <v>1</v>
      </c>
      <c r="H573" t="s">
        <v>2378</v>
      </c>
    </row>
    <row r="574" spans="1:8" x14ac:dyDescent="0.25">
      <c r="A574" t="s">
        <v>1798</v>
      </c>
      <c r="B574">
        <v>49.07</v>
      </c>
      <c r="C574">
        <v>9.08</v>
      </c>
      <c r="D574" t="s">
        <v>2380</v>
      </c>
      <c r="E574" t="s">
        <v>2378</v>
      </c>
      <c r="F574" t="s">
        <v>2378</v>
      </c>
      <c r="G574">
        <v>1</v>
      </c>
      <c r="H574" t="s">
        <v>2378</v>
      </c>
    </row>
    <row r="575" spans="1:8" x14ac:dyDescent="0.25">
      <c r="A575" t="s">
        <v>1797</v>
      </c>
      <c r="B575">
        <v>19.8</v>
      </c>
      <c r="C575">
        <v>4.82</v>
      </c>
      <c r="D575" t="s">
        <v>2378</v>
      </c>
      <c r="E575" t="s">
        <v>2378</v>
      </c>
      <c r="F575" t="s">
        <v>2378</v>
      </c>
      <c r="G575" t="s">
        <v>2379</v>
      </c>
      <c r="H575" t="s">
        <v>2380</v>
      </c>
    </row>
    <row r="576" spans="1:8" x14ac:dyDescent="0.25">
      <c r="A576" t="s">
        <v>1796</v>
      </c>
      <c r="B576">
        <v>27.36</v>
      </c>
      <c r="C576">
        <v>4.6500000000000004</v>
      </c>
      <c r="D576" t="s">
        <v>2378</v>
      </c>
      <c r="E576" t="s">
        <v>2380</v>
      </c>
      <c r="F576" t="s">
        <v>2378</v>
      </c>
      <c r="G576">
        <v>1</v>
      </c>
      <c r="H576" t="s">
        <v>2380</v>
      </c>
    </row>
    <row r="577" spans="1:8" x14ac:dyDescent="0.25">
      <c r="A577" t="s">
        <v>1795</v>
      </c>
      <c r="B577">
        <v>42.95</v>
      </c>
      <c r="C577">
        <v>5.16</v>
      </c>
      <c r="D577" t="s">
        <v>2380</v>
      </c>
      <c r="E577" t="s">
        <v>2378</v>
      </c>
      <c r="F577" t="s">
        <v>2378</v>
      </c>
      <c r="G577">
        <v>1</v>
      </c>
      <c r="H577" t="s">
        <v>2378</v>
      </c>
    </row>
    <row r="578" spans="1:8" x14ac:dyDescent="0.25">
      <c r="A578" t="s">
        <v>1794</v>
      </c>
      <c r="B578">
        <v>42.66</v>
      </c>
      <c r="C578">
        <v>10.44</v>
      </c>
      <c r="D578" t="s">
        <v>2378</v>
      </c>
      <c r="E578" t="s">
        <v>2378</v>
      </c>
      <c r="F578" t="s">
        <v>2378</v>
      </c>
      <c r="G578" t="s">
        <v>2379</v>
      </c>
      <c r="H578" t="s">
        <v>2378</v>
      </c>
    </row>
    <row r="579" spans="1:8" x14ac:dyDescent="0.25">
      <c r="A579" t="s">
        <v>1793</v>
      </c>
      <c r="B579">
        <v>33.630000000000003</v>
      </c>
      <c r="C579">
        <v>5.69</v>
      </c>
      <c r="D579" t="s">
        <v>2378</v>
      </c>
      <c r="E579" t="s">
        <v>2378</v>
      </c>
      <c r="F579" t="s">
        <v>2378</v>
      </c>
      <c r="G579">
        <v>1</v>
      </c>
      <c r="H579" t="s">
        <v>2378</v>
      </c>
    </row>
    <row r="580" spans="1:8" x14ac:dyDescent="0.25">
      <c r="A580" t="s">
        <v>1792</v>
      </c>
      <c r="B580">
        <v>26.84</v>
      </c>
      <c r="C580">
        <v>6.5</v>
      </c>
      <c r="D580" t="s">
        <v>2378</v>
      </c>
      <c r="E580" t="s">
        <v>2378</v>
      </c>
      <c r="F580" t="s">
        <v>2378</v>
      </c>
      <c r="G580" t="s">
        <v>2379</v>
      </c>
      <c r="H580" t="s">
        <v>2380</v>
      </c>
    </row>
    <row r="581" spans="1:8" x14ac:dyDescent="0.25">
      <c r="A581" t="s">
        <v>1791</v>
      </c>
      <c r="B581">
        <v>28.3</v>
      </c>
      <c r="C581">
        <v>5.73</v>
      </c>
      <c r="D581" t="s">
        <v>2378</v>
      </c>
      <c r="E581" t="s">
        <v>2378</v>
      </c>
      <c r="F581" t="s">
        <v>2381</v>
      </c>
      <c r="G581">
        <v>1</v>
      </c>
      <c r="H581" t="s">
        <v>2380</v>
      </c>
    </row>
    <row r="582" spans="1:8" x14ac:dyDescent="0.25">
      <c r="A582" t="s">
        <v>1790</v>
      </c>
      <c r="B582">
        <v>27.06</v>
      </c>
      <c r="C582">
        <v>5.74</v>
      </c>
      <c r="D582" t="s">
        <v>2380</v>
      </c>
      <c r="E582" t="s">
        <v>2378</v>
      </c>
      <c r="F582" t="s">
        <v>2378</v>
      </c>
      <c r="G582" t="s">
        <v>2379</v>
      </c>
      <c r="H582" t="s">
        <v>2380</v>
      </c>
    </row>
    <row r="583" spans="1:8" x14ac:dyDescent="0.25">
      <c r="A583" t="s">
        <v>1789</v>
      </c>
      <c r="B583">
        <v>47.13</v>
      </c>
      <c r="C583">
        <v>8.6999999999999993</v>
      </c>
      <c r="D583" t="s">
        <v>2378</v>
      </c>
      <c r="E583" t="s">
        <v>2378</v>
      </c>
      <c r="F583" t="s">
        <v>2378</v>
      </c>
      <c r="G583" t="s">
        <v>2379</v>
      </c>
      <c r="H583" t="s">
        <v>2378</v>
      </c>
    </row>
    <row r="584" spans="1:8" x14ac:dyDescent="0.25">
      <c r="A584" t="s">
        <v>1788</v>
      </c>
      <c r="B584">
        <v>51.72</v>
      </c>
      <c r="C584">
        <v>5.09</v>
      </c>
      <c r="D584" t="s">
        <v>2378</v>
      </c>
      <c r="E584" t="s">
        <v>2378</v>
      </c>
      <c r="F584" t="s">
        <v>2378</v>
      </c>
      <c r="G584" t="s">
        <v>2379</v>
      </c>
      <c r="H584" t="s">
        <v>2378</v>
      </c>
    </row>
    <row r="585" spans="1:8" x14ac:dyDescent="0.25">
      <c r="A585" t="s">
        <v>1787</v>
      </c>
      <c r="B585">
        <v>48.59</v>
      </c>
      <c r="C585">
        <v>5.57</v>
      </c>
      <c r="D585" t="s">
        <v>2378</v>
      </c>
      <c r="E585" t="s">
        <v>2378</v>
      </c>
      <c r="F585" t="s">
        <v>2378</v>
      </c>
      <c r="G585" t="s">
        <v>2379</v>
      </c>
      <c r="H585" t="s">
        <v>2378</v>
      </c>
    </row>
    <row r="586" spans="1:8" x14ac:dyDescent="0.25">
      <c r="A586" t="s">
        <v>1786</v>
      </c>
      <c r="B586">
        <v>45.18</v>
      </c>
      <c r="C586">
        <v>10.87</v>
      </c>
      <c r="D586" t="s">
        <v>2378</v>
      </c>
      <c r="E586" t="s">
        <v>2378</v>
      </c>
      <c r="F586" t="s">
        <v>2378</v>
      </c>
      <c r="G586" t="s">
        <v>2379</v>
      </c>
      <c r="H586" t="s">
        <v>2378</v>
      </c>
    </row>
    <row r="587" spans="1:8" x14ac:dyDescent="0.25">
      <c r="A587" t="s">
        <v>1785</v>
      </c>
      <c r="B587">
        <v>27.9</v>
      </c>
      <c r="C587">
        <v>6.02</v>
      </c>
      <c r="D587" t="s">
        <v>2378</v>
      </c>
      <c r="E587" t="s">
        <v>2378</v>
      </c>
      <c r="F587" t="s">
        <v>2381</v>
      </c>
      <c r="G587">
        <v>1</v>
      </c>
      <c r="H587" t="s">
        <v>2380</v>
      </c>
    </row>
    <row r="588" spans="1:8" x14ac:dyDescent="0.25">
      <c r="A588" t="s">
        <v>1784</v>
      </c>
      <c r="B588">
        <v>51.33</v>
      </c>
      <c r="C588">
        <v>7</v>
      </c>
      <c r="D588" t="s">
        <v>2378</v>
      </c>
      <c r="E588" t="s">
        <v>2378</v>
      </c>
      <c r="F588" t="s">
        <v>2378</v>
      </c>
      <c r="G588" t="s">
        <v>2379</v>
      </c>
      <c r="H588" t="s">
        <v>2378</v>
      </c>
    </row>
    <row r="589" spans="1:8" x14ac:dyDescent="0.25">
      <c r="A589" t="s">
        <v>1783</v>
      </c>
      <c r="B589">
        <v>30.59</v>
      </c>
      <c r="C589">
        <v>5.56</v>
      </c>
      <c r="D589" t="s">
        <v>2380</v>
      </c>
      <c r="E589" t="s">
        <v>2378</v>
      </c>
      <c r="F589" t="s">
        <v>2378</v>
      </c>
      <c r="G589">
        <v>1</v>
      </c>
      <c r="H589" t="s">
        <v>2378</v>
      </c>
    </row>
    <row r="590" spans="1:8" x14ac:dyDescent="0.25">
      <c r="A590" t="s">
        <v>1782</v>
      </c>
      <c r="B590">
        <v>39.229999999999997</v>
      </c>
      <c r="C590">
        <v>8.4499999999999993</v>
      </c>
      <c r="D590" t="s">
        <v>2378</v>
      </c>
      <c r="E590" t="s">
        <v>2378</v>
      </c>
      <c r="F590" t="s">
        <v>2378</v>
      </c>
      <c r="G590" t="s">
        <v>2379</v>
      </c>
      <c r="H590" t="s">
        <v>2378</v>
      </c>
    </row>
    <row r="591" spans="1:8" x14ac:dyDescent="0.25">
      <c r="A591" t="s">
        <v>1781</v>
      </c>
      <c r="B591">
        <v>19.094999999999999</v>
      </c>
      <c r="C591">
        <v>6.19</v>
      </c>
      <c r="D591" t="s">
        <v>2378</v>
      </c>
      <c r="E591" t="s">
        <v>2378</v>
      </c>
      <c r="F591" t="s">
        <v>2378</v>
      </c>
      <c r="G591" t="s">
        <v>2379</v>
      </c>
      <c r="H591" t="s">
        <v>2380</v>
      </c>
    </row>
    <row r="592" spans="1:8" x14ac:dyDescent="0.25">
      <c r="A592" t="s">
        <v>1780</v>
      </c>
      <c r="B592">
        <v>49.72</v>
      </c>
      <c r="C592">
        <v>7.71</v>
      </c>
      <c r="D592" t="s">
        <v>2378</v>
      </c>
      <c r="E592" t="s">
        <v>2378</v>
      </c>
      <c r="F592" t="s">
        <v>2378</v>
      </c>
      <c r="G592" t="s">
        <v>2379</v>
      </c>
      <c r="H592" t="s">
        <v>2378</v>
      </c>
    </row>
    <row r="593" spans="1:8" x14ac:dyDescent="0.25">
      <c r="A593" t="s">
        <v>1779</v>
      </c>
      <c r="B593">
        <v>21.754999999999999</v>
      </c>
      <c r="C593">
        <v>4.63</v>
      </c>
      <c r="D593" t="s">
        <v>2378</v>
      </c>
      <c r="E593" t="s">
        <v>2378</v>
      </c>
      <c r="F593" t="s">
        <v>2381</v>
      </c>
      <c r="G593">
        <v>1</v>
      </c>
      <c r="H593" t="s">
        <v>2380</v>
      </c>
    </row>
    <row r="594" spans="1:8" x14ac:dyDescent="0.25">
      <c r="A594" t="s">
        <v>1778</v>
      </c>
      <c r="B594">
        <v>48.39</v>
      </c>
      <c r="C594">
        <v>4.6100000000000003</v>
      </c>
      <c r="D594" t="s">
        <v>2378</v>
      </c>
      <c r="E594" t="s">
        <v>2378</v>
      </c>
      <c r="F594" t="s">
        <v>2378</v>
      </c>
      <c r="G594" t="s">
        <v>2379</v>
      </c>
      <c r="H594" t="s">
        <v>2378</v>
      </c>
    </row>
    <row r="595" spans="1:8" x14ac:dyDescent="0.25">
      <c r="A595" t="s">
        <v>1777</v>
      </c>
      <c r="B595">
        <v>47.15</v>
      </c>
      <c r="C595">
        <v>9.5299999999999994</v>
      </c>
      <c r="D595" t="s">
        <v>2380</v>
      </c>
      <c r="E595" t="s">
        <v>2378</v>
      </c>
      <c r="F595" t="s">
        <v>2378</v>
      </c>
      <c r="G595">
        <v>1</v>
      </c>
      <c r="H595" t="s">
        <v>2378</v>
      </c>
    </row>
    <row r="596" spans="1:8" x14ac:dyDescent="0.25">
      <c r="A596" t="s">
        <v>1776</v>
      </c>
      <c r="B596">
        <v>47.59</v>
      </c>
      <c r="C596">
        <v>11.43</v>
      </c>
      <c r="D596" t="s">
        <v>2380</v>
      </c>
      <c r="E596" t="s">
        <v>2378</v>
      </c>
      <c r="F596" t="s">
        <v>2378</v>
      </c>
      <c r="G596">
        <v>2</v>
      </c>
      <c r="H596" t="s">
        <v>2378</v>
      </c>
    </row>
    <row r="597" spans="1:8" x14ac:dyDescent="0.25">
      <c r="A597" t="s">
        <v>1775</v>
      </c>
      <c r="B597">
        <v>39.81</v>
      </c>
      <c r="C597">
        <v>7.65</v>
      </c>
      <c r="D597" t="s">
        <v>2380</v>
      </c>
      <c r="E597" t="s">
        <v>2378</v>
      </c>
      <c r="F597" t="s">
        <v>2381</v>
      </c>
      <c r="G597">
        <v>1</v>
      </c>
      <c r="H597" t="s">
        <v>2378</v>
      </c>
    </row>
    <row r="598" spans="1:8" x14ac:dyDescent="0.25">
      <c r="A598" t="s">
        <v>1774</v>
      </c>
      <c r="B598">
        <v>31.02</v>
      </c>
      <c r="C598">
        <v>5.87</v>
      </c>
      <c r="D598" t="s">
        <v>2380</v>
      </c>
      <c r="E598" t="s">
        <v>2378</v>
      </c>
      <c r="F598" t="s">
        <v>2378</v>
      </c>
      <c r="G598" t="s">
        <v>2379</v>
      </c>
      <c r="H598" t="s">
        <v>2378</v>
      </c>
    </row>
    <row r="599" spans="1:8" x14ac:dyDescent="0.25">
      <c r="A599" t="s">
        <v>1773</v>
      </c>
      <c r="B599">
        <v>24.75</v>
      </c>
      <c r="C599">
        <v>4.3600000000000003</v>
      </c>
      <c r="D599" t="s">
        <v>2380</v>
      </c>
      <c r="E599" t="s">
        <v>2378</v>
      </c>
      <c r="F599" t="s">
        <v>2378</v>
      </c>
      <c r="G599">
        <v>1</v>
      </c>
      <c r="H599" t="s">
        <v>2380</v>
      </c>
    </row>
    <row r="600" spans="1:8" x14ac:dyDescent="0.25">
      <c r="A600" t="s">
        <v>1772</v>
      </c>
      <c r="B600">
        <v>30.114999999999998</v>
      </c>
      <c r="C600">
        <v>10.119999999999999</v>
      </c>
      <c r="D600" t="s">
        <v>2378</v>
      </c>
      <c r="E600" t="s">
        <v>2378</v>
      </c>
      <c r="F600" t="s">
        <v>2378</v>
      </c>
      <c r="G600">
        <v>3</v>
      </c>
      <c r="H600" t="s">
        <v>2378</v>
      </c>
    </row>
    <row r="601" spans="1:8" x14ac:dyDescent="0.25">
      <c r="A601" t="s">
        <v>1771</v>
      </c>
      <c r="B601">
        <v>26.03</v>
      </c>
      <c r="C601">
        <v>4.01</v>
      </c>
      <c r="D601" t="s">
        <v>2378</v>
      </c>
      <c r="E601" t="s">
        <v>2378</v>
      </c>
      <c r="F601" t="s">
        <v>2381</v>
      </c>
      <c r="G601">
        <v>1</v>
      </c>
      <c r="H601" t="s">
        <v>2380</v>
      </c>
    </row>
    <row r="602" spans="1:8" x14ac:dyDescent="0.25">
      <c r="A602" t="s">
        <v>1770</v>
      </c>
      <c r="B602">
        <v>20.045000000000002</v>
      </c>
      <c r="C602">
        <v>4.7699999999999996</v>
      </c>
      <c r="D602" t="s">
        <v>2380</v>
      </c>
      <c r="E602" t="s">
        <v>2378</v>
      </c>
      <c r="F602" t="s">
        <v>2378</v>
      </c>
      <c r="G602">
        <v>1</v>
      </c>
      <c r="H602" t="s">
        <v>2380</v>
      </c>
    </row>
    <row r="603" spans="1:8" x14ac:dyDescent="0.25">
      <c r="A603" t="s">
        <v>1769</v>
      </c>
      <c r="B603">
        <v>40.24</v>
      </c>
      <c r="C603">
        <v>6.83</v>
      </c>
      <c r="D603" t="s">
        <v>2378</v>
      </c>
      <c r="E603" t="s">
        <v>2378</v>
      </c>
      <c r="F603" t="s">
        <v>2378</v>
      </c>
      <c r="G603" t="s">
        <v>2379</v>
      </c>
      <c r="H603" t="s">
        <v>2378</v>
      </c>
    </row>
    <row r="604" spans="1:8" x14ac:dyDescent="0.25">
      <c r="A604" t="s">
        <v>1768</v>
      </c>
      <c r="B604">
        <v>43.15</v>
      </c>
      <c r="C604">
        <v>6.14</v>
      </c>
      <c r="D604" t="s">
        <v>2380</v>
      </c>
      <c r="E604" t="s">
        <v>2378</v>
      </c>
      <c r="F604" t="s">
        <v>2381</v>
      </c>
      <c r="G604">
        <v>1</v>
      </c>
      <c r="H604" t="s">
        <v>2378</v>
      </c>
    </row>
    <row r="605" spans="1:8" x14ac:dyDescent="0.25">
      <c r="A605" t="s">
        <v>1767</v>
      </c>
      <c r="B605">
        <v>27.7</v>
      </c>
      <c r="C605">
        <v>5.6</v>
      </c>
      <c r="D605" t="s">
        <v>2378</v>
      </c>
      <c r="E605" t="s">
        <v>2378</v>
      </c>
      <c r="F605" t="s">
        <v>2381</v>
      </c>
      <c r="G605">
        <v>1</v>
      </c>
      <c r="H605" t="s">
        <v>2380</v>
      </c>
    </row>
    <row r="606" spans="1:8" x14ac:dyDescent="0.25">
      <c r="A606" t="s">
        <v>1766</v>
      </c>
      <c r="B606">
        <v>45.68</v>
      </c>
      <c r="C606">
        <v>4.8</v>
      </c>
      <c r="D606" t="s">
        <v>2378</v>
      </c>
      <c r="E606" t="s">
        <v>2378</v>
      </c>
      <c r="F606" t="s">
        <v>2378</v>
      </c>
      <c r="G606">
        <v>2</v>
      </c>
      <c r="H606" t="s">
        <v>2378</v>
      </c>
    </row>
    <row r="607" spans="1:8" x14ac:dyDescent="0.25">
      <c r="A607" t="s">
        <v>1765</v>
      </c>
      <c r="B607">
        <v>27.3</v>
      </c>
      <c r="C607">
        <v>11.89</v>
      </c>
      <c r="D607" t="s">
        <v>2378</v>
      </c>
      <c r="E607" t="s">
        <v>2378</v>
      </c>
      <c r="F607" t="s">
        <v>2378</v>
      </c>
      <c r="G607" t="s">
        <v>2379</v>
      </c>
      <c r="H607" t="s">
        <v>2380</v>
      </c>
    </row>
    <row r="608" spans="1:8" x14ac:dyDescent="0.25">
      <c r="A608" t="s">
        <v>1764</v>
      </c>
      <c r="B608">
        <v>54.45</v>
      </c>
      <c r="C608">
        <v>4.7300000000000004</v>
      </c>
      <c r="D608" t="s">
        <v>2380</v>
      </c>
      <c r="E608" t="s">
        <v>2378</v>
      </c>
      <c r="F608" t="s">
        <v>2378</v>
      </c>
      <c r="G608">
        <v>1</v>
      </c>
      <c r="H608" t="s">
        <v>2378</v>
      </c>
    </row>
    <row r="609" spans="1:8" x14ac:dyDescent="0.25">
      <c r="A609" t="s">
        <v>1763</v>
      </c>
      <c r="B609">
        <v>54.43</v>
      </c>
      <c r="C609">
        <v>4.6100000000000003</v>
      </c>
      <c r="D609" t="s">
        <v>2380</v>
      </c>
      <c r="E609" t="s">
        <v>2378</v>
      </c>
      <c r="F609" t="s">
        <v>2378</v>
      </c>
      <c r="G609">
        <v>1</v>
      </c>
      <c r="H609" t="s">
        <v>2378</v>
      </c>
    </row>
    <row r="610" spans="1:8" x14ac:dyDescent="0.25">
      <c r="A610" t="s">
        <v>1762</v>
      </c>
      <c r="B610">
        <v>48.01</v>
      </c>
      <c r="C610">
        <v>7.3</v>
      </c>
      <c r="D610" t="s">
        <v>2378</v>
      </c>
      <c r="E610" t="s">
        <v>2378</v>
      </c>
      <c r="F610" t="s">
        <v>2378</v>
      </c>
      <c r="G610" t="s">
        <v>2379</v>
      </c>
      <c r="H610" t="s">
        <v>2378</v>
      </c>
    </row>
    <row r="611" spans="1:8" x14ac:dyDescent="0.25">
      <c r="A611" t="s">
        <v>1761</v>
      </c>
      <c r="B611">
        <v>48.32</v>
      </c>
      <c r="C611">
        <v>5.88</v>
      </c>
      <c r="D611" t="s">
        <v>2378</v>
      </c>
      <c r="E611" t="s">
        <v>2378</v>
      </c>
      <c r="F611" t="s">
        <v>2378</v>
      </c>
      <c r="G611" t="s">
        <v>2379</v>
      </c>
      <c r="H611" t="s">
        <v>2378</v>
      </c>
    </row>
    <row r="612" spans="1:8" x14ac:dyDescent="0.25">
      <c r="A612" t="s">
        <v>1760</v>
      </c>
      <c r="B612">
        <v>22.895</v>
      </c>
      <c r="C612">
        <v>4.0599999999999996</v>
      </c>
      <c r="D612" t="s">
        <v>2378</v>
      </c>
      <c r="E612" t="s">
        <v>2378</v>
      </c>
      <c r="F612" t="s">
        <v>2381</v>
      </c>
      <c r="G612">
        <v>1</v>
      </c>
      <c r="H612" t="s">
        <v>2380</v>
      </c>
    </row>
    <row r="613" spans="1:8" x14ac:dyDescent="0.25">
      <c r="A613" t="s">
        <v>1759</v>
      </c>
      <c r="B613">
        <v>54.85</v>
      </c>
      <c r="C613">
        <v>4.9000000000000004</v>
      </c>
      <c r="D613" t="s">
        <v>2378</v>
      </c>
      <c r="E613" t="s">
        <v>2378</v>
      </c>
      <c r="F613" t="s">
        <v>2378</v>
      </c>
      <c r="G613">
        <v>1</v>
      </c>
      <c r="H613" t="s">
        <v>2378</v>
      </c>
    </row>
    <row r="614" spans="1:8" x14ac:dyDescent="0.25">
      <c r="A614" t="s">
        <v>1758</v>
      </c>
      <c r="B614">
        <v>21.85</v>
      </c>
      <c r="C614">
        <v>5.52</v>
      </c>
      <c r="D614" t="s">
        <v>2378</v>
      </c>
      <c r="E614" t="s">
        <v>2378</v>
      </c>
      <c r="F614" t="s">
        <v>2381</v>
      </c>
      <c r="G614">
        <v>1</v>
      </c>
      <c r="H614" t="s">
        <v>2380</v>
      </c>
    </row>
    <row r="615" spans="1:8" x14ac:dyDescent="0.25">
      <c r="A615" t="s">
        <v>1757</v>
      </c>
      <c r="B615">
        <v>51.86</v>
      </c>
      <c r="C615">
        <v>5.2</v>
      </c>
      <c r="D615" t="s">
        <v>2380</v>
      </c>
      <c r="E615" t="s">
        <v>2378</v>
      </c>
      <c r="F615" t="s">
        <v>2378</v>
      </c>
      <c r="G615" t="s">
        <v>2379</v>
      </c>
      <c r="H615" t="s">
        <v>2378</v>
      </c>
    </row>
    <row r="616" spans="1:8" x14ac:dyDescent="0.25">
      <c r="A616" t="s">
        <v>1756</v>
      </c>
      <c r="B616">
        <v>39.049999999999997</v>
      </c>
      <c r="C616">
        <v>7.59</v>
      </c>
      <c r="D616" t="s">
        <v>2378</v>
      </c>
      <c r="E616" t="s">
        <v>2378</v>
      </c>
      <c r="F616" t="s">
        <v>2378</v>
      </c>
      <c r="G616">
        <v>3</v>
      </c>
      <c r="H616" t="s">
        <v>2378</v>
      </c>
    </row>
    <row r="617" spans="1:8" x14ac:dyDescent="0.25">
      <c r="A617" t="s">
        <v>1755</v>
      </c>
      <c r="B617">
        <v>31.824999999999999</v>
      </c>
      <c r="C617">
        <v>8.2799999999999994</v>
      </c>
      <c r="D617" t="s">
        <v>2378</v>
      </c>
      <c r="E617" t="s">
        <v>2378</v>
      </c>
      <c r="F617" t="s">
        <v>2378</v>
      </c>
      <c r="G617">
        <v>3</v>
      </c>
      <c r="H617" t="s">
        <v>2378</v>
      </c>
    </row>
    <row r="618" spans="1:8" x14ac:dyDescent="0.25">
      <c r="A618" t="s">
        <v>1754</v>
      </c>
      <c r="B618">
        <v>46.43</v>
      </c>
      <c r="C618">
        <v>6.72</v>
      </c>
      <c r="D618" t="s">
        <v>2378</v>
      </c>
      <c r="E618" t="s">
        <v>2378</v>
      </c>
      <c r="F618" t="s">
        <v>2378</v>
      </c>
      <c r="G618" t="s">
        <v>2379</v>
      </c>
      <c r="H618" t="s">
        <v>2378</v>
      </c>
    </row>
    <row r="619" spans="1:8" x14ac:dyDescent="0.25">
      <c r="A619" t="s">
        <v>1753</v>
      </c>
      <c r="B619">
        <v>53.63</v>
      </c>
      <c r="C619">
        <v>5.47</v>
      </c>
      <c r="D619" t="s">
        <v>2380</v>
      </c>
      <c r="E619" t="s">
        <v>2378</v>
      </c>
      <c r="F619" t="s">
        <v>2378</v>
      </c>
      <c r="G619">
        <v>1</v>
      </c>
      <c r="H619" t="s">
        <v>2378</v>
      </c>
    </row>
    <row r="620" spans="1:8" x14ac:dyDescent="0.25">
      <c r="A620" t="s">
        <v>1752</v>
      </c>
      <c r="B620">
        <v>48.7</v>
      </c>
      <c r="C620">
        <v>4.71</v>
      </c>
      <c r="D620" t="s">
        <v>2378</v>
      </c>
      <c r="E620" t="s">
        <v>2378</v>
      </c>
      <c r="F620" t="s">
        <v>2378</v>
      </c>
      <c r="G620" t="s">
        <v>2379</v>
      </c>
      <c r="H620" t="s">
        <v>2378</v>
      </c>
    </row>
    <row r="621" spans="1:8" x14ac:dyDescent="0.25">
      <c r="A621" t="s">
        <v>1751</v>
      </c>
      <c r="B621">
        <v>48.81</v>
      </c>
      <c r="C621">
        <v>5.49</v>
      </c>
      <c r="D621" t="s">
        <v>2378</v>
      </c>
      <c r="E621" t="s">
        <v>2378</v>
      </c>
      <c r="F621" t="s">
        <v>2378</v>
      </c>
      <c r="G621" t="s">
        <v>2379</v>
      </c>
      <c r="H621" t="s">
        <v>2378</v>
      </c>
    </row>
    <row r="622" spans="1:8" x14ac:dyDescent="0.25">
      <c r="A622" t="s">
        <v>1750</v>
      </c>
      <c r="B622">
        <v>47.53</v>
      </c>
      <c r="C622">
        <v>4.72</v>
      </c>
      <c r="D622" t="s">
        <v>2378</v>
      </c>
      <c r="E622" t="s">
        <v>2378</v>
      </c>
      <c r="F622" t="s">
        <v>2378</v>
      </c>
      <c r="G622" t="s">
        <v>2379</v>
      </c>
      <c r="H622" t="s">
        <v>2378</v>
      </c>
    </row>
    <row r="623" spans="1:8" x14ac:dyDescent="0.25">
      <c r="A623" t="s">
        <v>1749</v>
      </c>
      <c r="B623">
        <v>36.85</v>
      </c>
      <c r="C623">
        <v>6.7</v>
      </c>
      <c r="D623" t="s">
        <v>2378</v>
      </c>
      <c r="E623" t="s">
        <v>2378</v>
      </c>
      <c r="F623" t="s">
        <v>2378</v>
      </c>
      <c r="G623" t="s">
        <v>2379</v>
      </c>
      <c r="H623" t="s">
        <v>2378</v>
      </c>
    </row>
    <row r="624" spans="1:8" x14ac:dyDescent="0.25">
      <c r="A624" t="s">
        <v>1748</v>
      </c>
      <c r="B624">
        <v>29.3</v>
      </c>
      <c r="C624">
        <v>5.5</v>
      </c>
      <c r="D624" t="s">
        <v>2378</v>
      </c>
      <c r="E624" t="s">
        <v>2378</v>
      </c>
      <c r="F624" t="s">
        <v>2378</v>
      </c>
      <c r="G624" t="s">
        <v>2379</v>
      </c>
      <c r="H624" t="s">
        <v>2378</v>
      </c>
    </row>
    <row r="625" spans="1:8" x14ac:dyDescent="0.25">
      <c r="A625" t="s">
        <v>1747</v>
      </c>
      <c r="B625">
        <v>19.3</v>
      </c>
      <c r="C625">
        <v>4.46</v>
      </c>
      <c r="D625" t="s">
        <v>2378</v>
      </c>
      <c r="E625" t="s">
        <v>2378</v>
      </c>
      <c r="F625" t="s">
        <v>2378</v>
      </c>
      <c r="G625">
        <v>1</v>
      </c>
      <c r="H625" t="s">
        <v>2380</v>
      </c>
    </row>
    <row r="626" spans="1:8" x14ac:dyDescent="0.25">
      <c r="A626" t="s">
        <v>1746</v>
      </c>
      <c r="B626">
        <v>24.13</v>
      </c>
      <c r="C626">
        <v>5.29</v>
      </c>
      <c r="D626" t="s">
        <v>2380</v>
      </c>
      <c r="E626" t="s">
        <v>2378</v>
      </c>
      <c r="F626" t="s">
        <v>2381</v>
      </c>
      <c r="G626">
        <v>1</v>
      </c>
      <c r="H626" t="s">
        <v>2380</v>
      </c>
    </row>
    <row r="627" spans="1:8" x14ac:dyDescent="0.25">
      <c r="A627" t="s">
        <v>1745</v>
      </c>
      <c r="B627">
        <v>46.7</v>
      </c>
      <c r="C627">
        <v>10.99</v>
      </c>
      <c r="D627" t="s">
        <v>2378</v>
      </c>
      <c r="E627" t="s">
        <v>2378</v>
      </c>
      <c r="F627" t="s">
        <v>2378</v>
      </c>
      <c r="G627" t="s">
        <v>2379</v>
      </c>
      <c r="H627" t="s">
        <v>2378</v>
      </c>
    </row>
    <row r="628" spans="1:8" x14ac:dyDescent="0.25">
      <c r="A628" t="s">
        <v>1744</v>
      </c>
      <c r="B628">
        <v>45.27</v>
      </c>
      <c r="C628">
        <v>5.2</v>
      </c>
      <c r="D628" t="s">
        <v>2380</v>
      </c>
      <c r="E628" t="s">
        <v>2378</v>
      </c>
      <c r="F628" t="s">
        <v>2378</v>
      </c>
      <c r="G628" t="s">
        <v>2379</v>
      </c>
      <c r="H628" t="s">
        <v>2378</v>
      </c>
    </row>
    <row r="629" spans="1:8" x14ac:dyDescent="0.25">
      <c r="A629" t="s">
        <v>1743</v>
      </c>
      <c r="B629">
        <v>44.29</v>
      </c>
      <c r="C629">
        <v>9.66</v>
      </c>
      <c r="D629" t="s">
        <v>2378</v>
      </c>
      <c r="E629" t="s">
        <v>2378</v>
      </c>
      <c r="F629" t="s">
        <v>2378</v>
      </c>
      <c r="G629">
        <v>2</v>
      </c>
      <c r="H629" t="s">
        <v>2378</v>
      </c>
    </row>
    <row r="630" spans="1:8" x14ac:dyDescent="0.25">
      <c r="A630" t="s">
        <v>1742</v>
      </c>
      <c r="B630">
        <v>54.59</v>
      </c>
      <c r="C630">
        <v>4.22</v>
      </c>
      <c r="D630" t="s">
        <v>2380</v>
      </c>
      <c r="E630" t="s">
        <v>2378</v>
      </c>
      <c r="F630" t="s">
        <v>2378</v>
      </c>
      <c r="G630">
        <v>1</v>
      </c>
      <c r="H630" t="s">
        <v>2378</v>
      </c>
    </row>
    <row r="631" spans="1:8" x14ac:dyDescent="0.25">
      <c r="A631" t="s">
        <v>1741</v>
      </c>
      <c r="B631">
        <v>32.965000000000003</v>
      </c>
      <c r="C631">
        <v>11.78</v>
      </c>
      <c r="D631" t="s">
        <v>2378</v>
      </c>
      <c r="E631" t="s">
        <v>2378</v>
      </c>
      <c r="F631" t="s">
        <v>2378</v>
      </c>
      <c r="G631" t="s">
        <v>2379</v>
      </c>
      <c r="H631" t="s">
        <v>2378</v>
      </c>
    </row>
    <row r="632" spans="1:8" x14ac:dyDescent="0.25">
      <c r="A632" t="s">
        <v>1740</v>
      </c>
      <c r="B632">
        <v>38.049999999999997</v>
      </c>
      <c r="C632">
        <v>9.6199999999999992</v>
      </c>
      <c r="D632" t="s">
        <v>2378</v>
      </c>
      <c r="E632" t="s">
        <v>2378</v>
      </c>
      <c r="F632" t="s">
        <v>2378</v>
      </c>
      <c r="G632" t="s">
        <v>2379</v>
      </c>
      <c r="H632" t="s">
        <v>2378</v>
      </c>
    </row>
    <row r="633" spans="1:8" x14ac:dyDescent="0.25">
      <c r="A633" t="s">
        <v>1739</v>
      </c>
      <c r="B633">
        <v>46.14</v>
      </c>
      <c r="C633">
        <v>10.78</v>
      </c>
      <c r="D633" t="s">
        <v>2378</v>
      </c>
      <c r="E633" t="s">
        <v>2378</v>
      </c>
      <c r="F633" t="s">
        <v>2378</v>
      </c>
      <c r="G633" t="s">
        <v>2379</v>
      </c>
      <c r="H633" t="s">
        <v>2378</v>
      </c>
    </row>
    <row r="634" spans="1:8" x14ac:dyDescent="0.25">
      <c r="A634" t="s">
        <v>1738</v>
      </c>
      <c r="B634">
        <v>41.325000000000003</v>
      </c>
      <c r="C634">
        <v>5.1100000000000003</v>
      </c>
      <c r="D634" t="s">
        <v>2380</v>
      </c>
      <c r="E634" t="s">
        <v>2378</v>
      </c>
      <c r="F634" t="s">
        <v>2378</v>
      </c>
      <c r="G634">
        <v>2</v>
      </c>
      <c r="H634" t="s">
        <v>2378</v>
      </c>
    </row>
    <row r="635" spans="1:8" x14ac:dyDescent="0.25">
      <c r="A635" t="s">
        <v>1737</v>
      </c>
      <c r="B635">
        <v>44.64</v>
      </c>
      <c r="C635">
        <v>7.18</v>
      </c>
      <c r="D635" t="s">
        <v>2378</v>
      </c>
      <c r="E635" t="s">
        <v>2378</v>
      </c>
      <c r="F635" t="s">
        <v>2378</v>
      </c>
      <c r="G635" t="s">
        <v>2379</v>
      </c>
      <c r="H635" t="s">
        <v>2378</v>
      </c>
    </row>
    <row r="636" spans="1:8" x14ac:dyDescent="0.25">
      <c r="A636" t="s">
        <v>1736</v>
      </c>
      <c r="B636">
        <v>25.175000000000001</v>
      </c>
      <c r="C636">
        <v>4.96</v>
      </c>
      <c r="D636" t="s">
        <v>2378</v>
      </c>
      <c r="E636" t="s">
        <v>2380</v>
      </c>
      <c r="F636" t="s">
        <v>2378</v>
      </c>
      <c r="G636">
        <v>1</v>
      </c>
      <c r="H636" t="s">
        <v>31</v>
      </c>
    </row>
    <row r="637" spans="1:8" x14ac:dyDescent="0.25">
      <c r="A637" t="s">
        <v>1735</v>
      </c>
      <c r="B637">
        <v>43.11</v>
      </c>
      <c r="C637">
        <v>4.67</v>
      </c>
      <c r="D637" t="s">
        <v>2380</v>
      </c>
      <c r="E637" t="s">
        <v>2378</v>
      </c>
      <c r="F637" t="s">
        <v>2378</v>
      </c>
      <c r="G637" t="s">
        <v>2379</v>
      </c>
      <c r="H637" t="s">
        <v>2378</v>
      </c>
    </row>
    <row r="638" spans="1:8" x14ac:dyDescent="0.25">
      <c r="A638" t="s">
        <v>1734</v>
      </c>
      <c r="B638">
        <v>53.32</v>
      </c>
      <c r="C638">
        <v>5.0599999999999996</v>
      </c>
      <c r="D638" t="s">
        <v>2378</v>
      </c>
      <c r="E638" t="s">
        <v>2378</v>
      </c>
      <c r="F638" t="s">
        <v>2378</v>
      </c>
      <c r="G638" t="s">
        <v>2379</v>
      </c>
      <c r="H638" t="s">
        <v>2378</v>
      </c>
    </row>
    <row r="639" spans="1:8" x14ac:dyDescent="0.25">
      <c r="A639" t="s">
        <v>1733</v>
      </c>
      <c r="B639">
        <v>38.04</v>
      </c>
      <c r="C639">
        <v>5.0199999999999996</v>
      </c>
      <c r="D639" t="s">
        <v>2380</v>
      </c>
      <c r="E639" t="s">
        <v>2378</v>
      </c>
      <c r="F639" t="s">
        <v>2378</v>
      </c>
      <c r="G639">
        <v>1</v>
      </c>
      <c r="H639" t="s">
        <v>2378</v>
      </c>
    </row>
    <row r="640" spans="1:8" x14ac:dyDescent="0.25">
      <c r="A640" t="s">
        <v>1732</v>
      </c>
      <c r="B640">
        <v>37.9</v>
      </c>
      <c r="C640">
        <v>7.76</v>
      </c>
      <c r="D640" t="s">
        <v>2378</v>
      </c>
      <c r="E640" t="s">
        <v>2378</v>
      </c>
      <c r="F640" t="s">
        <v>2378</v>
      </c>
      <c r="G640" t="s">
        <v>2379</v>
      </c>
      <c r="H640" t="s">
        <v>2378</v>
      </c>
    </row>
    <row r="641" spans="1:8" x14ac:dyDescent="0.25">
      <c r="A641" t="s">
        <v>1731</v>
      </c>
      <c r="B641">
        <v>39.6</v>
      </c>
      <c r="C641">
        <v>9.32</v>
      </c>
      <c r="D641" t="s">
        <v>2378</v>
      </c>
      <c r="E641" t="s">
        <v>2378</v>
      </c>
      <c r="F641" t="s">
        <v>2378</v>
      </c>
      <c r="G641" t="s">
        <v>2379</v>
      </c>
      <c r="H641" t="s">
        <v>2378</v>
      </c>
    </row>
    <row r="642" spans="1:8" x14ac:dyDescent="0.25">
      <c r="A642" t="s">
        <v>1730</v>
      </c>
      <c r="B642">
        <v>50.92</v>
      </c>
      <c r="C642">
        <v>5.31</v>
      </c>
      <c r="D642" t="s">
        <v>2380</v>
      </c>
      <c r="E642" t="s">
        <v>2378</v>
      </c>
      <c r="F642" t="s">
        <v>2378</v>
      </c>
      <c r="G642">
        <v>1</v>
      </c>
      <c r="H642" t="s">
        <v>2378</v>
      </c>
    </row>
    <row r="643" spans="1:8" x14ac:dyDescent="0.25">
      <c r="A643" t="s">
        <v>1729</v>
      </c>
      <c r="B643">
        <v>21.85</v>
      </c>
      <c r="C643">
        <v>5.56</v>
      </c>
      <c r="D643" t="s">
        <v>2380</v>
      </c>
      <c r="E643" t="s">
        <v>2378</v>
      </c>
      <c r="F643" t="s">
        <v>2378</v>
      </c>
      <c r="G643" t="s">
        <v>2379</v>
      </c>
      <c r="H643" t="s">
        <v>2380</v>
      </c>
    </row>
    <row r="644" spans="1:8" x14ac:dyDescent="0.25">
      <c r="A644" t="s">
        <v>1728</v>
      </c>
      <c r="B644">
        <v>36.08</v>
      </c>
      <c r="C644">
        <v>7.11</v>
      </c>
      <c r="D644" t="s">
        <v>2380</v>
      </c>
      <c r="E644" t="s">
        <v>2378</v>
      </c>
      <c r="F644" t="s">
        <v>2381</v>
      </c>
      <c r="G644">
        <v>1</v>
      </c>
      <c r="H644" t="s">
        <v>2378</v>
      </c>
    </row>
    <row r="645" spans="1:8" x14ac:dyDescent="0.25">
      <c r="A645" t="s">
        <v>1727</v>
      </c>
      <c r="B645">
        <v>40.44</v>
      </c>
      <c r="C645">
        <v>5.13</v>
      </c>
      <c r="D645" t="s">
        <v>2380</v>
      </c>
      <c r="E645" t="s">
        <v>2378</v>
      </c>
      <c r="F645" t="s">
        <v>2381</v>
      </c>
      <c r="G645">
        <v>1</v>
      </c>
      <c r="H645" t="s">
        <v>2378</v>
      </c>
    </row>
    <row r="646" spans="1:8" x14ac:dyDescent="0.25">
      <c r="A646" t="s">
        <v>1726</v>
      </c>
      <c r="B646">
        <v>38.094999999999999</v>
      </c>
      <c r="C646">
        <v>10.199999999999999</v>
      </c>
      <c r="D646" t="s">
        <v>2378</v>
      </c>
      <c r="E646" t="s">
        <v>2378</v>
      </c>
      <c r="F646" t="s">
        <v>2378</v>
      </c>
      <c r="G646" t="s">
        <v>2379</v>
      </c>
      <c r="H646" t="s">
        <v>2378</v>
      </c>
    </row>
    <row r="647" spans="1:8" x14ac:dyDescent="0.25">
      <c r="A647" t="s">
        <v>1725</v>
      </c>
      <c r="B647">
        <v>44.95</v>
      </c>
      <c r="C647">
        <v>10.4</v>
      </c>
      <c r="D647" t="s">
        <v>2378</v>
      </c>
      <c r="E647" t="s">
        <v>2378</v>
      </c>
      <c r="F647" t="s">
        <v>2378</v>
      </c>
      <c r="G647" t="s">
        <v>2379</v>
      </c>
      <c r="H647" t="s">
        <v>2378</v>
      </c>
    </row>
    <row r="648" spans="1:8" x14ac:dyDescent="0.25">
      <c r="A648" t="s">
        <v>1724</v>
      </c>
      <c r="B648">
        <v>35.54</v>
      </c>
      <c r="C648">
        <v>10.67</v>
      </c>
      <c r="D648" t="s">
        <v>2378</v>
      </c>
      <c r="E648" t="s">
        <v>2378</v>
      </c>
      <c r="F648" t="s">
        <v>2378</v>
      </c>
      <c r="G648" t="s">
        <v>2379</v>
      </c>
      <c r="H648" t="s">
        <v>2378</v>
      </c>
    </row>
    <row r="649" spans="1:8" x14ac:dyDescent="0.25">
      <c r="A649" t="s">
        <v>1723</v>
      </c>
      <c r="B649">
        <v>39.799999999999997</v>
      </c>
      <c r="C649">
        <v>4.6500000000000004</v>
      </c>
      <c r="D649" t="s">
        <v>2380</v>
      </c>
      <c r="E649" t="s">
        <v>2378</v>
      </c>
      <c r="F649" t="s">
        <v>2378</v>
      </c>
      <c r="G649">
        <v>2</v>
      </c>
      <c r="H649" t="s">
        <v>2378</v>
      </c>
    </row>
    <row r="650" spans="1:8" x14ac:dyDescent="0.25">
      <c r="A650" t="s">
        <v>1722</v>
      </c>
      <c r="B650">
        <v>33.659999999999997</v>
      </c>
      <c r="C650">
        <v>5.65</v>
      </c>
      <c r="D650" t="s">
        <v>2380</v>
      </c>
      <c r="E650" t="s">
        <v>2378</v>
      </c>
      <c r="F650" t="s">
        <v>2378</v>
      </c>
      <c r="G650">
        <v>2</v>
      </c>
      <c r="H650" t="s">
        <v>2378</v>
      </c>
    </row>
    <row r="651" spans="1:8" x14ac:dyDescent="0.25">
      <c r="A651" t="s">
        <v>1721</v>
      </c>
      <c r="B651">
        <v>35.5</v>
      </c>
      <c r="C651">
        <v>11.97</v>
      </c>
      <c r="D651" t="s">
        <v>2378</v>
      </c>
      <c r="E651" t="s">
        <v>2378</v>
      </c>
      <c r="F651" t="s">
        <v>2378</v>
      </c>
      <c r="G651" t="s">
        <v>2379</v>
      </c>
      <c r="H651" t="s">
        <v>2378</v>
      </c>
    </row>
    <row r="652" spans="1:8" x14ac:dyDescent="0.25">
      <c r="A652" t="s">
        <v>1720</v>
      </c>
      <c r="B652">
        <v>41.63</v>
      </c>
      <c r="C652">
        <v>6.71</v>
      </c>
      <c r="D652" t="s">
        <v>2378</v>
      </c>
      <c r="E652" t="s">
        <v>2378</v>
      </c>
      <c r="F652" t="s">
        <v>2378</v>
      </c>
      <c r="G652" t="s">
        <v>2379</v>
      </c>
      <c r="H652" t="s">
        <v>2378</v>
      </c>
    </row>
    <row r="653" spans="1:8" x14ac:dyDescent="0.25">
      <c r="A653" t="s">
        <v>1719</v>
      </c>
      <c r="B653">
        <v>46.49</v>
      </c>
      <c r="C653">
        <v>11.92</v>
      </c>
      <c r="D653" t="s">
        <v>2378</v>
      </c>
      <c r="E653" t="s">
        <v>2378</v>
      </c>
      <c r="F653" t="s">
        <v>2378</v>
      </c>
      <c r="G653" t="s">
        <v>2379</v>
      </c>
      <c r="H653" t="s">
        <v>2378</v>
      </c>
    </row>
    <row r="654" spans="1:8" x14ac:dyDescent="0.25">
      <c r="A654" t="s">
        <v>1718</v>
      </c>
      <c r="B654">
        <v>43.29</v>
      </c>
      <c r="C654">
        <v>5.35</v>
      </c>
      <c r="D654" t="s">
        <v>2378</v>
      </c>
      <c r="E654" t="s">
        <v>2378</v>
      </c>
      <c r="F654" t="s">
        <v>2378</v>
      </c>
      <c r="G654">
        <v>2</v>
      </c>
      <c r="H654" t="s">
        <v>2378</v>
      </c>
    </row>
    <row r="655" spans="1:8" x14ac:dyDescent="0.25">
      <c r="A655" t="s">
        <v>1717</v>
      </c>
      <c r="B655">
        <v>43.08</v>
      </c>
      <c r="C655">
        <v>8.9600000000000009</v>
      </c>
      <c r="D655" t="s">
        <v>2380</v>
      </c>
      <c r="E655" t="s">
        <v>2378</v>
      </c>
      <c r="F655" t="s">
        <v>2378</v>
      </c>
      <c r="G655">
        <v>1</v>
      </c>
      <c r="H655" t="s">
        <v>2378</v>
      </c>
    </row>
    <row r="656" spans="1:8" x14ac:dyDescent="0.25">
      <c r="A656" t="s">
        <v>1716</v>
      </c>
      <c r="B656">
        <v>39.07</v>
      </c>
      <c r="C656">
        <v>11.93</v>
      </c>
      <c r="D656" t="s">
        <v>2378</v>
      </c>
      <c r="E656" t="s">
        <v>2378</v>
      </c>
      <c r="F656" t="s">
        <v>2378</v>
      </c>
      <c r="G656" t="s">
        <v>2379</v>
      </c>
      <c r="H656" t="s">
        <v>2378</v>
      </c>
    </row>
    <row r="657" spans="1:8" x14ac:dyDescent="0.25">
      <c r="A657" t="s">
        <v>1715</v>
      </c>
      <c r="B657">
        <v>41.3</v>
      </c>
      <c r="C657">
        <v>9.59</v>
      </c>
      <c r="D657" t="s">
        <v>2378</v>
      </c>
      <c r="E657" t="s">
        <v>2378</v>
      </c>
      <c r="F657" t="s">
        <v>2378</v>
      </c>
      <c r="G657" t="s">
        <v>2379</v>
      </c>
      <c r="H657" t="s">
        <v>2378</v>
      </c>
    </row>
    <row r="658" spans="1:8" x14ac:dyDescent="0.25">
      <c r="A658" t="s">
        <v>1714</v>
      </c>
      <c r="B658">
        <v>42.95</v>
      </c>
      <c r="C658">
        <v>11.88</v>
      </c>
      <c r="D658" t="s">
        <v>2380</v>
      </c>
      <c r="E658" t="s">
        <v>2378</v>
      </c>
      <c r="F658" t="s">
        <v>2378</v>
      </c>
      <c r="G658">
        <v>2</v>
      </c>
      <c r="H658" t="s">
        <v>2378</v>
      </c>
    </row>
    <row r="659" spans="1:8" x14ac:dyDescent="0.25">
      <c r="A659" t="s">
        <v>1713</v>
      </c>
      <c r="B659">
        <v>46.96</v>
      </c>
      <c r="C659">
        <v>4.6399999999999997</v>
      </c>
      <c r="D659" t="s">
        <v>2378</v>
      </c>
      <c r="E659" t="s">
        <v>2378</v>
      </c>
      <c r="F659" t="s">
        <v>2381</v>
      </c>
      <c r="G659">
        <v>1</v>
      </c>
      <c r="H659" t="s">
        <v>2378</v>
      </c>
    </row>
    <row r="660" spans="1:8" x14ac:dyDescent="0.25">
      <c r="A660" t="s">
        <v>1712</v>
      </c>
      <c r="B660">
        <v>30.495000000000001</v>
      </c>
      <c r="C660">
        <v>9.5299999999999994</v>
      </c>
      <c r="D660" t="s">
        <v>2378</v>
      </c>
      <c r="E660" t="s">
        <v>2378</v>
      </c>
      <c r="F660" t="s">
        <v>2378</v>
      </c>
      <c r="G660" t="s">
        <v>2379</v>
      </c>
      <c r="H660" t="s">
        <v>2378</v>
      </c>
    </row>
    <row r="661" spans="1:8" x14ac:dyDescent="0.25">
      <c r="A661" t="s">
        <v>1711</v>
      </c>
      <c r="B661">
        <v>17.954999999999998</v>
      </c>
      <c r="C661">
        <v>5.29</v>
      </c>
      <c r="D661" t="s">
        <v>2380</v>
      </c>
      <c r="E661" t="s">
        <v>2378</v>
      </c>
      <c r="F661" t="s">
        <v>2378</v>
      </c>
      <c r="G661">
        <v>1</v>
      </c>
      <c r="H661" t="s">
        <v>2380</v>
      </c>
    </row>
    <row r="662" spans="1:8" x14ac:dyDescent="0.25">
      <c r="A662" t="s">
        <v>1710</v>
      </c>
      <c r="B662">
        <v>25.6</v>
      </c>
      <c r="C662">
        <v>10.95</v>
      </c>
      <c r="D662" t="s">
        <v>2378</v>
      </c>
      <c r="E662" t="s">
        <v>2378</v>
      </c>
      <c r="F662" t="s">
        <v>2378</v>
      </c>
      <c r="G662">
        <v>3</v>
      </c>
      <c r="H662" t="s">
        <v>2378</v>
      </c>
    </row>
    <row r="663" spans="1:8" x14ac:dyDescent="0.25">
      <c r="A663" t="s">
        <v>1709</v>
      </c>
      <c r="B663">
        <v>34.21</v>
      </c>
      <c r="C663">
        <v>9.17</v>
      </c>
      <c r="D663" t="s">
        <v>2378</v>
      </c>
      <c r="E663" t="s">
        <v>2378</v>
      </c>
      <c r="F663" t="s">
        <v>2378</v>
      </c>
      <c r="G663" t="s">
        <v>2379</v>
      </c>
      <c r="H663" t="s">
        <v>2378</v>
      </c>
    </row>
    <row r="664" spans="1:8" x14ac:dyDescent="0.25">
      <c r="A664" t="s">
        <v>1708</v>
      </c>
      <c r="B664">
        <v>39.74</v>
      </c>
      <c r="C664">
        <v>7.39</v>
      </c>
      <c r="D664" t="s">
        <v>2378</v>
      </c>
      <c r="E664" t="s">
        <v>2378</v>
      </c>
      <c r="F664" t="s">
        <v>2378</v>
      </c>
      <c r="G664" t="s">
        <v>2379</v>
      </c>
      <c r="H664" t="s">
        <v>2378</v>
      </c>
    </row>
    <row r="665" spans="1:8" x14ac:dyDescent="0.25">
      <c r="A665" t="s">
        <v>1707</v>
      </c>
      <c r="B665">
        <v>49.53</v>
      </c>
      <c r="C665">
        <v>9.1300000000000008</v>
      </c>
      <c r="D665" t="s">
        <v>2380</v>
      </c>
      <c r="E665" t="s">
        <v>2378</v>
      </c>
      <c r="F665" t="s">
        <v>2378</v>
      </c>
      <c r="G665" t="s">
        <v>2379</v>
      </c>
      <c r="H665" t="s">
        <v>2378</v>
      </c>
    </row>
    <row r="666" spans="1:8" x14ac:dyDescent="0.25">
      <c r="A666" t="s">
        <v>1706</v>
      </c>
      <c r="B666">
        <v>39.33</v>
      </c>
      <c r="C666">
        <v>10.4</v>
      </c>
      <c r="D666" t="s">
        <v>2378</v>
      </c>
      <c r="E666" t="s">
        <v>2378</v>
      </c>
      <c r="F666" t="s">
        <v>2378</v>
      </c>
      <c r="G666">
        <v>3</v>
      </c>
      <c r="H666" t="s">
        <v>2378</v>
      </c>
    </row>
    <row r="667" spans="1:8" x14ac:dyDescent="0.25">
      <c r="A667" t="s">
        <v>1705</v>
      </c>
      <c r="B667">
        <v>39.979999999999997</v>
      </c>
      <c r="C667">
        <v>9.4600000000000009</v>
      </c>
      <c r="D667" t="s">
        <v>2380</v>
      </c>
      <c r="E667" t="s">
        <v>2378</v>
      </c>
      <c r="F667" t="s">
        <v>2378</v>
      </c>
      <c r="G667">
        <v>2</v>
      </c>
      <c r="H667" t="s">
        <v>2378</v>
      </c>
    </row>
    <row r="668" spans="1:8" x14ac:dyDescent="0.25">
      <c r="A668" t="s">
        <v>1704</v>
      </c>
      <c r="B668">
        <v>46.51</v>
      </c>
      <c r="C668">
        <v>8.69</v>
      </c>
      <c r="D668" t="s">
        <v>2380</v>
      </c>
      <c r="E668" t="s">
        <v>2378</v>
      </c>
      <c r="F668" t="s">
        <v>2378</v>
      </c>
      <c r="G668" t="s">
        <v>2379</v>
      </c>
      <c r="H668" t="s">
        <v>2378</v>
      </c>
    </row>
    <row r="669" spans="1:8" x14ac:dyDescent="0.25">
      <c r="A669" t="s">
        <v>1703</v>
      </c>
      <c r="B669">
        <v>43.58</v>
      </c>
      <c r="C669">
        <v>4.2300000000000004</v>
      </c>
      <c r="D669" t="s">
        <v>2378</v>
      </c>
      <c r="E669" t="s">
        <v>2378</v>
      </c>
      <c r="F669" t="s">
        <v>2381</v>
      </c>
      <c r="G669">
        <v>1</v>
      </c>
      <c r="H669" t="s">
        <v>2378</v>
      </c>
    </row>
    <row r="670" spans="1:8" x14ac:dyDescent="0.25">
      <c r="A670" t="s">
        <v>1702</v>
      </c>
      <c r="B670">
        <v>42.28</v>
      </c>
      <c r="C670">
        <v>9.16</v>
      </c>
      <c r="D670" t="s">
        <v>2380</v>
      </c>
      <c r="E670" t="s">
        <v>2378</v>
      </c>
      <c r="F670" t="s">
        <v>2378</v>
      </c>
      <c r="G670">
        <v>1</v>
      </c>
      <c r="H670" t="s">
        <v>2378</v>
      </c>
    </row>
    <row r="671" spans="1:8" x14ac:dyDescent="0.25">
      <c r="A671" t="s">
        <v>1701</v>
      </c>
      <c r="B671">
        <v>35.520000000000003</v>
      </c>
      <c r="C671">
        <v>8.26</v>
      </c>
      <c r="D671" t="s">
        <v>2378</v>
      </c>
      <c r="E671" t="s">
        <v>2378</v>
      </c>
      <c r="F671" t="s">
        <v>2378</v>
      </c>
      <c r="G671" t="s">
        <v>2379</v>
      </c>
      <c r="H671" t="s">
        <v>2378</v>
      </c>
    </row>
    <row r="672" spans="1:8" x14ac:dyDescent="0.25">
      <c r="A672" t="s">
        <v>1700</v>
      </c>
      <c r="B672">
        <v>33.6</v>
      </c>
      <c r="C672">
        <v>11.25</v>
      </c>
      <c r="D672" t="s">
        <v>2378</v>
      </c>
      <c r="E672" t="s">
        <v>2378</v>
      </c>
      <c r="F672" t="s">
        <v>2378</v>
      </c>
      <c r="G672" t="s">
        <v>2379</v>
      </c>
      <c r="H672" t="s">
        <v>2378</v>
      </c>
    </row>
    <row r="673" spans="1:8" x14ac:dyDescent="0.25">
      <c r="A673" t="s">
        <v>1699</v>
      </c>
      <c r="B673">
        <v>22.42</v>
      </c>
      <c r="C673">
        <v>6.74</v>
      </c>
      <c r="D673" t="s">
        <v>2378</v>
      </c>
      <c r="E673" t="s">
        <v>2378</v>
      </c>
      <c r="F673" t="s">
        <v>2378</v>
      </c>
      <c r="G673" t="s">
        <v>2379</v>
      </c>
      <c r="H673" t="s">
        <v>2380</v>
      </c>
    </row>
    <row r="674" spans="1:8" x14ac:dyDescent="0.25">
      <c r="A674" t="s">
        <v>1698</v>
      </c>
      <c r="B674">
        <v>46.86</v>
      </c>
      <c r="C674">
        <v>4.87</v>
      </c>
      <c r="D674" t="s">
        <v>2378</v>
      </c>
      <c r="E674" t="s">
        <v>2378</v>
      </c>
      <c r="F674" t="s">
        <v>2378</v>
      </c>
      <c r="G674" t="s">
        <v>2379</v>
      </c>
      <c r="H674" t="s">
        <v>2378</v>
      </c>
    </row>
    <row r="675" spans="1:8" x14ac:dyDescent="0.25">
      <c r="A675" t="s">
        <v>1697</v>
      </c>
      <c r="B675">
        <v>32.965000000000003</v>
      </c>
      <c r="C675">
        <v>6.68</v>
      </c>
      <c r="D675" t="s">
        <v>2378</v>
      </c>
      <c r="E675" t="s">
        <v>2378</v>
      </c>
      <c r="F675" t="s">
        <v>2378</v>
      </c>
      <c r="G675">
        <v>3</v>
      </c>
      <c r="H675" t="s">
        <v>2378</v>
      </c>
    </row>
    <row r="676" spans="1:8" x14ac:dyDescent="0.25">
      <c r="A676" t="s">
        <v>1696</v>
      </c>
      <c r="B676">
        <v>39.340000000000003</v>
      </c>
      <c r="C676">
        <v>5.0199999999999996</v>
      </c>
      <c r="D676" t="s">
        <v>2380</v>
      </c>
      <c r="E676" t="s">
        <v>2378</v>
      </c>
      <c r="F676" t="s">
        <v>2381</v>
      </c>
      <c r="G676">
        <v>1</v>
      </c>
      <c r="H676" t="s">
        <v>2378</v>
      </c>
    </row>
    <row r="677" spans="1:8" x14ac:dyDescent="0.25">
      <c r="A677" t="s">
        <v>1695</v>
      </c>
      <c r="B677">
        <v>47</v>
      </c>
      <c r="C677">
        <v>10.64</v>
      </c>
      <c r="D677" t="s">
        <v>2380</v>
      </c>
      <c r="E677" t="s">
        <v>2378</v>
      </c>
      <c r="F677" t="s">
        <v>2378</v>
      </c>
      <c r="G677" t="s">
        <v>2379</v>
      </c>
      <c r="H677" t="s">
        <v>2378</v>
      </c>
    </row>
    <row r="678" spans="1:8" x14ac:dyDescent="0.25">
      <c r="A678" t="s">
        <v>1694</v>
      </c>
      <c r="B678">
        <v>36.71</v>
      </c>
      <c r="C678">
        <v>8.74</v>
      </c>
      <c r="D678" t="s">
        <v>2380</v>
      </c>
      <c r="E678" t="s">
        <v>2378</v>
      </c>
      <c r="F678" t="s">
        <v>2378</v>
      </c>
      <c r="G678" t="s">
        <v>2379</v>
      </c>
      <c r="H678" t="s">
        <v>2378</v>
      </c>
    </row>
    <row r="679" spans="1:8" x14ac:dyDescent="0.25">
      <c r="A679" t="s">
        <v>1693</v>
      </c>
      <c r="B679">
        <v>53.48</v>
      </c>
      <c r="C679">
        <v>5.64</v>
      </c>
      <c r="D679" t="s">
        <v>2378</v>
      </c>
      <c r="E679" t="s">
        <v>2378</v>
      </c>
      <c r="F679" t="s">
        <v>2378</v>
      </c>
      <c r="G679" t="s">
        <v>2379</v>
      </c>
      <c r="H679" t="s">
        <v>2378</v>
      </c>
    </row>
    <row r="680" spans="1:8" x14ac:dyDescent="0.25">
      <c r="A680" t="s">
        <v>1692</v>
      </c>
      <c r="B680">
        <v>35.5</v>
      </c>
      <c r="C680">
        <v>10.37</v>
      </c>
      <c r="D680" t="s">
        <v>2378</v>
      </c>
      <c r="E680" t="s">
        <v>2378</v>
      </c>
      <c r="F680" t="s">
        <v>2378</v>
      </c>
      <c r="G680" t="s">
        <v>2379</v>
      </c>
      <c r="H680" t="s">
        <v>2378</v>
      </c>
    </row>
    <row r="681" spans="1:8" x14ac:dyDescent="0.25">
      <c r="A681" t="s">
        <v>1691</v>
      </c>
      <c r="B681">
        <v>36.979999999999997</v>
      </c>
      <c r="C681">
        <v>9.56</v>
      </c>
      <c r="D681" t="s">
        <v>2380</v>
      </c>
      <c r="E681" t="s">
        <v>2378</v>
      </c>
      <c r="F681" t="s">
        <v>2378</v>
      </c>
      <c r="G681" t="s">
        <v>2379</v>
      </c>
      <c r="H681" t="s">
        <v>2378</v>
      </c>
    </row>
    <row r="682" spans="1:8" x14ac:dyDescent="0.25">
      <c r="A682" t="s">
        <v>1690</v>
      </c>
      <c r="B682">
        <v>32.395000000000003</v>
      </c>
      <c r="C682">
        <v>8.23</v>
      </c>
      <c r="D682" t="s">
        <v>2380</v>
      </c>
      <c r="E682" t="s">
        <v>2378</v>
      </c>
      <c r="F682" t="s">
        <v>2381</v>
      </c>
      <c r="G682">
        <v>1</v>
      </c>
      <c r="H682" t="s">
        <v>2378</v>
      </c>
    </row>
    <row r="683" spans="1:8" x14ac:dyDescent="0.25">
      <c r="A683" t="s">
        <v>1689</v>
      </c>
      <c r="B683">
        <v>32.729999999999997</v>
      </c>
      <c r="C683">
        <v>7.03</v>
      </c>
      <c r="D683" t="s">
        <v>2378</v>
      </c>
      <c r="E683" t="s">
        <v>2378</v>
      </c>
      <c r="F683" t="s">
        <v>2378</v>
      </c>
      <c r="G683" t="s">
        <v>2379</v>
      </c>
      <c r="H683" t="s">
        <v>2378</v>
      </c>
    </row>
    <row r="684" spans="1:8" x14ac:dyDescent="0.25">
      <c r="A684" t="s">
        <v>1688</v>
      </c>
      <c r="B684">
        <v>20.52</v>
      </c>
      <c r="C684">
        <v>5.45</v>
      </c>
      <c r="D684" t="s">
        <v>2378</v>
      </c>
      <c r="E684" t="s">
        <v>2378</v>
      </c>
      <c r="F684" t="s">
        <v>2378</v>
      </c>
      <c r="G684">
        <v>1</v>
      </c>
      <c r="H684" t="s">
        <v>2380</v>
      </c>
    </row>
    <row r="685" spans="1:8" x14ac:dyDescent="0.25">
      <c r="A685" t="s">
        <v>1687</v>
      </c>
      <c r="B685">
        <v>51.72</v>
      </c>
      <c r="C685">
        <v>5.76</v>
      </c>
      <c r="D685" t="s">
        <v>2378</v>
      </c>
      <c r="E685" t="s">
        <v>2378</v>
      </c>
      <c r="F685" t="s">
        <v>2378</v>
      </c>
      <c r="G685" t="s">
        <v>2379</v>
      </c>
      <c r="H685" t="s">
        <v>2378</v>
      </c>
    </row>
    <row r="686" spans="1:8" x14ac:dyDescent="0.25">
      <c r="A686" t="s">
        <v>1686</v>
      </c>
      <c r="B686">
        <v>50.2</v>
      </c>
      <c r="C686">
        <v>5.4</v>
      </c>
      <c r="D686" t="s">
        <v>2378</v>
      </c>
      <c r="E686" t="s">
        <v>2378</v>
      </c>
      <c r="F686" t="s">
        <v>2378</v>
      </c>
      <c r="G686" t="s">
        <v>2379</v>
      </c>
      <c r="H686" t="s">
        <v>2378</v>
      </c>
    </row>
    <row r="687" spans="1:8" x14ac:dyDescent="0.25">
      <c r="A687" t="s">
        <v>1685</v>
      </c>
      <c r="B687">
        <v>25.52</v>
      </c>
      <c r="C687">
        <v>6.35</v>
      </c>
      <c r="D687" t="s">
        <v>2378</v>
      </c>
      <c r="E687" t="s">
        <v>2378</v>
      </c>
      <c r="F687" t="s">
        <v>2381</v>
      </c>
      <c r="G687">
        <v>1</v>
      </c>
      <c r="H687" t="s">
        <v>2378</v>
      </c>
    </row>
    <row r="688" spans="1:8" x14ac:dyDescent="0.25">
      <c r="A688" t="s">
        <v>1684</v>
      </c>
      <c r="B688">
        <v>35.200000000000003</v>
      </c>
      <c r="C688">
        <v>6.26</v>
      </c>
      <c r="D688" t="s">
        <v>2380</v>
      </c>
      <c r="E688" t="s">
        <v>2378</v>
      </c>
      <c r="F688" t="s">
        <v>2378</v>
      </c>
      <c r="G688">
        <v>2</v>
      </c>
      <c r="H688" t="s">
        <v>2378</v>
      </c>
    </row>
    <row r="689" spans="1:8" x14ac:dyDescent="0.25">
      <c r="A689" t="s">
        <v>1683</v>
      </c>
      <c r="B689">
        <v>41.26</v>
      </c>
      <c r="C689">
        <v>5.97</v>
      </c>
      <c r="D689" t="s">
        <v>2380</v>
      </c>
      <c r="E689" t="s">
        <v>2378</v>
      </c>
      <c r="F689" t="s">
        <v>2378</v>
      </c>
      <c r="G689" t="s">
        <v>2379</v>
      </c>
      <c r="H689" t="s">
        <v>2378</v>
      </c>
    </row>
    <row r="690" spans="1:8" x14ac:dyDescent="0.25">
      <c r="A690" t="s">
        <v>1682</v>
      </c>
      <c r="B690">
        <v>17.195</v>
      </c>
      <c r="C690">
        <v>5.29</v>
      </c>
      <c r="D690" t="s">
        <v>2380</v>
      </c>
      <c r="E690" t="s">
        <v>2378</v>
      </c>
      <c r="F690" t="s">
        <v>2378</v>
      </c>
      <c r="G690" t="s">
        <v>2379</v>
      </c>
      <c r="H690" t="s">
        <v>2380</v>
      </c>
    </row>
    <row r="691" spans="1:8" x14ac:dyDescent="0.25">
      <c r="A691" t="s">
        <v>1681</v>
      </c>
      <c r="B691">
        <v>23.085000000000001</v>
      </c>
      <c r="C691">
        <v>4.2699999999999996</v>
      </c>
      <c r="D691" t="s">
        <v>2380</v>
      </c>
      <c r="E691" t="s">
        <v>2378</v>
      </c>
      <c r="F691" t="s">
        <v>2378</v>
      </c>
      <c r="G691">
        <v>2</v>
      </c>
      <c r="H691" t="s">
        <v>2378</v>
      </c>
    </row>
    <row r="692" spans="1:8" x14ac:dyDescent="0.25">
      <c r="A692" t="s">
        <v>1680</v>
      </c>
      <c r="B692">
        <v>21.66</v>
      </c>
      <c r="C692">
        <v>5.2</v>
      </c>
      <c r="D692" t="s">
        <v>2380</v>
      </c>
      <c r="E692" t="s">
        <v>2378</v>
      </c>
      <c r="F692" t="s">
        <v>2378</v>
      </c>
      <c r="G692">
        <v>2</v>
      </c>
      <c r="H692" t="s">
        <v>2378</v>
      </c>
    </row>
    <row r="693" spans="1:8" x14ac:dyDescent="0.25">
      <c r="A693" t="s">
        <v>1679</v>
      </c>
      <c r="B693">
        <v>36.47</v>
      </c>
      <c r="C693">
        <v>8.23</v>
      </c>
      <c r="D693" t="s">
        <v>2380</v>
      </c>
      <c r="E693" t="s">
        <v>2378</v>
      </c>
      <c r="F693" t="s">
        <v>2378</v>
      </c>
      <c r="G693" t="s">
        <v>2379</v>
      </c>
      <c r="H693" t="s">
        <v>2378</v>
      </c>
    </row>
    <row r="694" spans="1:8" x14ac:dyDescent="0.25">
      <c r="A694" t="s">
        <v>1678</v>
      </c>
      <c r="B694">
        <v>36.08</v>
      </c>
      <c r="C694">
        <v>10.33</v>
      </c>
      <c r="D694" t="s">
        <v>2380</v>
      </c>
      <c r="E694" t="s">
        <v>2378</v>
      </c>
      <c r="F694" t="s">
        <v>2378</v>
      </c>
      <c r="G694" t="s">
        <v>2379</v>
      </c>
      <c r="H694" t="s">
        <v>2378</v>
      </c>
    </row>
    <row r="695" spans="1:8" x14ac:dyDescent="0.25">
      <c r="A695" t="s">
        <v>1677</v>
      </c>
      <c r="B695">
        <v>23.18</v>
      </c>
      <c r="C695">
        <v>6.13</v>
      </c>
      <c r="D695" t="s">
        <v>2378</v>
      </c>
      <c r="E695" t="s">
        <v>2378</v>
      </c>
      <c r="F695" t="s">
        <v>2378</v>
      </c>
      <c r="G695" t="s">
        <v>2379</v>
      </c>
      <c r="H695" t="s">
        <v>2378</v>
      </c>
    </row>
    <row r="696" spans="1:8" x14ac:dyDescent="0.25">
      <c r="A696" t="s">
        <v>1676</v>
      </c>
      <c r="B696">
        <v>39.159999999999997</v>
      </c>
      <c r="C696">
        <v>8.08</v>
      </c>
      <c r="D696" t="s">
        <v>2378</v>
      </c>
      <c r="E696" t="s">
        <v>2378</v>
      </c>
      <c r="F696" t="s">
        <v>2378</v>
      </c>
      <c r="G696">
        <v>3</v>
      </c>
      <c r="H696" t="s">
        <v>2378</v>
      </c>
    </row>
    <row r="697" spans="1:8" x14ac:dyDescent="0.25">
      <c r="A697" t="s">
        <v>1675</v>
      </c>
      <c r="B697">
        <v>38.19</v>
      </c>
      <c r="C697">
        <v>10.49</v>
      </c>
      <c r="D697" t="s">
        <v>2378</v>
      </c>
      <c r="E697" t="s">
        <v>2378</v>
      </c>
      <c r="F697" t="s">
        <v>2378</v>
      </c>
      <c r="G697">
        <v>3</v>
      </c>
      <c r="H697" t="s">
        <v>2378</v>
      </c>
    </row>
    <row r="698" spans="1:8" x14ac:dyDescent="0.25">
      <c r="A698" t="s">
        <v>1674</v>
      </c>
      <c r="B698">
        <v>26.41</v>
      </c>
      <c r="C698">
        <v>8.11</v>
      </c>
      <c r="D698" t="s">
        <v>2378</v>
      </c>
      <c r="E698" t="s">
        <v>2378</v>
      </c>
      <c r="F698" t="s">
        <v>2378</v>
      </c>
      <c r="G698">
        <v>3</v>
      </c>
      <c r="H698" t="s">
        <v>2378</v>
      </c>
    </row>
    <row r="699" spans="1:8" x14ac:dyDescent="0.25">
      <c r="A699" t="s">
        <v>1673</v>
      </c>
      <c r="B699">
        <v>28.785</v>
      </c>
      <c r="C699">
        <v>6.6</v>
      </c>
      <c r="D699" t="s">
        <v>2378</v>
      </c>
      <c r="E699" t="s">
        <v>2378</v>
      </c>
      <c r="F699" t="s">
        <v>2378</v>
      </c>
      <c r="G699" t="s">
        <v>2379</v>
      </c>
      <c r="H699" t="s">
        <v>2378</v>
      </c>
    </row>
    <row r="700" spans="1:8" x14ac:dyDescent="0.25">
      <c r="A700" t="s">
        <v>1672</v>
      </c>
      <c r="B700">
        <v>26.695</v>
      </c>
      <c r="C700">
        <v>10.14</v>
      </c>
      <c r="D700" t="s">
        <v>2380</v>
      </c>
      <c r="E700" t="s">
        <v>2378</v>
      </c>
      <c r="F700" t="s">
        <v>2381</v>
      </c>
      <c r="G700">
        <v>1</v>
      </c>
      <c r="H700" t="s">
        <v>2378</v>
      </c>
    </row>
    <row r="701" spans="1:8" x14ac:dyDescent="0.25">
      <c r="A701" t="s">
        <v>1671</v>
      </c>
      <c r="B701">
        <v>32.799999999999997</v>
      </c>
      <c r="C701">
        <v>6.06</v>
      </c>
      <c r="D701" t="s">
        <v>2380</v>
      </c>
      <c r="E701" t="s">
        <v>2378</v>
      </c>
      <c r="F701" t="s">
        <v>2378</v>
      </c>
      <c r="G701">
        <v>1</v>
      </c>
      <c r="H701" t="s">
        <v>2378</v>
      </c>
    </row>
    <row r="702" spans="1:8" x14ac:dyDescent="0.25">
      <c r="A702" t="s">
        <v>1670</v>
      </c>
      <c r="B702">
        <v>35.869999999999997</v>
      </c>
      <c r="C702">
        <v>9.91</v>
      </c>
      <c r="D702" t="s">
        <v>2380</v>
      </c>
      <c r="E702" t="s">
        <v>2378</v>
      </c>
      <c r="F702" t="s">
        <v>2378</v>
      </c>
      <c r="G702" t="s">
        <v>2379</v>
      </c>
      <c r="H702" t="s">
        <v>2378</v>
      </c>
    </row>
    <row r="703" spans="1:8" x14ac:dyDescent="0.25">
      <c r="A703" t="s">
        <v>1669</v>
      </c>
      <c r="B703">
        <v>21.66</v>
      </c>
      <c r="C703">
        <v>4.1399999999999997</v>
      </c>
      <c r="D703" t="s">
        <v>2380</v>
      </c>
      <c r="E703" t="s">
        <v>2378</v>
      </c>
      <c r="F703" t="s">
        <v>2378</v>
      </c>
      <c r="G703">
        <v>2</v>
      </c>
      <c r="H703" t="s">
        <v>2378</v>
      </c>
    </row>
    <row r="704" spans="1:8" x14ac:dyDescent="0.25">
      <c r="A704" t="s">
        <v>1668</v>
      </c>
      <c r="B704">
        <v>37.72</v>
      </c>
      <c r="C704">
        <v>4.38</v>
      </c>
      <c r="D704" t="s">
        <v>2380</v>
      </c>
      <c r="E704" t="s">
        <v>2378</v>
      </c>
      <c r="F704" t="s">
        <v>2381</v>
      </c>
      <c r="G704">
        <v>1</v>
      </c>
      <c r="H704" t="s">
        <v>2378</v>
      </c>
    </row>
    <row r="705" spans="1:8" x14ac:dyDescent="0.25">
      <c r="A705" t="s">
        <v>1667</v>
      </c>
      <c r="B705">
        <v>39.700000000000003</v>
      </c>
      <c r="C705">
        <v>9.83</v>
      </c>
      <c r="D705" t="s">
        <v>2378</v>
      </c>
      <c r="E705" t="s">
        <v>2378</v>
      </c>
      <c r="F705" t="s">
        <v>2378</v>
      </c>
      <c r="G705">
        <v>3</v>
      </c>
      <c r="H705" t="s">
        <v>2378</v>
      </c>
    </row>
    <row r="706" spans="1:8" x14ac:dyDescent="0.25">
      <c r="A706" t="s">
        <v>1666</v>
      </c>
      <c r="B706">
        <v>35.97</v>
      </c>
      <c r="C706">
        <v>11.08</v>
      </c>
      <c r="D706" t="s">
        <v>2378</v>
      </c>
      <c r="E706" t="s">
        <v>2378</v>
      </c>
      <c r="F706" t="s">
        <v>2378</v>
      </c>
      <c r="G706">
        <v>3</v>
      </c>
      <c r="H706" t="s">
        <v>2378</v>
      </c>
    </row>
    <row r="707" spans="1:8" x14ac:dyDescent="0.25">
      <c r="A707" t="s">
        <v>1665</v>
      </c>
      <c r="B707">
        <v>37.85</v>
      </c>
      <c r="C707">
        <v>11.01</v>
      </c>
      <c r="D707" t="s">
        <v>2378</v>
      </c>
      <c r="E707" t="s">
        <v>2378</v>
      </c>
      <c r="F707" t="s">
        <v>2378</v>
      </c>
      <c r="G707" t="s">
        <v>2379</v>
      </c>
      <c r="H707" t="s">
        <v>2378</v>
      </c>
    </row>
    <row r="708" spans="1:8" x14ac:dyDescent="0.25">
      <c r="A708" t="s">
        <v>1664</v>
      </c>
      <c r="B708">
        <v>21.66</v>
      </c>
      <c r="C708">
        <v>4.37</v>
      </c>
      <c r="D708" t="s">
        <v>2378</v>
      </c>
      <c r="E708" t="s">
        <v>2380</v>
      </c>
      <c r="F708" t="s">
        <v>2378</v>
      </c>
      <c r="G708">
        <v>1</v>
      </c>
      <c r="H708" t="s">
        <v>2380</v>
      </c>
    </row>
    <row r="709" spans="1:8" x14ac:dyDescent="0.25">
      <c r="A709" t="s">
        <v>1663</v>
      </c>
      <c r="B709">
        <v>39.369999999999997</v>
      </c>
      <c r="C709">
        <v>5.91</v>
      </c>
      <c r="D709" t="s">
        <v>2378</v>
      </c>
      <c r="E709" t="s">
        <v>2378</v>
      </c>
      <c r="F709" t="s">
        <v>2378</v>
      </c>
      <c r="G709">
        <v>2</v>
      </c>
      <c r="H709" t="s">
        <v>2378</v>
      </c>
    </row>
    <row r="710" spans="1:8" x14ac:dyDescent="0.25">
      <c r="A710" t="s">
        <v>1662</v>
      </c>
      <c r="B710">
        <v>40.880000000000003</v>
      </c>
      <c r="C710">
        <v>7.65</v>
      </c>
      <c r="D710" t="s">
        <v>2378</v>
      </c>
      <c r="E710" t="s">
        <v>2378</v>
      </c>
      <c r="F710" t="s">
        <v>2378</v>
      </c>
      <c r="G710" t="s">
        <v>2379</v>
      </c>
      <c r="H710" t="s">
        <v>2378</v>
      </c>
    </row>
    <row r="711" spans="1:8" x14ac:dyDescent="0.25">
      <c r="A711" t="s">
        <v>1661</v>
      </c>
      <c r="B711">
        <v>26.22</v>
      </c>
      <c r="C711">
        <v>5.37</v>
      </c>
      <c r="D711" t="s">
        <v>2380</v>
      </c>
      <c r="E711" t="s">
        <v>2378</v>
      </c>
      <c r="F711" t="s">
        <v>2378</v>
      </c>
      <c r="G711">
        <v>2</v>
      </c>
      <c r="H711" t="s">
        <v>2378</v>
      </c>
    </row>
    <row r="712" spans="1:8" x14ac:dyDescent="0.25">
      <c r="A712" t="s">
        <v>1660</v>
      </c>
      <c r="B712">
        <v>25.08</v>
      </c>
      <c r="C712">
        <v>5.75</v>
      </c>
      <c r="D712" t="s">
        <v>2380</v>
      </c>
      <c r="E712" t="s">
        <v>2378</v>
      </c>
      <c r="F712" t="s">
        <v>2378</v>
      </c>
      <c r="G712">
        <v>2</v>
      </c>
      <c r="H712" t="s">
        <v>2378</v>
      </c>
    </row>
    <row r="713" spans="1:8" x14ac:dyDescent="0.25">
      <c r="A713" t="s">
        <v>1659</v>
      </c>
      <c r="B713">
        <v>39.1</v>
      </c>
      <c r="C713">
        <v>6.79</v>
      </c>
      <c r="D713" t="s">
        <v>2380</v>
      </c>
      <c r="E713" t="s">
        <v>2378</v>
      </c>
      <c r="F713" t="s">
        <v>2378</v>
      </c>
      <c r="G713">
        <v>2</v>
      </c>
      <c r="H713" t="s">
        <v>2378</v>
      </c>
    </row>
    <row r="714" spans="1:8" x14ac:dyDescent="0.25">
      <c r="A714" t="s">
        <v>1658</v>
      </c>
      <c r="B714">
        <v>37.905000000000001</v>
      </c>
      <c r="C714">
        <v>7.03</v>
      </c>
      <c r="D714" t="s">
        <v>2378</v>
      </c>
      <c r="E714" t="s">
        <v>2378</v>
      </c>
      <c r="F714" t="s">
        <v>2378</v>
      </c>
      <c r="G714">
        <v>3</v>
      </c>
      <c r="H714" t="s">
        <v>2378</v>
      </c>
    </row>
    <row r="715" spans="1:8" x14ac:dyDescent="0.25">
      <c r="A715" t="s">
        <v>1657</v>
      </c>
      <c r="B715">
        <v>43.35</v>
      </c>
      <c r="C715">
        <v>5.41</v>
      </c>
      <c r="D715" t="s">
        <v>2380</v>
      </c>
      <c r="E715" t="s">
        <v>2378</v>
      </c>
      <c r="F715" t="s">
        <v>2381</v>
      </c>
      <c r="G715">
        <v>1</v>
      </c>
      <c r="H715" t="s">
        <v>2378</v>
      </c>
    </row>
    <row r="716" spans="1:8" x14ac:dyDescent="0.25">
      <c r="A716" t="s">
        <v>1656</v>
      </c>
      <c r="B716">
        <v>36.15</v>
      </c>
      <c r="C716">
        <v>8.0500000000000007</v>
      </c>
      <c r="D716" t="s">
        <v>2378</v>
      </c>
      <c r="E716" t="s">
        <v>2378</v>
      </c>
      <c r="F716" t="s">
        <v>2378</v>
      </c>
      <c r="G716" t="s">
        <v>2379</v>
      </c>
      <c r="H716" t="s">
        <v>2378</v>
      </c>
    </row>
    <row r="717" spans="1:8" x14ac:dyDescent="0.25">
      <c r="A717" t="s">
        <v>1655</v>
      </c>
      <c r="B717">
        <v>44.98</v>
      </c>
      <c r="C717">
        <v>5.94</v>
      </c>
      <c r="D717" t="s">
        <v>2378</v>
      </c>
      <c r="E717" t="s">
        <v>2378</v>
      </c>
      <c r="F717" t="s">
        <v>2378</v>
      </c>
      <c r="G717">
        <v>1</v>
      </c>
      <c r="H717" t="s">
        <v>2378</v>
      </c>
    </row>
    <row r="718" spans="1:8" x14ac:dyDescent="0.25">
      <c r="A718" t="s">
        <v>1654</v>
      </c>
      <c r="B718">
        <v>38.28</v>
      </c>
      <c r="C718">
        <v>5.51</v>
      </c>
      <c r="D718" t="s">
        <v>2378</v>
      </c>
      <c r="E718" t="s">
        <v>2380</v>
      </c>
      <c r="F718" t="s">
        <v>2378</v>
      </c>
      <c r="G718">
        <v>1</v>
      </c>
      <c r="H718" t="s">
        <v>2378</v>
      </c>
    </row>
    <row r="719" spans="1:8" x14ac:dyDescent="0.25">
      <c r="A719" t="s">
        <v>1653</v>
      </c>
      <c r="B719">
        <v>32.299999999999997</v>
      </c>
      <c r="C719">
        <v>6.55</v>
      </c>
      <c r="D719" t="s">
        <v>2380</v>
      </c>
      <c r="E719" t="s">
        <v>2378</v>
      </c>
      <c r="F719" t="s">
        <v>2378</v>
      </c>
      <c r="G719">
        <v>2</v>
      </c>
      <c r="H719" t="s">
        <v>2378</v>
      </c>
    </row>
    <row r="720" spans="1:8" x14ac:dyDescent="0.25">
      <c r="A720" t="s">
        <v>1652</v>
      </c>
      <c r="B720">
        <v>39.51</v>
      </c>
      <c r="C720">
        <v>5.79</v>
      </c>
      <c r="D720" t="s">
        <v>2380</v>
      </c>
      <c r="E720" t="s">
        <v>2378</v>
      </c>
      <c r="F720" t="s">
        <v>2378</v>
      </c>
      <c r="G720" t="s">
        <v>2379</v>
      </c>
      <c r="H720" t="s">
        <v>2378</v>
      </c>
    </row>
    <row r="721" spans="1:8" x14ac:dyDescent="0.25">
      <c r="A721" t="s">
        <v>1651</v>
      </c>
      <c r="B721">
        <v>50.46</v>
      </c>
      <c r="C721">
        <v>4.5599999999999996</v>
      </c>
      <c r="D721" t="s">
        <v>2378</v>
      </c>
      <c r="E721" t="s">
        <v>2378</v>
      </c>
      <c r="F721" t="s">
        <v>2378</v>
      </c>
      <c r="G721" t="s">
        <v>2379</v>
      </c>
      <c r="H721" t="s">
        <v>2378</v>
      </c>
    </row>
    <row r="722" spans="1:8" x14ac:dyDescent="0.25">
      <c r="A722" t="s">
        <v>1650</v>
      </c>
      <c r="B722">
        <v>31.73</v>
      </c>
      <c r="C722">
        <v>7</v>
      </c>
      <c r="D722" t="s">
        <v>2378</v>
      </c>
      <c r="E722" t="s">
        <v>2378</v>
      </c>
      <c r="F722" t="s">
        <v>2378</v>
      </c>
      <c r="G722" t="s">
        <v>2379</v>
      </c>
      <c r="H722" t="s">
        <v>2378</v>
      </c>
    </row>
    <row r="723" spans="1:8" x14ac:dyDescent="0.25">
      <c r="A723" t="s">
        <v>1649</v>
      </c>
      <c r="B723">
        <v>32.1</v>
      </c>
      <c r="C723">
        <v>6.57</v>
      </c>
      <c r="D723" t="s">
        <v>2380</v>
      </c>
      <c r="E723" t="s">
        <v>2378</v>
      </c>
      <c r="F723" t="s">
        <v>2381</v>
      </c>
      <c r="G723">
        <v>1</v>
      </c>
      <c r="H723" t="s">
        <v>2378</v>
      </c>
    </row>
    <row r="724" spans="1:8" x14ac:dyDescent="0.25">
      <c r="A724" t="s">
        <v>1648</v>
      </c>
      <c r="B724">
        <v>27.83</v>
      </c>
      <c r="C724">
        <v>11.61</v>
      </c>
      <c r="D724" t="s">
        <v>2380</v>
      </c>
      <c r="E724" t="s">
        <v>2378</v>
      </c>
      <c r="F724" t="s">
        <v>2381</v>
      </c>
      <c r="G724">
        <v>1</v>
      </c>
      <c r="H724" t="s">
        <v>2378</v>
      </c>
    </row>
    <row r="725" spans="1:8" x14ac:dyDescent="0.25">
      <c r="A725" t="s">
        <v>1647</v>
      </c>
      <c r="B725">
        <v>27.72</v>
      </c>
      <c r="C725">
        <v>8.16</v>
      </c>
      <c r="D725" t="s">
        <v>2380</v>
      </c>
      <c r="E725" t="s">
        <v>2378</v>
      </c>
      <c r="F725" t="s">
        <v>2381</v>
      </c>
      <c r="G725">
        <v>1</v>
      </c>
      <c r="H725" t="s">
        <v>2378</v>
      </c>
    </row>
    <row r="726" spans="1:8" x14ac:dyDescent="0.25">
      <c r="A726" t="s">
        <v>1646</v>
      </c>
      <c r="B726">
        <v>36.765000000000001</v>
      </c>
      <c r="C726">
        <v>4.4800000000000004</v>
      </c>
      <c r="D726" t="s">
        <v>2380</v>
      </c>
      <c r="E726" t="s">
        <v>2378</v>
      </c>
      <c r="F726" t="s">
        <v>2378</v>
      </c>
      <c r="G726">
        <v>2</v>
      </c>
      <c r="H726" t="s">
        <v>2378</v>
      </c>
    </row>
    <row r="727" spans="1:8" x14ac:dyDescent="0.25">
      <c r="A727" t="s">
        <v>1645</v>
      </c>
      <c r="B727">
        <v>48.36</v>
      </c>
      <c r="C727">
        <v>4.08</v>
      </c>
      <c r="D727" t="s">
        <v>2378</v>
      </c>
      <c r="E727" t="s">
        <v>2378</v>
      </c>
      <c r="F727" t="s">
        <v>2378</v>
      </c>
      <c r="G727" t="s">
        <v>2379</v>
      </c>
      <c r="H727" t="s">
        <v>2378</v>
      </c>
    </row>
    <row r="728" spans="1:8" x14ac:dyDescent="0.25">
      <c r="A728" t="s">
        <v>1644</v>
      </c>
      <c r="B728">
        <v>31.445</v>
      </c>
      <c r="C728">
        <v>4.4000000000000004</v>
      </c>
      <c r="D728" t="s">
        <v>2380</v>
      </c>
      <c r="E728" t="s">
        <v>2378</v>
      </c>
      <c r="F728" t="s">
        <v>2378</v>
      </c>
      <c r="G728">
        <v>2</v>
      </c>
      <c r="H728" t="s">
        <v>2378</v>
      </c>
    </row>
    <row r="729" spans="1:8" x14ac:dyDescent="0.25">
      <c r="A729" t="s">
        <v>1643</v>
      </c>
      <c r="B729">
        <v>27.55</v>
      </c>
      <c r="C729">
        <v>9.02</v>
      </c>
      <c r="D729" t="s">
        <v>2378</v>
      </c>
      <c r="E729" t="s">
        <v>2378</v>
      </c>
      <c r="F729" t="s">
        <v>2378</v>
      </c>
      <c r="G729" t="s">
        <v>2379</v>
      </c>
      <c r="H729" t="s">
        <v>2378</v>
      </c>
    </row>
    <row r="730" spans="1:8" x14ac:dyDescent="0.25">
      <c r="A730" t="s">
        <v>1642</v>
      </c>
      <c r="B730">
        <v>33.11</v>
      </c>
      <c r="C730">
        <v>8.06</v>
      </c>
      <c r="D730" t="s">
        <v>2378</v>
      </c>
      <c r="E730" t="s">
        <v>2378</v>
      </c>
      <c r="F730" t="s">
        <v>2378</v>
      </c>
      <c r="G730" t="s">
        <v>2379</v>
      </c>
      <c r="H730" t="s">
        <v>2378</v>
      </c>
    </row>
    <row r="731" spans="1:8" x14ac:dyDescent="0.25">
      <c r="A731" t="s">
        <v>1641</v>
      </c>
      <c r="B731">
        <v>36.85</v>
      </c>
      <c r="C731">
        <v>6.21</v>
      </c>
      <c r="D731" t="s">
        <v>2380</v>
      </c>
      <c r="E731" t="s">
        <v>2378</v>
      </c>
      <c r="F731" t="s">
        <v>2378</v>
      </c>
      <c r="G731">
        <v>2</v>
      </c>
      <c r="H731" t="s">
        <v>2378</v>
      </c>
    </row>
    <row r="732" spans="1:8" x14ac:dyDescent="0.25">
      <c r="A732" t="s">
        <v>1640</v>
      </c>
      <c r="B732">
        <v>36.299999999999997</v>
      </c>
      <c r="C732">
        <v>5.79</v>
      </c>
      <c r="D732" t="s">
        <v>2380</v>
      </c>
      <c r="E732" t="s">
        <v>2378</v>
      </c>
      <c r="F732" t="s">
        <v>2378</v>
      </c>
      <c r="G732">
        <v>2</v>
      </c>
      <c r="H732" t="s">
        <v>2378</v>
      </c>
    </row>
    <row r="733" spans="1:8" x14ac:dyDescent="0.25">
      <c r="A733" t="s">
        <v>1639</v>
      </c>
      <c r="B733">
        <v>45.34</v>
      </c>
      <c r="C733">
        <v>5.69</v>
      </c>
      <c r="D733" t="s">
        <v>2380</v>
      </c>
      <c r="E733" t="s">
        <v>2378</v>
      </c>
      <c r="F733" t="s">
        <v>2378</v>
      </c>
      <c r="G733" t="s">
        <v>2379</v>
      </c>
      <c r="H733" t="s">
        <v>2378</v>
      </c>
    </row>
    <row r="734" spans="1:8" x14ac:dyDescent="0.25">
      <c r="A734" t="s">
        <v>1638</v>
      </c>
      <c r="B734">
        <v>31.8</v>
      </c>
      <c r="C734">
        <v>5.36</v>
      </c>
      <c r="D734" t="s">
        <v>2380</v>
      </c>
      <c r="E734" t="s">
        <v>2378</v>
      </c>
      <c r="F734" t="s">
        <v>2378</v>
      </c>
      <c r="G734">
        <v>2</v>
      </c>
      <c r="H734" t="s">
        <v>2378</v>
      </c>
    </row>
    <row r="735" spans="1:8" x14ac:dyDescent="0.25">
      <c r="A735" t="s">
        <v>1637</v>
      </c>
      <c r="B735">
        <v>41.02</v>
      </c>
      <c r="C735">
        <v>11.37</v>
      </c>
      <c r="D735" t="s">
        <v>2378</v>
      </c>
      <c r="E735" t="s">
        <v>2378</v>
      </c>
      <c r="F735" t="s">
        <v>2378</v>
      </c>
      <c r="G735" t="s">
        <v>2379</v>
      </c>
      <c r="H735" t="s">
        <v>2378</v>
      </c>
    </row>
    <row r="736" spans="1:8" x14ac:dyDescent="0.25">
      <c r="A736" t="s">
        <v>1636</v>
      </c>
      <c r="B736">
        <v>32.68</v>
      </c>
      <c r="C736">
        <v>11.87</v>
      </c>
      <c r="D736" t="s">
        <v>2378</v>
      </c>
      <c r="E736" t="s">
        <v>2378</v>
      </c>
      <c r="F736" t="s">
        <v>2378</v>
      </c>
      <c r="G736" t="s">
        <v>2379</v>
      </c>
      <c r="H736" t="s">
        <v>2378</v>
      </c>
    </row>
    <row r="737" spans="1:8" x14ac:dyDescent="0.25">
      <c r="A737" t="s">
        <v>1635</v>
      </c>
      <c r="B737">
        <v>21.7</v>
      </c>
      <c r="C737">
        <v>4.9000000000000004</v>
      </c>
      <c r="D737" t="s">
        <v>2378</v>
      </c>
      <c r="E737" t="s">
        <v>2378</v>
      </c>
      <c r="F737" t="s">
        <v>2381</v>
      </c>
      <c r="G737">
        <v>1</v>
      </c>
      <c r="H737" t="s">
        <v>2380</v>
      </c>
    </row>
    <row r="738" spans="1:8" x14ac:dyDescent="0.25">
      <c r="A738" t="s">
        <v>1634</v>
      </c>
      <c r="B738">
        <v>40.479999999999997</v>
      </c>
      <c r="C738">
        <v>6.7</v>
      </c>
      <c r="D738" t="s">
        <v>2378</v>
      </c>
      <c r="E738" t="s">
        <v>2378</v>
      </c>
      <c r="F738" t="s">
        <v>2378</v>
      </c>
      <c r="G738">
        <v>3</v>
      </c>
      <c r="H738" t="s">
        <v>2378</v>
      </c>
    </row>
    <row r="739" spans="1:8" x14ac:dyDescent="0.25">
      <c r="A739" t="s">
        <v>1633</v>
      </c>
      <c r="B739">
        <v>34.5</v>
      </c>
      <c r="C739">
        <v>10.3</v>
      </c>
      <c r="D739" t="s">
        <v>2378</v>
      </c>
      <c r="E739" t="s">
        <v>2378</v>
      </c>
      <c r="F739" t="s">
        <v>2378</v>
      </c>
      <c r="G739">
        <v>3</v>
      </c>
      <c r="H739" t="s">
        <v>2378</v>
      </c>
    </row>
    <row r="740" spans="1:8" x14ac:dyDescent="0.25">
      <c r="A740" t="s">
        <v>1632</v>
      </c>
      <c r="B740">
        <v>45.9</v>
      </c>
      <c r="C740">
        <v>11.14</v>
      </c>
      <c r="D740" t="s">
        <v>2380</v>
      </c>
      <c r="E740" t="s">
        <v>2378</v>
      </c>
      <c r="F740" t="s">
        <v>2378</v>
      </c>
      <c r="G740">
        <v>1</v>
      </c>
      <c r="H740" t="s">
        <v>2378</v>
      </c>
    </row>
    <row r="741" spans="1:8" x14ac:dyDescent="0.25">
      <c r="A741" t="s">
        <v>1631</v>
      </c>
      <c r="B741">
        <v>33.479999999999997</v>
      </c>
      <c r="C741">
        <v>4.74</v>
      </c>
      <c r="D741" t="s">
        <v>2380</v>
      </c>
      <c r="E741" t="s">
        <v>2378</v>
      </c>
      <c r="F741" t="s">
        <v>2378</v>
      </c>
      <c r="G741">
        <v>2</v>
      </c>
      <c r="H741" t="s">
        <v>2378</v>
      </c>
    </row>
    <row r="742" spans="1:8" x14ac:dyDescent="0.25">
      <c r="A742" t="s">
        <v>1630</v>
      </c>
      <c r="B742">
        <v>28.31</v>
      </c>
      <c r="C742">
        <v>5.96</v>
      </c>
      <c r="D742" t="s">
        <v>2380</v>
      </c>
      <c r="E742" t="s">
        <v>2378</v>
      </c>
      <c r="F742" t="s">
        <v>2378</v>
      </c>
      <c r="G742">
        <v>2</v>
      </c>
      <c r="H742" t="s">
        <v>2378</v>
      </c>
    </row>
    <row r="743" spans="1:8" x14ac:dyDescent="0.25">
      <c r="A743" t="s">
        <v>1629</v>
      </c>
      <c r="B743">
        <v>21.565000000000001</v>
      </c>
      <c r="C743">
        <v>4.95</v>
      </c>
      <c r="D743" t="s">
        <v>2378</v>
      </c>
      <c r="E743" t="s">
        <v>2380</v>
      </c>
      <c r="F743" t="s">
        <v>2378</v>
      </c>
      <c r="G743">
        <v>1</v>
      </c>
      <c r="H743" t="s">
        <v>2380</v>
      </c>
    </row>
    <row r="744" spans="1:8" x14ac:dyDescent="0.25">
      <c r="A744" t="s">
        <v>1628</v>
      </c>
      <c r="B744">
        <v>35.590000000000003</v>
      </c>
      <c r="C744">
        <v>5.21</v>
      </c>
      <c r="D744" t="s">
        <v>2380</v>
      </c>
      <c r="E744" t="s">
        <v>2378</v>
      </c>
      <c r="F744" t="s">
        <v>2381</v>
      </c>
      <c r="G744">
        <v>1</v>
      </c>
      <c r="H744" t="s">
        <v>2378</v>
      </c>
    </row>
    <row r="745" spans="1:8" x14ac:dyDescent="0.25">
      <c r="A745" t="s">
        <v>1627</v>
      </c>
      <c r="B745">
        <v>43.44</v>
      </c>
      <c r="C745">
        <v>4.8600000000000003</v>
      </c>
      <c r="D745" t="s">
        <v>2380</v>
      </c>
      <c r="E745" t="s">
        <v>2378</v>
      </c>
      <c r="F745" t="s">
        <v>2378</v>
      </c>
      <c r="G745" t="s">
        <v>2379</v>
      </c>
      <c r="H745" t="s">
        <v>2378</v>
      </c>
    </row>
    <row r="746" spans="1:8" x14ac:dyDescent="0.25">
      <c r="A746" t="s">
        <v>1626</v>
      </c>
      <c r="B746">
        <v>21.754999999999999</v>
      </c>
      <c r="C746">
        <v>7.79</v>
      </c>
      <c r="D746" t="s">
        <v>2380</v>
      </c>
      <c r="E746" t="s">
        <v>2378</v>
      </c>
      <c r="F746" t="s">
        <v>2378</v>
      </c>
      <c r="G746" t="s">
        <v>2379</v>
      </c>
      <c r="H746" t="s">
        <v>2378</v>
      </c>
    </row>
    <row r="747" spans="1:8" x14ac:dyDescent="0.25">
      <c r="A747" t="s">
        <v>1625</v>
      </c>
      <c r="B747">
        <v>44.55</v>
      </c>
      <c r="C747">
        <v>7.12</v>
      </c>
      <c r="D747" t="s">
        <v>2380</v>
      </c>
      <c r="E747" t="s">
        <v>2378</v>
      </c>
      <c r="F747" t="s">
        <v>2378</v>
      </c>
      <c r="G747">
        <v>1</v>
      </c>
      <c r="H747" t="s">
        <v>2378</v>
      </c>
    </row>
    <row r="748" spans="1:8" x14ac:dyDescent="0.25">
      <c r="A748" t="s">
        <v>1624</v>
      </c>
      <c r="B748">
        <v>43.32</v>
      </c>
      <c r="C748">
        <v>4.67</v>
      </c>
      <c r="D748" t="s">
        <v>2380</v>
      </c>
      <c r="E748" t="s">
        <v>2378</v>
      </c>
      <c r="F748" t="s">
        <v>2378</v>
      </c>
      <c r="G748" t="s">
        <v>2379</v>
      </c>
      <c r="H748" t="s">
        <v>2378</v>
      </c>
    </row>
    <row r="749" spans="1:8" x14ac:dyDescent="0.25">
      <c r="A749" t="s">
        <v>1623</v>
      </c>
      <c r="B749">
        <v>31.23</v>
      </c>
      <c r="C749">
        <v>9.1199999999999992</v>
      </c>
      <c r="D749" t="s">
        <v>2380</v>
      </c>
      <c r="E749" t="s">
        <v>2378</v>
      </c>
      <c r="F749" t="s">
        <v>2381</v>
      </c>
      <c r="G749">
        <v>1</v>
      </c>
      <c r="H749" t="s">
        <v>2378</v>
      </c>
    </row>
    <row r="750" spans="1:8" x14ac:dyDescent="0.25">
      <c r="A750" t="s">
        <v>1622</v>
      </c>
      <c r="B750">
        <v>42.81</v>
      </c>
      <c r="C750">
        <v>4.1500000000000004</v>
      </c>
      <c r="D750" t="s">
        <v>2378</v>
      </c>
      <c r="E750" t="s">
        <v>2378</v>
      </c>
      <c r="F750" t="s">
        <v>2378</v>
      </c>
      <c r="G750">
        <v>1</v>
      </c>
      <c r="H750" t="s">
        <v>2378</v>
      </c>
    </row>
    <row r="751" spans="1:8" x14ac:dyDescent="0.25">
      <c r="A751" t="s">
        <v>1621</v>
      </c>
      <c r="B751">
        <v>35.909999999999997</v>
      </c>
      <c r="C751">
        <v>6.72</v>
      </c>
      <c r="D751" t="s">
        <v>2380</v>
      </c>
      <c r="E751" t="s">
        <v>2378</v>
      </c>
      <c r="F751" t="s">
        <v>2378</v>
      </c>
      <c r="G751">
        <v>2</v>
      </c>
      <c r="H751" t="s">
        <v>2378</v>
      </c>
    </row>
    <row r="752" spans="1:8" x14ac:dyDescent="0.25">
      <c r="A752" t="s">
        <v>1620</v>
      </c>
      <c r="B752">
        <v>36.65</v>
      </c>
      <c r="C752">
        <v>5.01</v>
      </c>
      <c r="D752" t="s">
        <v>2380</v>
      </c>
      <c r="E752" t="s">
        <v>2378</v>
      </c>
      <c r="F752" t="s">
        <v>2381</v>
      </c>
      <c r="G752">
        <v>1</v>
      </c>
      <c r="H752" t="s">
        <v>2378</v>
      </c>
    </row>
    <row r="753" spans="1:8" x14ac:dyDescent="0.25">
      <c r="A753" t="s">
        <v>1619</v>
      </c>
      <c r="B753">
        <v>22.04</v>
      </c>
      <c r="C753">
        <v>10.9</v>
      </c>
      <c r="D753" t="s">
        <v>2380</v>
      </c>
      <c r="E753" t="s">
        <v>2378</v>
      </c>
      <c r="F753" t="s">
        <v>2378</v>
      </c>
      <c r="G753">
        <v>2</v>
      </c>
      <c r="H753" t="s">
        <v>2378</v>
      </c>
    </row>
    <row r="754" spans="1:8" x14ac:dyDescent="0.25">
      <c r="A754" t="s">
        <v>1618</v>
      </c>
      <c r="B754">
        <v>31.824999999999999</v>
      </c>
      <c r="C754">
        <v>5.52</v>
      </c>
      <c r="D754" t="s">
        <v>2380</v>
      </c>
      <c r="E754" t="s">
        <v>2378</v>
      </c>
      <c r="F754" t="s">
        <v>2378</v>
      </c>
      <c r="G754">
        <v>1</v>
      </c>
      <c r="H754" t="s">
        <v>2378</v>
      </c>
    </row>
    <row r="755" spans="1:8" x14ac:dyDescent="0.25">
      <c r="A755" t="s">
        <v>1617</v>
      </c>
      <c r="B755">
        <v>53.58</v>
      </c>
      <c r="C755">
        <v>4.55</v>
      </c>
      <c r="D755" t="s">
        <v>2378</v>
      </c>
      <c r="E755" t="s">
        <v>2378</v>
      </c>
      <c r="F755" t="s">
        <v>2378</v>
      </c>
      <c r="G755">
        <v>1</v>
      </c>
      <c r="H755" t="s">
        <v>2378</v>
      </c>
    </row>
    <row r="756" spans="1:8" x14ac:dyDescent="0.25">
      <c r="A756" t="s">
        <v>1616</v>
      </c>
      <c r="B756">
        <v>34.299999999999997</v>
      </c>
      <c r="C756">
        <v>11.76</v>
      </c>
      <c r="D756" t="s">
        <v>2378</v>
      </c>
      <c r="E756" t="s">
        <v>2378</v>
      </c>
      <c r="F756" t="s">
        <v>2378</v>
      </c>
      <c r="G756" t="s">
        <v>2379</v>
      </c>
      <c r="H756" t="s">
        <v>2378</v>
      </c>
    </row>
    <row r="757" spans="1:8" x14ac:dyDescent="0.25">
      <c r="A757" t="s">
        <v>1615</v>
      </c>
      <c r="B757">
        <v>32.11</v>
      </c>
      <c r="C757">
        <v>7.06</v>
      </c>
      <c r="D757" t="s">
        <v>2378</v>
      </c>
      <c r="E757" t="s">
        <v>2378</v>
      </c>
      <c r="F757" t="s">
        <v>2378</v>
      </c>
      <c r="G757" t="s">
        <v>2379</v>
      </c>
      <c r="H757" t="s">
        <v>2378</v>
      </c>
    </row>
    <row r="758" spans="1:8" x14ac:dyDescent="0.25">
      <c r="A758" t="s">
        <v>1614</v>
      </c>
      <c r="B758">
        <v>31.78</v>
      </c>
      <c r="C758">
        <v>11.35</v>
      </c>
      <c r="D758" t="s">
        <v>2380</v>
      </c>
      <c r="E758" t="s">
        <v>2378</v>
      </c>
      <c r="F758" t="s">
        <v>2381</v>
      </c>
      <c r="G758">
        <v>1</v>
      </c>
      <c r="H758" t="s">
        <v>2378</v>
      </c>
    </row>
    <row r="759" spans="1:8" x14ac:dyDescent="0.25">
      <c r="A759" t="s">
        <v>1613</v>
      </c>
      <c r="B759">
        <v>46.89</v>
      </c>
      <c r="C759">
        <v>5.52</v>
      </c>
      <c r="D759" t="s">
        <v>2378</v>
      </c>
      <c r="E759" t="s">
        <v>2378</v>
      </c>
      <c r="F759" t="s">
        <v>2378</v>
      </c>
      <c r="G759" t="s">
        <v>2379</v>
      </c>
      <c r="H759" t="s">
        <v>2378</v>
      </c>
    </row>
    <row r="760" spans="1:8" x14ac:dyDescent="0.25">
      <c r="A760" t="s">
        <v>1612</v>
      </c>
      <c r="B760">
        <v>39.35</v>
      </c>
      <c r="C760">
        <v>7.86</v>
      </c>
      <c r="D760" t="s">
        <v>2380</v>
      </c>
      <c r="E760" t="s">
        <v>2378</v>
      </c>
      <c r="F760" t="s">
        <v>2378</v>
      </c>
      <c r="G760">
        <v>1</v>
      </c>
      <c r="H760" t="s">
        <v>2378</v>
      </c>
    </row>
    <row r="761" spans="1:8" x14ac:dyDescent="0.25">
      <c r="A761" t="s">
        <v>1611</v>
      </c>
      <c r="B761">
        <v>39.200000000000003</v>
      </c>
      <c r="C761">
        <v>11.38</v>
      </c>
      <c r="D761" t="s">
        <v>2378</v>
      </c>
      <c r="E761" t="s">
        <v>2378</v>
      </c>
      <c r="F761" t="s">
        <v>2378</v>
      </c>
      <c r="G761" t="s">
        <v>2379</v>
      </c>
      <c r="H761" t="s">
        <v>2378</v>
      </c>
    </row>
    <row r="762" spans="1:8" x14ac:dyDescent="0.25">
      <c r="A762" t="s">
        <v>1610</v>
      </c>
      <c r="B762">
        <v>39.159999999999997</v>
      </c>
      <c r="C762">
        <v>10.48</v>
      </c>
      <c r="D762" t="s">
        <v>2378</v>
      </c>
      <c r="E762" t="s">
        <v>2378</v>
      </c>
      <c r="F762" t="s">
        <v>2378</v>
      </c>
      <c r="G762" t="s">
        <v>2379</v>
      </c>
      <c r="H762" t="s">
        <v>2378</v>
      </c>
    </row>
    <row r="763" spans="1:8" x14ac:dyDescent="0.25">
      <c r="A763" t="s">
        <v>1609</v>
      </c>
      <c r="B763">
        <v>44.1</v>
      </c>
      <c r="C763">
        <v>5.04</v>
      </c>
      <c r="D763" t="s">
        <v>2380</v>
      </c>
      <c r="E763" t="s">
        <v>2378</v>
      </c>
      <c r="F763" t="s">
        <v>2378</v>
      </c>
      <c r="G763" t="s">
        <v>2379</v>
      </c>
      <c r="H763" t="s">
        <v>2378</v>
      </c>
    </row>
    <row r="764" spans="1:8" x14ac:dyDescent="0.25">
      <c r="A764" t="s">
        <v>1608</v>
      </c>
      <c r="B764">
        <v>33.200000000000003</v>
      </c>
      <c r="C764">
        <v>9.06</v>
      </c>
      <c r="D764" t="s">
        <v>2378</v>
      </c>
      <c r="E764" t="s">
        <v>2378</v>
      </c>
      <c r="F764" t="s">
        <v>2378</v>
      </c>
      <c r="G764" t="s">
        <v>2379</v>
      </c>
      <c r="H764" t="s">
        <v>2378</v>
      </c>
    </row>
    <row r="765" spans="1:8" x14ac:dyDescent="0.25">
      <c r="A765" t="s">
        <v>1607</v>
      </c>
      <c r="B765">
        <v>29.92</v>
      </c>
      <c r="C765">
        <v>11.07</v>
      </c>
      <c r="D765" t="s">
        <v>2378</v>
      </c>
      <c r="E765" t="s">
        <v>2378</v>
      </c>
      <c r="F765" t="s">
        <v>2378</v>
      </c>
      <c r="G765" t="s">
        <v>2379</v>
      </c>
      <c r="H765" t="s">
        <v>2378</v>
      </c>
    </row>
    <row r="766" spans="1:8" x14ac:dyDescent="0.25">
      <c r="A766" t="s">
        <v>1606</v>
      </c>
      <c r="B766">
        <v>25</v>
      </c>
      <c r="C766">
        <v>10.45</v>
      </c>
      <c r="D766" t="s">
        <v>2378</v>
      </c>
      <c r="E766" t="s">
        <v>2378</v>
      </c>
      <c r="F766" t="s">
        <v>2378</v>
      </c>
      <c r="G766" t="s">
        <v>2379</v>
      </c>
      <c r="H766" t="s">
        <v>2378</v>
      </c>
    </row>
    <row r="767" spans="1:8" x14ac:dyDescent="0.25">
      <c r="A767" t="s">
        <v>1605</v>
      </c>
      <c r="B767">
        <v>38.869999999999997</v>
      </c>
      <c r="C767">
        <v>8.6300000000000008</v>
      </c>
      <c r="D767" t="s">
        <v>2380</v>
      </c>
      <c r="E767" t="s">
        <v>2378</v>
      </c>
      <c r="F767" t="s">
        <v>2378</v>
      </c>
      <c r="G767">
        <v>1</v>
      </c>
      <c r="H767" t="s">
        <v>2378</v>
      </c>
    </row>
    <row r="768" spans="1:8" x14ac:dyDescent="0.25">
      <c r="A768" t="s">
        <v>1604</v>
      </c>
      <c r="B768">
        <v>32.299999999999997</v>
      </c>
      <c r="C768">
        <v>5.28</v>
      </c>
      <c r="D768" t="s">
        <v>2380</v>
      </c>
      <c r="E768" t="s">
        <v>2378</v>
      </c>
      <c r="F768" t="s">
        <v>2378</v>
      </c>
      <c r="G768">
        <v>2</v>
      </c>
      <c r="H768" t="s">
        <v>2378</v>
      </c>
    </row>
    <row r="769" spans="1:8" x14ac:dyDescent="0.25">
      <c r="A769" t="s">
        <v>1603</v>
      </c>
      <c r="B769">
        <v>31.16</v>
      </c>
      <c r="C769">
        <v>7.49</v>
      </c>
      <c r="D769" t="s">
        <v>2380</v>
      </c>
      <c r="E769" t="s">
        <v>2378</v>
      </c>
      <c r="F769" t="s">
        <v>2378</v>
      </c>
      <c r="G769">
        <v>2</v>
      </c>
      <c r="H769" t="s">
        <v>2378</v>
      </c>
    </row>
    <row r="770" spans="1:8" x14ac:dyDescent="0.25">
      <c r="A770" t="s">
        <v>1602</v>
      </c>
      <c r="B770">
        <v>54.59</v>
      </c>
      <c r="C770">
        <v>4.2699999999999996</v>
      </c>
      <c r="D770" t="s">
        <v>2378</v>
      </c>
      <c r="E770" t="s">
        <v>2378</v>
      </c>
      <c r="F770" t="s">
        <v>2378</v>
      </c>
      <c r="G770" t="s">
        <v>2379</v>
      </c>
      <c r="H770" t="s">
        <v>2378</v>
      </c>
    </row>
    <row r="771" spans="1:8" x14ac:dyDescent="0.25">
      <c r="A771" t="s">
        <v>1601</v>
      </c>
      <c r="B771">
        <v>21.09</v>
      </c>
      <c r="C771">
        <v>9.2200000000000006</v>
      </c>
      <c r="D771" t="s">
        <v>2380</v>
      </c>
      <c r="E771" t="s">
        <v>2378</v>
      </c>
      <c r="F771" t="s">
        <v>2378</v>
      </c>
      <c r="G771">
        <v>2</v>
      </c>
      <c r="H771" t="s">
        <v>2378</v>
      </c>
    </row>
    <row r="772" spans="1:8" x14ac:dyDescent="0.25">
      <c r="A772" t="s">
        <v>1600</v>
      </c>
      <c r="B772">
        <v>52.41</v>
      </c>
      <c r="C772">
        <v>5.99</v>
      </c>
      <c r="D772" t="s">
        <v>2378</v>
      </c>
      <c r="E772" t="s">
        <v>2378</v>
      </c>
      <c r="F772" t="s">
        <v>2378</v>
      </c>
      <c r="G772">
        <v>1</v>
      </c>
      <c r="H772" t="s">
        <v>2378</v>
      </c>
    </row>
    <row r="773" spans="1:8" x14ac:dyDescent="0.25">
      <c r="A773" t="s">
        <v>1599</v>
      </c>
      <c r="B773">
        <v>41.47</v>
      </c>
      <c r="C773">
        <v>5.86</v>
      </c>
      <c r="D773" t="s">
        <v>2380</v>
      </c>
      <c r="E773" t="s">
        <v>2378</v>
      </c>
      <c r="F773" t="s">
        <v>2378</v>
      </c>
      <c r="G773">
        <v>2</v>
      </c>
      <c r="H773" t="s">
        <v>2378</v>
      </c>
    </row>
    <row r="774" spans="1:8" x14ac:dyDescent="0.25">
      <c r="A774" t="s">
        <v>1598</v>
      </c>
      <c r="B774">
        <v>33.1</v>
      </c>
      <c r="C774">
        <v>5.19</v>
      </c>
      <c r="D774" t="s">
        <v>2380</v>
      </c>
      <c r="E774" t="s">
        <v>2378</v>
      </c>
      <c r="F774" t="s">
        <v>2378</v>
      </c>
      <c r="G774">
        <v>2</v>
      </c>
      <c r="H774" t="s">
        <v>2378</v>
      </c>
    </row>
    <row r="775" spans="1:8" x14ac:dyDescent="0.25">
      <c r="A775" t="s">
        <v>1597</v>
      </c>
      <c r="B775">
        <v>30.8</v>
      </c>
      <c r="C775">
        <v>4.37</v>
      </c>
      <c r="D775" t="s">
        <v>2380</v>
      </c>
      <c r="E775" t="s">
        <v>2378</v>
      </c>
      <c r="F775" t="s">
        <v>2378</v>
      </c>
      <c r="G775">
        <v>2</v>
      </c>
      <c r="H775" t="s">
        <v>2378</v>
      </c>
    </row>
    <row r="776" spans="1:8" x14ac:dyDescent="0.25">
      <c r="A776" t="s">
        <v>1596</v>
      </c>
      <c r="B776">
        <v>42.06</v>
      </c>
      <c r="C776">
        <v>5.32</v>
      </c>
      <c r="D776" t="s">
        <v>2378</v>
      </c>
      <c r="E776" t="s">
        <v>2378</v>
      </c>
      <c r="F776" t="s">
        <v>2378</v>
      </c>
      <c r="G776">
        <v>1</v>
      </c>
      <c r="H776" t="s">
        <v>2378</v>
      </c>
    </row>
    <row r="777" spans="1:8" x14ac:dyDescent="0.25">
      <c r="A777" t="s">
        <v>1595</v>
      </c>
      <c r="B777">
        <v>39.270000000000003</v>
      </c>
      <c r="C777">
        <v>5.64</v>
      </c>
      <c r="D777" t="s">
        <v>2378</v>
      </c>
      <c r="E777" t="s">
        <v>2378</v>
      </c>
      <c r="F777" t="s">
        <v>2381</v>
      </c>
      <c r="G777">
        <v>1</v>
      </c>
      <c r="H777" t="s">
        <v>2378</v>
      </c>
    </row>
    <row r="778" spans="1:8" x14ac:dyDescent="0.25">
      <c r="A778" t="s">
        <v>1594</v>
      </c>
      <c r="B778">
        <v>30.71</v>
      </c>
      <c r="C778">
        <v>5.59</v>
      </c>
      <c r="D778" t="s">
        <v>2380</v>
      </c>
      <c r="E778" t="s">
        <v>2378</v>
      </c>
      <c r="F778" t="s">
        <v>2378</v>
      </c>
      <c r="G778">
        <v>1</v>
      </c>
      <c r="H778" t="s">
        <v>2378</v>
      </c>
    </row>
    <row r="779" spans="1:8" x14ac:dyDescent="0.25">
      <c r="A779" t="s">
        <v>1593</v>
      </c>
      <c r="B779">
        <v>47.19</v>
      </c>
      <c r="C779">
        <v>5.29</v>
      </c>
      <c r="D779" t="s">
        <v>2378</v>
      </c>
      <c r="E779" t="s">
        <v>2378</v>
      </c>
      <c r="F779" t="s">
        <v>2378</v>
      </c>
      <c r="G779" t="s">
        <v>2379</v>
      </c>
      <c r="H779" t="s">
        <v>2378</v>
      </c>
    </row>
    <row r="780" spans="1:8" x14ac:dyDescent="0.25">
      <c r="A780" t="s">
        <v>1592</v>
      </c>
      <c r="B780">
        <v>30.02</v>
      </c>
      <c r="C780">
        <v>6.65</v>
      </c>
      <c r="D780" t="s">
        <v>2378</v>
      </c>
      <c r="E780" t="s">
        <v>2378</v>
      </c>
      <c r="F780" t="s">
        <v>2378</v>
      </c>
      <c r="G780" t="s">
        <v>2379</v>
      </c>
      <c r="H780" t="s">
        <v>2378</v>
      </c>
    </row>
    <row r="781" spans="1:8" x14ac:dyDescent="0.25">
      <c r="A781" t="s">
        <v>1591</v>
      </c>
      <c r="B781">
        <v>37.909999999999997</v>
      </c>
      <c r="C781">
        <v>5.68</v>
      </c>
      <c r="D781" t="s">
        <v>2380</v>
      </c>
      <c r="E781" t="s">
        <v>2378</v>
      </c>
      <c r="F781" t="s">
        <v>2378</v>
      </c>
      <c r="G781" t="s">
        <v>2379</v>
      </c>
      <c r="H781" t="s">
        <v>2378</v>
      </c>
    </row>
    <row r="782" spans="1:8" x14ac:dyDescent="0.25">
      <c r="A782" t="s">
        <v>1590</v>
      </c>
      <c r="B782">
        <v>54.61</v>
      </c>
      <c r="C782">
        <v>4.49</v>
      </c>
      <c r="D782" t="s">
        <v>2378</v>
      </c>
      <c r="E782" t="s">
        <v>2378</v>
      </c>
      <c r="F782" t="s">
        <v>2378</v>
      </c>
      <c r="G782" t="s">
        <v>2379</v>
      </c>
      <c r="H782" t="s">
        <v>2378</v>
      </c>
    </row>
    <row r="783" spans="1:8" x14ac:dyDescent="0.25">
      <c r="A783" t="s">
        <v>1589</v>
      </c>
      <c r="B783">
        <v>36.005000000000003</v>
      </c>
      <c r="C783">
        <v>6.9</v>
      </c>
      <c r="D783" t="s">
        <v>2378</v>
      </c>
      <c r="E783" t="s">
        <v>2378</v>
      </c>
      <c r="F783" t="s">
        <v>2378</v>
      </c>
      <c r="G783" t="s">
        <v>2379</v>
      </c>
      <c r="H783" t="s">
        <v>2378</v>
      </c>
    </row>
    <row r="784" spans="1:8" x14ac:dyDescent="0.25">
      <c r="A784" t="s">
        <v>1588</v>
      </c>
      <c r="B784">
        <v>28.7</v>
      </c>
      <c r="C784">
        <v>11.52</v>
      </c>
      <c r="D784" t="s">
        <v>2378</v>
      </c>
      <c r="E784" t="s">
        <v>2378</v>
      </c>
      <c r="F784" t="s">
        <v>2378</v>
      </c>
      <c r="G784" t="s">
        <v>2379</v>
      </c>
      <c r="H784" t="s">
        <v>2378</v>
      </c>
    </row>
    <row r="785" spans="1:8" x14ac:dyDescent="0.25">
      <c r="A785" t="s">
        <v>1587</v>
      </c>
      <c r="B785">
        <v>34.295000000000002</v>
      </c>
      <c r="C785">
        <v>11.24</v>
      </c>
      <c r="D785" t="s">
        <v>2378</v>
      </c>
      <c r="E785" t="s">
        <v>2378</v>
      </c>
      <c r="F785" t="s">
        <v>2378</v>
      </c>
      <c r="G785" t="s">
        <v>2379</v>
      </c>
      <c r="H785" t="s">
        <v>2378</v>
      </c>
    </row>
    <row r="786" spans="1:8" x14ac:dyDescent="0.25">
      <c r="A786" t="s">
        <v>1586</v>
      </c>
      <c r="B786">
        <v>27.55</v>
      </c>
      <c r="C786">
        <v>10.98</v>
      </c>
      <c r="D786" t="s">
        <v>2378</v>
      </c>
      <c r="E786" t="s">
        <v>2378</v>
      </c>
      <c r="F786" t="s">
        <v>2378</v>
      </c>
      <c r="G786" t="s">
        <v>2379</v>
      </c>
      <c r="H786" t="s">
        <v>2378</v>
      </c>
    </row>
    <row r="787" spans="1:8" x14ac:dyDescent="0.25">
      <c r="A787" t="s">
        <v>1585</v>
      </c>
      <c r="B787">
        <v>40.700000000000003</v>
      </c>
      <c r="C787">
        <v>5.42</v>
      </c>
      <c r="D787" t="s">
        <v>2378</v>
      </c>
      <c r="E787" t="s">
        <v>2378</v>
      </c>
      <c r="F787" t="s">
        <v>2378</v>
      </c>
      <c r="G787" t="s">
        <v>2379</v>
      </c>
      <c r="H787" t="s">
        <v>2378</v>
      </c>
    </row>
    <row r="788" spans="1:8" x14ac:dyDescent="0.25">
      <c r="A788" t="s">
        <v>1584</v>
      </c>
      <c r="B788">
        <v>18.335000000000001</v>
      </c>
      <c r="C788">
        <v>10.97</v>
      </c>
      <c r="D788" t="s">
        <v>2378</v>
      </c>
      <c r="E788" t="s">
        <v>2378</v>
      </c>
      <c r="F788" t="s">
        <v>2378</v>
      </c>
      <c r="G788" t="s">
        <v>2379</v>
      </c>
      <c r="H788" t="s">
        <v>2378</v>
      </c>
    </row>
    <row r="789" spans="1:8" x14ac:dyDescent="0.25">
      <c r="A789" t="s">
        <v>1583</v>
      </c>
      <c r="B789">
        <v>33.914999999999999</v>
      </c>
      <c r="C789">
        <v>9.56</v>
      </c>
      <c r="D789" t="s">
        <v>2380</v>
      </c>
      <c r="E789" t="s">
        <v>2378</v>
      </c>
      <c r="F789" t="s">
        <v>2378</v>
      </c>
      <c r="G789">
        <v>2</v>
      </c>
      <c r="H789" t="s">
        <v>2378</v>
      </c>
    </row>
    <row r="790" spans="1:8" x14ac:dyDescent="0.25">
      <c r="A790" t="s">
        <v>1582</v>
      </c>
      <c r="B790">
        <v>33.534999999999997</v>
      </c>
      <c r="C790">
        <v>9.4</v>
      </c>
      <c r="D790" t="s">
        <v>2380</v>
      </c>
      <c r="E790" t="s">
        <v>2378</v>
      </c>
      <c r="F790" t="s">
        <v>2378</v>
      </c>
      <c r="G790">
        <v>2</v>
      </c>
      <c r="H790" t="s">
        <v>2378</v>
      </c>
    </row>
    <row r="791" spans="1:8" x14ac:dyDescent="0.25">
      <c r="A791" t="s">
        <v>1581</v>
      </c>
      <c r="B791">
        <v>23.655000000000001</v>
      </c>
      <c r="C791">
        <v>8.48</v>
      </c>
      <c r="D791" t="s">
        <v>2380</v>
      </c>
      <c r="E791" t="s">
        <v>2378</v>
      </c>
      <c r="F791" t="s">
        <v>2378</v>
      </c>
      <c r="G791">
        <v>2</v>
      </c>
      <c r="H791" t="s">
        <v>2378</v>
      </c>
    </row>
    <row r="792" spans="1:8" x14ac:dyDescent="0.25">
      <c r="A792" t="s">
        <v>1580</v>
      </c>
      <c r="B792">
        <v>28</v>
      </c>
      <c r="C792">
        <v>5.57</v>
      </c>
      <c r="D792" t="s">
        <v>2378</v>
      </c>
      <c r="E792" t="s">
        <v>2378</v>
      </c>
      <c r="F792" t="s">
        <v>2378</v>
      </c>
      <c r="G792" t="s">
        <v>2379</v>
      </c>
      <c r="H792" t="s">
        <v>2378</v>
      </c>
    </row>
    <row r="793" spans="1:8" x14ac:dyDescent="0.25">
      <c r="A793" t="s">
        <v>1579</v>
      </c>
      <c r="B793">
        <v>30.23</v>
      </c>
      <c r="C793">
        <v>6.94</v>
      </c>
      <c r="D793" t="s">
        <v>2380</v>
      </c>
      <c r="E793" t="s">
        <v>2378</v>
      </c>
      <c r="F793" t="s">
        <v>2381</v>
      </c>
      <c r="G793">
        <v>1</v>
      </c>
      <c r="H793" t="s">
        <v>2378</v>
      </c>
    </row>
    <row r="794" spans="1:8" x14ac:dyDescent="0.25">
      <c r="A794" t="s">
        <v>1578</v>
      </c>
      <c r="B794">
        <v>51.14</v>
      </c>
      <c r="C794">
        <v>4.05</v>
      </c>
      <c r="D794" t="s">
        <v>2378</v>
      </c>
      <c r="E794" t="s">
        <v>2378</v>
      </c>
      <c r="F794" t="s">
        <v>2378</v>
      </c>
      <c r="G794">
        <v>1</v>
      </c>
      <c r="H794" t="s">
        <v>2378</v>
      </c>
    </row>
    <row r="795" spans="1:8" x14ac:dyDescent="0.25">
      <c r="A795" t="s">
        <v>1577</v>
      </c>
      <c r="B795">
        <v>24.32</v>
      </c>
      <c r="C795">
        <v>10.220000000000001</v>
      </c>
      <c r="D795" t="s">
        <v>2378</v>
      </c>
      <c r="E795" t="s">
        <v>2378</v>
      </c>
      <c r="F795" t="s">
        <v>2378</v>
      </c>
      <c r="G795" t="s">
        <v>2379</v>
      </c>
      <c r="H795" t="s">
        <v>2378</v>
      </c>
    </row>
    <row r="796" spans="1:8" x14ac:dyDescent="0.25">
      <c r="A796" t="s">
        <v>1576</v>
      </c>
      <c r="B796">
        <v>38.06</v>
      </c>
      <c r="C796">
        <v>9.24</v>
      </c>
      <c r="D796" t="s">
        <v>2378</v>
      </c>
      <c r="E796" t="s">
        <v>2378</v>
      </c>
      <c r="F796" t="s">
        <v>2378</v>
      </c>
      <c r="G796" t="s">
        <v>2379</v>
      </c>
      <c r="H796" t="s">
        <v>2378</v>
      </c>
    </row>
    <row r="797" spans="1:8" x14ac:dyDescent="0.25">
      <c r="A797" t="s">
        <v>1575</v>
      </c>
      <c r="B797">
        <v>37.700000000000003</v>
      </c>
      <c r="C797">
        <v>8.6</v>
      </c>
      <c r="D797" t="s">
        <v>2378</v>
      </c>
      <c r="E797" t="s">
        <v>2378</v>
      </c>
      <c r="F797" t="s">
        <v>2378</v>
      </c>
      <c r="G797" t="s">
        <v>2379</v>
      </c>
      <c r="H797" t="s">
        <v>2378</v>
      </c>
    </row>
    <row r="798" spans="1:8" x14ac:dyDescent="0.25">
      <c r="A798" t="s">
        <v>1574</v>
      </c>
      <c r="B798">
        <v>44</v>
      </c>
      <c r="C798">
        <v>9.32</v>
      </c>
      <c r="D798" t="s">
        <v>2380</v>
      </c>
      <c r="E798" t="s">
        <v>2378</v>
      </c>
      <c r="F798" t="s">
        <v>2378</v>
      </c>
      <c r="G798">
        <v>2</v>
      </c>
      <c r="H798" t="s">
        <v>2378</v>
      </c>
    </row>
    <row r="799" spans="1:8" x14ac:dyDescent="0.25">
      <c r="A799" t="s">
        <v>1573</v>
      </c>
      <c r="B799">
        <v>41.45</v>
      </c>
      <c r="C799">
        <v>6.12</v>
      </c>
      <c r="D799" t="s">
        <v>2380</v>
      </c>
      <c r="E799" t="s">
        <v>2378</v>
      </c>
      <c r="F799" t="s">
        <v>2378</v>
      </c>
      <c r="G799" t="s">
        <v>2379</v>
      </c>
      <c r="H799" t="s">
        <v>2378</v>
      </c>
    </row>
    <row r="800" spans="1:8" x14ac:dyDescent="0.25">
      <c r="A800" t="s">
        <v>1572</v>
      </c>
      <c r="B800">
        <v>25.364999999999998</v>
      </c>
      <c r="C800">
        <v>9.19</v>
      </c>
      <c r="D800" t="s">
        <v>2380</v>
      </c>
      <c r="E800" t="s">
        <v>2378</v>
      </c>
      <c r="F800" t="s">
        <v>2378</v>
      </c>
      <c r="G800" t="s">
        <v>2379</v>
      </c>
      <c r="H800" t="s">
        <v>2378</v>
      </c>
    </row>
    <row r="801" spans="1:8" x14ac:dyDescent="0.25">
      <c r="A801" t="s">
        <v>1571</v>
      </c>
      <c r="B801">
        <v>34.56</v>
      </c>
      <c r="C801">
        <v>5.84</v>
      </c>
      <c r="D801" t="s">
        <v>2380</v>
      </c>
      <c r="E801" t="s">
        <v>2378</v>
      </c>
      <c r="F801" t="s">
        <v>2381</v>
      </c>
      <c r="G801">
        <v>1</v>
      </c>
      <c r="H801" t="s">
        <v>2378</v>
      </c>
    </row>
    <row r="802" spans="1:8" x14ac:dyDescent="0.25">
      <c r="A802" t="s">
        <v>1570</v>
      </c>
      <c r="B802">
        <v>28.2</v>
      </c>
      <c r="C802">
        <v>7.19</v>
      </c>
      <c r="D802" t="s">
        <v>2380</v>
      </c>
      <c r="E802" t="s">
        <v>2378</v>
      </c>
      <c r="F802" t="s">
        <v>2378</v>
      </c>
      <c r="G802">
        <v>2</v>
      </c>
      <c r="H802" t="s">
        <v>2378</v>
      </c>
    </row>
    <row r="803" spans="1:8" x14ac:dyDescent="0.25">
      <c r="A803" t="s">
        <v>1569</v>
      </c>
      <c r="B803">
        <v>30.43</v>
      </c>
      <c r="C803">
        <v>9.39</v>
      </c>
      <c r="D803" t="s">
        <v>2378</v>
      </c>
      <c r="E803" t="s">
        <v>2378</v>
      </c>
      <c r="F803" t="s">
        <v>2378</v>
      </c>
      <c r="G803" t="s">
        <v>2379</v>
      </c>
      <c r="H803" t="s">
        <v>2378</v>
      </c>
    </row>
    <row r="804" spans="1:8" x14ac:dyDescent="0.25">
      <c r="A804" t="s">
        <v>1568</v>
      </c>
      <c r="B804">
        <v>32.395000000000003</v>
      </c>
      <c r="C804">
        <v>4.2699999999999996</v>
      </c>
      <c r="D804" t="s">
        <v>2380</v>
      </c>
      <c r="E804" t="s">
        <v>2378</v>
      </c>
      <c r="F804" t="s">
        <v>2378</v>
      </c>
      <c r="G804">
        <v>1</v>
      </c>
      <c r="H804" t="s">
        <v>2378</v>
      </c>
    </row>
    <row r="805" spans="1:8" x14ac:dyDescent="0.25">
      <c r="A805" t="s">
        <v>1567</v>
      </c>
      <c r="B805">
        <v>24.035</v>
      </c>
      <c r="C805">
        <v>11.71</v>
      </c>
      <c r="D805" t="s">
        <v>2378</v>
      </c>
      <c r="E805" t="s">
        <v>2378</v>
      </c>
      <c r="F805" t="s">
        <v>2378</v>
      </c>
      <c r="G805" t="s">
        <v>2379</v>
      </c>
      <c r="H805" t="s">
        <v>2378</v>
      </c>
    </row>
    <row r="806" spans="1:8" x14ac:dyDescent="0.25">
      <c r="A806" t="s">
        <v>1566</v>
      </c>
      <c r="B806">
        <v>37.119999999999997</v>
      </c>
      <c r="C806">
        <v>5.29</v>
      </c>
      <c r="D806" t="s">
        <v>2378</v>
      </c>
      <c r="E806" t="s">
        <v>2378</v>
      </c>
      <c r="F806" t="s">
        <v>2378</v>
      </c>
      <c r="G806">
        <v>2</v>
      </c>
      <c r="H806" t="s">
        <v>2378</v>
      </c>
    </row>
    <row r="807" spans="1:8" x14ac:dyDescent="0.25">
      <c r="A807" t="s">
        <v>1565</v>
      </c>
      <c r="B807">
        <v>34.840000000000003</v>
      </c>
      <c r="C807">
        <v>6</v>
      </c>
      <c r="D807" t="s">
        <v>2380</v>
      </c>
      <c r="E807" t="s">
        <v>2378</v>
      </c>
      <c r="F807" t="s">
        <v>2381</v>
      </c>
      <c r="G807">
        <v>1</v>
      </c>
      <c r="H807" t="s">
        <v>2378</v>
      </c>
    </row>
    <row r="808" spans="1:8" x14ac:dyDescent="0.25">
      <c r="A808" t="s">
        <v>1564</v>
      </c>
      <c r="B808">
        <v>29.53</v>
      </c>
      <c r="C808">
        <v>10.64</v>
      </c>
      <c r="D808" t="s">
        <v>2378</v>
      </c>
      <c r="E808" t="s">
        <v>2378</v>
      </c>
      <c r="F808" t="s">
        <v>2378</v>
      </c>
      <c r="G808" t="s">
        <v>2379</v>
      </c>
      <c r="H808" t="s">
        <v>2378</v>
      </c>
    </row>
    <row r="809" spans="1:8" x14ac:dyDescent="0.25">
      <c r="A809" t="s">
        <v>1563</v>
      </c>
      <c r="B809">
        <v>42.51</v>
      </c>
      <c r="C809">
        <v>8.2100000000000009</v>
      </c>
      <c r="D809" t="s">
        <v>2380</v>
      </c>
      <c r="E809" t="s">
        <v>2378</v>
      </c>
      <c r="F809" t="s">
        <v>2378</v>
      </c>
      <c r="G809" t="s">
        <v>2379</v>
      </c>
      <c r="H809" t="s">
        <v>2378</v>
      </c>
    </row>
    <row r="810" spans="1:8" x14ac:dyDescent="0.25">
      <c r="A810" t="s">
        <v>1562</v>
      </c>
      <c r="B810">
        <v>38.14</v>
      </c>
      <c r="C810">
        <v>5.58</v>
      </c>
      <c r="D810" t="s">
        <v>2378</v>
      </c>
      <c r="E810" t="s">
        <v>2378</v>
      </c>
      <c r="F810" t="s">
        <v>2381</v>
      </c>
      <c r="G810">
        <v>1</v>
      </c>
      <c r="H810" t="s">
        <v>2378</v>
      </c>
    </row>
    <row r="811" spans="1:8" x14ac:dyDescent="0.25">
      <c r="A811" t="s">
        <v>1561</v>
      </c>
      <c r="B811">
        <v>39.93</v>
      </c>
      <c r="C811">
        <v>8.75</v>
      </c>
      <c r="D811" t="s">
        <v>2378</v>
      </c>
      <c r="E811" t="s">
        <v>2378</v>
      </c>
      <c r="F811" t="s">
        <v>2378</v>
      </c>
      <c r="G811" t="s">
        <v>2379</v>
      </c>
      <c r="H811" t="s">
        <v>2378</v>
      </c>
    </row>
    <row r="812" spans="1:8" x14ac:dyDescent="0.25">
      <c r="A812" t="s">
        <v>1560</v>
      </c>
      <c r="B812">
        <v>38.83</v>
      </c>
      <c r="C812">
        <v>11.86</v>
      </c>
      <c r="D812" t="s">
        <v>2378</v>
      </c>
      <c r="E812" t="s">
        <v>2378</v>
      </c>
      <c r="F812" t="s">
        <v>2378</v>
      </c>
      <c r="G812" t="s">
        <v>2379</v>
      </c>
      <c r="H812" t="s">
        <v>2378</v>
      </c>
    </row>
    <row r="813" spans="1:8" x14ac:dyDescent="0.25">
      <c r="A813" t="s">
        <v>1559</v>
      </c>
      <c r="B813">
        <v>37.4</v>
      </c>
      <c r="C813">
        <v>11.46</v>
      </c>
      <c r="D813" t="s">
        <v>2378</v>
      </c>
      <c r="E813" t="s">
        <v>2378</v>
      </c>
      <c r="F813" t="s">
        <v>2378</v>
      </c>
      <c r="G813" t="s">
        <v>2379</v>
      </c>
      <c r="H813" t="s">
        <v>2378</v>
      </c>
    </row>
    <row r="814" spans="1:8" x14ac:dyDescent="0.25">
      <c r="A814" t="s">
        <v>1558</v>
      </c>
      <c r="B814">
        <v>21.4</v>
      </c>
      <c r="C814">
        <v>9.0299999999999994</v>
      </c>
      <c r="D814" t="s">
        <v>2378</v>
      </c>
      <c r="E814" t="s">
        <v>2378</v>
      </c>
      <c r="F814" t="s">
        <v>2378</v>
      </c>
      <c r="G814" t="s">
        <v>2379</v>
      </c>
      <c r="H814" t="s">
        <v>2378</v>
      </c>
    </row>
    <row r="815" spans="1:8" x14ac:dyDescent="0.25">
      <c r="A815" t="s">
        <v>1557</v>
      </c>
      <c r="B815">
        <v>38.380000000000003</v>
      </c>
      <c r="C815">
        <v>8.26</v>
      </c>
      <c r="D815" t="s">
        <v>2380</v>
      </c>
      <c r="E815" t="s">
        <v>2378</v>
      </c>
      <c r="F815" t="s">
        <v>2378</v>
      </c>
      <c r="G815">
        <v>2</v>
      </c>
      <c r="H815" t="s">
        <v>2378</v>
      </c>
    </row>
    <row r="816" spans="1:8" x14ac:dyDescent="0.25">
      <c r="A816" t="s">
        <v>1556</v>
      </c>
      <c r="B816">
        <v>33.659999999999997</v>
      </c>
      <c r="C816">
        <v>5.42</v>
      </c>
      <c r="D816" t="s">
        <v>2380</v>
      </c>
      <c r="E816" t="s">
        <v>2378</v>
      </c>
      <c r="F816" t="s">
        <v>2378</v>
      </c>
      <c r="G816">
        <v>2</v>
      </c>
      <c r="H816" t="s">
        <v>2378</v>
      </c>
    </row>
    <row r="817" spans="1:8" x14ac:dyDescent="0.25">
      <c r="A817" t="s">
        <v>1555</v>
      </c>
      <c r="B817">
        <v>31.79</v>
      </c>
      <c r="C817">
        <v>11.33</v>
      </c>
      <c r="D817" t="s">
        <v>2380</v>
      </c>
      <c r="E817" t="s">
        <v>2378</v>
      </c>
      <c r="F817" t="s">
        <v>2381</v>
      </c>
      <c r="G817">
        <v>1</v>
      </c>
      <c r="H817" t="s">
        <v>2378</v>
      </c>
    </row>
    <row r="818" spans="1:8" x14ac:dyDescent="0.25">
      <c r="A818" t="s">
        <v>1554</v>
      </c>
      <c r="B818">
        <v>29.7</v>
      </c>
      <c r="C818">
        <v>7.69</v>
      </c>
      <c r="D818" t="s">
        <v>2380</v>
      </c>
      <c r="E818" t="s">
        <v>2378</v>
      </c>
      <c r="F818" t="s">
        <v>2381</v>
      </c>
      <c r="G818">
        <v>1</v>
      </c>
      <c r="H818" t="s">
        <v>2378</v>
      </c>
    </row>
    <row r="819" spans="1:8" x14ac:dyDescent="0.25">
      <c r="A819" t="s">
        <v>1553</v>
      </c>
      <c r="B819">
        <v>25.46</v>
      </c>
      <c r="C819">
        <v>8.77</v>
      </c>
      <c r="D819" t="s">
        <v>2380</v>
      </c>
      <c r="E819" t="s">
        <v>2378</v>
      </c>
      <c r="F819" t="s">
        <v>2381</v>
      </c>
      <c r="G819">
        <v>1</v>
      </c>
      <c r="H819" t="s">
        <v>2378</v>
      </c>
    </row>
    <row r="820" spans="1:8" x14ac:dyDescent="0.25">
      <c r="A820" t="s">
        <v>1552</v>
      </c>
      <c r="B820">
        <v>39.14</v>
      </c>
      <c r="C820">
        <v>4.91</v>
      </c>
      <c r="D820" t="s">
        <v>2378</v>
      </c>
      <c r="E820" t="s">
        <v>2380</v>
      </c>
      <c r="F820" t="s">
        <v>2378</v>
      </c>
      <c r="G820">
        <v>1</v>
      </c>
      <c r="H820" t="s">
        <v>2378</v>
      </c>
    </row>
    <row r="821" spans="1:8" x14ac:dyDescent="0.25">
      <c r="A821" t="s">
        <v>1551</v>
      </c>
      <c r="B821">
        <v>41.2</v>
      </c>
      <c r="C821">
        <v>4.95</v>
      </c>
      <c r="D821" t="s">
        <v>2378</v>
      </c>
      <c r="E821" t="s">
        <v>2378</v>
      </c>
      <c r="F821" t="s">
        <v>2378</v>
      </c>
      <c r="G821">
        <v>1</v>
      </c>
      <c r="H821" t="s">
        <v>2378</v>
      </c>
    </row>
    <row r="822" spans="1:8" x14ac:dyDescent="0.25">
      <c r="A822" t="s">
        <v>1550</v>
      </c>
      <c r="B822">
        <v>28.81</v>
      </c>
      <c r="C822">
        <v>10.8</v>
      </c>
      <c r="D822" t="s">
        <v>2380</v>
      </c>
      <c r="E822" t="s">
        <v>2378</v>
      </c>
      <c r="F822" t="s">
        <v>2381</v>
      </c>
      <c r="G822">
        <v>1</v>
      </c>
      <c r="H822" t="s">
        <v>2378</v>
      </c>
    </row>
    <row r="823" spans="1:8" x14ac:dyDescent="0.25">
      <c r="A823" t="s">
        <v>1549</v>
      </c>
      <c r="B823">
        <v>37.409999999999997</v>
      </c>
      <c r="C823">
        <v>7.21</v>
      </c>
      <c r="D823" t="s">
        <v>2378</v>
      </c>
      <c r="E823" t="s">
        <v>2378</v>
      </c>
      <c r="F823" t="s">
        <v>2378</v>
      </c>
      <c r="G823">
        <v>2</v>
      </c>
      <c r="H823" t="s">
        <v>2378</v>
      </c>
    </row>
    <row r="824" spans="1:8" x14ac:dyDescent="0.25">
      <c r="A824" t="s">
        <v>1548</v>
      </c>
      <c r="B824">
        <v>52.54</v>
      </c>
      <c r="C824">
        <v>5.12</v>
      </c>
      <c r="D824" t="s">
        <v>2378</v>
      </c>
      <c r="E824" t="s">
        <v>2378</v>
      </c>
      <c r="F824" t="s">
        <v>2381</v>
      </c>
      <c r="G824">
        <v>1</v>
      </c>
      <c r="H824" t="s">
        <v>2378</v>
      </c>
    </row>
    <row r="825" spans="1:8" x14ac:dyDescent="0.25">
      <c r="A825" t="s">
        <v>1547</v>
      </c>
      <c r="B825">
        <v>17.29</v>
      </c>
      <c r="C825">
        <v>4.62</v>
      </c>
      <c r="D825" t="s">
        <v>2378</v>
      </c>
      <c r="E825" t="s">
        <v>2380</v>
      </c>
      <c r="F825" t="s">
        <v>2378</v>
      </c>
      <c r="G825">
        <v>1</v>
      </c>
      <c r="H825" t="s">
        <v>2380</v>
      </c>
    </row>
    <row r="826" spans="1:8" x14ac:dyDescent="0.25">
      <c r="A826" t="s">
        <v>1546</v>
      </c>
      <c r="B826">
        <v>31.74</v>
      </c>
      <c r="C826">
        <v>7.68</v>
      </c>
      <c r="D826" t="s">
        <v>2380</v>
      </c>
      <c r="E826" t="s">
        <v>2378</v>
      </c>
      <c r="F826" t="s">
        <v>2378</v>
      </c>
      <c r="G826" t="s">
        <v>2379</v>
      </c>
      <c r="H826" t="s">
        <v>2378</v>
      </c>
    </row>
    <row r="827" spans="1:8" x14ac:dyDescent="0.25">
      <c r="A827" t="s">
        <v>1545</v>
      </c>
      <c r="B827">
        <v>26.504999999999999</v>
      </c>
      <c r="C827">
        <v>6.79</v>
      </c>
      <c r="D827" t="s">
        <v>2380</v>
      </c>
      <c r="E827" t="s">
        <v>2378</v>
      </c>
      <c r="F827" t="s">
        <v>2381</v>
      </c>
      <c r="G827">
        <v>1</v>
      </c>
      <c r="H827" t="s">
        <v>2378</v>
      </c>
    </row>
    <row r="828" spans="1:8" x14ac:dyDescent="0.25">
      <c r="A828" t="s">
        <v>1544</v>
      </c>
      <c r="B828">
        <v>36.479999999999997</v>
      </c>
      <c r="C828">
        <v>11.09</v>
      </c>
      <c r="D828" t="s">
        <v>2378</v>
      </c>
      <c r="E828" t="s">
        <v>2378</v>
      </c>
      <c r="F828" t="s">
        <v>2378</v>
      </c>
      <c r="G828" t="s">
        <v>2379</v>
      </c>
      <c r="H828" t="s">
        <v>2378</v>
      </c>
    </row>
    <row r="829" spans="1:8" x14ac:dyDescent="0.25">
      <c r="A829" t="s">
        <v>1543</v>
      </c>
      <c r="B829">
        <v>39.159999999999997</v>
      </c>
      <c r="C829">
        <v>5.24</v>
      </c>
      <c r="D829" t="s">
        <v>2380</v>
      </c>
      <c r="E829" t="s">
        <v>2378</v>
      </c>
      <c r="F829" t="s">
        <v>2381</v>
      </c>
      <c r="G829">
        <v>1</v>
      </c>
      <c r="H829" t="s">
        <v>2378</v>
      </c>
    </row>
    <row r="830" spans="1:8" x14ac:dyDescent="0.25">
      <c r="A830" t="s">
        <v>1542</v>
      </c>
      <c r="B830">
        <v>28.22</v>
      </c>
      <c r="C830">
        <v>7.51</v>
      </c>
      <c r="D830" t="s">
        <v>2380</v>
      </c>
      <c r="E830" t="s">
        <v>2378</v>
      </c>
      <c r="F830" t="s">
        <v>2381</v>
      </c>
      <c r="G830">
        <v>1</v>
      </c>
      <c r="H830" t="s">
        <v>2378</v>
      </c>
    </row>
    <row r="831" spans="1:8" x14ac:dyDescent="0.25">
      <c r="A831" t="s">
        <v>1541</v>
      </c>
      <c r="B831">
        <v>35</v>
      </c>
      <c r="C831">
        <v>4.13</v>
      </c>
      <c r="D831" t="s">
        <v>2378</v>
      </c>
      <c r="E831" t="s">
        <v>2378</v>
      </c>
      <c r="F831" t="s">
        <v>2378</v>
      </c>
      <c r="G831">
        <v>2</v>
      </c>
      <c r="H831" t="s">
        <v>2378</v>
      </c>
    </row>
    <row r="832" spans="1:8" x14ac:dyDescent="0.25">
      <c r="A832" t="s">
        <v>1540</v>
      </c>
      <c r="B832">
        <v>36.24</v>
      </c>
      <c r="C832">
        <v>8.3800000000000008</v>
      </c>
      <c r="D832" t="s">
        <v>2380</v>
      </c>
      <c r="E832" t="s">
        <v>2378</v>
      </c>
      <c r="F832" t="s">
        <v>2378</v>
      </c>
      <c r="G832">
        <v>1</v>
      </c>
      <c r="H832" t="s">
        <v>2378</v>
      </c>
    </row>
    <row r="833" spans="1:8" x14ac:dyDescent="0.25">
      <c r="A833" t="s">
        <v>1539</v>
      </c>
      <c r="B833">
        <v>36.954999999999998</v>
      </c>
      <c r="C833">
        <v>8.07</v>
      </c>
      <c r="D833" t="s">
        <v>2378</v>
      </c>
      <c r="E833" t="s">
        <v>2378</v>
      </c>
      <c r="F833" t="s">
        <v>2378</v>
      </c>
      <c r="G833" t="s">
        <v>2379</v>
      </c>
      <c r="H833" t="s">
        <v>2378</v>
      </c>
    </row>
    <row r="834" spans="1:8" x14ac:dyDescent="0.25">
      <c r="A834" t="s">
        <v>1538</v>
      </c>
      <c r="B834">
        <v>29.64</v>
      </c>
      <c r="C834">
        <v>8.9499999999999993</v>
      </c>
      <c r="D834" t="s">
        <v>2378</v>
      </c>
      <c r="E834" t="s">
        <v>2378</v>
      </c>
      <c r="F834" t="s">
        <v>2378</v>
      </c>
      <c r="G834" t="s">
        <v>2379</v>
      </c>
      <c r="H834" t="s">
        <v>2378</v>
      </c>
    </row>
    <row r="835" spans="1:8" x14ac:dyDescent="0.25">
      <c r="A835" t="s">
        <v>1537</v>
      </c>
      <c r="B835">
        <v>42.74</v>
      </c>
      <c r="C835">
        <v>6.31</v>
      </c>
      <c r="D835" t="s">
        <v>2380</v>
      </c>
      <c r="E835" t="s">
        <v>2378</v>
      </c>
      <c r="F835" t="s">
        <v>2378</v>
      </c>
      <c r="G835">
        <v>1</v>
      </c>
      <c r="H835" t="s">
        <v>2378</v>
      </c>
    </row>
    <row r="836" spans="1:8" x14ac:dyDescent="0.25">
      <c r="A836" t="s">
        <v>1536</v>
      </c>
      <c r="B836">
        <v>36.130000000000003</v>
      </c>
      <c r="C836">
        <v>7.19</v>
      </c>
      <c r="D836" t="s">
        <v>2380</v>
      </c>
      <c r="E836" t="s">
        <v>2378</v>
      </c>
      <c r="F836" t="s">
        <v>2378</v>
      </c>
      <c r="G836">
        <v>2</v>
      </c>
      <c r="H836" t="s">
        <v>2378</v>
      </c>
    </row>
    <row r="837" spans="1:8" x14ac:dyDescent="0.25">
      <c r="A837" t="s">
        <v>1535</v>
      </c>
      <c r="B837">
        <v>31.55</v>
      </c>
      <c r="C837">
        <v>6.11</v>
      </c>
      <c r="D837" t="s">
        <v>2380</v>
      </c>
      <c r="E837" t="s">
        <v>2378</v>
      </c>
      <c r="F837" t="s">
        <v>2378</v>
      </c>
      <c r="G837">
        <v>1</v>
      </c>
      <c r="H837" t="s">
        <v>2378</v>
      </c>
    </row>
    <row r="838" spans="1:8" x14ac:dyDescent="0.25">
      <c r="A838" t="s">
        <v>1534</v>
      </c>
      <c r="B838">
        <v>52.75</v>
      </c>
      <c r="C838">
        <v>6.02</v>
      </c>
      <c r="D838" t="s">
        <v>2378</v>
      </c>
      <c r="E838" t="s">
        <v>2378</v>
      </c>
      <c r="F838" t="s">
        <v>2378</v>
      </c>
      <c r="G838">
        <v>1</v>
      </c>
      <c r="H838" t="s">
        <v>2378</v>
      </c>
    </row>
    <row r="839" spans="1:8" x14ac:dyDescent="0.25">
      <c r="A839" t="s">
        <v>1533</v>
      </c>
      <c r="B839">
        <v>36.67</v>
      </c>
      <c r="C839">
        <v>11.86</v>
      </c>
      <c r="D839" t="s">
        <v>2378</v>
      </c>
      <c r="E839" t="s">
        <v>2378</v>
      </c>
      <c r="F839" t="s">
        <v>2378</v>
      </c>
      <c r="G839" t="s">
        <v>2379</v>
      </c>
      <c r="H839" t="s">
        <v>2378</v>
      </c>
    </row>
    <row r="840" spans="1:8" x14ac:dyDescent="0.25">
      <c r="A840" t="s">
        <v>1532</v>
      </c>
      <c r="B840">
        <v>38.06</v>
      </c>
      <c r="C840">
        <v>8.25</v>
      </c>
      <c r="D840" t="s">
        <v>2378</v>
      </c>
      <c r="E840" t="s">
        <v>2378</v>
      </c>
      <c r="F840" t="s">
        <v>2378</v>
      </c>
      <c r="G840" t="s">
        <v>2379</v>
      </c>
      <c r="H840" t="s">
        <v>2378</v>
      </c>
    </row>
    <row r="841" spans="1:8" x14ac:dyDescent="0.25">
      <c r="A841" t="s">
        <v>1531</v>
      </c>
      <c r="B841">
        <v>38</v>
      </c>
      <c r="C841">
        <v>8.1300000000000008</v>
      </c>
      <c r="D841" t="s">
        <v>2378</v>
      </c>
      <c r="E841" t="s">
        <v>2378</v>
      </c>
      <c r="F841" t="s">
        <v>2378</v>
      </c>
      <c r="G841" t="s">
        <v>2379</v>
      </c>
      <c r="H841" t="s">
        <v>2378</v>
      </c>
    </row>
    <row r="842" spans="1:8" x14ac:dyDescent="0.25">
      <c r="A842" t="s">
        <v>1530</v>
      </c>
      <c r="B842">
        <v>35.1</v>
      </c>
      <c r="C842">
        <v>10.1</v>
      </c>
      <c r="D842" t="s">
        <v>2378</v>
      </c>
      <c r="E842" t="s">
        <v>2378</v>
      </c>
      <c r="F842" t="s">
        <v>2378</v>
      </c>
      <c r="G842" t="s">
        <v>2379</v>
      </c>
      <c r="H842" t="s">
        <v>2378</v>
      </c>
    </row>
    <row r="843" spans="1:8" x14ac:dyDescent="0.25">
      <c r="A843" t="s">
        <v>1529</v>
      </c>
      <c r="B843">
        <v>33.82</v>
      </c>
      <c r="C843">
        <v>5.89</v>
      </c>
      <c r="D843" t="s">
        <v>2380</v>
      </c>
      <c r="E843" t="s">
        <v>2378</v>
      </c>
      <c r="F843" t="s">
        <v>2378</v>
      </c>
      <c r="G843">
        <v>2</v>
      </c>
      <c r="H843" t="s">
        <v>2378</v>
      </c>
    </row>
    <row r="844" spans="1:8" x14ac:dyDescent="0.25">
      <c r="A844" t="s">
        <v>1528</v>
      </c>
      <c r="B844">
        <v>37.43</v>
      </c>
      <c r="C844">
        <v>4.97</v>
      </c>
      <c r="D844" t="s">
        <v>2378</v>
      </c>
      <c r="E844" t="s">
        <v>2378</v>
      </c>
      <c r="F844" t="s">
        <v>2378</v>
      </c>
      <c r="G844">
        <v>2</v>
      </c>
      <c r="H844" t="s">
        <v>2378</v>
      </c>
    </row>
    <row r="845" spans="1:8" x14ac:dyDescent="0.25">
      <c r="A845" t="s">
        <v>1527</v>
      </c>
      <c r="B845">
        <v>30.5</v>
      </c>
      <c r="C845">
        <v>9.9</v>
      </c>
      <c r="D845" t="s">
        <v>2378</v>
      </c>
      <c r="E845" t="s">
        <v>2378</v>
      </c>
      <c r="F845" t="s">
        <v>2378</v>
      </c>
      <c r="G845" t="s">
        <v>2379</v>
      </c>
      <c r="H845" t="s">
        <v>2378</v>
      </c>
    </row>
    <row r="846" spans="1:8" x14ac:dyDescent="0.25">
      <c r="A846" t="s">
        <v>1526</v>
      </c>
      <c r="B846">
        <v>24.53</v>
      </c>
      <c r="C846">
        <v>9.0500000000000007</v>
      </c>
      <c r="D846" t="s">
        <v>2378</v>
      </c>
      <c r="E846" t="s">
        <v>2378</v>
      </c>
      <c r="F846" t="s">
        <v>2378</v>
      </c>
      <c r="G846" t="s">
        <v>2379</v>
      </c>
      <c r="H846" t="s">
        <v>2378</v>
      </c>
    </row>
    <row r="847" spans="1:8" x14ac:dyDescent="0.25">
      <c r="A847" t="s">
        <v>1525</v>
      </c>
      <c r="B847">
        <v>25.74</v>
      </c>
      <c r="C847">
        <v>10.93</v>
      </c>
      <c r="D847" t="s">
        <v>2378</v>
      </c>
      <c r="E847" t="s">
        <v>2378</v>
      </c>
      <c r="F847" t="s">
        <v>2378</v>
      </c>
      <c r="G847" t="s">
        <v>2379</v>
      </c>
      <c r="H847" t="s">
        <v>2378</v>
      </c>
    </row>
    <row r="848" spans="1:8" x14ac:dyDescent="0.25">
      <c r="A848" t="s">
        <v>1524</v>
      </c>
      <c r="B848">
        <v>34.08</v>
      </c>
      <c r="C848">
        <v>7.58</v>
      </c>
      <c r="D848" t="s">
        <v>2380</v>
      </c>
      <c r="E848" t="s">
        <v>2378</v>
      </c>
      <c r="F848" t="s">
        <v>2378</v>
      </c>
      <c r="G848">
        <v>2</v>
      </c>
      <c r="H848" t="s">
        <v>2378</v>
      </c>
    </row>
    <row r="849" spans="1:8" x14ac:dyDescent="0.25">
      <c r="A849" t="s">
        <v>1523</v>
      </c>
      <c r="B849">
        <v>31.35</v>
      </c>
      <c r="C849">
        <v>11</v>
      </c>
      <c r="D849" t="s">
        <v>2380</v>
      </c>
      <c r="E849" t="s">
        <v>2378</v>
      </c>
      <c r="F849" t="s">
        <v>2381</v>
      </c>
      <c r="G849">
        <v>1</v>
      </c>
      <c r="H849" t="s">
        <v>2378</v>
      </c>
    </row>
    <row r="850" spans="1:8" x14ac:dyDescent="0.25">
      <c r="A850" t="s">
        <v>1522</v>
      </c>
      <c r="B850">
        <v>26.79</v>
      </c>
      <c r="C850">
        <v>5.0599999999999996</v>
      </c>
      <c r="D850" t="s">
        <v>2378</v>
      </c>
      <c r="E850" t="s">
        <v>2378</v>
      </c>
      <c r="F850" t="s">
        <v>2378</v>
      </c>
      <c r="G850">
        <v>1</v>
      </c>
      <c r="H850" t="s">
        <v>2378</v>
      </c>
    </row>
    <row r="851" spans="1:8" x14ac:dyDescent="0.25">
      <c r="A851" t="s">
        <v>1521</v>
      </c>
      <c r="B851">
        <v>42.78</v>
      </c>
      <c r="C851">
        <v>6.11</v>
      </c>
      <c r="D851" t="s">
        <v>2380</v>
      </c>
      <c r="E851" t="s">
        <v>2378</v>
      </c>
      <c r="F851" t="s">
        <v>2378</v>
      </c>
      <c r="G851">
        <v>1</v>
      </c>
      <c r="H851" t="s">
        <v>2378</v>
      </c>
    </row>
    <row r="852" spans="1:8" x14ac:dyDescent="0.25">
      <c r="A852" t="s">
        <v>1520</v>
      </c>
      <c r="B852">
        <v>46.75</v>
      </c>
      <c r="C852">
        <v>6.66</v>
      </c>
      <c r="D852" t="s">
        <v>2380</v>
      </c>
      <c r="E852" t="s">
        <v>2378</v>
      </c>
      <c r="F852" t="s">
        <v>2378</v>
      </c>
      <c r="G852">
        <v>2</v>
      </c>
      <c r="H852" t="s">
        <v>2378</v>
      </c>
    </row>
    <row r="853" spans="1:8" x14ac:dyDescent="0.25">
      <c r="A853" t="s">
        <v>1519</v>
      </c>
      <c r="B853">
        <v>32.15</v>
      </c>
      <c r="C853">
        <v>4.0199999999999996</v>
      </c>
      <c r="D853" t="s">
        <v>2380</v>
      </c>
      <c r="E853" t="s">
        <v>2378</v>
      </c>
      <c r="F853" t="s">
        <v>2381</v>
      </c>
      <c r="G853">
        <v>1</v>
      </c>
      <c r="H853" t="s">
        <v>2378</v>
      </c>
    </row>
    <row r="854" spans="1:8" x14ac:dyDescent="0.25">
      <c r="A854" t="s">
        <v>1518</v>
      </c>
      <c r="B854">
        <v>43.4</v>
      </c>
      <c r="C854">
        <v>8.81</v>
      </c>
      <c r="D854" t="s">
        <v>2380</v>
      </c>
      <c r="E854" t="s">
        <v>2378</v>
      </c>
      <c r="F854" t="s">
        <v>2378</v>
      </c>
      <c r="G854">
        <v>2</v>
      </c>
      <c r="H854" t="s">
        <v>2378</v>
      </c>
    </row>
    <row r="855" spans="1:8" x14ac:dyDescent="0.25">
      <c r="A855" t="s">
        <v>1517</v>
      </c>
      <c r="B855">
        <v>31.57</v>
      </c>
      <c r="C855">
        <v>7.92</v>
      </c>
      <c r="D855" t="s">
        <v>2380</v>
      </c>
      <c r="E855" t="s">
        <v>2378</v>
      </c>
      <c r="F855" t="s">
        <v>2378</v>
      </c>
      <c r="G855">
        <v>2</v>
      </c>
      <c r="H855" t="s">
        <v>2378</v>
      </c>
    </row>
    <row r="856" spans="1:8" x14ac:dyDescent="0.25">
      <c r="A856" t="s">
        <v>1516</v>
      </c>
      <c r="B856">
        <v>24.32</v>
      </c>
      <c r="C856">
        <v>7.48</v>
      </c>
      <c r="D856" t="s">
        <v>2378</v>
      </c>
      <c r="E856" t="s">
        <v>2378</v>
      </c>
      <c r="F856" t="s">
        <v>2378</v>
      </c>
      <c r="G856" t="s">
        <v>2379</v>
      </c>
      <c r="H856" t="s">
        <v>2378</v>
      </c>
    </row>
    <row r="857" spans="1:8" x14ac:dyDescent="0.25">
      <c r="A857" t="s">
        <v>1515</v>
      </c>
      <c r="B857">
        <v>31.07</v>
      </c>
      <c r="C857">
        <v>4.62</v>
      </c>
      <c r="D857" t="s">
        <v>2380</v>
      </c>
      <c r="E857" t="s">
        <v>2378</v>
      </c>
      <c r="F857" t="s">
        <v>2378</v>
      </c>
      <c r="G857">
        <v>2</v>
      </c>
      <c r="H857" t="s">
        <v>2378</v>
      </c>
    </row>
    <row r="858" spans="1:8" x14ac:dyDescent="0.25">
      <c r="A858" t="s">
        <v>1514</v>
      </c>
      <c r="B858">
        <v>35.814999999999998</v>
      </c>
      <c r="C858">
        <v>8.4700000000000006</v>
      </c>
      <c r="D858" t="s">
        <v>2378</v>
      </c>
      <c r="E858" t="s">
        <v>2378</v>
      </c>
      <c r="F858" t="s">
        <v>2378</v>
      </c>
      <c r="G858" t="s">
        <v>2379</v>
      </c>
      <c r="H858" t="s">
        <v>2378</v>
      </c>
    </row>
    <row r="859" spans="1:8" x14ac:dyDescent="0.25">
      <c r="A859" t="s">
        <v>1513</v>
      </c>
      <c r="B859">
        <v>40.81</v>
      </c>
      <c r="C859">
        <v>10.58</v>
      </c>
      <c r="D859" t="s">
        <v>2380</v>
      </c>
      <c r="E859" t="s">
        <v>2378</v>
      </c>
      <c r="F859" t="s">
        <v>2378</v>
      </c>
      <c r="G859" t="s">
        <v>2379</v>
      </c>
      <c r="H859" t="s">
        <v>2378</v>
      </c>
    </row>
    <row r="860" spans="1:8" x14ac:dyDescent="0.25">
      <c r="A860" t="s">
        <v>1512</v>
      </c>
      <c r="B860">
        <v>24.605</v>
      </c>
      <c r="C860">
        <v>7.48</v>
      </c>
      <c r="D860" t="s">
        <v>2378</v>
      </c>
      <c r="E860" t="s">
        <v>2378</v>
      </c>
      <c r="F860" t="s">
        <v>2378</v>
      </c>
      <c r="G860" t="s">
        <v>2379</v>
      </c>
      <c r="H860" t="s">
        <v>2378</v>
      </c>
    </row>
    <row r="861" spans="1:8" x14ac:dyDescent="0.25">
      <c r="A861" t="s">
        <v>1511</v>
      </c>
      <c r="B861">
        <v>21.47</v>
      </c>
      <c r="C861">
        <v>7.82</v>
      </c>
      <c r="D861" t="s">
        <v>2378</v>
      </c>
      <c r="E861" t="s">
        <v>2378</v>
      </c>
      <c r="F861" t="s">
        <v>2378</v>
      </c>
      <c r="G861" t="s">
        <v>2379</v>
      </c>
      <c r="H861" t="s">
        <v>2378</v>
      </c>
    </row>
    <row r="862" spans="1:8" x14ac:dyDescent="0.25">
      <c r="A862" t="s">
        <v>1510</v>
      </c>
      <c r="B862">
        <v>52.89</v>
      </c>
      <c r="C862">
        <v>4.96</v>
      </c>
      <c r="D862" t="s">
        <v>2380</v>
      </c>
      <c r="E862" t="s">
        <v>2378</v>
      </c>
      <c r="F862" t="s">
        <v>2378</v>
      </c>
      <c r="G862">
        <v>1</v>
      </c>
      <c r="H862" t="s">
        <v>2378</v>
      </c>
    </row>
    <row r="863" spans="1:8" x14ac:dyDescent="0.25">
      <c r="A863" t="s">
        <v>1509</v>
      </c>
      <c r="B863">
        <v>32.965000000000003</v>
      </c>
      <c r="C863">
        <v>6.15</v>
      </c>
      <c r="D863" t="s">
        <v>2380</v>
      </c>
      <c r="E863" t="s">
        <v>2378</v>
      </c>
      <c r="F863" t="s">
        <v>2378</v>
      </c>
      <c r="G863">
        <v>1</v>
      </c>
      <c r="H863" t="s">
        <v>2378</v>
      </c>
    </row>
    <row r="864" spans="1:8" x14ac:dyDescent="0.25">
      <c r="A864" t="s">
        <v>1508</v>
      </c>
      <c r="B864">
        <v>36.799999999999997</v>
      </c>
      <c r="C864">
        <v>4.62</v>
      </c>
      <c r="D864" t="s">
        <v>2378</v>
      </c>
      <c r="E864" t="s">
        <v>2378</v>
      </c>
      <c r="F864" t="s">
        <v>2381</v>
      </c>
      <c r="G864">
        <v>1</v>
      </c>
      <c r="H864" t="s">
        <v>2378</v>
      </c>
    </row>
    <row r="865" spans="1:8" x14ac:dyDescent="0.25">
      <c r="A865" t="s">
        <v>1507</v>
      </c>
      <c r="B865">
        <v>34.299999999999997</v>
      </c>
      <c r="C865">
        <v>4.87</v>
      </c>
      <c r="D865" t="s">
        <v>2378</v>
      </c>
      <c r="E865" t="s">
        <v>2378</v>
      </c>
      <c r="F865" t="s">
        <v>2378</v>
      </c>
      <c r="G865">
        <v>2</v>
      </c>
      <c r="H865" t="s">
        <v>2378</v>
      </c>
    </row>
    <row r="866" spans="1:8" x14ac:dyDescent="0.25">
      <c r="A866" t="s">
        <v>1506</v>
      </c>
      <c r="B866">
        <v>35.244999999999997</v>
      </c>
      <c r="C866">
        <v>4.63</v>
      </c>
      <c r="D866" t="s">
        <v>2378</v>
      </c>
      <c r="E866" t="s">
        <v>2378</v>
      </c>
      <c r="F866" t="s">
        <v>2378</v>
      </c>
      <c r="G866" t="s">
        <v>2379</v>
      </c>
      <c r="H866" t="s">
        <v>2378</v>
      </c>
    </row>
    <row r="867" spans="1:8" x14ac:dyDescent="0.25">
      <c r="A867" t="s">
        <v>1505</v>
      </c>
      <c r="B867">
        <v>26.23</v>
      </c>
      <c r="C867">
        <v>11.93</v>
      </c>
      <c r="D867" t="s">
        <v>2378</v>
      </c>
      <c r="E867" t="s">
        <v>2378</v>
      </c>
      <c r="F867" t="s">
        <v>2378</v>
      </c>
      <c r="G867" t="s">
        <v>2379</v>
      </c>
      <c r="H867" t="s">
        <v>2378</v>
      </c>
    </row>
    <row r="868" spans="1:8" x14ac:dyDescent="0.25">
      <c r="A868" t="s">
        <v>1504</v>
      </c>
      <c r="B868">
        <v>36.1</v>
      </c>
      <c r="C868">
        <v>5.65</v>
      </c>
      <c r="D868" t="s">
        <v>2380</v>
      </c>
      <c r="E868" t="s">
        <v>2378</v>
      </c>
      <c r="F868" t="s">
        <v>2378</v>
      </c>
      <c r="G868">
        <v>2</v>
      </c>
      <c r="H868" t="s">
        <v>2378</v>
      </c>
    </row>
    <row r="869" spans="1:8" x14ac:dyDescent="0.25">
      <c r="A869" t="s">
        <v>1503</v>
      </c>
      <c r="B869">
        <v>37.1</v>
      </c>
      <c r="C869">
        <v>11.21</v>
      </c>
      <c r="D869" t="s">
        <v>2380</v>
      </c>
      <c r="E869" t="s">
        <v>2378</v>
      </c>
      <c r="F869" t="s">
        <v>2381</v>
      </c>
      <c r="G869">
        <v>1</v>
      </c>
      <c r="H869" t="s">
        <v>2378</v>
      </c>
    </row>
    <row r="870" spans="1:8" x14ac:dyDescent="0.25">
      <c r="A870" t="s">
        <v>1502</v>
      </c>
      <c r="B870">
        <v>27.5</v>
      </c>
      <c r="C870">
        <v>10.62</v>
      </c>
      <c r="D870" t="s">
        <v>2380</v>
      </c>
      <c r="E870" t="s">
        <v>2378</v>
      </c>
      <c r="F870" t="s">
        <v>2381</v>
      </c>
      <c r="G870">
        <v>1</v>
      </c>
      <c r="H870" t="s">
        <v>2378</v>
      </c>
    </row>
    <row r="871" spans="1:8" x14ac:dyDescent="0.25">
      <c r="A871" t="s">
        <v>1501</v>
      </c>
      <c r="B871">
        <v>24.7</v>
      </c>
      <c r="C871">
        <v>10.7</v>
      </c>
      <c r="D871" t="s">
        <v>2380</v>
      </c>
      <c r="E871" t="s">
        <v>2378</v>
      </c>
      <c r="F871" t="s">
        <v>2381</v>
      </c>
      <c r="G871">
        <v>1</v>
      </c>
      <c r="H871" t="s">
        <v>2378</v>
      </c>
    </row>
    <row r="872" spans="1:8" x14ac:dyDescent="0.25">
      <c r="A872" t="s">
        <v>1500</v>
      </c>
      <c r="B872">
        <v>26.78</v>
      </c>
      <c r="C872">
        <v>10.02</v>
      </c>
      <c r="D872" t="s">
        <v>2380</v>
      </c>
      <c r="E872" t="s">
        <v>2378</v>
      </c>
      <c r="F872" t="s">
        <v>2381</v>
      </c>
      <c r="G872">
        <v>1</v>
      </c>
      <c r="H872" t="s">
        <v>2378</v>
      </c>
    </row>
    <row r="873" spans="1:8" x14ac:dyDescent="0.25">
      <c r="A873" t="s">
        <v>1499</v>
      </c>
      <c r="B873">
        <v>45.8</v>
      </c>
      <c r="C873">
        <v>4.8499999999999996</v>
      </c>
      <c r="D873" t="s">
        <v>2378</v>
      </c>
      <c r="E873" t="s">
        <v>2378</v>
      </c>
      <c r="F873" t="s">
        <v>2378</v>
      </c>
      <c r="G873" t="s">
        <v>2379</v>
      </c>
      <c r="H873" t="s">
        <v>2378</v>
      </c>
    </row>
    <row r="874" spans="1:8" x14ac:dyDescent="0.25">
      <c r="A874" t="s">
        <v>1498</v>
      </c>
      <c r="B874">
        <v>29</v>
      </c>
      <c r="C874">
        <v>4.3899999999999997</v>
      </c>
      <c r="D874" t="s">
        <v>2380</v>
      </c>
      <c r="E874" t="s">
        <v>2378</v>
      </c>
      <c r="F874" t="s">
        <v>2378</v>
      </c>
      <c r="G874">
        <v>2</v>
      </c>
      <c r="H874" t="s">
        <v>2378</v>
      </c>
    </row>
    <row r="875" spans="1:8" x14ac:dyDescent="0.25">
      <c r="A875" t="s">
        <v>1497</v>
      </c>
      <c r="B875">
        <v>33.534999999999997</v>
      </c>
      <c r="C875">
        <v>8.24</v>
      </c>
      <c r="D875" t="s">
        <v>2380</v>
      </c>
      <c r="E875" t="s">
        <v>2378</v>
      </c>
      <c r="F875" t="s">
        <v>2378</v>
      </c>
      <c r="G875" t="s">
        <v>2379</v>
      </c>
      <c r="H875" t="s">
        <v>2378</v>
      </c>
    </row>
    <row r="876" spans="1:8" x14ac:dyDescent="0.25">
      <c r="A876" t="s">
        <v>1496</v>
      </c>
      <c r="B876">
        <v>32.774999999999999</v>
      </c>
      <c r="C876">
        <v>9.77</v>
      </c>
      <c r="D876" t="s">
        <v>2380</v>
      </c>
      <c r="E876" t="s">
        <v>2378</v>
      </c>
      <c r="F876" t="s">
        <v>2378</v>
      </c>
      <c r="G876" t="s">
        <v>2379</v>
      </c>
      <c r="H876" t="s">
        <v>2378</v>
      </c>
    </row>
    <row r="877" spans="1:8" x14ac:dyDescent="0.25">
      <c r="A877" t="s">
        <v>1495</v>
      </c>
      <c r="B877">
        <v>37.51</v>
      </c>
      <c r="C877">
        <v>5.5</v>
      </c>
      <c r="D877" t="s">
        <v>2380</v>
      </c>
      <c r="E877" t="s">
        <v>2378</v>
      </c>
      <c r="F877" t="s">
        <v>2378</v>
      </c>
      <c r="G877">
        <v>2</v>
      </c>
      <c r="H877" t="s">
        <v>2378</v>
      </c>
    </row>
    <row r="878" spans="1:8" x14ac:dyDescent="0.25">
      <c r="A878" t="s">
        <v>1494</v>
      </c>
      <c r="B878">
        <v>39.86</v>
      </c>
      <c r="C878">
        <v>11.84</v>
      </c>
      <c r="D878" t="s">
        <v>2380</v>
      </c>
      <c r="E878" t="s">
        <v>2378</v>
      </c>
      <c r="F878" t="s">
        <v>2378</v>
      </c>
      <c r="G878">
        <v>1</v>
      </c>
      <c r="H878" t="s">
        <v>2378</v>
      </c>
    </row>
    <row r="879" spans="1:8" x14ac:dyDescent="0.25">
      <c r="A879" t="s">
        <v>1493</v>
      </c>
      <c r="B879">
        <v>42.13</v>
      </c>
      <c r="C879">
        <v>4.66</v>
      </c>
      <c r="D879" t="s">
        <v>2378</v>
      </c>
      <c r="E879" t="s">
        <v>2378</v>
      </c>
      <c r="F879" t="s">
        <v>2378</v>
      </c>
      <c r="G879" t="s">
        <v>2379</v>
      </c>
      <c r="H879" t="s">
        <v>2378</v>
      </c>
    </row>
    <row r="880" spans="1:8" x14ac:dyDescent="0.25">
      <c r="A880" t="s">
        <v>1492</v>
      </c>
      <c r="B880">
        <v>35.99</v>
      </c>
      <c r="C880">
        <v>11.11</v>
      </c>
      <c r="D880" t="s">
        <v>2378</v>
      </c>
      <c r="E880" t="s">
        <v>2378</v>
      </c>
      <c r="F880" t="s">
        <v>2378</v>
      </c>
      <c r="G880" t="s">
        <v>2379</v>
      </c>
      <c r="H880" t="s">
        <v>2378</v>
      </c>
    </row>
    <row r="881" spans="1:8" x14ac:dyDescent="0.25">
      <c r="A881" t="s">
        <v>1491</v>
      </c>
      <c r="B881">
        <v>35.200000000000003</v>
      </c>
      <c r="C881">
        <v>7.72</v>
      </c>
      <c r="D881" t="s">
        <v>2380</v>
      </c>
      <c r="E881" t="s">
        <v>2378</v>
      </c>
      <c r="F881" t="s">
        <v>2381</v>
      </c>
      <c r="G881">
        <v>1</v>
      </c>
      <c r="H881" t="s">
        <v>2378</v>
      </c>
    </row>
    <row r="882" spans="1:8" x14ac:dyDescent="0.25">
      <c r="A882" t="s">
        <v>1490</v>
      </c>
      <c r="B882">
        <v>29.91</v>
      </c>
      <c r="C882">
        <v>5.55</v>
      </c>
      <c r="D882" t="s">
        <v>2380</v>
      </c>
      <c r="E882" t="s">
        <v>2378</v>
      </c>
      <c r="F882" t="s">
        <v>2378</v>
      </c>
      <c r="G882">
        <v>2</v>
      </c>
      <c r="H882" t="s">
        <v>2378</v>
      </c>
    </row>
    <row r="883" spans="1:8" x14ac:dyDescent="0.25">
      <c r="A883" t="s">
        <v>1489</v>
      </c>
      <c r="B883">
        <v>36.479999999999997</v>
      </c>
      <c r="C883">
        <v>5.05</v>
      </c>
      <c r="D883" t="s">
        <v>2380</v>
      </c>
      <c r="E883" t="s">
        <v>2378</v>
      </c>
      <c r="F883" t="s">
        <v>2378</v>
      </c>
      <c r="G883">
        <v>1</v>
      </c>
      <c r="H883" t="s">
        <v>2378</v>
      </c>
    </row>
    <row r="884" spans="1:8" x14ac:dyDescent="0.25">
      <c r="A884" t="s">
        <v>1488</v>
      </c>
      <c r="B884">
        <v>27.5</v>
      </c>
      <c r="C884">
        <v>8.69</v>
      </c>
      <c r="D884" t="s">
        <v>2380</v>
      </c>
      <c r="E884" t="s">
        <v>2378</v>
      </c>
      <c r="F884" t="s">
        <v>2381</v>
      </c>
      <c r="G884">
        <v>1</v>
      </c>
      <c r="H884" t="s">
        <v>2378</v>
      </c>
    </row>
    <row r="885" spans="1:8" x14ac:dyDescent="0.25">
      <c r="A885" t="s">
        <v>1487</v>
      </c>
      <c r="B885">
        <v>33.44</v>
      </c>
      <c r="C885">
        <v>5.9</v>
      </c>
      <c r="D885" t="s">
        <v>2380</v>
      </c>
      <c r="E885" t="s">
        <v>2378</v>
      </c>
      <c r="F885" t="s">
        <v>2378</v>
      </c>
      <c r="G885">
        <v>1</v>
      </c>
      <c r="H885" t="s">
        <v>2378</v>
      </c>
    </row>
    <row r="886" spans="1:8" x14ac:dyDescent="0.25">
      <c r="A886" t="s">
        <v>1486</v>
      </c>
      <c r="B886">
        <v>28.215</v>
      </c>
      <c r="C886">
        <v>6.29</v>
      </c>
      <c r="D886" t="s">
        <v>2380</v>
      </c>
      <c r="E886" t="s">
        <v>2378</v>
      </c>
      <c r="F886" t="s">
        <v>2378</v>
      </c>
      <c r="G886">
        <v>1</v>
      </c>
      <c r="H886" t="s">
        <v>2378</v>
      </c>
    </row>
    <row r="887" spans="1:8" x14ac:dyDescent="0.25">
      <c r="A887" t="s">
        <v>1485</v>
      </c>
      <c r="B887">
        <v>27.17</v>
      </c>
      <c r="C887">
        <v>5.84</v>
      </c>
      <c r="D887" t="s">
        <v>2380</v>
      </c>
      <c r="E887" t="s">
        <v>2378</v>
      </c>
      <c r="F887" t="s">
        <v>2378</v>
      </c>
      <c r="G887">
        <v>1</v>
      </c>
      <c r="H887" t="s">
        <v>2378</v>
      </c>
    </row>
    <row r="888" spans="1:8" x14ac:dyDescent="0.25">
      <c r="A888" t="s">
        <v>1484</v>
      </c>
      <c r="B888">
        <v>35.380000000000003</v>
      </c>
      <c r="C888">
        <v>6.12</v>
      </c>
      <c r="D888" t="s">
        <v>2378</v>
      </c>
      <c r="E888" t="s">
        <v>2378</v>
      </c>
      <c r="F888" t="s">
        <v>2378</v>
      </c>
      <c r="G888" t="s">
        <v>2379</v>
      </c>
      <c r="H888" t="s">
        <v>2378</v>
      </c>
    </row>
    <row r="889" spans="1:8" x14ac:dyDescent="0.25">
      <c r="A889" t="s">
        <v>1483</v>
      </c>
      <c r="B889">
        <v>43.48</v>
      </c>
      <c r="C889">
        <v>6.24</v>
      </c>
      <c r="D889" t="s">
        <v>2378</v>
      </c>
      <c r="E889" t="s">
        <v>2378</v>
      </c>
      <c r="F889" t="s">
        <v>2378</v>
      </c>
      <c r="G889" t="s">
        <v>2379</v>
      </c>
      <c r="H889" t="s">
        <v>2378</v>
      </c>
    </row>
    <row r="890" spans="1:8" x14ac:dyDescent="0.25">
      <c r="A890" t="s">
        <v>1482</v>
      </c>
      <c r="B890">
        <v>41.73</v>
      </c>
      <c r="C890">
        <v>6.25</v>
      </c>
      <c r="D890" t="s">
        <v>2378</v>
      </c>
      <c r="E890" t="s">
        <v>2378</v>
      </c>
      <c r="F890" t="s">
        <v>2378</v>
      </c>
      <c r="G890">
        <v>1</v>
      </c>
      <c r="H890" t="s">
        <v>2378</v>
      </c>
    </row>
    <row r="891" spans="1:8" x14ac:dyDescent="0.25">
      <c r="A891" t="s">
        <v>1481</v>
      </c>
      <c r="B891">
        <v>28.9</v>
      </c>
      <c r="C891">
        <v>11.96</v>
      </c>
      <c r="D891" t="s">
        <v>2378</v>
      </c>
      <c r="E891" t="s">
        <v>2378</v>
      </c>
      <c r="F891" t="s">
        <v>2378</v>
      </c>
      <c r="G891" t="s">
        <v>2379</v>
      </c>
      <c r="H891" t="s">
        <v>2378</v>
      </c>
    </row>
    <row r="892" spans="1:8" x14ac:dyDescent="0.25">
      <c r="A892" t="s">
        <v>1480</v>
      </c>
      <c r="B892">
        <v>25.74</v>
      </c>
      <c r="C892">
        <v>7.69</v>
      </c>
      <c r="D892" t="s">
        <v>2378</v>
      </c>
      <c r="E892" t="s">
        <v>2378</v>
      </c>
      <c r="F892" t="s">
        <v>2378</v>
      </c>
      <c r="G892" t="s">
        <v>2379</v>
      </c>
      <c r="H892" t="s">
        <v>2378</v>
      </c>
    </row>
    <row r="893" spans="1:8" x14ac:dyDescent="0.25">
      <c r="A893" t="s">
        <v>1479</v>
      </c>
      <c r="B893">
        <v>36.06</v>
      </c>
      <c r="C893">
        <v>8.83</v>
      </c>
      <c r="D893" t="s">
        <v>2378</v>
      </c>
      <c r="E893" t="s">
        <v>2378</v>
      </c>
      <c r="F893" t="s">
        <v>2378</v>
      </c>
      <c r="G893" t="s">
        <v>2379</v>
      </c>
      <c r="H893" t="s">
        <v>2378</v>
      </c>
    </row>
    <row r="894" spans="1:8" x14ac:dyDescent="0.25">
      <c r="A894" t="s">
        <v>1478</v>
      </c>
      <c r="B894">
        <v>43.28</v>
      </c>
      <c r="C894">
        <v>4.41</v>
      </c>
      <c r="D894" t="s">
        <v>2378</v>
      </c>
      <c r="E894" t="s">
        <v>2378</v>
      </c>
      <c r="F894" t="s">
        <v>2378</v>
      </c>
      <c r="G894" t="s">
        <v>2379</v>
      </c>
      <c r="H894" t="s">
        <v>2378</v>
      </c>
    </row>
    <row r="895" spans="1:8" x14ac:dyDescent="0.25">
      <c r="A895" t="s">
        <v>1477</v>
      </c>
      <c r="B895">
        <v>28.785</v>
      </c>
      <c r="C895">
        <v>9.1</v>
      </c>
      <c r="D895" t="s">
        <v>2380</v>
      </c>
      <c r="E895" t="s">
        <v>2378</v>
      </c>
      <c r="F895" t="s">
        <v>2381</v>
      </c>
      <c r="G895">
        <v>1</v>
      </c>
      <c r="H895" t="s">
        <v>2378</v>
      </c>
    </row>
    <row r="896" spans="1:8" x14ac:dyDescent="0.25">
      <c r="A896" t="s">
        <v>1476</v>
      </c>
      <c r="B896">
        <v>25.46</v>
      </c>
      <c r="C896">
        <v>11.52</v>
      </c>
      <c r="D896" t="s">
        <v>2380</v>
      </c>
      <c r="E896" t="s">
        <v>2378</v>
      </c>
      <c r="F896" t="s">
        <v>2381</v>
      </c>
      <c r="G896">
        <v>1</v>
      </c>
      <c r="H896" t="s">
        <v>2378</v>
      </c>
    </row>
    <row r="897" spans="1:8" x14ac:dyDescent="0.25">
      <c r="A897" t="s">
        <v>1475</v>
      </c>
      <c r="B897">
        <v>30.8</v>
      </c>
      <c r="C897">
        <v>10.95</v>
      </c>
      <c r="D897" t="s">
        <v>2378</v>
      </c>
      <c r="E897" t="s">
        <v>2378</v>
      </c>
      <c r="F897" t="s">
        <v>2378</v>
      </c>
      <c r="G897" t="s">
        <v>2379</v>
      </c>
      <c r="H897" t="s">
        <v>2378</v>
      </c>
    </row>
    <row r="898" spans="1:8" x14ac:dyDescent="0.25">
      <c r="A898" t="s">
        <v>1474</v>
      </c>
      <c r="B898">
        <v>28.88</v>
      </c>
      <c r="C898">
        <v>11.5</v>
      </c>
      <c r="D898" t="s">
        <v>2378</v>
      </c>
      <c r="E898" t="s">
        <v>2378</v>
      </c>
      <c r="F898" t="s">
        <v>2378</v>
      </c>
      <c r="G898" t="s">
        <v>2379</v>
      </c>
      <c r="H898" t="s">
        <v>2378</v>
      </c>
    </row>
    <row r="899" spans="1:8" x14ac:dyDescent="0.25">
      <c r="A899" t="s">
        <v>1473</v>
      </c>
      <c r="B899">
        <v>23</v>
      </c>
      <c r="C899">
        <v>9.8800000000000008</v>
      </c>
      <c r="D899" t="s">
        <v>2378</v>
      </c>
      <c r="E899" t="s">
        <v>2378</v>
      </c>
      <c r="F899" t="s">
        <v>2378</v>
      </c>
      <c r="G899" t="s">
        <v>2379</v>
      </c>
      <c r="H899" t="s">
        <v>2378</v>
      </c>
    </row>
    <row r="900" spans="1:8" x14ac:dyDescent="0.25">
      <c r="A900" t="s">
        <v>1472</v>
      </c>
      <c r="B900">
        <v>38.25</v>
      </c>
      <c r="C900">
        <v>6.2</v>
      </c>
      <c r="D900" t="s">
        <v>2378</v>
      </c>
      <c r="E900" t="s">
        <v>2378</v>
      </c>
      <c r="F900" t="s">
        <v>2378</v>
      </c>
      <c r="G900">
        <v>1</v>
      </c>
      <c r="H900" t="s">
        <v>2378</v>
      </c>
    </row>
    <row r="901" spans="1:8" x14ac:dyDescent="0.25">
      <c r="A901" t="s">
        <v>1471</v>
      </c>
      <c r="B901">
        <v>39.25</v>
      </c>
      <c r="C901">
        <v>8.41</v>
      </c>
      <c r="D901" t="s">
        <v>2380</v>
      </c>
      <c r="E901" t="s">
        <v>2378</v>
      </c>
      <c r="F901" t="s">
        <v>2378</v>
      </c>
      <c r="G901">
        <v>1</v>
      </c>
      <c r="H901" t="s">
        <v>2378</v>
      </c>
    </row>
    <row r="902" spans="1:8" x14ac:dyDescent="0.25">
      <c r="A902" t="s">
        <v>1470</v>
      </c>
      <c r="B902">
        <v>26.6</v>
      </c>
      <c r="C902">
        <v>5.07</v>
      </c>
      <c r="D902" t="s">
        <v>2380</v>
      </c>
      <c r="E902" t="s">
        <v>2378</v>
      </c>
      <c r="F902" t="s">
        <v>2378</v>
      </c>
      <c r="G902">
        <v>2</v>
      </c>
      <c r="H902" t="s">
        <v>2378</v>
      </c>
    </row>
    <row r="903" spans="1:8" x14ac:dyDescent="0.25">
      <c r="A903" t="s">
        <v>1469</v>
      </c>
      <c r="B903">
        <v>35.700000000000003</v>
      </c>
      <c r="C903">
        <v>4.0599999999999996</v>
      </c>
      <c r="D903" t="s">
        <v>2378</v>
      </c>
      <c r="E903" t="s">
        <v>2378</v>
      </c>
      <c r="F903" t="s">
        <v>2381</v>
      </c>
      <c r="G903">
        <v>1</v>
      </c>
      <c r="H903" t="s">
        <v>2378</v>
      </c>
    </row>
    <row r="904" spans="1:8" x14ac:dyDescent="0.25">
      <c r="A904" t="s">
        <v>1468</v>
      </c>
      <c r="B904">
        <v>20.100000000000001</v>
      </c>
      <c r="C904">
        <v>10.52</v>
      </c>
      <c r="D904" t="s">
        <v>2378</v>
      </c>
      <c r="E904" t="s">
        <v>2378</v>
      </c>
      <c r="F904" t="s">
        <v>2378</v>
      </c>
      <c r="G904" t="s">
        <v>2379</v>
      </c>
      <c r="H904" t="s">
        <v>2378</v>
      </c>
    </row>
    <row r="905" spans="1:8" x14ac:dyDescent="0.25">
      <c r="A905" t="s">
        <v>1467</v>
      </c>
      <c r="B905">
        <v>22.23</v>
      </c>
      <c r="C905">
        <v>9.65</v>
      </c>
      <c r="D905" t="s">
        <v>2378</v>
      </c>
      <c r="E905" t="s">
        <v>2378</v>
      </c>
      <c r="F905" t="s">
        <v>2378</v>
      </c>
      <c r="G905" t="s">
        <v>2379</v>
      </c>
      <c r="H905" t="s">
        <v>2378</v>
      </c>
    </row>
    <row r="906" spans="1:8" x14ac:dyDescent="0.25">
      <c r="A906" t="s">
        <v>1466</v>
      </c>
      <c r="B906">
        <v>36.47</v>
      </c>
      <c r="C906">
        <v>6.21</v>
      </c>
      <c r="D906" t="s">
        <v>2378</v>
      </c>
      <c r="E906" t="s">
        <v>2378</v>
      </c>
      <c r="F906" t="s">
        <v>2378</v>
      </c>
      <c r="G906" t="s">
        <v>2379</v>
      </c>
      <c r="H906" t="s">
        <v>2378</v>
      </c>
    </row>
    <row r="907" spans="1:8" x14ac:dyDescent="0.25">
      <c r="A907" t="s">
        <v>1465</v>
      </c>
      <c r="B907">
        <v>49.64</v>
      </c>
      <c r="C907">
        <v>4.76</v>
      </c>
      <c r="D907" t="s">
        <v>2378</v>
      </c>
      <c r="E907" t="s">
        <v>2378</v>
      </c>
      <c r="F907" t="s">
        <v>2381</v>
      </c>
      <c r="G907">
        <v>1</v>
      </c>
      <c r="H907" t="s">
        <v>2378</v>
      </c>
    </row>
    <row r="908" spans="1:8" x14ac:dyDescent="0.25">
      <c r="A908" t="s">
        <v>1464</v>
      </c>
      <c r="B908">
        <v>36.799999999999997</v>
      </c>
      <c r="C908">
        <v>5.73</v>
      </c>
      <c r="D908" t="s">
        <v>2380</v>
      </c>
      <c r="E908" t="s">
        <v>2378</v>
      </c>
      <c r="F908" t="s">
        <v>2381</v>
      </c>
      <c r="G908">
        <v>1</v>
      </c>
      <c r="H908" t="s">
        <v>2378</v>
      </c>
    </row>
    <row r="909" spans="1:8" x14ac:dyDescent="0.25">
      <c r="A909" t="s">
        <v>1463</v>
      </c>
      <c r="B909">
        <v>33.880000000000003</v>
      </c>
      <c r="C909">
        <v>10.78</v>
      </c>
      <c r="D909" t="s">
        <v>2380</v>
      </c>
      <c r="E909" t="s">
        <v>2378</v>
      </c>
      <c r="F909" t="s">
        <v>2378</v>
      </c>
      <c r="G909" t="s">
        <v>2379</v>
      </c>
      <c r="H909" t="s">
        <v>2378</v>
      </c>
    </row>
    <row r="910" spans="1:8" x14ac:dyDescent="0.25">
      <c r="A910" t="s">
        <v>1462</v>
      </c>
      <c r="B910">
        <v>32.01</v>
      </c>
      <c r="C910">
        <v>5.08</v>
      </c>
      <c r="D910" t="s">
        <v>2380</v>
      </c>
      <c r="E910" t="s">
        <v>2378</v>
      </c>
      <c r="F910" t="s">
        <v>2378</v>
      </c>
      <c r="G910">
        <v>1</v>
      </c>
      <c r="H910" t="s">
        <v>2378</v>
      </c>
    </row>
    <row r="911" spans="1:8" x14ac:dyDescent="0.25">
      <c r="A911" t="s">
        <v>1461</v>
      </c>
      <c r="B911">
        <v>33.630000000000003</v>
      </c>
      <c r="C911">
        <v>11.39</v>
      </c>
      <c r="D911" t="s">
        <v>2378</v>
      </c>
      <c r="E911" t="s">
        <v>2378</v>
      </c>
      <c r="F911" t="s">
        <v>2378</v>
      </c>
      <c r="G911" t="s">
        <v>2379</v>
      </c>
      <c r="H911" t="s">
        <v>2378</v>
      </c>
    </row>
    <row r="912" spans="1:8" x14ac:dyDescent="0.25">
      <c r="A912" t="s">
        <v>1460</v>
      </c>
      <c r="B912">
        <v>34.865000000000002</v>
      </c>
      <c r="C912">
        <v>5.35</v>
      </c>
      <c r="D912" t="s">
        <v>2380</v>
      </c>
      <c r="E912" t="s">
        <v>2378</v>
      </c>
      <c r="F912" t="s">
        <v>2378</v>
      </c>
      <c r="G912">
        <v>1</v>
      </c>
      <c r="H912" t="s">
        <v>2378</v>
      </c>
    </row>
    <row r="913" spans="1:8" x14ac:dyDescent="0.25">
      <c r="A913" t="s">
        <v>1459</v>
      </c>
      <c r="B913">
        <v>43.11</v>
      </c>
      <c r="C913">
        <v>5.6</v>
      </c>
      <c r="D913" t="s">
        <v>2378</v>
      </c>
      <c r="E913" t="s">
        <v>2378</v>
      </c>
      <c r="F913" t="s">
        <v>2378</v>
      </c>
      <c r="G913" t="s">
        <v>2379</v>
      </c>
      <c r="H913" t="s">
        <v>2378</v>
      </c>
    </row>
    <row r="914" spans="1:8" x14ac:dyDescent="0.25">
      <c r="A914" t="s">
        <v>1458</v>
      </c>
      <c r="B914">
        <v>30.305</v>
      </c>
      <c r="C914">
        <v>4.2699999999999996</v>
      </c>
      <c r="D914" t="s">
        <v>2380</v>
      </c>
      <c r="E914" t="s">
        <v>2378</v>
      </c>
      <c r="F914" t="s">
        <v>2378</v>
      </c>
      <c r="G914">
        <v>1</v>
      </c>
      <c r="H914" t="s">
        <v>2378</v>
      </c>
    </row>
    <row r="915" spans="1:8" x14ac:dyDescent="0.25">
      <c r="A915" t="s">
        <v>1457</v>
      </c>
      <c r="B915">
        <v>25.175000000000001</v>
      </c>
      <c r="C915">
        <v>5.57</v>
      </c>
      <c r="D915" t="s">
        <v>2380</v>
      </c>
      <c r="E915" t="s">
        <v>2378</v>
      </c>
      <c r="F915" t="s">
        <v>2378</v>
      </c>
      <c r="G915">
        <v>1</v>
      </c>
      <c r="H915" t="s">
        <v>2378</v>
      </c>
    </row>
    <row r="916" spans="1:8" x14ac:dyDescent="0.25">
      <c r="A916" t="s">
        <v>1456</v>
      </c>
      <c r="B916">
        <v>26.8</v>
      </c>
      <c r="C916">
        <v>5.68</v>
      </c>
      <c r="D916" t="s">
        <v>2380</v>
      </c>
      <c r="E916" t="s">
        <v>2378</v>
      </c>
      <c r="F916" t="s">
        <v>2378</v>
      </c>
      <c r="G916">
        <v>1</v>
      </c>
      <c r="H916" t="s">
        <v>2378</v>
      </c>
    </row>
    <row r="917" spans="1:8" x14ac:dyDescent="0.25">
      <c r="A917" t="s">
        <v>1455</v>
      </c>
      <c r="B917">
        <v>21.78</v>
      </c>
      <c r="C917">
        <v>5.3</v>
      </c>
      <c r="D917" t="s">
        <v>2378</v>
      </c>
      <c r="E917" t="s">
        <v>2380</v>
      </c>
      <c r="F917" t="s">
        <v>2378</v>
      </c>
      <c r="G917">
        <v>1</v>
      </c>
      <c r="H917" t="s">
        <v>2378</v>
      </c>
    </row>
    <row r="918" spans="1:8" x14ac:dyDescent="0.25">
      <c r="A918" t="s">
        <v>1454</v>
      </c>
      <c r="B918">
        <v>30.14</v>
      </c>
      <c r="C918">
        <v>9.4499999999999993</v>
      </c>
      <c r="D918" t="s">
        <v>2380</v>
      </c>
      <c r="E918" t="s">
        <v>2378</v>
      </c>
      <c r="F918" t="s">
        <v>2378</v>
      </c>
      <c r="G918" t="s">
        <v>2379</v>
      </c>
      <c r="H918" t="s">
        <v>2378</v>
      </c>
    </row>
    <row r="919" spans="1:8" x14ac:dyDescent="0.25">
      <c r="A919" t="s">
        <v>1453</v>
      </c>
      <c r="B919">
        <v>29.7</v>
      </c>
      <c r="C919">
        <v>6.79</v>
      </c>
      <c r="D919" t="s">
        <v>2380</v>
      </c>
      <c r="E919" t="s">
        <v>2378</v>
      </c>
      <c r="F919" t="s">
        <v>2378</v>
      </c>
      <c r="G919" t="s">
        <v>2379</v>
      </c>
      <c r="H919" t="s">
        <v>2378</v>
      </c>
    </row>
    <row r="920" spans="1:8" x14ac:dyDescent="0.25">
      <c r="A920" t="s">
        <v>1452</v>
      </c>
      <c r="B920">
        <v>32.395000000000003</v>
      </c>
      <c r="C920">
        <v>11.1</v>
      </c>
      <c r="D920" t="s">
        <v>2380</v>
      </c>
      <c r="E920" t="s">
        <v>2378</v>
      </c>
      <c r="F920" t="s">
        <v>2378</v>
      </c>
      <c r="G920" t="s">
        <v>2379</v>
      </c>
      <c r="H920" t="s">
        <v>2378</v>
      </c>
    </row>
    <row r="921" spans="1:8" x14ac:dyDescent="0.25">
      <c r="A921" t="s">
        <v>1451</v>
      </c>
      <c r="B921">
        <v>36.64</v>
      </c>
      <c r="C921">
        <v>7.26</v>
      </c>
      <c r="D921" t="s">
        <v>2378</v>
      </c>
      <c r="E921" t="s">
        <v>2378</v>
      </c>
      <c r="F921" t="s">
        <v>2378</v>
      </c>
      <c r="G921" t="s">
        <v>2379</v>
      </c>
      <c r="H921" t="s">
        <v>2378</v>
      </c>
    </row>
    <row r="922" spans="1:8" x14ac:dyDescent="0.25">
      <c r="A922" t="s">
        <v>1450</v>
      </c>
      <c r="B922">
        <v>39.049999999999997</v>
      </c>
      <c r="C922">
        <v>5.27</v>
      </c>
      <c r="D922" t="s">
        <v>2380</v>
      </c>
      <c r="E922" t="s">
        <v>2378</v>
      </c>
      <c r="F922" t="s">
        <v>2378</v>
      </c>
      <c r="G922">
        <v>1</v>
      </c>
      <c r="H922" t="s">
        <v>2378</v>
      </c>
    </row>
    <row r="923" spans="1:8" x14ac:dyDescent="0.25">
      <c r="A923" t="s">
        <v>1449</v>
      </c>
      <c r="B923">
        <v>33.1</v>
      </c>
      <c r="C923">
        <v>5.46</v>
      </c>
      <c r="D923" t="s">
        <v>2380</v>
      </c>
      <c r="E923" t="s">
        <v>2378</v>
      </c>
      <c r="F923" t="s">
        <v>2378</v>
      </c>
      <c r="G923">
        <v>1</v>
      </c>
      <c r="H923" t="s">
        <v>2378</v>
      </c>
    </row>
    <row r="924" spans="1:8" x14ac:dyDescent="0.25">
      <c r="A924" t="s">
        <v>1448</v>
      </c>
      <c r="B924">
        <v>31.824999999999999</v>
      </c>
      <c r="C924">
        <v>8.1300000000000008</v>
      </c>
      <c r="D924" t="s">
        <v>2378</v>
      </c>
      <c r="E924" t="s">
        <v>2378</v>
      </c>
      <c r="F924" t="s">
        <v>2378</v>
      </c>
      <c r="G924" t="s">
        <v>2379</v>
      </c>
      <c r="H924" t="s">
        <v>2378</v>
      </c>
    </row>
    <row r="925" spans="1:8" x14ac:dyDescent="0.25">
      <c r="A925" t="s">
        <v>1447</v>
      </c>
      <c r="B925">
        <v>29</v>
      </c>
      <c r="C925">
        <v>4.25</v>
      </c>
      <c r="D925" t="s">
        <v>2380</v>
      </c>
      <c r="E925" t="s">
        <v>2378</v>
      </c>
      <c r="F925" t="s">
        <v>2378</v>
      </c>
      <c r="G925">
        <v>1</v>
      </c>
      <c r="H925" t="s">
        <v>2378</v>
      </c>
    </row>
    <row r="926" spans="1:8" x14ac:dyDescent="0.25">
      <c r="A926" t="s">
        <v>1446</v>
      </c>
      <c r="B926">
        <v>30.495000000000001</v>
      </c>
      <c r="C926">
        <v>8.68</v>
      </c>
      <c r="D926" t="s">
        <v>2378</v>
      </c>
      <c r="E926" t="s">
        <v>2378</v>
      </c>
      <c r="F926" t="s">
        <v>2378</v>
      </c>
      <c r="G926" t="s">
        <v>2379</v>
      </c>
      <c r="H926" t="s">
        <v>2378</v>
      </c>
    </row>
    <row r="927" spans="1:8" x14ac:dyDescent="0.25">
      <c r="A927" t="s">
        <v>1445</v>
      </c>
      <c r="B927">
        <v>25.2</v>
      </c>
      <c r="C927">
        <v>6.25</v>
      </c>
      <c r="D927" t="s">
        <v>2380</v>
      </c>
      <c r="E927" t="s">
        <v>2378</v>
      </c>
      <c r="F927" t="s">
        <v>2378</v>
      </c>
      <c r="G927">
        <v>1</v>
      </c>
      <c r="H927" t="s">
        <v>2378</v>
      </c>
    </row>
    <row r="928" spans="1:8" x14ac:dyDescent="0.25">
      <c r="A928" t="s">
        <v>1444</v>
      </c>
      <c r="B928">
        <v>22.77</v>
      </c>
      <c r="C928">
        <v>4.47</v>
      </c>
      <c r="D928" t="s">
        <v>2380</v>
      </c>
      <c r="E928" t="s">
        <v>2378</v>
      </c>
      <c r="F928" t="s">
        <v>2378</v>
      </c>
      <c r="G928">
        <v>1</v>
      </c>
      <c r="H928" t="s">
        <v>2378</v>
      </c>
    </row>
    <row r="929" spans="1:8" x14ac:dyDescent="0.25">
      <c r="A929" t="s">
        <v>1443</v>
      </c>
      <c r="B929">
        <v>23.18</v>
      </c>
      <c r="C929">
        <v>8.31</v>
      </c>
      <c r="D929" t="s">
        <v>2378</v>
      </c>
      <c r="E929" t="s">
        <v>2378</v>
      </c>
      <c r="F929" t="s">
        <v>2378</v>
      </c>
      <c r="G929" t="s">
        <v>2379</v>
      </c>
      <c r="H929" t="s">
        <v>2378</v>
      </c>
    </row>
    <row r="930" spans="1:8" x14ac:dyDescent="0.25">
      <c r="A930" t="s">
        <v>1442</v>
      </c>
      <c r="B930">
        <v>35.409999999999997</v>
      </c>
      <c r="C930">
        <v>5.68</v>
      </c>
      <c r="D930" t="s">
        <v>2378</v>
      </c>
      <c r="E930" t="s">
        <v>2378</v>
      </c>
      <c r="F930" t="s">
        <v>2378</v>
      </c>
      <c r="G930" t="s">
        <v>2379</v>
      </c>
      <c r="H930" t="s">
        <v>2378</v>
      </c>
    </row>
    <row r="931" spans="1:8" x14ac:dyDescent="0.25">
      <c r="A931" t="s">
        <v>1441</v>
      </c>
      <c r="B931">
        <v>32.11</v>
      </c>
      <c r="C931">
        <v>4.75</v>
      </c>
      <c r="D931" t="s">
        <v>2380</v>
      </c>
      <c r="E931" t="s">
        <v>2378</v>
      </c>
      <c r="F931" t="s">
        <v>2378</v>
      </c>
      <c r="G931">
        <v>2</v>
      </c>
      <c r="H931" t="s">
        <v>2378</v>
      </c>
    </row>
    <row r="932" spans="1:8" x14ac:dyDescent="0.25">
      <c r="A932" t="s">
        <v>1440</v>
      </c>
      <c r="B932">
        <v>34.479999999999997</v>
      </c>
      <c r="C932">
        <v>6.31</v>
      </c>
      <c r="D932" t="s">
        <v>2378</v>
      </c>
      <c r="E932" t="s">
        <v>2378</v>
      </c>
      <c r="F932" t="s">
        <v>2381</v>
      </c>
      <c r="G932">
        <v>1</v>
      </c>
      <c r="H932" t="s">
        <v>2378</v>
      </c>
    </row>
    <row r="933" spans="1:8" x14ac:dyDescent="0.25">
      <c r="A933" t="s">
        <v>1439</v>
      </c>
      <c r="B933">
        <v>34.39</v>
      </c>
      <c r="C933">
        <v>6.28</v>
      </c>
      <c r="D933" t="s">
        <v>2380</v>
      </c>
      <c r="E933" t="s">
        <v>2378</v>
      </c>
      <c r="F933" t="s">
        <v>2378</v>
      </c>
      <c r="G933">
        <v>1</v>
      </c>
      <c r="H933" t="s">
        <v>2378</v>
      </c>
    </row>
    <row r="934" spans="1:8" x14ac:dyDescent="0.25">
      <c r="A934" t="s">
        <v>1438</v>
      </c>
      <c r="B934">
        <v>26.4</v>
      </c>
      <c r="C934">
        <v>9.2899999999999991</v>
      </c>
      <c r="D934" t="s">
        <v>2380</v>
      </c>
      <c r="E934" t="s">
        <v>2378</v>
      </c>
      <c r="F934" t="s">
        <v>2381</v>
      </c>
      <c r="G934">
        <v>1</v>
      </c>
      <c r="H934" t="s">
        <v>2378</v>
      </c>
    </row>
    <row r="935" spans="1:8" x14ac:dyDescent="0.25">
      <c r="A935" t="s">
        <v>1437</v>
      </c>
      <c r="B935">
        <v>28.1</v>
      </c>
      <c r="C935">
        <v>5.79</v>
      </c>
      <c r="D935" t="s">
        <v>2380</v>
      </c>
      <c r="E935" t="s">
        <v>2378</v>
      </c>
      <c r="F935" t="s">
        <v>2381</v>
      </c>
      <c r="G935">
        <v>1</v>
      </c>
      <c r="H935" t="s">
        <v>2378</v>
      </c>
    </row>
    <row r="936" spans="1:8" x14ac:dyDescent="0.25">
      <c r="A936" t="s">
        <v>1436</v>
      </c>
      <c r="B936">
        <v>27</v>
      </c>
      <c r="C936">
        <v>4.54</v>
      </c>
      <c r="D936" t="s">
        <v>2380</v>
      </c>
      <c r="E936" t="s">
        <v>2378</v>
      </c>
      <c r="F936" t="s">
        <v>2378</v>
      </c>
      <c r="G936">
        <v>1</v>
      </c>
      <c r="H936" t="s">
        <v>2378</v>
      </c>
    </row>
    <row r="937" spans="1:8" x14ac:dyDescent="0.25">
      <c r="A937" t="s">
        <v>1435</v>
      </c>
      <c r="B937">
        <v>28.594999999999999</v>
      </c>
      <c r="C937">
        <v>4.68</v>
      </c>
      <c r="D937" t="s">
        <v>2380</v>
      </c>
      <c r="E937" t="s">
        <v>2378</v>
      </c>
      <c r="F937" t="s">
        <v>2378</v>
      </c>
      <c r="G937">
        <v>1</v>
      </c>
      <c r="H937" t="s">
        <v>2378</v>
      </c>
    </row>
    <row r="938" spans="1:8" x14ac:dyDescent="0.25">
      <c r="A938" t="s">
        <v>1434</v>
      </c>
      <c r="B938">
        <v>36.799999999999997</v>
      </c>
      <c r="C938">
        <v>5.88</v>
      </c>
      <c r="D938" t="s">
        <v>2378</v>
      </c>
      <c r="E938" t="s">
        <v>2378</v>
      </c>
      <c r="F938" t="s">
        <v>2378</v>
      </c>
      <c r="G938">
        <v>1</v>
      </c>
      <c r="H938" t="s">
        <v>2378</v>
      </c>
    </row>
    <row r="939" spans="1:8" x14ac:dyDescent="0.25">
      <c r="A939" t="s">
        <v>1433</v>
      </c>
      <c r="B939">
        <v>23.75</v>
      </c>
      <c r="C939">
        <v>5.42</v>
      </c>
      <c r="D939" t="s">
        <v>2380</v>
      </c>
      <c r="E939" t="s">
        <v>2378</v>
      </c>
      <c r="F939" t="s">
        <v>2381</v>
      </c>
      <c r="G939">
        <v>1</v>
      </c>
      <c r="H939" t="s">
        <v>2378</v>
      </c>
    </row>
    <row r="940" spans="1:8" x14ac:dyDescent="0.25">
      <c r="A940" t="s">
        <v>1432</v>
      </c>
      <c r="B940">
        <v>35.619999999999997</v>
      </c>
      <c r="C940">
        <v>4.16</v>
      </c>
      <c r="D940" t="s">
        <v>2378</v>
      </c>
      <c r="E940" t="s">
        <v>2378</v>
      </c>
      <c r="F940" t="s">
        <v>2378</v>
      </c>
      <c r="G940" t="s">
        <v>2379</v>
      </c>
      <c r="H940" t="s">
        <v>2378</v>
      </c>
    </row>
    <row r="941" spans="1:8" x14ac:dyDescent="0.25">
      <c r="A941" t="s">
        <v>1431</v>
      </c>
      <c r="B941">
        <v>30.69</v>
      </c>
      <c r="C941">
        <v>7.05</v>
      </c>
      <c r="D941" t="s">
        <v>2380</v>
      </c>
      <c r="E941" t="s">
        <v>2378</v>
      </c>
      <c r="F941" t="s">
        <v>2378</v>
      </c>
      <c r="G941">
        <v>2</v>
      </c>
      <c r="H941" t="s">
        <v>2378</v>
      </c>
    </row>
    <row r="942" spans="1:8" x14ac:dyDescent="0.25">
      <c r="A942" t="s">
        <v>1430</v>
      </c>
      <c r="B942">
        <v>35.799999999999997</v>
      </c>
      <c r="C942">
        <v>5.63</v>
      </c>
      <c r="D942" t="s">
        <v>2380</v>
      </c>
      <c r="E942" t="s">
        <v>2378</v>
      </c>
      <c r="F942" t="s">
        <v>2378</v>
      </c>
      <c r="G942">
        <v>2</v>
      </c>
      <c r="H942" t="s">
        <v>2378</v>
      </c>
    </row>
    <row r="943" spans="1:8" x14ac:dyDescent="0.25">
      <c r="A943" t="s">
        <v>1429</v>
      </c>
      <c r="B943">
        <v>28.785</v>
      </c>
      <c r="C943">
        <v>4.24</v>
      </c>
      <c r="D943" t="s">
        <v>2380</v>
      </c>
      <c r="E943" t="s">
        <v>2378</v>
      </c>
      <c r="F943" t="s">
        <v>2378</v>
      </c>
      <c r="G943">
        <v>2</v>
      </c>
      <c r="H943" t="s">
        <v>2378</v>
      </c>
    </row>
    <row r="944" spans="1:8" x14ac:dyDescent="0.25">
      <c r="A944" t="s">
        <v>1428</v>
      </c>
      <c r="B944">
        <v>28.594999999999999</v>
      </c>
      <c r="C944">
        <v>4.96</v>
      </c>
      <c r="D944" t="s">
        <v>2380</v>
      </c>
      <c r="E944" t="s">
        <v>2378</v>
      </c>
      <c r="F944" t="s">
        <v>2378</v>
      </c>
      <c r="G944">
        <v>2</v>
      </c>
      <c r="H944" t="s">
        <v>2378</v>
      </c>
    </row>
    <row r="945" spans="1:8" x14ac:dyDescent="0.25">
      <c r="A945" t="s">
        <v>1427</v>
      </c>
      <c r="B945">
        <v>48.75</v>
      </c>
      <c r="C945">
        <v>4.34</v>
      </c>
      <c r="D945" t="s">
        <v>2378</v>
      </c>
      <c r="E945" t="s">
        <v>2378</v>
      </c>
      <c r="F945" t="s">
        <v>2378</v>
      </c>
      <c r="G945" t="s">
        <v>2379</v>
      </c>
      <c r="H945" t="s">
        <v>2378</v>
      </c>
    </row>
    <row r="946" spans="1:8" x14ac:dyDescent="0.25">
      <c r="A946" t="s">
        <v>1426</v>
      </c>
      <c r="B946">
        <v>28.31</v>
      </c>
      <c r="C946">
        <v>5.43</v>
      </c>
      <c r="D946" t="s">
        <v>2380</v>
      </c>
      <c r="E946" t="s">
        <v>2378</v>
      </c>
      <c r="F946" t="s">
        <v>2378</v>
      </c>
      <c r="G946">
        <v>2</v>
      </c>
      <c r="H946" t="s">
        <v>2378</v>
      </c>
    </row>
    <row r="947" spans="1:8" x14ac:dyDescent="0.25">
      <c r="A947" t="s">
        <v>1425</v>
      </c>
      <c r="B947">
        <v>38.39</v>
      </c>
      <c r="C947">
        <v>8.33</v>
      </c>
      <c r="D947" t="s">
        <v>2380</v>
      </c>
      <c r="E947" t="s">
        <v>2378</v>
      </c>
      <c r="F947" t="s">
        <v>2378</v>
      </c>
      <c r="G947">
        <v>1</v>
      </c>
      <c r="H947" t="s">
        <v>2378</v>
      </c>
    </row>
    <row r="948" spans="1:8" x14ac:dyDescent="0.25">
      <c r="A948" t="s">
        <v>1424</v>
      </c>
      <c r="B948">
        <v>25.87</v>
      </c>
      <c r="C948">
        <v>5.63</v>
      </c>
      <c r="D948" t="s">
        <v>2380</v>
      </c>
      <c r="E948" t="s">
        <v>2378</v>
      </c>
      <c r="F948" t="s">
        <v>2378</v>
      </c>
      <c r="G948">
        <v>1</v>
      </c>
      <c r="H948" t="s">
        <v>2378</v>
      </c>
    </row>
    <row r="949" spans="1:8" x14ac:dyDescent="0.25">
      <c r="A949" t="s">
        <v>1423</v>
      </c>
      <c r="B949">
        <v>43.7</v>
      </c>
      <c r="C949">
        <v>7.23</v>
      </c>
      <c r="D949" t="s">
        <v>2378</v>
      </c>
      <c r="E949" t="s">
        <v>2378</v>
      </c>
      <c r="F949" t="s">
        <v>2378</v>
      </c>
      <c r="G949" t="s">
        <v>2379</v>
      </c>
      <c r="H949" t="s">
        <v>2378</v>
      </c>
    </row>
    <row r="950" spans="1:8" x14ac:dyDescent="0.25">
      <c r="A950" t="s">
        <v>1422</v>
      </c>
      <c r="B950">
        <v>40.945</v>
      </c>
      <c r="C950">
        <v>10.57</v>
      </c>
      <c r="D950" t="s">
        <v>2378</v>
      </c>
      <c r="E950" t="s">
        <v>2378</v>
      </c>
      <c r="F950" t="s">
        <v>2378</v>
      </c>
      <c r="G950" t="s">
        <v>2379</v>
      </c>
      <c r="H950" t="s">
        <v>2378</v>
      </c>
    </row>
    <row r="951" spans="1:8" x14ac:dyDescent="0.25">
      <c r="A951" t="s">
        <v>1421</v>
      </c>
      <c r="B951">
        <v>27.94</v>
      </c>
      <c r="C951">
        <v>7.92</v>
      </c>
      <c r="D951" t="s">
        <v>2378</v>
      </c>
      <c r="E951" t="s">
        <v>2378</v>
      </c>
      <c r="F951" t="s">
        <v>2378</v>
      </c>
      <c r="G951" t="s">
        <v>2379</v>
      </c>
      <c r="H951" t="s">
        <v>2378</v>
      </c>
    </row>
    <row r="952" spans="1:8" x14ac:dyDescent="0.25">
      <c r="A952" t="s">
        <v>1420</v>
      </c>
      <c r="B952">
        <v>31.9</v>
      </c>
      <c r="C952">
        <v>10.119999999999999</v>
      </c>
      <c r="D952" t="s">
        <v>2378</v>
      </c>
      <c r="E952" t="s">
        <v>2378</v>
      </c>
      <c r="F952" t="s">
        <v>2378</v>
      </c>
      <c r="G952">
        <v>2</v>
      </c>
      <c r="H952" t="s">
        <v>2378</v>
      </c>
    </row>
    <row r="953" spans="1:8" x14ac:dyDescent="0.25">
      <c r="A953" t="s">
        <v>1419</v>
      </c>
      <c r="B953">
        <v>31.64</v>
      </c>
      <c r="C953">
        <v>7.91</v>
      </c>
      <c r="D953" t="s">
        <v>2378</v>
      </c>
      <c r="E953" t="s">
        <v>2378</v>
      </c>
      <c r="F953" t="s">
        <v>2378</v>
      </c>
      <c r="G953" t="s">
        <v>2379</v>
      </c>
      <c r="H953" t="s">
        <v>2378</v>
      </c>
    </row>
    <row r="954" spans="1:8" x14ac:dyDescent="0.25">
      <c r="A954" t="s">
        <v>1418</v>
      </c>
      <c r="B954">
        <v>46.7</v>
      </c>
      <c r="C954">
        <v>10.9</v>
      </c>
      <c r="D954" t="s">
        <v>2378</v>
      </c>
      <c r="E954" t="s">
        <v>2378</v>
      </c>
      <c r="F954" t="s">
        <v>2378</v>
      </c>
      <c r="G954" t="s">
        <v>2379</v>
      </c>
      <c r="H954" t="s">
        <v>2378</v>
      </c>
    </row>
    <row r="955" spans="1:8" x14ac:dyDescent="0.25">
      <c r="A955" t="s">
        <v>1417</v>
      </c>
      <c r="B955">
        <v>18.335000000000001</v>
      </c>
      <c r="C955">
        <v>11.83</v>
      </c>
      <c r="D955" t="s">
        <v>2378</v>
      </c>
      <c r="E955" t="s">
        <v>2378</v>
      </c>
      <c r="F955" t="s">
        <v>2378</v>
      </c>
      <c r="G955" t="s">
        <v>2379</v>
      </c>
      <c r="H955" t="s">
        <v>2378</v>
      </c>
    </row>
    <row r="956" spans="1:8" x14ac:dyDescent="0.25">
      <c r="A956" t="s">
        <v>1416</v>
      </c>
      <c r="B956">
        <v>31.24</v>
      </c>
      <c r="C956">
        <v>7.42</v>
      </c>
      <c r="D956" t="s">
        <v>2380</v>
      </c>
      <c r="E956" t="s">
        <v>2378</v>
      </c>
      <c r="F956" t="s">
        <v>2378</v>
      </c>
      <c r="G956">
        <v>2</v>
      </c>
      <c r="H956" t="s">
        <v>2378</v>
      </c>
    </row>
    <row r="957" spans="1:8" x14ac:dyDescent="0.25">
      <c r="A957" t="s">
        <v>1415</v>
      </c>
      <c r="B957">
        <v>39.22</v>
      </c>
      <c r="C957">
        <v>5.62</v>
      </c>
      <c r="D957" t="s">
        <v>2380</v>
      </c>
      <c r="E957" t="s">
        <v>2378</v>
      </c>
      <c r="F957" t="s">
        <v>2378</v>
      </c>
      <c r="G957">
        <v>1</v>
      </c>
      <c r="H957" t="s">
        <v>2378</v>
      </c>
    </row>
    <row r="958" spans="1:8" x14ac:dyDescent="0.25">
      <c r="A958" t="s">
        <v>1414</v>
      </c>
      <c r="B958">
        <v>24.414999999999999</v>
      </c>
      <c r="C958">
        <v>7.16</v>
      </c>
      <c r="D958" t="s">
        <v>2378</v>
      </c>
      <c r="E958" t="s">
        <v>2378</v>
      </c>
      <c r="F958" t="s">
        <v>2378</v>
      </c>
      <c r="G958" t="s">
        <v>2379</v>
      </c>
      <c r="H958" t="s">
        <v>2378</v>
      </c>
    </row>
    <row r="959" spans="1:8" x14ac:dyDescent="0.25">
      <c r="A959" t="s">
        <v>1413</v>
      </c>
      <c r="B959">
        <v>32.299999999999997</v>
      </c>
      <c r="C959">
        <v>9.89</v>
      </c>
      <c r="D959" t="s">
        <v>2378</v>
      </c>
      <c r="E959" t="s">
        <v>2378</v>
      </c>
      <c r="F959" t="s">
        <v>2378</v>
      </c>
      <c r="G959" t="s">
        <v>2379</v>
      </c>
      <c r="H959" t="s">
        <v>2378</v>
      </c>
    </row>
    <row r="960" spans="1:8" x14ac:dyDescent="0.25">
      <c r="A960" t="s">
        <v>1412</v>
      </c>
      <c r="B960">
        <v>39.94</v>
      </c>
      <c r="C960">
        <v>5.14</v>
      </c>
      <c r="D960" t="s">
        <v>2378</v>
      </c>
      <c r="E960" t="s">
        <v>2378</v>
      </c>
      <c r="F960" t="s">
        <v>2378</v>
      </c>
      <c r="G960" t="s">
        <v>2379</v>
      </c>
      <c r="H960" t="s">
        <v>2378</v>
      </c>
    </row>
    <row r="961" spans="1:8" x14ac:dyDescent="0.25">
      <c r="A961" t="s">
        <v>1411</v>
      </c>
      <c r="B961">
        <v>30</v>
      </c>
      <c r="C961">
        <v>5.61</v>
      </c>
      <c r="D961" t="s">
        <v>2380</v>
      </c>
      <c r="E961" t="s">
        <v>2378</v>
      </c>
      <c r="F961" t="s">
        <v>2381</v>
      </c>
      <c r="G961">
        <v>1</v>
      </c>
      <c r="H961" t="s">
        <v>2378</v>
      </c>
    </row>
    <row r="962" spans="1:8" x14ac:dyDescent="0.25">
      <c r="A962" t="s">
        <v>1410</v>
      </c>
      <c r="B962">
        <v>35.340000000000003</v>
      </c>
      <c r="C962">
        <v>5.51</v>
      </c>
      <c r="D962" t="s">
        <v>2380</v>
      </c>
      <c r="E962" t="s">
        <v>2378</v>
      </c>
      <c r="F962" t="s">
        <v>2381</v>
      </c>
      <c r="G962">
        <v>1</v>
      </c>
      <c r="H962" t="s">
        <v>2378</v>
      </c>
    </row>
    <row r="963" spans="1:8" x14ac:dyDescent="0.25">
      <c r="A963" t="s">
        <v>1409</v>
      </c>
      <c r="B963">
        <v>32.204999999999998</v>
      </c>
      <c r="C963">
        <v>8.3800000000000008</v>
      </c>
      <c r="D963" t="s">
        <v>2380</v>
      </c>
      <c r="E963" t="s">
        <v>2378</v>
      </c>
      <c r="F963" t="s">
        <v>2378</v>
      </c>
      <c r="G963">
        <v>2</v>
      </c>
      <c r="H963" t="s">
        <v>2378</v>
      </c>
    </row>
    <row r="964" spans="1:8" x14ac:dyDescent="0.25">
      <c r="A964" t="s">
        <v>1408</v>
      </c>
      <c r="B964">
        <v>33.880000000000003</v>
      </c>
      <c r="C964">
        <v>4.68</v>
      </c>
      <c r="D964" t="s">
        <v>2378</v>
      </c>
      <c r="E964" t="s">
        <v>2380</v>
      </c>
      <c r="F964" t="s">
        <v>2378</v>
      </c>
      <c r="G964">
        <v>1</v>
      </c>
      <c r="H964" t="s">
        <v>2378</v>
      </c>
    </row>
    <row r="965" spans="1:8" x14ac:dyDescent="0.25">
      <c r="A965" t="s">
        <v>1407</v>
      </c>
      <c r="B965">
        <v>26.63</v>
      </c>
      <c r="C965">
        <v>4.3600000000000003</v>
      </c>
      <c r="D965" t="s">
        <v>2380</v>
      </c>
      <c r="E965" t="s">
        <v>2378</v>
      </c>
      <c r="F965" t="s">
        <v>2378</v>
      </c>
      <c r="G965">
        <v>2</v>
      </c>
      <c r="H965" t="s">
        <v>2378</v>
      </c>
    </row>
    <row r="966" spans="1:8" x14ac:dyDescent="0.25">
      <c r="A966" t="s">
        <v>1406</v>
      </c>
      <c r="B966">
        <v>28.7</v>
      </c>
      <c r="C966">
        <v>7.74</v>
      </c>
      <c r="D966" t="s">
        <v>2378</v>
      </c>
      <c r="E966" t="s">
        <v>2378</v>
      </c>
      <c r="F966" t="s">
        <v>2378</v>
      </c>
      <c r="G966" t="s">
        <v>2379</v>
      </c>
      <c r="H966" t="s">
        <v>2378</v>
      </c>
    </row>
    <row r="967" spans="1:8" x14ac:dyDescent="0.25">
      <c r="A967" t="s">
        <v>1405</v>
      </c>
      <c r="B967">
        <v>25.65</v>
      </c>
      <c r="C967">
        <v>4.05</v>
      </c>
      <c r="D967" t="s">
        <v>2380</v>
      </c>
      <c r="E967" t="s">
        <v>2378</v>
      </c>
      <c r="F967" t="s">
        <v>2378</v>
      </c>
      <c r="G967">
        <v>2</v>
      </c>
      <c r="H967" t="s">
        <v>2378</v>
      </c>
    </row>
    <row r="968" spans="1:8" x14ac:dyDescent="0.25">
      <c r="A968" t="s">
        <v>1404</v>
      </c>
      <c r="B968">
        <v>36.384999999999998</v>
      </c>
      <c r="C968">
        <v>11.49</v>
      </c>
      <c r="D968" t="s">
        <v>2378</v>
      </c>
      <c r="E968" t="s">
        <v>2378</v>
      </c>
      <c r="F968" t="s">
        <v>2378</v>
      </c>
      <c r="G968" t="s">
        <v>2379</v>
      </c>
      <c r="H968" t="s">
        <v>2378</v>
      </c>
    </row>
    <row r="969" spans="1:8" x14ac:dyDescent="0.25">
      <c r="A969" t="s">
        <v>1403</v>
      </c>
      <c r="B969">
        <v>34.69</v>
      </c>
      <c r="C969">
        <v>5.65</v>
      </c>
      <c r="D969" t="s">
        <v>2378</v>
      </c>
      <c r="E969" t="s">
        <v>2378</v>
      </c>
      <c r="F969" t="s">
        <v>2378</v>
      </c>
      <c r="G969" t="s">
        <v>2379</v>
      </c>
      <c r="H969" t="s">
        <v>2378</v>
      </c>
    </row>
    <row r="970" spans="1:8" x14ac:dyDescent="0.25">
      <c r="A970" t="s">
        <v>1402</v>
      </c>
      <c r="B970">
        <v>37.68</v>
      </c>
      <c r="C970">
        <v>4.29</v>
      </c>
      <c r="D970" t="s">
        <v>2380</v>
      </c>
      <c r="E970" t="s">
        <v>2378</v>
      </c>
      <c r="F970" t="s">
        <v>2378</v>
      </c>
      <c r="G970" t="s">
        <v>2379</v>
      </c>
      <c r="H970" t="s">
        <v>2378</v>
      </c>
    </row>
    <row r="971" spans="1:8" x14ac:dyDescent="0.25">
      <c r="A971" t="s">
        <v>1401</v>
      </c>
      <c r="B971">
        <v>35.49</v>
      </c>
      <c r="C971">
        <v>4.74</v>
      </c>
      <c r="D971" t="s">
        <v>2380</v>
      </c>
      <c r="E971" t="s">
        <v>2378</v>
      </c>
      <c r="F971" t="s">
        <v>2381</v>
      </c>
      <c r="G971">
        <v>1</v>
      </c>
      <c r="H971" t="s">
        <v>2378</v>
      </c>
    </row>
    <row r="972" spans="1:8" x14ac:dyDescent="0.25">
      <c r="A972" t="s">
        <v>1400</v>
      </c>
      <c r="B972">
        <v>44.7</v>
      </c>
      <c r="C972">
        <v>7.6</v>
      </c>
      <c r="D972" t="s">
        <v>2380</v>
      </c>
      <c r="E972" t="s">
        <v>2378</v>
      </c>
      <c r="F972" t="s">
        <v>2378</v>
      </c>
      <c r="G972">
        <v>2</v>
      </c>
      <c r="H972" t="s">
        <v>2378</v>
      </c>
    </row>
    <row r="973" spans="1:8" x14ac:dyDescent="0.25">
      <c r="A973" t="s">
        <v>1399</v>
      </c>
      <c r="B973">
        <v>38.380000000000003</v>
      </c>
      <c r="C973">
        <v>8.5</v>
      </c>
      <c r="D973" t="s">
        <v>2380</v>
      </c>
      <c r="E973" t="s">
        <v>2378</v>
      </c>
      <c r="F973" t="s">
        <v>2378</v>
      </c>
      <c r="G973">
        <v>2</v>
      </c>
      <c r="H973" t="s">
        <v>2378</v>
      </c>
    </row>
    <row r="974" spans="1:8" x14ac:dyDescent="0.25">
      <c r="A974" t="s">
        <v>1398</v>
      </c>
      <c r="B974">
        <v>35.244999999999997</v>
      </c>
      <c r="C974">
        <v>11.22</v>
      </c>
      <c r="D974" t="s">
        <v>2380</v>
      </c>
      <c r="E974" t="s">
        <v>2378</v>
      </c>
      <c r="F974" t="s">
        <v>2378</v>
      </c>
      <c r="G974" t="s">
        <v>2379</v>
      </c>
      <c r="H974" t="s">
        <v>2378</v>
      </c>
    </row>
    <row r="975" spans="1:8" x14ac:dyDescent="0.25">
      <c r="A975" t="s">
        <v>1397</v>
      </c>
      <c r="B975">
        <v>49.84</v>
      </c>
      <c r="C975">
        <v>5.0999999999999996</v>
      </c>
      <c r="D975" t="s">
        <v>2380</v>
      </c>
      <c r="E975" t="s">
        <v>2378</v>
      </c>
      <c r="F975" t="s">
        <v>2381</v>
      </c>
      <c r="G975">
        <v>1</v>
      </c>
      <c r="H975" t="s">
        <v>2378</v>
      </c>
    </row>
    <row r="976" spans="1:8" x14ac:dyDescent="0.25">
      <c r="A976" t="s">
        <v>1396</v>
      </c>
      <c r="B976">
        <v>49.06</v>
      </c>
      <c r="C976">
        <v>5.43</v>
      </c>
      <c r="D976" t="s">
        <v>2380</v>
      </c>
      <c r="E976" t="s">
        <v>2378</v>
      </c>
      <c r="F976" t="s">
        <v>2378</v>
      </c>
      <c r="G976">
        <v>1</v>
      </c>
      <c r="H976" t="s">
        <v>2378</v>
      </c>
    </row>
    <row r="977" spans="1:8" x14ac:dyDescent="0.25">
      <c r="A977" t="s">
        <v>1395</v>
      </c>
      <c r="B977">
        <v>30.88</v>
      </c>
      <c r="C977">
        <v>5.82</v>
      </c>
      <c r="D977" t="s">
        <v>2378</v>
      </c>
      <c r="E977" t="s">
        <v>2378</v>
      </c>
      <c r="F977" t="s">
        <v>2378</v>
      </c>
      <c r="G977">
        <v>2</v>
      </c>
      <c r="H977" t="s">
        <v>2378</v>
      </c>
    </row>
    <row r="978" spans="1:8" x14ac:dyDescent="0.25">
      <c r="A978" t="s">
        <v>1394</v>
      </c>
      <c r="B978">
        <v>33.35</v>
      </c>
      <c r="C978">
        <v>6.05</v>
      </c>
      <c r="D978" t="s">
        <v>2378</v>
      </c>
      <c r="E978" t="s">
        <v>2378</v>
      </c>
      <c r="F978" t="s">
        <v>2381</v>
      </c>
      <c r="G978">
        <v>1</v>
      </c>
      <c r="H978" t="s">
        <v>2378</v>
      </c>
    </row>
    <row r="979" spans="1:8" x14ac:dyDescent="0.25">
      <c r="A979" t="s">
        <v>1393</v>
      </c>
      <c r="B979">
        <v>38</v>
      </c>
      <c r="C979">
        <v>6.38</v>
      </c>
      <c r="D979" t="s">
        <v>2380</v>
      </c>
      <c r="E979" t="s">
        <v>2378</v>
      </c>
      <c r="F979" t="s">
        <v>2378</v>
      </c>
      <c r="G979">
        <v>1</v>
      </c>
      <c r="H979" t="s">
        <v>2378</v>
      </c>
    </row>
    <row r="980" spans="1:8" x14ac:dyDescent="0.25">
      <c r="A980" t="s">
        <v>1392</v>
      </c>
      <c r="B980">
        <v>36.08</v>
      </c>
      <c r="C980">
        <v>5.73</v>
      </c>
      <c r="D980" t="s">
        <v>2380</v>
      </c>
      <c r="E980" t="s">
        <v>2378</v>
      </c>
      <c r="F980" t="s">
        <v>2378</v>
      </c>
      <c r="G980">
        <v>1</v>
      </c>
      <c r="H980" t="s">
        <v>2378</v>
      </c>
    </row>
    <row r="981" spans="1:8" x14ac:dyDescent="0.25">
      <c r="A981" t="s">
        <v>1391</v>
      </c>
      <c r="B981">
        <v>35.700000000000003</v>
      </c>
      <c r="C981">
        <v>5.47</v>
      </c>
      <c r="D981" t="s">
        <v>2380</v>
      </c>
      <c r="E981" t="s">
        <v>2378</v>
      </c>
      <c r="F981" t="s">
        <v>2378</v>
      </c>
      <c r="G981">
        <v>1</v>
      </c>
      <c r="H981" t="s">
        <v>2378</v>
      </c>
    </row>
    <row r="982" spans="1:8" x14ac:dyDescent="0.25">
      <c r="A982" t="s">
        <v>1390</v>
      </c>
      <c r="B982">
        <v>34.01</v>
      </c>
      <c r="C982">
        <v>11.3</v>
      </c>
      <c r="D982" t="s">
        <v>2378</v>
      </c>
      <c r="E982" t="s">
        <v>2378</v>
      </c>
      <c r="F982" t="s">
        <v>2378</v>
      </c>
      <c r="G982" t="s">
        <v>2379</v>
      </c>
      <c r="H982" t="s">
        <v>2378</v>
      </c>
    </row>
    <row r="983" spans="1:8" x14ac:dyDescent="0.25">
      <c r="A983" t="s">
        <v>1389</v>
      </c>
      <c r="B983">
        <v>31.54</v>
      </c>
      <c r="C983">
        <v>6.72</v>
      </c>
      <c r="D983" t="s">
        <v>2378</v>
      </c>
      <c r="E983" t="s">
        <v>2378</v>
      </c>
      <c r="F983" t="s">
        <v>2378</v>
      </c>
      <c r="G983" t="s">
        <v>2379</v>
      </c>
      <c r="H983" t="s">
        <v>2378</v>
      </c>
    </row>
    <row r="984" spans="1:8" x14ac:dyDescent="0.25">
      <c r="A984" t="s">
        <v>1388</v>
      </c>
      <c r="B984">
        <v>23.3</v>
      </c>
      <c r="C984">
        <v>5.36</v>
      </c>
      <c r="D984" t="s">
        <v>2380</v>
      </c>
      <c r="E984" t="s">
        <v>2378</v>
      </c>
      <c r="F984" t="s">
        <v>2378</v>
      </c>
      <c r="G984">
        <v>1</v>
      </c>
      <c r="H984" t="s">
        <v>2378</v>
      </c>
    </row>
    <row r="985" spans="1:8" x14ac:dyDescent="0.25">
      <c r="A985" t="s">
        <v>1387</v>
      </c>
      <c r="B985">
        <v>27.75</v>
      </c>
      <c r="C985">
        <v>9.8800000000000008</v>
      </c>
      <c r="D985" t="s">
        <v>2378</v>
      </c>
      <c r="E985" t="s">
        <v>2378</v>
      </c>
      <c r="F985" t="s">
        <v>2378</v>
      </c>
      <c r="G985" t="s">
        <v>2379</v>
      </c>
      <c r="H985" t="s">
        <v>2378</v>
      </c>
    </row>
    <row r="986" spans="1:8" x14ac:dyDescent="0.25">
      <c r="A986" t="s">
        <v>1386</v>
      </c>
      <c r="B986">
        <v>42.46</v>
      </c>
      <c r="C986">
        <v>4.1100000000000003</v>
      </c>
      <c r="D986" t="s">
        <v>2378</v>
      </c>
      <c r="E986" t="s">
        <v>2378</v>
      </c>
      <c r="F986" t="s">
        <v>2378</v>
      </c>
      <c r="G986" t="s">
        <v>2379</v>
      </c>
      <c r="H986" t="s">
        <v>2378</v>
      </c>
    </row>
    <row r="987" spans="1:8" x14ac:dyDescent="0.25">
      <c r="A987" t="s">
        <v>1385</v>
      </c>
      <c r="B987">
        <v>54.47</v>
      </c>
      <c r="C987">
        <v>7.48</v>
      </c>
      <c r="D987" t="s">
        <v>2378</v>
      </c>
      <c r="E987" t="s">
        <v>2378</v>
      </c>
      <c r="F987" t="s">
        <v>2378</v>
      </c>
      <c r="G987" t="s">
        <v>2379</v>
      </c>
      <c r="H987" t="s">
        <v>2378</v>
      </c>
    </row>
    <row r="988" spans="1:8" x14ac:dyDescent="0.25">
      <c r="A988" t="s">
        <v>1384</v>
      </c>
      <c r="B988">
        <v>24.93</v>
      </c>
      <c r="C988">
        <v>9.18</v>
      </c>
      <c r="D988" t="s">
        <v>2380</v>
      </c>
      <c r="E988" t="s">
        <v>2378</v>
      </c>
      <c r="F988" t="s">
        <v>2381</v>
      </c>
      <c r="G988">
        <v>1</v>
      </c>
      <c r="H988" t="s">
        <v>2378</v>
      </c>
    </row>
    <row r="989" spans="1:8" x14ac:dyDescent="0.25">
      <c r="A989" t="s">
        <v>1383</v>
      </c>
      <c r="B989">
        <v>48.12</v>
      </c>
      <c r="C989">
        <v>4.51</v>
      </c>
      <c r="D989" t="s">
        <v>2380</v>
      </c>
      <c r="E989" t="s">
        <v>2378</v>
      </c>
      <c r="F989" t="s">
        <v>2378</v>
      </c>
      <c r="G989">
        <v>1</v>
      </c>
      <c r="H989" t="s">
        <v>2378</v>
      </c>
    </row>
    <row r="990" spans="1:8" x14ac:dyDescent="0.25">
      <c r="A990" t="s">
        <v>1382</v>
      </c>
      <c r="B990">
        <v>24.91</v>
      </c>
      <c r="C990">
        <v>7.33</v>
      </c>
      <c r="D990" t="s">
        <v>2380</v>
      </c>
      <c r="E990" t="s">
        <v>2378</v>
      </c>
      <c r="F990" t="s">
        <v>2381</v>
      </c>
      <c r="G990">
        <v>1</v>
      </c>
      <c r="H990" t="s">
        <v>2378</v>
      </c>
    </row>
    <row r="991" spans="1:8" x14ac:dyDescent="0.25">
      <c r="A991" t="s">
        <v>1381</v>
      </c>
      <c r="B991">
        <v>27.645</v>
      </c>
      <c r="C991">
        <v>10.56</v>
      </c>
      <c r="D991" t="s">
        <v>2378</v>
      </c>
      <c r="E991" t="s">
        <v>2378</v>
      </c>
      <c r="F991" t="s">
        <v>2378</v>
      </c>
      <c r="G991" t="s">
        <v>2379</v>
      </c>
      <c r="H991" t="s">
        <v>2378</v>
      </c>
    </row>
    <row r="992" spans="1:8" x14ac:dyDescent="0.25">
      <c r="A992" t="s">
        <v>1380</v>
      </c>
      <c r="B992">
        <v>33.700000000000003</v>
      </c>
      <c r="C992">
        <v>4.01</v>
      </c>
      <c r="D992" t="s">
        <v>2378</v>
      </c>
      <c r="E992" t="s">
        <v>2378</v>
      </c>
      <c r="F992" t="s">
        <v>2378</v>
      </c>
      <c r="G992">
        <v>2</v>
      </c>
      <c r="H992" t="s">
        <v>2378</v>
      </c>
    </row>
    <row r="993" spans="1:8" x14ac:dyDescent="0.25">
      <c r="A993" t="s">
        <v>1379</v>
      </c>
      <c r="B993">
        <v>38.93</v>
      </c>
      <c r="C993">
        <v>5.64</v>
      </c>
      <c r="D993" t="s">
        <v>2380</v>
      </c>
      <c r="E993" t="s">
        <v>2378</v>
      </c>
      <c r="F993" t="s">
        <v>2378</v>
      </c>
      <c r="G993">
        <v>1</v>
      </c>
      <c r="H993" t="s">
        <v>2378</v>
      </c>
    </row>
    <row r="994" spans="1:8" x14ac:dyDescent="0.25">
      <c r="A994" t="s">
        <v>1378</v>
      </c>
      <c r="B994">
        <v>32.774999999999999</v>
      </c>
      <c r="C994">
        <v>8.02</v>
      </c>
      <c r="D994" t="s">
        <v>2380</v>
      </c>
      <c r="E994" t="s">
        <v>2378</v>
      </c>
      <c r="F994" t="s">
        <v>2378</v>
      </c>
      <c r="G994">
        <v>2</v>
      </c>
      <c r="H994" t="s">
        <v>2378</v>
      </c>
    </row>
    <row r="995" spans="1:8" x14ac:dyDescent="0.25">
      <c r="A995" t="s">
        <v>1377</v>
      </c>
      <c r="B995">
        <v>29.83</v>
      </c>
      <c r="C995">
        <v>7.2</v>
      </c>
      <c r="D995" t="s">
        <v>2380</v>
      </c>
      <c r="E995" t="s">
        <v>2378</v>
      </c>
      <c r="F995" t="s">
        <v>2378</v>
      </c>
      <c r="G995" t="s">
        <v>2379</v>
      </c>
      <c r="H995" t="s">
        <v>2378</v>
      </c>
    </row>
    <row r="996" spans="1:8" x14ac:dyDescent="0.25">
      <c r="A996" t="s">
        <v>1376</v>
      </c>
      <c r="B996">
        <v>28.31</v>
      </c>
      <c r="C996">
        <v>4.55</v>
      </c>
      <c r="D996" t="s">
        <v>2378</v>
      </c>
      <c r="E996" t="s">
        <v>2380</v>
      </c>
      <c r="F996" t="s">
        <v>2378</v>
      </c>
      <c r="G996">
        <v>1</v>
      </c>
      <c r="H996" t="s">
        <v>2378</v>
      </c>
    </row>
    <row r="997" spans="1:8" x14ac:dyDescent="0.25">
      <c r="A997" t="s">
        <v>1375</v>
      </c>
      <c r="B997">
        <v>29.79</v>
      </c>
      <c r="C997">
        <v>9.0299999999999994</v>
      </c>
      <c r="D997" t="s">
        <v>2378</v>
      </c>
      <c r="E997" t="s">
        <v>2378</v>
      </c>
      <c r="F997" t="s">
        <v>2378</v>
      </c>
      <c r="G997" t="s">
        <v>2379</v>
      </c>
      <c r="H997" t="s">
        <v>2378</v>
      </c>
    </row>
    <row r="998" spans="1:8" x14ac:dyDescent="0.25">
      <c r="A998" t="s">
        <v>1374</v>
      </c>
      <c r="B998">
        <v>36.6</v>
      </c>
      <c r="C998">
        <v>5.2</v>
      </c>
      <c r="D998" t="s">
        <v>2380</v>
      </c>
      <c r="E998" t="s">
        <v>2378</v>
      </c>
      <c r="F998" t="s">
        <v>2381</v>
      </c>
      <c r="G998">
        <v>1</v>
      </c>
      <c r="H998" t="s">
        <v>2378</v>
      </c>
    </row>
    <row r="999" spans="1:8" x14ac:dyDescent="0.25">
      <c r="A999" t="s">
        <v>1373</v>
      </c>
      <c r="B999">
        <v>35.93</v>
      </c>
      <c r="C999">
        <v>8.3000000000000007</v>
      </c>
      <c r="D999" t="s">
        <v>2380</v>
      </c>
      <c r="E999" t="s">
        <v>2378</v>
      </c>
      <c r="F999" t="s">
        <v>2378</v>
      </c>
      <c r="G999" t="s">
        <v>2379</v>
      </c>
      <c r="H999" t="s">
        <v>2378</v>
      </c>
    </row>
    <row r="1000" spans="1:8" x14ac:dyDescent="0.25">
      <c r="A1000" t="s">
        <v>1372</v>
      </c>
      <c r="B1000">
        <v>28.6</v>
      </c>
      <c r="C1000">
        <v>5.56</v>
      </c>
      <c r="D1000" t="s">
        <v>2380</v>
      </c>
      <c r="E1000" t="s">
        <v>2378</v>
      </c>
      <c r="F1000" t="s">
        <v>2381</v>
      </c>
      <c r="G1000">
        <v>1</v>
      </c>
      <c r="H1000" t="s">
        <v>2378</v>
      </c>
    </row>
    <row r="1001" spans="1:8" x14ac:dyDescent="0.25">
      <c r="A1001" t="s">
        <v>1371</v>
      </c>
      <c r="B1001">
        <v>39.17</v>
      </c>
      <c r="C1001">
        <v>4.1500000000000004</v>
      </c>
      <c r="D1001" t="s">
        <v>2378</v>
      </c>
      <c r="E1001" t="s">
        <v>2378</v>
      </c>
      <c r="F1001" t="s">
        <v>2378</v>
      </c>
      <c r="G1001" t="s">
        <v>2379</v>
      </c>
      <c r="H1001" t="s">
        <v>2378</v>
      </c>
    </row>
    <row r="1002" spans="1:8" x14ac:dyDescent="0.25">
      <c r="A1002" t="s">
        <v>1370</v>
      </c>
      <c r="B1002">
        <v>26.41</v>
      </c>
      <c r="C1002">
        <v>5.99</v>
      </c>
      <c r="D1002" t="s">
        <v>2380</v>
      </c>
      <c r="E1002" t="s">
        <v>2378</v>
      </c>
      <c r="F1002" t="s">
        <v>2381</v>
      </c>
      <c r="G1002">
        <v>1</v>
      </c>
      <c r="H1002" t="s">
        <v>2378</v>
      </c>
    </row>
    <row r="1003" spans="1:8" x14ac:dyDescent="0.25">
      <c r="A1003" t="s">
        <v>1369</v>
      </c>
      <c r="B1003">
        <v>30.63</v>
      </c>
      <c r="C1003">
        <v>5.8</v>
      </c>
      <c r="D1003" t="s">
        <v>2380</v>
      </c>
      <c r="E1003" t="s">
        <v>2378</v>
      </c>
      <c r="F1003" t="s">
        <v>2378</v>
      </c>
      <c r="G1003" t="s">
        <v>2379</v>
      </c>
      <c r="H1003" t="s">
        <v>2378</v>
      </c>
    </row>
    <row r="1004" spans="1:8" x14ac:dyDescent="0.25">
      <c r="A1004" t="s">
        <v>1368</v>
      </c>
      <c r="B1004">
        <v>31.73</v>
      </c>
      <c r="C1004">
        <v>7.32</v>
      </c>
      <c r="D1004" t="s">
        <v>2380</v>
      </c>
      <c r="E1004" t="s">
        <v>2378</v>
      </c>
      <c r="F1004" t="s">
        <v>2378</v>
      </c>
      <c r="G1004">
        <v>2</v>
      </c>
      <c r="H1004" t="s">
        <v>2378</v>
      </c>
    </row>
    <row r="1005" spans="1:8" x14ac:dyDescent="0.25">
      <c r="A1005" t="s">
        <v>1367</v>
      </c>
      <c r="B1005">
        <v>30.7</v>
      </c>
      <c r="C1005">
        <v>5.16</v>
      </c>
      <c r="D1005" t="s">
        <v>2378</v>
      </c>
      <c r="E1005" t="s">
        <v>2378</v>
      </c>
      <c r="F1005" t="s">
        <v>2378</v>
      </c>
      <c r="G1005">
        <v>2</v>
      </c>
      <c r="H1005" t="s">
        <v>2378</v>
      </c>
    </row>
    <row r="1006" spans="1:8" x14ac:dyDescent="0.25">
      <c r="A1006" t="s">
        <v>1366</v>
      </c>
      <c r="B1006">
        <v>25.934999999999999</v>
      </c>
      <c r="C1006">
        <v>5.96</v>
      </c>
      <c r="D1006" t="s">
        <v>2380</v>
      </c>
      <c r="E1006" t="s">
        <v>2378</v>
      </c>
      <c r="F1006" t="s">
        <v>2378</v>
      </c>
      <c r="G1006">
        <v>2</v>
      </c>
      <c r="H1006" t="s">
        <v>2378</v>
      </c>
    </row>
    <row r="1007" spans="1:8" x14ac:dyDescent="0.25">
      <c r="A1007" t="s">
        <v>1365</v>
      </c>
      <c r="B1007">
        <v>35.9</v>
      </c>
      <c r="C1007">
        <v>4.8499999999999996</v>
      </c>
      <c r="D1007" t="s">
        <v>2380</v>
      </c>
      <c r="E1007" t="s">
        <v>2378</v>
      </c>
      <c r="F1007" t="s">
        <v>2381</v>
      </c>
      <c r="G1007">
        <v>1</v>
      </c>
      <c r="H1007" t="s">
        <v>2378</v>
      </c>
    </row>
    <row r="1008" spans="1:8" x14ac:dyDescent="0.25">
      <c r="A1008" t="s">
        <v>1364</v>
      </c>
      <c r="B1008">
        <v>26.7</v>
      </c>
      <c r="C1008">
        <v>5.09</v>
      </c>
      <c r="D1008" t="s">
        <v>2380</v>
      </c>
      <c r="E1008" t="s">
        <v>2378</v>
      </c>
      <c r="F1008" t="s">
        <v>2381</v>
      </c>
      <c r="G1008">
        <v>1</v>
      </c>
      <c r="H1008" t="s">
        <v>2378</v>
      </c>
    </row>
    <row r="1009" spans="1:8" x14ac:dyDescent="0.25">
      <c r="A1009" t="s">
        <v>1363</v>
      </c>
      <c r="B1009">
        <v>33.71</v>
      </c>
      <c r="C1009">
        <v>4.9400000000000004</v>
      </c>
      <c r="D1009" t="s">
        <v>2378</v>
      </c>
      <c r="E1009" t="s">
        <v>2378</v>
      </c>
      <c r="F1009" t="s">
        <v>2378</v>
      </c>
      <c r="G1009" t="s">
        <v>2379</v>
      </c>
      <c r="H1009" t="s">
        <v>2378</v>
      </c>
    </row>
    <row r="1010" spans="1:8" x14ac:dyDescent="0.25">
      <c r="A1010" t="s">
        <v>1362</v>
      </c>
      <c r="B1010">
        <v>41.91</v>
      </c>
      <c r="C1010">
        <v>4.92</v>
      </c>
      <c r="D1010" t="s">
        <v>2380</v>
      </c>
      <c r="E1010" t="s">
        <v>2378</v>
      </c>
      <c r="F1010" t="s">
        <v>2378</v>
      </c>
      <c r="G1010">
        <v>2</v>
      </c>
      <c r="H1010" t="s">
        <v>2378</v>
      </c>
    </row>
    <row r="1011" spans="1:8" x14ac:dyDescent="0.25">
      <c r="A1011" t="s">
        <v>1361</v>
      </c>
      <c r="B1011">
        <v>39.82</v>
      </c>
      <c r="C1011">
        <v>6.05</v>
      </c>
      <c r="D1011" t="s">
        <v>2380</v>
      </c>
      <c r="E1011" t="s">
        <v>2378</v>
      </c>
      <c r="F1011" t="s">
        <v>2378</v>
      </c>
      <c r="G1011">
        <v>2</v>
      </c>
      <c r="H1011" t="s">
        <v>2378</v>
      </c>
    </row>
    <row r="1012" spans="1:8" x14ac:dyDescent="0.25">
      <c r="A1012" t="s">
        <v>1360</v>
      </c>
      <c r="B1012">
        <v>28.12</v>
      </c>
      <c r="C1012">
        <v>4.67</v>
      </c>
      <c r="D1012" t="s">
        <v>2378</v>
      </c>
      <c r="E1012" t="s">
        <v>2378</v>
      </c>
      <c r="F1012" t="s">
        <v>2378</v>
      </c>
      <c r="G1012">
        <v>2</v>
      </c>
      <c r="H1012" t="s">
        <v>2378</v>
      </c>
    </row>
    <row r="1013" spans="1:8" x14ac:dyDescent="0.25">
      <c r="A1013" t="s">
        <v>1359</v>
      </c>
      <c r="B1013">
        <v>26.98</v>
      </c>
      <c r="C1013">
        <v>9.81</v>
      </c>
      <c r="D1013" t="s">
        <v>2380</v>
      </c>
      <c r="E1013" t="s">
        <v>2378</v>
      </c>
      <c r="F1013" t="s">
        <v>2378</v>
      </c>
      <c r="G1013" t="s">
        <v>2379</v>
      </c>
      <c r="H1013" t="s">
        <v>2378</v>
      </c>
    </row>
    <row r="1014" spans="1:8" x14ac:dyDescent="0.25">
      <c r="A1014" t="s">
        <v>1358</v>
      </c>
      <c r="B1014">
        <v>27.2</v>
      </c>
      <c r="C1014">
        <v>6.06</v>
      </c>
      <c r="D1014" t="s">
        <v>2380</v>
      </c>
      <c r="E1014" t="s">
        <v>2378</v>
      </c>
      <c r="F1014" t="s">
        <v>2378</v>
      </c>
      <c r="G1014">
        <v>2</v>
      </c>
      <c r="H1014" t="s">
        <v>2378</v>
      </c>
    </row>
    <row r="1015" spans="1:8" x14ac:dyDescent="0.25">
      <c r="A1015" t="s">
        <v>1357</v>
      </c>
      <c r="B1015">
        <v>25.3</v>
      </c>
      <c r="C1015">
        <v>5.19</v>
      </c>
      <c r="D1015" t="s">
        <v>2380</v>
      </c>
      <c r="E1015" t="s">
        <v>2378</v>
      </c>
      <c r="F1015" t="s">
        <v>2378</v>
      </c>
      <c r="G1015">
        <v>2</v>
      </c>
      <c r="H1015" t="s">
        <v>2378</v>
      </c>
    </row>
    <row r="1016" spans="1:8" x14ac:dyDescent="0.25">
      <c r="A1016" t="s">
        <v>1356</v>
      </c>
      <c r="B1016">
        <v>30.25</v>
      </c>
      <c r="C1016">
        <v>10.16</v>
      </c>
      <c r="D1016" t="s">
        <v>2378</v>
      </c>
      <c r="E1016" t="s">
        <v>2378</v>
      </c>
      <c r="F1016" t="s">
        <v>2378</v>
      </c>
      <c r="G1016" t="s">
        <v>2379</v>
      </c>
      <c r="H1016" t="s">
        <v>2378</v>
      </c>
    </row>
    <row r="1017" spans="1:8" x14ac:dyDescent="0.25">
      <c r="A1017" t="s">
        <v>1355</v>
      </c>
      <c r="B1017">
        <v>54</v>
      </c>
      <c r="C1017">
        <v>4.68</v>
      </c>
      <c r="D1017" t="s">
        <v>2380</v>
      </c>
      <c r="E1017" t="s">
        <v>2380</v>
      </c>
      <c r="F1017" t="s">
        <v>2378</v>
      </c>
      <c r="G1017">
        <v>2</v>
      </c>
      <c r="H1017" t="s">
        <v>2378</v>
      </c>
    </row>
    <row r="1018" spans="1:8" x14ac:dyDescent="0.25">
      <c r="A1018" t="s">
        <v>1354</v>
      </c>
      <c r="B1018">
        <v>51.86</v>
      </c>
      <c r="C1018">
        <v>5.32</v>
      </c>
      <c r="D1018" t="s">
        <v>2380</v>
      </c>
      <c r="E1018" t="s">
        <v>2378</v>
      </c>
      <c r="F1018" t="s">
        <v>2378</v>
      </c>
      <c r="G1018" t="s">
        <v>2379</v>
      </c>
      <c r="H1018" t="s">
        <v>2378</v>
      </c>
    </row>
    <row r="1019" spans="1:8" x14ac:dyDescent="0.25">
      <c r="A1019" t="s">
        <v>1353</v>
      </c>
      <c r="B1019">
        <v>31.39</v>
      </c>
      <c r="C1019">
        <v>6.99</v>
      </c>
      <c r="D1019" t="s">
        <v>2378</v>
      </c>
      <c r="E1019" t="s">
        <v>2378</v>
      </c>
      <c r="F1019" t="s">
        <v>2378</v>
      </c>
      <c r="G1019" t="s">
        <v>2379</v>
      </c>
      <c r="H1019" t="s">
        <v>2378</v>
      </c>
    </row>
    <row r="1020" spans="1:8" x14ac:dyDescent="0.25">
      <c r="A1020" t="s">
        <v>1352</v>
      </c>
      <c r="B1020">
        <v>39.97</v>
      </c>
      <c r="C1020">
        <v>5.55</v>
      </c>
      <c r="D1020" t="s">
        <v>2378</v>
      </c>
      <c r="E1020" t="s">
        <v>2378</v>
      </c>
      <c r="F1020" t="s">
        <v>2378</v>
      </c>
      <c r="G1020" t="s">
        <v>2379</v>
      </c>
      <c r="H1020" t="s">
        <v>2378</v>
      </c>
    </row>
    <row r="1021" spans="1:8" x14ac:dyDescent="0.25">
      <c r="A1021" t="s">
        <v>1351</v>
      </c>
      <c r="B1021">
        <v>41.23</v>
      </c>
      <c r="C1021">
        <v>6.94</v>
      </c>
      <c r="D1021" t="s">
        <v>2378</v>
      </c>
      <c r="E1021" t="s">
        <v>2378</v>
      </c>
      <c r="F1021" t="s">
        <v>2378</v>
      </c>
      <c r="G1021" t="s">
        <v>2379</v>
      </c>
      <c r="H1021" t="s">
        <v>2378</v>
      </c>
    </row>
    <row r="1022" spans="1:8" x14ac:dyDescent="0.25">
      <c r="A1022" t="s">
        <v>1350</v>
      </c>
      <c r="B1022">
        <v>49.45</v>
      </c>
      <c r="C1022">
        <v>4.2</v>
      </c>
      <c r="D1022" t="s">
        <v>2380</v>
      </c>
      <c r="E1022" t="s">
        <v>2378</v>
      </c>
      <c r="F1022" t="s">
        <v>2378</v>
      </c>
      <c r="G1022" t="s">
        <v>2379</v>
      </c>
      <c r="H1022" t="s">
        <v>2378</v>
      </c>
    </row>
    <row r="1023" spans="1:8" x14ac:dyDescent="0.25">
      <c r="A1023" t="s">
        <v>1349</v>
      </c>
      <c r="B1023">
        <v>41.04</v>
      </c>
      <c r="C1023">
        <v>5.59</v>
      </c>
      <c r="D1023" t="s">
        <v>2378</v>
      </c>
      <c r="E1023" t="s">
        <v>2378</v>
      </c>
      <c r="F1023" t="s">
        <v>2378</v>
      </c>
      <c r="G1023" t="s">
        <v>2379</v>
      </c>
      <c r="H1023" t="s">
        <v>2378</v>
      </c>
    </row>
    <row r="1024" spans="1:8" x14ac:dyDescent="0.25">
      <c r="A1024" t="s">
        <v>1348</v>
      </c>
      <c r="B1024">
        <v>27.93</v>
      </c>
      <c r="C1024">
        <v>9.9600000000000009</v>
      </c>
      <c r="D1024" t="s">
        <v>2378</v>
      </c>
      <c r="E1024" t="s">
        <v>2378</v>
      </c>
      <c r="F1024" t="s">
        <v>2378</v>
      </c>
      <c r="G1024" t="s">
        <v>2379</v>
      </c>
      <c r="H1024" t="s">
        <v>2378</v>
      </c>
    </row>
    <row r="1025" spans="1:8" x14ac:dyDescent="0.25">
      <c r="A1025" t="s">
        <v>1347</v>
      </c>
      <c r="B1025">
        <v>21.01</v>
      </c>
      <c r="C1025">
        <v>7.37</v>
      </c>
      <c r="D1025" t="s">
        <v>2378</v>
      </c>
      <c r="E1025" t="s">
        <v>2378</v>
      </c>
      <c r="F1025" t="s">
        <v>2378</v>
      </c>
      <c r="G1025" t="s">
        <v>2379</v>
      </c>
      <c r="H1025" t="s">
        <v>2378</v>
      </c>
    </row>
    <row r="1026" spans="1:8" x14ac:dyDescent="0.25">
      <c r="A1026" t="s">
        <v>1346</v>
      </c>
      <c r="B1026">
        <v>52.37</v>
      </c>
      <c r="C1026">
        <v>5.0599999999999996</v>
      </c>
      <c r="D1026" t="s">
        <v>2380</v>
      </c>
      <c r="E1026" t="s">
        <v>2380</v>
      </c>
      <c r="F1026" t="s">
        <v>2378</v>
      </c>
      <c r="G1026">
        <v>2</v>
      </c>
      <c r="H1026" t="s">
        <v>2378</v>
      </c>
    </row>
    <row r="1027" spans="1:8" x14ac:dyDescent="0.25">
      <c r="A1027" t="s">
        <v>1345</v>
      </c>
      <c r="B1027">
        <v>40.369999999999997</v>
      </c>
      <c r="C1027">
        <v>8.2100000000000009</v>
      </c>
      <c r="D1027" t="s">
        <v>2378</v>
      </c>
      <c r="E1027" t="s">
        <v>2378</v>
      </c>
      <c r="F1027" t="s">
        <v>2378</v>
      </c>
      <c r="G1027" t="s">
        <v>2379</v>
      </c>
      <c r="H1027" t="s">
        <v>2378</v>
      </c>
    </row>
    <row r="1028" spans="1:8" x14ac:dyDescent="0.25">
      <c r="A1028" t="s">
        <v>1344</v>
      </c>
      <c r="B1028">
        <v>41.47</v>
      </c>
      <c r="C1028">
        <v>10.34</v>
      </c>
      <c r="D1028" t="s">
        <v>2378</v>
      </c>
      <c r="E1028" t="s">
        <v>2378</v>
      </c>
      <c r="F1028" t="s">
        <v>2378</v>
      </c>
      <c r="G1028">
        <v>2</v>
      </c>
      <c r="H1028" t="s">
        <v>2378</v>
      </c>
    </row>
    <row r="1029" spans="1:8" x14ac:dyDescent="0.25">
      <c r="A1029" t="s">
        <v>1343</v>
      </c>
      <c r="B1029">
        <v>33.725000000000001</v>
      </c>
      <c r="C1029">
        <v>5.51</v>
      </c>
      <c r="D1029" t="s">
        <v>2380</v>
      </c>
      <c r="E1029" t="s">
        <v>2378</v>
      </c>
      <c r="F1029" t="s">
        <v>2378</v>
      </c>
      <c r="G1029">
        <v>2</v>
      </c>
      <c r="H1029" t="s">
        <v>2378</v>
      </c>
    </row>
    <row r="1030" spans="1:8" x14ac:dyDescent="0.25">
      <c r="A1030" t="s">
        <v>1342</v>
      </c>
      <c r="B1030">
        <v>28.1</v>
      </c>
      <c r="C1030">
        <v>11.2</v>
      </c>
      <c r="D1030" t="s">
        <v>2378</v>
      </c>
      <c r="E1030" t="s">
        <v>2378</v>
      </c>
      <c r="F1030" t="s">
        <v>2378</v>
      </c>
      <c r="G1030" t="s">
        <v>2379</v>
      </c>
      <c r="H1030" t="s">
        <v>2378</v>
      </c>
    </row>
    <row r="1031" spans="1:8" x14ac:dyDescent="0.25">
      <c r="A1031" t="s">
        <v>1341</v>
      </c>
      <c r="B1031">
        <v>37.43</v>
      </c>
      <c r="C1031">
        <v>4.3499999999999996</v>
      </c>
      <c r="D1031" t="s">
        <v>2380</v>
      </c>
      <c r="E1031" t="s">
        <v>2378</v>
      </c>
      <c r="F1031" t="s">
        <v>2381</v>
      </c>
      <c r="G1031">
        <v>1</v>
      </c>
      <c r="H1031" t="s">
        <v>2378</v>
      </c>
    </row>
    <row r="1032" spans="1:8" x14ac:dyDescent="0.25">
      <c r="A1032" t="s">
        <v>1340</v>
      </c>
      <c r="B1032">
        <v>23.7</v>
      </c>
      <c r="C1032">
        <v>10.45</v>
      </c>
      <c r="D1032" t="s">
        <v>2378</v>
      </c>
      <c r="E1032" t="s">
        <v>2378</v>
      </c>
      <c r="F1032" t="s">
        <v>2378</v>
      </c>
      <c r="G1032" t="s">
        <v>2379</v>
      </c>
      <c r="H1032" t="s">
        <v>2378</v>
      </c>
    </row>
    <row r="1033" spans="1:8" x14ac:dyDescent="0.25">
      <c r="A1033" t="s">
        <v>1339</v>
      </c>
      <c r="B1033">
        <v>24.795000000000002</v>
      </c>
      <c r="C1033">
        <v>4.07</v>
      </c>
      <c r="D1033" t="s">
        <v>2380</v>
      </c>
      <c r="E1033" t="s">
        <v>2378</v>
      </c>
      <c r="F1033" t="s">
        <v>2381</v>
      </c>
      <c r="G1033">
        <v>1</v>
      </c>
      <c r="H1033" t="s">
        <v>2378</v>
      </c>
    </row>
    <row r="1034" spans="1:8" x14ac:dyDescent="0.25">
      <c r="A1034" t="s">
        <v>1338</v>
      </c>
      <c r="B1034">
        <v>31.9</v>
      </c>
      <c r="C1034">
        <v>8.34</v>
      </c>
      <c r="D1034" t="s">
        <v>2378</v>
      </c>
      <c r="E1034" t="s">
        <v>2378</v>
      </c>
      <c r="F1034" t="s">
        <v>2378</v>
      </c>
      <c r="G1034" t="s">
        <v>2379</v>
      </c>
      <c r="H1034" t="s">
        <v>2378</v>
      </c>
    </row>
    <row r="1035" spans="1:8" x14ac:dyDescent="0.25">
      <c r="A1035" t="s">
        <v>1337</v>
      </c>
      <c r="B1035">
        <v>32.68</v>
      </c>
      <c r="C1035">
        <v>7.41</v>
      </c>
      <c r="D1035" t="s">
        <v>2378</v>
      </c>
      <c r="E1035" t="s">
        <v>2378</v>
      </c>
      <c r="F1035" t="s">
        <v>2378</v>
      </c>
      <c r="G1035" t="s">
        <v>2379</v>
      </c>
      <c r="H1035" t="s">
        <v>2378</v>
      </c>
    </row>
    <row r="1036" spans="1:8" x14ac:dyDescent="0.25">
      <c r="A1036" t="s">
        <v>1336</v>
      </c>
      <c r="B1036">
        <v>47.13</v>
      </c>
      <c r="C1036">
        <v>4.3099999999999996</v>
      </c>
      <c r="D1036" t="s">
        <v>2378</v>
      </c>
      <c r="E1036" t="s">
        <v>2378</v>
      </c>
      <c r="F1036" t="s">
        <v>2378</v>
      </c>
      <c r="G1036" t="s">
        <v>2379</v>
      </c>
      <c r="H1036" t="s">
        <v>2378</v>
      </c>
    </row>
    <row r="1037" spans="1:8" x14ac:dyDescent="0.25">
      <c r="A1037" t="s">
        <v>1335</v>
      </c>
      <c r="B1037">
        <v>36.67</v>
      </c>
      <c r="C1037">
        <v>10.83</v>
      </c>
      <c r="D1037" t="s">
        <v>2378</v>
      </c>
      <c r="E1037" t="s">
        <v>2378</v>
      </c>
      <c r="F1037" t="s">
        <v>2378</v>
      </c>
      <c r="G1037" t="s">
        <v>2379</v>
      </c>
      <c r="H1037" t="s">
        <v>2378</v>
      </c>
    </row>
    <row r="1038" spans="1:8" x14ac:dyDescent="0.25">
      <c r="A1038" t="s">
        <v>1334</v>
      </c>
      <c r="B1038">
        <v>33.630000000000003</v>
      </c>
      <c r="C1038">
        <v>11.31</v>
      </c>
      <c r="D1038" t="s">
        <v>2378</v>
      </c>
      <c r="E1038" t="s">
        <v>2378</v>
      </c>
      <c r="F1038" t="s">
        <v>2378</v>
      </c>
      <c r="G1038" t="s">
        <v>2379</v>
      </c>
      <c r="H1038" t="s">
        <v>2378</v>
      </c>
    </row>
    <row r="1039" spans="1:8" x14ac:dyDescent="0.25">
      <c r="A1039" t="s">
        <v>1333</v>
      </c>
      <c r="B1039">
        <v>32.67</v>
      </c>
      <c r="C1039">
        <v>11.81</v>
      </c>
      <c r="D1039" t="s">
        <v>2380</v>
      </c>
      <c r="E1039" t="s">
        <v>2378</v>
      </c>
      <c r="F1039" t="s">
        <v>2378</v>
      </c>
      <c r="G1039" t="s">
        <v>2379</v>
      </c>
      <c r="H1039" t="s">
        <v>2378</v>
      </c>
    </row>
    <row r="1040" spans="1:8" x14ac:dyDescent="0.25">
      <c r="A1040" t="s">
        <v>1332</v>
      </c>
      <c r="B1040">
        <v>33.299999999999997</v>
      </c>
      <c r="C1040">
        <v>8.26</v>
      </c>
      <c r="D1040" t="s">
        <v>2380</v>
      </c>
      <c r="E1040" t="s">
        <v>2378</v>
      </c>
      <c r="F1040" t="s">
        <v>2378</v>
      </c>
      <c r="G1040">
        <v>2</v>
      </c>
      <c r="H1040" t="s">
        <v>2378</v>
      </c>
    </row>
    <row r="1041" spans="1:8" x14ac:dyDescent="0.25">
      <c r="A1041" t="s">
        <v>1331</v>
      </c>
      <c r="B1041">
        <v>30.78</v>
      </c>
      <c r="C1041">
        <v>10.74</v>
      </c>
      <c r="D1041" t="s">
        <v>2380</v>
      </c>
      <c r="E1041" t="s">
        <v>2378</v>
      </c>
      <c r="F1041" t="s">
        <v>2378</v>
      </c>
      <c r="G1041">
        <v>2</v>
      </c>
      <c r="H1041" t="s">
        <v>2378</v>
      </c>
    </row>
    <row r="1042" spans="1:8" x14ac:dyDescent="0.25">
      <c r="A1042" t="s">
        <v>1330</v>
      </c>
      <c r="B1042">
        <v>28.975000000000001</v>
      </c>
      <c r="C1042">
        <v>7.69</v>
      </c>
      <c r="D1042" t="s">
        <v>2380</v>
      </c>
      <c r="E1042" t="s">
        <v>2378</v>
      </c>
      <c r="F1042" t="s">
        <v>2378</v>
      </c>
      <c r="G1042" t="s">
        <v>2379</v>
      </c>
      <c r="H1042" t="s">
        <v>2378</v>
      </c>
    </row>
    <row r="1043" spans="1:8" x14ac:dyDescent="0.25">
      <c r="A1043" t="s">
        <v>1329</v>
      </c>
      <c r="B1043">
        <v>33.4</v>
      </c>
      <c r="C1043">
        <v>4.84</v>
      </c>
      <c r="D1043" t="s">
        <v>2378</v>
      </c>
      <c r="E1043" t="s">
        <v>2378</v>
      </c>
      <c r="F1043" t="s">
        <v>2378</v>
      </c>
      <c r="G1043" t="s">
        <v>2379</v>
      </c>
      <c r="H1043" t="s">
        <v>2378</v>
      </c>
    </row>
    <row r="1044" spans="1:8" x14ac:dyDescent="0.25">
      <c r="A1044" t="s">
        <v>1328</v>
      </c>
      <c r="B1044">
        <v>21.5</v>
      </c>
      <c r="C1044">
        <v>9.77</v>
      </c>
      <c r="D1044" t="s">
        <v>2380</v>
      </c>
      <c r="E1044" t="s">
        <v>2378</v>
      </c>
      <c r="F1044" t="s">
        <v>2378</v>
      </c>
      <c r="G1044" t="s">
        <v>2379</v>
      </c>
      <c r="H1044" t="s">
        <v>2378</v>
      </c>
    </row>
    <row r="1045" spans="1:8" x14ac:dyDescent="0.25">
      <c r="A1045" t="s">
        <v>1327</v>
      </c>
      <c r="B1045">
        <v>38.14</v>
      </c>
      <c r="C1045">
        <v>5.84</v>
      </c>
      <c r="D1045" t="s">
        <v>2378</v>
      </c>
      <c r="E1045" t="s">
        <v>2378</v>
      </c>
      <c r="F1045" t="s">
        <v>2378</v>
      </c>
      <c r="G1045" t="s">
        <v>2379</v>
      </c>
      <c r="H1045" t="s">
        <v>2378</v>
      </c>
    </row>
    <row r="1046" spans="1:8" x14ac:dyDescent="0.25">
      <c r="A1046" t="s">
        <v>1326</v>
      </c>
      <c r="B1046">
        <v>35.42</v>
      </c>
      <c r="C1046">
        <v>8.6999999999999993</v>
      </c>
      <c r="D1046" t="s">
        <v>2380</v>
      </c>
      <c r="E1046" t="s">
        <v>2378</v>
      </c>
      <c r="F1046" t="s">
        <v>2378</v>
      </c>
      <c r="G1046">
        <v>1</v>
      </c>
      <c r="H1046" t="s">
        <v>2378</v>
      </c>
    </row>
    <row r="1047" spans="1:8" x14ac:dyDescent="0.25">
      <c r="A1047" t="s">
        <v>1325</v>
      </c>
      <c r="B1047">
        <v>35.625</v>
      </c>
      <c r="C1047">
        <v>10.79</v>
      </c>
      <c r="D1047" t="s">
        <v>2378</v>
      </c>
      <c r="E1047" t="s">
        <v>2378</v>
      </c>
      <c r="F1047" t="s">
        <v>2378</v>
      </c>
      <c r="G1047" t="s">
        <v>2379</v>
      </c>
      <c r="H1047" t="s">
        <v>2378</v>
      </c>
    </row>
    <row r="1048" spans="1:8" x14ac:dyDescent="0.25">
      <c r="A1048" t="s">
        <v>1324</v>
      </c>
      <c r="B1048">
        <v>45.51</v>
      </c>
      <c r="C1048">
        <v>4.32</v>
      </c>
      <c r="D1048" t="s">
        <v>2378</v>
      </c>
      <c r="E1048" t="s">
        <v>2378</v>
      </c>
      <c r="F1048" t="s">
        <v>2378</v>
      </c>
      <c r="G1048">
        <v>1</v>
      </c>
      <c r="H1048" t="s">
        <v>2378</v>
      </c>
    </row>
    <row r="1049" spans="1:8" x14ac:dyDescent="0.25">
      <c r="A1049" t="s">
        <v>1323</v>
      </c>
      <c r="B1049">
        <v>37.1</v>
      </c>
      <c r="C1049">
        <v>7.19</v>
      </c>
      <c r="D1049" t="s">
        <v>2380</v>
      </c>
      <c r="E1049" t="s">
        <v>2378</v>
      </c>
      <c r="F1049" t="s">
        <v>2378</v>
      </c>
      <c r="G1049" t="s">
        <v>2379</v>
      </c>
      <c r="H1049" t="s">
        <v>2378</v>
      </c>
    </row>
    <row r="1050" spans="1:8" x14ac:dyDescent="0.25">
      <c r="A1050" t="s">
        <v>1322</v>
      </c>
      <c r="B1050">
        <v>30.5</v>
      </c>
      <c r="C1050">
        <v>11.94</v>
      </c>
      <c r="D1050" t="s">
        <v>2380</v>
      </c>
      <c r="E1050" t="s">
        <v>2378</v>
      </c>
      <c r="F1050" t="s">
        <v>2378</v>
      </c>
      <c r="G1050" t="s">
        <v>2379</v>
      </c>
      <c r="H1050" t="s">
        <v>2378</v>
      </c>
    </row>
    <row r="1051" spans="1:8" x14ac:dyDescent="0.25">
      <c r="A1051" t="s">
        <v>1321</v>
      </c>
      <c r="B1051">
        <v>28.16</v>
      </c>
      <c r="C1051">
        <v>5.56</v>
      </c>
      <c r="D1051" t="s">
        <v>2378</v>
      </c>
      <c r="E1051" t="s">
        <v>2378</v>
      </c>
      <c r="F1051" t="s">
        <v>2378</v>
      </c>
      <c r="G1051">
        <v>2</v>
      </c>
      <c r="H1051" t="s">
        <v>2378</v>
      </c>
    </row>
    <row r="1052" spans="1:8" x14ac:dyDescent="0.25">
      <c r="A1052" t="s">
        <v>1320</v>
      </c>
      <c r="B1052">
        <v>29.1</v>
      </c>
      <c r="C1052">
        <v>5.64</v>
      </c>
      <c r="D1052" t="s">
        <v>2380</v>
      </c>
      <c r="E1052" t="s">
        <v>2378</v>
      </c>
      <c r="F1052" t="s">
        <v>2378</v>
      </c>
      <c r="G1052" t="s">
        <v>2379</v>
      </c>
      <c r="H1052" t="s">
        <v>2378</v>
      </c>
    </row>
    <row r="1053" spans="1:8" x14ac:dyDescent="0.25">
      <c r="A1053" t="s">
        <v>1319</v>
      </c>
      <c r="B1053">
        <v>30.22</v>
      </c>
      <c r="C1053">
        <v>4.6500000000000004</v>
      </c>
      <c r="D1053" t="s">
        <v>2378</v>
      </c>
      <c r="E1053" t="s">
        <v>2378</v>
      </c>
      <c r="F1053" t="s">
        <v>2378</v>
      </c>
      <c r="G1053" t="s">
        <v>2379</v>
      </c>
      <c r="H1053" t="s">
        <v>2378</v>
      </c>
    </row>
    <row r="1054" spans="1:8" x14ac:dyDescent="0.25">
      <c r="A1054" t="s">
        <v>1318</v>
      </c>
      <c r="B1054">
        <v>24.29</v>
      </c>
      <c r="C1054">
        <v>9.0500000000000007</v>
      </c>
      <c r="D1054" t="s">
        <v>2378</v>
      </c>
      <c r="E1054" t="s">
        <v>2378</v>
      </c>
      <c r="F1054" t="s">
        <v>2378</v>
      </c>
      <c r="G1054" t="s">
        <v>2379</v>
      </c>
      <c r="H1054" t="s">
        <v>2378</v>
      </c>
    </row>
    <row r="1055" spans="1:8" x14ac:dyDescent="0.25">
      <c r="A1055" t="s">
        <v>1317</v>
      </c>
      <c r="B1055">
        <v>29.39</v>
      </c>
      <c r="C1055">
        <v>4.5199999999999996</v>
      </c>
      <c r="D1055" t="s">
        <v>2380</v>
      </c>
      <c r="E1055" t="s">
        <v>2378</v>
      </c>
      <c r="F1055" t="s">
        <v>2378</v>
      </c>
      <c r="G1055" t="s">
        <v>2379</v>
      </c>
      <c r="H1055" t="s">
        <v>2378</v>
      </c>
    </row>
    <row r="1056" spans="1:8" x14ac:dyDescent="0.25">
      <c r="A1056" t="s">
        <v>1316</v>
      </c>
      <c r="B1056">
        <v>25.66</v>
      </c>
      <c r="C1056">
        <v>4.62</v>
      </c>
      <c r="D1056" t="s">
        <v>2380</v>
      </c>
      <c r="E1056" t="s">
        <v>2378</v>
      </c>
      <c r="F1056" t="s">
        <v>2378</v>
      </c>
      <c r="G1056">
        <v>1</v>
      </c>
      <c r="H1056" t="s">
        <v>2378</v>
      </c>
    </row>
    <row r="1057" spans="1:8" x14ac:dyDescent="0.25">
      <c r="A1057" t="s">
        <v>1315</v>
      </c>
      <c r="B1057">
        <v>39.11</v>
      </c>
      <c r="C1057">
        <v>5.87</v>
      </c>
      <c r="D1057" t="s">
        <v>2378</v>
      </c>
      <c r="E1057" t="s">
        <v>2378</v>
      </c>
      <c r="F1057" t="s">
        <v>2378</v>
      </c>
      <c r="G1057" t="s">
        <v>2379</v>
      </c>
      <c r="H1057" t="s">
        <v>2378</v>
      </c>
    </row>
    <row r="1058" spans="1:8" x14ac:dyDescent="0.25">
      <c r="A1058" t="s">
        <v>1314</v>
      </c>
      <c r="B1058">
        <v>43.78</v>
      </c>
      <c r="C1058">
        <v>5.71</v>
      </c>
      <c r="D1058" t="s">
        <v>2378</v>
      </c>
      <c r="E1058" t="s">
        <v>2378</v>
      </c>
      <c r="F1058" t="s">
        <v>2378</v>
      </c>
      <c r="G1058">
        <v>1</v>
      </c>
      <c r="H1058" t="s">
        <v>2378</v>
      </c>
    </row>
    <row r="1059" spans="1:8" x14ac:dyDescent="0.25">
      <c r="A1059" t="s">
        <v>1313</v>
      </c>
      <c r="B1059">
        <v>24.35</v>
      </c>
      <c r="C1059">
        <v>9.08</v>
      </c>
      <c r="D1059" t="s">
        <v>2378</v>
      </c>
      <c r="E1059" t="s">
        <v>2378</v>
      </c>
      <c r="F1059" t="s">
        <v>2378</v>
      </c>
      <c r="G1059" t="s">
        <v>2379</v>
      </c>
      <c r="H1059" t="s">
        <v>2378</v>
      </c>
    </row>
    <row r="1060" spans="1:8" x14ac:dyDescent="0.25">
      <c r="A1060" t="s">
        <v>1312</v>
      </c>
      <c r="B1060">
        <v>40.299999999999997</v>
      </c>
      <c r="C1060">
        <v>5.3</v>
      </c>
      <c r="D1060" t="s">
        <v>2380</v>
      </c>
      <c r="E1060" t="s">
        <v>2378</v>
      </c>
      <c r="F1060" t="s">
        <v>2378</v>
      </c>
      <c r="G1060">
        <v>2</v>
      </c>
      <c r="H1060" t="s">
        <v>2378</v>
      </c>
    </row>
    <row r="1061" spans="1:8" x14ac:dyDescent="0.25">
      <c r="A1061" t="s">
        <v>1311</v>
      </c>
      <c r="B1061">
        <v>32.774999999999999</v>
      </c>
      <c r="C1061">
        <v>11.76</v>
      </c>
      <c r="D1061" t="s">
        <v>2380</v>
      </c>
      <c r="E1061" t="s">
        <v>2378</v>
      </c>
      <c r="F1061" t="s">
        <v>2378</v>
      </c>
      <c r="G1061" t="s">
        <v>2379</v>
      </c>
      <c r="H1061" t="s">
        <v>2378</v>
      </c>
    </row>
    <row r="1062" spans="1:8" x14ac:dyDescent="0.25">
      <c r="A1062" t="s">
        <v>1310</v>
      </c>
      <c r="B1062">
        <v>39.6</v>
      </c>
      <c r="C1062">
        <v>5.1100000000000003</v>
      </c>
      <c r="D1062" t="s">
        <v>2380</v>
      </c>
      <c r="E1062" t="s">
        <v>2378</v>
      </c>
      <c r="F1062" t="s">
        <v>2378</v>
      </c>
      <c r="G1062">
        <v>2</v>
      </c>
      <c r="H1062" t="s">
        <v>2378</v>
      </c>
    </row>
    <row r="1063" spans="1:8" x14ac:dyDescent="0.25">
      <c r="A1063" t="s">
        <v>1309</v>
      </c>
      <c r="B1063">
        <v>30.97</v>
      </c>
      <c r="C1063">
        <v>5.54</v>
      </c>
      <c r="D1063" t="s">
        <v>2378</v>
      </c>
      <c r="E1063" t="s">
        <v>2378</v>
      </c>
      <c r="F1063" t="s">
        <v>2378</v>
      </c>
      <c r="G1063">
        <v>2</v>
      </c>
      <c r="H1063" t="s">
        <v>2378</v>
      </c>
    </row>
    <row r="1064" spans="1:8" x14ac:dyDescent="0.25">
      <c r="A1064" t="s">
        <v>1308</v>
      </c>
      <c r="B1064">
        <v>27.645</v>
      </c>
      <c r="C1064">
        <v>8.8699999999999992</v>
      </c>
      <c r="D1064" t="s">
        <v>2380</v>
      </c>
      <c r="E1064" t="s">
        <v>2378</v>
      </c>
      <c r="F1064" t="s">
        <v>2378</v>
      </c>
      <c r="G1064" t="s">
        <v>2379</v>
      </c>
      <c r="H1064" t="s">
        <v>2378</v>
      </c>
    </row>
    <row r="1065" spans="1:8" x14ac:dyDescent="0.25">
      <c r="A1065" t="s">
        <v>1307</v>
      </c>
      <c r="B1065">
        <v>34.43</v>
      </c>
      <c r="C1065">
        <v>5.96</v>
      </c>
      <c r="D1065" t="s">
        <v>2380</v>
      </c>
      <c r="E1065" t="s">
        <v>2378</v>
      </c>
      <c r="F1065" t="s">
        <v>2378</v>
      </c>
      <c r="G1065">
        <v>2</v>
      </c>
      <c r="H1065" t="s">
        <v>2378</v>
      </c>
    </row>
    <row r="1066" spans="1:8" x14ac:dyDescent="0.25">
      <c r="A1066" t="s">
        <v>1306</v>
      </c>
      <c r="B1066">
        <v>39.6</v>
      </c>
      <c r="C1066">
        <v>4.4400000000000004</v>
      </c>
      <c r="D1066" t="s">
        <v>2380</v>
      </c>
      <c r="E1066" t="s">
        <v>2378</v>
      </c>
      <c r="F1066" t="s">
        <v>2381</v>
      </c>
      <c r="G1066">
        <v>1</v>
      </c>
      <c r="H1066" t="s">
        <v>2378</v>
      </c>
    </row>
    <row r="1067" spans="1:8" x14ac:dyDescent="0.25">
      <c r="A1067" t="s">
        <v>1305</v>
      </c>
      <c r="B1067">
        <v>22.1</v>
      </c>
      <c r="C1067">
        <v>4.6500000000000004</v>
      </c>
      <c r="D1067" t="s">
        <v>2380</v>
      </c>
      <c r="E1067" t="s">
        <v>2378</v>
      </c>
      <c r="F1067" t="s">
        <v>2378</v>
      </c>
      <c r="G1067">
        <v>2</v>
      </c>
      <c r="H1067" t="s">
        <v>2378</v>
      </c>
    </row>
    <row r="1068" spans="1:8" x14ac:dyDescent="0.25">
      <c r="A1068" t="s">
        <v>1304</v>
      </c>
      <c r="B1068">
        <v>33.25</v>
      </c>
      <c r="C1068">
        <v>5.64</v>
      </c>
      <c r="D1068" t="s">
        <v>2380</v>
      </c>
      <c r="E1068" t="s">
        <v>2378</v>
      </c>
      <c r="F1068" t="s">
        <v>2381</v>
      </c>
      <c r="G1068">
        <v>1</v>
      </c>
      <c r="H1068" t="s">
        <v>2378</v>
      </c>
    </row>
    <row r="1069" spans="1:8" x14ac:dyDescent="0.25">
      <c r="A1069" t="s">
        <v>1303</v>
      </c>
      <c r="B1069">
        <v>33.33</v>
      </c>
      <c r="C1069">
        <v>10.19</v>
      </c>
      <c r="D1069" t="s">
        <v>2378</v>
      </c>
      <c r="E1069" t="s">
        <v>2378</v>
      </c>
      <c r="F1069" t="s">
        <v>2378</v>
      </c>
      <c r="G1069" t="s">
        <v>2379</v>
      </c>
      <c r="H1069" t="s">
        <v>2378</v>
      </c>
    </row>
    <row r="1070" spans="1:8" x14ac:dyDescent="0.25">
      <c r="A1070" t="s">
        <v>1302</v>
      </c>
      <c r="B1070">
        <v>30.5</v>
      </c>
      <c r="C1070">
        <v>10.79</v>
      </c>
      <c r="D1070" t="s">
        <v>2378</v>
      </c>
      <c r="E1070" t="s">
        <v>2378</v>
      </c>
      <c r="F1070" t="s">
        <v>2378</v>
      </c>
      <c r="G1070" t="s">
        <v>2379</v>
      </c>
      <c r="H1070" t="s">
        <v>2378</v>
      </c>
    </row>
    <row r="1071" spans="1:8" x14ac:dyDescent="0.25">
      <c r="A1071" t="s">
        <v>1301</v>
      </c>
      <c r="B1071">
        <v>30.3</v>
      </c>
      <c r="C1071">
        <v>4.24</v>
      </c>
      <c r="D1071" t="s">
        <v>2378</v>
      </c>
      <c r="E1071" t="s">
        <v>2378</v>
      </c>
      <c r="F1071" t="s">
        <v>2378</v>
      </c>
      <c r="G1071" t="s">
        <v>2379</v>
      </c>
      <c r="H1071" t="s">
        <v>2378</v>
      </c>
    </row>
    <row r="1072" spans="1:8" x14ac:dyDescent="0.25">
      <c r="A1072" t="s">
        <v>1300</v>
      </c>
      <c r="B1072">
        <v>26.22</v>
      </c>
      <c r="C1072">
        <v>5.83</v>
      </c>
      <c r="D1072" t="s">
        <v>2378</v>
      </c>
      <c r="E1072" t="s">
        <v>2378</v>
      </c>
      <c r="F1072" t="s">
        <v>2378</v>
      </c>
      <c r="G1072">
        <v>2</v>
      </c>
      <c r="H1072" t="s">
        <v>2378</v>
      </c>
    </row>
    <row r="1073" spans="1:8" x14ac:dyDescent="0.25">
      <c r="A1073" t="s">
        <v>1299</v>
      </c>
      <c r="B1073">
        <v>29.99</v>
      </c>
      <c r="C1073">
        <v>11.85</v>
      </c>
      <c r="D1073" t="s">
        <v>2378</v>
      </c>
      <c r="E1073" t="s">
        <v>2378</v>
      </c>
      <c r="F1073" t="s">
        <v>2378</v>
      </c>
      <c r="G1073" t="s">
        <v>2379</v>
      </c>
      <c r="H1073" t="s">
        <v>2378</v>
      </c>
    </row>
    <row r="1074" spans="1:8" x14ac:dyDescent="0.25">
      <c r="A1074" t="s">
        <v>1298</v>
      </c>
      <c r="B1074">
        <v>36.380000000000003</v>
      </c>
      <c r="C1074">
        <v>5.98</v>
      </c>
      <c r="D1074" t="s">
        <v>2378</v>
      </c>
      <c r="E1074" t="s">
        <v>2378</v>
      </c>
      <c r="F1074" t="s">
        <v>2378</v>
      </c>
      <c r="G1074">
        <v>1</v>
      </c>
      <c r="H1074" t="s">
        <v>2378</v>
      </c>
    </row>
    <row r="1075" spans="1:8" x14ac:dyDescent="0.25">
      <c r="A1075" t="s">
        <v>1297</v>
      </c>
      <c r="B1075">
        <v>31.16</v>
      </c>
      <c r="C1075">
        <v>4.26</v>
      </c>
      <c r="D1075" t="s">
        <v>2380</v>
      </c>
      <c r="E1075" t="s">
        <v>2378</v>
      </c>
      <c r="F1075" t="s">
        <v>2381</v>
      </c>
      <c r="G1075">
        <v>1</v>
      </c>
      <c r="H1075" t="s">
        <v>2378</v>
      </c>
    </row>
    <row r="1076" spans="1:8" x14ac:dyDescent="0.25">
      <c r="A1076" t="s">
        <v>1296</v>
      </c>
      <c r="B1076">
        <v>25.55</v>
      </c>
      <c r="C1076">
        <v>4.96</v>
      </c>
      <c r="D1076" t="s">
        <v>2380</v>
      </c>
      <c r="E1076" t="s">
        <v>2378</v>
      </c>
      <c r="F1076" t="s">
        <v>2378</v>
      </c>
      <c r="G1076">
        <v>1</v>
      </c>
      <c r="H1076" t="s">
        <v>2378</v>
      </c>
    </row>
    <row r="1077" spans="1:8" x14ac:dyDescent="0.25">
      <c r="A1077" t="s">
        <v>1295</v>
      </c>
      <c r="B1077">
        <v>28.77</v>
      </c>
      <c r="C1077">
        <v>4</v>
      </c>
      <c r="D1077" t="s">
        <v>2380</v>
      </c>
      <c r="E1077" t="s">
        <v>2378</v>
      </c>
      <c r="F1077" t="s">
        <v>2378</v>
      </c>
      <c r="G1077" t="s">
        <v>2379</v>
      </c>
      <c r="H1077" t="s">
        <v>2378</v>
      </c>
    </row>
    <row r="1078" spans="1:8" x14ac:dyDescent="0.25">
      <c r="A1078" t="s">
        <v>1294</v>
      </c>
      <c r="B1078">
        <v>23.14</v>
      </c>
      <c r="C1078">
        <v>4.1500000000000004</v>
      </c>
      <c r="D1078" t="s">
        <v>2380</v>
      </c>
      <c r="E1078" t="s">
        <v>2378</v>
      </c>
      <c r="F1078" t="s">
        <v>2378</v>
      </c>
      <c r="G1078">
        <v>1</v>
      </c>
      <c r="H1078" t="s">
        <v>2378</v>
      </c>
    </row>
    <row r="1079" spans="1:8" x14ac:dyDescent="0.25">
      <c r="A1079" t="s">
        <v>1293</v>
      </c>
      <c r="B1079">
        <v>39.6</v>
      </c>
      <c r="C1079">
        <v>11.36</v>
      </c>
      <c r="D1079" t="s">
        <v>2378</v>
      </c>
      <c r="E1079" t="s">
        <v>2378</v>
      </c>
      <c r="F1079" t="s">
        <v>2378</v>
      </c>
      <c r="G1079" t="s">
        <v>2379</v>
      </c>
      <c r="H1079" t="s">
        <v>2378</v>
      </c>
    </row>
    <row r="1080" spans="1:8" x14ac:dyDescent="0.25">
      <c r="A1080" t="s">
        <v>1292</v>
      </c>
      <c r="B1080">
        <v>29.2</v>
      </c>
      <c r="C1080">
        <v>7.53</v>
      </c>
      <c r="D1080" t="s">
        <v>2378</v>
      </c>
      <c r="E1080" t="s">
        <v>2378</v>
      </c>
      <c r="F1080" t="s">
        <v>2378</v>
      </c>
      <c r="G1080" t="s">
        <v>2379</v>
      </c>
      <c r="H1080" t="s">
        <v>2378</v>
      </c>
    </row>
    <row r="1081" spans="1:8" x14ac:dyDescent="0.25">
      <c r="A1081" t="s">
        <v>1291</v>
      </c>
      <c r="B1081">
        <v>32.774999999999999</v>
      </c>
      <c r="C1081">
        <v>7.95</v>
      </c>
      <c r="D1081" t="s">
        <v>2378</v>
      </c>
      <c r="E1081" t="s">
        <v>2378</v>
      </c>
      <c r="F1081" t="s">
        <v>2378</v>
      </c>
      <c r="G1081" t="s">
        <v>2379</v>
      </c>
      <c r="H1081" t="s">
        <v>2378</v>
      </c>
    </row>
    <row r="1082" spans="1:8" x14ac:dyDescent="0.25">
      <c r="A1082" t="s">
        <v>1290</v>
      </c>
      <c r="B1082">
        <v>24.035</v>
      </c>
      <c r="C1082">
        <v>8.5</v>
      </c>
      <c r="D1082" t="s">
        <v>2378</v>
      </c>
      <c r="E1082" t="s">
        <v>2378</v>
      </c>
      <c r="F1082" t="s">
        <v>2378</v>
      </c>
      <c r="G1082" t="s">
        <v>2379</v>
      </c>
      <c r="H1082" t="s">
        <v>2378</v>
      </c>
    </row>
    <row r="1083" spans="1:8" x14ac:dyDescent="0.25">
      <c r="A1083" t="s">
        <v>1289</v>
      </c>
      <c r="B1083">
        <v>30.55</v>
      </c>
      <c r="C1083">
        <v>5.89</v>
      </c>
      <c r="D1083" t="s">
        <v>2378</v>
      </c>
      <c r="E1083" t="s">
        <v>2378</v>
      </c>
      <c r="F1083" t="s">
        <v>2381</v>
      </c>
      <c r="G1083">
        <v>1</v>
      </c>
      <c r="H1083" t="s">
        <v>2378</v>
      </c>
    </row>
    <row r="1084" spans="1:8" x14ac:dyDescent="0.25">
      <c r="A1084" t="s">
        <v>1288</v>
      </c>
      <c r="B1084">
        <v>28.81</v>
      </c>
      <c r="C1084">
        <v>8.76</v>
      </c>
      <c r="D1084" t="s">
        <v>2378</v>
      </c>
      <c r="E1084" t="s">
        <v>2378</v>
      </c>
      <c r="F1084" t="s">
        <v>2378</v>
      </c>
      <c r="G1084">
        <v>2</v>
      </c>
      <c r="H1084" t="s">
        <v>2378</v>
      </c>
    </row>
    <row r="1085" spans="1:8" x14ac:dyDescent="0.25">
      <c r="A1085" t="s">
        <v>1287</v>
      </c>
      <c r="B1085">
        <v>31.66</v>
      </c>
      <c r="C1085">
        <v>4.1100000000000003</v>
      </c>
      <c r="D1085" t="s">
        <v>2378</v>
      </c>
      <c r="E1085" t="s">
        <v>2378</v>
      </c>
      <c r="F1085" t="s">
        <v>2378</v>
      </c>
      <c r="G1085" t="s">
        <v>2379</v>
      </c>
      <c r="H1085" t="s">
        <v>2378</v>
      </c>
    </row>
    <row r="1086" spans="1:8" x14ac:dyDescent="0.25">
      <c r="A1086" t="s">
        <v>1286</v>
      </c>
      <c r="B1086">
        <v>28.215</v>
      </c>
      <c r="C1086">
        <v>7.56</v>
      </c>
      <c r="D1086" t="s">
        <v>2380</v>
      </c>
      <c r="E1086" t="s">
        <v>2378</v>
      </c>
      <c r="F1086" t="s">
        <v>2378</v>
      </c>
      <c r="G1086">
        <v>1</v>
      </c>
      <c r="H1086" t="s">
        <v>2378</v>
      </c>
    </row>
    <row r="1087" spans="1:8" x14ac:dyDescent="0.25">
      <c r="A1087" t="s">
        <v>1285</v>
      </c>
      <c r="B1087">
        <v>26.12</v>
      </c>
      <c r="C1087">
        <v>4.17</v>
      </c>
      <c r="D1087" t="s">
        <v>2380</v>
      </c>
      <c r="E1087" t="s">
        <v>2378</v>
      </c>
      <c r="F1087" t="s">
        <v>2381</v>
      </c>
      <c r="G1087">
        <v>1</v>
      </c>
      <c r="H1087" t="s">
        <v>2378</v>
      </c>
    </row>
    <row r="1088" spans="1:8" x14ac:dyDescent="0.25">
      <c r="A1088" t="s">
        <v>1284</v>
      </c>
      <c r="B1088">
        <v>36.630000000000003</v>
      </c>
      <c r="C1088">
        <v>11.42</v>
      </c>
      <c r="D1088" t="s">
        <v>2378</v>
      </c>
      <c r="E1088" t="s">
        <v>2378</v>
      </c>
      <c r="F1088" t="s">
        <v>2378</v>
      </c>
      <c r="G1088">
        <v>2</v>
      </c>
      <c r="H1088" t="s">
        <v>2378</v>
      </c>
    </row>
    <row r="1089" spans="1:8" x14ac:dyDescent="0.25">
      <c r="A1089" t="s">
        <v>1283</v>
      </c>
      <c r="B1089">
        <v>33.344999999999999</v>
      </c>
      <c r="C1089">
        <v>7.33</v>
      </c>
      <c r="D1089" t="s">
        <v>2378</v>
      </c>
      <c r="E1089" t="s">
        <v>2378</v>
      </c>
      <c r="F1089" t="s">
        <v>2378</v>
      </c>
      <c r="G1089">
        <v>2</v>
      </c>
      <c r="H1089" t="s">
        <v>2378</v>
      </c>
    </row>
    <row r="1090" spans="1:8" x14ac:dyDescent="0.25">
      <c r="A1090" t="s">
        <v>1282</v>
      </c>
      <c r="B1090">
        <v>27.11</v>
      </c>
      <c r="C1090">
        <v>6.7</v>
      </c>
      <c r="D1090" t="s">
        <v>2378</v>
      </c>
      <c r="E1090" t="s">
        <v>2378</v>
      </c>
      <c r="F1090" t="s">
        <v>2378</v>
      </c>
      <c r="G1090" t="s">
        <v>2379</v>
      </c>
      <c r="H1090" t="s">
        <v>2378</v>
      </c>
    </row>
    <row r="1091" spans="1:8" x14ac:dyDescent="0.25">
      <c r="A1091" t="s">
        <v>1281</v>
      </c>
      <c r="B1091">
        <v>26.6</v>
      </c>
      <c r="C1091">
        <v>5.27</v>
      </c>
      <c r="D1091" t="s">
        <v>2380</v>
      </c>
      <c r="E1091" t="s">
        <v>2378</v>
      </c>
      <c r="F1091" t="s">
        <v>2381</v>
      </c>
      <c r="G1091">
        <v>1</v>
      </c>
      <c r="H1091" t="s">
        <v>2378</v>
      </c>
    </row>
    <row r="1092" spans="1:8" x14ac:dyDescent="0.25">
      <c r="A1092" t="s">
        <v>1280</v>
      </c>
      <c r="B1092">
        <v>30.41</v>
      </c>
      <c r="C1092">
        <v>7.72</v>
      </c>
      <c r="D1092" t="s">
        <v>2378</v>
      </c>
      <c r="E1092" t="s">
        <v>2378</v>
      </c>
      <c r="F1092" t="s">
        <v>2378</v>
      </c>
      <c r="G1092" t="s">
        <v>2379</v>
      </c>
      <c r="H1092" t="s">
        <v>2378</v>
      </c>
    </row>
    <row r="1093" spans="1:8" x14ac:dyDescent="0.25">
      <c r="A1093" t="s">
        <v>1279</v>
      </c>
      <c r="B1093">
        <v>28.98</v>
      </c>
      <c r="C1093">
        <v>8.68</v>
      </c>
      <c r="D1093" t="s">
        <v>2378</v>
      </c>
      <c r="E1093" t="s">
        <v>2378</v>
      </c>
      <c r="F1093" t="s">
        <v>2378</v>
      </c>
      <c r="G1093">
        <v>2</v>
      </c>
      <c r="H1093" t="s">
        <v>2378</v>
      </c>
    </row>
    <row r="1094" spans="1:8" x14ac:dyDescent="0.25">
      <c r="A1094" t="s">
        <v>1278</v>
      </c>
      <c r="B1094">
        <v>31.24</v>
      </c>
      <c r="C1094">
        <v>9.8000000000000007</v>
      </c>
      <c r="D1094" t="s">
        <v>2378</v>
      </c>
      <c r="E1094" t="s">
        <v>2378</v>
      </c>
      <c r="F1094" t="s">
        <v>2378</v>
      </c>
      <c r="G1094" t="s">
        <v>2379</v>
      </c>
      <c r="H1094" t="s">
        <v>2378</v>
      </c>
    </row>
    <row r="1095" spans="1:8" x14ac:dyDescent="0.25">
      <c r="A1095" t="s">
        <v>1277</v>
      </c>
      <c r="B1095">
        <v>31.54</v>
      </c>
      <c r="C1095">
        <v>4.4400000000000004</v>
      </c>
      <c r="D1095" t="s">
        <v>2378</v>
      </c>
      <c r="E1095" t="s">
        <v>2378</v>
      </c>
      <c r="F1095" t="s">
        <v>2378</v>
      </c>
      <c r="G1095" t="s">
        <v>2379</v>
      </c>
      <c r="H1095" t="s">
        <v>2378</v>
      </c>
    </row>
    <row r="1096" spans="1:8" x14ac:dyDescent="0.25">
      <c r="A1096" t="s">
        <v>1276</v>
      </c>
      <c r="B1096">
        <v>38.6</v>
      </c>
      <c r="C1096">
        <v>7.19</v>
      </c>
      <c r="D1096" t="s">
        <v>2380</v>
      </c>
      <c r="E1096" t="s">
        <v>2378</v>
      </c>
      <c r="F1096" t="s">
        <v>2378</v>
      </c>
      <c r="G1096">
        <v>2</v>
      </c>
      <c r="H1096" t="s">
        <v>2378</v>
      </c>
    </row>
    <row r="1097" spans="1:8" x14ac:dyDescent="0.25">
      <c r="A1097" t="s">
        <v>1275</v>
      </c>
      <c r="B1097">
        <v>37.950000000000003</v>
      </c>
      <c r="C1097">
        <v>6.06</v>
      </c>
      <c r="D1097" t="s">
        <v>2378</v>
      </c>
      <c r="E1097" t="s">
        <v>2378</v>
      </c>
      <c r="F1097" t="s">
        <v>2378</v>
      </c>
      <c r="G1097" t="s">
        <v>2379</v>
      </c>
      <c r="H1097" t="s">
        <v>2378</v>
      </c>
    </row>
    <row r="1098" spans="1:8" x14ac:dyDescent="0.25">
      <c r="A1098" t="s">
        <v>1274</v>
      </c>
      <c r="B1098">
        <v>38.97</v>
      </c>
      <c r="C1098">
        <v>5.12</v>
      </c>
      <c r="D1098" t="s">
        <v>2378</v>
      </c>
      <c r="E1098" t="s">
        <v>2378</v>
      </c>
      <c r="F1098" t="s">
        <v>2378</v>
      </c>
      <c r="G1098" t="s">
        <v>2379</v>
      </c>
      <c r="H1098" t="s">
        <v>2378</v>
      </c>
    </row>
    <row r="1099" spans="1:8" x14ac:dyDescent="0.25">
      <c r="A1099" t="s">
        <v>1273</v>
      </c>
      <c r="B1099">
        <v>21.2</v>
      </c>
      <c r="C1099">
        <v>10.72</v>
      </c>
      <c r="D1099" t="s">
        <v>2378</v>
      </c>
      <c r="E1099" t="s">
        <v>2378</v>
      </c>
      <c r="F1099" t="s">
        <v>2378</v>
      </c>
      <c r="G1099" t="s">
        <v>2379</v>
      </c>
      <c r="H1099" t="s">
        <v>2378</v>
      </c>
    </row>
    <row r="1100" spans="1:8" x14ac:dyDescent="0.25">
      <c r="A1100" t="s">
        <v>1272</v>
      </c>
      <c r="B1100">
        <v>23.96</v>
      </c>
      <c r="C1100">
        <v>9.58</v>
      </c>
      <c r="D1100" t="s">
        <v>2380</v>
      </c>
      <c r="E1100" t="s">
        <v>2378</v>
      </c>
      <c r="F1100" t="s">
        <v>2381</v>
      </c>
      <c r="G1100">
        <v>1</v>
      </c>
      <c r="H1100" t="s">
        <v>2378</v>
      </c>
    </row>
    <row r="1101" spans="1:8" x14ac:dyDescent="0.25">
      <c r="A1101" t="s">
        <v>1271</v>
      </c>
      <c r="B1101">
        <v>35.93</v>
      </c>
      <c r="C1101">
        <v>6.4</v>
      </c>
      <c r="D1101" t="s">
        <v>2380</v>
      </c>
      <c r="E1101" t="s">
        <v>2378</v>
      </c>
      <c r="F1101" t="s">
        <v>2378</v>
      </c>
      <c r="G1101">
        <v>1</v>
      </c>
      <c r="H1101" t="s">
        <v>2378</v>
      </c>
    </row>
    <row r="1102" spans="1:8" x14ac:dyDescent="0.25">
      <c r="A1102" t="s">
        <v>1270</v>
      </c>
      <c r="B1102">
        <v>26.11</v>
      </c>
      <c r="C1102">
        <v>6.8</v>
      </c>
      <c r="D1102" t="s">
        <v>2380</v>
      </c>
      <c r="E1102" t="s">
        <v>2378</v>
      </c>
      <c r="F1102" t="s">
        <v>2378</v>
      </c>
      <c r="G1102">
        <v>2</v>
      </c>
      <c r="H1102" t="s">
        <v>2378</v>
      </c>
    </row>
    <row r="1103" spans="1:8" x14ac:dyDescent="0.25">
      <c r="A1103" t="s">
        <v>1269</v>
      </c>
      <c r="B1103">
        <v>32.299999999999997</v>
      </c>
      <c r="C1103">
        <v>9.48</v>
      </c>
      <c r="D1103" t="s">
        <v>2378</v>
      </c>
      <c r="E1103" t="s">
        <v>2378</v>
      </c>
      <c r="F1103" t="s">
        <v>2378</v>
      </c>
      <c r="G1103">
        <v>2</v>
      </c>
      <c r="H1103" t="s">
        <v>2378</v>
      </c>
    </row>
    <row r="1104" spans="1:8" x14ac:dyDescent="0.25">
      <c r="A1104" t="s">
        <v>1268</v>
      </c>
      <c r="B1104">
        <v>28.69</v>
      </c>
      <c r="C1104">
        <v>7.45</v>
      </c>
      <c r="D1104" t="s">
        <v>2378</v>
      </c>
      <c r="E1104" t="s">
        <v>2378</v>
      </c>
      <c r="F1104" t="s">
        <v>2378</v>
      </c>
      <c r="G1104">
        <v>2</v>
      </c>
      <c r="H1104" t="s">
        <v>2378</v>
      </c>
    </row>
    <row r="1105" spans="1:8" x14ac:dyDescent="0.25">
      <c r="A1105" t="s">
        <v>1267</v>
      </c>
      <c r="B1105">
        <v>31.28</v>
      </c>
      <c r="C1105">
        <v>6.94</v>
      </c>
      <c r="D1105" t="s">
        <v>2380</v>
      </c>
      <c r="E1105" t="s">
        <v>2378</v>
      </c>
      <c r="F1105" t="s">
        <v>2378</v>
      </c>
      <c r="G1105">
        <v>1</v>
      </c>
      <c r="H1105" t="s">
        <v>2378</v>
      </c>
    </row>
    <row r="1106" spans="1:8" x14ac:dyDescent="0.25">
      <c r="A1106" t="s">
        <v>1266</v>
      </c>
      <c r="B1106">
        <v>30.21</v>
      </c>
      <c r="C1106">
        <v>7.83</v>
      </c>
      <c r="D1106" t="s">
        <v>2378</v>
      </c>
      <c r="E1106" t="s">
        <v>2378</v>
      </c>
      <c r="F1106" t="s">
        <v>2378</v>
      </c>
      <c r="G1106" t="s">
        <v>2379</v>
      </c>
      <c r="H1106" t="s">
        <v>2378</v>
      </c>
    </row>
    <row r="1107" spans="1:8" x14ac:dyDescent="0.25">
      <c r="A1107" t="s">
        <v>1265</v>
      </c>
      <c r="B1107">
        <v>38.28</v>
      </c>
      <c r="C1107">
        <v>10.17</v>
      </c>
      <c r="D1107" t="s">
        <v>2380</v>
      </c>
      <c r="E1107" t="s">
        <v>2378</v>
      </c>
      <c r="F1107" t="s">
        <v>2378</v>
      </c>
      <c r="G1107" t="s">
        <v>2379</v>
      </c>
      <c r="H1107" t="s">
        <v>2378</v>
      </c>
    </row>
    <row r="1108" spans="1:8" x14ac:dyDescent="0.25">
      <c r="A1108" t="s">
        <v>1264</v>
      </c>
      <c r="B1108">
        <v>29.9</v>
      </c>
      <c r="C1108">
        <v>8.9600000000000009</v>
      </c>
      <c r="D1108" t="s">
        <v>2380</v>
      </c>
      <c r="E1108" t="s">
        <v>2378</v>
      </c>
      <c r="F1108" t="s">
        <v>2378</v>
      </c>
      <c r="G1108" t="s">
        <v>2379</v>
      </c>
      <c r="H1108" t="s">
        <v>2378</v>
      </c>
    </row>
    <row r="1109" spans="1:8" x14ac:dyDescent="0.25">
      <c r="A1109" t="s">
        <v>1263</v>
      </c>
      <c r="B1109">
        <v>23.18</v>
      </c>
      <c r="C1109">
        <v>6.96</v>
      </c>
      <c r="D1109" t="s">
        <v>2380</v>
      </c>
      <c r="E1109" t="s">
        <v>2378</v>
      </c>
      <c r="F1109" t="s">
        <v>2378</v>
      </c>
      <c r="G1109">
        <v>2</v>
      </c>
      <c r="H1109" t="s">
        <v>2378</v>
      </c>
    </row>
    <row r="1110" spans="1:8" x14ac:dyDescent="0.25">
      <c r="A1110" t="s">
        <v>1262</v>
      </c>
      <c r="B1110">
        <v>33.020000000000003</v>
      </c>
      <c r="C1110">
        <v>5.07</v>
      </c>
      <c r="D1110" t="s">
        <v>2380</v>
      </c>
      <c r="E1110" t="s">
        <v>2378</v>
      </c>
      <c r="F1110" t="s">
        <v>2378</v>
      </c>
      <c r="G1110" t="s">
        <v>2379</v>
      </c>
      <c r="H1110" t="s">
        <v>2378</v>
      </c>
    </row>
    <row r="1111" spans="1:8" x14ac:dyDescent="0.25">
      <c r="A1111" t="s">
        <v>1261</v>
      </c>
      <c r="B1111">
        <v>27.29</v>
      </c>
      <c r="C1111">
        <v>5.85</v>
      </c>
      <c r="D1111" t="s">
        <v>2378</v>
      </c>
      <c r="E1111" t="s">
        <v>2378</v>
      </c>
      <c r="F1111" t="s">
        <v>2378</v>
      </c>
      <c r="G1111">
        <v>2</v>
      </c>
      <c r="H1111" t="s">
        <v>2378</v>
      </c>
    </row>
    <row r="1112" spans="1:8" x14ac:dyDescent="0.25">
      <c r="A1112" t="s">
        <v>1260</v>
      </c>
      <c r="B1112">
        <v>23.18</v>
      </c>
      <c r="C1112">
        <v>10.56</v>
      </c>
      <c r="D1112" t="s">
        <v>2378</v>
      </c>
      <c r="E1112" t="s">
        <v>2378</v>
      </c>
      <c r="F1112" t="s">
        <v>2378</v>
      </c>
      <c r="G1112">
        <v>2</v>
      </c>
      <c r="H1112" t="s">
        <v>2378</v>
      </c>
    </row>
    <row r="1113" spans="1:8" x14ac:dyDescent="0.25">
      <c r="A1113" t="s">
        <v>1259</v>
      </c>
      <c r="B1113">
        <v>32.659999999999997</v>
      </c>
      <c r="C1113">
        <v>8.92</v>
      </c>
      <c r="D1113" t="s">
        <v>2380</v>
      </c>
      <c r="E1113" t="s">
        <v>2378</v>
      </c>
      <c r="F1113" t="s">
        <v>2378</v>
      </c>
      <c r="G1113" t="s">
        <v>2379</v>
      </c>
      <c r="H1113" t="s">
        <v>2378</v>
      </c>
    </row>
    <row r="1114" spans="1:8" x14ac:dyDescent="0.25">
      <c r="A1114" t="s">
        <v>1258</v>
      </c>
      <c r="B1114">
        <v>30.78</v>
      </c>
      <c r="C1114">
        <v>8.6300000000000008</v>
      </c>
      <c r="D1114" t="s">
        <v>2378</v>
      </c>
      <c r="E1114" t="s">
        <v>2378</v>
      </c>
      <c r="F1114" t="s">
        <v>2378</v>
      </c>
      <c r="G1114" t="s">
        <v>2379</v>
      </c>
      <c r="H1114" t="s">
        <v>2378</v>
      </c>
    </row>
    <row r="1115" spans="1:8" x14ac:dyDescent="0.25">
      <c r="A1115" t="s">
        <v>1257</v>
      </c>
      <c r="B1115">
        <v>47.2</v>
      </c>
      <c r="C1115">
        <v>6.29</v>
      </c>
      <c r="D1115" t="s">
        <v>2380</v>
      </c>
      <c r="E1115" t="s">
        <v>2378</v>
      </c>
      <c r="F1115" t="s">
        <v>2381</v>
      </c>
      <c r="G1115">
        <v>1</v>
      </c>
      <c r="H1115" t="s">
        <v>2378</v>
      </c>
    </row>
    <row r="1116" spans="1:8" x14ac:dyDescent="0.25">
      <c r="A1116" t="s">
        <v>1256</v>
      </c>
      <c r="B1116">
        <v>31.6</v>
      </c>
      <c r="C1116">
        <v>5.75</v>
      </c>
      <c r="D1116" t="s">
        <v>2378</v>
      </c>
      <c r="E1116" t="s">
        <v>2378</v>
      </c>
      <c r="F1116" t="s">
        <v>2378</v>
      </c>
      <c r="G1116">
        <v>2</v>
      </c>
      <c r="H1116" t="s">
        <v>2378</v>
      </c>
    </row>
    <row r="1117" spans="1:8" x14ac:dyDescent="0.25">
      <c r="A1117" t="s">
        <v>1255</v>
      </c>
      <c r="B1117">
        <v>33.914999999999999</v>
      </c>
      <c r="C1117">
        <v>6.66</v>
      </c>
      <c r="D1117" t="s">
        <v>2380</v>
      </c>
      <c r="E1117" t="s">
        <v>2378</v>
      </c>
      <c r="F1117" t="s">
        <v>2378</v>
      </c>
      <c r="G1117">
        <v>1</v>
      </c>
      <c r="H1117" t="s">
        <v>2378</v>
      </c>
    </row>
    <row r="1118" spans="1:8" x14ac:dyDescent="0.25">
      <c r="A1118" t="s">
        <v>1254</v>
      </c>
      <c r="B1118">
        <v>23.54</v>
      </c>
      <c r="C1118">
        <v>5.0999999999999996</v>
      </c>
      <c r="D1118" t="s">
        <v>2378</v>
      </c>
      <c r="E1118" t="s">
        <v>2378</v>
      </c>
      <c r="F1118" t="s">
        <v>2378</v>
      </c>
      <c r="G1118">
        <v>2</v>
      </c>
      <c r="H1118" t="s">
        <v>2378</v>
      </c>
    </row>
    <row r="1119" spans="1:8" x14ac:dyDescent="0.25">
      <c r="A1119" t="s">
        <v>1253</v>
      </c>
      <c r="B1119">
        <v>27.074999999999999</v>
      </c>
      <c r="C1119">
        <v>4.41</v>
      </c>
      <c r="D1119" t="s">
        <v>2378</v>
      </c>
      <c r="E1119" t="s">
        <v>2378</v>
      </c>
      <c r="F1119" t="s">
        <v>2378</v>
      </c>
      <c r="G1119">
        <v>2</v>
      </c>
      <c r="H1119" t="s">
        <v>2378</v>
      </c>
    </row>
    <row r="1120" spans="1:8" x14ac:dyDescent="0.25">
      <c r="A1120" t="s">
        <v>1252</v>
      </c>
      <c r="B1120">
        <v>25.8</v>
      </c>
      <c r="C1120">
        <v>5.52</v>
      </c>
      <c r="D1120" t="s">
        <v>2380</v>
      </c>
      <c r="E1120" t="s">
        <v>2378</v>
      </c>
      <c r="F1120" t="s">
        <v>2378</v>
      </c>
      <c r="G1120" t="s">
        <v>2379</v>
      </c>
      <c r="H1120" t="s">
        <v>2378</v>
      </c>
    </row>
    <row r="1121" spans="1:8" x14ac:dyDescent="0.25">
      <c r="A1121" t="s">
        <v>1251</v>
      </c>
      <c r="B1121">
        <v>36.1</v>
      </c>
      <c r="C1121">
        <v>4.62</v>
      </c>
      <c r="D1121" t="s">
        <v>2380</v>
      </c>
      <c r="E1121" t="s">
        <v>2378</v>
      </c>
      <c r="F1121" t="s">
        <v>2381</v>
      </c>
      <c r="G1121">
        <v>1</v>
      </c>
      <c r="H1121" t="s">
        <v>2378</v>
      </c>
    </row>
    <row r="1122" spans="1:8" x14ac:dyDescent="0.25">
      <c r="A1122" t="s">
        <v>1250</v>
      </c>
      <c r="B1122">
        <v>30.495000000000001</v>
      </c>
      <c r="C1122">
        <v>5.74</v>
      </c>
      <c r="D1122" t="s">
        <v>2380</v>
      </c>
      <c r="E1122" t="s">
        <v>2378</v>
      </c>
      <c r="F1122" t="s">
        <v>2381</v>
      </c>
      <c r="G1122">
        <v>1</v>
      </c>
      <c r="H1122" t="s">
        <v>2378</v>
      </c>
    </row>
    <row r="1123" spans="1:8" x14ac:dyDescent="0.25">
      <c r="A1123" t="s">
        <v>1249</v>
      </c>
      <c r="B1123">
        <v>21.4</v>
      </c>
      <c r="C1123">
        <v>6.3</v>
      </c>
      <c r="D1123" t="s">
        <v>2380</v>
      </c>
      <c r="E1123" t="s">
        <v>2378</v>
      </c>
      <c r="F1123" t="s">
        <v>2381</v>
      </c>
      <c r="G1123">
        <v>1</v>
      </c>
      <c r="H1123" t="s">
        <v>2378</v>
      </c>
    </row>
    <row r="1124" spans="1:8" x14ac:dyDescent="0.25">
      <c r="A1124" t="s">
        <v>1248</v>
      </c>
      <c r="B1124">
        <v>32.299999999999997</v>
      </c>
      <c r="C1124">
        <v>10.27</v>
      </c>
      <c r="D1124" t="s">
        <v>2378</v>
      </c>
      <c r="E1124" t="s">
        <v>2378</v>
      </c>
      <c r="F1124" t="s">
        <v>2378</v>
      </c>
      <c r="G1124" t="s">
        <v>2379</v>
      </c>
      <c r="H1124" t="s">
        <v>2378</v>
      </c>
    </row>
    <row r="1125" spans="1:8" x14ac:dyDescent="0.25">
      <c r="A1125" t="s">
        <v>1247</v>
      </c>
      <c r="B1125">
        <v>29.78</v>
      </c>
      <c r="C1125">
        <v>5.85</v>
      </c>
      <c r="D1125" t="s">
        <v>2378</v>
      </c>
      <c r="E1125" t="s">
        <v>2378</v>
      </c>
      <c r="F1125" t="s">
        <v>2381</v>
      </c>
      <c r="G1125">
        <v>1</v>
      </c>
      <c r="H1125" t="s">
        <v>2378</v>
      </c>
    </row>
    <row r="1126" spans="1:8" x14ac:dyDescent="0.25">
      <c r="A1126" t="s">
        <v>1246</v>
      </c>
      <c r="B1126">
        <v>34.76</v>
      </c>
      <c r="C1126">
        <v>5.92</v>
      </c>
      <c r="D1126" t="s">
        <v>2380</v>
      </c>
      <c r="E1126" t="s">
        <v>2378</v>
      </c>
      <c r="F1126" t="s">
        <v>2378</v>
      </c>
      <c r="G1126">
        <v>1</v>
      </c>
      <c r="H1126" t="s">
        <v>2378</v>
      </c>
    </row>
    <row r="1127" spans="1:8" x14ac:dyDescent="0.25">
      <c r="A1127" t="s">
        <v>1245</v>
      </c>
      <c r="B1127">
        <v>18.335000000000001</v>
      </c>
      <c r="C1127">
        <v>10.01</v>
      </c>
      <c r="D1127" t="s">
        <v>2380</v>
      </c>
      <c r="E1127" t="s">
        <v>2378</v>
      </c>
      <c r="F1127" t="s">
        <v>2378</v>
      </c>
      <c r="G1127">
        <v>2</v>
      </c>
      <c r="H1127" t="s">
        <v>2378</v>
      </c>
    </row>
    <row r="1128" spans="1:8" x14ac:dyDescent="0.25">
      <c r="A1128" t="s">
        <v>1244</v>
      </c>
      <c r="B1128">
        <v>32.299999999999997</v>
      </c>
      <c r="C1128">
        <v>9.59</v>
      </c>
      <c r="D1128" t="s">
        <v>2378</v>
      </c>
      <c r="E1128" t="s">
        <v>2378</v>
      </c>
      <c r="F1128" t="s">
        <v>2378</v>
      </c>
      <c r="G1128" t="s">
        <v>2379</v>
      </c>
      <c r="H1128" t="s">
        <v>2378</v>
      </c>
    </row>
    <row r="1129" spans="1:8" x14ac:dyDescent="0.25">
      <c r="A1129" t="s">
        <v>1243</v>
      </c>
      <c r="B1129">
        <v>27.74</v>
      </c>
      <c r="C1129">
        <v>10.37</v>
      </c>
      <c r="D1129" t="s">
        <v>2378</v>
      </c>
      <c r="E1129" t="s">
        <v>2378</v>
      </c>
      <c r="F1129" t="s">
        <v>2378</v>
      </c>
      <c r="G1129" t="s">
        <v>2379</v>
      </c>
      <c r="H1129" t="s">
        <v>2378</v>
      </c>
    </row>
    <row r="1130" spans="1:8" x14ac:dyDescent="0.25">
      <c r="A1130" t="s">
        <v>1242</v>
      </c>
      <c r="B1130">
        <v>24</v>
      </c>
      <c r="C1130">
        <v>4.01</v>
      </c>
      <c r="D1130" t="s">
        <v>2380</v>
      </c>
      <c r="E1130" t="s">
        <v>2378</v>
      </c>
      <c r="F1130" t="s">
        <v>2378</v>
      </c>
      <c r="G1130">
        <v>1</v>
      </c>
      <c r="H1130" t="s">
        <v>2378</v>
      </c>
    </row>
    <row r="1131" spans="1:8" x14ac:dyDescent="0.25">
      <c r="A1131" t="s">
        <v>1241</v>
      </c>
      <c r="B1131">
        <v>31.78</v>
      </c>
      <c r="C1131">
        <v>4.24</v>
      </c>
      <c r="D1131" t="s">
        <v>2380</v>
      </c>
      <c r="E1131" t="s">
        <v>2378</v>
      </c>
      <c r="F1131" t="s">
        <v>2381</v>
      </c>
      <c r="G1131">
        <v>1</v>
      </c>
      <c r="H1131" t="s">
        <v>2378</v>
      </c>
    </row>
    <row r="1132" spans="1:8" x14ac:dyDescent="0.25">
      <c r="A1132" t="s">
        <v>1240</v>
      </c>
      <c r="B1132">
        <v>32.25</v>
      </c>
      <c r="C1132">
        <v>5.36</v>
      </c>
      <c r="D1132" t="s">
        <v>2380</v>
      </c>
      <c r="E1132" t="s">
        <v>2378</v>
      </c>
      <c r="F1132" t="s">
        <v>2378</v>
      </c>
      <c r="G1132" t="s">
        <v>2379</v>
      </c>
      <c r="H1132" t="s">
        <v>2378</v>
      </c>
    </row>
    <row r="1133" spans="1:8" x14ac:dyDescent="0.25">
      <c r="A1133" t="s">
        <v>1239</v>
      </c>
      <c r="B1133">
        <v>30.114999999999998</v>
      </c>
      <c r="C1133">
        <v>4.99</v>
      </c>
      <c r="D1133" t="s">
        <v>2378</v>
      </c>
      <c r="E1133" t="s">
        <v>2378</v>
      </c>
      <c r="F1133" t="s">
        <v>2378</v>
      </c>
      <c r="G1133">
        <v>2</v>
      </c>
      <c r="H1133" t="s">
        <v>2378</v>
      </c>
    </row>
    <row r="1134" spans="1:8" x14ac:dyDescent="0.25">
      <c r="A1134" t="s">
        <v>1238</v>
      </c>
      <c r="B1134">
        <v>22.41</v>
      </c>
      <c r="C1134">
        <v>8.68</v>
      </c>
      <c r="D1134" t="s">
        <v>2378</v>
      </c>
      <c r="E1134" t="s">
        <v>2378</v>
      </c>
      <c r="F1134" t="s">
        <v>2378</v>
      </c>
      <c r="G1134" t="s">
        <v>2379</v>
      </c>
      <c r="H1134" t="s">
        <v>2378</v>
      </c>
    </row>
    <row r="1135" spans="1:8" x14ac:dyDescent="0.25">
      <c r="A1135" t="s">
        <v>1237</v>
      </c>
      <c r="B1135">
        <v>45.72</v>
      </c>
      <c r="C1135">
        <v>4.2300000000000004</v>
      </c>
      <c r="D1135" t="s">
        <v>2380</v>
      </c>
      <c r="E1135" t="s">
        <v>2378</v>
      </c>
      <c r="F1135" t="s">
        <v>2378</v>
      </c>
      <c r="G1135" t="s">
        <v>2379</v>
      </c>
      <c r="H1135" t="s">
        <v>2378</v>
      </c>
    </row>
    <row r="1136" spans="1:8" x14ac:dyDescent="0.25">
      <c r="A1136" t="s">
        <v>1236</v>
      </c>
      <c r="B1136">
        <v>25</v>
      </c>
      <c r="C1136">
        <v>5.32</v>
      </c>
      <c r="D1136" t="s">
        <v>2380</v>
      </c>
      <c r="E1136" t="s">
        <v>2378</v>
      </c>
      <c r="F1136" t="s">
        <v>2378</v>
      </c>
      <c r="G1136">
        <v>2</v>
      </c>
      <c r="H1136" t="s">
        <v>2378</v>
      </c>
    </row>
    <row r="1137" spans="1:8" x14ac:dyDescent="0.25">
      <c r="A1137" t="s">
        <v>1235</v>
      </c>
      <c r="B1137">
        <v>39.5</v>
      </c>
      <c r="C1137">
        <v>6.66</v>
      </c>
      <c r="D1137" t="s">
        <v>2378</v>
      </c>
      <c r="E1137" t="s">
        <v>2378</v>
      </c>
      <c r="F1137" t="s">
        <v>2378</v>
      </c>
      <c r="G1137" t="s">
        <v>2379</v>
      </c>
      <c r="H1137" t="s">
        <v>2378</v>
      </c>
    </row>
    <row r="1138" spans="1:8" x14ac:dyDescent="0.25">
      <c r="A1138" t="s">
        <v>1234</v>
      </c>
      <c r="B1138">
        <v>37.729999999999997</v>
      </c>
      <c r="C1138">
        <v>7.4</v>
      </c>
      <c r="D1138" t="s">
        <v>2378</v>
      </c>
      <c r="E1138" t="s">
        <v>2378</v>
      </c>
      <c r="F1138" t="s">
        <v>2378</v>
      </c>
      <c r="G1138" t="s">
        <v>2379</v>
      </c>
      <c r="H1138" t="s">
        <v>2378</v>
      </c>
    </row>
    <row r="1139" spans="1:8" x14ac:dyDescent="0.25">
      <c r="A1139" t="s">
        <v>1233</v>
      </c>
      <c r="B1139">
        <v>40.659999999999997</v>
      </c>
      <c r="C1139">
        <v>10.08</v>
      </c>
      <c r="D1139" t="s">
        <v>2378</v>
      </c>
      <c r="E1139" t="s">
        <v>2378</v>
      </c>
      <c r="F1139" t="s">
        <v>2378</v>
      </c>
      <c r="G1139" t="s">
        <v>2379</v>
      </c>
      <c r="H1139" t="s">
        <v>2378</v>
      </c>
    </row>
    <row r="1140" spans="1:8" x14ac:dyDescent="0.25">
      <c r="A1140" t="s">
        <v>1232</v>
      </c>
      <c r="B1140">
        <v>34.200000000000003</v>
      </c>
      <c r="C1140">
        <v>8.58</v>
      </c>
      <c r="D1140" t="s">
        <v>2378</v>
      </c>
      <c r="E1140" t="s">
        <v>2378</v>
      </c>
      <c r="F1140" t="s">
        <v>2378</v>
      </c>
      <c r="G1140" t="s">
        <v>2379</v>
      </c>
      <c r="H1140" t="s">
        <v>2378</v>
      </c>
    </row>
    <row r="1141" spans="1:8" x14ac:dyDescent="0.25">
      <c r="A1141" t="s">
        <v>1231</v>
      </c>
      <c r="B1141">
        <v>46.51</v>
      </c>
      <c r="C1141">
        <v>5.84</v>
      </c>
      <c r="D1141" t="s">
        <v>2378</v>
      </c>
      <c r="E1141" t="s">
        <v>2378</v>
      </c>
      <c r="F1141" t="s">
        <v>2378</v>
      </c>
      <c r="G1141">
        <v>1</v>
      </c>
      <c r="H1141" t="s">
        <v>2378</v>
      </c>
    </row>
    <row r="1142" spans="1:8" x14ac:dyDescent="0.25">
      <c r="A1142" t="s">
        <v>1230</v>
      </c>
      <c r="B1142">
        <v>28.88</v>
      </c>
      <c r="C1142">
        <v>4.8600000000000003</v>
      </c>
      <c r="D1142" t="s">
        <v>2380</v>
      </c>
      <c r="E1142" t="s">
        <v>2378</v>
      </c>
      <c r="F1142" t="s">
        <v>2381</v>
      </c>
      <c r="G1142">
        <v>1</v>
      </c>
      <c r="H1142" t="s">
        <v>2378</v>
      </c>
    </row>
    <row r="1143" spans="1:8" x14ac:dyDescent="0.25">
      <c r="A1143" t="s">
        <v>1229</v>
      </c>
      <c r="B1143">
        <v>33.914999999999999</v>
      </c>
      <c r="C1143">
        <v>11.52</v>
      </c>
      <c r="D1143" t="s">
        <v>2378</v>
      </c>
      <c r="E1143" t="s">
        <v>2378</v>
      </c>
      <c r="F1143" t="s">
        <v>2378</v>
      </c>
      <c r="G1143" t="s">
        <v>2379</v>
      </c>
      <c r="H1143" t="s">
        <v>2378</v>
      </c>
    </row>
    <row r="1144" spans="1:8" x14ac:dyDescent="0.25">
      <c r="A1144" t="s">
        <v>1228</v>
      </c>
      <c r="B1144">
        <v>24.32</v>
      </c>
      <c r="C1144">
        <v>6.15</v>
      </c>
      <c r="D1144" t="s">
        <v>2380</v>
      </c>
      <c r="E1144" t="s">
        <v>2378</v>
      </c>
      <c r="F1144" t="s">
        <v>2381</v>
      </c>
      <c r="G1144">
        <v>1</v>
      </c>
      <c r="H1144" t="s">
        <v>2378</v>
      </c>
    </row>
    <row r="1145" spans="1:8" x14ac:dyDescent="0.25">
      <c r="A1145" t="s">
        <v>1227</v>
      </c>
      <c r="B1145">
        <v>25.8</v>
      </c>
      <c r="C1145">
        <v>9.94</v>
      </c>
      <c r="D1145" t="s">
        <v>2378</v>
      </c>
      <c r="E1145" t="s">
        <v>2378</v>
      </c>
      <c r="F1145" t="s">
        <v>2378</v>
      </c>
      <c r="G1145" t="s">
        <v>2379</v>
      </c>
      <c r="H1145" t="s">
        <v>2378</v>
      </c>
    </row>
    <row r="1146" spans="1:8" x14ac:dyDescent="0.25">
      <c r="A1146" t="s">
        <v>1226</v>
      </c>
      <c r="B1146">
        <v>21.56</v>
      </c>
      <c r="C1146">
        <v>10.56</v>
      </c>
      <c r="D1146" t="s">
        <v>2378</v>
      </c>
      <c r="E1146" t="s">
        <v>2378</v>
      </c>
      <c r="F1146" t="s">
        <v>2378</v>
      </c>
      <c r="G1146" t="s">
        <v>2379</v>
      </c>
      <c r="H1146" t="s">
        <v>2378</v>
      </c>
    </row>
    <row r="1147" spans="1:8" x14ac:dyDescent="0.25">
      <c r="A1147" t="s">
        <v>1225</v>
      </c>
      <c r="B1147">
        <v>31.6</v>
      </c>
      <c r="C1147">
        <v>6.79</v>
      </c>
      <c r="D1147" t="s">
        <v>2378</v>
      </c>
      <c r="E1147" t="s">
        <v>2378</v>
      </c>
      <c r="F1147" t="s">
        <v>2378</v>
      </c>
      <c r="G1147" t="s">
        <v>2379</v>
      </c>
      <c r="H1147" t="s">
        <v>2378</v>
      </c>
    </row>
    <row r="1148" spans="1:8" x14ac:dyDescent="0.25">
      <c r="A1148" t="s">
        <v>1224</v>
      </c>
      <c r="B1148">
        <v>42.93</v>
      </c>
      <c r="C1148">
        <v>4.8</v>
      </c>
      <c r="D1148" t="s">
        <v>2378</v>
      </c>
      <c r="E1148" t="s">
        <v>2378</v>
      </c>
      <c r="F1148" t="s">
        <v>2378</v>
      </c>
      <c r="G1148">
        <v>1</v>
      </c>
      <c r="H1148" t="s">
        <v>2378</v>
      </c>
    </row>
    <row r="1149" spans="1:8" x14ac:dyDescent="0.25">
      <c r="A1149" t="s">
        <v>1223</v>
      </c>
      <c r="B1149">
        <v>26.72</v>
      </c>
      <c r="C1149">
        <v>5.75</v>
      </c>
      <c r="D1149" t="s">
        <v>2378</v>
      </c>
      <c r="E1149" t="s">
        <v>2378</v>
      </c>
      <c r="F1149" t="s">
        <v>2378</v>
      </c>
      <c r="G1149">
        <v>2</v>
      </c>
      <c r="H1149" t="s">
        <v>2378</v>
      </c>
    </row>
    <row r="1150" spans="1:8" x14ac:dyDescent="0.25">
      <c r="A1150" t="s">
        <v>1222</v>
      </c>
      <c r="B1150">
        <v>26.67</v>
      </c>
      <c r="C1150">
        <v>5.81</v>
      </c>
      <c r="D1150" t="s">
        <v>2378</v>
      </c>
      <c r="E1150" t="s">
        <v>2378</v>
      </c>
      <c r="F1150" t="s">
        <v>2378</v>
      </c>
      <c r="G1150">
        <v>2</v>
      </c>
      <c r="H1150" t="s">
        <v>2378</v>
      </c>
    </row>
    <row r="1151" spans="1:8" x14ac:dyDescent="0.25">
      <c r="A1151" t="s">
        <v>1221</v>
      </c>
      <c r="B1151">
        <v>42.68</v>
      </c>
      <c r="C1151">
        <v>9.2799999999999994</v>
      </c>
      <c r="D1151" t="s">
        <v>2378</v>
      </c>
      <c r="E1151" t="s">
        <v>2378</v>
      </c>
      <c r="F1151" t="s">
        <v>2378</v>
      </c>
      <c r="G1151">
        <v>2</v>
      </c>
      <c r="H1151" t="s">
        <v>2378</v>
      </c>
    </row>
    <row r="1152" spans="1:8" x14ac:dyDescent="0.25">
      <c r="A1152" t="s">
        <v>1220</v>
      </c>
      <c r="B1152">
        <v>24.31</v>
      </c>
      <c r="C1152">
        <v>6.37</v>
      </c>
      <c r="D1152" t="s">
        <v>2378</v>
      </c>
      <c r="E1152" t="s">
        <v>2378</v>
      </c>
      <c r="F1152" t="s">
        <v>2378</v>
      </c>
      <c r="G1152" t="s">
        <v>2379</v>
      </c>
      <c r="H1152" t="s">
        <v>2378</v>
      </c>
    </row>
    <row r="1153" spans="1:8" x14ac:dyDescent="0.25">
      <c r="A1153" t="s">
        <v>1219</v>
      </c>
      <c r="B1153">
        <v>44.75</v>
      </c>
      <c r="C1153">
        <v>5.09</v>
      </c>
      <c r="D1153" t="s">
        <v>2380</v>
      </c>
      <c r="E1153" t="s">
        <v>2378</v>
      </c>
      <c r="F1153" t="s">
        <v>2378</v>
      </c>
      <c r="G1153" t="s">
        <v>2379</v>
      </c>
      <c r="H1153" t="s">
        <v>2378</v>
      </c>
    </row>
    <row r="1154" spans="1:8" x14ac:dyDescent="0.25">
      <c r="A1154" t="s">
        <v>1218</v>
      </c>
      <c r="B1154">
        <v>30.78</v>
      </c>
      <c r="C1154">
        <v>7.94</v>
      </c>
      <c r="D1154" t="s">
        <v>2378</v>
      </c>
      <c r="E1154" t="s">
        <v>2378</v>
      </c>
      <c r="F1154" t="s">
        <v>2378</v>
      </c>
      <c r="G1154">
        <v>2</v>
      </c>
      <c r="H1154" t="s">
        <v>2378</v>
      </c>
    </row>
    <row r="1155" spans="1:8" x14ac:dyDescent="0.25">
      <c r="A1155" t="s">
        <v>1217</v>
      </c>
      <c r="B1155">
        <v>21.86</v>
      </c>
      <c r="C1155">
        <v>10.95</v>
      </c>
      <c r="D1155" t="s">
        <v>2378</v>
      </c>
      <c r="E1155" t="s">
        <v>2378</v>
      </c>
      <c r="F1155" t="s">
        <v>2378</v>
      </c>
      <c r="G1155" t="s">
        <v>2379</v>
      </c>
      <c r="H1155" t="s">
        <v>2378</v>
      </c>
    </row>
    <row r="1156" spans="1:8" x14ac:dyDescent="0.25">
      <c r="A1156" t="s">
        <v>1216</v>
      </c>
      <c r="B1156">
        <v>49.09</v>
      </c>
      <c r="C1156">
        <v>6.3</v>
      </c>
      <c r="D1156" t="s">
        <v>2380</v>
      </c>
      <c r="E1156" t="s">
        <v>2378</v>
      </c>
      <c r="F1156" t="s">
        <v>2378</v>
      </c>
      <c r="G1156" t="s">
        <v>2379</v>
      </c>
      <c r="H1156" t="s">
        <v>2378</v>
      </c>
    </row>
    <row r="1157" spans="1:8" x14ac:dyDescent="0.25">
      <c r="A1157" t="s">
        <v>1215</v>
      </c>
      <c r="B1157">
        <v>47.74</v>
      </c>
      <c r="C1157">
        <v>8.0500000000000007</v>
      </c>
      <c r="D1157" t="s">
        <v>2380</v>
      </c>
      <c r="E1157" t="s">
        <v>2378</v>
      </c>
      <c r="F1157" t="s">
        <v>2378</v>
      </c>
      <c r="G1157">
        <v>2</v>
      </c>
      <c r="H1157" t="s">
        <v>2378</v>
      </c>
    </row>
    <row r="1158" spans="1:8" x14ac:dyDescent="0.25">
      <c r="A1158" t="s">
        <v>1214</v>
      </c>
      <c r="B1158">
        <v>30.2</v>
      </c>
      <c r="C1158">
        <v>9.8800000000000008</v>
      </c>
      <c r="D1158" t="s">
        <v>2380</v>
      </c>
      <c r="E1158" t="s">
        <v>2378</v>
      </c>
      <c r="F1158" t="s">
        <v>2378</v>
      </c>
      <c r="G1158">
        <v>2</v>
      </c>
      <c r="H1158" t="s">
        <v>2378</v>
      </c>
    </row>
    <row r="1159" spans="1:8" x14ac:dyDescent="0.25">
      <c r="A1159" t="s">
        <v>1213</v>
      </c>
      <c r="B1159">
        <v>33.25</v>
      </c>
      <c r="C1159">
        <v>7.42</v>
      </c>
      <c r="D1159" t="s">
        <v>2380</v>
      </c>
      <c r="E1159" t="s">
        <v>2378</v>
      </c>
      <c r="F1159" t="s">
        <v>2378</v>
      </c>
      <c r="G1159">
        <v>2</v>
      </c>
      <c r="H1159" t="s">
        <v>2378</v>
      </c>
    </row>
    <row r="1160" spans="1:8" x14ac:dyDescent="0.25">
      <c r="A1160" t="s">
        <v>1212</v>
      </c>
      <c r="B1160">
        <v>26.6</v>
      </c>
      <c r="C1160">
        <v>8.4499999999999993</v>
      </c>
      <c r="D1160" t="s">
        <v>2380</v>
      </c>
      <c r="E1160" t="s">
        <v>2378</v>
      </c>
      <c r="F1160" t="s">
        <v>2378</v>
      </c>
      <c r="G1160">
        <v>1</v>
      </c>
      <c r="H1160" t="s">
        <v>2378</v>
      </c>
    </row>
    <row r="1161" spans="1:8" x14ac:dyDescent="0.25">
      <c r="A1161" t="s">
        <v>1211</v>
      </c>
      <c r="B1161">
        <v>26.35</v>
      </c>
      <c r="C1161">
        <v>6.21</v>
      </c>
      <c r="D1161" t="s">
        <v>2378</v>
      </c>
      <c r="E1161" t="s">
        <v>2378</v>
      </c>
      <c r="F1161" t="s">
        <v>2378</v>
      </c>
      <c r="G1161">
        <v>2</v>
      </c>
      <c r="H1161" t="s">
        <v>2378</v>
      </c>
    </row>
    <row r="1162" spans="1:8" x14ac:dyDescent="0.25">
      <c r="A1162" t="s">
        <v>1210</v>
      </c>
      <c r="B1162">
        <v>39.994999999999997</v>
      </c>
      <c r="C1162">
        <v>4.6500000000000004</v>
      </c>
      <c r="D1162" t="s">
        <v>2378</v>
      </c>
      <c r="E1162" t="s">
        <v>2378</v>
      </c>
      <c r="F1162" t="s">
        <v>2378</v>
      </c>
      <c r="G1162" t="s">
        <v>2379</v>
      </c>
      <c r="H1162" t="s">
        <v>2378</v>
      </c>
    </row>
    <row r="1163" spans="1:8" x14ac:dyDescent="0.25">
      <c r="A1163" t="s">
        <v>1209</v>
      </c>
      <c r="B1163">
        <v>22.92</v>
      </c>
      <c r="C1163">
        <v>5.87</v>
      </c>
      <c r="D1163" t="s">
        <v>2380</v>
      </c>
      <c r="E1163" t="s">
        <v>2378</v>
      </c>
      <c r="F1163" t="s">
        <v>2378</v>
      </c>
      <c r="G1163">
        <v>1</v>
      </c>
      <c r="H1163" t="s">
        <v>2378</v>
      </c>
    </row>
    <row r="1164" spans="1:8" x14ac:dyDescent="0.25">
      <c r="A1164" t="s">
        <v>1208</v>
      </c>
      <c r="B1164">
        <v>24.78</v>
      </c>
      <c r="C1164">
        <v>4.24</v>
      </c>
      <c r="D1164" t="s">
        <v>2380</v>
      </c>
      <c r="E1164" t="s">
        <v>2378</v>
      </c>
      <c r="F1164" t="s">
        <v>2378</v>
      </c>
      <c r="G1164">
        <v>2</v>
      </c>
      <c r="H1164" t="s">
        <v>2378</v>
      </c>
    </row>
    <row r="1165" spans="1:8" x14ac:dyDescent="0.25">
      <c r="A1165" t="s">
        <v>1207</v>
      </c>
      <c r="B1165">
        <v>34.07</v>
      </c>
      <c r="C1165">
        <v>7.81</v>
      </c>
      <c r="D1165" t="s">
        <v>2380</v>
      </c>
      <c r="E1165" t="s">
        <v>2378</v>
      </c>
      <c r="F1165" t="s">
        <v>2378</v>
      </c>
      <c r="G1165" t="s">
        <v>2379</v>
      </c>
      <c r="H1165" t="s">
        <v>2378</v>
      </c>
    </row>
    <row r="1166" spans="1:8" x14ac:dyDescent="0.25">
      <c r="A1166" t="s">
        <v>1206</v>
      </c>
      <c r="B1166">
        <v>30.14</v>
      </c>
      <c r="C1166">
        <v>9.85</v>
      </c>
      <c r="D1166" t="s">
        <v>2378</v>
      </c>
      <c r="E1166" t="s">
        <v>2378</v>
      </c>
      <c r="F1166" t="s">
        <v>2378</v>
      </c>
      <c r="G1166" t="s">
        <v>2379</v>
      </c>
      <c r="H1166" t="s">
        <v>2378</v>
      </c>
    </row>
    <row r="1167" spans="1:8" x14ac:dyDescent="0.25">
      <c r="A1167" t="s">
        <v>1205</v>
      </c>
      <c r="B1167">
        <v>18.05</v>
      </c>
      <c r="C1167">
        <v>6.94</v>
      </c>
      <c r="D1167" t="s">
        <v>2378</v>
      </c>
      <c r="E1167" t="s">
        <v>2378</v>
      </c>
      <c r="F1167" t="s">
        <v>2378</v>
      </c>
      <c r="G1167" t="s">
        <v>2379</v>
      </c>
      <c r="H1167" t="s">
        <v>2378</v>
      </c>
    </row>
    <row r="1168" spans="1:8" x14ac:dyDescent="0.25">
      <c r="A1168" t="s">
        <v>1204</v>
      </c>
      <c r="B1168">
        <v>37.4</v>
      </c>
      <c r="C1168">
        <v>11.3</v>
      </c>
      <c r="D1168" t="s">
        <v>2380</v>
      </c>
      <c r="E1168" t="s">
        <v>2378</v>
      </c>
      <c r="F1168" t="s">
        <v>2378</v>
      </c>
      <c r="G1168">
        <v>2</v>
      </c>
      <c r="H1168" t="s">
        <v>2378</v>
      </c>
    </row>
    <row r="1169" spans="1:8" x14ac:dyDescent="0.25">
      <c r="A1169" t="s">
        <v>1203</v>
      </c>
      <c r="B1169">
        <v>25.75</v>
      </c>
      <c r="C1169">
        <v>9.23</v>
      </c>
      <c r="D1169" t="s">
        <v>2378</v>
      </c>
      <c r="E1169" t="s">
        <v>2378</v>
      </c>
      <c r="F1169" t="s">
        <v>2378</v>
      </c>
      <c r="G1169" t="s">
        <v>2379</v>
      </c>
      <c r="H1169" t="s">
        <v>2378</v>
      </c>
    </row>
    <row r="1170" spans="1:8" x14ac:dyDescent="0.25">
      <c r="A1170" t="s">
        <v>1202</v>
      </c>
      <c r="B1170">
        <v>32.299999999999997</v>
      </c>
      <c r="C1170">
        <v>4.37</v>
      </c>
      <c r="D1170" t="s">
        <v>2378</v>
      </c>
      <c r="E1170" t="s">
        <v>2378</v>
      </c>
      <c r="F1170" t="s">
        <v>2378</v>
      </c>
      <c r="G1170">
        <v>2</v>
      </c>
      <c r="H1170" t="s">
        <v>2378</v>
      </c>
    </row>
    <row r="1171" spans="1:8" x14ac:dyDescent="0.25">
      <c r="A1171" t="s">
        <v>1201</v>
      </c>
      <c r="B1171">
        <v>28.61</v>
      </c>
      <c r="C1171">
        <v>5.76</v>
      </c>
      <c r="D1171" t="s">
        <v>2378</v>
      </c>
      <c r="E1171" t="s">
        <v>2378</v>
      </c>
      <c r="F1171" t="s">
        <v>2381</v>
      </c>
      <c r="G1171">
        <v>1</v>
      </c>
      <c r="H1171" t="s">
        <v>2378</v>
      </c>
    </row>
    <row r="1172" spans="1:8" x14ac:dyDescent="0.25">
      <c r="A1172" t="s">
        <v>1200</v>
      </c>
      <c r="B1172">
        <v>45.41</v>
      </c>
      <c r="C1172">
        <v>4.96</v>
      </c>
      <c r="D1172" t="s">
        <v>2378</v>
      </c>
      <c r="E1172" t="s">
        <v>2378</v>
      </c>
      <c r="F1172" t="s">
        <v>2378</v>
      </c>
      <c r="G1172">
        <v>1</v>
      </c>
      <c r="H1172" t="s">
        <v>2378</v>
      </c>
    </row>
    <row r="1173" spans="1:8" x14ac:dyDescent="0.25">
      <c r="A1173" t="s">
        <v>1199</v>
      </c>
      <c r="B1173">
        <v>31.2</v>
      </c>
      <c r="C1173">
        <v>11.04</v>
      </c>
      <c r="D1173" t="s">
        <v>2380</v>
      </c>
      <c r="E1173" t="s">
        <v>2378</v>
      </c>
      <c r="F1173" t="s">
        <v>2378</v>
      </c>
      <c r="G1173">
        <v>2</v>
      </c>
      <c r="H1173" t="s">
        <v>2378</v>
      </c>
    </row>
    <row r="1174" spans="1:8" x14ac:dyDescent="0.25">
      <c r="A1174" t="s">
        <v>1198</v>
      </c>
      <c r="B1174">
        <v>29.83</v>
      </c>
      <c r="C1174">
        <v>7.81</v>
      </c>
      <c r="D1174" t="s">
        <v>2380</v>
      </c>
      <c r="E1174" t="s">
        <v>2378</v>
      </c>
      <c r="F1174" t="s">
        <v>2378</v>
      </c>
      <c r="G1174">
        <v>1</v>
      </c>
      <c r="H1174" t="s">
        <v>2378</v>
      </c>
    </row>
    <row r="1175" spans="1:8" x14ac:dyDescent="0.25">
      <c r="A1175" t="s">
        <v>1197</v>
      </c>
      <c r="B1175">
        <v>29.06</v>
      </c>
      <c r="C1175">
        <v>4.55</v>
      </c>
      <c r="D1175" t="s">
        <v>2378</v>
      </c>
      <c r="E1175" t="s">
        <v>2378</v>
      </c>
      <c r="F1175" t="s">
        <v>2378</v>
      </c>
      <c r="G1175" t="s">
        <v>2379</v>
      </c>
      <c r="H1175" t="s">
        <v>2378</v>
      </c>
    </row>
    <row r="1176" spans="1:8" x14ac:dyDescent="0.25">
      <c r="A1176" t="s">
        <v>1196</v>
      </c>
      <c r="B1176">
        <v>27.454999999999998</v>
      </c>
      <c r="C1176">
        <v>6.13</v>
      </c>
      <c r="D1176" t="s">
        <v>2378</v>
      </c>
      <c r="E1176" t="s">
        <v>2378</v>
      </c>
      <c r="F1176" t="s">
        <v>2378</v>
      </c>
      <c r="G1176">
        <v>2</v>
      </c>
      <c r="H1176" t="s">
        <v>2378</v>
      </c>
    </row>
    <row r="1177" spans="1:8" x14ac:dyDescent="0.25">
      <c r="A1177" t="s">
        <v>1195</v>
      </c>
      <c r="B1177">
        <v>23.01</v>
      </c>
      <c r="C1177">
        <v>6.04</v>
      </c>
      <c r="D1177" t="s">
        <v>2380</v>
      </c>
      <c r="E1177" t="s">
        <v>2378</v>
      </c>
      <c r="F1177" t="s">
        <v>2378</v>
      </c>
      <c r="G1177">
        <v>1</v>
      </c>
      <c r="H1177" t="s">
        <v>2378</v>
      </c>
    </row>
    <row r="1178" spans="1:8" x14ac:dyDescent="0.25">
      <c r="A1178" t="s">
        <v>1194</v>
      </c>
      <c r="B1178">
        <v>31.39</v>
      </c>
      <c r="C1178">
        <v>8.85</v>
      </c>
      <c r="D1178" t="s">
        <v>2380</v>
      </c>
      <c r="E1178" t="s">
        <v>2378</v>
      </c>
      <c r="F1178" t="s">
        <v>2378</v>
      </c>
      <c r="G1178" t="s">
        <v>2379</v>
      </c>
      <c r="H1178" t="s">
        <v>2378</v>
      </c>
    </row>
    <row r="1179" spans="1:8" x14ac:dyDescent="0.25">
      <c r="A1179" t="s">
        <v>1193</v>
      </c>
      <c r="B1179">
        <v>34.770000000000003</v>
      </c>
      <c r="C1179">
        <v>10.54</v>
      </c>
      <c r="D1179" t="s">
        <v>2378</v>
      </c>
      <c r="E1179" t="s">
        <v>2378</v>
      </c>
      <c r="F1179" t="s">
        <v>2378</v>
      </c>
      <c r="G1179">
        <v>2</v>
      </c>
      <c r="H1179" t="s">
        <v>2378</v>
      </c>
    </row>
    <row r="1180" spans="1:8" x14ac:dyDescent="0.25">
      <c r="A1180" t="s">
        <v>1192</v>
      </c>
      <c r="B1180">
        <v>24.48</v>
      </c>
      <c r="C1180">
        <v>4.37</v>
      </c>
      <c r="D1180" t="s">
        <v>2380</v>
      </c>
      <c r="E1180" t="s">
        <v>2378</v>
      </c>
      <c r="F1180" t="s">
        <v>2378</v>
      </c>
      <c r="G1180">
        <v>2</v>
      </c>
      <c r="H1180" t="s">
        <v>2378</v>
      </c>
    </row>
    <row r="1181" spans="1:8" x14ac:dyDescent="0.25">
      <c r="A1181" t="s">
        <v>1191</v>
      </c>
      <c r="B1181">
        <v>22.61</v>
      </c>
      <c r="C1181">
        <v>9.6300000000000008</v>
      </c>
      <c r="D1181" t="s">
        <v>2378</v>
      </c>
      <c r="E1181" t="s">
        <v>2378</v>
      </c>
      <c r="F1181" t="s">
        <v>2378</v>
      </c>
      <c r="G1181">
        <v>2</v>
      </c>
      <c r="H1181" t="s">
        <v>2378</v>
      </c>
    </row>
    <row r="1182" spans="1:8" x14ac:dyDescent="0.25">
      <c r="A1182" t="s">
        <v>1190</v>
      </c>
      <c r="B1182">
        <v>34.299999999999997</v>
      </c>
      <c r="C1182">
        <v>10.37</v>
      </c>
      <c r="D1182" t="s">
        <v>2378</v>
      </c>
      <c r="E1182" t="s">
        <v>2378</v>
      </c>
      <c r="F1182" t="s">
        <v>2378</v>
      </c>
      <c r="G1182" t="s">
        <v>2379</v>
      </c>
      <c r="H1182" t="s">
        <v>2378</v>
      </c>
    </row>
    <row r="1183" spans="1:8" x14ac:dyDescent="0.25">
      <c r="A1183" t="s">
        <v>1189</v>
      </c>
      <c r="B1183">
        <v>46.09</v>
      </c>
      <c r="C1183">
        <v>5.44</v>
      </c>
      <c r="D1183" t="s">
        <v>2378</v>
      </c>
      <c r="E1183" t="s">
        <v>2378</v>
      </c>
      <c r="F1183" t="s">
        <v>2378</v>
      </c>
      <c r="G1183">
        <v>2</v>
      </c>
      <c r="H1183" t="s">
        <v>2378</v>
      </c>
    </row>
    <row r="1184" spans="1:8" x14ac:dyDescent="0.25">
      <c r="A1184" t="s">
        <v>1188</v>
      </c>
      <c r="B1184">
        <v>44.744999999999997</v>
      </c>
      <c r="C1184">
        <v>5.19</v>
      </c>
      <c r="D1184" t="s">
        <v>2378</v>
      </c>
      <c r="E1184" t="s">
        <v>2378</v>
      </c>
      <c r="F1184" t="s">
        <v>2378</v>
      </c>
      <c r="G1184">
        <v>2</v>
      </c>
      <c r="H1184" t="s">
        <v>2378</v>
      </c>
    </row>
    <row r="1185" spans="1:8" x14ac:dyDescent="0.25">
      <c r="A1185" t="s">
        <v>1187</v>
      </c>
      <c r="B1185">
        <v>26.33</v>
      </c>
      <c r="C1185">
        <v>11.8</v>
      </c>
      <c r="D1185" t="s">
        <v>2380</v>
      </c>
      <c r="E1185" t="s">
        <v>2378</v>
      </c>
      <c r="F1185" t="s">
        <v>2378</v>
      </c>
      <c r="G1185">
        <v>1</v>
      </c>
      <c r="H1185" t="s">
        <v>2378</v>
      </c>
    </row>
    <row r="1186" spans="1:8" x14ac:dyDescent="0.25">
      <c r="A1186" t="s">
        <v>1186</v>
      </c>
      <c r="B1186">
        <v>26.6</v>
      </c>
      <c r="C1186">
        <v>8.3800000000000008</v>
      </c>
      <c r="D1186" t="s">
        <v>2378</v>
      </c>
      <c r="E1186" t="s">
        <v>2378</v>
      </c>
      <c r="F1186" t="s">
        <v>2378</v>
      </c>
      <c r="G1186">
        <v>2</v>
      </c>
      <c r="H1186" t="s">
        <v>2378</v>
      </c>
    </row>
    <row r="1187" spans="1:8" x14ac:dyDescent="0.25">
      <c r="A1187" t="s">
        <v>1185</v>
      </c>
      <c r="B1187">
        <v>27.5</v>
      </c>
      <c r="C1187">
        <v>7.58</v>
      </c>
      <c r="D1187" t="s">
        <v>2378</v>
      </c>
      <c r="E1187" t="s">
        <v>2378</v>
      </c>
      <c r="F1187" t="s">
        <v>2378</v>
      </c>
      <c r="G1187" t="s">
        <v>2379</v>
      </c>
      <c r="H1187" t="s">
        <v>2378</v>
      </c>
    </row>
    <row r="1188" spans="1:8" x14ac:dyDescent="0.25">
      <c r="A1188" t="s">
        <v>1184</v>
      </c>
      <c r="B1188">
        <v>41.55</v>
      </c>
      <c r="C1188">
        <v>4.6100000000000003</v>
      </c>
      <c r="D1188" t="s">
        <v>2378</v>
      </c>
      <c r="E1188" t="s">
        <v>2378</v>
      </c>
      <c r="F1188" t="s">
        <v>2378</v>
      </c>
      <c r="G1188">
        <v>1</v>
      </c>
      <c r="H1188" t="s">
        <v>2378</v>
      </c>
    </row>
    <row r="1189" spans="1:8" x14ac:dyDescent="0.25">
      <c r="A1189" t="s">
        <v>1183</v>
      </c>
      <c r="B1189">
        <v>41.47</v>
      </c>
      <c r="C1189">
        <v>4.7</v>
      </c>
      <c r="D1189" t="s">
        <v>2380</v>
      </c>
      <c r="E1189" t="s">
        <v>2378</v>
      </c>
      <c r="F1189" t="s">
        <v>2381</v>
      </c>
      <c r="G1189">
        <v>1</v>
      </c>
      <c r="H1189" t="s">
        <v>2378</v>
      </c>
    </row>
    <row r="1190" spans="1:8" x14ac:dyDescent="0.25">
      <c r="A1190" t="s">
        <v>1182</v>
      </c>
      <c r="B1190">
        <v>24.795000000000002</v>
      </c>
      <c r="C1190">
        <v>6.05</v>
      </c>
      <c r="D1190" t="s">
        <v>2380</v>
      </c>
      <c r="E1190" t="s">
        <v>2378</v>
      </c>
      <c r="F1190" t="s">
        <v>2378</v>
      </c>
      <c r="G1190" t="s">
        <v>2379</v>
      </c>
      <c r="H1190" t="s">
        <v>2378</v>
      </c>
    </row>
    <row r="1191" spans="1:8" x14ac:dyDescent="0.25">
      <c r="A1191" t="s">
        <v>1181</v>
      </c>
      <c r="B1191">
        <v>29.48</v>
      </c>
      <c r="C1191">
        <v>5.63</v>
      </c>
      <c r="D1191" t="s">
        <v>2380</v>
      </c>
      <c r="E1191" t="s">
        <v>2378</v>
      </c>
      <c r="F1191" t="s">
        <v>2381</v>
      </c>
      <c r="G1191">
        <v>1</v>
      </c>
      <c r="H1191" t="s">
        <v>2378</v>
      </c>
    </row>
    <row r="1192" spans="1:8" x14ac:dyDescent="0.25">
      <c r="A1192" t="s">
        <v>1180</v>
      </c>
      <c r="B1192">
        <v>28.09</v>
      </c>
      <c r="C1192">
        <v>6.06</v>
      </c>
      <c r="D1192" t="s">
        <v>2378</v>
      </c>
      <c r="E1192" t="s">
        <v>2378</v>
      </c>
      <c r="F1192" t="s">
        <v>2381</v>
      </c>
      <c r="G1192">
        <v>1</v>
      </c>
      <c r="H1192" t="s">
        <v>2378</v>
      </c>
    </row>
    <row r="1193" spans="1:8" x14ac:dyDescent="0.25">
      <c r="A1193" t="s">
        <v>1179</v>
      </c>
      <c r="B1193">
        <v>32.729999999999997</v>
      </c>
      <c r="C1193">
        <v>5.19</v>
      </c>
      <c r="D1193" t="s">
        <v>2378</v>
      </c>
      <c r="E1193" t="s">
        <v>2378</v>
      </c>
      <c r="F1193" t="s">
        <v>2378</v>
      </c>
      <c r="G1193">
        <v>1</v>
      </c>
      <c r="H1193" t="s">
        <v>2378</v>
      </c>
    </row>
    <row r="1194" spans="1:8" x14ac:dyDescent="0.25">
      <c r="A1194" t="s">
        <v>1178</v>
      </c>
      <c r="B1194">
        <v>27.36</v>
      </c>
      <c r="C1194">
        <v>8.9600000000000009</v>
      </c>
      <c r="D1194" t="s">
        <v>2378</v>
      </c>
      <c r="E1194" t="s">
        <v>2378</v>
      </c>
      <c r="F1194" t="s">
        <v>2378</v>
      </c>
      <c r="G1194" t="s">
        <v>2379</v>
      </c>
      <c r="H1194" t="s">
        <v>2378</v>
      </c>
    </row>
    <row r="1195" spans="1:8" x14ac:dyDescent="0.25">
      <c r="A1195" t="s">
        <v>1177</v>
      </c>
      <c r="B1195">
        <v>27.265000000000001</v>
      </c>
      <c r="C1195">
        <v>11.39</v>
      </c>
      <c r="D1195" t="s">
        <v>2378</v>
      </c>
      <c r="E1195" t="s">
        <v>2378</v>
      </c>
      <c r="F1195" t="s">
        <v>2378</v>
      </c>
      <c r="G1195" t="s">
        <v>2379</v>
      </c>
      <c r="H1195" t="s">
        <v>2378</v>
      </c>
    </row>
    <row r="1196" spans="1:8" x14ac:dyDescent="0.25">
      <c r="A1196" t="s">
        <v>1176</v>
      </c>
      <c r="B1196">
        <v>48.07</v>
      </c>
      <c r="C1196">
        <v>4.0599999999999996</v>
      </c>
      <c r="D1196" t="s">
        <v>2380</v>
      </c>
      <c r="E1196" t="s">
        <v>2378</v>
      </c>
      <c r="F1196" t="s">
        <v>2378</v>
      </c>
      <c r="G1196" t="s">
        <v>2379</v>
      </c>
      <c r="H1196" t="s">
        <v>2378</v>
      </c>
    </row>
    <row r="1197" spans="1:8" x14ac:dyDescent="0.25">
      <c r="A1197" t="s">
        <v>1175</v>
      </c>
      <c r="B1197">
        <v>30.8</v>
      </c>
      <c r="C1197">
        <v>5.23</v>
      </c>
      <c r="D1197" t="s">
        <v>2380</v>
      </c>
      <c r="E1197" t="s">
        <v>2378</v>
      </c>
      <c r="F1197" t="s">
        <v>2378</v>
      </c>
      <c r="G1197" t="s">
        <v>2379</v>
      </c>
      <c r="H1197" t="s">
        <v>2378</v>
      </c>
    </row>
    <row r="1198" spans="1:8" x14ac:dyDescent="0.25">
      <c r="A1198" t="s">
        <v>1174</v>
      </c>
      <c r="B1198">
        <v>32.299999999999997</v>
      </c>
      <c r="C1198">
        <v>5.05</v>
      </c>
      <c r="D1198" t="s">
        <v>2380</v>
      </c>
      <c r="E1198" t="s">
        <v>2378</v>
      </c>
      <c r="F1198" t="s">
        <v>2378</v>
      </c>
      <c r="G1198" t="s">
        <v>2379</v>
      </c>
      <c r="H1198" t="s">
        <v>2378</v>
      </c>
    </row>
    <row r="1199" spans="1:8" x14ac:dyDescent="0.25">
      <c r="A1199" t="s">
        <v>1173</v>
      </c>
      <c r="B1199">
        <v>39.700000000000003</v>
      </c>
      <c r="C1199">
        <v>7.34</v>
      </c>
      <c r="D1199" t="s">
        <v>2378</v>
      </c>
      <c r="E1199" t="s">
        <v>2378</v>
      </c>
      <c r="F1199" t="s">
        <v>2378</v>
      </c>
      <c r="G1199" t="s">
        <v>2379</v>
      </c>
      <c r="H1199" t="s">
        <v>2378</v>
      </c>
    </row>
    <row r="1200" spans="1:8" x14ac:dyDescent="0.25">
      <c r="A1200" t="s">
        <v>1172</v>
      </c>
      <c r="B1200">
        <v>35.97</v>
      </c>
      <c r="C1200">
        <v>8.1300000000000008</v>
      </c>
      <c r="D1200" t="s">
        <v>2378</v>
      </c>
      <c r="E1200" t="s">
        <v>2378</v>
      </c>
      <c r="F1200" t="s">
        <v>2378</v>
      </c>
      <c r="G1200" t="s">
        <v>2379</v>
      </c>
      <c r="H1200" t="s">
        <v>2378</v>
      </c>
    </row>
    <row r="1201" spans="1:8" x14ac:dyDescent="0.25">
      <c r="A1201" t="s">
        <v>1171</v>
      </c>
      <c r="B1201">
        <v>25.86</v>
      </c>
      <c r="C1201">
        <v>6.68</v>
      </c>
      <c r="D1201" t="s">
        <v>2380</v>
      </c>
      <c r="E1201" t="s">
        <v>2378</v>
      </c>
      <c r="F1201" t="s">
        <v>2378</v>
      </c>
      <c r="G1201">
        <v>1</v>
      </c>
      <c r="H1201" t="s">
        <v>2378</v>
      </c>
    </row>
    <row r="1202" spans="1:8" x14ac:dyDescent="0.25">
      <c r="A1202" t="s">
        <v>1170</v>
      </c>
      <c r="B1202">
        <v>30.03</v>
      </c>
      <c r="C1202">
        <v>11.51</v>
      </c>
      <c r="D1202" t="s">
        <v>2378</v>
      </c>
      <c r="E1202" t="s">
        <v>2378</v>
      </c>
      <c r="F1202" t="s">
        <v>2378</v>
      </c>
      <c r="G1202" t="s">
        <v>2379</v>
      </c>
      <c r="H1202" t="s">
        <v>2378</v>
      </c>
    </row>
    <row r="1203" spans="1:8" x14ac:dyDescent="0.25">
      <c r="A1203" t="s">
        <v>1169</v>
      </c>
      <c r="B1203">
        <v>25.76</v>
      </c>
      <c r="C1203">
        <v>6.02</v>
      </c>
      <c r="D1203" t="s">
        <v>2380</v>
      </c>
      <c r="E1203" t="s">
        <v>2378</v>
      </c>
      <c r="F1203" t="s">
        <v>2381</v>
      </c>
      <c r="G1203">
        <v>1</v>
      </c>
      <c r="H1203" t="s">
        <v>2378</v>
      </c>
    </row>
    <row r="1204" spans="1:8" x14ac:dyDescent="0.25">
      <c r="A1204" t="s">
        <v>1168</v>
      </c>
      <c r="B1204">
        <v>22.42</v>
      </c>
      <c r="C1204">
        <v>7.96</v>
      </c>
      <c r="D1204" t="s">
        <v>2378</v>
      </c>
      <c r="E1204" t="s">
        <v>2378</v>
      </c>
      <c r="F1204" t="s">
        <v>2378</v>
      </c>
      <c r="G1204" t="s">
        <v>2379</v>
      </c>
      <c r="H1204" t="s">
        <v>2378</v>
      </c>
    </row>
    <row r="1205" spans="1:8" x14ac:dyDescent="0.25">
      <c r="A1205" t="s">
        <v>1167</v>
      </c>
      <c r="B1205">
        <v>33.18</v>
      </c>
      <c r="C1205">
        <v>6.01</v>
      </c>
      <c r="D1205" t="s">
        <v>2380</v>
      </c>
      <c r="E1205" t="s">
        <v>2378</v>
      </c>
      <c r="F1205" t="s">
        <v>2378</v>
      </c>
      <c r="G1205">
        <v>1</v>
      </c>
      <c r="H1205" t="s">
        <v>2378</v>
      </c>
    </row>
    <row r="1206" spans="1:8" x14ac:dyDescent="0.25">
      <c r="A1206" t="s">
        <v>1166</v>
      </c>
      <c r="B1206">
        <v>43.04</v>
      </c>
      <c r="C1206">
        <v>5.9</v>
      </c>
      <c r="D1206" t="s">
        <v>2380</v>
      </c>
      <c r="E1206" t="s">
        <v>2378</v>
      </c>
      <c r="F1206" t="s">
        <v>2378</v>
      </c>
      <c r="G1206" t="s">
        <v>2379</v>
      </c>
      <c r="H1206" t="s">
        <v>2378</v>
      </c>
    </row>
    <row r="1207" spans="1:8" x14ac:dyDescent="0.25">
      <c r="A1207" t="s">
        <v>1165</v>
      </c>
      <c r="B1207">
        <v>34.15</v>
      </c>
      <c r="C1207">
        <v>4.49</v>
      </c>
      <c r="D1207" t="s">
        <v>2380</v>
      </c>
      <c r="E1207" t="s">
        <v>2378</v>
      </c>
      <c r="F1207" t="s">
        <v>2378</v>
      </c>
      <c r="G1207">
        <v>1</v>
      </c>
      <c r="H1207" t="s">
        <v>2378</v>
      </c>
    </row>
    <row r="1208" spans="1:8" x14ac:dyDescent="0.25">
      <c r="A1208" t="s">
        <v>1164</v>
      </c>
      <c r="B1208">
        <v>25.78</v>
      </c>
      <c r="C1208">
        <v>6.25</v>
      </c>
      <c r="D1208" t="s">
        <v>2378</v>
      </c>
      <c r="E1208" t="s">
        <v>2378</v>
      </c>
      <c r="F1208" t="s">
        <v>2378</v>
      </c>
      <c r="G1208" t="s">
        <v>2379</v>
      </c>
      <c r="H1208" t="s">
        <v>2378</v>
      </c>
    </row>
    <row r="1209" spans="1:8" x14ac:dyDescent="0.25">
      <c r="A1209" t="s">
        <v>1163</v>
      </c>
      <c r="B1209">
        <v>21.02</v>
      </c>
      <c r="C1209">
        <v>9.6199999999999992</v>
      </c>
      <c r="D1209" t="s">
        <v>2380</v>
      </c>
      <c r="E1209" t="s">
        <v>2378</v>
      </c>
      <c r="F1209" t="s">
        <v>2381</v>
      </c>
      <c r="G1209">
        <v>1</v>
      </c>
      <c r="H1209" t="s">
        <v>2378</v>
      </c>
    </row>
    <row r="1210" spans="1:8" x14ac:dyDescent="0.25">
      <c r="A1210" t="s">
        <v>1162</v>
      </c>
      <c r="B1210">
        <v>37.51</v>
      </c>
      <c r="C1210">
        <v>11.06</v>
      </c>
      <c r="D1210" t="s">
        <v>2378</v>
      </c>
      <c r="E1210" t="s">
        <v>2378</v>
      </c>
      <c r="F1210" t="s">
        <v>2378</v>
      </c>
      <c r="G1210">
        <v>2</v>
      </c>
      <c r="H1210" t="s">
        <v>2378</v>
      </c>
    </row>
    <row r="1211" spans="1:8" x14ac:dyDescent="0.25">
      <c r="A1211" t="s">
        <v>1161</v>
      </c>
      <c r="B1211">
        <v>25.745000000000001</v>
      </c>
      <c r="C1211">
        <v>6.11</v>
      </c>
      <c r="D1211" t="s">
        <v>2380</v>
      </c>
      <c r="E1211" t="s">
        <v>2378</v>
      </c>
      <c r="F1211" t="s">
        <v>2378</v>
      </c>
      <c r="G1211" t="s">
        <v>2379</v>
      </c>
      <c r="H1211" t="s">
        <v>2378</v>
      </c>
    </row>
    <row r="1212" spans="1:8" x14ac:dyDescent="0.25">
      <c r="A1212" t="s">
        <v>1160</v>
      </c>
      <c r="B1212">
        <v>31.35</v>
      </c>
      <c r="C1212">
        <v>11.49</v>
      </c>
      <c r="D1212" t="s">
        <v>2378</v>
      </c>
      <c r="E1212" t="s">
        <v>2378</v>
      </c>
      <c r="F1212" t="s">
        <v>2378</v>
      </c>
      <c r="G1212">
        <v>2</v>
      </c>
      <c r="H1212" t="s">
        <v>2378</v>
      </c>
    </row>
    <row r="1213" spans="1:8" x14ac:dyDescent="0.25">
      <c r="A1213" t="s">
        <v>1159</v>
      </c>
      <c r="B1213">
        <v>29.83</v>
      </c>
      <c r="C1213">
        <v>8.68</v>
      </c>
      <c r="D1213" t="s">
        <v>2378</v>
      </c>
      <c r="E1213" t="s">
        <v>2378</v>
      </c>
      <c r="F1213" t="s">
        <v>2378</v>
      </c>
      <c r="G1213">
        <v>2</v>
      </c>
      <c r="H1213" t="s">
        <v>2378</v>
      </c>
    </row>
    <row r="1214" spans="1:8" x14ac:dyDescent="0.25">
      <c r="A1214" t="s">
        <v>1158</v>
      </c>
      <c r="B1214">
        <v>25.49</v>
      </c>
      <c r="C1214">
        <v>5.68</v>
      </c>
      <c r="D1214" t="s">
        <v>2380</v>
      </c>
      <c r="E1214" t="s">
        <v>2378</v>
      </c>
      <c r="F1214" t="s">
        <v>2381</v>
      </c>
      <c r="G1214">
        <v>1</v>
      </c>
      <c r="H1214" t="s">
        <v>2378</v>
      </c>
    </row>
    <row r="1215" spans="1:8" x14ac:dyDescent="0.25">
      <c r="A1215" t="s">
        <v>1157</v>
      </c>
      <c r="B1215">
        <v>34.1</v>
      </c>
      <c r="C1215">
        <v>8.4499999999999993</v>
      </c>
      <c r="D1215" t="s">
        <v>2378</v>
      </c>
      <c r="E1215" t="s">
        <v>2378</v>
      </c>
      <c r="F1215" t="s">
        <v>2378</v>
      </c>
      <c r="G1215" t="s">
        <v>2379</v>
      </c>
      <c r="H1215" t="s">
        <v>2378</v>
      </c>
    </row>
    <row r="1216" spans="1:8" x14ac:dyDescent="0.25">
      <c r="A1216" t="s">
        <v>1156</v>
      </c>
      <c r="B1216">
        <v>25.84</v>
      </c>
      <c r="C1216">
        <v>8.51</v>
      </c>
      <c r="D1216" t="s">
        <v>2378</v>
      </c>
      <c r="E1216" t="s">
        <v>2378</v>
      </c>
      <c r="F1216" t="s">
        <v>2378</v>
      </c>
      <c r="G1216">
        <v>2</v>
      </c>
      <c r="H1216" t="s">
        <v>2378</v>
      </c>
    </row>
    <row r="1217" spans="1:8" x14ac:dyDescent="0.25">
      <c r="A1217" t="s">
        <v>1155</v>
      </c>
      <c r="B1217">
        <v>20.6</v>
      </c>
      <c r="C1217">
        <v>7.62</v>
      </c>
      <c r="D1217" t="s">
        <v>2378</v>
      </c>
      <c r="E1217" t="s">
        <v>2378</v>
      </c>
      <c r="F1217" t="s">
        <v>2378</v>
      </c>
      <c r="G1217" t="s">
        <v>2379</v>
      </c>
      <c r="H1217" t="s">
        <v>2378</v>
      </c>
    </row>
    <row r="1218" spans="1:8" x14ac:dyDescent="0.25">
      <c r="A1218" t="s">
        <v>1154</v>
      </c>
      <c r="B1218">
        <v>28.88</v>
      </c>
      <c r="C1218">
        <v>10.18</v>
      </c>
      <c r="D1218" t="s">
        <v>2378</v>
      </c>
      <c r="E1218" t="s">
        <v>2378</v>
      </c>
      <c r="F1218" t="s">
        <v>2378</v>
      </c>
      <c r="G1218" t="s">
        <v>2379</v>
      </c>
      <c r="H1218" t="s">
        <v>2378</v>
      </c>
    </row>
    <row r="1219" spans="1:8" x14ac:dyDescent="0.25">
      <c r="A1219" t="s">
        <v>1153</v>
      </c>
      <c r="B1219">
        <v>28.24</v>
      </c>
      <c r="C1219">
        <v>5.36</v>
      </c>
      <c r="D1219" t="s">
        <v>2378</v>
      </c>
      <c r="E1219" t="s">
        <v>2378</v>
      </c>
      <c r="F1219" t="s">
        <v>2378</v>
      </c>
      <c r="G1219" t="s">
        <v>2379</v>
      </c>
      <c r="H1219" t="s">
        <v>2378</v>
      </c>
    </row>
    <row r="1220" spans="1:8" x14ac:dyDescent="0.25">
      <c r="A1220" t="s">
        <v>1152</v>
      </c>
      <c r="B1220">
        <v>25.46</v>
      </c>
      <c r="C1220">
        <v>11.78</v>
      </c>
      <c r="D1220" t="s">
        <v>2380</v>
      </c>
      <c r="E1220" t="s">
        <v>2378</v>
      </c>
      <c r="F1220" t="s">
        <v>2378</v>
      </c>
      <c r="G1220">
        <v>1</v>
      </c>
      <c r="H1220" t="s">
        <v>2378</v>
      </c>
    </row>
    <row r="1221" spans="1:8" x14ac:dyDescent="0.25">
      <c r="A1221" t="s">
        <v>1151</v>
      </c>
      <c r="B1221">
        <v>29.64</v>
      </c>
      <c r="C1221">
        <v>10.82</v>
      </c>
      <c r="D1221" t="s">
        <v>2380</v>
      </c>
      <c r="E1221" t="s">
        <v>2378</v>
      </c>
      <c r="F1221" t="s">
        <v>2378</v>
      </c>
      <c r="G1221" t="s">
        <v>2379</v>
      </c>
      <c r="H1221" t="s">
        <v>2378</v>
      </c>
    </row>
    <row r="1222" spans="1:8" x14ac:dyDescent="0.25">
      <c r="A1222" t="s">
        <v>1150</v>
      </c>
      <c r="B1222">
        <v>31.27</v>
      </c>
      <c r="C1222">
        <v>7.73</v>
      </c>
      <c r="D1222" t="s">
        <v>2380</v>
      </c>
      <c r="E1222" t="s">
        <v>2378</v>
      </c>
      <c r="F1222" t="s">
        <v>2378</v>
      </c>
      <c r="G1222">
        <v>1</v>
      </c>
      <c r="H1222" t="s">
        <v>2378</v>
      </c>
    </row>
    <row r="1223" spans="1:8" x14ac:dyDescent="0.25">
      <c r="A1223" t="s">
        <v>1149</v>
      </c>
      <c r="B1223">
        <v>19.95</v>
      </c>
      <c r="C1223">
        <v>6.24</v>
      </c>
      <c r="D1223" t="s">
        <v>2380</v>
      </c>
      <c r="E1223" t="s">
        <v>2378</v>
      </c>
      <c r="F1223" t="s">
        <v>2378</v>
      </c>
      <c r="G1223" t="s">
        <v>2379</v>
      </c>
      <c r="H1223" t="s">
        <v>2378</v>
      </c>
    </row>
    <row r="1224" spans="1:8" x14ac:dyDescent="0.25">
      <c r="A1224" t="s">
        <v>1148</v>
      </c>
      <c r="B1224">
        <v>21.3</v>
      </c>
      <c r="C1224">
        <v>10.42</v>
      </c>
      <c r="D1224" t="s">
        <v>2378</v>
      </c>
      <c r="E1224" t="s">
        <v>2378</v>
      </c>
      <c r="F1224" t="s">
        <v>2378</v>
      </c>
      <c r="G1224">
        <v>2</v>
      </c>
      <c r="H1224" t="s">
        <v>2378</v>
      </c>
    </row>
    <row r="1225" spans="1:8" x14ac:dyDescent="0.25">
      <c r="A1225" t="s">
        <v>1147</v>
      </c>
      <c r="B1225">
        <v>31.635000000000002</v>
      </c>
      <c r="C1225">
        <v>11.11</v>
      </c>
      <c r="D1225" t="s">
        <v>2378</v>
      </c>
      <c r="E1225" t="s">
        <v>2378</v>
      </c>
      <c r="F1225" t="s">
        <v>2378</v>
      </c>
      <c r="G1225" t="s">
        <v>2379</v>
      </c>
      <c r="H1225" t="s">
        <v>2378</v>
      </c>
    </row>
    <row r="1226" spans="1:8" x14ac:dyDescent="0.25">
      <c r="A1226" t="s">
        <v>1146</v>
      </c>
      <c r="B1226">
        <v>23.9</v>
      </c>
      <c r="C1226">
        <v>7.67</v>
      </c>
      <c r="D1226" t="s">
        <v>2380</v>
      </c>
      <c r="E1226" t="s">
        <v>2378</v>
      </c>
      <c r="F1226" t="s">
        <v>2378</v>
      </c>
      <c r="G1226">
        <v>2</v>
      </c>
      <c r="H1226" t="s">
        <v>2378</v>
      </c>
    </row>
    <row r="1227" spans="1:8" x14ac:dyDescent="0.25">
      <c r="A1227" t="s">
        <v>1145</v>
      </c>
      <c r="B1227">
        <v>34.15</v>
      </c>
      <c r="C1227">
        <v>6.15</v>
      </c>
      <c r="D1227" t="s">
        <v>2378</v>
      </c>
      <c r="E1227" t="s">
        <v>2378</v>
      </c>
      <c r="F1227" t="s">
        <v>2378</v>
      </c>
      <c r="G1227" t="s">
        <v>2379</v>
      </c>
      <c r="H1227" t="s">
        <v>2378</v>
      </c>
    </row>
    <row r="1228" spans="1:8" x14ac:dyDescent="0.25">
      <c r="A1228" t="s">
        <v>1144</v>
      </c>
      <c r="B1228">
        <v>28.71</v>
      </c>
      <c r="C1228">
        <v>5.71</v>
      </c>
      <c r="D1228" t="s">
        <v>2378</v>
      </c>
      <c r="E1228" t="s">
        <v>2378</v>
      </c>
      <c r="F1228" t="s">
        <v>2378</v>
      </c>
      <c r="G1228" t="s">
        <v>2379</v>
      </c>
      <c r="H1228" t="s">
        <v>2378</v>
      </c>
    </row>
    <row r="1229" spans="1:8" x14ac:dyDescent="0.25">
      <c r="A1229" t="s">
        <v>1143</v>
      </c>
      <c r="B1229">
        <v>36.700000000000003</v>
      </c>
      <c r="C1229">
        <v>8.6999999999999993</v>
      </c>
      <c r="D1229" t="s">
        <v>2380</v>
      </c>
      <c r="E1229" t="s">
        <v>2378</v>
      </c>
      <c r="F1229" t="s">
        <v>2378</v>
      </c>
      <c r="G1229">
        <v>2</v>
      </c>
      <c r="H1229" t="s">
        <v>2378</v>
      </c>
    </row>
    <row r="1230" spans="1:8" x14ac:dyDescent="0.25">
      <c r="A1230" t="s">
        <v>1142</v>
      </c>
      <c r="B1230">
        <v>34.1</v>
      </c>
      <c r="C1230">
        <v>9.0399999999999991</v>
      </c>
      <c r="D1230" t="s">
        <v>2380</v>
      </c>
      <c r="E1230" t="s">
        <v>2378</v>
      </c>
      <c r="F1230" t="s">
        <v>2378</v>
      </c>
      <c r="G1230">
        <v>2</v>
      </c>
      <c r="H1230" t="s">
        <v>2378</v>
      </c>
    </row>
    <row r="1231" spans="1:8" x14ac:dyDescent="0.25">
      <c r="A1231" t="s">
        <v>1141</v>
      </c>
      <c r="B1231">
        <v>25.7</v>
      </c>
      <c r="C1231">
        <v>5.61</v>
      </c>
      <c r="D1231" t="s">
        <v>2378</v>
      </c>
      <c r="E1231" t="s">
        <v>2378</v>
      </c>
      <c r="F1231" t="s">
        <v>2378</v>
      </c>
      <c r="G1231" t="s">
        <v>2379</v>
      </c>
      <c r="H1231" t="s">
        <v>2378</v>
      </c>
    </row>
    <row r="1232" spans="1:8" x14ac:dyDescent="0.25">
      <c r="A1232" t="s">
        <v>1140</v>
      </c>
      <c r="B1232">
        <v>21.68</v>
      </c>
      <c r="C1232">
        <v>8.1199999999999992</v>
      </c>
      <c r="D1232" t="s">
        <v>2378</v>
      </c>
      <c r="E1232" t="s">
        <v>2378</v>
      </c>
      <c r="F1232" t="s">
        <v>2378</v>
      </c>
      <c r="G1232" t="s">
        <v>2379</v>
      </c>
      <c r="H1232" t="s">
        <v>2378</v>
      </c>
    </row>
    <row r="1233" spans="1:8" x14ac:dyDescent="0.25">
      <c r="A1233" t="s">
        <v>1139</v>
      </c>
      <c r="B1233">
        <v>25.175000000000001</v>
      </c>
      <c r="C1233">
        <v>4.74</v>
      </c>
      <c r="D1233" t="s">
        <v>2378</v>
      </c>
      <c r="E1233" t="s">
        <v>2378</v>
      </c>
      <c r="F1233" t="s">
        <v>2378</v>
      </c>
      <c r="G1233" t="s">
        <v>2379</v>
      </c>
      <c r="H1233" t="s">
        <v>2378</v>
      </c>
    </row>
    <row r="1234" spans="1:8" x14ac:dyDescent="0.25">
      <c r="A1234" t="s">
        <v>1138</v>
      </c>
      <c r="B1234">
        <v>44.77</v>
      </c>
      <c r="C1234">
        <v>4.0599999999999996</v>
      </c>
      <c r="D1234" t="s">
        <v>2378</v>
      </c>
      <c r="E1234" t="s">
        <v>2378</v>
      </c>
      <c r="F1234" t="s">
        <v>2378</v>
      </c>
      <c r="G1234">
        <v>2</v>
      </c>
      <c r="H1234" t="s">
        <v>2378</v>
      </c>
    </row>
    <row r="1235" spans="1:8" x14ac:dyDescent="0.25">
      <c r="A1235" t="s">
        <v>1137</v>
      </c>
      <c r="B1235">
        <v>37.07</v>
      </c>
      <c r="C1235">
        <v>5.69</v>
      </c>
      <c r="D1235" t="s">
        <v>2378</v>
      </c>
      <c r="E1235" t="s">
        <v>2378</v>
      </c>
      <c r="F1235" t="s">
        <v>2378</v>
      </c>
      <c r="G1235">
        <v>2</v>
      </c>
      <c r="H1235" t="s">
        <v>2378</v>
      </c>
    </row>
    <row r="1236" spans="1:8" x14ac:dyDescent="0.25">
      <c r="A1236" t="s">
        <v>1136</v>
      </c>
      <c r="B1236">
        <v>39.799999999999997</v>
      </c>
      <c r="C1236">
        <v>5.66</v>
      </c>
      <c r="D1236" t="s">
        <v>2378</v>
      </c>
      <c r="E1236" t="s">
        <v>2378</v>
      </c>
      <c r="F1236" t="s">
        <v>2381</v>
      </c>
      <c r="G1236">
        <v>1</v>
      </c>
      <c r="H1236" t="s">
        <v>2378</v>
      </c>
    </row>
    <row r="1237" spans="1:8" x14ac:dyDescent="0.25">
      <c r="A1237" t="s">
        <v>1135</v>
      </c>
      <c r="B1237">
        <v>26.36</v>
      </c>
      <c r="C1237">
        <v>4.32</v>
      </c>
      <c r="D1237" t="s">
        <v>2378</v>
      </c>
      <c r="E1237" t="s">
        <v>2378</v>
      </c>
      <c r="F1237" t="s">
        <v>2381</v>
      </c>
      <c r="G1237">
        <v>1</v>
      </c>
      <c r="H1237" t="s">
        <v>2378</v>
      </c>
    </row>
    <row r="1238" spans="1:8" x14ac:dyDescent="0.25">
      <c r="A1238" t="s">
        <v>1134</v>
      </c>
      <c r="B1238">
        <v>29.925000000000001</v>
      </c>
      <c r="C1238">
        <v>8.2899999999999991</v>
      </c>
      <c r="D1238" t="s">
        <v>2378</v>
      </c>
      <c r="E1238" t="s">
        <v>2378</v>
      </c>
      <c r="F1238" t="s">
        <v>2378</v>
      </c>
      <c r="G1238">
        <v>2</v>
      </c>
      <c r="H1238" t="s">
        <v>2378</v>
      </c>
    </row>
    <row r="1239" spans="1:8" x14ac:dyDescent="0.25">
      <c r="A1239" t="s">
        <v>1133</v>
      </c>
      <c r="B1239">
        <v>37.29</v>
      </c>
      <c r="C1239">
        <v>10.46</v>
      </c>
      <c r="D1239" t="s">
        <v>2378</v>
      </c>
      <c r="E1239" t="s">
        <v>2378</v>
      </c>
      <c r="F1239" t="s">
        <v>2378</v>
      </c>
      <c r="G1239" t="s">
        <v>2379</v>
      </c>
      <c r="H1239" t="s">
        <v>2378</v>
      </c>
    </row>
    <row r="1240" spans="1:8" x14ac:dyDescent="0.25">
      <c r="A1240" t="s">
        <v>1132</v>
      </c>
      <c r="B1240">
        <v>30.2</v>
      </c>
      <c r="C1240">
        <v>11.96</v>
      </c>
      <c r="D1240" t="s">
        <v>2378</v>
      </c>
      <c r="E1240" t="s">
        <v>2378</v>
      </c>
      <c r="F1240" t="s">
        <v>2378</v>
      </c>
      <c r="G1240" t="s">
        <v>2379</v>
      </c>
      <c r="H1240" t="s">
        <v>2378</v>
      </c>
    </row>
    <row r="1241" spans="1:8" x14ac:dyDescent="0.25">
      <c r="A1241" t="s">
        <v>1131</v>
      </c>
      <c r="B1241">
        <v>24.225000000000001</v>
      </c>
      <c r="C1241">
        <v>4.25</v>
      </c>
      <c r="D1241" t="s">
        <v>2380</v>
      </c>
      <c r="E1241" t="s">
        <v>2378</v>
      </c>
      <c r="F1241" t="s">
        <v>2381</v>
      </c>
      <c r="G1241">
        <v>1</v>
      </c>
      <c r="H1241" t="s">
        <v>2378</v>
      </c>
    </row>
    <row r="1242" spans="1:8" x14ac:dyDescent="0.25">
      <c r="A1242" t="s">
        <v>1130</v>
      </c>
      <c r="B1242">
        <v>31.445</v>
      </c>
      <c r="C1242">
        <v>8.33</v>
      </c>
      <c r="D1242" t="s">
        <v>2378</v>
      </c>
      <c r="E1242" t="s">
        <v>2378</v>
      </c>
      <c r="F1242" t="s">
        <v>2378</v>
      </c>
      <c r="G1242" t="s">
        <v>2379</v>
      </c>
      <c r="H1242" t="s">
        <v>2378</v>
      </c>
    </row>
    <row r="1243" spans="1:8" x14ac:dyDescent="0.25">
      <c r="A1243" t="s">
        <v>1129</v>
      </c>
      <c r="B1243">
        <v>38.880000000000003</v>
      </c>
      <c r="C1243">
        <v>4.29</v>
      </c>
      <c r="D1243" t="s">
        <v>2378</v>
      </c>
      <c r="E1243" t="s">
        <v>2378</v>
      </c>
      <c r="F1243" t="s">
        <v>2378</v>
      </c>
      <c r="G1243">
        <v>1</v>
      </c>
      <c r="H1243" t="s">
        <v>2378</v>
      </c>
    </row>
    <row r="1244" spans="1:8" x14ac:dyDescent="0.25">
      <c r="A1244" t="s">
        <v>1128</v>
      </c>
      <c r="B1244">
        <v>43.89</v>
      </c>
      <c r="C1244">
        <v>6.32</v>
      </c>
      <c r="D1244" t="s">
        <v>2380</v>
      </c>
      <c r="E1244" t="s">
        <v>2378</v>
      </c>
      <c r="F1244" t="s">
        <v>2378</v>
      </c>
      <c r="G1244" t="s">
        <v>2379</v>
      </c>
      <c r="H1244" t="s">
        <v>2378</v>
      </c>
    </row>
    <row r="1245" spans="1:8" x14ac:dyDescent="0.25">
      <c r="A1245" t="s">
        <v>1127</v>
      </c>
      <c r="B1245">
        <v>25.6</v>
      </c>
      <c r="C1245">
        <v>5.65</v>
      </c>
      <c r="D1245" t="s">
        <v>2378</v>
      </c>
      <c r="E1245" t="s">
        <v>2378</v>
      </c>
      <c r="F1245" t="s">
        <v>2378</v>
      </c>
      <c r="G1245">
        <v>2</v>
      </c>
      <c r="H1245" t="s">
        <v>2378</v>
      </c>
    </row>
    <row r="1246" spans="1:8" x14ac:dyDescent="0.25">
      <c r="A1246" t="s">
        <v>1126</v>
      </c>
      <c r="B1246">
        <v>29.545000000000002</v>
      </c>
      <c r="C1246">
        <v>8.41</v>
      </c>
      <c r="D1246" t="s">
        <v>2380</v>
      </c>
      <c r="E1246" t="s">
        <v>2378</v>
      </c>
      <c r="F1246" t="s">
        <v>2378</v>
      </c>
      <c r="G1246">
        <v>1</v>
      </c>
      <c r="H1246" t="s">
        <v>2378</v>
      </c>
    </row>
    <row r="1247" spans="1:8" x14ac:dyDescent="0.25">
      <c r="A1247" t="s">
        <v>1125</v>
      </c>
      <c r="B1247">
        <v>23.25</v>
      </c>
      <c r="C1247">
        <v>11.96</v>
      </c>
      <c r="D1247" t="s">
        <v>2380</v>
      </c>
      <c r="E1247" t="s">
        <v>2378</v>
      </c>
      <c r="F1247" t="s">
        <v>2378</v>
      </c>
      <c r="G1247" t="s">
        <v>2379</v>
      </c>
      <c r="H1247" t="s">
        <v>2378</v>
      </c>
    </row>
    <row r="1248" spans="1:8" x14ac:dyDescent="0.25">
      <c r="A1248" t="s">
        <v>1124</v>
      </c>
      <c r="B1248">
        <v>43.95</v>
      </c>
      <c r="C1248">
        <v>5.17</v>
      </c>
      <c r="D1248" t="s">
        <v>2380</v>
      </c>
      <c r="E1248" t="s">
        <v>2378</v>
      </c>
      <c r="F1248" t="s">
        <v>2381</v>
      </c>
      <c r="G1248">
        <v>1</v>
      </c>
      <c r="H1248" t="s">
        <v>2378</v>
      </c>
    </row>
    <row r="1249" spans="1:8" x14ac:dyDescent="0.25">
      <c r="A1249" t="s">
        <v>1123</v>
      </c>
      <c r="B1249">
        <v>21.85</v>
      </c>
      <c r="C1249">
        <v>8.76</v>
      </c>
      <c r="D1249" t="s">
        <v>2378</v>
      </c>
      <c r="E1249" t="s">
        <v>2378</v>
      </c>
      <c r="F1249" t="s">
        <v>2378</v>
      </c>
      <c r="G1249" t="s">
        <v>2379</v>
      </c>
      <c r="H1249" t="s">
        <v>2378</v>
      </c>
    </row>
    <row r="1250" spans="1:8" x14ac:dyDescent="0.25">
      <c r="A1250" t="s">
        <v>1122</v>
      </c>
      <c r="B1250">
        <v>25.73</v>
      </c>
      <c r="C1250">
        <v>7.99</v>
      </c>
      <c r="D1250" t="s">
        <v>2378</v>
      </c>
      <c r="E1250" t="s">
        <v>2378</v>
      </c>
      <c r="F1250" t="s">
        <v>2378</v>
      </c>
      <c r="G1250">
        <v>2</v>
      </c>
      <c r="H1250" t="s">
        <v>2378</v>
      </c>
    </row>
    <row r="1251" spans="1:8" x14ac:dyDescent="0.25">
      <c r="A1251" t="s">
        <v>1121</v>
      </c>
      <c r="B1251">
        <v>32.229999999999997</v>
      </c>
      <c r="C1251">
        <v>8.59</v>
      </c>
      <c r="D1251" t="s">
        <v>2378</v>
      </c>
      <c r="E1251" t="s">
        <v>2378</v>
      </c>
      <c r="F1251" t="s">
        <v>2378</v>
      </c>
      <c r="G1251" t="s">
        <v>2379</v>
      </c>
      <c r="H1251" t="s">
        <v>2378</v>
      </c>
    </row>
    <row r="1252" spans="1:8" x14ac:dyDescent="0.25">
      <c r="A1252" t="s">
        <v>1120</v>
      </c>
      <c r="B1252">
        <v>32.204999999999998</v>
      </c>
      <c r="C1252">
        <v>6.14</v>
      </c>
      <c r="D1252" t="s">
        <v>2378</v>
      </c>
      <c r="E1252" t="s">
        <v>2378</v>
      </c>
      <c r="F1252" t="s">
        <v>2378</v>
      </c>
      <c r="G1252">
        <v>2</v>
      </c>
      <c r="H1252" t="s">
        <v>2378</v>
      </c>
    </row>
    <row r="1253" spans="1:8" x14ac:dyDescent="0.25">
      <c r="A1253" t="s">
        <v>1119</v>
      </c>
      <c r="B1253">
        <v>26.41</v>
      </c>
      <c r="C1253">
        <v>4.08</v>
      </c>
      <c r="D1253" t="s">
        <v>2378</v>
      </c>
      <c r="E1253" t="s">
        <v>2378</v>
      </c>
      <c r="F1253" t="s">
        <v>2378</v>
      </c>
      <c r="G1253">
        <v>2</v>
      </c>
      <c r="H1253" t="s">
        <v>2378</v>
      </c>
    </row>
    <row r="1254" spans="1:8" x14ac:dyDescent="0.25">
      <c r="A1254" t="s">
        <v>1118</v>
      </c>
      <c r="B1254">
        <v>30.2</v>
      </c>
      <c r="C1254">
        <v>6.25</v>
      </c>
      <c r="D1254" t="s">
        <v>2380</v>
      </c>
      <c r="E1254" t="s">
        <v>2378</v>
      </c>
      <c r="F1254" t="s">
        <v>2378</v>
      </c>
      <c r="G1254" t="s">
        <v>2379</v>
      </c>
      <c r="H1254" t="s">
        <v>2378</v>
      </c>
    </row>
    <row r="1255" spans="1:8" x14ac:dyDescent="0.25">
      <c r="A1255" t="s">
        <v>1117</v>
      </c>
      <c r="B1255">
        <v>31.26</v>
      </c>
      <c r="C1255">
        <v>5.94</v>
      </c>
      <c r="D1255" t="s">
        <v>2380</v>
      </c>
      <c r="E1255" t="s">
        <v>2378</v>
      </c>
      <c r="F1255" t="s">
        <v>2378</v>
      </c>
      <c r="G1255">
        <v>1</v>
      </c>
      <c r="H1255" t="s">
        <v>2378</v>
      </c>
    </row>
    <row r="1256" spans="1:8" x14ac:dyDescent="0.25">
      <c r="A1256" t="s">
        <v>1116</v>
      </c>
      <c r="B1256">
        <v>33.725000000000001</v>
      </c>
      <c r="C1256">
        <v>6.45</v>
      </c>
      <c r="D1256" t="s">
        <v>2380</v>
      </c>
      <c r="E1256" t="s">
        <v>2378</v>
      </c>
      <c r="F1256" t="s">
        <v>2378</v>
      </c>
      <c r="G1256" t="s">
        <v>2379</v>
      </c>
      <c r="H1256" t="s">
        <v>2378</v>
      </c>
    </row>
    <row r="1257" spans="1:8" x14ac:dyDescent="0.25">
      <c r="A1257" t="s">
        <v>1115</v>
      </c>
      <c r="B1257">
        <v>28.9</v>
      </c>
      <c r="C1257">
        <v>5.74</v>
      </c>
      <c r="D1257" t="s">
        <v>2380</v>
      </c>
      <c r="E1257" t="s">
        <v>2378</v>
      </c>
      <c r="F1257" t="s">
        <v>2378</v>
      </c>
      <c r="G1257" t="s">
        <v>2379</v>
      </c>
      <c r="H1257" t="s">
        <v>2378</v>
      </c>
    </row>
    <row r="1258" spans="1:8" x14ac:dyDescent="0.25">
      <c r="A1258" t="s">
        <v>1114</v>
      </c>
      <c r="B1258">
        <v>45.69</v>
      </c>
      <c r="C1258">
        <v>4.43</v>
      </c>
      <c r="D1258" t="s">
        <v>2380</v>
      </c>
      <c r="E1258" t="s">
        <v>2378</v>
      </c>
      <c r="F1258" t="s">
        <v>2378</v>
      </c>
      <c r="G1258" t="s">
        <v>2379</v>
      </c>
      <c r="H1258" t="s">
        <v>2378</v>
      </c>
    </row>
    <row r="1259" spans="1:8" x14ac:dyDescent="0.25">
      <c r="A1259" t="s">
        <v>1113</v>
      </c>
      <c r="B1259">
        <v>21.03</v>
      </c>
      <c r="C1259">
        <v>6.5</v>
      </c>
      <c r="D1259" t="s">
        <v>2378</v>
      </c>
      <c r="E1259" t="s">
        <v>2378</v>
      </c>
      <c r="F1259" t="s">
        <v>2378</v>
      </c>
      <c r="G1259" t="s">
        <v>2379</v>
      </c>
      <c r="H1259" t="s">
        <v>2378</v>
      </c>
    </row>
    <row r="1260" spans="1:8" x14ac:dyDescent="0.25">
      <c r="A1260" t="s">
        <v>1112</v>
      </c>
      <c r="B1260">
        <v>37</v>
      </c>
      <c r="C1260">
        <v>8.75</v>
      </c>
      <c r="D1260" t="s">
        <v>2378</v>
      </c>
      <c r="E1260" t="s">
        <v>2378</v>
      </c>
      <c r="F1260" t="s">
        <v>2378</v>
      </c>
      <c r="G1260" t="s">
        <v>2379</v>
      </c>
      <c r="H1260" t="s">
        <v>2378</v>
      </c>
    </row>
    <row r="1261" spans="1:8" x14ac:dyDescent="0.25">
      <c r="A1261" t="s">
        <v>1111</v>
      </c>
      <c r="B1261">
        <v>25.4</v>
      </c>
      <c r="C1261">
        <v>11.96</v>
      </c>
      <c r="D1261" t="s">
        <v>2378</v>
      </c>
      <c r="E1261" t="s">
        <v>2378</v>
      </c>
      <c r="F1261" t="s">
        <v>2378</v>
      </c>
      <c r="G1261" t="s">
        <v>2379</v>
      </c>
      <c r="H1261" t="s">
        <v>2378</v>
      </c>
    </row>
    <row r="1262" spans="1:8" x14ac:dyDescent="0.25">
      <c r="A1262" t="s">
        <v>1110</v>
      </c>
      <c r="B1262">
        <v>32.299999999999997</v>
      </c>
      <c r="C1262">
        <v>10.54</v>
      </c>
      <c r="D1262" t="s">
        <v>2378</v>
      </c>
      <c r="E1262" t="s">
        <v>2378</v>
      </c>
      <c r="F1262" t="s">
        <v>2378</v>
      </c>
      <c r="G1262" t="s">
        <v>2379</v>
      </c>
      <c r="H1262" t="s">
        <v>2378</v>
      </c>
    </row>
    <row r="1263" spans="1:8" x14ac:dyDescent="0.25">
      <c r="A1263" t="s">
        <v>1109</v>
      </c>
      <c r="B1263">
        <v>23.94</v>
      </c>
      <c r="C1263">
        <v>4.54</v>
      </c>
      <c r="D1263" t="s">
        <v>2380</v>
      </c>
      <c r="E1263" t="s">
        <v>2378</v>
      </c>
      <c r="F1263" t="s">
        <v>2381</v>
      </c>
      <c r="G1263">
        <v>1</v>
      </c>
      <c r="H1263" t="s">
        <v>2378</v>
      </c>
    </row>
    <row r="1264" spans="1:8" x14ac:dyDescent="0.25">
      <c r="A1264" t="s">
        <v>1108</v>
      </c>
      <c r="B1264">
        <v>46.4</v>
      </c>
      <c r="C1264">
        <v>5.71</v>
      </c>
      <c r="D1264" t="s">
        <v>2378</v>
      </c>
      <c r="E1264" t="s">
        <v>2378</v>
      </c>
      <c r="F1264" t="s">
        <v>2378</v>
      </c>
      <c r="G1264" t="s">
        <v>2379</v>
      </c>
      <c r="H1264" t="s">
        <v>2378</v>
      </c>
    </row>
    <row r="1265" spans="1:8" x14ac:dyDescent="0.25">
      <c r="A1265" t="s">
        <v>1107</v>
      </c>
      <c r="B1265">
        <v>40.375</v>
      </c>
      <c r="C1265">
        <v>6.25</v>
      </c>
      <c r="D1265" t="s">
        <v>2380</v>
      </c>
      <c r="E1265" t="s">
        <v>2378</v>
      </c>
      <c r="F1265" t="s">
        <v>2378</v>
      </c>
      <c r="G1265" t="s">
        <v>2379</v>
      </c>
      <c r="H1265" t="s">
        <v>2378</v>
      </c>
    </row>
    <row r="1266" spans="1:8" x14ac:dyDescent="0.25">
      <c r="A1266" t="s">
        <v>1106</v>
      </c>
      <c r="B1266">
        <v>28.7</v>
      </c>
      <c r="C1266">
        <v>9.4700000000000006</v>
      </c>
      <c r="D1266" t="s">
        <v>2378</v>
      </c>
      <c r="E1266" t="s">
        <v>2378</v>
      </c>
      <c r="F1266" t="s">
        <v>2378</v>
      </c>
      <c r="G1266">
        <v>2</v>
      </c>
      <c r="H1266" t="s">
        <v>2378</v>
      </c>
    </row>
    <row r="1267" spans="1:8" x14ac:dyDescent="0.25">
      <c r="A1267" t="s">
        <v>1105</v>
      </c>
      <c r="B1267">
        <v>26.63</v>
      </c>
      <c r="C1267">
        <v>5.7</v>
      </c>
      <c r="D1267" t="s">
        <v>2378</v>
      </c>
      <c r="E1267" t="s">
        <v>2378</v>
      </c>
      <c r="F1267" t="s">
        <v>2378</v>
      </c>
      <c r="G1267" t="s">
        <v>2379</v>
      </c>
      <c r="H1267" t="s">
        <v>2378</v>
      </c>
    </row>
    <row r="1268" spans="1:8" x14ac:dyDescent="0.25">
      <c r="A1268" t="s">
        <v>1104</v>
      </c>
      <c r="B1268">
        <v>22.515000000000001</v>
      </c>
      <c r="C1268">
        <v>11.18</v>
      </c>
      <c r="D1268" t="s">
        <v>2378</v>
      </c>
      <c r="E1268" t="s">
        <v>2378</v>
      </c>
      <c r="F1268" t="s">
        <v>2378</v>
      </c>
      <c r="G1268">
        <v>2</v>
      </c>
      <c r="H1268" t="s">
        <v>2378</v>
      </c>
    </row>
    <row r="1269" spans="1:8" x14ac:dyDescent="0.25">
      <c r="A1269" t="s">
        <v>1103</v>
      </c>
      <c r="B1269">
        <v>36.575000000000003</v>
      </c>
      <c r="C1269">
        <v>10.98</v>
      </c>
      <c r="D1269" t="s">
        <v>2378</v>
      </c>
      <c r="E1269" t="s">
        <v>2378</v>
      </c>
      <c r="F1269" t="s">
        <v>2378</v>
      </c>
      <c r="G1269" t="s">
        <v>2379</v>
      </c>
      <c r="H1269" t="s">
        <v>2378</v>
      </c>
    </row>
    <row r="1270" spans="1:8" x14ac:dyDescent="0.25">
      <c r="A1270" t="s">
        <v>1102</v>
      </c>
      <c r="B1270">
        <v>23.66</v>
      </c>
      <c r="C1270">
        <v>5.1100000000000003</v>
      </c>
      <c r="D1270" t="s">
        <v>2380</v>
      </c>
      <c r="E1270" t="s">
        <v>2378</v>
      </c>
      <c r="F1270" t="s">
        <v>2381</v>
      </c>
      <c r="G1270">
        <v>1</v>
      </c>
      <c r="H1270" t="s">
        <v>2378</v>
      </c>
    </row>
    <row r="1271" spans="1:8" x14ac:dyDescent="0.25">
      <c r="A1271" t="s">
        <v>1101</v>
      </c>
      <c r="B1271">
        <v>18.62</v>
      </c>
      <c r="C1271">
        <v>10.24</v>
      </c>
      <c r="D1271" t="s">
        <v>2378</v>
      </c>
      <c r="E1271" t="s">
        <v>2378</v>
      </c>
      <c r="F1271" t="s">
        <v>2378</v>
      </c>
      <c r="G1271" t="s">
        <v>2379</v>
      </c>
      <c r="H1271" t="s">
        <v>2378</v>
      </c>
    </row>
    <row r="1272" spans="1:8" x14ac:dyDescent="0.25">
      <c r="A1272" t="s">
        <v>1100</v>
      </c>
      <c r="B1272">
        <v>19.190000000000001</v>
      </c>
      <c r="C1272">
        <v>7.71</v>
      </c>
      <c r="D1272" t="s">
        <v>2380</v>
      </c>
      <c r="E1272" t="s">
        <v>2378</v>
      </c>
      <c r="F1272" t="s">
        <v>2378</v>
      </c>
      <c r="G1272">
        <v>1</v>
      </c>
      <c r="H1272" t="s">
        <v>2378</v>
      </c>
    </row>
    <row r="1273" spans="1:8" x14ac:dyDescent="0.25">
      <c r="A1273" t="s">
        <v>1099</v>
      </c>
      <c r="B1273">
        <v>27.5</v>
      </c>
      <c r="C1273">
        <v>6.03</v>
      </c>
      <c r="D1273" t="s">
        <v>2378</v>
      </c>
      <c r="E1273" t="s">
        <v>2378</v>
      </c>
      <c r="F1273" t="s">
        <v>2378</v>
      </c>
      <c r="G1273" t="s">
        <v>2379</v>
      </c>
      <c r="H1273" t="s">
        <v>2378</v>
      </c>
    </row>
    <row r="1274" spans="1:8" x14ac:dyDescent="0.25">
      <c r="A1274" t="s">
        <v>1098</v>
      </c>
      <c r="B1274">
        <v>27.36</v>
      </c>
      <c r="C1274">
        <v>5.96</v>
      </c>
      <c r="D1274" t="s">
        <v>2378</v>
      </c>
      <c r="E1274" t="s">
        <v>2378</v>
      </c>
      <c r="F1274" t="s">
        <v>2381</v>
      </c>
      <c r="G1274">
        <v>1</v>
      </c>
      <c r="H1274" t="s">
        <v>2378</v>
      </c>
    </row>
    <row r="1275" spans="1:8" x14ac:dyDescent="0.25">
      <c r="A1275" t="s">
        <v>1097</v>
      </c>
      <c r="B1275">
        <v>20.350000000000001</v>
      </c>
      <c r="C1275">
        <v>4.16</v>
      </c>
      <c r="D1275" t="s">
        <v>2378</v>
      </c>
      <c r="E1275" t="s">
        <v>2378</v>
      </c>
      <c r="F1275" t="s">
        <v>2378</v>
      </c>
      <c r="G1275" t="s">
        <v>2379</v>
      </c>
      <c r="H1275" t="s">
        <v>2378</v>
      </c>
    </row>
    <row r="1276" spans="1:8" x14ac:dyDescent="0.25">
      <c r="A1276" t="s">
        <v>1096</v>
      </c>
      <c r="B1276">
        <v>24.035</v>
      </c>
      <c r="C1276">
        <v>6.11</v>
      </c>
      <c r="D1276" t="s">
        <v>2378</v>
      </c>
      <c r="E1276" t="s">
        <v>2378</v>
      </c>
      <c r="F1276" t="s">
        <v>2378</v>
      </c>
      <c r="G1276" t="s">
        <v>2379</v>
      </c>
      <c r="H1276" t="s">
        <v>2378</v>
      </c>
    </row>
    <row r="1277" spans="1:8" x14ac:dyDescent="0.25">
      <c r="A1277" t="s">
        <v>1095</v>
      </c>
      <c r="B1277">
        <v>23.56</v>
      </c>
      <c r="C1277">
        <v>5.97</v>
      </c>
      <c r="D1277" t="s">
        <v>2378</v>
      </c>
      <c r="E1277" t="s">
        <v>2378</v>
      </c>
      <c r="F1277" t="s">
        <v>2378</v>
      </c>
      <c r="G1277" t="s">
        <v>2379</v>
      </c>
      <c r="H1277" t="s">
        <v>2378</v>
      </c>
    </row>
    <row r="1278" spans="1:8" x14ac:dyDescent="0.25">
      <c r="A1278" t="s">
        <v>1094</v>
      </c>
      <c r="B1278">
        <v>27.17</v>
      </c>
      <c r="C1278">
        <v>10.81</v>
      </c>
      <c r="D1278" t="s">
        <v>2378</v>
      </c>
      <c r="E1278" t="s">
        <v>2378</v>
      </c>
      <c r="F1278" t="s">
        <v>2378</v>
      </c>
      <c r="G1278">
        <v>2</v>
      </c>
      <c r="H1278" t="s">
        <v>2378</v>
      </c>
    </row>
    <row r="1279" spans="1:8" x14ac:dyDescent="0.25">
      <c r="A1279" t="s">
        <v>1093</v>
      </c>
      <c r="B1279">
        <v>34.32</v>
      </c>
      <c r="C1279">
        <v>5.7</v>
      </c>
      <c r="D1279" t="s">
        <v>2380</v>
      </c>
      <c r="E1279" t="s">
        <v>2378</v>
      </c>
      <c r="F1279" t="s">
        <v>2381</v>
      </c>
      <c r="G1279">
        <v>1</v>
      </c>
      <c r="H1279" t="s">
        <v>2378</v>
      </c>
    </row>
    <row r="1280" spans="1:8" x14ac:dyDescent="0.25">
      <c r="A1280" t="s">
        <v>1092</v>
      </c>
      <c r="B1280">
        <v>23.87</v>
      </c>
      <c r="C1280">
        <v>4.7699999999999996</v>
      </c>
      <c r="D1280" t="s">
        <v>2380</v>
      </c>
      <c r="E1280" t="s">
        <v>2378</v>
      </c>
      <c r="F1280" t="s">
        <v>2381</v>
      </c>
      <c r="G1280">
        <v>1</v>
      </c>
      <c r="H1280" t="s">
        <v>2378</v>
      </c>
    </row>
    <row r="1281" spans="1:8" x14ac:dyDescent="0.25">
      <c r="A1281" t="s">
        <v>1091</v>
      </c>
      <c r="B1281">
        <v>30.15</v>
      </c>
      <c r="C1281">
        <v>4.25</v>
      </c>
      <c r="D1281" t="s">
        <v>2378</v>
      </c>
      <c r="E1281" t="s">
        <v>2378</v>
      </c>
      <c r="F1281" t="s">
        <v>2378</v>
      </c>
      <c r="G1281">
        <v>1</v>
      </c>
      <c r="H1281" t="s">
        <v>2378</v>
      </c>
    </row>
    <row r="1282" spans="1:8" x14ac:dyDescent="0.25">
      <c r="A1282" t="s">
        <v>1090</v>
      </c>
      <c r="B1282">
        <v>26.36</v>
      </c>
      <c r="C1282">
        <v>5.52</v>
      </c>
      <c r="D1282" t="s">
        <v>2378</v>
      </c>
      <c r="E1282" t="s">
        <v>2378</v>
      </c>
      <c r="F1282" t="s">
        <v>2378</v>
      </c>
      <c r="G1282" t="s">
        <v>2379</v>
      </c>
      <c r="H1282" t="s">
        <v>2378</v>
      </c>
    </row>
    <row r="1283" spans="1:8" x14ac:dyDescent="0.25">
      <c r="A1283" t="s">
        <v>1089</v>
      </c>
      <c r="B1283">
        <v>45.32</v>
      </c>
      <c r="C1283">
        <v>6.53</v>
      </c>
      <c r="D1283" t="s">
        <v>2380</v>
      </c>
      <c r="E1283" t="s">
        <v>2378</v>
      </c>
      <c r="F1283" t="s">
        <v>2378</v>
      </c>
      <c r="G1283">
        <v>1</v>
      </c>
      <c r="H1283" t="s">
        <v>2378</v>
      </c>
    </row>
    <row r="1284" spans="1:8" x14ac:dyDescent="0.25">
      <c r="A1284" t="s">
        <v>1088</v>
      </c>
      <c r="B1284">
        <v>31.93</v>
      </c>
      <c r="C1284">
        <v>4.82</v>
      </c>
      <c r="D1284" t="s">
        <v>2380</v>
      </c>
      <c r="E1284" t="s">
        <v>2378</v>
      </c>
      <c r="F1284" t="s">
        <v>2378</v>
      </c>
      <c r="G1284">
        <v>1</v>
      </c>
      <c r="H1284" t="s">
        <v>2378</v>
      </c>
    </row>
    <row r="1285" spans="1:8" x14ac:dyDescent="0.25">
      <c r="A1285" t="s">
        <v>1087</v>
      </c>
      <c r="B1285">
        <v>36</v>
      </c>
      <c r="C1285">
        <v>11.94</v>
      </c>
      <c r="D1285" t="s">
        <v>2380</v>
      </c>
      <c r="E1285" t="s">
        <v>2378</v>
      </c>
      <c r="F1285" t="s">
        <v>2378</v>
      </c>
      <c r="G1285">
        <v>1</v>
      </c>
      <c r="H1285" t="s">
        <v>2378</v>
      </c>
    </row>
    <row r="1286" spans="1:8" x14ac:dyDescent="0.25">
      <c r="A1286" t="s">
        <v>1086</v>
      </c>
      <c r="B1286">
        <v>32</v>
      </c>
      <c r="C1286">
        <v>7.85</v>
      </c>
      <c r="D1286" t="s">
        <v>2380</v>
      </c>
      <c r="E1286" t="s">
        <v>2378</v>
      </c>
      <c r="F1286" t="s">
        <v>2378</v>
      </c>
      <c r="G1286">
        <v>1</v>
      </c>
      <c r="H1286" t="s">
        <v>2378</v>
      </c>
    </row>
    <row r="1287" spans="1:8" x14ac:dyDescent="0.25">
      <c r="A1287" t="s">
        <v>1085</v>
      </c>
      <c r="B1287">
        <v>29.37</v>
      </c>
      <c r="C1287">
        <v>8.01</v>
      </c>
      <c r="D1287" t="s">
        <v>2380</v>
      </c>
      <c r="E1287" t="s">
        <v>2378</v>
      </c>
      <c r="F1287" t="s">
        <v>2378</v>
      </c>
      <c r="G1287">
        <v>1</v>
      </c>
      <c r="H1287" t="s">
        <v>2378</v>
      </c>
    </row>
    <row r="1288" spans="1:8" x14ac:dyDescent="0.25">
      <c r="A1288" t="s">
        <v>1084</v>
      </c>
      <c r="B1288">
        <v>23.6</v>
      </c>
      <c r="C1288">
        <v>7.4</v>
      </c>
      <c r="D1288" t="s">
        <v>2380</v>
      </c>
      <c r="E1288" t="s">
        <v>2378</v>
      </c>
      <c r="F1288" t="s">
        <v>2378</v>
      </c>
      <c r="G1288">
        <v>1</v>
      </c>
      <c r="H1288" t="s">
        <v>2378</v>
      </c>
    </row>
    <row r="1289" spans="1:8" x14ac:dyDescent="0.25">
      <c r="A1289" t="s">
        <v>1083</v>
      </c>
      <c r="B1289">
        <v>33.155000000000001</v>
      </c>
      <c r="C1289">
        <v>8.3800000000000008</v>
      </c>
      <c r="D1289" t="s">
        <v>2380</v>
      </c>
      <c r="E1289" t="s">
        <v>2378</v>
      </c>
      <c r="F1289" t="s">
        <v>2378</v>
      </c>
      <c r="G1289" t="s">
        <v>2379</v>
      </c>
      <c r="H1289" t="s">
        <v>2378</v>
      </c>
    </row>
    <row r="1290" spans="1:8" x14ac:dyDescent="0.25">
      <c r="A1290" t="s">
        <v>1082</v>
      </c>
      <c r="B1290">
        <v>24.32</v>
      </c>
      <c r="C1290">
        <v>11.56</v>
      </c>
      <c r="D1290" t="s">
        <v>2380</v>
      </c>
      <c r="E1290" t="s">
        <v>2378</v>
      </c>
      <c r="F1290" t="s">
        <v>2378</v>
      </c>
      <c r="G1290">
        <v>1</v>
      </c>
      <c r="H1290" t="s">
        <v>2378</v>
      </c>
    </row>
    <row r="1291" spans="1:8" x14ac:dyDescent="0.25">
      <c r="A1291" t="s">
        <v>1081</v>
      </c>
      <c r="B1291">
        <v>36.299999999999997</v>
      </c>
      <c r="C1291">
        <v>4.6100000000000003</v>
      </c>
      <c r="D1291" t="s">
        <v>2378</v>
      </c>
      <c r="E1291" t="s">
        <v>2378</v>
      </c>
      <c r="F1291" t="s">
        <v>2378</v>
      </c>
      <c r="G1291" t="s">
        <v>2379</v>
      </c>
      <c r="H1291" t="s">
        <v>2378</v>
      </c>
    </row>
    <row r="1292" spans="1:8" x14ac:dyDescent="0.25">
      <c r="A1292" t="s">
        <v>1080</v>
      </c>
      <c r="B1292">
        <v>34.4</v>
      </c>
      <c r="C1292">
        <v>4.95</v>
      </c>
      <c r="D1292" t="s">
        <v>2378</v>
      </c>
      <c r="E1292" t="s">
        <v>2378</v>
      </c>
      <c r="F1292" t="s">
        <v>2381</v>
      </c>
      <c r="G1292">
        <v>1</v>
      </c>
      <c r="H1292" t="s">
        <v>2378</v>
      </c>
    </row>
    <row r="1293" spans="1:8" x14ac:dyDescent="0.25">
      <c r="A1293" t="s">
        <v>1079</v>
      </c>
      <c r="B1293">
        <v>30.9</v>
      </c>
      <c r="C1293">
        <v>5.04</v>
      </c>
      <c r="D1293" t="s">
        <v>2378</v>
      </c>
      <c r="E1293" t="s">
        <v>2378</v>
      </c>
      <c r="F1293" t="s">
        <v>2378</v>
      </c>
      <c r="G1293" t="s">
        <v>2379</v>
      </c>
      <c r="H1293" t="s">
        <v>2378</v>
      </c>
    </row>
    <row r="1294" spans="1:8" x14ac:dyDescent="0.25">
      <c r="A1294" t="s">
        <v>1078</v>
      </c>
      <c r="B1294">
        <v>28.6</v>
      </c>
      <c r="C1294">
        <v>5.42</v>
      </c>
      <c r="D1294" t="s">
        <v>2378</v>
      </c>
      <c r="E1294" t="s">
        <v>2378</v>
      </c>
      <c r="F1294" t="s">
        <v>2378</v>
      </c>
      <c r="G1294" t="s">
        <v>2379</v>
      </c>
      <c r="H1294" t="s">
        <v>2378</v>
      </c>
    </row>
    <row r="1295" spans="1:8" x14ac:dyDescent="0.25">
      <c r="A1295" t="s">
        <v>1077</v>
      </c>
      <c r="B1295">
        <v>27.83</v>
      </c>
      <c r="C1295">
        <v>5.39</v>
      </c>
      <c r="D1295" t="s">
        <v>2378</v>
      </c>
      <c r="E1295" t="s">
        <v>2378</v>
      </c>
      <c r="F1295" t="s">
        <v>2378</v>
      </c>
      <c r="G1295" t="s">
        <v>2379</v>
      </c>
      <c r="H1295" t="s">
        <v>2378</v>
      </c>
    </row>
    <row r="1296" spans="1:8" x14ac:dyDescent="0.25">
      <c r="A1296" t="s">
        <v>1076</v>
      </c>
      <c r="B1296">
        <v>39.64</v>
      </c>
      <c r="C1296">
        <v>6</v>
      </c>
      <c r="D1296" t="s">
        <v>2378</v>
      </c>
      <c r="E1296" t="s">
        <v>2378</v>
      </c>
      <c r="F1296" t="s">
        <v>2381</v>
      </c>
      <c r="G1296">
        <v>1</v>
      </c>
      <c r="H1296" t="s">
        <v>2378</v>
      </c>
    </row>
    <row r="1297" spans="1:8" x14ac:dyDescent="0.25">
      <c r="A1297" t="s">
        <v>1075</v>
      </c>
      <c r="B1297">
        <v>38.479999999999997</v>
      </c>
      <c r="C1297">
        <v>6.02</v>
      </c>
      <c r="D1297" t="s">
        <v>2378</v>
      </c>
      <c r="E1297" t="s">
        <v>2378</v>
      </c>
      <c r="F1297" t="s">
        <v>2378</v>
      </c>
      <c r="G1297">
        <v>1</v>
      </c>
      <c r="H1297" t="s">
        <v>2378</v>
      </c>
    </row>
    <row r="1298" spans="1:8" x14ac:dyDescent="0.25">
      <c r="A1298" t="s">
        <v>1074</v>
      </c>
      <c r="B1298">
        <v>36.200000000000003</v>
      </c>
      <c r="C1298">
        <v>4.62</v>
      </c>
      <c r="D1298" t="s">
        <v>2378</v>
      </c>
      <c r="E1298" t="s">
        <v>2378</v>
      </c>
      <c r="F1298" t="s">
        <v>2378</v>
      </c>
      <c r="G1298">
        <v>2</v>
      </c>
      <c r="H1298" t="s">
        <v>2378</v>
      </c>
    </row>
    <row r="1299" spans="1:8" x14ac:dyDescent="0.25">
      <c r="A1299" t="s">
        <v>1073</v>
      </c>
      <c r="B1299">
        <v>27.13</v>
      </c>
      <c r="C1299">
        <v>5.59</v>
      </c>
      <c r="D1299" t="s">
        <v>2378</v>
      </c>
      <c r="E1299" t="s">
        <v>2378</v>
      </c>
      <c r="F1299" t="s">
        <v>2378</v>
      </c>
      <c r="G1299">
        <v>1</v>
      </c>
      <c r="H1299" t="s">
        <v>2378</v>
      </c>
    </row>
    <row r="1300" spans="1:8" x14ac:dyDescent="0.25">
      <c r="A1300" t="s">
        <v>1072</v>
      </c>
      <c r="B1300">
        <v>20.75</v>
      </c>
      <c r="C1300">
        <v>5.18</v>
      </c>
      <c r="D1300" t="s">
        <v>2380</v>
      </c>
      <c r="E1300" t="s">
        <v>2378</v>
      </c>
      <c r="F1300" t="s">
        <v>2378</v>
      </c>
      <c r="G1300">
        <v>2</v>
      </c>
      <c r="H1300" t="s">
        <v>2378</v>
      </c>
    </row>
    <row r="1301" spans="1:8" x14ac:dyDescent="0.25">
      <c r="A1301" t="s">
        <v>1071</v>
      </c>
      <c r="B1301">
        <v>26.6</v>
      </c>
      <c r="C1301">
        <v>6.29</v>
      </c>
      <c r="D1301" t="s">
        <v>2378</v>
      </c>
      <c r="E1301" t="s">
        <v>2378</v>
      </c>
      <c r="F1301" t="s">
        <v>2378</v>
      </c>
      <c r="G1301">
        <v>2</v>
      </c>
      <c r="H1301" t="s">
        <v>2378</v>
      </c>
    </row>
    <row r="1302" spans="1:8" x14ac:dyDescent="0.25">
      <c r="A1302" t="s">
        <v>1070</v>
      </c>
      <c r="B1302">
        <v>25.3</v>
      </c>
      <c r="C1302">
        <v>4.49</v>
      </c>
      <c r="D1302" t="s">
        <v>2378</v>
      </c>
      <c r="E1302" t="s">
        <v>2378</v>
      </c>
      <c r="F1302" t="s">
        <v>2378</v>
      </c>
      <c r="G1302">
        <v>2</v>
      </c>
      <c r="H1302" t="s">
        <v>2378</v>
      </c>
    </row>
    <row r="1303" spans="1:8" x14ac:dyDescent="0.25">
      <c r="A1303" t="s">
        <v>1069</v>
      </c>
      <c r="B1303">
        <v>18.84</v>
      </c>
      <c r="C1303">
        <v>11.82</v>
      </c>
      <c r="D1303" t="s">
        <v>2380</v>
      </c>
      <c r="E1303" t="s">
        <v>2378</v>
      </c>
      <c r="F1303" t="s">
        <v>2381</v>
      </c>
      <c r="G1303">
        <v>1</v>
      </c>
      <c r="H1303" t="s">
        <v>2378</v>
      </c>
    </row>
    <row r="1304" spans="1:8" x14ac:dyDescent="0.25">
      <c r="A1304" t="s">
        <v>1068</v>
      </c>
      <c r="B1304">
        <v>19.57</v>
      </c>
      <c r="C1304">
        <v>7.41</v>
      </c>
      <c r="D1304" t="s">
        <v>2380</v>
      </c>
      <c r="E1304" t="s">
        <v>2378</v>
      </c>
      <c r="F1304" t="s">
        <v>2378</v>
      </c>
      <c r="G1304">
        <v>1</v>
      </c>
      <c r="H1304" t="s">
        <v>2378</v>
      </c>
    </row>
    <row r="1305" spans="1:8" x14ac:dyDescent="0.25">
      <c r="A1305" t="s">
        <v>1067</v>
      </c>
      <c r="B1305">
        <v>30.495000000000001</v>
      </c>
      <c r="C1305">
        <v>5.97</v>
      </c>
      <c r="D1305" t="s">
        <v>2378</v>
      </c>
      <c r="E1305" t="s">
        <v>2378</v>
      </c>
      <c r="F1305" t="s">
        <v>2378</v>
      </c>
      <c r="G1305" t="s">
        <v>2379</v>
      </c>
      <c r="H1305" t="s">
        <v>2378</v>
      </c>
    </row>
    <row r="1306" spans="1:8" x14ac:dyDescent="0.25">
      <c r="A1306" t="s">
        <v>1066</v>
      </c>
      <c r="B1306">
        <v>30.114999999999998</v>
      </c>
      <c r="C1306">
        <v>5.74</v>
      </c>
      <c r="D1306" t="s">
        <v>2378</v>
      </c>
      <c r="E1306" t="s">
        <v>2378</v>
      </c>
      <c r="F1306" t="s">
        <v>2381</v>
      </c>
      <c r="G1306">
        <v>1</v>
      </c>
      <c r="H1306" t="s">
        <v>2378</v>
      </c>
    </row>
    <row r="1307" spans="1:8" x14ac:dyDescent="0.25">
      <c r="A1307" t="s">
        <v>1065</v>
      </c>
      <c r="B1307">
        <v>24.78</v>
      </c>
      <c r="C1307">
        <v>9.85</v>
      </c>
      <c r="D1307" t="s">
        <v>2378</v>
      </c>
      <c r="E1307" t="s">
        <v>2378</v>
      </c>
      <c r="F1307" t="s">
        <v>2378</v>
      </c>
      <c r="G1307" t="s">
        <v>2379</v>
      </c>
      <c r="H1307" t="s">
        <v>2378</v>
      </c>
    </row>
    <row r="1308" spans="1:8" x14ac:dyDescent="0.25">
      <c r="A1308" t="s">
        <v>1064</v>
      </c>
      <c r="B1308">
        <v>24.77</v>
      </c>
      <c r="C1308">
        <v>7.59</v>
      </c>
      <c r="D1308" t="s">
        <v>2378</v>
      </c>
      <c r="E1308" t="s">
        <v>2378</v>
      </c>
      <c r="F1308" t="s">
        <v>2378</v>
      </c>
      <c r="G1308" t="s">
        <v>2379</v>
      </c>
      <c r="H1308" t="s">
        <v>2378</v>
      </c>
    </row>
    <row r="1309" spans="1:8" x14ac:dyDescent="0.25">
      <c r="A1309" t="s">
        <v>1063</v>
      </c>
      <c r="B1309">
        <v>16.579999999999998</v>
      </c>
      <c r="C1309">
        <v>6.98</v>
      </c>
      <c r="D1309" t="s">
        <v>2380</v>
      </c>
      <c r="E1309" t="s">
        <v>2378</v>
      </c>
      <c r="F1309" t="s">
        <v>2381</v>
      </c>
      <c r="G1309">
        <v>1</v>
      </c>
      <c r="H1309" t="s">
        <v>2378</v>
      </c>
    </row>
    <row r="1310" spans="1:8" x14ac:dyDescent="0.25">
      <c r="A1310" t="s">
        <v>1062</v>
      </c>
      <c r="B1310">
        <v>38.17</v>
      </c>
      <c r="C1310">
        <v>4.7300000000000004</v>
      </c>
      <c r="D1310" t="s">
        <v>2380</v>
      </c>
      <c r="E1310" t="s">
        <v>2378</v>
      </c>
      <c r="F1310" t="s">
        <v>2378</v>
      </c>
      <c r="G1310" t="s">
        <v>2379</v>
      </c>
      <c r="H1310" t="s">
        <v>2378</v>
      </c>
    </row>
    <row r="1311" spans="1:8" x14ac:dyDescent="0.25">
      <c r="A1311" t="s">
        <v>1061</v>
      </c>
      <c r="B1311">
        <v>39.424999999999997</v>
      </c>
      <c r="C1311">
        <v>4.76</v>
      </c>
      <c r="D1311" t="s">
        <v>2380</v>
      </c>
      <c r="E1311" t="s">
        <v>2378</v>
      </c>
      <c r="F1311" t="s">
        <v>2378</v>
      </c>
      <c r="G1311" t="s">
        <v>2379</v>
      </c>
      <c r="H1311" t="s">
        <v>2378</v>
      </c>
    </row>
    <row r="1312" spans="1:8" x14ac:dyDescent="0.25">
      <c r="A1312" t="s">
        <v>1060</v>
      </c>
      <c r="B1312">
        <v>33.44</v>
      </c>
      <c r="C1312">
        <v>6.24</v>
      </c>
      <c r="D1312" t="s">
        <v>2380</v>
      </c>
      <c r="E1312" t="s">
        <v>2378</v>
      </c>
      <c r="F1312" t="s">
        <v>2378</v>
      </c>
      <c r="G1312" t="s">
        <v>2379</v>
      </c>
      <c r="H1312" t="s">
        <v>2378</v>
      </c>
    </row>
    <row r="1313" spans="1:8" x14ac:dyDescent="0.25">
      <c r="A1313" t="s">
        <v>1059</v>
      </c>
      <c r="B1313">
        <v>33.344999999999999</v>
      </c>
      <c r="C1313">
        <v>5.44</v>
      </c>
      <c r="D1313" t="s">
        <v>2380</v>
      </c>
      <c r="E1313" t="s">
        <v>2378</v>
      </c>
      <c r="F1313" t="s">
        <v>2378</v>
      </c>
      <c r="G1313" t="s">
        <v>2379</v>
      </c>
      <c r="H1313" t="s">
        <v>2378</v>
      </c>
    </row>
    <row r="1314" spans="1:8" x14ac:dyDescent="0.25">
      <c r="A1314" t="s">
        <v>1058</v>
      </c>
      <c r="B1314">
        <v>38.79</v>
      </c>
      <c r="C1314">
        <v>5.08</v>
      </c>
      <c r="D1314" t="s">
        <v>2378</v>
      </c>
      <c r="E1314" t="s">
        <v>2378</v>
      </c>
      <c r="F1314" t="s">
        <v>2381</v>
      </c>
      <c r="G1314">
        <v>1</v>
      </c>
      <c r="H1314" t="s">
        <v>2378</v>
      </c>
    </row>
    <row r="1315" spans="1:8" x14ac:dyDescent="0.25">
      <c r="A1315" t="s">
        <v>1057</v>
      </c>
      <c r="B1315">
        <v>30.684999999999999</v>
      </c>
      <c r="C1315">
        <v>4.87</v>
      </c>
      <c r="D1315" t="s">
        <v>2378</v>
      </c>
      <c r="E1315" t="s">
        <v>2378</v>
      </c>
      <c r="F1315" t="s">
        <v>2381</v>
      </c>
      <c r="G1315">
        <v>1</v>
      </c>
      <c r="H1315" t="s">
        <v>2378</v>
      </c>
    </row>
    <row r="1316" spans="1:8" x14ac:dyDescent="0.25">
      <c r="A1316" t="s">
        <v>1056</v>
      </c>
      <c r="B1316">
        <v>22.135000000000002</v>
      </c>
      <c r="C1316">
        <v>8.17</v>
      </c>
      <c r="D1316" t="s">
        <v>2378</v>
      </c>
      <c r="E1316" t="s">
        <v>2378</v>
      </c>
      <c r="F1316" t="s">
        <v>2378</v>
      </c>
      <c r="G1316" t="s">
        <v>2379</v>
      </c>
      <c r="H1316" t="s">
        <v>2378</v>
      </c>
    </row>
    <row r="1317" spans="1:8" x14ac:dyDescent="0.25">
      <c r="A1317" t="s">
        <v>1055</v>
      </c>
      <c r="B1317">
        <v>33.33</v>
      </c>
      <c r="C1317">
        <v>7.61</v>
      </c>
      <c r="D1317" t="s">
        <v>2378</v>
      </c>
      <c r="E1317" t="s">
        <v>2378</v>
      </c>
      <c r="F1317" t="s">
        <v>2378</v>
      </c>
      <c r="G1317" t="s">
        <v>2379</v>
      </c>
      <c r="H1317" t="s">
        <v>2378</v>
      </c>
    </row>
    <row r="1318" spans="1:8" x14ac:dyDescent="0.25">
      <c r="A1318" t="s">
        <v>1054</v>
      </c>
      <c r="B1318">
        <v>31.13</v>
      </c>
      <c r="C1318">
        <v>10.1</v>
      </c>
      <c r="D1318" t="s">
        <v>2378</v>
      </c>
      <c r="E1318" t="s">
        <v>2378</v>
      </c>
      <c r="F1318" t="s">
        <v>2378</v>
      </c>
      <c r="G1318" t="s">
        <v>2379</v>
      </c>
      <c r="H1318" t="s">
        <v>2378</v>
      </c>
    </row>
    <row r="1319" spans="1:8" x14ac:dyDescent="0.25">
      <c r="A1319" t="s">
        <v>1053</v>
      </c>
      <c r="B1319">
        <v>28.9</v>
      </c>
      <c r="C1319">
        <v>11.24</v>
      </c>
      <c r="D1319" t="s">
        <v>2378</v>
      </c>
      <c r="E1319" t="s">
        <v>2378</v>
      </c>
      <c r="F1319" t="s">
        <v>2378</v>
      </c>
      <c r="G1319" t="s">
        <v>2379</v>
      </c>
      <c r="H1319" t="s">
        <v>2378</v>
      </c>
    </row>
    <row r="1320" spans="1:8" x14ac:dyDescent="0.25">
      <c r="A1320" t="s">
        <v>1052</v>
      </c>
      <c r="B1320">
        <v>43.31</v>
      </c>
      <c r="C1320">
        <v>6.1</v>
      </c>
      <c r="D1320" t="s">
        <v>2380</v>
      </c>
      <c r="E1320" t="s">
        <v>2380</v>
      </c>
      <c r="F1320" t="s">
        <v>2378</v>
      </c>
      <c r="G1320">
        <v>1</v>
      </c>
      <c r="H1320" t="s">
        <v>2378</v>
      </c>
    </row>
    <row r="1321" spans="1:8" x14ac:dyDescent="0.25">
      <c r="A1321" t="s">
        <v>1051</v>
      </c>
      <c r="B1321">
        <v>22.8</v>
      </c>
      <c r="C1321">
        <v>6.98</v>
      </c>
      <c r="D1321" t="s">
        <v>2378</v>
      </c>
      <c r="E1321" t="s">
        <v>2378</v>
      </c>
      <c r="F1321" t="s">
        <v>2378</v>
      </c>
      <c r="G1321" t="s">
        <v>2379</v>
      </c>
      <c r="H1321" t="s">
        <v>2378</v>
      </c>
    </row>
    <row r="1322" spans="1:8" x14ac:dyDescent="0.25">
      <c r="A1322" t="s">
        <v>1050</v>
      </c>
      <c r="B1322">
        <v>19.09</v>
      </c>
      <c r="C1322">
        <v>4</v>
      </c>
      <c r="D1322" t="s">
        <v>2380</v>
      </c>
      <c r="E1322" t="s">
        <v>2378</v>
      </c>
      <c r="F1322" t="s">
        <v>2378</v>
      </c>
      <c r="G1322">
        <v>1</v>
      </c>
      <c r="H1322" t="s">
        <v>2378</v>
      </c>
    </row>
    <row r="1323" spans="1:8" x14ac:dyDescent="0.25">
      <c r="A1323" t="s">
        <v>1049</v>
      </c>
      <c r="B1323">
        <v>23.37</v>
      </c>
      <c r="C1323">
        <v>4.2300000000000004</v>
      </c>
      <c r="D1323" t="s">
        <v>2378</v>
      </c>
      <c r="E1323" t="s">
        <v>2378</v>
      </c>
      <c r="F1323" t="s">
        <v>2378</v>
      </c>
      <c r="G1323" t="s">
        <v>2379</v>
      </c>
      <c r="H1323" t="s">
        <v>2378</v>
      </c>
    </row>
    <row r="1324" spans="1:8" x14ac:dyDescent="0.25">
      <c r="A1324" t="s">
        <v>1048</v>
      </c>
      <c r="B1324">
        <v>33.44</v>
      </c>
      <c r="C1324">
        <v>4.72</v>
      </c>
      <c r="D1324" t="s">
        <v>2380</v>
      </c>
      <c r="E1324" t="s">
        <v>2378</v>
      </c>
      <c r="F1324" t="s">
        <v>2378</v>
      </c>
      <c r="G1324" t="s">
        <v>2379</v>
      </c>
      <c r="H1324" t="s">
        <v>2378</v>
      </c>
    </row>
    <row r="1325" spans="1:8" x14ac:dyDescent="0.25">
      <c r="A1325" t="s">
        <v>1047</v>
      </c>
      <c r="B1325">
        <v>28.05</v>
      </c>
      <c r="C1325">
        <v>5.63</v>
      </c>
      <c r="D1325" t="s">
        <v>2380</v>
      </c>
      <c r="E1325" t="s">
        <v>2378</v>
      </c>
      <c r="F1325" t="s">
        <v>2378</v>
      </c>
      <c r="G1325" t="s">
        <v>2379</v>
      </c>
      <c r="H1325" t="s">
        <v>2378</v>
      </c>
    </row>
    <row r="1326" spans="1:8" x14ac:dyDescent="0.25">
      <c r="A1326" t="s">
        <v>1046</v>
      </c>
      <c r="B1326">
        <v>27.72</v>
      </c>
      <c r="C1326">
        <v>5.83</v>
      </c>
      <c r="D1326" t="s">
        <v>2380</v>
      </c>
      <c r="E1326" t="s">
        <v>2378</v>
      </c>
      <c r="F1326" t="s">
        <v>2378</v>
      </c>
      <c r="G1326" t="s">
        <v>2379</v>
      </c>
      <c r="H1326" t="s">
        <v>2378</v>
      </c>
    </row>
    <row r="1327" spans="1:8" x14ac:dyDescent="0.25">
      <c r="A1327" t="s">
        <v>1045</v>
      </c>
      <c r="B1327">
        <v>29.81</v>
      </c>
      <c r="C1327">
        <v>9.23</v>
      </c>
      <c r="D1327" t="s">
        <v>2378</v>
      </c>
      <c r="E1327" t="s">
        <v>2378</v>
      </c>
      <c r="F1327" t="s">
        <v>2378</v>
      </c>
      <c r="G1327" t="s">
        <v>2379</v>
      </c>
      <c r="H1327" t="s">
        <v>2378</v>
      </c>
    </row>
    <row r="1328" spans="1:8" x14ac:dyDescent="0.25">
      <c r="A1328" t="s">
        <v>1044</v>
      </c>
      <c r="B1328">
        <v>23.98</v>
      </c>
      <c r="C1328">
        <v>9.89</v>
      </c>
      <c r="D1328" t="s">
        <v>2378</v>
      </c>
      <c r="E1328" t="s">
        <v>2378</v>
      </c>
      <c r="F1328" t="s">
        <v>2378</v>
      </c>
      <c r="G1328" t="s">
        <v>2379</v>
      </c>
      <c r="H1328" t="s">
        <v>2378</v>
      </c>
    </row>
    <row r="1329" spans="1:8" x14ac:dyDescent="0.25">
      <c r="A1329" t="s">
        <v>1043</v>
      </c>
      <c r="B1329">
        <v>17.34</v>
      </c>
      <c r="C1329">
        <v>12</v>
      </c>
      <c r="D1329" t="s">
        <v>2378</v>
      </c>
      <c r="E1329" t="s">
        <v>2378</v>
      </c>
      <c r="F1329" t="s">
        <v>2378</v>
      </c>
      <c r="G1329" t="s">
        <v>2379</v>
      </c>
      <c r="H1329" t="s">
        <v>2378</v>
      </c>
    </row>
    <row r="1330" spans="1:8" x14ac:dyDescent="0.25">
      <c r="A1330" t="s">
        <v>1042</v>
      </c>
      <c r="B1330">
        <v>40.39</v>
      </c>
      <c r="C1330">
        <v>4.24</v>
      </c>
      <c r="D1330" t="s">
        <v>2380</v>
      </c>
      <c r="E1330" t="s">
        <v>2378</v>
      </c>
      <c r="F1330" t="s">
        <v>2381</v>
      </c>
      <c r="G1330">
        <v>1</v>
      </c>
      <c r="H1330" t="s">
        <v>2378</v>
      </c>
    </row>
    <row r="1331" spans="1:8" x14ac:dyDescent="0.25">
      <c r="A1331" t="s">
        <v>1041</v>
      </c>
      <c r="B1331">
        <v>25.96</v>
      </c>
      <c r="C1331">
        <v>4.68</v>
      </c>
      <c r="D1331" t="s">
        <v>2380</v>
      </c>
      <c r="E1331" t="s">
        <v>2378</v>
      </c>
      <c r="F1331" t="s">
        <v>2381</v>
      </c>
      <c r="G1331">
        <v>1</v>
      </c>
      <c r="H1331" t="s">
        <v>2378</v>
      </c>
    </row>
    <row r="1332" spans="1:8" x14ac:dyDescent="0.25">
      <c r="A1332" t="s">
        <v>1040</v>
      </c>
      <c r="B1332">
        <v>17.68</v>
      </c>
      <c r="C1332">
        <v>8.57</v>
      </c>
      <c r="D1332" t="s">
        <v>2380</v>
      </c>
      <c r="E1332" t="s">
        <v>2378</v>
      </c>
      <c r="F1332" t="s">
        <v>2381</v>
      </c>
      <c r="G1332">
        <v>1</v>
      </c>
      <c r="H1332" t="s">
        <v>2378</v>
      </c>
    </row>
    <row r="1333" spans="1:8" x14ac:dyDescent="0.25">
      <c r="A1333" t="s">
        <v>1039</v>
      </c>
      <c r="B1333">
        <v>30.875</v>
      </c>
      <c r="C1333">
        <v>4.0999999999999996</v>
      </c>
      <c r="D1333" t="s">
        <v>2378</v>
      </c>
      <c r="E1333" t="s">
        <v>2378</v>
      </c>
      <c r="F1333" t="s">
        <v>2378</v>
      </c>
      <c r="G1333" t="s">
        <v>2379</v>
      </c>
      <c r="H1333" t="s">
        <v>2378</v>
      </c>
    </row>
    <row r="1334" spans="1:8" x14ac:dyDescent="0.25">
      <c r="A1334" t="s">
        <v>1038</v>
      </c>
      <c r="B1334">
        <v>30.81</v>
      </c>
      <c r="C1334">
        <v>4.49</v>
      </c>
      <c r="D1334" t="s">
        <v>2378</v>
      </c>
      <c r="E1334" t="s">
        <v>2378</v>
      </c>
      <c r="F1334" t="s">
        <v>2378</v>
      </c>
      <c r="G1334" t="s">
        <v>2379</v>
      </c>
      <c r="H1334" t="s">
        <v>2378</v>
      </c>
    </row>
    <row r="1335" spans="1:8" x14ac:dyDescent="0.25">
      <c r="A1335" t="s">
        <v>1037</v>
      </c>
      <c r="B1335">
        <v>36.85</v>
      </c>
      <c r="C1335">
        <v>8.8000000000000007</v>
      </c>
      <c r="D1335" t="s">
        <v>2378</v>
      </c>
      <c r="E1335" t="s">
        <v>2378</v>
      </c>
      <c r="F1335" t="s">
        <v>2378</v>
      </c>
      <c r="G1335">
        <v>2</v>
      </c>
      <c r="H1335" t="s">
        <v>2378</v>
      </c>
    </row>
    <row r="1336" spans="1:8" x14ac:dyDescent="0.25">
      <c r="A1336" t="s">
        <v>1036</v>
      </c>
      <c r="B1336">
        <v>35.86</v>
      </c>
      <c r="C1336">
        <v>7.93</v>
      </c>
      <c r="D1336" t="s">
        <v>2378</v>
      </c>
      <c r="E1336" t="s">
        <v>2378</v>
      </c>
      <c r="F1336" t="s">
        <v>2378</v>
      </c>
      <c r="G1336">
        <v>2</v>
      </c>
      <c r="H1336" t="s">
        <v>2378</v>
      </c>
    </row>
    <row r="1337" spans="1:8" x14ac:dyDescent="0.25">
      <c r="A1337" t="s">
        <v>1035</v>
      </c>
      <c r="B1337">
        <v>30.3</v>
      </c>
      <c r="C1337">
        <v>9.4499999999999993</v>
      </c>
      <c r="D1337" t="s">
        <v>2378</v>
      </c>
      <c r="E1337" t="s">
        <v>2378</v>
      </c>
      <c r="F1337" t="s">
        <v>2378</v>
      </c>
      <c r="G1337">
        <v>2</v>
      </c>
      <c r="H1337" t="s">
        <v>2378</v>
      </c>
    </row>
    <row r="1338" spans="1:8" x14ac:dyDescent="0.25">
      <c r="A1338" t="s">
        <v>1034</v>
      </c>
      <c r="B1338">
        <v>32.015000000000001</v>
      </c>
      <c r="C1338">
        <v>7.67</v>
      </c>
      <c r="D1338" t="s">
        <v>2378</v>
      </c>
      <c r="E1338" t="s">
        <v>2378</v>
      </c>
      <c r="F1338" t="s">
        <v>2378</v>
      </c>
      <c r="G1338" t="s">
        <v>2379</v>
      </c>
      <c r="H1338" t="s">
        <v>2378</v>
      </c>
    </row>
    <row r="1339" spans="1:8" x14ac:dyDescent="0.25">
      <c r="A1339" t="s">
        <v>1033</v>
      </c>
      <c r="B1339">
        <v>25.06</v>
      </c>
      <c r="C1339">
        <v>10.53</v>
      </c>
      <c r="D1339" t="s">
        <v>2378</v>
      </c>
      <c r="E1339" t="s">
        <v>2378</v>
      </c>
      <c r="F1339" t="s">
        <v>2378</v>
      </c>
      <c r="G1339">
        <v>2</v>
      </c>
      <c r="H1339" t="s">
        <v>2378</v>
      </c>
    </row>
    <row r="1340" spans="1:8" x14ac:dyDescent="0.25">
      <c r="A1340" t="s">
        <v>1032</v>
      </c>
      <c r="B1340">
        <v>18.829999999999998</v>
      </c>
      <c r="C1340">
        <v>10.08</v>
      </c>
      <c r="D1340" t="s">
        <v>2380</v>
      </c>
      <c r="E1340" t="s">
        <v>2378</v>
      </c>
      <c r="F1340" t="s">
        <v>2378</v>
      </c>
      <c r="G1340" t="s">
        <v>2379</v>
      </c>
      <c r="H1340" t="s">
        <v>2378</v>
      </c>
    </row>
    <row r="1341" spans="1:8" x14ac:dyDescent="0.25">
      <c r="A1341" t="s">
        <v>1031</v>
      </c>
      <c r="B1341">
        <v>47.52</v>
      </c>
      <c r="C1341">
        <v>11.39</v>
      </c>
      <c r="D1341" t="s">
        <v>2380</v>
      </c>
      <c r="E1341" t="s">
        <v>2378</v>
      </c>
      <c r="F1341" t="s">
        <v>2378</v>
      </c>
      <c r="G1341">
        <v>1</v>
      </c>
      <c r="H1341" t="s">
        <v>2378</v>
      </c>
    </row>
    <row r="1342" spans="1:8" x14ac:dyDescent="0.25">
      <c r="A1342" t="s">
        <v>1030</v>
      </c>
      <c r="B1342">
        <v>37.82</v>
      </c>
      <c r="C1342">
        <v>6.36</v>
      </c>
      <c r="D1342" t="s">
        <v>2378</v>
      </c>
      <c r="E1342" t="s">
        <v>2378</v>
      </c>
      <c r="F1342" t="s">
        <v>2378</v>
      </c>
      <c r="G1342" t="s">
        <v>2379</v>
      </c>
      <c r="H1342" t="s">
        <v>2378</v>
      </c>
    </row>
    <row r="1343" spans="1:8" x14ac:dyDescent="0.25">
      <c r="A1343" t="s">
        <v>1029</v>
      </c>
      <c r="B1343">
        <v>44.16</v>
      </c>
      <c r="C1343">
        <v>5.31</v>
      </c>
      <c r="D1343" t="s">
        <v>2380</v>
      </c>
      <c r="E1343" t="s">
        <v>2378</v>
      </c>
      <c r="F1343" t="s">
        <v>2378</v>
      </c>
      <c r="G1343" t="s">
        <v>2379</v>
      </c>
      <c r="H1343" t="s">
        <v>2378</v>
      </c>
    </row>
    <row r="1344" spans="1:8" x14ac:dyDescent="0.25">
      <c r="A1344" t="s">
        <v>1028</v>
      </c>
      <c r="B1344">
        <v>37.049999999999997</v>
      </c>
      <c r="C1344">
        <v>4.74</v>
      </c>
      <c r="D1344" t="s">
        <v>2378</v>
      </c>
      <c r="E1344" t="s">
        <v>2378</v>
      </c>
      <c r="F1344" t="s">
        <v>2381</v>
      </c>
      <c r="G1344">
        <v>1</v>
      </c>
      <c r="H1344" t="s">
        <v>2378</v>
      </c>
    </row>
    <row r="1345" spans="1:8" x14ac:dyDescent="0.25">
      <c r="A1345" t="s">
        <v>1027</v>
      </c>
      <c r="B1345">
        <v>18.66</v>
      </c>
      <c r="C1345">
        <v>11.35</v>
      </c>
      <c r="D1345" t="s">
        <v>2378</v>
      </c>
      <c r="E1345" t="s">
        <v>2378</v>
      </c>
      <c r="F1345" t="s">
        <v>2378</v>
      </c>
      <c r="G1345" t="s">
        <v>2379</v>
      </c>
      <c r="H1345" t="s">
        <v>2378</v>
      </c>
    </row>
    <row r="1346" spans="1:8" x14ac:dyDescent="0.25">
      <c r="A1346" t="s">
        <v>1026</v>
      </c>
      <c r="B1346">
        <v>36.200000000000003</v>
      </c>
      <c r="C1346">
        <v>6.81</v>
      </c>
      <c r="D1346" t="s">
        <v>2380</v>
      </c>
      <c r="E1346" t="s">
        <v>2378</v>
      </c>
      <c r="F1346" t="s">
        <v>2378</v>
      </c>
      <c r="G1346">
        <v>1</v>
      </c>
      <c r="H1346" t="s">
        <v>2378</v>
      </c>
    </row>
    <row r="1347" spans="1:8" x14ac:dyDescent="0.25">
      <c r="A1347" t="s">
        <v>1025</v>
      </c>
      <c r="B1347">
        <v>18.87</v>
      </c>
      <c r="C1347">
        <v>8.06</v>
      </c>
      <c r="D1347" t="s">
        <v>2378</v>
      </c>
      <c r="E1347" t="s">
        <v>2378</v>
      </c>
      <c r="F1347" t="s">
        <v>2378</v>
      </c>
      <c r="G1347" t="s">
        <v>2379</v>
      </c>
      <c r="H1347" t="s">
        <v>2378</v>
      </c>
    </row>
    <row r="1348" spans="1:8" x14ac:dyDescent="0.25">
      <c r="A1348" t="s">
        <v>1024</v>
      </c>
      <c r="B1348">
        <v>32.299999999999997</v>
      </c>
      <c r="C1348">
        <v>6.74</v>
      </c>
      <c r="D1348" t="s">
        <v>2380</v>
      </c>
      <c r="E1348" t="s">
        <v>2378</v>
      </c>
      <c r="F1348" t="s">
        <v>2378</v>
      </c>
      <c r="G1348">
        <v>1</v>
      </c>
      <c r="H1348" t="s">
        <v>2378</v>
      </c>
    </row>
    <row r="1349" spans="1:8" x14ac:dyDescent="0.25">
      <c r="A1349" t="s">
        <v>1023</v>
      </c>
      <c r="B1349">
        <v>22.64</v>
      </c>
      <c r="C1349">
        <v>6.54</v>
      </c>
      <c r="D1349" t="s">
        <v>2380</v>
      </c>
      <c r="E1349" t="s">
        <v>2378</v>
      </c>
      <c r="F1349" t="s">
        <v>2378</v>
      </c>
      <c r="G1349">
        <v>2</v>
      </c>
      <c r="H1349" t="s">
        <v>2378</v>
      </c>
    </row>
    <row r="1350" spans="1:8" x14ac:dyDescent="0.25">
      <c r="A1350" t="s">
        <v>1022</v>
      </c>
      <c r="B1350">
        <v>28.69</v>
      </c>
      <c r="C1350">
        <v>5.4</v>
      </c>
      <c r="D1350" t="s">
        <v>2378</v>
      </c>
      <c r="E1350" t="s">
        <v>2378</v>
      </c>
      <c r="F1350" t="s">
        <v>2378</v>
      </c>
      <c r="G1350" t="s">
        <v>2379</v>
      </c>
      <c r="H1350" t="s">
        <v>2378</v>
      </c>
    </row>
    <row r="1351" spans="1:8" x14ac:dyDescent="0.25">
      <c r="A1351" t="s">
        <v>1021</v>
      </c>
      <c r="B1351">
        <v>28.16</v>
      </c>
      <c r="C1351">
        <v>5.58</v>
      </c>
      <c r="D1351" t="s">
        <v>2380</v>
      </c>
      <c r="E1351" t="s">
        <v>2378</v>
      </c>
      <c r="F1351" t="s">
        <v>2378</v>
      </c>
      <c r="G1351" t="s">
        <v>2379</v>
      </c>
      <c r="H1351" t="s">
        <v>2378</v>
      </c>
    </row>
    <row r="1352" spans="1:8" x14ac:dyDescent="0.25">
      <c r="A1352" t="s">
        <v>1020</v>
      </c>
      <c r="B1352">
        <v>45.54</v>
      </c>
      <c r="C1352">
        <v>5.84</v>
      </c>
      <c r="D1352" t="s">
        <v>2378</v>
      </c>
      <c r="E1352" t="s">
        <v>2378</v>
      </c>
      <c r="F1352" t="s">
        <v>2381</v>
      </c>
      <c r="G1352">
        <v>1</v>
      </c>
      <c r="H1352" t="s">
        <v>2378</v>
      </c>
    </row>
    <row r="1353" spans="1:8" x14ac:dyDescent="0.25">
      <c r="A1353" t="s">
        <v>1019</v>
      </c>
      <c r="B1353">
        <v>28.7</v>
      </c>
      <c r="C1353">
        <v>4.2</v>
      </c>
      <c r="D1353" t="s">
        <v>2378</v>
      </c>
      <c r="E1353" t="s">
        <v>2378</v>
      </c>
      <c r="F1353" t="s">
        <v>2378</v>
      </c>
      <c r="G1353" t="s">
        <v>2379</v>
      </c>
      <c r="H1353" t="s">
        <v>2378</v>
      </c>
    </row>
    <row r="1354" spans="1:8" x14ac:dyDescent="0.25">
      <c r="A1354" t="s">
        <v>1018</v>
      </c>
      <c r="B1354">
        <v>27.74</v>
      </c>
      <c r="C1354">
        <v>6.06</v>
      </c>
      <c r="D1354" t="s">
        <v>2380</v>
      </c>
      <c r="E1354" t="s">
        <v>2378</v>
      </c>
      <c r="F1354" t="s">
        <v>2378</v>
      </c>
      <c r="G1354" t="s">
        <v>2379</v>
      </c>
      <c r="H1354" t="s">
        <v>2378</v>
      </c>
    </row>
    <row r="1355" spans="1:8" x14ac:dyDescent="0.25">
      <c r="A1355" t="s">
        <v>1017</v>
      </c>
      <c r="B1355">
        <v>36.954999999999998</v>
      </c>
      <c r="C1355">
        <v>7.57</v>
      </c>
      <c r="D1355" t="s">
        <v>2378</v>
      </c>
      <c r="E1355" t="s">
        <v>2378</v>
      </c>
      <c r="F1355" t="s">
        <v>2378</v>
      </c>
      <c r="G1355" t="s">
        <v>2379</v>
      </c>
      <c r="H1355" t="s">
        <v>2378</v>
      </c>
    </row>
    <row r="1356" spans="1:8" x14ac:dyDescent="0.25">
      <c r="A1356" t="s">
        <v>1016</v>
      </c>
      <c r="B1356">
        <v>30.69</v>
      </c>
      <c r="C1356">
        <v>6.15</v>
      </c>
      <c r="D1356" t="s">
        <v>2378</v>
      </c>
      <c r="E1356" t="s">
        <v>2378</v>
      </c>
      <c r="F1356" t="s">
        <v>2378</v>
      </c>
      <c r="G1356" t="s">
        <v>2379</v>
      </c>
      <c r="H1356" t="s">
        <v>2378</v>
      </c>
    </row>
    <row r="1357" spans="1:8" x14ac:dyDescent="0.25">
      <c r="A1357" t="s">
        <v>1015</v>
      </c>
      <c r="B1357">
        <v>24.984999999999999</v>
      </c>
      <c r="C1357">
        <v>4.5599999999999996</v>
      </c>
      <c r="D1357" t="s">
        <v>2378</v>
      </c>
      <c r="E1357" t="s">
        <v>2378</v>
      </c>
      <c r="F1357" t="s">
        <v>2378</v>
      </c>
      <c r="G1357" t="s">
        <v>2379</v>
      </c>
      <c r="H1357" t="s">
        <v>2378</v>
      </c>
    </row>
    <row r="1358" spans="1:8" x14ac:dyDescent="0.25">
      <c r="A1358" t="s">
        <v>1014</v>
      </c>
      <c r="B1358">
        <v>39.42</v>
      </c>
      <c r="C1358">
        <v>4.72</v>
      </c>
      <c r="D1358" t="s">
        <v>2380</v>
      </c>
      <c r="E1358" t="s">
        <v>2378</v>
      </c>
      <c r="F1358" t="s">
        <v>2378</v>
      </c>
      <c r="G1358">
        <v>1</v>
      </c>
      <c r="H1358" t="s">
        <v>2378</v>
      </c>
    </row>
    <row r="1359" spans="1:8" x14ac:dyDescent="0.25">
      <c r="A1359" t="s">
        <v>1013</v>
      </c>
      <c r="B1359">
        <v>16.8</v>
      </c>
      <c r="C1359">
        <v>7.98</v>
      </c>
      <c r="D1359" t="s">
        <v>2378</v>
      </c>
      <c r="E1359" t="s">
        <v>2378</v>
      </c>
      <c r="F1359" t="s">
        <v>2378</v>
      </c>
      <c r="G1359" t="s">
        <v>2379</v>
      </c>
      <c r="H1359" t="s">
        <v>2378</v>
      </c>
    </row>
    <row r="1360" spans="1:8" x14ac:dyDescent="0.25">
      <c r="A1360" t="s">
        <v>1012</v>
      </c>
      <c r="B1360">
        <v>23.274999999999999</v>
      </c>
      <c r="C1360">
        <v>6.26</v>
      </c>
      <c r="D1360" t="s">
        <v>2380</v>
      </c>
      <c r="E1360" t="s">
        <v>2378</v>
      </c>
      <c r="F1360" t="s">
        <v>2381</v>
      </c>
      <c r="G1360">
        <v>1</v>
      </c>
      <c r="H1360" t="s">
        <v>2378</v>
      </c>
    </row>
    <row r="1361" spans="1:8" x14ac:dyDescent="0.25">
      <c r="A1361" t="s">
        <v>1011</v>
      </c>
      <c r="B1361">
        <v>22.8</v>
      </c>
      <c r="C1361">
        <v>4.29</v>
      </c>
      <c r="D1361" t="s">
        <v>2380</v>
      </c>
      <c r="E1361" t="s">
        <v>2378</v>
      </c>
      <c r="F1361" t="s">
        <v>2381</v>
      </c>
      <c r="G1361">
        <v>1</v>
      </c>
      <c r="H1361" t="s">
        <v>2378</v>
      </c>
    </row>
    <row r="1362" spans="1:8" x14ac:dyDescent="0.25">
      <c r="A1362" t="s">
        <v>1010</v>
      </c>
      <c r="B1362">
        <v>24.3</v>
      </c>
      <c r="C1362">
        <v>5.43</v>
      </c>
      <c r="D1362" t="s">
        <v>2378</v>
      </c>
      <c r="E1362" t="s">
        <v>2378</v>
      </c>
      <c r="F1362" t="s">
        <v>2378</v>
      </c>
      <c r="G1362">
        <v>2</v>
      </c>
      <c r="H1362" t="s">
        <v>2378</v>
      </c>
    </row>
    <row r="1363" spans="1:8" x14ac:dyDescent="0.25">
      <c r="A1363" t="s">
        <v>1009</v>
      </c>
      <c r="B1363">
        <v>25.13</v>
      </c>
      <c r="C1363">
        <v>8</v>
      </c>
      <c r="D1363" t="s">
        <v>2380</v>
      </c>
      <c r="E1363" t="s">
        <v>2378</v>
      </c>
      <c r="F1363" t="s">
        <v>2378</v>
      </c>
      <c r="G1363">
        <v>1</v>
      </c>
      <c r="H1363" t="s">
        <v>2378</v>
      </c>
    </row>
    <row r="1364" spans="1:8" x14ac:dyDescent="0.25">
      <c r="A1364" t="s">
        <v>1008</v>
      </c>
      <c r="B1364">
        <v>22.72</v>
      </c>
      <c r="C1364">
        <v>9.9600000000000009</v>
      </c>
      <c r="D1364" t="s">
        <v>2380</v>
      </c>
      <c r="E1364" t="s">
        <v>2378</v>
      </c>
      <c r="F1364" t="s">
        <v>2378</v>
      </c>
      <c r="G1364">
        <v>2</v>
      </c>
      <c r="H1364" t="s">
        <v>2378</v>
      </c>
    </row>
    <row r="1365" spans="1:8" x14ac:dyDescent="0.25">
      <c r="A1365" t="s">
        <v>1007</v>
      </c>
      <c r="B1365">
        <v>32.6</v>
      </c>
      <c r="C1365">
        <v>6.8</v>
      </c>
      <c r="D1365" t="s">
        <v>2380</v>
      </c>
      <c r="E1365" t="s">
        <v>2378</v>
      </c>
      <c r="F1365" t="s">
        <v>2378</v>
      </c>
      <c r="G1365" t="s">
        <v>2379</v>
      </c>
      <c r="H1365" t="s">
        <v>2378</v>
      </c>
    </row>
    <row r="1366" spans="1:8" x14ac:dyDescent="0.25">
      <c r="A1366" t="s">
        <v>1006</v>
      </c>
      <c r="B1366">
        <v>17.28</v>
      </c>
      <c r="C1366">
        <v>6.22</v>
      </c>
      <c r="D1366" t="s">
        <v>2380</v>
      </c>
      <c r="E1366" t="s">
        <v>2378</v>
      </c>
      <c r="F1366" t="s">
        <v>2378</v>
      </c>
      <c r="G1366">
        <v>2</v>
      </c>
      <c r="H1366" t="s">
        <v>2378</v>
      </c>
    </row>
    <row r="1367" spans="1:8" x14ac:dyDescent="0.25">
      <c r="A1367" t="s">
        <v>1005</v>
      </c>
      <c r="B1367">
        <v>27.92</v>
      </c>
      <c r="C1367">
        <v>5.79</v>
      </c>
      <c r="D1367" t="s">
        <v>2378</v>
      </c>
      <c r="E1367" t="s">
        <v>2378</v>
      </c>
      <c r="F1367" t="s">
        <v>2378</v>
      </c>
      <c r="G1367">
        <v>1</v>
      </c>
      <c r="H1367" t="s">
        <v>2378</v>
      </c>
    </row>
    <row r="1368" spans="1:8" x14ac:dyDescent="0.25">
      <c r="A1368" t="s">
        <v>1004</v>
      </c>
      <c r="B1368">
        <v>38.284999999999997</v>
      </c>
      <c r="C1368">
        <v>5.41</v>
      </c>
      <c r="D1368" t="s">
        <v>2378</v>
      </c>
      <c r="E1368" t="s">
        <v>2378</v>
      </c>
      <c r="F1368" t="s">
        <v>2378</v>
      </c>
      <c r="G1368" t="s">
        <v>2379</v>
      </c>
      <c r="H1368" t="s">
        <v>2378</v>
      </c>
    </row>
    <row r="1369" spans="1:8" x14ac:dyDescent="0.25">
      <c r="A1369" t="s">
        <v>1003</v>
      </c>
      <c r="B1369">
        <v>16.48</v>
      </c>
      <c r="C1369">
        <v>11.05</v>
      </c>
      <c r="D1369" t="s">
        <v>2378</v>
      </c>
      <c r="E1369" t="s">
        <v>2378</v>
      </c>
      <c r="F1369" t="s">
        <v>2378</v>
      </c>
      <c r="G1369" t="s">
        <v>2379</v>
      </c>
      <c r="H1369" t="s">
        <v>2378</v>
      </c>
    </row>
    <row r="1370" spans="1:8" x14ac:dyDescent="0.25">
      <c r="A1370" t="s">
        <v>1002</v>
      </c>
      <c r="B1370">
        <v>38.57</v>
      </c>
      <c r="C1370">
        <v>6.27</v>
      </c>
      <c r="D1370" t="s">
        <v>2378</v>
      </c>
      <c r="E1370" t="s">
        <v>2378</v>
      </c>
      <c r="F1370" t="s">
        <v>2378</v>
      </c>
      <c r="G1370" t="s">
        <v>2379</v>
      </c>
      <c r="H1370" t="s">
        <v>2378</v>
      </c>
    </row>
    <row r="1371" spans="1:8" x14ac:dyDescent="0.25">
      <c r="A1371" t="s">
        <v>1001</v>
      </c>
      <c r="B1371">
        <v>43.85</v>
      </c>
      <c r="C1371">
        <v>4.7699999999999996</v>
      </c>
      <c r="D1371" t="s">
        <v>2380</v>
      </c>
      <c r="E1371" t="s">
        <v>2378</v>
      </c>
      <c r="F1371" t="s">
        <v>2378</v>
      </c>
      <c r="G1371" t="s">
        <v>2379</v>
      </c>
      <c r="H1371" t="s">
        <v>2378</v>
      </c>
    </row>
    <row r="1372" spans="1:8" x14ac:dyDescent="0.25">
      <c r="A1372" t="s">
        <v>1000</v>
      </c>
      <c r="B1372">
        <v>30.11</v>
      </c>
      <c r="C1372">
        <v>4.08</v>
      </c>
      <c r="D1372" t="s">
        <v>2378</v>
      </c>
      <c r="E1372" t="s">
        <v>2378</v>
      </c>
      <c r="F1372" t="s">
        <v>2378</v>
      </c>
      <c r="G1372" t="s">
        <v>2379</v>
      </c>
      <c r="H1372" t="s">
        <v>2378</v>
      </c>
    </row>
    <row r="1373" spans="1:8" x14ac:dyDescent="0.25">
      <c r="A1373" t="s">
        <v>999</v>
      </c>
      <c r="B1373">
        <v>31.59</v>
      </c>
      <c r="C1373">
        <v>6.01</v>
      </c>
      <c r="D1373" t="s">
        <v>2378</v>
      </c>
      <c r="E1373" t="s">
        <v>2378</v>
      </c>
      <c r="F1373" t="s">
        <v>2378</v>
      </c>
      <c r="G1373" t="s">
        <v>2379</v>
      </c>
      <c r="H1373" t="s">
        <v>2378</v>
      </c>
    </row>
    <row r="1374" spans="1:8" x14ac:dyDescent="0.25">
      <c r="A1374" t="s">
        <v>998</v>
      </c>
      <c r="B1374">
        <v>40.15</v>
      </c>
      <c r="C1374">
        <v>11.84</v>
      </c>
      <c r="D1374" t="s">
        <v>2378</v>
      </c>
      <c r="E1374" t="s">
        <v>2378</v>
      </c>
      <c r="F1374" t="s">
        <v>2378</v>
      </c>
      <c r="G1374" t="s">
        <v>2379</v>
      </c>
      <c r="H1374" t="s">
        <v>2378</v>
      </c>
    </row>
    <row r="1375" spans="1:8" x14ac:dyDescent="0.25">
      <c r="A1375" t="s">
        <v>997</v>
      </c>
      <c r="B1375">
        <v>40.700000000000003</v>
      </c>
      <c r="C1375">
        <v>6.27</v>
      </c>
      <c r="D1375" t="s">
        <v>2380</v>
      </c>
      <c r="E1375" t="s">
        <v>2378</v>
      </c>
      <c r="F1375" t="s">
        <v>2381</v>
      </c>
      <c r="G1375">
        <v>1</v>
      </c>
      <c r="H1375" t="s">
        <v>2378</v>
      </c>
    </row>
    <row r="1376" spans="1:8" x14ac:dyDescent="0.25">
      <c r="A1376" t="s">
        <v>996</v>
      </c>
      <c r="B1376">
        <v>40.76</v>
      </c>
      <c r="C1376">
        <v>5.28</v>
      </c>
      <c r="D1376" t="s">
        <v>2378</v>
      </c>
      <c r="E1376" t="s">
        <v>2378</v>
      </c>
      <c r="F1376" t="s">
        <v>2378</v>
      </c>
      <c r="G1376" t="s">
        <v>2379</v>
      </c>
      <c r="H1376" t="s">
        <v>2378</v>
      </c>
    </row>
    <row r="1377" spans="1:8" x14ac:dyDescent="0.25">
      <c r="A1377" t="s">
        <v>995</v>
      </c>
      <c r="B1377">
        <v>29.7</v>
      </c>
      <c r="C1377">
        <v>7.03</v>
      </c>
      <c r="D1377" t="s">
        <v>2378</v>
      </c>
      <c r="E1377" t="s">
        <v>2378</v>
      </c>
      <c r="F1377" t="s">
        <v>2378</v>
      </c>
      <c r="G1377" t="s">
        <v>2379</v>
      </c>
      <c r="H1377" t="s">
        <v>2378</v>
      </c>
    </row>
    <row r="1378" spans="1:8" x14ac:dyDescent="0.25">
      <c r="A1378" t="s">
        <v>994</v>
      </c>
      <c r="B1378">
        <v>40.58</v>
      </c>
      <c r="C1378">
        <v>5.32</v>
      </c>
      <c r="D1378" t="s">
        <v>2380</v>
      </c>
      <c r="E1378" t="s">
        <v>2378</v>
      </c>
      <c r="F1378" t="s">
        <v>2381</v>
      </c>
      <c r="G1378">
        <v>1</v>
      </c>
      <c r="H1378" t="s">
        <v>2378</v>
      </c>
    </row>
    <row r="1379" spans="1:8" x14ac:dyDescent="0.25">
      <c r="A1379" t="s">
        <v>993</v>
      </c>
      <c r="B1379">
        <v>33.06</v>
      </c>
      <c r="C1379">
        <v>9.59</v>
      </c>
      <c r="D1379" t="s">
        <v>2380</v>
      </c>
      <c r="E1379" t="s">
        <v>2378</v>
      </c>
      <c r="F1379" t="s">
        <v>2378</v>
      </c>
      <c r="G1379" t="s">
        <v>2379</v>
      </c>
      <c r="H1379" t="s">
        <v>2378</v>
      </c>
    </row>
    <row r="1380" spans="1:8" x14ac:dyDescent="0.25">
      <c r="A1380" t="s">
        <v>992</v>
      </c>
      <c r="B1380">
        <v>26.62</v>
      </c>
      <c r="C1380">
        <v>6.15</v>
      </c>
      <c r="D1380" t="s">
        <v>2380</v>
      </c>
      <c r="E1380" t="s">
        <v>2378</v>
      </c>
      <c r="F1380" t="s">
        <v>2378</v>
      </c>
      <c r="G1380" t="s">
        <v>2379</v>
      </c>
      <c r="H1380" t="s">
        <v>2378</v>
      </c>
    </row>
    <row r="1381" spans="1:8" x14ac:dyDescent="0.25">
      <c r="A1381" t="s">
        <v>991</v>
      </c>
      <c r="B1381">
        <v>37.1</v>
      </c>
      <c r="C1381">
        <v>11.08</v>
      </c>
      <c r="D1381" t="s">
        <v>2378</v>
      </c>
      <c r="E1381" t="s">
        <v>2378</v>
      </c>
      <c r="F1381" t="s">
        <v>2378</v>
      </c>
      <c r="G1381" t="s">
        <v>2379</v>
      </c>
      <c r="H1381" t="s">
        <v>2378</v>
      </c>
    </row>
    <row r="1382" spans="1:8" x14ac:dyDescent="0.25">
      <c r="A1382" t="s">
        <v>990</v>
      </c>
      <c r="B1382">
        <v>18.28</v>
      </c>
      <c r="C1382">
        <v>7.95</v>
      </c>
      <c r="D1382" t="s">
        <v>2378</v>
      </c>
      <c r="E1382" t="s">
        <v>2378</v>
      </c>
      <c r="F1382" t="s">
        <v>2378</v>
      </c>
      <c r="G1382" t="s">
        <v>2379</v>
      </c>
      <c r="H1382" t="s">
        <v>2378</v>
      </c>
    </row>
    <row r="1383" spans="1:8" x14ac:dyDescent="0.25">
      <c r="A1383" t="s">
        <v>989</v>
      </c>
      <c r="B1383">
        <v>35.814999999999998</v>
      </c>
      <c r="C1383">
        <v>6.23</v>
      </c>
      <c r="D1383" t="s">
        <v>2378</v>
      </c>
      <c r="E1383" t="s">
        <v>2378</v>
      </c>
      <c r="F1383" t="s">
        <v>2378</v>
      </c>
      <c r="G1383" t="s">
        <v>2379</v>
      </c>
      <c r="H1383" t="s">
        <v>2378</v>
      </c>
    </row>
    <row r="1384" spans="1:8" x14ac:dyDescent="0.25">
      <c r="A1384" t="s">
        <v>988</v>
      </c>
      <c r="B1384">
        <v>30.69</v>
      </c>
      <c r="C1384">
        <v>6.5</v>
      </c>
      <c r="D1384" t="s">
        <v>2378</v>
      </c>
      <c r="E1384" t="s">
        <v>2378</v>
      </c>
      <c r="F1384" t="s">
        <v>2378</v>
      </c>
      <c r="G1384" t="s">
        <v>2379</v>
      </c>
      <c r="H1384" t="s">
        <v>2378</v>
      </c>
    </row>
    <row r="1385" spans="1:8" x14ac:dyDescent="0.25">
      <c r="A1385" t="s">
        <v>987</v>
      </c>
      <c r="B1385">
        <v>26.125</v>
      </c>
      <c r="C1385">
        <v>5.22</v>
      </c>
      <c r="D1385" t="s">
        <v>2378</v>
      </c>
      <c r="E1385" t="s">
        <v>2378</v>
      </c>
      <c r="F1385" t="s">
        <v>2378</v>
      </c>
      <c r="G1385" t="s">
        <v>2379</v>
      </c>
      <c r="H1385" t="s">
        <v>2378</v>
      </c>
    </row>
    <row r="1386" spans="1:8" x14ac:dyDescent="0.25">
      <c r="A1386" t="s">
        <v>986</v>
      </c>
      <c r="B1386">
        <v>34.58</v>
      </c>
      <c r="C1386">
        <v>6.3</v>
      </c>
      <c r="D1386" t="s">
        <v>2378</v>
      </c>
      <c r="E1386" t="s">
        <v>2378</v>
      </c>
      <c r="F1386" t="s">
        <v>2381</v>
      </c>
      <c r="G1386">
        <v>1</v>
      </c>
      <c r="H1386" t="s">
        <v>2378</v>
      </c>
    </row>
    <row r="1387" spans="1:8" x14ac:dyDescent="0.25">
      <c r="A1387" t="s">
        <v>985</v>
      </c>
      <c r="B1387">
        <v>27.4</v>
      </c>
      <c r="C1387">
        <v>8.84</v>
      </c>
      <c r="D1387" t="s">
        <v>2378</v>
      </c>
      <c r="E1387" t="s">
        <v>2378</v>
      </c>
      <c r="F1387" t="s">
        <v>2378</v>
      </c>
      <c r="G1387" t="s">
        <v>2379</v>
      </c>
      <c r="H1387" t="s">
        <v>2378</v>
      </c>
    </row>
    <row r="1388" spans="1:8" x14ac:dyDescent="0.25">
      <c r="A1388" t="s">
        <v>984</v>
      </c>
      <c r="B1388">
        <v>27.53</v>
      </c>
      <c r="C1388">
        <v>4.1100000000000003</v>
      </c>
      <c r="D1388" t="s">
        <v>2378</v>
      </c>
      <c r="E1388" t="s">
        <v>2378</v>
      </c>
      <c r="F1388" t="s">
        <v>2378</v>
      </c>
      <c r="G1388">
        <v>1</v>
      </c>
      <c r="H1388" t="s">
        <v>2378</v>
      </c>
    </row>
    <row r="1389" spans="1:8" x14ac:dyDescent="0.25">
      <c r="A1389" t="s">
        <v>983</v>
      </c>
      <c r="B1389">
        <v>33</v>
      </c>
      <c r="C1389">
        <v>4.57</v>
      </c>
      <c r="D1389" t="s">
        <v>2378</v>
      </c>
      <c r="E1389" t="s">
        <v>2378</v>
      </c>
      <c r="F1389" t="s">
        <v>2378</v>
      </c>
      <c r="G1389" t="s">
        <v>2379</v>
      </c>
      <c r="H1389" t="s">
        <v>2378</v>
      </c>
    </row>
    <row r="1390" spans="1:8" x14ac:dyDescent="0.25">
      <c r="A1390" t="s">
        <v>982</v>
      </c>
      <c r="B1390">
        <v>25.78</v>
      </c>
      <c r="C1390">
        <v>11.06</v>
      </c>
      <c r="D1390" t="s">
        <v>2380</v>
      </c>
      <c r="E1390" t="s">
        <v>2378</v>
      </c>
      <c r="F1390" t="s">
        <v>2378</v>
      </c>
      <c r="G1390" t="s">
        <v>2379</v>
      </c>
      <c r="H1390" t="s">
        <v>2378</v>
      </c>
    </row>
    <row r="1391" spans="1:8" x14ac:dyDescent="0.25">
      <c r="A1391" t="s">
        <v>981</v>
      </c>
      <c r="B1391">
        <v>22.66</v>
      </c>
      <c r="C1391">
        <v>10.68</v>
      </c>
      <c r="D1391" t="s">
        <v>2378</v>
      </c>
      <c r="E1391" t="s">
        <v>2378</v>
      </c>
      <c r="F1391" t="s">
        <v>2378</v>
      </c>
      <c r="G1391" t="s">
        <v>2379</v>
      </c>
      <c r="H1391" t="s">
        <v>2378</v>
      </c>
    </row>
    <row r="1392" spans="1:8" x14ac:dyDescent="0.25">
      <c r="A1392" t="s">
        <v>980</v>
      </c>
      <c r="B1392">
        <v>38.81</v>
      </c>
      <c r="C1392">
        <v>6.14</v>
      </c>
      <c r="D1392" t="s">
        <v>2380</v>
      </c>
      <c r="E1392" t="s">
        <v>2378</v>
      </c>
      <c r="F1392" t="s">
        <v>2378</v>
      </c>
      <c r="G1392">
        <v>1</v>
      </c>
      <c r="H1392" t="s">
        <v>2378</v>
      </c>
    </row>
    <row r="1393" spans="1:8" x14ac:dyDescent="0.25">
      <c r="A1393" t="s">
        <v>979</v>
      </c>
      <c r="B1393">
        <v>38.51</v>
      </c>
      <c r="C1393">
        <v>5.45</v>
      </c>
      <c r="D1393" t="s">
        <v>2380</v>
      </c>
      <c r="E1393" t="s">
        <v>2378</v>
      </c>
      <c r="F1393" t="s">
        <v>2378</v>
      </c>
      <c r="G1393" t="s">
        <v>2379</v>
      </c>
      <c r="H1393" t="s">
        <v>2378</v>
      </c>
    </row>
    <row r="1394" spans="1:8" x14ac:dyDescent="0.25">
      <c r="A1394" t="s">
        <v>978</v>
      </c>
      <c r="B1394">
        <v>22.98</v>
      </c>
      <c r="C1394">
        <v>6.14</v>
      </c>
      <c r="D1394" t="s">
        <v>2380</v>
      </c>
      <c r="E1394" t="s">
        <v>2378</v>
      </c>
      <c r="F1394" t="s">
        <v>2378</v>
      </c>
      <c r="G1394" t="s">
        <v>2379</v>
      </c>
      <c r="H1394" t="s">
        <v>2378</v>
      </c>
    </row>
    <row r="1395" spans="1:8" x14ac:dyDescent="0.25">
      <c r="A1395" t="s">
        <v>977</v>
      </c>
      <c r="B1395">
        <v>15.65</v>
      </c>
      <c r="C1395">
        <v>7.85</v>
      </c>
      <c r="D1395" t="s">
        <v>2378</v>
      </c>
      <c r="E1395" t="s">
        <v>2378</v>
      </c>
      <c r="F1395" t="s">
        <v>2378</v>
      </c>
      <c r="G1395" t="s">
        <v>2379</v>
      </c>
      <c r="H1395" t="s">
        <v>2378</v>
      </c>
    </row>
    <row r="1396" spans="1:8" x14ac:dyDescent="0.25">
      <c r="A1396" t="s">
        <v>976</v>
      </c>
      <c r="B1396">
        <v>39.97</v>
      </c>
      <c r="C1396">
        <v>4.09</v>
      </c>
      <c r="D1396" t="s">
        <v>2378</v>
      </c>
      <c r="E1396" t="s">
        <v>2378</v>
      </c>
      <c r="F1396" t="s">
        <v>2378</v>
      </c>
      <c r="G1396">
        <v>1</v>
      </c>
      <c r="H1396" t="s">
        <v>2378</v>
      </c>
    </row>
    <row r="1397" spans="1:8" x14ac:dyDescent="0.25">
      <c r="A1397" t="s">
        <v>975</v>
      </c>
      <c r="B1397">
        <v>37.22</v>
      </c>
      <c r="C1397">
        <v>4.62</v>
      </c>
      <c r="D1397" t="s">
        <v>2378</v>
      </c>
      <c r="E1397" t="s">
        <v>2378</v>
      </c>
      <c r="F1397" t="s">
        <v>2381</v>
      </c>
      <c r="G1397">
        <v>1</v>
      </c>
      <c r="H1397" t="s">
        <v>2378</v>
      </c>
    </row>
    <row r="1398" spans="1:8" x14ac:dyDescent="0.25">
      <c r="A1398" t="s">
        <v>974</v>
      </c>
      <c r="B1398">
        <v>41.325000000000003</v>
      </c>
      <c r="C1398">
        <v>5.77</v>
      </c>
      <c r="D1398" t="s">
        <v>2378</v>
      </c>
      <c r="E1398" t="s">
        <v>2378</v>
      </c>
      <c r="F1398" t="s">
        <v>2378</v>
      </c>
      <c r="G1398" t="s">
        <v>2379</v>
      </c>
      <c r="H1398" t="s">
        <v>2378</v>
      </c>
    </row>
    <row r="1399" spans="1:8" x14ac:dyDescent="0.25">
      <c r="A1399" t="s">
        <v>973</v>
      </c>
      <c r="B1399">
        <v>40.31</v>
      </c>
      <c r="C1399">
        <v>5.84</v>
      </c>
      <c r="D1399" t="s">
        <v>2378</v>
      </c>
      <c r="E1399" t="s">
        <v>2378</v>
      </c>
      <c r="F1399" t="s">
        <v>2378</v>
      </c>
      <c r="G1399" t="s">
        <v>2379</v>
      </c>
      <c r="H1399" t="s">
        <v>2378</v>
      </c>
    </row>
    <row r="1400" spans="1:8" x14ac:dyDescent="0.25">
      <c r="A1400" t="s">
        <v>972</v>
      </c>
      <c r="B1400">
        <v>29.48</v>
      </c>
      <c r="C1400">
        <v>4.91</v>
      </c>
      <c r="D1400" t="s">
        <v>2378</v>
      </c>
      <c r="E1400" t="s">
        <v>2378</v>
      </c>
      <c r="F1400" t="s">
        <v>2378</v>
      </c>
      <c r="G1400" t="s">
        <v>2379</v>
      </c>
      <c r="H1400" t="s">
        <v>2378</v>
      </c>
    </row>
    <row r="1401" spans="1:8" x14ac:dyDescent="0.25">
      <c r="A1401" t="s">
        <v>971</v>
      </c>
      <c r="B1401">
        <v>33.155000000000001</v>
      </c>
      <c r="C1401">
        <v>5.07</v>
      </c>
      <c r="D1401" t="s">
        <v>2378</v>
      </c>
      <c r="E1401" t="s">
        <v>2378</v>
      </c>
      <c r="F1401" t="s">
        <v>2378</v>
      </c>
      <c r="G1401" t="s">
        <v>2379</v>
      </c>
      <c r="H1401" t="s">
        <v>2378</v>
      </c>
    </row>
    <row r="1402" spans="1:8" x14ac:dyDescent="0.25">
      <c r="A1402" t="s">
        <v>970</v>
      </c>
      <c r="B1402">
        <v>42.85</v>
      </c>
      <c r="C1402">
        <v>5.81</v>
      </c>
      <c r="D1402" t="s">
        <v>2380</v>
      </c>
      <c r="E1402" t="s">
        <v>2378</v>
      </c>
      <c r="F1402" t="s">
        <v>2378</v>
      </c>
      <c r="G1402" t="s">
        <v>2379</v>
      </c>
      <c r="H1402" t="s">
        <v>2378</v>
      </c>
    </row>
    <row r="1403" spans="1:8" x14ac:dyDescent="0.25">
      <c r="A1403" t="s">
        <v>969</v>
      </c>
      <c r="B1403">
        <v>32.340000000000003</v>
      </c>
      <c r="C1403">
        <v>11.2</v>
      </c>
      <c r="D1403" t="s">
        <v>2378</v>
      </c>
      <c r="E1403" t="s">
        <v>2378</v>
      </c>
      <c r="F1403" t="s">
        <v>2378</v>
      </c>
      <c r="G1403" t="s">
        <v>2379</v>
      </c>
      <c r="H1403" t="s">
        <v>2378</v>
      </c>
    </row>
    <row r="1404" spans="1:8" x14ac:dyDescent="0.25">
      <c r="A1404" t="s">
        <v>968</v>
      </c>
      <c r="B1404">
        <v>27.5</v>
      </c>
      <c r="C1404">
        <v>10.75</v>
      </c>
      <c r="D1404" t="s">
        <v>2378</v>
      </c>
      <c r="E1404" t="s">
        <v>2378</v>
      </c>
      <c r="F1404" t="s">
        <v>2378</v>
      </c>
      <c r="G1404" t="s">
        <v>2379</v>
      </c>
      <c r="H1404" t="s">
        <v>2378</v>
      </c>
    </row>
    <row r="1405" spans="1:8" x14ac:dyDescent="0.25">
      <c r="A1405" t="s">
        <v>967</v>
      </c>
      <c r="B1405">
        <v>25.8</v>
      </c>
      <c r="C1405">
        <v>7.8</v>
      </c>
      <c r="D1405" t="s">
        <v>2378</v>
      </c>
      <c r="E1405" t="s">
        <v>2378</v>
      </c>
      <c r="F1405" t="s">
        <v>2378</v>
      </c>
      <c r="G1405" t="s">
        <v>2379</v>
      </c>
      <c r="H1405" t="s">
        <v>2378</v>
      </c>
    </row>
    <row r="1406" spans="1:8" x14ac:dyDescent="0.25">
      <c r="A1406" t="s">
        <v>966</v>
      </c>
      <c r="B1406">
        <v>25</v>
      </c>
      <c r="C1406">
        <v>7.04</v>
      </c>
      <c r="D1406" t="s">
        <v>2378</v>
      </c>
      <c r="E1406" t="s">
        <v>2378</v>
      </c>
      <c r="F1406" t="s">
        <v>2378</v>
      </c>
      <c r="G1406" t="s">
        <v>2379</v>
      </c>
      <c r="H1406" t="s">
        <v>2378</v>
      </c>
    </row>
    <row r="1407" spans="1:8" x14ac:dyDescent="0.25">
      <c r="A1407" t="s">
        <v>965</v>
      </c>
      <c r="B1407">
        <v>41.2</v>
      </c>
      <c r="C1407">
        <v>4.18</v>
      </c>
      <c r="D1407" t="s">
        <v>2380</v>
      </c>
      <c r="E1407" t="s">
        <v>2378</v>
      </c>
      <c r="F1407" t="s">
        <v>2378</v>
      </c>
      <c r="G1407" t="s">
        <v>2379</v>
      </c>
      <c r="H1407" t="s">
        <v>2378</v>
      </c>
    </row>
    <row r="1408" spans="1:8" x14ac:dyDescent="0.25">
      <c r="A1408" t="s">
        <v>964</v>
      </c>
      <c r="B1408">
        <v>17.78</v>
      </c>
      <c r="C1408">
        <v>8.19</v>
      </c>
      <c r="D1408" t="s">
        <v>2378</v>
      </c>
      <c r="E1408" t="s">
        <v>2378</v>
      </c>
      <c r="F1408" t="s">
        <v>2378</v>
      </c>
      <c r="G1408" t="s">
        <v>2379</v>
      </c>
      <c r="H1408" t="s">
        <v>2378</v>
      </c>
    </row>
    <row r="1409" spans="1:8" x14ac:dyDescent="0.25">
      <c r="A1409" t="s">
        <v>963</v>
      </c>
      <c r="B1409">
        <v>40.119999999999997</v>
      </c>
      <c r="C1409">
        <v>6.22</v>
      </c>
      <c r="D1409" t="s">
        <v>2380</v>
      </c>
      <c r="E1409" t="s">
        <v>2378</v>
      </c>
      <c r="F1409" t="s">
        <v>2381</v>
      </c>
      <c r="G1409">
        <v>1</v>
      </c>
      <c r="H1409" t="s">
        <v>2378</v>
      </c>
    </row>
    <row r="1410" spans="1:8" x14ac:dyDescent="0.25">
      <c r="A1410" t="s">
        <v>962</v>
      </c>
      <c r="B1410">
        <v>19.350000000000001</v>
      </c>
      <c r="C1410">
        <v>8.2200000000000006</v>
      </c>
      <c r="D1410" t="s">
        <v>2380</v>
      </c>
      <c r="E1410" t="s">
        <v>2378</v>
      </c>
      <c r="F1410" t="s">
        <v>2378</v>
      </c>
      <c r="G1410" t="s">
        <v>2379</v>
      </c>
      <c r="H1410" t="s">
        <v>2378</v>
      </c>
    </row>
    <row r="1411" spans="1:8" x14ac:dyDescent="0.25">
      <c r="A1411" t="s">
        <v>961</v>
      </c>
      <c r="B1411">
        <v>36.69</v>
      </c>
      <c r="C1411">
        <v>6.15</v>
      </c>
      <c r="D1411" t="s">
        <v>2378</v>
      </c>
      <c r="E1411" t="s">
        <v>2378</v>
      </c>
      <c r="F1411" t="s">
        <v>2378</v>
      </c>
      <c r="G1411" t="s">
        <v>2379</v>
      </c>
      <c r="H1411" t="s">
        <v>2378</v>
      </c>
    </row>
    <row r="1412" spans="1:8" x14ac:dyDescent="0.25">
      <c r="A1412" t="s">
        <v>960</v>
      </c>
      <c r="B1412">
        <v>28.51</v>
      </c>
      <c r="C1412">
        <v>5.65</v>
      </c>
      <c r="D1412" t="s">
        <v>2380</v>
      </c>
      <c r="E1412" t="s">
        <v>2378</v>
      </c>
      <c r="F1412" t="s">
        <v>2378</v>
      </c>
      <c r="G1412">
        <v>1</v>
      </c>
      <c r="H1412" t="s">
        <v>2378</v>
      </c>
    </row>
    <row r="1413" spans="1:8" x14ac:dyDescent="0.25">
      <c r="A1413" t="s">
        <v>959</v>
      </c>
      <c r="B1413">
        <v>30.21</v>
      </c>
      <c r="C1413">
        <v>5.5</v>
      </c>
      <c r="D1413" t="s">
        <v>2378</v>
      </c>
      <c r="E1413" t="s">
        <v>2378</v>
      </c>
      <c r="F1413" t="s">
        <v>2378</v>
      </c>
      <c r="G1413">
        <v>1</v>
      </c>
      <c r="H1413" t="s">
        <v>2378</v>
      </c>
    </row>
    <row r="1414" spans="1:8" x14ac:dyDescent="0.25">
      <c r="A1414" t="s">
        <v>958</v>
      </c>
      <c r="B1414">
        <v>24.33</v>
      </c>
      <c r="C1414">
        <v>8</v>
      </c>
      <c r="D1414" t="s">
        <v>2378</v>
      </c>
      <c r="E1414" t="s">
        <v>2378</v>
      </c>
      <c r="F1414" t="s">
        <v>2378</v>
      </c>
      <c r="G1414" t="s">
        <v>2379</v>
      </c>
      <c r="H1414" t="s">
        <v>2378</v>
      </c>
    </row>
    <row r="1415" spans="1:8" x14ac:dyDescent="0.25">
      <c r="A1415" t="s">
        <v>957</v>
      </c>
      <c r="B1415">
        <v>19.855</v>
      </c>
      <c r="C1415">
        <v>5.71</v>
      </c>
      <c r="D1415" t="s">
        <v>2380</v>
      </c>
      <c r="E1415" t="s">
        <v>2378</v>
      </c>
      <c r="F1415" t="s">
        <v>2378</v>
      </c>
      <c r="G1415" t="s">
        <v>2379</v>
      </c>
      <c r="H1415" t="s">
        <v>2378</v>
      </c>
    </row>
    <row r="1416" spans="1:8" x14ac:dyDescent="0.25">
      <c r="A1416" t="s">
        <v>956</v>
      </c>
      <c r="B1416">
        <v>25.364999999999998</v>
      </c>
      <c r="C1416">
        <v>11.71</v>
      </c>
      <c r="D1416" t="s">
        <v>2378</v>
      </c>
      <c r="E1416" t="s">
        <v>2378</v>
      </c>
      <c r="F1416" t="s">
        <v>2378</v>
      </c>
      <c r="G1416" t="s">
        <v>2379</v>
      </c>
      <c r="H1416" t="s">
        <v>2378</v>
      </c>
    </row>
    <row r="1417" spans="1:8" x14ac:dyDescent="0.25">
      <c r="A1417" t="s">
        <v>955</v>
      </c>
      <c r="B1417">
        <v>29.6</v>
      </c>
      <c r="C1417">
        <v>6.17</v>
      </c>
      <c r="D1417" t="s">
        <v>2380</v>
      </c>
      <c r="E1417" t="s">
        <v>2378</v>
      </c>
      <c r="F1417" t="s">
        <v>2381</v>
      </c>
      <c r="G1417">
        <v>1</v>
      </c>
      <c r="H1417" t="s">
        <v>2378</v>
      </c>
    </row>
    <row r="1418" spans="1:8" x14ac:dyDescent="0.25">
      <c r="A1418" t="s">
        <v>954</v>
      </c>
      <c r="B1418">
        <v>39.43</v>
      </c>
      <c r="C1418">
        <v>6.1</v>
      </c>
      <c r="D1418" t="s">
        <v>2380</v>
      </c>
      <c r="E1418" t="s">
        <v>2378</v>
      </c>
      <c r="F1418" t="s">
        <v>2381</v>
      </c>
      <c r="G1418">
        <v>1</v>
      </c>
      <c r="H1418" t="s">
        <v>2378</v>
      </c>
    </row>
    <row r="1419" spans="1:8" x14ac:dyDescent="0.25">
      <c r="A1419" t="s">
        <v>953</v>
      </c>
      <c r="B1419">
        <v>27.34</v>
      </c>
      <c r="C1419">
        <v>5.19</v>
      </c>
      <c r="D1419" t="s">
        <v>2380</v>
      </c>
      <c r="E1419" t="s">
        <v>2378</v>
      </c>
      <c r="F1419" t="s">
        <v>2378</v>
      </c>
      <c r="G1419">
        <v>1</v>
      </c>
      <c r="H1419" t="s">
        <v>2378</v>
      </c>
    </row>
    <row r="1420" spans="1:8" x14ac:dyDescent="0.25">
      <c r="A1420" t="s">
        <v>952</v>
      </c>
      <c r="B1420">
        <v>39.01</v>
      </c>
      <c r="C1420">
        <v>5.37</v>
      </c>
      <c r="D1420" t="s">
        <v>2380</v>
      </c>
      <c r="E1420" t="s">
        <v>2378</v>
      </c>
      <c r="F1420" t="s">
        <v>2378</v>
      </c>
      <c r="G1420" t="s">
        <v>2379</v>
      </c>
      <c r="H1420" t="s">
        <v>2378</v>
      </c>
    </row>
    <row r="1421" spans="1:8" x14ac:dyDescent="0.25">
      <c r="A1421" t="s">
        <v>951</v>
      </c>
      <c r="B1421">
        <v>18.989999999999998</v>
      </c>
      <c r="C1421">
        <v>10.82</v>
      </c>
      <c r="D1421" t="s">
        <v>2380</v>
      </c>
      <c r="E1421" t="s">
        <v>2378</v>
      </c>
      <c r="F1421" t="s">
        <v>2378</v>
      </c>
      <c r="G1421" t="s">
        <v>2379</v>
      </c>
      <c r="H1421" t="s">
        <v>2378</v>
      </c>
    </row>
    <row r="1422" spans="1:8" x14ac:dyDescent="0.25">
      <c r="A1422" t="s">
        <v>950</v>
      </c>
      <c r="B1422">
        <v>42.3</v>
      </c>
      <c r="C1422">
        <v>6.06</v>
      </c>
      <c r="D1422" t="s">
        <v>2380</v>
      </c>
      <c r="E1422" t="s">
        <v>2378</v>
      </c>
      <c r="F1422" t="s">
        <v>2378</v>
      </c>
      <c r="G1422" t="s">
        <v>2379</v>
      </c>
      <c r="H1422" t="s">
        <v>2378</v>
      </c>
    </row>
    <row r="1423" spans="1:8" x14ac:dyDescent="0.25">
      <c r="A1423" t="s">
        <v>949</v>
      </c>
      <c r="B1423">
        <v>39.805</v>
      </c>
      <c r="C1423">
        <v>5.91</v>
      </c>
      <c r="D1423" t="s">
        <v>2378</v>
      </c>
      <c r="E1423" t="s">
        <v>2378</v>
      </c>
      <c r="F1423" t="s">
        <v>2378</v>
      </c>
      <c r="G1423" t="s">
        <v>2379</v>
      </c>
      <c r="H1423" t="s">
        <v>2378</v>
      </c>
    </row>
    <row r="1424" spans="1:8" x14ac:dyDescent="0.25">
      <c r="A1424" t="s">
        <v>948</v>
      </c>
      <c r="B1424">
        <v>33.700000000000003</v>
      </c>
      <c r="C1424">
        <v>5.87</v>
      </c>
      <c r="D1424" t="s">
        <v>2378</v>
      </c>
      <c r="E1424" t="s">
        <v>2378</v>
      </c>
      <c r="F1424" t="s">
        <v>2378</v>
      </c>
      <c r="G1424" t="s">
        <v>2379</v>
      </c>
      <c r="H1424" t="s">
        <v>2378</v>
      </c>
    </row>
    <row r="1425" spans="1:8" x14ac:dyDescent="0.25">
      <c r="A1425" t="s">
        <v>947</v>
      </c>
      <c r="B1425">
        <v>36.195</v>
      </c>
      <c r="C1425">
        <v>6.22</v>
      </c>
      <c r="D1425" t="s">
        <v>2378</v>
      </c>
      <c r="E1425" t="s">
        <v>2378</v>
      </c>
      <c r="F1425" t="s">
        <v>2378</v>
      </c>
      <c r="G1425" t="s">
        <v>2379</v>
      </c>
      <c r="H1425" t="s">
        <v>2378</v>
      </c>
    </row>
    <row r="1426" spans="1:8" x14ac:dyDescent="0.25">
      <c r="A1426" t="s">
        <v>946</v>
      </c>
      <c r="B1426">
        <v>32.6</v>
      </c>
      <c r="C1426">
        <v>5.73</v>
      </c>
      <c r="D1426" t="s">
        <v>2378</v>
      </c>
      <c r="E1426" t="s">
        <v>2378</v>
      </c>
      <c r="F1426" t="s">
        <v>2381</v>
      </c>
      <c r="G1426">
        <v>1</v>
      </c>
      <c r="H1426" t="s">
        <v>2378</v>
      </c>
    </row>
    <row r="1427" spans="1:8" x14ac:dyDescent="0.25">
      <c r="A1427" t="s">
        <v>945</v>
      </c>
      <c r="B1427">
        <v>30.2</v>
      </c>
      <c r="C1427">
        <v>5.7</v>
      </c>
      <c r="D1427" t="s">
        <v>2378</v>
      </c>
      <c r="E1427" t="s">
        <v>2378</v>
      </c>
      <c r="F1427" t="s">
        <v>2378</v>
      </c>
      <c r="G1427" t="s">
        <v>2379</v>
      </c>
      <c r="H1427" t="s">
        <v>2378</v>
      </c>
    </row>
    <row r="1428" spans="1:8" x14ac:dyDescent="0.25">
      <c r="A1428" t="s">
        <v>944</v>
      </c>
      <c r="B1428">
        <v>27.645</v>
      </c>
      <c r="C1428">
        <v>9.91</v>
      </c>
      <c r="D1428" t="s">
        <v>2378</v>
      </c>
      <c r="E1428" t="s">
        <v>2378</v>
      </c>
      <c r="F1428" t="s">
        <v>2378</v>
      </c>
      <c r="G1428" t="s">
        <v>2379</v>
      </c>
      <c r="H1428" t="s">
        <v>2378</v>
      </c>
    </row>
    <row r="1429" spans="1:8" x14ac:dyDescent="0.25">
      <c r="A1429" t="s">
        <v>943</v>
      </c>
      <c r="B1429">
        <v>26.41</v>
      </c>
      <c r="C1429">
        <v>11.4</v>
      </c>
      <c r="D1429" t="s">
        <v>2378</v>
      </c>
      <c r="E1429" t="s">
        <v>2378</v>
      </c>
      <c r="F1429" t="s">
        <v>2378</v>
      </c>
      <c r="G1429" t="s">
        <v>2379</v>
      </c>
      <c r="H1429" t="s">
        <v>2378</v>
      </c>
    </row>
    <row r="1430" spans="1:8" x14ac:dyDescent="0.25">
      <c r="A1430" t="s">
        <v>942</v>
      </c>
      <c r="B1430">
        <v>34.1</v>
      </c>
      <c r="C1430">
        <v>6.29</v>
      </c>
      <c r="D1430" t="s">
        <v>2380</v>
      </c>
      <c r="E1430" t="s">
        <v>2378</v>
      </c>
      <c r="F1430" t="s">
        <v>2381</v>
      </c>
      <c r="G1430">
        <v>1</v>
      </c>
      <c r="H1430" t="s">
        <v>2378</v>
      </c>
    </row>
    <row r="1431" spans="1:8" x14ac:dyDescent="0.25">
      <c r="A1431" t="s">
        <v>941</v>
      </c>
      <c r="B1431">
        <v>17.3</v>
      </c>
      <c r="C1431">
        <v>9.2799999999999994</v>
      </c>
      <c r="D1431" t="s">
        <v>2378</v>
      </c>
      <c r="E1431" t="s">
        <v>2378</v>
      </c>
      <c r="F1431" t="s">
        <v>2378</v>
      </c>
      <c r="G1431" t="s">
        <v>2379</v>
      </c>
      <c r="H1431" t="s">
        <v>2378</v>
      </c>
    </row>
    <row r="1432" spans="1:8" x14ac:dyDescent="0.25">
      <c r="A1432" t="s">
        <v>940</v>
      </c>
      <c r="B1432">
        <v>35.020000000000003</v>
      </c>
      <c r="C1432">
        <v>4.78</v>
      </c>
      <c r="D1432" t="s">
        <v>2378</v>
      </c>
      <c r="E1432" t="s">
        <v>2378</v>
      </c>
      <c r="F1432" t="s">
        <v>2381</v>
      </c>
      <c r="G1432">
        <v>1</v>
      </c>
      <c r="H1432" t="s">
        <v>2378</v>
      </c>
    </row>
    <row r="1433" spans="1:8" x14ac:dyDescent="0.25">
      <c r="A1433" t="s">
        <v>939</v>
      </c>
      <c r="B1433">
        <v>37.1</v>
      </c>
      <c r="C1433">
        <v>8.8699999999999992</v>
      </c>
      <c r="D1433" t="s">
        <v>2380</v>
      </c>
      <c r="E1433" t="s">
        <v>2378</v>
      </c>
      <c r="F1433" t="s">
        <v>2378</v>
      </c>
      <c r="G1433" t="s">
        <v>2379</v>
      </c>
      <c r="H1433" t="s">
        <v>2378</v>
      </c>
    </row>
    <row r="1434" spans="1:8" x14ac:dyDescent="0.25">
      <c r="A1434" t="s">
        <v>938</v>
      </c>
      <c r="B1434">
        <v>16.79</v>
      </c>
      <c r="C1434">
        <v>11.4</v>
      </c>
      <c r="D1434" t="s">
        <v>2378</v>
      </c>
      <c r="E1434" t="s">
        <v>2378</v>
      </c>
      <c r="F1434" t="s">
        <v>2378</v>
      </c>
      <c r="G1434" t="s">
        <v>2379</v>
      </c>
      <c r="H1434" t="s">
        <v>2378</v>
      </c>
    </row>
    <row r="1435" spans="1:8" x14ac:dyDescent="0.25">
      <c r="A1435" t="s">
        <v>937</v>
      </c>
      <c r="B1435">
        <v>31.635000000000002</v>
      </c>
      <c r="C1435">
        <v>9.1300000000000008</v>
      </c>
      <c r="D1435" t="s">
        <v>2380</v>
      </c>
      <c r="E1435" t="s">
        <v>2378</v>
      </c>
      <c r="F1435" t="s">
        <v>2378</v>
      </c>
      <c r="G1435" t="s">
        <v>2379</v>
      </c>
      <c r="H1435" t="s">
        <v>2378</v>
      </c>
    </row>
    <row r="1436" spans="1:8" x14ac:dyDescent="0.25">
      <c r="A1436" t="s">
        <v>936</v>
      </c>
      <c r="B1436">
        <v>24.19</v>
      </c>
      <c r="C1436">
        <v>6.22</v>
      </c>
      <c r="D1436" t="s">
        <v>2380</v>
      </c>
      <c r="E1436" t="s">
        <v>2378</v>
      </c>
      <c r="F1436" t="s">
        <v>2381</v>
      </c>
      <c r="G1436">
        <v>1</v>
      </c>
      <c r="H1436" t="s">
        <v>2378</v>
      </c>
    </row>
    <row r="1437" spans="1:8" x14ac:dyDescent="0.25">
      <c r="A1437" t="s">
        <v>935</v>
      </c>
      <c r="B1437">
        <v>35.29</v>
      </c>
      <c r="C1437">
        <v>5.9</v>
      </c>
      <c r="D1437" t="s">
        <v>2378</v>
      </c>
      <c r="E1437" t="s">
        <v>2378</v>
      </c>
      <c r="F1437" t="s">
        <v>2381</v>
      </c>
      <c r="G1437">
        <v>1</v>
      </c>
      <c r="H1437" t="s">
        <v>2378</v>
      </c>
    </row>
    <row r="1438" spans="1:8" x14ac:dyDescent="0.25">
      <c r="A1438" t="s">
        <v>934</v>
      </c>
      <c r="B1438">
        <v>35.299999999999997</v>
      </c>
      <c r="C1438">
        <v>4.45</v>
      </c>
      <c r="D1438" t="s">
        <v>2378</v>
      </c>
      <c r="E1438" t="s">
        <v>2378</v>
      </c>
      <c r="F1438" t="s">
        <v>2378</v>
      </c>
      <c r="G1438" t="s">
        <v>2379</v>
      </c>
      <c r="H1438" t="s">
        <v>2378</v>
      </c>
    </row>
    <row r="1439" spans="1:8" x14ac:dyDescent="0.25">
      <c r="A1439" t="s">
        <v>933</v>
      </c>
      <c r="B1439">
        <v>35.64</v>
      </c>
      <c r="C1439">
        <v>6.17</v>
      </c>
      <c r="D1439" t="s">
        <v>2378</v>
      </c>
      <c r="E1439" t="s">
        <v>2378</v>
      </c>
      <c r="F1439" t="s">
        <v>2381</v>
      </c>
      <c r="G1439">
        <v>1</v>
      </c>
      <c r="H1439" t="s">
        <v>2378</v>
      </c>
    </row>
    <row r="1440" spans="1:8" x14ac:dyDescent="0.25">
      <c r="A1440" t="s">
        <v>932</v>
      </c>
      <c r="B1440">
        <v>33.1</v>
      </c>
      <c r="C1440">
        <v>4.93</v>
      </c>
      <c r="D1440" t="s">
        <v>2378</v>
      </c>
      <c r="E1440" t="s">
        <v>2378</v>
      </c>
      <c r="F1440" t="s">
        <v>2378</v>
      </c>
      <c r="G1440" t="s">
        <v>2379</v>
      </c>
      <c r="H1440" t="s">
        <v>2378</v>
      </c>
    </row>
    <row r="1441" spans="1:8" x14ac:dyDescent="0.25">
      <c r="A1441" t="s">
        <v>931</v>
      </c>
      <c r="B1441">
        <v>26.41</v>
      </c>
      <c r="C1441">
        <v>7.32</v>
      </c>
      <c r="D1441" t="s">
        <v>2380</v>
      </c>
      <c r="E1441" t="s">
        <v>2378</v>
      </c>
      <c r="F1441" t="s">
        <v>2378</v>
      </c>
      <c r="G1441">
        <v>1</v>
      </c>
      <c r="H1441" t="s">
        <v>2378</v>
      </c>
    </row>
    <row r="1442" spans="1:8" x14ac:dyDescent="0.25">
      <c r="A1442" t="s">
        <v>930</v>
      </c>
      <c r="B1442">
        <v>29.9</v>
      </c>
      <c r="C1442">
        <v>5.27</v>
      </c>
      <c r="D1442" t="s">
        <v>2378</v>
      </c>
      <c r="E1442" t="s">
        <v>2378</v>
      </c>
      <c r="F1442" t="s">
        <v>2381</v>
      </c>
      <c r="G1442">
        <v>1</v>
      </c>
      <c r="H1442" t="s">
        <v>2378</v>
      </c>
    </row>
    <row r="1443" spans="1:8" x14ac:dyDescent="0.25">
      <c r="A1443" t="s">
        <v>929</v>
      </c>
      <c r="B1443">
        <v>25.24</v>
      </c>
      <c r="C1443">
        <v>5.82</v>
      </c>
      <c r="D1443" t="s">
        <v>2378</v>
      </c>
      <c r="E1443" t="s">
        <v>2378</v>
      </c>
      <c r="F1443" t="s">
        <v>2378</v>
      </c>
      <c r="G1443">
        <v>1</v>
      </c>
      <c r="H1443" t="s">
        <v>2378</v>
      </c>
    </row>
    <row r="1444" spans="1:8" x14ac:dyDescent="0.25">
      <c r="A1444" t="s">
        <v>928</v>
      </c>
      <c r="B1444">
        <v>25.08</v>
      </c>
      <c r="C1444">
        <v>5.8</v>
      </c>
      <c r="D1444" t="s">
        <v>2378</v>
      </c>
      <c r="E1444" t="s">
        <v>2378</v>
      </c>
      <c r="F1444" t="s">
        <v>2381</v>
      </c>
      <c r="G1444">
        <v>1</v>
      </c>
      <c r="H1444" t="s">
        <v>2378</v>
      </c>
    </row>
    <row r="1445" spans="1:8" x14ac:dyDescent="0.25">
      <c r="A1445" t="s">
        <v>927</v>
      </c>
      <c r="B1445">
        <v>29.164999999999999</v>
      </c>
      <c r="C1445">
        <v>4.87</v>
      </c>
      <c r="D1445" t="s">
        <v>2378</v>
      </c>
      <c r="E1445" t="s">
        <v>2380</v>
      </c>
      <c r="F1445" t="s">
        <v>2378</v>
      </c>
      <c r="G1445">
        <v>1</v>
      </c>
      <c r="H1445" t="s">
        <v>2378</v>
      </c>
    </row>
    <row r="1446" spans="1:8" x14ac:dyDescent="0.25">
      <c r="A1446" t="s">
        <v>926</v>
      </c>
      <c r="B1446">
        <v>15.05</v>
      </c>
      <c r="C1446">
        <v>8.1199999999999992</v>
      </c>
      <c r="D1446" t="s">
        <v>2378</v>
      </c>
      <c r="E1446" t="s">
        <v>2378</v>
      </c>
      <c r="F1446" t="s">
        <v>2378</v>
      </c>
      <c r="G1446" t="s">
        <v>2379</v>
      </c>
      <c r="H1446" t="s">
        <v>2378</v>
      </c>
    </row>
    <row r="1447" spans="1:8" x14ac:dyDescent="0.25">
      <c r="A1447" t="s">
        <v>925</v>
      </c>
      <c r="B1447">
        <v>19.95</v>
      </c>
      <c r="C1447">
        <v>4.3600000000000003</v>
      </c>
      <c r="D1447" t="s">
        <v>2378</v>
      </c>
      <c r="E1447" t="s">
        <v>2378</v>
      </c>
      <c r="F1447" t="s">
        <v>2378</v>
      </c>
      <c r="G1447">
        <v>2</v>
      </c>
      <c r="H1447" t="s">
        <v>2378</v>
      </c>
    </row>
    <row r="1448" spans="1:8" x14ac:dyDescent="0.25">
      <c r="A1448" t="s">
        <v>924</v>
      </c>
      <c r="B1448">
        <v>16.66</v>
      </c>
      <c r="C1448">
        <v>9.16</v>
      </c>
      <c r="D1448" t="s">
        <v>2378</v>
      </c>
      <c r="E1448" t="s">
        <v>2378</v>
      </c>
      <c r="F1448" t="s">
        <v>2378</v>
      </c>
      <c r="G1448" t="s">
        <v>2379</v>
      </c>
      <c r="H1448" t="s">
        <v>2378</v>
      </c>
    </row>
    <row r="1449" spans="1:8" x14ac:dyDescent="0.25">
      <c r="A1449" t="s">
        <v>923</v>
      </c>
      <c r="B1449">
        <v>16.62</v>
      </c>
      <c r="C1449">
        <v>9.14</v>
      </c>
      <c r="D1449" t="s">
        <v>2378</v>
      </c>
      <c r="E1449" t="s">
        <v>2378</v>
      </c>
      <c r="F1449" t="s">
        <v>2378</v>
      </c>
      <c r="G1449" t="s">
        <v>2379</v>
      </c>
      <c r="H1449" t="s">
        <v>2378</v>
      </c>
    </row>
    <row r="1450" spans="1:8" x14ac:dyDescent="0.25">
      <c r="A1450" t="s">
        <v>922</v>
      </c>
      <c r="B1450">
        <v>15.36</v>
      </c>
      <c r="C1450">
        <v>5.49</v>
      </c>
      <c r="D1450" t="s">
        <v>2380</v>
      </c>
      <c r="E1450" t="s">
        <v>2378</v>
      </c>
      <c r="F1450" t="s">
        <v>2378</v>
      </c>
      <c r="G1450">
        <v>2</v>
      </c>
      <c r="H1450" t="s">
        <v>2378</v>
      </c>
    </row>
    <row r="1451" spans="1:8" x14ac:dyDescent="0.25">
      <c r="A1451" t="s">
        <v>921</v>
      </c>
      <c r="B1451">
        <v>27.74</v>
      </c>
      <c r="C1451">
        <v>5.96</v>
      </c>
      <c r="D1451" t="s">
        <v>2380</v>
      </c>
      <c r="E1451" t="s">
        <v>2378</v>
      </c>
      <c r="F1451" t="s">
        <v>2378</v>
      </c>
      <c r="G1451" t="s">
        <v>2379</v>
      </c>
      <c r="H1451" t="s">
        <v>2378</v>
      </c>
    </row>
    <row r="1452" spans="1:8" x14ac:dyDescent="0.25">
      <c r="A1452" t="s">
        <v>920</v>
      </c>
      <c r="B1452">
        <v>22.44</v>
      </c>
      <c r="C1452">
        <v>4.62</v>
      </c>
      <c r="D1452" t="s">
        <v>2380</v>
      </c>
      <c r="E1452" t="s">
        <v>2378</v>
      </c>
      <c r="F1452" t="s">
        <v>2378</v>
      </c>
      <c r="G1452" t="s">
        <v>2379</v>
      </c>
      <c r="H1452" t="s">
        <v>2378</v>
      </c>
    </row>
    <row r="1453" spans="1:8" x14ac:dyDescent="0.25">
      <c r="A1453" t="s">
        <v>919</v>
      </c>
      <c r="B1453">
        <v>37.049999999999997</v>
      </c>
      <c r="C1453">
        <v>9.9600000000000009</v>
      </c>
      <c r="D1453" t="s">
        <v>2380</v>
      </c>
      <c r="E1453" t="s">
        <v>2378</v>
      </c>
      <c r="F1453" t="s">
        <v>2378</v>
      </c>
      <c r="G1453" t="s">
        <v>2379</v>
      </c>
      <c r="H1453" t="s">
        <v>2378</v>
      </c>
    </row>
    <row r="1454" spans="1:8" x14ac:dyDescent="0.25">
      <c r="A1454" t="s">
        <v>918</v>
      </c>
      <c r="B1454">
        <v>22.95</v>
      </c>
      <c r="C1454">
        <v>10.53</v>
      </c>
      <c r="D1454" t="s">
        <v>2378</v>
      </c>
      <c r="E1454" t="s">
        <v>2378</v>
      </c>
      <c r="F1454" t="s">
        <v>2378</v>
      </c>
      <c r="G1454">
        <v>2</v>
      </c>
      <c r="H1454" t="s">
        <v>2378</v>
      </c>
    </row>
    <row r="1455" spans="1:8" x14ac:dyDescent="0.25">
      <c r="A1455" t="s">
        <v>917</v>
      </c>
      <c r="B1455">
        <v>34.200000000000003</v>
      </c>
      <c r="C1455">
        <v>6.69</v>
      </c>
      <c r="D1455" t="s">
        <v>2380</v>
      </c>
      <c r="E1455" t="s">
        <v>2378</v>
      </c>
      <c r="F1455" t="s">
        <v>2378</v>
      </c>
      <c r="G1455" t="s">
        <v>2379</v>
      </c>
      <c r="H1455" t="s">
        <v>2378</v>
      </c>
    </row>
    <row r="1456" spans="1:8" x14ac:dyDescent="0.25">
      <c r="A1456" t="s">
        <v>916</v>
      </c>
      <c r="B1456">
        <v>30.59</v>
      </c>
      <c r="C1456">
        <v>9.5500000000000007</v>
      </c>
      <c r="D1456" t="s">
        <v>2380</v>
      </c>
      <c r="E1456" t="s">
        <v>2378</v>
      </c>
      <c r="F1456" t="s">
        <v>2378</v>
      </c>
      <c r="G1456" t="s">
        <v>2379</v>
      </c>
      <c r="H1456" t="s">
        <v>2378</v>
      </c>
    </row>
    <row r="1457" spans="1:8" x14ac:dyDescent="0.25">
      <c r="A1457" t="s">
        <v>915</v>
      </c>
      <c r="B1457">
        <v>25.51</v>
      </c>
      <c r="C1457">
        <v>6.05</v>
      </c>
      <c r="D1457" t="s">
        <v>2378</v>
      </c>
      <c r="E1457" t="s">
        <v>2378</v>
      </c>
      <c r="F1457" t="s">
        <v>2378</v>
      </c>
      <c r="G1457" t="s">
        <v>2379</v>
      </c>
      <c r="H1457" t="s">
        <v>2378</v>
      </c>
    </row>
    <row r="1458" spans="1:8" x14ac:dyDescent="0.25">
      <c r="A1458" t="s">
        <v>914</v>
      </c>
      <c r="B1458">
        <v>29.04</v>
      </c>
      <c r="C1458">
        <v>10.56</v>
      </c>
      <c r="D1458" t="s">
        <v>2380</v>
      </c>
      <c r="E1458" t="s">
        <v>2378</v>
      </c>
      <c r="F1458" t="s">
        <v>2378</v>
      </c>
      <c r="G1458">
        <v>1</v>
      </c>
      <c r="H1458" t="s">
        <v>2378</v>
      </c>
    </row>
    <row r="1459" spans="1:8" x14ac:dyDescent="0.25">
      <c r="A1459" t="s">
        <v>913</v>
      </c>
      <c r="B1459">
        <v>22.135000000000002</v>
      </c>
      <c r="C1459">
        <v>10.81</v>
      </c>
      <c r="D1459" t="s">
        <v>2380</v>
      </c>
      <c r="E1459" t="s">
        <v>2378</v>
      </c>
      <c r="F1459" t="s">
        <v>2378</v>
      </c>
      <c r="G1459">
        <v>1</v>
      </c>
      <c r="H1459" t="s">
        <v>2378</v>
      </c>
    </row>
    <row r="1460" spans="1:8" x14ac:dyDescent="0.25">
      <c r="A1460" t="s">
        <v>912</v>
      </c>
      <c r="B1460">
        <v>21.375</v>
      </c>
      <c r="C1460">
        <v>4.32</v>
      </c>
      <c r="D1460" t="s">
        <v>2378</v>
      </c>
      <c r="E1460" t="s">
        <v>2378</v>
      </c>
      <c r="F1460" t="s">
        <v>2378</v>
      </c>
      <c r="G1460" t="s">
        <v>2379</v>
      </c>
      <c r="H1460" t="s">
        <v>2378</v>
      </c>
    </row>
    <row r="1461" spans="1:8" x14ac:dyDescent="0.25">
      <c r="A1461" t="s">
        <v>911</v>
      </c>
      <c r="B1461">
        <v>29.19</v>
      </c>
      <c r="C1461">
        <v>4.37</v>
      </c>
      <c r="D1461" t="s">
        <v>2378</v>
      </c>
      <c r="E1461" t="s">
        <v>2378</v>
      </c>
      <c r="F1461" t="s">
        <v>2378</v>
      </c>
      <c r="G1461" t="s">
        <v>2379</v>
      </c>
      <c r="H1461" t="s">
        <v>2378</v>
      </c>
    </row>
    <row r="1462" spans="1:8" x14ac:dyDescent="0.25">
      <c r="A1462" t="s">
        <v>910</v>
      </c>
      <c r="B1462">
        <v>31.92</v>
      </c>
      <c r="C1462">
        <v>4.8099999999999996</v>
      </c>
      <c r="D1462" t="s">
        <v>2380</v>
      </c>
      <c r="E1462" t="s">
        <v>2378</v>
      </c>
      <c r="F1462" t="s">
        <v>2381</v>
      </c>
      <c r="G1462">
        <v>1</v>
      </c>
      <c r="H1462" t="s">
        <v>2378</v>
      </c>
    </row>
    <row r="1463" spans="1:8" x14ac:dyDescent="0.25">
      <c r="A1463" t="s">
        <v>909</v>
      </c>
      <c r="B1463">
        <v>26.315000000000001</v>
      </c>
      <c r="C1463">
        <v>4.5599999999999996</v>
      </c>
      <c r="D1463" t="s">
        <v>2380</v>
      </c>
      <c r="E1463" t="s">
        <v>2378</v>
      </c>
      <c r="F1463" t="s">
        <v>2381</v>
      </c>
      <c r="G1463">
        <v>1</v>
      </c>
      <c r="H1463" t="s">
        <v>2378</v>
      </c>
    </row>
    <row r="1464" spans="1:8" x14ac:dyDescent="0.25">
      <c r="A1464" t="s">
        <v>908</v>
      </c>
      <c r="B1464">
        <v>35.299999999999997</v>
      </c>
      <c r="C1464">
        <v>4.3899999999999997</v>
      </c>
      <c r="D1464" t="s">
        <v>2378</v>
      </c>
      <c r="E1464" t="s">
        <v>2378</v>
      </c>
      <c r="F1464" t="s">
        <v>2378</v>
      </c>
      <c r="G1464" t="s">
        <v>2379</v>
      </c>
      <c r="H1464" t="s">
        <v>2378</v>
      </c>
    </row>
    <row r="1465" spans="1:8" x14ac:dyDescent="0.25">
      <c r="A1465" t="s">
        <v>907</v>
      </c>
      <c r="B1465">
        <v>18.91</v>
      </c>
      <c r="C1465">
        <v>11.44</v>
      </c>
      <c r="D1465" t="s">
        <v>2378</v>
      </c>
      <c r="E1465" t="s">
        <v>2378</v>
      </c>
      <c r="F1465" t="s">
        <v>2378</v>
      </c>
      <c r="G1465" t="s">
        <v>2379</v>
      </c>
      <c r="H1465" t="s">
        <v>2378</v>
      </c>
    </row>
    <row r="1466" spans="1:8" x14ac:dyDescent="0.25">
      <c r="A1466" t="s">
        <v>906</v>
      </c>
      <c r="B1466">
        <v>22.41</v>
      </c>
      <c r="C1466">
        <v>11.37</v>
      </c>
      <c r="D1466" t="s">
        <v>2380</v>
      </c>
      <c r="E1466" t="s">
        <v>2378</v>
      </c>
      <c r="F1466" t="s">
        <v>2378</v>
      </c>
      <c r="G1466">
        <v>1</v>
      </c>
      <c r="H1466" t="s">
        <v>2378</v>
      </c>
    </row>
    <row r="1467" spans="1:8" x14ac:dyDescent="0.25">
      <c r="A1467" t="s">
        <v>905</v>
      </c>
      <c r="B1467">
        <v>22.704999999999998</v>
      </c>
      <c r="C1467">
        <v>6.14</v>
      </c>
      <c r="D1467" t="s">
        <v>2378</v>
      </c>
      <c r="E1467" t="s">
        <v>2378</v>
      </c>
      <c r="F1467" t="s">
        <v>2378</v>
      </c>
      <c r="G1467" t="s">
        <v>2379</v>
      </c>
      <c r="H1467" t="s">
        <v>2378</v>
      </c>
    </row>
    <row r="1468" spans="1:8" x14ac:dyDescent="0.25">
      <c r="A1468" t="s">
        <v>904</v>
      </c>
      <c r="B1468">
        <v>37.18</v>
      </c>
      <c r="C1468">
        <v>4.8899999999999997</v>
      </c>
      <c r="D1468" t="s">
        <v>2378</v>
      </c>
      <c r="E1468" t="s">
        <v>2378</v>
      </c>
      <c r="F1468" t="s">
        <v>2378</v>
      </c>
      <c r="G1468" t="s">
        <v>2379</v>
      </c>
      <c r="H1468" t="s">
        <v>2378</v>
      </c>
    </row>
    <row r="1469" spans="1:8" x14ac:dyDescent="0.25">
      <c r="A1469" t="s">
        <v>903</v>
      </c>
      <c r="B1469">
        <v>35.97</v>
      </c>
      <c r="C1469">
        <v>4.5999999999999996</v>
      </c>
      <c r="D1469" t="s">
        <v>2378</v>
      </c>
      <c r="E1469" t="s">
        <v>2378</v>
      </c>
      <c r="F1469" t="s">
        <v>2378</v>
      </c>
      <c r="G1469" t="s">
        <v>2379</v>
      </c>
      <c r="H1469" t="s">
        <v>2378</v>
      </c>
    </row>
    <row r="1470" spans="1:8" x14ac:dyDescent="0.25">
      <c r="A1470" t="s">
        <v>902</v>
      </c>
      <c r="B1470">
        <v>35.799999999999997</v>
      </c>
      <c r="C1470">
        <v>4.42</v>
      </c>
      <c r="D1470" t="s">
        <v>2378</v>
      </c>
      <c r="E1470" t="s">
        <v>2378</v>
      </c>
      <c r="F1470" t="s">
        <v>2378</v>
      </c>
      <c r="G1470" t="s">
        <v>2379</v>
      </c>
      <c r="H1470" t="s">
        <v>2378</v>
      </c>
    </row>
    <row r="1471" spans="1:8" x14ac:dyDescent="0.25">
      <c r="A1471" t="s">
        <v>901</v>
      </c>
      <c r="B1471">
        <v>28.31</v>
      </c>
      <c r="C1471">
        <v>7.48</v>
      </c>
      <c r="D1471" t="s">
        <v>2380</v>
      </c>
      <c r="E1471" t="s">
        <v>2378</v>
      </c>
      <c r="F1471" t="s">
        <v>2378</v>
      </c>
      <c r="G1471" t="s">
        <v>2379</v>
      </c>
      <c r="H1471" t="s">
        <v>2378</v>
      </c>
    </row>
    <row r="1472" spans="1:8" x14ac:dyDescent="0.25">
      <c r="A1472" t="s">
        <v>900</v>
      </c>
      <c r="B1472">
        <v>38.06</v>
      </c>
      <c r="C1472">
        <v>10.74</v>
      </c>
      <c r="D1472" t="s">
        <v>2378</v>
      </c>
      <c r="E1472" t="s">
        <v>2378</v>
      </c>
      <c r="F1472" t="s">
        <v>2378</v>
      </c>
      <c r="G1472" t="s">
        <v>2379</v>
      </c>
      <c r="H1472" t="s">
        <v>2378</v>
      </c>
    </row>
    <row r="1473" spans="1:8" x14ac:dyDescent="0.25">
      <c r="A1473" t="s">
        <v>899</v>
      </c>
      <c r="B1473">
        <v>28</v>
      </c>
      <c r="C1473">
        <v>5.19</v>
      </c>
      <c r="D1473" t="s">
        <v>2378</v>
      </c>
      <c r="E1473" t="s">
        <v>2378</v>
      </c>
      <c r="F1473" t="s">
        <v>2378</v>
      </c>
      <c r="G1473">
        <v>1</v>
      </c>
      <c r="H1473" t="s">
        <v>2378</v>
      </c>
    </row>
    <row r="1474" spans="1:8" x14ac:dyDescent="0.25">
      <c r="A1474" t="s">
        <v>898</v>
      </c>
      <c r="B1474">
        <v>34.32</v>
      </c>
      <c r="C1474">
        <v>9.17</v>
      </c>
      <c r="D1474" t="s">
        <v>2378</v>
      </c>
      <c r="E1474" t="s">
        <v>2378</v>
      </c>
      <c r="F1474" t="s">
        <v>2378</v>
      </c>
      <c r="G1474" t="s">
        <v>2379</v>
      </c>
      <c r="H1474" t="s">
        <v>2378</v>
      </c>
    </row>
    <row r="1475" spans="1:8" x14ac:dyDescent="0.25">
      <c r="A1475" t="s">
        <v>897</v>
      </c>
      <c r="B1475">
        <v>22.3</v>
      </c>
      <c r="C1475">
        <v>4.95</v>
      </c>
      <c r="D1475" t="s">
        <v>2380</v>
      </c>
      <c r="E1475" t="s">
        <v>2378</v>
      </c>
      <c r="F1475" t="s">
        <v>2378</v>
      </c>
      <c r="G1475" t="s">
        <v>2379</v>
      </c>
      <c r="H1475" t="s">
        <v>2378</v>
      </c>
    </row>
    <row r="1476" spans="1:8" x14ac:dyDescent="0.25">
      <c r="A1476" t="s">
        <v>896</v>
      </c>
      <c r="B1476">
        <v>27.835000000000001</v>
      </c>
      <c r="C1476">
        <v>6.03</v>
      </c>
      <c r="D1476" t="s">
        <v>2378</v>
      </c>
      <c r="E1476" t="s">
        <v>2378</v>
      </c>
      <c r="F1476" t="s">
        <v>2378</v>
      </c>
      <c r="G1476">
        <v>1</v>
      </c>
      <c r="H1476" t="s">
        <v>2378</v>
      </c>
    </row>
    <row r="1477" spans="1:8" x14ac:dyDescent="0.25">
      <c r="A1477" t="s">
        <v>895</v>
      </c>
      <c r="B1477">
        <v>39.229999999999997</v>
      </c>
      <c r="C1477">
        <v>5.36</v>
      </c>
      <c r="D1477" t="s">
        <v>2378</v>
      </c>
      <c r="E1477" t="s">
        <v>2378</v>
      </c>
      <c r="F1477" t="s">
        <v>2378</v>
      </c>
      <c r="G1477" t="s">
        <v>2379</v>
      </c>
      <c r="H1477" t="s">
        <v>2378</v>
      </c>
    </row>
    <row r="1478" spans="1:8" x14ac:dyDescent="0.25">
      <c r="A1478" t="s">
        <v>894</v>
      </c>
      <c r="B1478">
        <v>19.95</v>
      </c>
      <c r="C1478">
        <v>6.11</v>
      </c>
      <c r="D1478" t="s">
        <v>2378</v>
      </c>
      <c r="E1478" t="s">
        <v>2378</v>
      </c>
      <c r="F1478" t="s">
        <v>2378</v>
      </c>
      <c r="G1478">
        <v>1</v>
      </c>
      <c r="H1478" t="s">
        <v>2378</v>
      </c>
    </row>
    <row r="1479" spans="1:8" x14ac:dyDescent="0.25">
      <c r="A1479" t="s">
        <v>893</v>
      </c>
      <c r="B1479">
        <v>34.64</v>
      </c>
      <c r="C1479">
        <v>4.88</v>
      </c>
      <c r="D1479" t="s">
        <v>2378</v>
      </c>
      <c r="E1479" t="s">
        <v>2378</v>
      </c>
      <c r="F1479" t="s">
        <v>2381</v>
      </c>
      <c r="G1479">
        <v>1</v>
      </c>
      <c r="H1479" t="s">
        <v>2378</v>
      </c>
    </row>
    <row r="1480" spans="1:8" x14ac:dyDescent="0.25">
      <c r="A1480" t="s">
        <v>892</v>
      </c>
      <c r="B1480">
        <v>18.75</v>
      </c>
      <c r="C1480">
        <v>6.72</v>
      </c>
      <c r="D1480" t="s">
        <v>2378</v>
      </c>
      <c r="E1480" t="s">
        <v>2378</v>
      </c>
      <c r="F1480" t="s">
        <v>2378</v>
      </c>
      <c r="G1480" t="s">
        <v>2379</v>
      </c>
      <c r="H1480" t="s">
        <v>2378</v>
      </c>
    </row>
    <row r="1481" spans="1:8" x14ac:dyDescent="0.25">
      <c r="A1481" t="s">
        <v>891</v>
      </c>
      <c r="B1481">
        <v>26.48</v>
      </c>
      <c r="C1481">
        <v>4.2</v>
      </c>
      <c r="D1481" t="s">
        <v>2378</v>
      </c>
      <c r="E1481" t="s">
        <v>2378</v>
      </c>
      <c r="F1481" t="s">
        <v>2378</v>
      </c>
      <c r="G1481">
        <v>1</v>
      </c>
      <c r="H1481" t="s">
        <v>2378</v>
      </c>
    </row>
    <row r="1482" spans="1:8" x14ac:dyDescent="0.25">
      <c r="A1482" t="s">
        <v>890</v>
      </c>
      <c r="B1482">
        <v>34.83</v>
      </c>
      <c r="C1482">
        <v>5.79</v>
      </c>
      <c r="D1482" t="s">
        <v>2378</v>
      </c>
      <c r="E1482" t="s">
        <v>2378</v>
      </c>
      <c r="F1482" t="s">
        <v>2378</v>
      </c>
      <c r="G1482">
        <v>1</v>
      </c>
      <c r="H1482" t="s">
        <v>2378</v>
      </c>
    </row>
    <row r="1483" spans="1:8" x14ac:dyDescent="0.25">
      <c r="A1483" t="s">
        <v>889</v>
      </c>
      <c r="B1483">
        <v>25.46</v>
      </c>
      <c r="C1483">
        <v>4.29</v>
      </c>
      <c r="D1483" t="s">
        <v>2378</v>
      </c>
      <c r="E1483" t="s">
        <v>2378</v>
      </c>
      <c r="F1483" t="s">
        <v>2378</v>
      </c>
      <c r="G1483" t="s">
        <v>2379</v>
      </c>
      <c r="H1483" t="s">
        <v>2378</v>
      </c>
    </row>
    <row r="1484" spans="1:8" x14ac:dyDescent="0.25">
      <c r="A1484" t="s">
        <v>888</v>
      </c>
      <c r="B1484">
        <v>23.31</v>
      </c>
      <c r="C1484">
        <v>8.27</v>
      </c>
      <c r="D1484" t="s">
        <v>2378</v>
      </c>
      <c r="E1484" t="s">
        <v>2378</v>
      </c>
      <c r="F1484" t="s">
        <v>2378</v>
      </c>
      <c r="G1484" t="s">
        <v>2379</v>
      </c>
      <c r="H1484" t="s">
        <v>2378</v>
      </c>
    </row>
    <row r="1485" spans="1:8" x14ac:dyDescent="0.25">
      <c r="A1485" t="s">
        <v>887</v>
      </c>
      <c r="B1485">
        <v>29</v>
      </c>
      <c r="C1485">
        <v>4.5599999999999996</v>
      </c>
      <c r="D1485" t="s">
        <v>2378</v>
      </c>
      <c r="E1485" t="s">
        <v>2378</v>
      </c>
      <c r="F1485" t="s">
        <v>2378</v>
      </c>
      <c r="G1485" t="s">
        <v>2379</v>
      </c>
      <c r="H1485" t="s">
        <v>2378</v>
      </c>
    </row>
    <row r="1486" spans="1:8" x14ac:dyDescent="0.25">
      <c r="A1486" t="s">
        <v>886</v>
      </c>
      <c r="B1486">
        <v>32.869999999999997</v>
      </c>
      <c r="C1486">
        <v>5.33</v>
      </c>
      <c r="D1486" t="s">
        <v>2378</v>
      </c>
      <c r="E1486" t="s">
        <v>2378</v>
      </c>
      <c r="F1486" t="s">
        <v>2378</v>
      </c>
      <c r="G1486" t="s">
        <v>2379</v>
      </c>
      <c r="H1486" t="s">
        <v>2378</v>
      </c>
    </row>
    <row r="1487" spans="1:8" x14ac:dyDescent="0.25">
      <c r="A1487" t="s">
        <v>885</v>
      </c>
      <c r="B1487">
        <v>26.18</v>
      </c>
      <c r="C1487">
        <v>5.63</v>
      </c>
      <c r="D1487" t="s">
        <v>2378</v>
      </c>
      <c r="E1487" t="s">
        <v>2378</v>
      </c>
      <c r="F1487" t="s">
        <v>2378</v>
      </c>
      <c r="G1487" t="s">
        <v>2379</v>
      </c>
      <c r="H1487" t="s">
        <v>2378</v>
      </c>
    </row>
    <row r="1488" spans="1:8" x14ac:dyDescent="0.25">
      <c r="A1488" t="s">
        <v>884</v>
      </c>
      <c r="B1488">
        <v>25.3</v>
      </c>
      <c r="C1488">
        <v>5.12</v>
      </c>
      <c r="D1488" t="s">
        <v>2378</v>
      </c>
      <c r="E1488" t="s">
        <v>2378</v>
      </c>
      <c r="F1488" t="s">
        <v>2378</v>
      </c>
      <c r="G1488" t="s">
        <v>2379</v>
      </c>
      <c r="H1488" t="s">
        <v>2378</v>
      </c>
    </row>
    <row r="1489" spans="1:8" x14ac:dyDescent="0.25">
      <c r="A1489" t="s">
        <v>883</v>
      </c>
      <c r="B1489">
        <v>36.94</v>
      </c>
      <c r="C1489">
        <v>5.15</v>
      </c>
      <c r="D1489" t="s">
        <v>2380</v>
      </c>
      <c r="E1489" t="s">
        <v>2378</v>
      </c>
      <c r="F1489" t="s">
        <v>2378</v>
      </c>
      <c r="G1489">
        <v>1</v>
      </c>
      <c r="H1489" t="s">
        <v>2378</v>
      </c>
    </row>
    <row r="1490" spans="1:8" x14ac:dyDescent="0.25">
      <c r="A1490" t="s">
        <v>882</v>
      </c>
      <c r="B1490">
        <v>22.86</v>
      </c>
      <c r="C1490">
        <v>7.5</v>
      </c>
      <c r="D1490" t="s">
        <v>2378</v>
      </c>
      <c r="E1490" t="s">
        <v>2378</v>
      </c>
      <c r="F1490" t="s">
        <v>2378</v>
      </c>
      <c r="G1490" t="s">
        <v>2379</v>
      </c>
      <c r="H1490" t="s">
        <v>2378</v>
      </c>
    </row>
    <row r="1491" spans="1:8" x14ac:dyDescent="0.25">
      <c r="A1491" t="s">
        <v>881</v>
      </c>
      <c r="B1491">
        <v>18.760000000000002</v>
      </c>
      <c r="C1491">
        <v>4.88</v>
      </c>
      <c r="D1491" t="s">
        <v>2380</v>
      </c>
      <c r="E1491" t="s">
        <v>2378</v>
      </c>
      <c r="F1491" t="s">
        <v>2381</v>
      </c>
      <c r="G1491">
        <v>1</v>
      </c>
      <c r="H1491" t="s">
        <v>2378</v>
      </c>
    </row>
    <row r="1492" spans="1:8" x14ac:dyDescent="0.25">
      <c r="A1492" t="s">
        <v>880</v>
      </c>
      <c r="B1492">
        <v>24.36</v>
      </c>
      <c r="C1492">
        <v>5.57</v>
      </c>
      <c r="D1492" t="s">
        <v>2378</v>
      </c>
      <c r="E1492" t="s">
        <v>2378</v>
      </c>
      <c r="F1492" t="s">
        <v>2378</v>
      </c>
      <c r="G1492" t="s">
        <v>2379</v>
      </c>
      <c r="H1492" t="s">
        <v>2378</v>
      </c>
    </row>
    <row r="1493" spans="1:8" x14ac:dyDescent="0.25">
      <c r="A1493" t="s">
        <v>879</v>
      </c>
      <c r="B1493">
        <v>32.299999999999997</v>
      </c>
      <c r="C1493">
        <v>5.31</v>
      </c>
      <c r="D1493" t="s">
        <v>2378</v>
      </c>
      <c r="E1493" t="s">
        <v>2378</v>
      </c>
      <c r="F1493" t="s">
        <v>2378</v>
      </c>
      <c r="G1493" t="s">
        <v>2379</v>
      </c>
      <c r="H1493" t="s">
        <v>2378</v>
      </c>
    </row>
    <row r="1494" spans="1:8" x14ac:dyDescent="0.25">
      <c r="A1494" t="s">
        <v>878</v>
      </c>
      <c r="B1494">
        <v>22.704999999999998</v>
      </c>
      <c r="C1494">
        <v>4.57</v>
      </c>
      <c r="D1494" t="s">
        <v>2380</v>
      </c>
      <c r="E1494" t="s">
        <v>2378</v>
      </c>
      <c r="F1494" t="s">
        <v>2378</v>
      </c>
      <c r="G1494" t="s">
        <v>2379</v>
      </c>
      <c r="H1494" t="s">
        <v>2378</v>
      </c>
    </row>
    <row r="1495" spans="1:8" x14ac:dyDescent="0.25">
      <c r="A1495" t="s">
        <v>877</v>
      </c>
      <c r="B1495">
        <v>21.79</v>
      </c>
      <c r="C1495">
        <v>8.6999999999999993</v>
      </c>
      <c r="D1495" t="s">
        <v>2380</v>
      </c>
      <c r="E1495" t="s">
        <v>2378</v>
      </c>
      <c r="F1495" t="s">
        <v>2378</v>
      </c>
      <c r="G1495">
        <v>1</v>
      </c>
      <c r="H1495" t="s">
        <v>2378</v>
      </c>
    </row>
    <row r="1496" spans="1:8" x14ac:dyDescent="0.25">
      <c r="A1496" t="s">
        <v>876</v>
      </c>
      <c r="B1496">
        <v>24.52</v>
      </c>
      <c r="C1496">
        <v>4.76</v>
      </c>
      <c r="D1496" t="s">
        <v>2378</v>
      </c>
      <c r="E1496" t="s">
        <v>2378</v>
      </c>
      <c r="F1496" t="s">
        <v>2378</v>
      </c>
      <c r="G1496" t="s">
        <v>2379</v>
      </c>
      <c r="H1496" t="s">
        <v>2378</v>
      </c>
    </row>
    <row r="1497" spans="1:8" x14ac:dyDescent="0.25">
      <c r="A1497" t="s">
        <v>875</v>
      </c>
      <c r="B1497">
        <v>39.520000000000003</v>
      </c>
      <c r="C1497">
        <v>11.81</v>
      </c>
      <c r="D1497" t="s">
        <v>2378</v>
      </c>
      <c r="E1497" t="s">
        <v>2378</v>
      </c>
      <c r="F1497" t="s">
        <v>2378</v>
      </c>
      <c r="G1497" t="s">
        <v>2379</v>
      </c>
      <c r="H1497" t="s">
        <v>2378</v>
      </c>
    </row>
    <row r="1498" spans="1:8" x14ac:dyDescent="0.25">
      <c r="A1498" t="s">
        <v>874</v>
      </c>
      <c r="B1498">
        <v>24.49</v>
      </c>
      <c r="C1498">
        <v>4.67</v>
      </c>
      <c r="D1498" t="s">
        <v>2378</v>
      </c>
      <c r="E1498" t="s">
        <v>2378</v>
      </c>
      <c r="F1498" t="s">
        <v>2378</v>
      </c>
      <c r="G1498" t="s">
        <v>2379</v>
      </c>
      <c r="H1498" t="s">
        <v>2378</v>
      </c>
    </row>
    <row r="1499" spans="1:8" x14ac:dyDescent="0.25">
      <c r="A1499" t="s">
        <v>873</v>
      </c>
      <c r="B1499">
        <v>26.315000000000001</v>
      </c>
      <c r="C1499">
        <v>6.02</v>
      </c>
      <c r="D1499" t="s">
        <v>2378</v>
      </c>
      <c r="E1499" t="s">
        <v>2378</v>
      </c>
      <c r="F1499" t="s">
        <v>2378</v>
      </c>
      <c r="G1499" t="s">
        <v>2379</v>
      </c>
      <c r="H1499" t="s">
        <v>2378</v>
      </c>
    </row>
    <row r="1500" spans="1:8" x14ac:dyDescent="0.25">
      <c r="A1500" t="s">
        <v>872</v>
      </c>
      <c r="B1500">
        <v>22.58</v>
      </c>
      <c r="C1500">
        <v>7.46</v>
      </c>
      <c r="D1500" t="s">
        <v>2378</v>
      </c>
      <c r="E1500" t="s">
        <v>2378</v>
      </c>
      <c r="F1500" t="s">
        <v>2378</v>
      </c>
      <c r="G1500" t="s">
        <v>2379</v>
      </c>
      <c r="H1500" t="s">
        <v>2378</v>
      </c>
    </row>
    <row r="1501" spans="1:8" x14ac:dyDescent="0.25">
      <c r="A1501" t="s">
        <v>871</v>
      </c>
      <c r="B1501">
        <v>19.475000000000001</v>
      </c>
      <c r="C1501">
        <v>4.74</v>
      </c>
      <c r="D1501" t="s">
        <v>2378</v>
      </c>
      <c r="E1501" t="s">
        <v>2378</v>
      </c>
      <c r="F1501" t="s">
        <v>2378</v>
      </c>
      <c r="G1501">
        <v>1</v>
      </c>
      <c r="H1501" t="s">
        <v>2378</v>
      </c>
    </row>
    <row r="1502" spans="1:8" x14ac:dyDescent="0.25">
      <c r="A1502" t="s">
        <v>870</v>
      </c>
      <c r="B1502">
        <v>26.33</v>
      </c>
      <c r="C1502">
        <v>4.79</v>
      </c>
      <c r="D1502" t="s">
        <v>2378</v>
      </c>
      <c r="E1502" t="s">
        <v>2378</v>
      </c>
      <c r="F1502" t="s">
        <v>2378</v>
      </c>
      <c r="G1502" t="s">
        <v>2379</v>
      </c>
      <c r="H1502" t="s">
        <v>2378</v>
      </c>
    </row>
    <row r="1503" spans="1:8" x14ac:dyDescent="0.25">
      <c r="A1503" t="s">
        <v>869</v>
      </c>
      <c r="B1503">
        <v>17.29</v>
      </c>
      <c r="C1503">
        <v>5.35</v>
      </c>
      <c r="D1503" t="s">
        <v>2380</v>
      </c>
      <c r="E1503" t="s">
        <v>2378</v>
      </c>
      <c r="F1503" t="s">
        <v>2378</v>
      </c>
      <c r="G1503" t="s">
        <v>2379</v>
      </c>
      <c r="H1503" t="s">
        <v>2378</v>
      </c>
    </row>
    <row r="1504" spans="1:8" x14ac:dyDescent="0.25">
      <c r="A1504" t="s">
        <v>868</v>
      </c>
      <c r="B1504">
        <v>42.88</v>
      </c>
      <c r="C1504">
        <v>4.87</v>
      </c>
      <c r="D1504" t="s">
        <v>2378</v>
      </c>
      <c r="E1504" t="s">
        <v>2380</v>
      </c>
      <c r="F1504" t="s">
        <v>2378</v>
      </c>
      <c r="G1504">
        <v>1</v>
      </c>
      <c r="H1504" t="s">
        <v>2378</v>
      </c>
    </row>
    <row r="1505" spans="1:8" x14ac:dyDescent="0.25">
      <c r="A1505" t="s">
        <v>867</v>
      </c>
      <c r="B1505">
        <v>32.200000000000003</v>
      </c>
      <c r="C1505">
        <v>10.09</v>
      </c>
      <c r="D1505" t="s">
        <v>2380</v>
      </c>
      <c r="E1505" t="s">
        <v>2378</v>
      </c>
      <c r="F1505" t="s">
        <v>2378</v>
      </c>
      <c r="G1505" t="s">
        <v>2379</v>
      </c>
      <c r="H1505" t="s">
        <v>2378</v>
      </c>
    </row>
    <row r="1506" spans="1:8" x14ac:dyDescent="0.25">
      <c r="A1506" t="s">
        <v>866</v>
      </c>
      <c r="B1506">
        <v>18.75</v>
      </c>
      <c r="C1506">
        <v>5.47</v>
      </c>
      <c r="D1506" t="s">
        <v>2380</v>
      </c>
      <c r="E1506" t="s">
        <v>2378</v>
      </c>
      <c r="F1506" t="s">
        <v>2381</v>
      </c>
      <c r="G1506">
        <v>1</v>
      </c>
      <c r="H1506" t="s">
        <v>2378</v>
      </c>
    </row>
    <row r="1507" spans="1:8" x14ac:dyDescent="0.25">
      <c r="A1507" t="s">
        <v>865</v>
      </c>
      <c r="B1507">
        <v>22.36</v>
      </c>
      <c r="C1507">
        <v>8.6</v>
      </c>
      <c r="D1507" t="s">
        <v>2378</v>
      </c>
      <c r="E1507" t="s">
        <v>2378</v>
      </c>
      <c r="F1507" t="s">
        <v>2378</v>
      </c>
      <c r="G1507" t="s">
        <v>2379</v>
      </c>
      <c r="H1507" t="s">
        <v>2378</v>
      </c>
    </row>
    <row r="1508" spans="1:8" x14ac:dyDescent="0.25">
      <c r="A1508" t="s">
        <v>864</v>
      </c>
      <c r="B1508">
        <v>23.94</v>
      </c>
      <c r="C1508">
        <v>10.74</v>
      </c>
      <c r="D1508" t="s">
        <v>2380</v>
      </c>
      <c r="E1508" t="s">
        <v>2378</v>
      </c>
      <c r="F1508" t="s">
        <v>2378</v>
      </c>
      <c r="G1508" t="s">
        <v>2379</v>
      </c>
      <c r="H1508" t="s">
        <v>2378</v>
      </c>
    </row>
    <row r="1509" spans="1:8" x14ac:dyDescent="0.25">
      <c r="A1509" t="s">
        <v>863</v>
      </c>
      <c r="B1509">
        <v>30.1</v>
      </c>
      <c r="C1509">
        <v>4.3899999999999997</v>
      </c>
      <c r="D1509" t="s">
        <v>2378</v>
      </c>
      <c r="E1509" t="s">
        <v>2378</v>
      </c>
      <c r="F1509" t="s">
        <v>2381</v>
      </c>
      <c r="G1509">
        <v>1</v>
      </c>
      <c r="H1509" t="s">
        <v>2378</v>
      </c>
    </row>
    <row r="1510" spans="1:8" x14ac:dyDescent="0.25">
      <c r="A1510" t="s">
        <v>862</v>
      </c>
      <c r="B1510">
        <v>21.93</v>
      </c>
      <c r="C1510">
        <v>6.3</v>
      </c>
      <c r="D1510" t="s">
        <v>2378</v>
      </c>
      <c r="E1510" t="s">
        <v>2378</v>
      </c>
      <c r="F1510" t="s">
        <v>2378</v>
      </c>
      <c r="G1510" t="s">
        <v>2379</v>
      </c>
      <c r="H1510" t="s">
        <v>2378</v>
      </c>
    </row>
    <row r="1511" spans="1:8" x14ac:dyDescent="0.25">
      <c r="A1511" t="s">
        <v>861</v>
      </c>
      <c r="B1511">
        <v>39.75</v>
      </c>
      <c r="C1511">
        <v>5.41</v>
      </c>
      <c r="D1511" t="s">
        <v>2378</v>
      </c>
      <c r="E1511" t="s">
        <v>2380</v>
      </c>
      <c r="F1511" t="s">
        <v>2378</v>
      </c>
      <c r="G1511">
        <v>1</v>
      </c>
      <c r="H1511" t="s">
        <v>2378</v>
      </c>
    </row>
    <row r="1512" spans="1:8" x14ac:dyDescent="0.25">
      <c r="A1512" t="s">
        <v>860</v>
      </c>
      <c r="B1512">
        <v>26.03</v>
      </c>
      <c r="C1512">
        <v>4.47</v>
      </c>
      <c r="D1512" t="s">
        <v>2378</v>
      </c>
      <c r="E1512" t="s">
        <v>2378</v>
      </c>
      <c r="F1512" t="s">
        <v>2381</v>
      </c>
      <c r="G1512">
        <v>1</v>
      </c>
      <c r="H1512" t="s">
        <v>2378</v>
      </c>
    </row>
    <row r="1513" spans="1:8" x14ac:dyDescent="0.25">
      <c r="A1513" t="s">
        <v>859</v>
      </c>
      <c r="B1513">
        <v>34.51</v>
      </c>
      <c r="C1513">
        <v>6.26</v>
      </c>
      <c r="D1513" t="s">
        <v>2378</v>
      </c>
      <c r="E1513" t="s">
        <v>2378</v>
      </c>
      <c r="F1513" t="s">
        <v>2378</v>
      </c>
      <c r="G1513" t="s">
        <v>2379</v>
      </c>
      <c r="H1513" t="s">
        <v>2378</v>
      </c>
    </row>
    <row r="1514" spans="1:8" x14ac:dyDescent="0.25">
      <c r="A1514" t="s">
        <v>858</v>
      </c>
      <c r="B1514">
        <v>19.32</v>
      </c>
      <c r="C1514">
        <v>11.58</v>
      </c>
      <c r="D1514" t="s">
        <v>2380</v>
      </c>
      <c r="E1514" t="s">
        <v>2378</v>
      </c>
      <c r="F1514" t="s">
        <v>2378</v>
      </c>
      <c r="G1514">
        <v>1</v>
      </c>
      <c r="H1514" t="s">
        <v>2378</v>
      </c>
    </row>
    <row r="1515" spans="1:8" x14ac:dyDescent="0.25">
      <c r="A1515" t="s">
        <v>857</v>
      </c>
      <c r="B1515">
        <v>28.5</v>
      </c>
      <c r="C1515">
        <v>4.3600000000000003</v>
      </c>
      <c r="D1515" t="s">
        <v>2378</v>
      </c>
      <c r="E1515" t="s">
        <v>2378</v>
      </c>
      <c r="F1515" t="s">
        <v>2378</v>
      </c>
      <c r="G1515" t="s">
        <v>2379</v>
      </c>
      <c r="H1515" t="s">
        <v>2378</v>
      </c>
    </row>
    <row r="1516" spans="1:8" x14ac:dyDescent="0.25">
      <c r="A1516" t="s">
        <v>856</v>
      </c>
      <c r="B1516">
        <v>30.875</v>
      </c>
      <c r="C1516">
        <v>4.1399999999999997</v>
      </c>
      <c r="D1516" t="s">
        <v>2380</v>
      </c>
      <c r="E1516" t="s">
        <v>2378</v>
      </c>
      <c r="F1516" t="s">
        <v>2378</v>
      </c>
      <c r="G1516" t="s">
        <v>2379</v>
      </c>
      <c r="H1516" t="s">
        <v>2378</v>
      </c>
    </row>
    <row r="1517" spans="1:8" x14ac:dyDescent="0.25">
      <c r="A1517" t="s">
        <v>855</v>
      </c>
      <c r="B1517">
        <v>24.02</v>
      </c>
      <c r="C1517">
        <v>4.38</v>
      </c>
      <c r="D1517" t="s">
        <v>2378</v>
      </c>
      <c r="E1517" t="s">
        <v>2378</v>
      </c>
      <c r="F1517" t="s">
        <v>2378</v>
      </c>
      <c r="G1517" t="s">
        <v>2379</v>
      </c>
      <c r="H1517" t="s">
        <v>2378</v>
      </c>
    </row>
    <row r="1518" spans="1:8" x14ac:dyDescent="0.25">
      <c r="A1518" t="s">
        <v>854</v>
      </c>
      <c r="B1518">
        <v>36.08</v>
      </c>
      <c r="C1518">
        <v>11.61</v>
      </c>
      <c r="D1518" t="s">
        <v>2380</v>
      </c>
      <c r="E1518" t="s">
        <v>2378</v>
      </c>
      <c r="F1518" t="s">
        <v>2378</v>
      </c>
      <c r="G1518" t="s">
        <v>2379</v>
      </c>
      <c r="H1518" t="s">
        <v>2378</v>
      </c>
    </row>
    <row r="1519" spans="1:8" x14ac:dyDescent="0.25">
      <c r="A1519" t="s">
        <v>853</v>
      </c>
      <c r="B1519">
        <v>32.200000000000003</v>
      </c>
      <c r="C1519">
        <v>10.59</v>
      </c>
      <c r="D1519" t="s">
        <v>2380</v>
      </c>
      <c r="E1519" t="s">
        <v>2378</v>
      </c>
      <c r="F1519" t="s">
        <v>2378</v>
      </c>
      <c r="G1519" t="s">
        <v>2379</v>
      </c>
      <c r="H1519" t="s">
        <v>2378</v>
      </c>
    </row>
    <row r="1520" spans="1:8" x14ac:dyDescent="0.25">
      <c r="A1520" t="s">
        <v>852</v>
      </c>
      <c r="B1520">
        <v>28.05</v>
      </c>
      <c r="C1520">
        <v>11.85</v>
      </c>
      <c r="D1520" t="s">
        <v>2380</v>
      </c>
      <c r="E1520" t="s">
        <v>2378</v>
      </c>
      <c r="F1520" t="s">
        <v>2378</v>
      </c>
      <c r="G1520" t="s">
        <v>2379</v>
      </c>
      <c r="H1520" t="s">
        <v>2378</v>
      </c>
    </row>
    <row r="1521" spans="1:8" x14ac:dyDescent="0.25">
      <c r="A1521" t="s">
        <v>851</v>
      </c>
      <c r="B1521">
        <v>19</v>
      </c>
      <c r="C1521">
        <v>5.46</v>
      </c>
      <c r="D1521" t="s">
        <v>2380</v>
      </c>
      <c r="E1521" t="s">
        <v>2378</v>
      </c>
      <c r="F1521" t="s">
        <v>2378</v>
      </c>
      <c r="G1521">
        <v>1</v>
      </c>
      <c r="H1521" t="s">
        <v>2378</v>
      </c>
    </row>
    <row r="1522" spans="1:8" x14ac:dyDescent="0.25">
      <c r="A1522" t="s">
        <v>850</v>
      </c>
      <c r="B1522">
        <v>16.13</v>
      </c>
      <c r="C1522">
        <v>4.54</v>
      </c>
      <c r="D1522" t="s">
        <v>2380</v>
      </c>
      <c r="E1522" t="s">
        <v>2378</v>
      </c>
      <c r="F1522" t="s">
        <v>2378</v>
      </c>
      <c r="G1522">
        <v>2</v>
      </c>
      <c r="H1522" t="s">
        <v>2378</v>
      </c>
    </row>
    <row r="1523" spans="1:8" x14ac:dyDescent="0.25">
      <c r="A1523" t="s">
        <v>849</v>
      </c>
      <c r="B1523">
        <v>18.77</v>
      </c>
      <c r="C1523">
        <v>11.98</v>
      </c>
      <c r="D1523" t="s">
        <v>2380</v>
      </c>
      <c r="E1523" t="s">
        <v>2378</v>
      </c>
      <c r="F1523" t="s">
        <v>2378</v>
      </c>
      <c r="G1523">
        <v>2</v>
      </c>
      <c r="H1523" t="s">
        <v>2378</v>
      </c>
    </row>
    <row r="1524" spans="1:8" x14ac:dyDescent="0.25">
      <c r="A1524" t="s">
        <v>848</v>
      </c>
      <c r="B1524">
        <v>28.88</v>
      </c>
      <c r="C1524">
        <v>6.59</v>
      </c>
      <c r="D1524" t="s">
        <v>2380</v>
      </c>
      <c r="E1524" t="s">
        <v>2378</v>
      </c>
      <c r="F1524" t="s">
        <v>2378</v>
      </c>
      <c r="G1524">
        <v>1</v>
      </c>
      <c r="H1524" t="s">
        <v>2378</v>
      </c>
    </row>
    <row r="1525" spans="1:8" x14ac:dyDescent="0.25">
      <c r="A1525" t="s">
        <v>847</v>
      </c>
      <c r="B1525">
        <v>27.55</v>
      </c>
      <c r="C1525">
        <v>10.83</v>
      </c>
      <c r="D1525" t="s">
        <v>2380</v>
      </c>
      <c r="E1525" t="s">
        <v>2378</v>
      </c>
      <c r="F1525" t="s">
        <v>2378</v>
      </c>
      <c r="G1525">
        <v>1</v>
      </c>
      <c r="H1525" t="s">
        <v>2378</v>
      </c>
    </row>
    <row r="1526" spans="1:8" x14ac:dyDescent="0.25">
      <c r="A1526" t="s">
        <v>846</v>
      </c>
      <c r="B1526">
        <v>15.6</v>
      </c>
      <c r="C1526">
        <v>8.6</v>
      </c>
      <c r="D1526" t="s">
        <v>2378</v>
      </c>
      <c r="E1526" t="s">
        <v>2378</v>
      </c>
      <c r="F1526" t="s">
        <v>2378</v>
      </c>
      <c r="G1526" t="s">
        <v>2379</v>
      </c>
      <c r="H1526" t="s">
        <v>2378</v>
      </c>
    </row>
    <row r="1527" spans="1:8" x14ac:dyDescent="0.25">
      <c r="A1527" t="s">
        <v>845</v>
      </c>
      <c r="B1527">
        <v>21.99</v>
      </c>
      <c r="C1527">
        <v>11.17</v>
      </c>
      <c r="D1527" t="s">
        <v>2378</v>
      </c>
      <c r="E1527" t="s">
        <v>2378</v>
      </c>
      <c r="F1527" t="s">
        <v>2378</v>
      </c>
      <c r="G1527" t="s">
        <v>2379</v>
      </c>
      <c r="H1527" t="s">
        <v>2378</v>
      </c>
    </row>
    <row r="1528" spans="1:8" x14ac:dyDescent="0.25">
      <c r="A1528" t="s">
        <v>844</v>
      </c>
      <c r="B1528">
        <v>34.85</v>
      </c>
      <c r="C1528">
        <v>5.75</v>
      </c>
      <c r="D1528" t="s">
        <v>2378</v>
      </c>
      <c r="E1528" t="s">
        <v>2378</v>
      </c>
      <c r="F1528" t="s">
        <v>2378</v>
      </c>
      <c r="G1528" t="s">
        <v>2379</v>
      </c>
      <c r="H1528" t="s">
        <v>2378</v>
      </c>
    </row>
    <row r="1529" spans="1:8" x14ac:dyDescent="0.25">
      <c r="A1529" t="s">
        <v>843</v>
      </c>
      <c r="B1529">
        <v>24.51</v>
      </c>
      <c r="C1529">
        <v>4.83</v>
      </c>
      <c r="D1529" t="s">
        <v>2380</v>
      </c>
      <c r="E1529" t="s">
        <v>2378</v>
      </c>
      <c r="F1529" t="s">
        <v>2381</v>
      </c>
      <c r="G1529">
        <v>1</v>
      </c>
      <c r="H1529" t="s">
        <v>2378</v>
      </c>
    </row>
    <row r="1530" spans="1:8" x14ac:dyDescent="0.25">
      <c r="A1530" t="s">
        <v>842</v>
      </c>
      <c r="B1530">
        <v>19.399999999999999</v>
      </c>
      <c r="C1530">
        <v>11.93</v>
      </c>
      <c r="D1530" t="s">
        <v>2378</v>
      </c>
      <c r="E1530" t="s">
        <v>2378</v>
      </c>
      <c r="F1530" t="s">
        <v>2378</v>
      </c>
      <c r="G1530" t="s">
        <v>2379</v>
      </c>
      <c r="H1530" t="s">
        <v>2378</v>
      </c>
    </row>
    <row r="1531" spans="1:8" x14ac:dyDescent="0.25">
      <c r="A1531" t="s">
        <v>841</v>
      </c>
      <c r="B1531">
        <v>15.1</v>
      </c>
      <c r="C1531">
        <v>8.41</v>
      </c>
      <c r="D1531" t="s">
        <v>2378</v>
      </c>
      <c r="E1531" t="s">
        <v>2378</v>
      </c>
      <c r="F1531" t="s">
        <v>2378</v>
      </c>
      <c r="G1531" t="s">
        <v>2379</v>
      </c>
      <c r="H1531" t="s">
        <v>2378</v>
      </c>
    </row>
    <row r="1532" spans="1:8" x14ac:dyDescent="0.25">
      <c r="A1532" t="s">
        <v>840</v>
      </c>
      <c r="B1532">
        <v>23.37</v>
      </c>
      <c r="C1532">
        <v>5.59</v>
      </c>
      <c r="D1532" t="s">
        <v>2380</v>
      </c>
      <c r="E1532" t="s">
        <v>2378</v>
      </c>
      <c r="F1532" t="s">
        <v>2378</v>
      </c>
      <c r="G1532" t="s">
        <v>2379</v>
      </c>
      <c r="H1532" t="s">
        <v>2378</v>
      </c>
    </row>
    <row r="1533" spans="1:8" x14ac:dyDescent="0.25">
      <c r="A1533" t="s">
        <v>839</v>
      </c>
      <c r="B1533">
        <v>42.4</v>
      </c>
      <c r="C1533">
        <v>4.0599999999999996</v>
      </c>
      <c r="D1533" t="s">
        <v>2378</v>
      </c>
      <c r="E1533" t="s">
        <v>2378</v>
      </c>
      <c r="F1533" t="s">
        <v>2378</v>
      </c>
      <c r="G1533" t="s">
        <v>2379</v>
      </c>
      <c r="H1533" t="s">
        <v>2378</v>
      </c>
    </row>
    <row r="1534" spans="1:8" x14ac:dyDescent="0.25">
      <c r="A1534" t="s">
        <v>838</v>
      </c>
      <c r="B1534">
        <v>28.405000000000001</v>
      </c>
      <c r="C1534">
        <v>7.02</v>
      </c>
      <c r="D1534" t="s">
        <v>2380</v>
      </c>
      <c r="E1534" t="s">
        <v>2378</v>
      </c>
      <c r="F1534" t="s">
        <v>2378</v>
      </c>
      <c r="G1534" t="s">
        <v>2379</v>
      </c>
      <c r="H1534" t="s">
        <v>2378</v>
      </c>
    </row>
    <row r="1535" spans="1:8" x14ac:dyDescent="0.25">
      <c r="A1535" t="s">
        <v>837</v>
      </c>
      <c r="B1535">
        <v>23.4</v>
      </c>
      <c r="C1535">
        <v>4.47</v>
      </c>
      <c r="D1535" t="s">
        <v>2378</v>
      </c>
      <c r="E1535" t="s">
        <v>2378</v>
      </c>
      <c r="F1535" t="s">
        <v>2378</v>
      </c>
      <c r="G1535" t="s">
        <v>2379</v>
      </c>
      <c r="H1535" t="s">
        <v>2378</v>
      </c>
    </row>
    <row r="1536" spans="1:8" x14ac:dyDescent="0.25">
      <c r="A1536" t="s">
        <v>836</v>
      </c>
      <c r="B1536">
        <v>33.44</v>
      </c>
      <c r="C1536">
        <v>4.54</v>
      </c>
      <c r="D1536" t="s">
        <v>2378</v>
      </c>
      <c r="E1536" t="s">
        <v>2378</v>
      </c>
      <c r="F1536" t="s">
        <v>2378</v>
      </c>
      <c r="G1536" t="s">
        <v>2379</v>
      </c>
      <c r="H1536" t="s">
        <v>2378</v>
      </c>
    </row>
    <row r="1537" spans="1:8" x14ac:dyDescent="0.25">
      <c r="A1537" t="s">
        <v>835</v>
      </c>
      <c r="B1537">
        <v>21.12</v>
      </c>
      <c r="C1537">
        <v>4.99</v>
      </c>
      <c r="D1537" t="s">
        <v>2378</v>
      </c>
      <c r="E1537" t="s">
        <v>2378</v>
      </c>
      <c r="F1537" t="s">
        <v>2378</v>
      </c>
      <c r="G1537">
        <v>1</v>
      </c>
      <c r="H1537" t="s">
        <v>2378</v>
      </c>
    </row>
    <row r="1538" spans="1:8" x14ac:dyDescent="0.25">
      <c r="A1538" t="s">
        <v>834</v>
      </c>
      <c r="B1538">
        <v>18.48</v>
      </c>
      <c r="C1538">
        <v>10.84</v>
      </c>
      <c r="D1538" t="s">
        <v>2380</v>
      </c>
      <c r="E1538" t="s">
        <v>2378</v>
      </c>
      <c r="F1538" t="s">
        <v>2378</v>
      </c>
      <c r="G1538">
        <v>2</v>
      </c>
      <c r="H1538" t="s">
        <v>2378</v>
      </c>
    </row>
    <row r="1539" spans="1:8" x14ac:dyDescent="0.25">
      <c r="A1539" t="s">
        <v>833</v>
      </c>
      <c r="B1539">
        <v>16.815000000000001</v>
      </c>
      <c r="C1539">
        <v>5.63</v>
      </c>
      <c r="D1539" t="s">
        <v>2378</v>
      </c>
      <c r="E1539" t="s">
        <v>2378</v>
      </c>
      <c r="F1539" t="s">
        <v>2378</v>
      </c>
      <c r="G1539">
        <v>1</v>
      </c>
      <c r="H1539" t="s">
        <v>2378</v>
      </c>
    </row>
    <row r="1540" spans="1:8" x14ac:dyDescent="0.25">
      <c r="A1540" t="s">
        <v>832</v>
      </c>
      <c r="B1540">
        <v>26.72</v>
      </c>
      <c r="C1540">
        <v>4.1399999999999997</v>
      </c>
      <c r="D1540" t="s">
        <v>2378</v>
      </c>
      <c r="E1540" t="s">
        <v>2378</v>
      </c>
      <c r="F1540" t="s">
        <v>2378</v>
      </c>
      <c r="G1540" t="s">
        <v>2379</v>
      </c>
      <c r="H1540" t="s">
        <v>2378</v>
      </c>
    </row>
    <row r="1541" spans="1:8" x14ac:dyDescent="0.25">
      <c r="A1541" t="s">
        <v>831</v>
      </c>
      <c r="B1541">
        <v>41.42</v>
      </c>
      <c r="C1541">
        <v>5.17</v>
      </c>
      <c r="D1541" t="s">
        <v>2378</v>
      </c>
      <c r="E1541" t="s">
        <v>2378</v>
      </c>
      <c r="F1541" t="s">
        <v>2381</v>
      </c>
      <c r="G1541">
        <v>1</v>
      </c>
      <c r="H1541" t="s">
        <v>2378</v>
      </c>
    </row>
    <row r="1542" spans="1:8" x14ac:dyDescent="0.25">
      <c r="A1542" t="s">
        <v>830</v>
      </c>
      <c r="B1542">
        <v>20.69</v>
      </c>
      <c r="C1542">
        <v>6.93</v>
      </c>
      <c r="D1542" t="s">
        <v>2378</v>
      </c>
      <c r="E1542" t="s">
        <v>2378</v>
      </c>
      <c r="F1542" t="s">
        <v>2378</v>
      </c>
      <c r="G1542">
        <v>2</v>
      </c>
      <c r="H1542" t="s">
        <v>2378</v>
      </c>
    </row>
    <row r="1543" spans="1:8" x14ac:dyDescent="0.25">
      <c r="A1543" t="s">
        <v>829</v>
      </c>
      <c r="B1543">
        <v>41.23</v>
      </c>
      <c r="C1543">
        <v>4.24</v>
      </c>
      <c r="D1543" t="s">
        <v>2378</v>
      </c>
      <c r="E1543" t="s">
        <v>2378</v>
      </c>
      <c r="F1543" t="s">
        <v>2378</v>
      </c>
      <c r="G1543" t="s">
        <v>2379</v>
      </c>
      <c r="H1543" t="s">
        <v>2378</v>
      </c>
    </row>
    <row r="1544" spans="1:8" x14ac:dyDescent="0.25">
      <c r="A1544" t="s">
        <v>828</v>
      </c>
      <c r="B1544">
        <v>29.9</v>
      </c>
      <c r="C1544">
        <v>5.91</v>
      </c>
      <c r="D1544" t="s">
        <v>2378</v>
      </c>
      <c r="E1544" t="s">
        <v>2378</v>
      </c>
      <c r="F1544" t="s">
        <v>2378</v>
      </c>
      <c r="G1544" t="s">
        <v>2379</v>
      </c>
      <c r="H1544" t="s">
        <v>2378</v>
      </c>
    </row>
    <row r="1545" spans="1:8" x14ac:dyDescent="0.25">
      <c r="A1545" t="s">
        <v>827</v>
      </c>
      <c r="B1545">
        <v>34.104999999999997</v>
      </c>
      <c r="C1545">
        <v>5.93</v>
      </c>
      <c r="D1545" t="s">
        <v>2378</v>
      </c>
      <c r="E1545" t="s">
        <v>2378</v>
      </c>
      <c r="F1545" t="s">
        <v>2378</v>
      </c>
      <c r="G1545" t="s">
        <v>2379</v>
      </c>
      <c r="H1545" t="s">
        <v>2378</v>
      </c>
    </row>
    <row r="1546" spans="1:8" x14ac:dyDescent="0.25">
      <c r="A1546" t="s">
        <v>826</v>
      </c>
      <c r="B1546">
        <v>24.97</v>
      </c>
      <c r="C1546">
        <v>5.66</v>
      </c>
      <c r="D1546" t="s">
        <v>2378</v>
      </c>
      <c r="E1546" t="s">
        <v>2378</v>
      </c>
      <c r="F1546" t="s">
        <v>2378</v>
      </c>
      <c r="G1546" t="s">
        <v>2379</v>
      </c>
      <c r="H1546" t="s">
        <v>2378</v>
      </c>
    </row>
    <row r="1547" spans="1:8" x14ac:dyDescent="0.25">
      <c r="A1547" t="s">
        <v>825</v>
      </c>
      <c r="B1547">
        <v>34.799999999999997</v>
      </c>
      <c r="C1547">
        <v>4.1900000000000004</v>
      </c>
      <c r="D1547" t="s">
        <v>2378</v>
      </c>
      <c r="E1547" t="s">
        <v>2378</v>
      </c>
      <c r="F1547" t="s">
        <v>2378</v>
      </c>
      <c r="G1547">
        <v>1</v>
      </c>
      <c r="H1547" t="s">
        <v>2378</v>
      </c>
    </row>
    <row r="1548" spans="1:8" x14ac:dyDescent="0.25">
      <c r="A1548" t="s">
        <v>824</v>
      </c>
      <c r="B1548">
        <v>32.965000000000003</v>
      </c>
      <c r="C1548">
        <v>9.2100000000000009</v>
      </c>
      <c r="D1548" t="s">
        <v>2380</v>
      </c>
      <c r="E1548" t="s">
        <v>2378</v>
      </c>
      <c r="F1548" t="s">
        <v>2378</v>
      </c>
      <c r="G1548" t="s">
        <v>2379</v>
      </c>
      <c r="H1548" t="s">
        <v>2378</v>
      </c>
    </row>
    <row r="1549" spans="1:8" x14ac:dyDescent="0.25">
      <c r="A1549" t="s">
        <v>823</v>
      </c>
      <c r="B1549">
        <v>27.265000000000001</v>
      </c>
      <c r="C1549">
        <v>5.51</v>
      </c>
      <c r="D1549" t="s">
        <v>2378</v>
      </c>
      <c r="E1549" t="s">
        <v>2378</v>
      </c>
      <c r="F1549" t="s">
        <v>2378</v>
      </c>
      <c r="G1549">
        <v>1</v>
      </c>
      <c r="H1549" t="s">
        <v>2378</v>
      </c>
    </row>
    <row r="1550" spans="1:8" x14ac:dyDescent="0.25">
      <c r="A1550" t="s">
        <v>822</v>
      </c>
      <c r="B1550">
        <v>17.059999999999999</v>
      </c>
      <c r="C1550">
        <v>8.5</v>
      </c>
      <c r="D1550" t="s">
        <v>2378</v>
      </c>
      <c r="E1550" t="s">
        <v>2378</v>
      </c>
      <c r="F1550" t="s">
        <v>2378</v>
      </c>
      <c r="G1550" t="s">
        <v>2379</v>
      </c>
      <c r="H1550" t="s">
        <v>2378</v>
      </c>
    </row>
    <row r="1551" spans="1:8" x14ac:dyDescent="0.25">
      <c r="A1551" t="s">
        <v>821</v>
      </c>
      <c r="B1551">
        <v>36.29</v>
      </c>
      <c r="C1551">
        <v>6.23</v>
      </c>
      <c r="D1551" t="s">
        <v>2378</v>
      </c>
      <c r="E1551" t="s">
        <v>2378</v>
      </c>
      <c r="F1551" t="s">
        <v>2378</v>
      </c>
      <c r="G1551" t="s">
        <v>2379</v>
      </c>
      <c r="H1551" t="s">
        <v>2378</v>
      </c>
    </row>
    <row r="1552" spans="1:8" x14ac:dyDescent="0.25">
      <c r="A1552" t="s">
        <v>820</v>
      </c>
      <c r="B1552">
        <v>28.594999999999999</v>
      </c>
      <c r="C1552">
        <v>8.5299999999999994</v>
      </c>
      <c r="D1552" t="s">
        <v>2380</v>
      </c>
      <c r="E1552" t="s">
        <v>2378</v>
      </c>
      <c r="F1552" t="s">
        <v>2378</v>
      </c>
      <c r="G1552">
        <v>1</v>
      </c>
      <c r="H1552" t="s">
        <v>2378</v>
      </c>
    </row>
    <row r="1553" spans="1:8" x14ac:dyDescent="0.25">
      <c r="A1553" t="s">
        <v>819</v>
      </c>
      <c r="B1553">
        <v>17.8</v>
      </c>
      <c r="C1553">
        <v>5.75</v>
      </c>
      <c r="D1553" t="s">
        <v>2380</v>
      </c>
      <c r="E1553" t="s">
        <v>2378</v>
      </c>
      <c r="F1553" t="s">
        <v>2381</v>
      </c>
      <c r="G1553">
        <v>1</v>
      </c>
      <c r="H1553" t="s">
        <v>2378</v>
      </c>
    </row>
    <row r="1554" spans="1:8" x14ac:dyDescent="0.25">
      <c r="A1554" t="s">
        <v>818</v>
      </c>
      <c r="B1554">
        <v>21.4</v>
      </c>
      <c r="C1554">
        <v>5.6</v>
      </c>
      <c r="D1554" t="s">
        <v>2378</v>
      </c>
      <c r="E1554" t="s">
        <v>2378</v>
      </c>
      <c r="F1554" t="s">
        <v>2378</v>
      </c>
      <c r="G1554" t="s">
        <v>2379</v>
      </c>
      <c r="H1554" t="s">
        <v>2378</v>
      </c>
    </row>
    <row r="1555" spans="1:8" x14ac:dyDescent="0.25">
      <c r="A1555" t="s">
        <v>817</v>
      </c>
      <c r="B1555">
        <v>23.01</v>
      </c>
      <c r="C1555">
        <v>4.68</v>
      </c>
      <c r="D1555" t="s">
        <v>2378</v>
      </c>
      <c r="E1555" t="s">
        <v>2378</v>
      </c>
      <c r="F1555" t="s">
        <v>2378</v>
      </c>
      <c r="G1555" t="s">
        <v>2379</v>
      </c>
      <c r="H1555" t="s">
        <v>2378</v>
      </c>
    </row>
    <row r="1556" spans="1:8" x14ac:dyDescent="0.25">
      <c r="A1556" t="s">
        <v>816</v>
      </c>
      <c r="B1556">
        <v>19.86</v>
      </c>
      <c r="C1556">
        <v>5.62</v>
      </c>
      <c r="D1556" t="s">
        <v>2380</v>
      </c>
      <c r="E1556" t="s">
        <v>2378</v>
      </c>
      <c r="F1556" t="s">
        <v>2378</v>
      </c>
      <c r="G1556" t="s">
        <v>2379</v>
      </c>
      <c r="H1556" t="s">
        <v>2378</v>
      </c>
    </row>
    <row r="1557" spans="1:8" x14ac:dyDescent="0.25">
      <c r="A1557" t="s">
        <v>815</v>
      </c>
      <c r="B1557">
        <v>33.58</v>
      </c>
      <c r="C1557">
        <v>5.08</v>
      </c>
      <c r="D1557" t="s">
        <v>2378</v>
      </c>
      <c r="E1557" t="s">
        <v>2378</v>
      </c>
      <c r="F1557" t="s">
        <v>2378</v>
      </c>
      <c r="G1557" t="s">
        <v>2379</v>
      </c>
      <c r="H1557" t="s">
        <v>2378</v>
      </c>
    </row>
    <row r="1558" spans="1:8" x14ac:dyDescent="0.25">
      <c r="A1558" t="s">
        <v>814</v>
      </c>
      <c r="B1558">
        <v>29.81</v>
      </c>
      <c r="C1558">
        <v>5.28</v>
      </c>
      <c r="D1558" t="s">
        <v>2378</v>
      </c>
      <c r="E1558" t="s">
        <v>2378</v>
      </c>
      <c r="F1558" t="s">
        <v>2378</v>
      </c>
      <c r="G1558" t="s">
        <v>2379</v>
      </c>
      <c r="H1558" t="s">
        <v>2378</v>
      </c>
    </row>
    <row r="1559" spans="1:8" x14ac:dyDescent="0.25">
      <c r="A1559" t="s">
        <v>813</v>
      </c>
      <c r="B1559">
        <v>27.4</v>
      </c>
      <c r="C1559">
        <v>4.6100000000000003</v>
      </c>
      <c r="D1559" t="s">
        <v>2378</v>
      </c>
      <c r="E1559" t="s">
        <v>2378</v>
      </c>
      <c r="F1559" t="s">
        <v>2378</v>
      </c>
      <c r="G1559" t="s">
        <v>2379</v>
      </c>
      <c r="H1559" t="s">
        <v>2378</v>
      </c>
    </row>
    <row r="1560" spans="1:8" x14ac:dyDescent="0.25">
      <c r="A1560" t="s">
        <v>812</v>
      </c>
      <c r="B1560">
        <v>17.98</v>
      </c>
      <c r="C1560">
        <v>6.57</v>
      </c>
      <c r="D1560" t="s">
        <v>2380</v>
      </c>
      <c r="E1560" t="s">
        <v>2378</v>
      </c>
      <c r="F1560" t="s">
        <v>2378</v>
      </c>
      <c r="G1560">
        <v>2</v>
      </c>
      <c r="H1560" t="s">
        <v>2378</v>
      </c>
    </row>
    <row r="1561" spans="1:8" x14ac:dyDescent="0.25">
      <c r="A1561" t="s">
        <v>811</v>
      </c>
      <c r="B1561">
        <v>37.9</v>
      </c>
      <c r="C1561">
        <v>5.83</v>
      </c>
      <c r="D1561" t="s">
        <v>2378</v>
      </c>
      <c r="E1561" t="s">
        <v>2378</v>
      </c>
      <c r="F1561" t="s">
        <v>2378</v>
      </c>
      <c r="G1561" t="s">
        <v>2379</v>
      </c>
      <c r="H1561" t="s">
        <v>2378</v>
      </c>
    </row>
    <row r="1562" spans="1:8" x14ac:dyDescent="0.25">
      <c r="A1562" t="s">
        <v>810</v>
      </c>
      <c r="B1562">
        <v>25.27</v>
      </c>
      <c r="C1562">
        <v>6.98</v>
      </c>
      <c r="D1562" t="s">
        <v>2380</v>
      </c>
      <c r="E1562" t="s">
        <v>2378</v>
      </c>
      <c r="F1562" t="s">
        <v>2378</v>
      </c>
      <c r="G1562" t="s">
        <v>2379</v>
      </c>
      <c r="H1562" t="s">
        <v>2378</v>
      </c>
    </row>
    <row r="1563" spans="1:8" x14ac:dyDescent="0.25">
      <c r="A1563" t="s">
        <v>809</v>
      </c>
      <c r="B1563">
        <v>29.26</v>
      </c>
      <c r="C1563">
        <v>4.03</v>
      </c>
      <c r="D1563" t="s">
        <v>2378</v>
      </c>
      <c r="E1563" t="s">
        <v>2378</v>
      </c>
      <c r="F1563" t="s">
        <v>2378</v>
      </c>
      <c r="G1563">
        <v>1</v>
      </c>
      <c r="H1563" t="s">
        <v>2378</v>
      </c>
    </row>
    <row r="1564" spans="1:8" x14ac:dyDescent="0.25">
      <c r="A1564" t="s">
        <v>808</v>
      </c>
      <c r="B1564">
        <v>27.835000000000001</v>
      </c>
      <c r="C1564">
        <v>4.5599999999999996</v>
      </c>
      <c r="D1564" t="s">
        <v>2378</v>
      </c>
      <c r="E1564" t="s">
        <v>2378</v>
      </c>
      <c r="F1564" t="s">
        <v>2378</v>
      </c>
      <c r="G1564">
        <v>1</v>
      </c>
      <c r="H1564" t="s">
        <v>2378</v>
      </c>
    </row>
    <row r="1565" spans="1:8" x14ac:dyDescent="0.25">
      <c r="A1565" t="s">
        <v>807</v>
      </c>
      <c r="B1565">
        <v>46.53</v>
      </c>
      <c r="C1565">
        <v>5.38</v>
      </c>
      <c r="D1565" t="s">
        <v>2380</v>
      </c>
      <c r="E1565" t="s">
        <v>2378</v>
      </c>
      <c r="F1565" t="s">
        <v>2378</v>
      </c>
      <c r="G1565" t="s">
        <v>2379</v>
      </c>
      <c r="H1565" t="s">
        <v>2378</v>
      </c>
    </row>
    <row r="1566" spans="1:8" x14ac:dyDescent="0.25">
      <c r="A1566" t="s">
        <v>806</v>
      </c>
      <c r="B1566">
        <v>20.58</v>
      </c>
      <c r="C1566">
        <v>11.04</v>
      </c>
      <c r="D1566" t="s">
        <v>2380</v>
      </c>
      <c r="E1566" t="s">
        <v>2378</v>
      </c>
      <c r="F1566" t="s">
        <v>2378</v>
      </c>
      <c r="G1566">
        <v>1</v>
      </c>
      <c r="H1566" t="s">
        <v>2378</v>
      </c>
    </row>
    <row r="1567" spans="1:8" x14ac:dyDescent="0.25">
      <c r="A1567" t="s">
        <v>805</v>
      </c>
      <c r="B1567">
        <v>19.53</v>
      </c>
      <c r="C1567">
        <v>6.09</v>
      </c>
      <c r="D1567" t="s">
        <v>2380</v>
      </c>
      <c r="E1567" t="s">
        <v>2378</v>
      </c>
      <c r="F1567" t="s">
        <v>2378</v>
      </c>
      <c r="G1567" t="s">
        <v>2379</v>
      </c>
      <c r="H1567" t="s">
        <v>2378</v>
      </c>
    </row>
    <row r="1568" spans="1:8" x14ac:dyDescent="0.25">
      <c r="A1568" t="s">
        <v>804</v>
      </c>
      <c r="B1568">
        <v>27.7</v>
      </c>
      <c r="C1568">
        <v>4.71</v>
      </c>
      <c r="D1568" t="s">
        <v>2378</v>
      </c>
      <c r="E1568" t="s">
        <v>2378</v>
      </c>
      <c r="F1568" t="s">
        <v>2378</v>
      </c>
      <c r="G1568">
        <v>1</v>
      </c>
      <c r="H1568" t="s">
        <v>2378</v>
      </c>
    </row>
    <row r="1569" spans="1:8" x14ac:dyDescent="0.25">
      <c r="A1569" t="s">
        <v>803</v>
      </c>
      <c r="B1569">
        <v>18.920000000000002</v>
      </c>
      <c r="C1569">
        <v>8.18</v>
      </c>
      <c r="D1569" t="s">
        <v>2378</v>
      </c>
      <c r="E1569" t="s">
        <v>2378</v>
      </c>
      <c r="F1569" t="s">
        <v>2378</v>
      </c>
      <c r="G1569" t="s">
        <v>2379</v>
      </c>
      <c r="H1569" t="s">
        <v>2378</v>
      </c>
    </row>
    <row r="1570" spans="1:8" x14ac:dyDescent="0.25">
      <c r="A1570" t="s">
        <v>802</v>
      </c>
      <c r="B1570">
        <v>17.760000000000002</v>
      </c>
      <c r="C1570">
        <v>11.18</v>
      </c>
      <c r="D1570" t="s">
        <v>2380</v>
      </c>
      <c r="E1570" t="s">
        <v>2378</v>
      </c>
      <c r="F1570" t="s">
        <v>2378</v>
      </c>
      <c r="G1570">
        <v>2</v>
      </c>
      <c r="H1570" t="s">
        <v>2378</v>
      </c>
    </row>
    <row r="1571" spans="1:8" x14ac:dyDescent="0.25">
      <c r="A1571" t="s">
        <v>801</v>
      </c>
      <c r="B1571">
        <v>29.83</v>
      </c>
      <c r="C1571">
        <v>5.03</v>
      </c>
      <c r="D1571" t="s">
        <v>2380</v>
      </c>
      <c r="E1571" t="s">
        <v>2378</v>
      </c>
      <c r="F1571" t="s">
        <v>2378</v>
      </c>
      <c r="G1571" t="s">
        <v>2379</v>
      </c>
      <c r="H1571" t="s">
        <v>2378</v>
      </c>
    </row>
    <row r="1572" spans="1:8" x14ac:dyDescent="0.25">
      <c r="A1572" t="s">
        <v>800</v>
      </c>
      <c r="B1572">
        <v>23.465</v>
      </c>
      <c r="C1572">
        <v>5.56</v>
      </c>
      <c r="D1572" t="s">
        <v>2378</v>
      </c>
      <c r="E1572" t="s">
        <v>2378</v>
      </c>
      <c r="F1572" t="s">
        <v>2378</v>
      </c>
      <c r="G1572">
        <v>1</v>
      </c>
      <c r="H1572" t="s">
        <v>2378</v>
      </c>
    </row>
    <row r="1573" spans="1:8" x14ac:dyDescent="0.25">
      <c r="A1573" t="s">
        <v>799</v>
      </c>
      <c r="B1573">
        <v>29.355</v>
      </c>
      <c r="C1573">
        <v>4.33</v>
      </c>
      <c r="D1573" t="s">
        <v>2378</v>
      </c>
      <c r="E1573" t="s">
        <v>2378</v>
      </c>
      <c r="F1573" t="s">
        <v>2378</v>
      </c>
      <c r="G1573" t="s">
        <v>2379</v>
      </c>
      <c r="H1573" t="s">
        <v>2378</v>
      </c>
    </row>
    <row r="1574" spans="1:8" x14ac:dyDescent="0.25">
      <c r="A1574" t="s">
        <v>798</v>
      </c>
      <c r="B1574">
        <v>35.49</v>
      </c>
      <c r="C1574">
        <v>5.21</v>
      </c>
      <c r="D1574" t="s">
        <v>2380</v>
      </c>
      <c r="E1574" t="s">
        <v>2378</v>
      </c>
      <c r="F1574" t="s">
        <v>2381</v>
      </c>
      <c r="G1574">
        <v>1</v>
      </c>
      <c r="H1574" t="s">
        <v>2378</v>
      </c>
    </row>
    <row r="1575" spans="1:8" x14ac:dyDescent="0.25">
      <c r="A1575" t="s">
        <v>797</v>
      </c>
      <c r="B1575">
        <v>26.315000000000001</v>
      </c>
      <c r="C1575">
        <v>5.89</v>
      </c>
      <c r="D1575" t="s">
        <v>2378</v>
      </c>
      <c r="E1575" t="s">
        <v>2378</v>
      </c>
      <c r="F1575" t="s">
        <v>2378</v>
      </c>
      <c r="G1575" t="s">
        <v>2379</v>
      </c>
      <c r="H1575" t="s">
        <v>2378</v>
      </c>
    </row>
    <row r="1576" spans="1:8" x14ac:dyDescent="0.25">
      <c r="A1576" t="s">
        <v>796</v>
      </c>
      <c r="B1576">
        <v>19.79</v>
      </c>
      <c r="C1576">
        <v>4.8099999999999996</v>
      </c>
      <c r="D1576" t="s">
        <v>2380</v>
      </c>
      <c r="E1576" t="s">
        <v>2378</v>
      </c>
      <c r="F1576" t="s">
        <v>2378</v>
      </c>
      <c r="G1576" t="s">
        <v>2379</v>
      </c>
      <c r="H1576" t="s">
        <v>2378</v>
      </c>
    </row>
    <row r="1577" spans="1:8" x14ac:dyDescent="0.25">
      <c r="A1577" t="s">
        <v>795</v>
      </c>
      <c r="B1577">
        <v>40.564999999999998</v>
      </c>
      <c r="C1577">
        <v>5.66</v>
      </c>
      <c r="D1577" t="s">
        <v>2378</v>
      </c>
      <c r="E1577" t="s">
        <v>2378</v>
      </c>
      <c r="F1577" t="s">
        <v>2378</v>
      </c>
      <c r="G1577">
        <v>1</v>
      </c>
      <c r="H1577" t="s">
        <v>2378</v>
      </c>
    </row>
    <row r="1578" spans="1:8" x14ac:dyDescent="0.25">
      <c r="A1578" t="s">
        <v>794</v>
      </c>
      <c r="B1578">
        <v>18.03</v>
      </c>
      <c r="C1578">
        <v>10.66</v>
      </c>
      <c r="D1578" t="s">
        <v>2380</v>
      </c>
      <c r="E1578" t="s">
        <v>2378</v>
      </c>
      <c r="F1578" t="s">
        <v>2378</v>
      </c>
      <c r="G1578">
        <v>2</v>
      </c>
      <c r="H1578" t="s">
        <v>2378</v>
      </c>
    </row>
    <row r="1579" spans="1:8" x14ac:dyDescent="0.25">
      <c r="A1579" t="s">
        <v>793</v>
      </c>
      <c r="B1579">
        <v>34.65</v>
      </c>
      <c r="C1579">
        <v>5.98</v>
      </c>
      <c r="D1579" t="s">
        <v>2380</v>
      </c>
      <c r="E1579" t="s">
        <v>2378</v>
      </c>
      <c r="F1579" t="s">
        <v>2378</v>
      </c>
      <c r="G1579" t="s">
        <v>2379</v>
      </c>
      <c r="H1579" t="s">
        <v>2378</v>
      </c>
    </row>
    <row r="1580" spans="1:8" x14ac:dyDescent="0.25">
      <c r="A1580" t="s">
        <v>792</v>
      </c>
      <c r="B1580">
        <v>42.94</v>
      </c>
      <c r="C1580">
        <v>4.34</v>
      </c>
      <c r="D1580" t="s">
        <v>2378</v>
      </c>
      <c r="E1580" t="s">
        <v>2378</v>
      </c>
      <c r="F1580" t="s">
        <v>2378</v>
      </c>
      <c r="G1580" t="s">
        <v>2379</v>
      </c>
      <c r="H1580" t="s">
        <v>2378</v>
      </c>
    </row>
    <row r="1581" spans="1:8" x14ac:dyDescent="0.25">
      <c r="A1581" t="s">
        <v>791</v>
      </c>
      <c r="B1581">
        <v>31.254999999999999</v>
      </c>
      <c r="C1581">
        <v>5.17</v>
      </c>
      <c r="D1581" t="s">
        <v>2378</v>
      </c>
      <c r="E1581" t="s">
        <v>2378</v>
      </c>
      <c r="F1581" t="s">
        <v>2378</v>
      </c>
      <c r="G1581" t="s">
        <v>2379</v>
      </c>
      <c r="H1581" t="s">
        <v>2378</v>
      </c>
    </row>
    <row r="1582" spans="1:8" x14ac:dyDescent="0.25">
      <c r="A1582" t="s">
        <v>790</v>
      </c>
      <c r="B1582">
        <v>45.43</v>
      </c>
      <c r="C1582">
        <v>4.2300000000000004</v>
      </c>
      <c r="D1582" t="s">
        <v>2380</v>
      </c>
      <c r="E1582" t="s">
        <v>2378</v>
      </c>
      <c r="F1582" t="s">
        <v>2381</v>
      </c>
      <c r="G1582">
        <v>1</v>
      </c>
      <c r="H1582" t="s">
        <v>2378</v>
      </c>
    </row>
    <row r="1583" spans="1:8" x14ac:dyDescent="0.25">
      <c r="A1583" t="s">
        <v>789</v>
      </c>
      <c r="B1583">
        <v>32.340000000000003</v>
      </c>
      <c r="C1583">
        <v>4.88</v>
      </c>
      <c r="D1583" t="s">
        <v>2380</v>
      </c>
      <c r="E1583" t="s">
        <v>2378</v>
      </c>
      <c r="F1583" t="s">
        <v>2381</v>
      </c>
      <c r="G1583">
        <v>1</v>
      </c>
      <c r="H1583" t="s">
        <v>2378</v>
      </c>
    </row>
    <row r="1584" spans="1:8" x14ac:dyDescent="0.25">
      <c r="A1584" t="s">
        <v>788</v>
      </c>
      <c r="B1584">
        <v>25.46</v>
      </c>
      <c r="C1584">
        <v>9.7100000000000009</v>
      </c>
      <c r="D1584" t="s">
        <v>2380</v>
      </c>
      <c r="E1584" t="s">
        <v>2378</v>
      </c>
      <c r="F1584" t="s">
        <v>2378</v>
      </c>
      <c r="G1584">
        <v>1</v>
      </c>
      <c r="H1584" t="s">
        <v>2378</v>
      </c>
    </row>
    <row r="1585" spans="1:8" x14ac:dyDescent="0.25">
      <c r="A1585" t="s">
        <v>787</v>
      </c>
      <c r="B1585">
        <v>37.145000000000003</v>
      </c>
      <c r="C1585">
        <v>5.32</v>
      </c>
      <c r="D1585" t="s">
        <v>2378</v>
      </c>
      <c r="E1585" t="s">
        <v>2378</v>
      </c>
      <c r="F1585" t="s">
        <v>2378</v>
      </c>
      <c r="G1585" t="s">
        <v>2379</v>
      </c>
      <c r="H1585" t="s">
        <v>2378</v>
      </c>
    </row>
    <row r="1586" spans="1:8" x14ac:dyDescent="0.25">
      <c r="A1586" t="s">
        <v>786</v>
      </c>
      <c r="B1586">
        <v>30.8</v>
      </c>
      <c r="C1586">
        <v>5.83</v>
      </c>
      <c r="D1586" t="s">
        <v>2380</v>
      </c>
      <c r="E1586" t="s">
        <v>2378</v>
      </c>
      <c r="F1586" t="s">
        <v>2378</v>
      </c>
      <c r="G1586" t="s">
        <v>2379</v>
      </c>
      <c r="H1586" t="s">
        <v>2378</v>
      </c>
    </row>
    <row r="1587" spans="1:8" x14ac:dyDescent="0.25">
      <c r="A1587" t="s">
        <v>785</v>
      </c>
      <c r="B1587">
        <v>29.5</v>
      </c>
      <c r="C1587">
        <v>5.54</v>
      </c>
      <c r="D1587" t="s">
        <v>2380</v>
      </c>
      <c r="E1587" t="s">
        <v>2378</v>
      </c>
      <c r="F1587" t="s">
        <v>2378</v>
      </c>
      <c r="G1587" t="s">
        <v>2379</v>
      </c>
      <c r="H1587" t="s">
        <v>2378</v>
      </c>
    </row>
    <row r="1588" spans="1:8" x14ac:dyDescent="0.25">
      <c r="A1588" t="s">
        <v>784</v>
      </c>
      <c r="B1588">
        <v>43.39</v>
      </c>
      <c r="C1588">
        <v>5.85</v>
      </c>
      <c r="D1588" t="s">
        <v>2378</v>
      </c>
      <c r="E1588" t="s">
        <v>2380</v>
      </c>
      <c r="F1588" t="s">
        <v>2378</v>
      </c>
      <c r="G1588">
        <v>1</v>
      </c>
      <c r="H1588" t="s">
        <v>2378</v>
      </c>
    </row>
    <row r="1589" spans="1:8" x14ac:dyDescent="0.25">
      <c r="A1589" t="s">
        <v>783</v>
      </c>
      <c r="B1589">
        <v>15.08</v>
      </c>
      <c r="C1589">
        <v>4.8499999999999996</v>
      </c>
      <c r="D1589" t="s">
        <v>2380</v>
      </c>
      <c r="E1589" t="s">
        <v>2378</v>
      </c>
      <c r="F1589" t="s">
        <v>2381</v>
      </c>
      <c r="G1589">
        <v>1</v>
      </c>
      <c r="H1589" t="s">
        <v>2378</v>
      </c>
    </row>
    <row r="1590" spans="1:8" x14ac:dyDescent="0.25">
      <c r="A1590" t="s">
        <v>782</v>
      </c>
      <c r="B1590">
        <v>20.48</v>
      </c>
      <c r="C1590">
        <v>11.09</v>
      </c>
      <c r="D1590" t="s">
        <v>2378</v>
      </c>
      <c r="E1590" t="s">
        <v>2378</v>
      </c>
      <c r="F1590" t="s">
        <v>2378</v>
      </c>
      <c r="G1590" t="s">
        <v>2379</v>
      </c>
      <c r="H1590" t="s">
        <v>2378</v>
      </c>
    </row>
    <row r="1591" spans="1:8" x14ac:dyDescent="0.25">
      <c r="A1591" t="s">
        <v>781</v>
      </c>
      <c r="B1591">
        <v>34.450000000000003</v>
      </c>
      <c r="C1591">
        <v>5.58</v>
      </c>
      <c r="D1591" t="s">
        <v>2380</v>
      </c>
      <c r="E1591" t="s">
        <v>2378</v>
      </c>
      <c r="F1591" t="s">
        <v>2378</v>
      </c>
      <c r="G1591" t="s">
        <v>2379</v>
      </c>
      <c r="H1591" t="s">
        <v>2378</v>
      </c>
    </row>
    <row r="1592" spans="1:8" x14ac:dyDescent="0.25">
      <c r="A1592" t="s">
        <v>780</v>
      </c>
      <c r="B1592">
        <v>34.21</v>
      </c>
      <c r="C1592">
        <v>9.7200000000000006</v>
      </c>
      <c r="D1592" t="s">
        <v>2380</v>
      </c>
      <c r="E1592" t="s">
        <v>2378</v>
      </c>
      <c r="F1592" t="s">
        <v>2378</v>
      </c>
      <c r="G1592" t="s">
        <v>2379</v>
      </c>
      <c r="H1592" t="s">
        <v>2378</v>
      </c>
    </row>
    <row r="1593" spans="1:8" x14ac:dyDescent="0.25">
      <c r="A1593" t="s">
        <v>779</v>
      </c>
      <c r="B1593">
        <v>28.8</v>
      </c>
      <c r="C1593">
        <v>11.41</v>
      </c>
      <c r="D1593" t="s">
        <v>2380</v>
      </c>
      <c r="E1593" t="s">
        <v>2378</v>
      </c>
      <c r="F1593" t="s">
        <v>2378</v>
      </c>
      <c r="G1593" t="s">
        <v>2379</v>
      </c>
      <c r="H1593" t="s">
        <v>2378</v>
      </c>
    </row>
    <row r="1594" spans="1:8" x14ac:dyDescent="0.25">
      <c r="A1594" t="s">
        <v>778</v>
      </c>
      <c r="B1594">
        <v>31.74</v>
      </c>
      <c r="C1594">
        <v>4.46</v>
      </c>
      <c r="D1594" t="s">
        <v>2378</v>
      </c>
      <c r="E1594" t="s">
        <v>2378</v>
      </c>
      <c r="F1594" t="s">
        <v>2381</v>
      </c>
      <c r="G1594">
        <v>1</v>
      </c>
      <c r="H1594" t="s">
        <v>2378</v>
      </c>
    </row>
    <row r="1595" spans="1:8" x14ac:dyDescent="0.25">
      <c r="A1595" t="s">
        <v>777</v>
      </c>
      <c r="B1595">
        <v>21.78</v>
      </c>
      <c r="C1595">
        <v>9.31</v>
      </c>
      <c r="D1595" t="s">
        <v>2380</v>
      </c>
      <c r="E1595" t="s">
        <v>2378</v>
      </c>
      <c r="F1595" t="s">
        <v>2378</v>
      </c>
      <c r="G1595" t="s">
        <v>2379</v>
      </c>
      <c r="H1595" t="s">
        <v>2378</v>
      </c>
    </row>
    <row r="1596" spans="1:8" x14ac:dyDescent="0.25">
      <c r="A1596" t="s">
        <v>776</v>
      </c>
      <c r="B1596">
        <v>23.75</v>
      </c>
      <c r="C1596">
        <v>5.03</v>
      </c>
      <c r="D1596" t="s">
        <v>2378</v>
      </c>
      <c r="E1596" t="s">
        <v>2378</v>
      </c>
      <c r="F1596" t="s">
        <v>2378</v>
      </c>
      <c r="G1596">
        <v>1</v>
      </c>
      <c r="H1596" t="s">
        <v>2378</v>
      </c>
    </row>
    <row r="1597" spans="1:8" x14ac:dyDescent="0.25">
      <c r="A1597" t="s">
        <v>775</v>
      </c>
      <c r="B1597">
        <v>33.21</v>
      </c>
      <c r="C1597">
        <v>5.07</v>
      </c>
      <c r="D1597" t="s">
        <v>2380</v>
      </c>
      <c r="E1597" t="s">
        <v>2378</v>
      </c>
      <c r="F1597" t="s">
        <v>2378</v>
      </c>
      <c r="G1597">
        <v>1</v>
      </c>
      <c r="H1597" t="s">
        <v>2378</v>
      </c>
    </row>
    <row r="1598" spans="1:8" x14ac:dyDescent="0.25">
      <c r="A1598" t="s">
        <v>774</v>
      </c>
      <c r="B1598">
        <v>17.7</v>
      </c>
      <c r="C1598">
        <v>10.42</v>
      </c>
      <c r="D1598" t="s">
        <v>2380</v>
      </c>
      <c r="E1598" t="s">
        <v>2378</v>
      </c>
      <c r="F1598" t="s">
        <v>2378</v>
      </c>
      <c r="G1598">
        <v>2</v>
      </c>
      <c r="H1598" t="s">
        <v>2378</v>
      </c>
    </row>
    <row r="1599" spans="1:8" x14ac:dyDescent="0.25">
      <c r="A1599" t="s">
        <v>773</v>
      </c>
      <c r="B1599">
        <v>17.2</v>
      </c>
      <c r="C1599">
        <v>6.45</v>
      </c>
      <c r="D1599" t="s">
        <v>2378</v>
      </c>
      <c r="E1599" t="s">
        <v>2378</v>
      </c>
      <c r="F1599" t="s">
        <v>2378</v>
      </c>
      <c r="G1599">
        <v>2</v>
      </c>
      <c r="H1599" t="s">
        <v>2378</v>
      </c>
    </row>
    <row r="1600" spans="1:8" x14ac:dyDescent="0.25">
      <c r="A1600" t="s">
        <v>772</v>
      </c>
      <c r="B1600">
        <v>19.21</v>
      </c>
      <c r="C1600">
        <v>5.52</v>
      </c>
      <c r="D1600" t="s">
        <v>2378</v>
      </c>
      <c r="E1600" t="s">
        <v>2378</v>
      </c>
      <c r="F1600" t="s">
        <v>2378</v>
      </c>
      <c r="G1600">
        <v>2</v>
      </c>
      <c r="H1600" t="s">
        <v>2378</v>
      </c>
    </row>
    <row r="1601" spans="1:8" x14ac:dyDescent="0.25">
      <c r="A1601" t="s">
        <v>771</v>
      </c>
      <c r="B1601">
        <v>23.2</v>
      </c>
      <c r="C1601">
        <v>4.41</v>
      </c>
      <c r="D1601" t="s">
        <v>2378</v>
      </c>
      <c r="E1601" t="s">
        <v>2378</v>
      </c>
      <c r="F1601" t="s">
        <v>2381</v>
      </c>
      <c r="G1601">
        <v>1</v>
      </c>
      <c r="H1601" t="s">
        <v>2378</v>
      </c>
    </row>
    <row r="1602" spans="1:8" x14ac:dyDescent="0.25">
      <c r="A1602" t="s">
        <v>770</v>
      </c>
      <c r="B1602">
        <v>32.5</v>
      </c>
      <c r="C1602">
        <v>4.6900000000000004</v>
      </c>
      <c r="D1602" t="s">
        <v>2380</v>
      </c>
      <c r="E1602" t="s">
        <v>2378</v>
      </c>
      <c r="F1602" t="s">
        <v>2381</v>
      </c>
      <c r="G1602">
        <v>1</v>
      </c>
      <c r="H1602" t="s">
        <v>2378</v>
      </c>
    </row>
    <row r="1603" spans="1:8" x14ac:dyDescent="0.25">
      <c r="A1603" t="s">
        <v>769</v>
      </c>
      <c r="B1603">
        <v>20.9</v>
      </c>
      <c r="C1603">
        <v>6.94</v>
      </c>
      <c r="D1603" t="s">
        <v>2378</v>
      </c>
      <c r="E1603" t="s">
        <v>2378</v>
      </c>
      <c r="F1603" t="s">
        <v>2378</v>
      </c>
      <c r="G1603" t="s">
        <v>2379</v>
      </c>
      <c r="H1603" t="s">
        <v>2378</v>
      </c>
    </row>
    <row r="1604" spans="1:8" x14ac:dyDescent="0.25">
      <c r="A1604" t="s">
        <v>768</v>
      </c>
      <c r="B1604">
        <v>19.11</v>
      </c>
      <c r="C1604">
        <v>4.3499999999999996</v>
      </c>
      <c r="D1604" t="s">
        <v>2378</v>
      </c>
      <c r="E1604" t="s">
        <v>2378</v>
      </c>
      <c r="F1604" t="s">
        <v>2378</v>
      </c>
      <c r="G1604">
        <v>2</v>
      </c>
      <c r="H1604" t="s">
        <v>2378</v>
      </c>
    </row>
    <row r="1605" spans="1:8" x14ac:dyDescent="0.25">
      <c r="A1605" t="s">
        <v>767</v>
      </c>
      <c r="B1605">
        <v>31.17</v>
      </c>
      <c r="C1605">
        <v>5.28</v>
      </c>
      <c r="D1605" t="s">
        <v>2378</v>
      </c>
      <c r="E1605" t="s">
        <v>2378</v>
      </c>
      <c r="F1605" t="s">
        <v>2378</v>
      </c>
      <c r="G1605">
        <v>1</v>
      </c>
      <c r="H1605" t="s">
        <v>2378</v>
      </c>
    </row>
    <row r="1606" spans="1:8" x14ac:dyDescent="0.25">
      <c r="A1606" t="s">
        <v>766</v>
      </c>
      <c r="B1606">
        <v>36.08</v>
      </c>
      <c r="C1606">
        <v>4.29</v>
      </c>
      <c r="D1606" t="s">
        <v>2378</v>
      </c>
      <c r="E1606" t="s">
        <v>2378</v>
      </c>
      <c r="F1606" t="s">
        <v>2378</v>
      </c>
      <c r="G1606" t="s">
        <v>2379</v>
      </c>
      <c r="H1606" t="s">
        <v>2378</v>
      </c>
    </row>
    <row r="1607" spans="1:8" x14ac:dyDescent="0.25">
      <c r="A1607" t="s">
        <v>765</v>
      </c>
      <c r="B1607">
        <v>28.024999999999999</v>
      </c>
      <c r="C1607">
        <v>5.69</v>
      </c>
      <c r="D1607" t="s">
        <v>2380</v>
      </c>
      <c r="E1607" t="s">
        <v>2378</v>
      </c>
      <c r="F1607" t="s">
        <v>2378</v>
      </c>
      <c r="G1607" t="s">
        <v>2379</v>
      </c>
      <c r="H1607" t="s">
        <v>2378</v>
      </c>
    </row>
    <row r="1608" spans="1:8" x14ac:dyDescent="0.25">
      <c r="A1608" t="s">
        <v>764</v>
      </c>
      <c r="B1608">
        <v>24.32</v>
      </c>
      <c r="C1608">
        <v>5.56</v>
      </c>
      <c r="D1608" t="s">
        <v>2380</v>
      </c>
      <c r="E1608" t="s">
        <v>2378</v>
      </c>
      <c r="F1608" t="s">
        <v>2378</v>
      </c>
      <c r="G1608" t="s">
        <v>2379</v>
      </c>
      <c r="H1608" t="s">
        <v>2378</v>
      </c>
    </row>
    <row r="1609" spans="1:8" x14ac:dyDescent="0.25">
      <c r="A1609" t="s">
        <v>763</v>
      </c>
      <c r="B1609">
        <v>38</v>
      </c>
      <c r="C1609">
        <v>5.41</v>
      </c>
      <c r="D1609" t="s">
        <v>2380</v>
      </c>
      <c r="E1609" t="s">
        <v>2378</v>
      </c>
      <c r="F1609" t="s">
        <v>2378</v>
      </c>
      <c r="G1609">
        <v>1</v>
      </c>
      <c r="H1609" t="s">
        <v>2378</v>
      </c>
    </row>
    <row r="1610" spans="1:8" x14ac:dyDescent="0.25">
      <c r="A1610" t="s">
        <v>762</v>
      </c>
      <c r="B1610">
        <v>31.6</v>
      </c>
      <c r="C1610">
        <v>10.85</v>
      </c>
      <c r="D1610" t="s">
        <v>2380</v>
      </c>
      <c r="E1610" t="s">
        <v>2378</v>
      </c>
      <c r="F1610" t="s">
        <v>2378</v>
      </c>
      <c r="G1610" t="s">
        <v>2379</v>
      </c>
      <c r="H1610" t="s">
        <v>2378</v>
      </c>
    </row>
    <row r="1611" spans="1:8" x14ac:dyDescent="0.25">
      <c r="A1611" t="s">
        <v>761</v>
      </c>
      <c r="B1611">
        <v>31.02</v>
      </c>
      <c r="C1611">
        <v>11.63</v>
      </c>
      <c r="D1611" t="s">
        <v>2380</v>
      </c>
      <c r="E1611" t="s">
        <v>2378</v>
      </c>
      <c r="F1611" t="s">
        <v>2378</v>
      </c>
      <c r="G1611" t="s">
        <v>2379</v>
      </c>
      <c r="H1611" t="s">
        <v>2378</v>
      </c>
    </row>
    <row r="1612" spans="1:8" x14ac:dyDescent="0.25">
      <c r="A1612" t="s">
        <v>760</v>
      </c>
      <c r="B1612">
        <v>29.26</v>
      </c>
      <c r="C1612">
        <v>5.68</v>
      </c>
      <c r="D1612" t="s">
        <v>2380</v>
      </c>
      <c r="E1612" t="s">
        <v>2378</v>
      </c>
      <c r="F1612" t="s">
        <v>2378</v>
      </c>
      <c r="G1612">
        <v>1</v>
      </c>
      <c r="H1612" t="s">
        <v>2378</v>
      </c>
    </row>
    <row r="1613" spans="1:8" x14ac:dyDescent="0.25">
      <c r="A1613" t="s">
        <v>759</v>
      </c>
      <c r="B1613">
        <v>15.09</v>
      </c>
      <c r="C1613">
        <v>7.59</v>
      </c>
      <c r="D1613" t="s">
        <v>2380</v>
      </c>
      <c r="E1613" t="s">
        <v>2378</v>
      </c>
      <c r="F1613" t="s">
        <v>2378</v>
      </c>
      <c r="G1613">
        <v>2</v>
      </c>
      <c r="H1613" t="s">
        <v>2378</v>
      </c>
    </row>
    <row r="1614" spans="1:8" x14ac:dyDescent="0.25">
      <c r="A1614" t="s">
        <v>758</v>
      </c>
      <c r="B1614">
        <v>22.63</v>
      </c>
      <c r="C1614">
        <v>5.09</v>
      </c>
      <c r="D1614" t="s">
        <v>2380</v>
      </c>
      <c r="E1614" t="s">
        <v>2378</v>
      </c>
      <c r="F1614" t="s">
        <v>2378</v>
      </c>
      <c r="G1614" t="s">
        <v>2379</v>
      </c>
      <c r="H1614" t="s">
        <v>2378</v>
      </c>
    </row>
    <row r="1615" spans="1:8" x14ac:dyDescent="0.25">
      <c r="A1615" t="s">
        <v>757</v>
      </c>
      <c r="B1615">
        <v>23.46</v>
      </c>
      <c r="C1615">
        <v>4.21</v>
      </c>
      <c r="D1615" t="s">
        <v>2378</v>
      </c>
      <c r="E1615" t="s">
        <v>2378</v>
      </c>
      <c r="F1615" t="s">
        <v>2378</v>
      </c>
      <c r="G1615">
        <v>1</v>
      </c>
      <c r="H1615" t="s">
        <v>2378</v>
      </c>
    </row>
    <row r="1616" spans="1:8" x14ac:dyDescent="0.25">
      <c r="A1616" t="s">
        <v>756</v>
      </c>
      <c r="B1616">
        <v>22.56</v>
      </c>
      <c r="C1616">
        <v>4.34</v>
      </c>
      <c r="D1616" t="s">
        <v>2380</v>
      </c>
      <c r="E1616" t="s">
        <v>2378</v>
      </c>
      <c r="F1616" t="s">
        <v>2378</v>
      </c>
      <c r="G1616" t="s">
        <v>2379</v>
      </c>
      <c r="H1616" t="s">
        <v>2378</v>
      </c>
    </row>
    <row r="1617" spans="1:8" x14ac:dyDescent="0.25">
      <c r="A1617" t="s">
        <v>755</v>
      </c>
      <c r="B1617">
        <v>19.28</v>
      </c>
      <c r="C1617">
        <v>11.85</v>
      </c>
      <c r="D1617" t="s">
        <v>2378</v>
      </c>
      <c r="E1617" t="s">
        <v>2378</v>
      </c>
      <c r="F1617" t="s">
        <v>2378</v>
      </c>
      <c r="G1617">
        <v>2</v>
      </c>
      <c r="H1617" t="s">
        <v>2378</v>
      </c>
    </row>
    <row r="1618" spans="1:8" x14ac:dyDescent="0.25">
      <c r="A1618" t="s">
        <v>754</v>
      </c>
      <c r="B1618">
        <v>15.37</v>
      </c>
      <c r="C1618">
        <v>9.61</v>
      </c>
      <c r="D1618" t="s">
        <v>2380</v>
      </c>
      <c r="E1618" t="s">
        <v>2378</v>
      </c>
      <c r="F1618" t="s">
        <v>2378</v>
      </c>
      <c r="G1618">
        <v>2</v>
      </c>
      <c r="H1618" t="s">
        <v>2378</v>
      </c>
    </row>
    <row r="1619" spans="1:8" x14ac:dyDescent="0.25">
      <c r="A1619" t="s">
        <v>753</v>
      </c>
      <c r="B1619">
        <v>18.71</v>
      </c>
      <c r="C1619">
        <v>5.29</v>
      </c>
      <c r="D1619" t="s">
        <v>2380</v>
      </c>
      <c r="E1619" t="s">
        <v>2378</v>
      </c>
      <c r="F1619" t="s">
        <v>2378</v>
      </c>
      <c r="G1619" t="s">
        <v>2379</v>
      </c>
      <c r="H1619" t="s">
        <v>2378</v>
      </c>
    </row>
    <row r="1620" spans="1:8" x14ac:dyDescent="0.25">
      <c r="A1620" t="s">
        <v>752</v>
      </c>
      <c r="B1620">
        <v>20.61</v>
      </c>
      <c r="C1620">
        <v>6.89</v>
      </c>
      <c r="D1620" t="s">
        <v>2378</v>
      </c>
      <c r="E1620" t="s">
        <v>2378</v>
      </c>
      <c r="F1620" t="s">
        <v>2378</v>
      </c>
      <c r="G1620" t="s">
        <v>2379</v>
      </c>
      <c r="H1620" t="s">
        <v>2378</v>
      </c>
    </row>
    <row r="1621" spans="1:8" x14ac:dyDescent="0.25">
      <c r="A1621" t="s">
        <v>751</v>
      </c>
      <c r="B1621">
        <v>15.99</v>
      </c>
      <c r="C1621">
        <v>4.57</v>
      </c>
      <c r="D1621" t="s">
        <v>2380</v>
      </c>
      <c r="E1621" t="s">
        <v>2378</v>
      </c>
      <c r="F1621" t="s">
        <v>2381</v>
      </c>
      <c r="G1621">
        <v>1</v>
      </c>
      <c r="H1621" t="s">
        <v>2378</v>
      </c>
    </row>
    <row r="1622" spans="1:8" x14ac:dyDescent="0.25">
      <c r="A1622" t="s">
        <v>750</v>
      </c>
      <c r="B1622">
        <v>33.155000000000001</v>
      </c>
      <c r="C1622">
        <v>4.32</v>
      </c>
      <c r="D1622" t="s">
        <v>2378</v>
      </c>
      <c r="E1622" t="s">
        <v>2378</v>
      </c>
      <c r="F1622" t="s">
        <v>2378</v>
      </c>
      <c r="G1622" t="s">
        <v>2379</v>
      </c>
      <c r="H1622" t="s">
        <v>2378</v>
      </c>
    </row>
    <row r="1623" spans="1:8" x14ac:dyDescent="0.25">
      <c r="A1623" t="s">
        <v>749</v>
      </c>
      <c r="B1623">
        <v>26.22</v>
      </c>
      <c r="C1623">
        <v>5.57</v>
      </c>
      <c r="D1623" t="s">
        <v>2380</v>
      </c>
      <c r="E1623" t="s">
        <v>2378</v>
      </c>
      <c r="F1623" t="s">
        <v>2381</v>
      </c>
      <c r="G1623">
        <v>1</v>
      </c>
      <c r="H1623" t="s">
        <v>2378</v>
      </c>
    </row>
    <row r="1624" spans="1:8" x14ac:dyDescent="0.25">
      <c r="A1624" t="s">
        <v>748</v>
      </c>
      <c r="B1624">
        <v>21.85</v>
      </c>
      <c r="C1624">
        <v>5.26</v>
      </c>
      <c r="D1624" t="s">
        <v>2380</v>
      </c>
      <c r="E1624" t="s">
        <v>2378</v>
      </c>
      <c r="F1624" t="s">
        <v>2381</v>
      </c>
      <c r="G1624">
        <v>1</v>
      </c>
      <c r="H1624" t="s">
        <v>2378</v>
      </c>
    </row>
    <row r="1625" spans="1:8" x14ac:dyDescent="0.25">
      <c r="A1625" t="s">
        <v>747</v>
      </c>
      <c r="B1625">
        <v>30.495000000000001</v>
      </c>
      <c r="C1625">
        <v>6.25</v>
      </c>
      <c r="D1625" t="s">
        <v>2378</v>
      </c>
      <c r="E1625" t="s">
        <v>2378</v>
      </c>
      <c r="F1625" t="s">
        <v>2378</v>
      </c>
      <c r="G1625" t="s">
        <v>2379</v>
      </c>
      <c r="H1625" t="s">
        <v>2378</v>
      </c>
    </row>
    <row r="1626" spans="1:8" x14ac:dyDescent="0.25">
      <c r="A1626" t="s">
        <v>746</v>
      </c>
      <c r="B1626">
        <v>34.104999999999997</v>
      </c>
      <c r="C1626">
        <v>5.67</v>
      </c>
      <c r="D1626" t="s">
        <v>2380</v>
      </c>
      <c r="E1626" t="s">
        <v>2378</v>
      </c>
      <c r="F1626" t="s">
        <v>2378</v>
      </c>
      <c r="G1626" t="s">
        <v>2379</v>
      </c>
      <c r="H1626" t="s">
        <v>2378</v>
      </c>
    </row>
    <row r="1627" spans="1:8" x14ac:dyDescent="0.25">
      <c r="A1627" t="s">
        <v>745</v>
      </c>
      <c r="B1627">
        <v>32.770000000000003</v>
      </c>
      <c r="C1627">
        <v>4.42</v>
      </c>
      <c r="D1627" t="s">
        <v>2380</v>
      </c>
      <c r="E1627" t="s">
        <v>2378</v>
      </c>
      <c r="F1627" t="s">
        <v>2378</v>
      </c>
      <c r="G1627">
        <v>1</v>
      </c>
      <c r="H1627" t="s">
        <v>2378</v>
      </c>
    </row>
    <row r="1628" spans="1:8" x14ac:dyDescent="0.25">
      <c r="A1628" t="s">
        <v>744</v>
      </c>
      <c r="B1628">
        <v>16.850000000000001</v>
      </c>
      <c r="C1628">
        <v>11.75</v>
      </c>
      <c r="D1628" t="s">
        <v>2380</v>
      </c>
      <c r="E1628" t="s">
        <v>2378</v>
      </c>
      <c r="F1628" t="s">
        <v>2378</v>
      </c>
      <c r="G1628">
        <v>2</v>
      </c>
      <c r="H1628" t="s">
        <v>2378</v>
      </c>
    </row>
    <row r="1629" spans="1:8" x14ac:dyDescent="0.25">
      <c r="A1629" t="s">
        <v>743</v>
      </c>
      <c r="B1629">
        <v>34.700000000000003</v>
      </c>
      <c r="C1629">
        <v>6.06</v>
      </c>
      <c r="D1629" t="s">
        <v>2378</v>
      </c>
      <c r="E1629" t="s">
        <v>2378</v>
      </c>
      <c r="F1629" t="s">
        <v>2378</v>
      </c>
      <c r="G1629">
        <v>1</v>
      </c>
      <c r="H1629" t="s">
        <v>2378</v>
      </c>
    </row>
    <row r="1630" spans="1:8" x14ac:dyDescent="0.25">
      <c r="A1630" t="s">
        <v>742</v>
      </c>
      <c r="B1630">
        <v>37.049999999999997</v>
      </c>
      <c r="C1630">
        <v>5.48</v>
      </c>
      <c r="D1630" t="s">
        <v>2378</v>
      </c>
      <c r="E1630" t="s">
        <v>2378</v>
      </c>
      <c r="F1630" t="s">
        <v>2378</v>
      </c>
      <c r="G1630">
        <v>1</v>
      </c>
      <c r="H1630" t="s">
        <v>2378</v>
      </c>
    </row>
    <row r="1631" spans="1:8" x14ac:dyDescent="0.25">
      <c r="A1631" t="s">
        <v>741</v>
      </c>
      <c r="B1631">
        <v>18.78</v>
      </c>
      <c r="C1631">
        <v>4.45</v>
      </c>
      <c r="D1631" t="s">
        <v>2378</v>
      </c>
      <c r="E1631" t="s">
        <v>2378</v>
      </c>
      <c r="F1631" t="s">
        <v>2381</v>
      </c>
      <c r="G1631">
        <v>1</v>
      </c>
      <c r="H1631" t="s">
        <v>2378</v>
      </c>
    </row>
    <row r="1632" spans="1:8" x14ac:dyDescent="0.25">
      <c r="A1632" t="s">
        <v>740</v>
      </c>
      <c r="B1632">
        <v>28.024999999999999</v>
      </c>
      <c r="C1632">
        <v>5</v>
      </c>
      <c r="D1632" t="s">
        <v>2378</v>
      </c>
      <c r="E1632" t="s">
        <v>2378</v>
      </c>
      <c r="F1632" t="s">
        <v>2378</v>
      </c>
      <c r="G1632">
        <v>1</v>
      </c>
      <c r="H1632" t="s">
        <v>2378</v>
      </c>
    </row>
    <row r="1633" spans="1:8" x14ac:dyDescent="0.25">
      <c r="A1633" t="s">
        <v>739</v>
      </c>
      <c r="B1633">
        <v>35.090000000000003</v>
      </c>
      <c r="C1633">
        <v>5.84</v>
      </c>
      <c r="D1633" t="s">
        <v>2378</v>
      </c>
      <c r="E1633" t="s">
        <v>2378</v>
      </c>
      <c r="F1633" t="s">
        <v>2378</v>
      </c>
      <c r="G1633" t="s">
        <v>2379</v>
      </c>
      <c r="H1633" t="s">
        <v>2378</v>
      </c>
    </row>
    <row r="1634" spans="1:8" x14ac:dyDescent="0.25">
      <c r="A1634" t="s">
        <v>738</v>
      </c>
      <c r="B1634">
        <v>34.42</v>
      </c>
      <c r="C1634">
        <v>5.21</v>
      </c>
      <c r="D1634" t="s">
        <v>2380</v>
      </c>
      <c r="E1634" t="s">
        <v>2378</v>
      </c>
      <c r="F1634" t="s">
        <v>2378</v>
      </c>
      <c r="G1634" t="s">
        <v>2379</v>
      </c>
      <c r="H1634" t="s">
        <v>2378</v>
      </c>
    </row>
    <row r="1635" spans="1:8" x14ac:dyDescent="0.25">
      <c r="A1635" t="s">
        <v>737</v>
      </c>
      <c r="B1635">
        <v>29.4</v>
      </c>
      <c r="C1635">
        <v>4.26</v>
      </c>
      <c r="D1635" t="s">
        <v>2378</v>
      </c>
      <c r="E1635" t="s">
        <v>2378</v>
      </c>
      <c r="F1635" t="s">
        <v>2378</v>
      </c>
      <c r="G1635" t="s">
        <v>2379</v>
      </c>
      <c r="H1635" t="s">
        <v>2378</v>
      </c>
    </row>
    <row r="1636" spans="1:8" x14ac:dyDescent="0.25">
      <c r="A1636" t="s">
        <v>736</v>
      </c>
      <c r="B1636">
        <v>21.31</v>
      </c>
      <c r="C1636">
        <v>4.17</v>
      </c>
      <c r="D1636" t="s">
        <v>2378</v>
      </c>
      <c r="E1636" t="s">
        <v>2378</v>
      </c>
      <c r="F1636" t="s">
        <v>2378</v>
      </c>
      <c r="G1636" t="s">
        <v>2379</v>
      </c>
      <c r="H1636" t="s">
        <v>2378</v>
      </c>
    </row>
    <row r="1637" spans="1:8" x14ac:dyDescent="0.25">
      <c r="A1637" t="s">
        <v>735</v>
      </c>
      <c r="B1637">
        <v>19.559999999999999</v>
      </c>
      <c r="C1637">
        <v>11.96</v>
      </c>
      <c r="D1637" t="s">
        <v>2378</v>
      </c>
      <c r="E1637" t="s">
        <v>2378</v>
      </c>
      <c r="F1637" t="s">
        <v>2378</v>
      </c>
      <c r="G1637" t="s">
        <v>2379</v>
      </c>
      <c r="H1637" t="s">
        <v>2378</v>
      </c>
    </row>
    <row r="1638" spans="1:8" x14ac:dyDescent="0.25">
      <c r="A1638" t="s">
        <v>734</v>
      </c>
      <c r="B1638">
        <v>37.335000000000001</v>
      </c>
      <c r="C1638">
        <v>6.26</v>
      </c>
      <c r="D1638" t="s">
        <v>2380</v>
      </c>
      <c r="E1638" t="s">
        <v>2378</v>
      </c>
      <c r="F1638" t="s">
        <v>2378</v>
      </c>
      <c r="G1638">
        <v>1</v>
      </c>
      <c r="H1638" t="s">
        <v>2378</v>
      </c>
    </row>
    <row r="1639" spans="1:8" x14ac:dyDescent="0.25">
      <c r="A1639" t="s">
        <v>733</v>
      </c>
      <c r="B1639">
        <v>19.53</v>
      </c>
      <c r="C1639">
        <v>11.68</v>
      </c>
      <c r="D1639" t="s">
        <v>2378</v>
      </c>
      <c r="E1639" t="s">
        <v>2378</v>
      </c>
      <c r="F1639" t="s">
        <v>2378</v>
      </c>
      <c r="G1639" t="s">
        <v>2379</v>
      </c>
      <c r="H1639" t="s">
        <v>2378</v>
      </c>
    </row>
    <row r="1640" spans="1:8" x14ac:dyDescent="0.25">
      <c r="A1640" t="s">
        <v>732</v>
      </c>
      <c r="B1640">
        <v>34.1</v>
      </c>
      <c r="C1640">
        <v>5.16</v>
      </c>
      <c r="D1640" t="s">
        <v>2378</v>
      </c>
      <c r="E1640" t="s">
        <v>2378</v>
      </c>
      <c r="F1640" t="s">
        <v>2378</v>
      </c>
      <c r="G1640" t="s">
        <v>2379</v>
      </c>
      <c r="H1640" t="s">
        <v>2378</v>
      </c>
    </row>
    <row r="1641" spans="1:8" x14ac:dyDescent="0.25">
      <c r="A1641" t="s">
        <v>731</v>
      </c>
      <c r="B1641">
        <v>16.5</v>
      </c>
      <c r="C1641">
        <v>6.9</v>
      </c>
      <c r="D1641" t="s">
        <v>2380</v>
      </c>
      <c r="E1641" t="s">
        <v>2378</v>
      </c>
      <c r="F1641" t="s">
        <v>2378</v>
      </c>
      <c r="G1641">
        <v>2</v>
      </c>
      <c r="H1641" t="s">
        <v>2378</v>
      </c>
    </row>
    <row r="1642" spans="1:8" x14ac:dyDescent="0.25">
      <c r="A1642" t="s">
        <v>730</v>
      </c>
      <c r="B1642">
        <v>30.69</v>
      </c>
      <c r="C1642">
        <v>4.83</v>
      </c>
      <c r="D1642" t="s">
        <v>2378</v>
      </c>
      <c r="E1642" t="s">
        <v>2378</v>
      </c>
      <c r="F1642" t="s">
        <v>2378</v>
      </c>
      <c r="G1642">
        <v>1</v>
      </c>
      <c r="H1642" t="s">
        <v>2378</v>
      </c>
    </row>
    <row r="1643" spans="1:8" x14ac:dyDescent="0.25">
      <c r="A1643" t="s">
        <v>729</v>
      </c>
      <c r="B1643">
        <v>28.93</v>
      </c>
      <c r="C1643">
        <v>4.87</v>
      </c>
      <c r="D1643" t="s">
        <v>2378</v>
      </c>
      <c r="E1643" t="s">
        <v>2378</v>
      </c>
      <c r="F1643" t="s">
        <v>2378</v>
      </c>
      <c r="G1643">
        <v>1</v>
      </c>
      <c r="H1643" t="s">
        <v>2378</v>
      </c>
    </row>
    <row r="1644" spans="1:8" x14ac:dyDescent="0.25">
      <c r="A1644" t="s">
        <v>728</v>
      </c>
      <c r="B1644">
        <v>38.9</v>
      </c>
      <c r="C1644">
        <v>4.28</v>
      </c>
      <c r="D1644" t="s">
        <v>2378</v>
      </c>
      <c r="E1644" t="s">
        <v>2378</v>
      </c>
      <c r="F1644" t="s">
        <v>2378</v>
      </c>
      <c r="G1644" t="s">
        <v>2379</v>
      </c>
      <c r="H1644" t="s">
        <v>2378</v>
      </c>
    </row>
    <row r="1645" spans="1:8" x14ac:dyDescent="0.25">
      <c r="A1645" t="s">
        <v>727</v>
      </c>
      <c r="B1645">
        <v>26.9</v>
      </c>
      <c r="C1645">
        <v>4.07</v>
      </c>
      <c r="D1645" t="s">
        <v>2378</v>
      </c>
      <c r="E1645" t="s">
        <v>2378</v>
      </c>
      <c r="F1645" t="s">
        <v>2378</v>
      </c>
      <c r="G1645" t="s">
        <v>2379</v>
      </c>
      <c r="H1645" t="s">
        <v>2378</v>
      </c>
    </row>
    <row r="1646" spans="1:8" x14ac:dyDescent="0.25">
      <c r="A1646" t="s">
        <v>726</v>
      </c>
      <c r="B1646">
        <v>24.86</v>
      </c>
      <c r="C1646">
        <v>6.23</v>
      </c>
      <c r="D1646" t="s">
        <v>2378</v>
      </c>
      <c r="E1646" t="s">
        <v>2378</v>
      </c>
      <c r="F1646" t="s">
        <v>2378</v>
      </c>
      <c r="G1646" t="s">
        <v>2379</v>
      </c>
      <c r="H1646" t="s">
        <v>2378</v>
      </c>
    </row>
    <row r="1647" spans="1:8" x14ac:dyDescent="0.25">
      <c r="A1647" t="s">
        <v>725</v>
      </c>
      <c r="B1647">
        <v>39.14</v>
      </c>
      <c r="C1647">
        <v>6.24</v>
      </c>
      <c r="D1647" t="s">
        <v>2378</v>
      </c>
      <c r="E1647" t="s">
        <v>2380</v>
      </c>
      <c r="F1647" t="s">
        <v>2378</v>
      </c>
      <c r="G1647">
        <v>1</v>
      </c>
      <c r="H1647" t="s">
        <v>2378</v>
      </c>
    </row>
    <row r="1648" spans="1:8" x14ac:dyDescent="0.25">
      <c r="A1648" t="s">
        <v>724</v>
      </c>
      <c r="B1648">
        <v>39.799999999999997</v>
      </c>
      <c r="C1648">
        <v>6.17</v>
      </c>
      <c r="D1648" t="s">
        <v>2378</v>
      </c>
      <c r="E1648" t="s">
        <v>2378</v>
      </c>
      <c r="F1648" t="s">
        <v>2381</v>
      </c>
      <c r="G1648">
        <v>1</v>
      </c>
      <c r="H1648" t="s">
        <v>2378</v>
      </c>
    </row>
    <row r="1649" spans="1:8" x14ac:dyDescent="0.25">
      <c r="A1649" t="s">
        <v>723</v>
      </c>
      <c r="B1649">
        <v>34.32</v>
      </c>
      <c r="C1649">
        <v>5.16</v>
      </c>
      <c r="D1649" t="s">
        <v>2378</v>
      </c>
      <c r="E1649" t="s">
        <v>2378</v>
      </c>
      <c r="F1649" t="s">
        <v>2378</v>
      </c>
      <c r="G1649">
        <v>1</v>
      </c>
      <c r="H1649" t="s">
        <v>2378</v>
      </c>
    </row>
    <row r="1650" spans="1:8" x14ac:dyDescent="0.25">
      <c r="A1650" t="s">
        <v>722</v>
      </c>
      <c r="B1650">
        <v>32.51</v>
      </c>
      <c r="C1650">
        <v>4.3</v>
      </c>
      <c r="D1650" t="s">
        <v>2378</v>
      </c>
      <c r="E1650" t="s">
        <v>2378</v>
      </c>
      <c r="F1650" t="s">
        <v>2378</v>
      </c>
      <c r="G1650" t="s">
        <v>2379</v>
      </c>
      <c r="H1650" t="s">
        <v>2378</v>
      </c>
    </row>
    <row r="1651" spans="1:8" x14ac:dyDescent="0.25">
      <c r="A1651" t="s">
        <v>721</v>
      </c>
      <c r="B1651">
        <v>30.71</v>
      </c>
      <c r="C1651">
        <v>6.14</v>
      </c>
      <c r="D1651" t="s">
        <v>2378</v>
      </c>
      <c r="E1651" t="s">
        <v>2378</v>
      </c>
      <c r="F1651" t="s">
        <v>2381</v>
      </c>
      <c r="G1651">
        <v>1</v>
      </c>
      <c r="H1651" t="s">
        <v>2378</v>
      </c>
    </row>
    <row r="1652" spans="1:8" x14ac:dyDescent="0.25">
      <c r="A1652" t="s">
        <v>720</v>
      </c>
      <c r="B1652">
        <v>28.9</v>
      </c>
      <c r="C1652">
        <v>5.36</v>
      </c>
      <c r="D1652" t="s">
        <v>2378</v>
      </c>
      <c r="E1652" t="s">
        <v>2378</v>
      </c>
      <c r="F1652" t="s">
        <v>2378</v>
      </c>
      <c r="G1652">
        <v>1</v>
      </c>
      <c r="H1652" t="s">
        <v>2378</v>
      </c>
    </row>
    <row r="1653" spans="1:8" x14ac:dyDescent="0.25">
      <c r="A1653" t="s">
        <v>719</v>
      </c>
      <c r="B1653">
        <v>36.19</v>
      </c>
      <c r="C1653">
        <v>4.3</v>
      </c>
      <c r="D1653" t="s">
        <v>2378</v>
      </c>
      <c r="E1653" t="s">
        <v>2378</v>
      </c>
      <c r="F1653" t="s">
        <v>2378</v>
      </c>
      <c r="G1653" t="s">
        <v>2379</v>
      </c>
      <c r="H1653" t="s">
        <v>2378</v>
      </c>
    </row>
    <row r="1654" spans="1:8" x14ac:dyDescent="0.25">
      <c r="A1654" t="s">
        <v>718</v>
      </c>
      <c r="B1654">
        <v>29.6</v>
      </c>
      <c r="C1654">
        <v>4.09</v>
      </c>
      <c r="D1654" t="s">
        <v>2378</v>
      </c>
      <c r="E1654" t="s">
        <v>2378</v>
      </c>
      <c r="F1654" t="s">
        <v>2378</v>
      </c>
      <c r="G1654" t="s">
        <v>2379</v>
      </c>
      <c r="H1654" t="s">
        <v>2378</v>
      </c>
    </row>
    <row r="1655" spans="1:8" x14ac:dyDescent="0.25">
      <c r="A1655" t="s">
        <v>717</v>
      </c>
      <c r="B1655">
        <v>30.95</v>
      </c>
      <c r="C1655">
        <v>6.27</v>
      </c>
      <c r="D1655" t="s">
        <v>2378</v>
      </c>
      <c r="E1655" t="s">
        <v>2378</v>
      </c>
      <c r="F1655" t="s">
        <v>2381</v>
      </c>
      <c r="G1655">
        <v>1</v>
      </c>
      <c r="H1655" t="s">
        <v>2378</v>
      </c>
    </row>
    <row r="1656" spans="1:8" x14ac:dyDescent="0.25">
      <c r="A1656" t="s">
        <v>716</v>
      </c>
      <c r="B1656">
        <v>19.95</v>
      </c>
      <c r="C1656">
        <v>5.39</v>
      </c>
      <c r="D1656" t="s">
        <v>2378</v>
      </c>
      <c r="E1656" t="s">
        <v>2378</v>
      </c>
      <c r="F1656" t="s">
        <v>2378</v>
      </c>
      <c r="G1656">
        <v>1</v>
      </c>
      <c r="H1656" t="s">
        <v>2378</v>
      </c>
    </row>
    <row r="1657" spans="1:8" x14ac:dyDescent="0.25">
      <c r="A1657" t="s">
        <v>715</v>
      </c>
      <c r="B1657">
        <v>23.65</v>
      </c>
      <c r="C1657">
        <v>5.75</v>
      </c>
      <c r="D1657" t="s">
        <v>2380</v>
      </c>
      <c r="E1657" t="s">
        <v>2378</v>
      </c>
      <c r="F1657" t="s">
        <v>2378</v>
      </c>
      <c r="G1657" t="s">
        <v>2379</v>
      </c>
      <c r="H1657" t="s">
        <v>2378</v>
      </c>
    </row>
    <row r="1658" spans="1:8" x14ac:dyDescent="0.25">
      <c r="A1658" t="s">
        <v>714</v>
      </c>
      <c r="B1658">
        <v>43.34</v>
      </c>
      <c r="C1658">
        <v>4.91</v>
      </c>
      <c r="D1658" t="s">
        <v>2378</v>
      </c>
      <c r="E1658" t="s">
        <v>2378</v>
      </c>
      <c r="F1658" t="s">
        <v>2378</v>
      </c>
      <c r="G1658">
        <v>1</v>
      </c>
      <c r="H1658" t="s">
        <v>2378</v>
      </c>
    </row>
    <row r="1659" spans="1:8" x14ac:dyDescent="0.25">
      <c r="A1659" t="s">
        <v>713</v>
      </c>
      <c r="B1659">
        <v>31.98</v>
      </c>
      <c r="C1659">
        <v>4.46</v>
      </c>
      <c r="D1659" t="s">
        <v>2380</v>
      </c>
      <c r="E1659" t="s">
        <v>2378</v>
      </c>
      <c r="F1659" t="s">
        <v>2378</v>
      </c>
      <c r="G1659">
        <v>1</v>
      </c>
      <c r="H1659" t="s">
        <v>2378</v>
      </c>
    </row>
    <row r="1660" spans="1:8" x14ac:dyDescent="0.25">
      <c r="A1660" t="s">
        <v>712</v>
      </c>
      <c r="B1660">
        <v>35.86</v>
      </c>
      <c r="C1660">
        <v>6.22</v>
      </c>
      <c r="D1660" t="s">
        <v>2378</v>
      </c>
      <c r="E1660" t="s">
        <v>2378</v>
      </c>
      <c r="F1660" t="s">
        <v>2378</v>
      </c>
      <c r="G1660">
        <v>1</v>
      </c>
      <c r="H1660" t="s">
        <v>2378</v>
      </c>
    </row>
    <row r="1661" spans="1:8" x14ac:dyDescent="0.25">
      <c r="A1661" t="s">
        <v>711</v>
      </c>
      <c r="B1661">
        <v>15.2</v>
      </c>
      <c r="C1661">
        <v>8.82</v>
      </c>
      <c r="D1661" t="s">
        <v>2378</v>
      </c>
      <c r="E1661" t="s">
        <v>2378</v>
      </c>
      <c r="F1661" t="s">
        <v>2378</v>
      </c>
      <c r="G1661" t="s">
        <v>2379</v>
      </c>
      <c r="H1661" t="s">
        <v>2378</v>
      </c>
    </row>
    <row r="1662" spans="1:8" x14ac:dyDescent="0.25">
      <c r="A1662" t="s">
        <v>710</v>
      </c>
      <c r="B1662">
        <v>37.200000000000003</v>
      </c>
      <c r="C1662">
        <v>10.14</v>
      </c>
      <c r="D1662" t="s">
        <v>2378</v>
      </c>
      <c r="E1662" t="s">
        <v>2378</v>
      </c>
      <c r="F1662" t="s">
        <v>2378</v>
      </c>
      <c r="G1662" t="s">
        <v>2379</v>
      </c>
      <c r="H1662" t="s">
        <v>2378</v>
      </c>
    </row>
    <row r="1663" spans="1:8" x14ac:dyDescent="0.25">
      <c r="A1663" t="s">
        <v>709</v>
      </c>
      <c r="B1663">
        <v>17.91</v>
      </c>
      <c r="C1663">
        <v>4.66</v>
      </c>
      <c r="D1663" t="s">
        <v>2378</v>
      </c>
      <c r="E1663" t="s">
        <v>2378</v>
      </c>
      <c r="F1663" t="s">
        <v>2378</v>
      </c>
      <c r="G1663">
        <v>2</v>
      </c>
      <c r="H1663" t="s">
        <v>2378</v>
      </c>
    </row>
    <row r="1664" spans="1:8" x14ac:dyDescent="0.25">
      <c r="A1664" t="s">
        <v>708</v>
      </c>
      <c r="B1664">
        <v>20.76</v>
      </c>
      <c r="C1664">
        <v>6.26</v>
      </c>
      <c r="D1664" t="s">
        <v>2378</v>
      </c>
      <c r="E1664" t="s">
        <v>2378</v>
      </c>
      <c r="F1664" t="s">
        <v>2378</v>
      </c>
      <c r="G1664" t="s">
        <v>2379</v>
      </c>
      <c r="H1664" t="s">
        <v>2378</v>
      </c>
    </row>
    <row r="1665" spans="1:8" x14ac:dyDescent="0.25">
      <c r="A1665" t="s">
        <v>707</v>
      </c>
      <c r="B1665">
        <v>38.99</v>
      </c>
      <c r="C1665">
        <v>5.21</v>
      </c>
      <c r="D1665" t="s">
        <v>2378</v>
      </c>
      <c r="E1665" t="s">
        <v>2380</v>
      </c>
      <c r="F1665" t="s">
        <v>2378</v>
      </c>
      <c r="G1665">
        <v>1</v>
      </c>
      <c r="H1665" t="s">
        <v>2378</v>
      </c>
    </row>
    <row r="1666" spans="1:8" x14ac:dyDescent="0.25">
      <c r="A1666" t="s">
        <v>706</v>
      </c>
      <c r="B1666">
        <v>42.655000000000001</v>
      </c>
      <c r="C1666">
        <v>5.94</v>
      </c>
      <c r="D1666" t="s">
        <v>2380</v>
      </c>
      <c r="E1666" t="s">
        <v>2378</v>
      </c>
      <c r="F1666" t="s">
        <v>2381</v>
      </c>
      <c r="G1666">
        <v>1</v>
      </c>
      <c r="H1666" t="s">
        <v>2378</v>
      </c>
    </row>
    <row r="1667" spans="1:8" x14ac:dyDescent="0.25">
      <c r="A1667" t="s">
        <v>705</v>
      </c>
      <c r="B1667">
        <v>30.57</v>
      </c>
      <c r="C1667">
        <v>5.34</v>
      </c>
      <c r="D1667" t="s">
        <v>2378</v>
      </c>
      <c r="E1667" t="s">
        <v>2378</v>
      </c>
      <c r="F1667" t="s">
        <v>2381</v>
      </c>
      <c r="G1667">
        <v>1</v>
      </c>
      <c r="H1667" t="s">
        <v>2378</v>
      </c>
    </row>
    <row r="1668" spans="1:8" x14ac:dyDescent="0.25">
      <c r="A1668" t="s">
        <v>704</v>
      </c>
      <c r="B1668">
        <v>17.7</v>
      </c>
      <c r="C1668">
        <v>6.38</v>
      </c>
      <c r="D1668" t="s">
        <v>2378</v>
      </c>
      <c r="E1668" t="s">
        <v>2378</v>
      </c>
      <c r="F1668" t="s">
        <v>2378</v>
      </c>
      <c r="G1668">
        <v>2</v>
      </c>
      <c r="H1668" t="s">
        <v>2378</v>
      </c>
    </row>
    <row r="1669" spans="1:8" x14ac:dyDescent="0.25">
      <c r="A1669" t="s">
        <v>703</v>
      </c>
      <c r="B1669">
        <v>34.770000000000003</v>
      </c>
      <c r="C1669">
        <v>4.47</v>
      </c>
      <c r="D1669" t="s">
        <v>2378</v>
      </c>
      <c r="E1669" t="s">
        <v>2378</v>
      </c>
      <c r="F1669" t="s">
        <v>2378</v>
      </c>
      <c r="G1669">
        <v>1</v>
      </c>
      <c r="H1669" t="s">
        <v>2378</v>
      </c>
    </row>
    <row r="1670" spans="1:8" x14ac:dyDescent="0.25">
      <c r="A1670" t="s">
        <v>702</v>
      </c>
      <c r="B1670">
        <v>16.88</v>
      </c>
      <c r="C1670">
        <v>9.9600000000000009</v>
      </c>
      <c r="D1670" t="s">
        <v>2378</v>
      </c>
      <c r="E1670" t="s">
        <v>2378</v>
      </c>
      <c r="F1670" t="s">
        <v>2378</v>
      </c>
      <c r="G1670" t="s">
        <v>2379</v>
      </c>
      <c r="H1670" t="s">
        <v>2378</v>
      </c>
    </row>
    <row r="1671" spans="1:8" x14ac:dyDescent="0.25">
      <c r="A1671" t="s">
        <v>701</v>
      </c>
      <c r="B1671">
        <v>40.26</v>
      </c>
      <c r="C1671">
        <v>9.92</v>
      </c>
      <c r="D1671" t="s">
        <v>2380</v>
      </c>
      <c r="E1671" t="s">
        <v>2378</v>
      </c>
      <c r="F1671" t="s">
        <v>2378</v>
      </c>
      <c r="G1671" t="s">
        <v>2379</v>
      </c>
      <c r="H1671" t="s">
        <v>2378</v>
      </c>
    </row>
    <row r="1672" spans="1:8" x14ac:dyDescent="0.25">
      <c r="A1672" t="s">
        <v>700</v>
      </c>
      <c r="B1672">
        <v>25.6</v>
      </c>
      <c r="C1672">
        <v>6.03</v>
      </c>
      <c r="D1672" t="s">
        <v>2378</v>
      </c>
      <c r="E1672" t="s">
        <v>2378</v>
      </c>
      <c r="F1672" t="s">
        <v>2381</v>
      </c>
      <c r="G1672">
        <v>1</v>
      </c>
      <c r="H1672" t="s">
        <v>2378</v>
      </c>
    </row>
    <row r="1673" spans="1:8" x14ac:dyDescent="0.25">
      <c r="A1673" t="s">
        <v>699</v>
      </c>
      <c r="B1673">
        <v>33.549999999999997</v>
      </c>
      <c r="C1673">
        <v>10.9</v>
      </c>
      <c r="D1673" t="s">
        <v>2380</v>
      </c>
      <c r="E1673" t="s">
        <v>2378</v>
      </c>
      <c r="F1673" t="s">
        <v>2378</v>
      </c>
      <c r="G1673" t="s">
        <v>2379</v>
      </c>
      <c r="H1673" t="s">
        <v>2378</v>
      </c>
    </row>
    <row r="1674" spans="1:8" x14ac:dyDescent="0.25">
      <c r="A1674" t="s">
        <v>698</v>
      </c>
      <c r="B1674">
        <v>16.690000000000001</v>
      </c>
      <c r="C1674">
        <v>10.66</v>
      </c>
      <c r="D1674" t="s">
        <v>2378</v>
      </c>
      <c r="E1674" t="s">
        <v>2378</v>
      </c>
      <c r="F1674" t="s">
        <v>2378</v>
      </c>
      <c r="G1674" t="s">
        <v>2379</v>
      </c>
      <c r="H1674" t="s">
        <v>2378</v>
      </c>
    </row>
    <row r="1675" spans="1:8" x14ac:dyDescent="0.25">
      <c r="A1675" t="s">
        <v>697</v>
      </c>
      <c r="B1675">
        <v>19.95</v>
      </c>
      <c r="C1675">
        <v>4.05</v>
      </c>
      <c r="D1675" t="s">
        <v>2378</v>
      </c>
      <c r="E1675" t="s">
        <v>2378</v>
      </c>
      <c r="F1675" t="s">
        <v>2378</v>
      </c>
      <c r="G1675">
        <v>1</v>
      </c>
      <c r="H1675" t="s">
        <v>2378</v>
      </c>
    </row>
    <row r="1676" spans="1:8" x14ac:dyDescent="0.25">
      <c r="A1676" t="s">
        <v>696</v>
      </c>
      <c r="B1676">
        <v>17.55</v>
      </c>
      <c r="C1676">
        <v>4.2300000000000004</v>
      </c>
      <c r="D1676" t="s">
        <v>2378</v>
      </c>
      <c r="E1676" t="s">
        <v>2378</v>
      </c>
      <c r="F1676" t="s">
        <v>2378</v>
      </c>
      <c r="G1676">
        <v>2</v>
      </c>
      <c r="H1676" t="s">
        <v>2378</v>
      </c>
    </row>
    <row r="1677" spans="1:8" x14ac:dyDescent="0.25">
      <c r="A1677" t="s">
        <v>695</v>
      </c>
      <c r="B1677">
        <v>22.01</v>
      </c>
      <c r="C1677">
        <v>5.01</v>
      </c>
      <c r="D1677" t="s">
        <v>2378</v>
      </c>
      <c r="E1677" t="s">
        <v>2378</v>
      </c>
      <c r="F1677" t="s">
        <v>2378</v>
      </c>
      <c r="G1677">
        <v>1</v>
      </c>
      <c r="H1677" t="s">
        <v>2378</v>
      </c>
    </row>
    <row r="1678" spans="1:8" x14ac:dyDescent="0.25">
      <c r="A1678" t="s">
        <v>694</v>
      </c>
      <c r="B1678">
        <v>41.8</v>
      </c>
      <c r="C1678">
        <v>5.82</v>
      </c>
      <c r="D1678" t="s">
        <v>2380</v>
      </c>
      <c r="E1678" t="s">
        <v>2378</v>
      </c>
      <c r="F1678" t="s">
        <v>2381</v>
      </c>
      <c r="G1678">
        <v>1</v>
      </c>
      <c r="H1678" t="s">
        <v>2378</v>
      </c>
    </row>
    <row r="1679" spans="1:8" x14ac:dyDescent="0.25">
      <c r="A1679" t="s">
        <v>693</v>
      </c>
      <c r="B1679">
        <v>19.170000000000002</v>
      </c>
      <c r="C1679">
        <v>7.94</v>
      </c>
      <c r="D1679" t="s">
        <v>2378</v>
      </c>
      <c r="E1679" t="s">
        <v>2378</v>
      </c>
      <c r="F1679" t="s">
        <v>2378</v>
      </c>
      <c r="G1679" t="s">
        <v>2379</v>
      </c>
      <c r="H1679" t="s">
        <v>2378</v>
      </c>
    </row>
    <row r="1680" spans="1:8" x14ac:dyDescent="0.25">
      <c r="A1680" t="s">
        <v>692</v>
      </c>
      <c r="B1680">
        <v>32.799999999999997</v>
      </c>
      <c r="C1680">
        <v>6.16</v>
      </c>
      <c r="D1680" t="s">
        <v>2380</v>
      </c>
      <c r="E1680" t="s">
        <v>2378</v>
      </c>
      <c r="F1680" t="s">
        <v>2381</v>
      </c>
      <c r="G1680">
        <v>1</v>
      </c>
      <c r="H1680" t="s">
        <v>2378</v>
      </c>
    </row>
    <row r="1681" spans="1:8" x14ac:dyDescent="0.25">
      <c r="A1681" t="s">
        <v>691</v>
      </c>
      <c r="B1681">
        <v>35.814999999999998</v>
      </c>
      <c r="C1681">
        <v>4.1500000000000004</v>
      </c>
      <c r="D1681" t="s">
        <v>2378</v>
      </c>
      <c r="E1681" t="s">
        <v>2378</v>
      </c>
      <c r="F1681" t="s">
        <v>2378</v>
      </c>
      <c r="G1681">
        <v>1</v>
      </c>
      <c r="H1681" t="s">
        <v>2378</v>
      </c>
    </row>
    <row r="1682" spans="1:8" x14ac:dyDescent="0.25">
      <c r="A1682" t="s">
        <v>690</v>
      </c>
      <c r="B1682">
        <v>24.3</v>
      </c>
      <c r="C1682">
        <v>6.23</v>
      </c>
      <c r="D1682" t="s">
        <v>2378</v>
      </c>
      <c r="E1682" t="s">
        <v>2378</v>
      </c>
      <c r="F1682" t="s">
        <v>2378</v>
      </c>
      <c r="G1682" t="s">
        <v>2379</v>
      </c>
      <c r="H1682" t="s">
        <v>2378</v>
      </c>
    </row>
    <row r="1683" spans="1:8" x14ac:dyDescent="0.25">
      <c r="A1683" t="s">
        <v>689</v>
      </c>
      <c r="B1683">
        <v>19.059999999999999</v>
      </c>
      <c r="C1683">
        <v>7.41</v>
      </c>
      <c r="D1683" t="s">
        <v>2378</v>
      </c>
      <c r="E1683" t="s">
        <v>2378</v>
      </c>
      <c r="F1683" t="s">
        <v>2378</v>
      </c>
      <c r="G1683" t="s">
        <v>2379</v>
      </c>
      <c r="H1683" t="s">
        <v>2378</v>
      </c>
    </row>
    <row r="1684" spans="1:8" x14ac:dyDescent="0.25">
      <c r="A1684" t="s">
        <v>688</v>
      </c>
      <c r="B1684">
        <v>33.25</v>
      </c>
      <c r="C1684">
        <v>5.62</v>
      </c>
      <c r="D1684" t="s">
        <v>2380</v>
      </c>
      <c r="E1684" t="s">
        <v>2378</v>
      </c>
      <c r="F1684" t="s">
        <v>2378</v>
      </c>
      <c r="G1684">
        <v>1</v>
      </c>
      <c r="H1684" t="s">
        <v>2378</v>
      </c>
    </row>
    <row r="1685" spans="1:8" x14ac:dyDescent="0.25">
      <c r="A1685" t="s">
        <v>687</v>
      </c>
      <c r="B1685">
        <v>21.37</v>
      </c>
      <c r="C1685">
        <v>4.54</v>
      </c>
      <c r="D1685" t="s">
        <v>2380</v>
      </c>
      <c r="E1685" t="s">
        <v>2378</v>
      </c>
      <c r="F1685" t="s">
        <v>2381</v>
      </c>
      <c r="G1685">
        <v>1</v>
      </c>
      <c r="H1685" t="s">
        <v>2378</v>
      </c>
    </row>
    <row r="1686" spans="1:8" x14ac:dyDescent="0.25">
      <c r="A1686" t="s">
        <v>686</v>
      </c>
      <c r="B1686">
        <v>34.43</v>
      </c>
      <c r="C1686">
        <v>8.6199999999999992</v>
      </c>
      <c r="D1686" t="s">
        <v>2380</v>
      </c>
      <c r="E1686" t="s">
        <v>2378</v>
      </c>
      <c r="F1686" t="s">
        <v>2378</v>
      </c>
      <c r="G1686">
        <v>1</v>
      </c>
      <c r="H1686" t="s">
        <v>2378</v>
      </c>
    </row>
    <row r="1687" spans="1:8" x14ac:dyDescent="0.25">
      <c r="A1687" t="s">
        <v>685</v>
      </c>
      <c r="B1687">
        <v>20.86</v>
      </c>
      <c r="C1687">
        <v>4.3600000000000003</v>
      </c>
      <c r="D1687" t="s">
        <v>2380</v>
      </c>
      <c r="E1687" t="s">
        <v>2378</v>
      </c>
      <c r="F1687" t="s">
        <v>2378</v>
      </c>
      <c r="G1687" t="s">
        <v>2379</v>
      </c>
      <c r="H1687" t="s">
        <v>2378</v>
      </c>
    </row>
    <row r="1688" spans="1:8" x14ac:dyDescent="0.25">
      <c r="A1688" t="s">
        <v>684</v>
      </c>
      <c r="B1688">
        <v>18.34</v>
      </c>
      <c r="C1688">
        <v>10.01</v>
      </c>
      <c r="D1688" t="s">
        <v>2378</v>
      </c>
      <c r="E1688" t="s">
        <v>2378</v>
      </c>
      <c r="F1688" t="s">
        <v>2378</v>
      </c>
      <c r="G1688" t="s">
        <v>2379</v>
      </c>
      <c r="H1688" t="s">
        <v>2378</v>
      </c>
    </row>
    <row r="1689" spans="1:8" x14ac:dyDescent="0.25">
      <c r="A1689" t="s">
        <v>683</v>
      </c>
      <c r="B1689">
        <v>34.15</v>
      </c>
      <c r="C1689">
        <v>5.42</v>
      </c>
      <c r="D1689" t="s">
        <v>2378</v>
      </c>
      <c r="E1689" t="s">
        <v>2378</v>
      </c>
      <c r="F1689" t="s">
        <v>2378</v>
      </c>
      <c r="G1689" t="s">
        <v>2379</v>
      </c>
      <c r="H1689" t="s">
        <v>2378</v>
      </c>
    </row>
    <row r="1690" spans="1:8" x14ac:dyDescent="0.25">
      <c r="A1690" t="s">
        <v>682</v>
      </c>
      <c r="B1690">
        <v>18.350000000000001</v>
      </c>
      <c r="C1690">
        <v>5.12</v>
      </c>
      <c r="D1690" t="s">
        <v>2378</v>
      </c>
      <c r="E1690" t="s">
        <v>2378</v>
      </c>
      <c r="F1690" t="s">
        <v>2378</v>
      </c>
      <c r="G1690" t="s">
        <v>2379</v>
      </c>
      <c r="H1690" t="s">
        <v>2378</v>
      </c>
    </row>
    <row r="1691" spans="1:8" x14ac:dyDescent="0.25">
      <c r="A1691" t="s">
        <v>681</v>
      </c>
      <c r="B1691">
        <v>22.13</v>
      </c>
      <c r="C1691">
        <v>9.1999999999999993</v>
      </c>
      <c r="D1691" t="s">
        <v>2380</v>
      </c>
      <c r="E1691" t="s">
        <v>2378</v>
      </c>
      <c r="F1691" t="s">
        <v>2378</v>
      </c>
      <c r="G1691" t="s">
        <v>2379</v>
      </c>
      <c r="H1691" t="s">
        <v>2378</v>
      </c>
    </row>
    <row r="1692" spans="1:8" x14ac:dyDescent="0.25">
      <c r="A1692" t="s">
        <v>680</v>
      </c>
      <c r="B1692">
        <v>22.51</v>
      </c>
      <c r="C1692">
        <v>6.08</v>
      </c>
      <c r="D1692" t="s">
        <v>2380</v>
      </c>
      <c r="E1692" t="s">
        <v>2378</v>
      </c>
      <c r="F1692" t="s">
        <v>2378</v>
      </c>
      <c r="G1692">
        <v>1</v>
      </c>
      <c r="H1692" t="s">
        <v>2378</v>
      </c>
    </row>
    <row r="1693" spans="1:8" x14ac:dyDescent="0.25">
      <c r="A1693" t="s">
        <v>679</v>
      </c>
      <c r="B1693">
        <v>31</v>
      </c>
      <c r="C1693">
        <v>4.7699999999999996</v>
      </c>
      <c r="D1693" t="s">
        <v>2378</v>
      </c>
      <c r="E1693" t="s">
        <v>2378</v>
      </c>
      <c r="F1693" t="s">
        <v>2378</v>
      </c>
      <c r="G1693">
        <v>1</v>
      </c>
      <c r="H1693" t="s">
        <v>2378</v>
      </c>
    </row>
    <row r="1694" spans="1:8" x14ac:dyDescent="0.25">
      <c r="A1694" t="s">
        <v>678</v>
      </c>
      <c r="B1694">
        <v>28.27</v>
      </c>
      <c r="C1694">
        <v>4.62</v>
      </c>
      <c r="D1694" t="s">
        <v>2378</v>
      </c>
      <c r="E1694" t="s">
        <v>2378</v>
      </c>
      <c r="F1694" t="s">
        <v>2378</v>
      </c>
      <c r="G1694">
        <v>1</v>
      </c>
      <c r="H1694" t="s">
        <v>2378</v>
      </c>
    </row>
    <row r="1695" spans="1:8" x14ac:dyDescent="0.25">
      <c r="A1695" t="s">
        <v>677</v>
      </c>
      <c r="B1695">
        <v>29.92</v>
      </c>
      <c r="C1695">
        <v>9.07</v>
      </c>
      <c r="D1695" t="s">
        <v>2380</v>
      </c>
      <c r="E1695" t="s">
        <v>2378</v>
      </c>
      <c r="F1695" t="s">
        <v>2378</v>
      </c>
      <c r="G1695">
        <v>1</v>
      </c>
      <c r="H1695" t="s">
        <v>2378</v>
      </c>
    </row>
    <row r="1696" spans="1:8" x14ac:dyDescent="0.25">
      <c r="A1696" t="s">
        <v>676</v>
      </c>
      <c r="B1696">
        <v>25.9</v>
      </c>
      <c r="C1696">
        <v>9.1199999999999992</v>
      </c>
      <c r="D1696" t="s">
        <v>2380</v>
      </c>
      <c r="E1696" t="s">
        <v>2378</v>
      </c>
      <c r="F1696" t="s">
        <v>2378</v>
      </c>
      <c r="G1696">
        <v>1</v>
      </c>
      <c r="H1696" t="s">
        <v>2378</v>
      </c>
    </row>
    <row r="1697" spans="1:8" x14ac:dyDescent="0.25">
      <c r="A1697" t="s">
        <v>675</v>
      </c>
      <c r="B1697">
        <v>27.74</v>
      </c>
      <c r="C1697">
        <v>7.32</v>
      </c>
      <c r="D1697" t="s">
        <v>2380</v>
      </c>
      <c r="E1697" t="s">
        <v>2378</v>
      </c>
      <c r="F1697" t="s">
        <v>2378</v>
      </c>
      <c r="G1697">
        <v>1</v>
      </c>
      <c r="H1697" t="s">
        <v>2378</v>
      </c>
    </row>
    <row r="1698" spans="1:8" x14ac:dyDescent="0.25">
      <c r="A1698" t="s">
        <v>674</v>
      </c>
      <c r="B1698">
        <v>17.260000000000002</v>
      </c>
      <c r="C1698">
        <v>11.73</v>
      </c>
      <c r="D1698" t="s">
        <v>2378</v>
      </c>
      <c r="E1698" t="s">
        <v>2378</v>
      </c>
      <c r="F1698" t="s">
        <v>2378</v>
      </c>
      <c r="G1698">
        <v>2</v>
      </c>
      <c r="H1698" t="s">
        <v>2378</v>
      </c>
    </row>
    <row r="1699" spans="1:8" x14ac:dyDescent="0.25">
      <c r="A1699" t="s">
        <v>673</v>
      </c>
      <c r="B1699">
        <v>19.855</v>
      </c>
      <c r="C1699">
        <v>6.64</v>
      </c>
      <c r="D1699" t="s">
        <v>2380</v>
      </c>
      <c r="E1699" t="s">
        <v>2378</v>
      </c>
      <c r="F1699" t="s">
        <v>2378</v>
      </c>
      <c r="G1699">
        <v>1</v>
      </c>
      <c r="H1699" t="s">
        <v>2378</v>
      </c>
    </row>
    <row r="1700" spans="1:8" x14ac:dyDescent="0.25">
      <c r="A1700" t="s">
        <v>672</v>
      </c>
      <c r="B1700">
        <v>41.69</v>
      </c>
      <c r="C1700">
        <v>5.78</v>
      </c>
      <c r="D1700" t="s">
        <v>2378</v>
      </c>
      <c r="E1700" t="s">
        <v>2378</v>
      </c>
      <c r="F1700" t="s">
        <v>2378</v>
      </c>
      <c r="G1700" t="s">
        <v>2379</v>
      </c>
      <c r="H1700" t="s">
        <v>2378</v>
      </c>
    </row>
    <row r="1701" spans="1:8" x14ac:dyDescent="0.25">
      <c r="A1701" t="s">
        <v>671</v>
      </c>
      <c r="B1701">
        <v>16.12</v>
      </c>
      <c r="C1701">
        <v>10.45</v>
      </c>
      <c r="D1701" t="s">
        <v>2378</v>
      </c>
      <c r="E1701" t="s">
        <v>2378</v>
      </c>
      <c r="F1701" t="s">
        <v>2378</v>
      </c>
      <c r="G1701" t="s">
        <v>2379</v>
      </c>
      <c r="H1701" t="s">
        <v>2378</v>
      </c>
    </row>
    <row r="1702" spans="1:8" x14ac:dyDescent="0.25">
      <c r="A1702" t="s">
        <v>670</v>
      </c>
      <c r="B1702">
        <v>37.43</v>
      </c>
      <c r="C1702">
        <v>4.5199999999999996</v>
      </c>
      <c r="D1702" t="s">
        <v>2378</v>
      </c>
      <c r="E1702" t="s">
        <v>2378</v>
      </c>
      <c r="F1702" t="s">
        <v>2378</v>
      </c>
      <c r="G1702">
        <v>1</v>
      </c>
      <c r="H1702" t="s">
        <v>2378</v>
      </c>
    </row>
    <row r="1703" spans="1:8" x14ac:dyDescent="0.25">
      <c r="A1703" t="s">
        <v>669</v>
      </c>
      <c r="B1703">
        <v>31.065000000000001</v>
      </c>
      <c r="C1703">
        <v>5.71</v>
      </c>
      <c r="D1703" t="s">
        <v>2378</v>
      </c>
      <c r="E1703" t="s">
        <v>2378</v>
      </c>
      <c r="F1703" t="s">
        <v>2378</v>
      </c>
      <c r="G1703" t="s">
        <v>2379</v>
      </c>
      <c r="H1703" t="s">
        <v>2378</v>
      </c>
    </row>
    <row r="1704" spans="1:8" x14ac:dyDescent="0.25">
      <c r="A1704" t="s">
        <v>668</v>
      </c>
      <c r="B1704">
        <v>25.08</v>
      </c>
      <c r="C1704">
        <v>4.7699999999999996</v>
      </c>
      <c r="D1704" t="s">
        <v>2378</v>
      </c>
      <c r="E1704" t="s">
        <v>2378</v>
      </c>
      <c r="F1704" t="s">
        <v>2378</v>
      </c>
      <c r="G1704" t="s">
        <v>2379</v>
      </c>
      <c r="H1704" t="s">
        <v>2378</v>
      </c>
    </row>
    <row r="1705" spans="1:8" x14ac:dyDescent="0.25">
      <c r="A1705" t="s">
        <v>667</v>
      </c>
      <c r="B1705">
        <v>15.2</v>
      </c>
      <c r="C1705">
        <v>7.81</v>
      </c>
      <c r="D1705" t="s">
        <v>2380</v>
      </c>
      <c r="E1705" t="s">
        <v>2378</v>
      </c>
      <c r="F1705" t="s">
        <v>2378</v>
      </c>
      <c r="G1705">
        <v>1</v>
      </c>
      <c r="H1705" t="s">
        <v>2378</v>
      </c>
    </row>
    <row r="1706" spans="1:8" x14ac:dyDescent="0.25">
      <c r="A1706" t="s">
        <v>666</v>
      </c>
      <c r="B1706">
        <v>22.34</v>
      </c>
      <c r="C1706">
        <v>5.19</v>
      </c>
      <c r="D1706" t="s">
        <v>2380</v>
      </c>
      <c r="E1706" t="s">
        <v>2378</v>
      </c>
      <c r="F1706" t="s">
        <v>2378</v>
      </c>
      <c r="G1706" t="s">
        <v>2379</v>
      </c>
      <c r="H1706" t="s">
        <v>2378</v>
      </c>
    </row>
    <row r="1707" spans="1:8" x14ac:dyDescent="0.25">
      <c r="A1707" t="s">
        <v>665</v>
      </c>
      <c r="B1707">
        <v>40.15</v>
      </c>
      <c r="C1707">
        <v>5.93</v>
      </c>
      <c r="D1707" t="s">
        <v>2378</v>
      </c>
      <c r="E1707" t="s">
        <v>2378</v>
      </c>
      <c r="F1707" t="s">
        <v>2378</v>
      </c>
      <c r="G1707">
        <v>1</v>
      </c>
      <c r="H1707" t="s">
        <v>2378</v>
      </c>
    </row>
    <row r="1708" spans="1:8" x14ac:dyDescent="0.25">
      <c r="A1708" t="s">
        <v>664</v>
      </c>
      <c r="B1708">
        <v>37.729999999999997</v>
      </c>
      <c r="C1708">
        <v>6.29</v>
      </c>
      <c r="D1708" t="s">
        <v>2378</v>
      </c>
      <c r="E1708" t="s">
        <v>2378</v>
      </c>
      <c r="F1708" t="s">
        <v>2378</v>
      </c>
      <c r="G1708">
        <v>1</v>
      </c>
      <c r="H1708" t="s">
        <v>2378</v>
      </c>
    </row>
    <row r="1709" spans="1:8" x14ac:dyDescent="0.25">
      <c r="A1709" t="s">
        <v>663</v>
      </c>
      <c r="B1709">
        <v>25.35</v>
      </c>
      <c r="C1709">
        <v>4.9000000000000004</v>
      </c>
      <c r="D1709" t="s">
        <v>2378</v>
      </c>
      <c r="E1709" t="s">
        <v>2378</v>
      </c>
      <c r="F1709" t="s">
        <v>2378</v>
      </c>
      <c r="G1709" t="s">
        <v>2379</v>
      </c>
      <c r="H1709" t="s">
        <v>2378</v>
      </c>
    </row>
    <row r="1710" spans="1:8" x14ac:dyDescent="0.25">
      <c r="A1710" t="s">
        <v>662</v>
      </c>
      <c r="B1710">
        <v>26.41</v>
      </c>
      <c r="C1710">
        <v>5.07</v>
      </c>
      <c r="D1710" t="s">
        <v>2380</v>
      </c>
      <c r="E1710" t="s">
        <v>2378</v>
      </c>
      <c r="F1710" t="s">
        <v>2378</v>
      </c>
      <c r="G1710">
        <v>1</v>
      </c>
      <c r="H1710" t="s">
        <v>2378</v>
      </c>
    </row>
    <row r="1711" spans="1:8" x14ac:dyDescent="0.25">
      <c r="A1711" t="s">
        <v>661</v>
      </c>
      <c r="B1711">
        <v>27.6</v>
      </c>
      <c r="C1711">
        <v>5.33</v>
      </c>
      <c r="D1711" t="s">
        <v>2378</v>
      </c>
      <c r="E1711" t="s">
        <v>2378</v>
      </c>
      <c r="F1711" t="s">
        <v>2378</v>
      </c>
      <c r="G1711">
        <v>1</v>
      </c>
      <c r="H1711" t="s">
        <v>2378</v>
      </c>
    </row>
    <row r="1712" spans="1:8" x14ac:dyDescent="0.25">
      <c r="A1712" t="s">
        <v>660</v>
      </c>
      <c r="B1712">
        <v>33.82</v>
      </c>
      <c r="C1712">
        <v>8.93</v>
      </c>
      <c r="D1712" t="s">
        <v>2380</v>
      </c>
      <c r="E1712" t="s">
        <v>2378</v>
      </c>
      <c r="F1712" t="s">
        <v>2378</v>
      </c>
      <c r="G1712">
        <v>1</v>
      </c>
      <c r="H1712" t="s">
        <v>2378</v>
      </c>
    </row>
    <row r="1713" spans="1:8" x14ac:dyDescent="0.25">
      <c r="A1713" t="s">
        <v>659</v>
      </c>
      <c r="B1713">
        <v>32.9</v>
      </c>
      <c r="C1713">
        <v>4.3499999999999996</v>
      </c>
      <c r="D1713" t="s">
        <v>2378</v>
      </c>
      <c r="E1713" t="s">
        <v>2378</v>
      </c>
      <c r="F1713" t="s">
        <v>2378</v>
      </c>
      <c r="G1713" t="s">
        <v>2379</v>
      </c>
      <c r="H1713" t="s">
        <v>2378</v>
      </c>
    </row>
    <row r="1714" spans="1:8" x14ac:dyDescent="0.25">
      <c r="A1714" t="s">
        <v>658</v>
      </c>
      <c r="B1714">
        <v>30.875</v>
      </c>
      <c r="C1714">
        <v>9.5399999999999991</v>
      </c>
      <c r="D1714" t="s">
        <v>2380</v>
      </c>
      <c r="E1714" t="s">
        <v>2378</v>
      </c>
      <c r="F1714" t="s">
        <v>2378</v>
      </c>
      <c r="G1714">
        <v>1</v>
      </c>
      <c r="H1714" t="s">
        <v>2378</v>
      </c>
    </row>
    <row r="1715" spans="1:8" x14ac:dyDescent="0.25">
      <c r="A1715" t="s">
        <v>657</v>
      </c>
      <c r="B1715">
        <v>32.64</v>
      </c>
      <c r="C1715">
        <v>5.91</v>
      </c>
      <c r="D1715" t="s">
        <v>2378</v>
      </c>
      <c r="E1715" t="s">
        <v>2378</v>
      </c>
      <c r="F1715" t="s">
        <v>2378</v>
      </c>
      <c r="G1715" t="s">
        <v>2379</v>
      </c>
      <c r="H1715" t="s">
        <v>2378</v>
      </c>
    </row>
    <row r="1716" spans="1:8" x14ac:dyDescent="0.25">
      <c r="A1716" t="s">
        <v>656</v>
      </c>
      <c r="B1716">
        <v>22.135000000000002</v>
      </c>
      <c r="C1716">
        <v>5.0999999999999996</v>
      </c>
      <c r="D1716" t="s">
        <v>2378</v>
      </c>
      <c r="E1716" t="s">
        <v>2378</v>
      </c>
      <c r="F1716" t="s">
        <v>2378</v>
      </c>
      <c r="G1716" t="s">
        <v>2379</v>
      </c>
      <c r="H1716" t="s">
        <v>2378</v>
      </c>
    </row>
    <row r="1717" spans="1:8" x14ac:dyDescent="0.25">
      <c r="A1717" t="s">
        <v>655</v>
      </c>
      <c r="B1717">
        <v>16.53</v>
      </c>
      <c r="C1717">
        <v>5.08</v>
      </c>
      <c r="D1717" t="s">
        <v>2378</v>
      </c>
      <c r="E1717" t="s">
        <v>2378</v>
      </c>
      <c r="F1717" t="s">
        <v>2378</v>
      </c>
      <c r="G1717">
        <v>2</v>
      </c>
      <c r="H1717" t="s">
        <v>2378</v>
      </c>
    </row>
    <row r="1718" spans="1:8" x14ac:dyDescent="0.25">
      <c r="A1718" t="s">
        <v>654</v>
      </c>
      <c r="B1718">
        <v>32.774999999999999</v>
      </c>
      <c r="C1718">
        <v>4.75</v>
      </c>
      <c r="D1718" t="s">
        <v>2378</v>
      </c>
      <c r="E1718" t="s">
        <v>2378</v>
      </c>
      <c r="F1718" t="s">
        <v>2378</v>
      </c>
      <c r="G1718" t="s">
        <v>2379</v>
      </c>
      <c r="H1718" t="s">
        <v>2378</v>
      </c>
    </row>
    <row r="1719" spans="1:8" x14ac:dyDescent="0.25">
      <c r="A1719" t="s">
        <v>653</v>
      </c>
      <c r="B1719">
        <v>30.9</v>
      </c>
      <c r="C1719">
        <v>6.05</v>
      </c>
      <c r="D1719" t="s">
        <v>2378</v>
      </c>
      <c r="E1719" t="s">
        <v>2378</v>
      </c>
      <c r="F1719" t="s">
        <v>2378</v>
      </c>
      <c r="G1719">
        <v>1</v>
      </c>
      <c r="H1719" t="s">
        <v>2378</v>
      </c>
    </row>
    <row r="1720" spans="1:8" x14ac:dyDescent="0.25">
      <c r="A1720" t="s">
        <v>652</v>
      </c>
      <c r="B1720">
        <v>15.58</v>
      </c>
      <c r="C1720">
        <v>11.56</v>
      </c>
      <c r="D1720" t="s">
        <v>2378</v>
      </c>
      <c r="E1720" t="s">
        <v>2378</v>
      </c>
      <c r="F1720" t="s">
        <v>2378</v>
      </c>
      <c r="G1720" t="s">
        <v>2379</v>
      </c>
      <c r="H1720" t="s">
        <v>2378</v>
      </c>
    </row>
    <row r="1721" spans="1:8" x14ac:dyDescent="0.25">
      <c r="A1721" t="s">
        <v>651</v>
      </c>
      <c r="B1721">
        <v>26.315000000000001</v>
      </c>
      <c r="C1721">
        <v>5.76</v>
      </c>
      <c r="D1721" t="s">
        <v>2378</v>
      </c>
      <c r="E1721" t="s">
        <v>2378</v>
      </c>
      <c r="F1721" t="s">
        <v>2378</v>
      </c>
      <c r="G1721" t="s">
        <v>2379</v>
      </c>
      <c r="H1721" t="s">
        <v>2378</v>
      </c>
    </row>
    <row r="1722" spans="1:8" x14ac:dyDescent="0.25">
      <c r="A1722" t="s">
        <v>650</v>
      </c>
      <c r="B1722">
        <v>35.61</v>
      </c>
      <c r="C1722">
        <v>5.65</v>
      </c>
      <c r="D1722" t="s">
        <v>2378</v>
      </c>
      <c r="E1722" t="s">
        <v>2380</v>
      </c>
      <c r="F1722" t="s">
        <v>2378</v>
      </c>
      <c r="G1722">
        <v>1</v>
      </c>
      <c r="H1722" t="s">
        <v>2378</v>
      </c>
    </row>
    <row r="1723" spans="1:8" x14ac:dyDescent="0.25">
      <c r="A1723" t="s">
        <v>649</v>
      </c>
      <c r="B1723">
        <v>37.56</v>
      </c>
      <c r="C1723">
        <v>5.88</v>
      </c>
      <c r="D1723" t="s">
        <v>2378</v>
      </c>
      <c r="E1723" t="s">
        <v>2380</v>
      </c>
      <c r="F1723" t="s">
        <v>2378</v>
      </c>
      <c r="G1723">
        <v>1</v>
      </c>
      <c r="H1723" t="s">
        <v>2378</v>
      </c>
    </row>
    <row r="1724" spans="1:8" x14ac:dyDescent="0.25">
      <c r="A1724" t="s">
        <v>648</v>
      </c>
      <c r="B1724">
        <v>15.49</v>
      </c>
      <c r="C1724">
        <v>9.6</v>
      </c>
      <c r="D1724" t="s">
        <v>2378</v>
      </c>
      <c r="E1724" t="s">
        <v>2378</v>
      </c>
      <c r="F1724" t="s">
        <v>2378</v>
      </c>
      <c r="G1724" t="s">
        <v>2379</v>
      </c>
      <c r="H1724" t="s">
        <v>2378</v>
      </c>
    </row>
    <row r="1725" spans="1:8" x14ac:dyDescent="0.25">
      <c r="A1725" t="s">
        <v>647</v>
      </c>
      <c r="B1725">
        <v>23.48</v>
      </c>
      <c r="C1725">
        <v>6.24</v>
      </c>
      <c r="D1725" t="s">
        <v>2378</v>
      </c>
      <c r="E1725" t="s">
        <v>2378</v>
      </c>
      <c r="F1725" t="s">
        <v>2378</v>
      </c>
      <c r="G1725">
        <v>1</v>
      </c>
      <c r="H1725" t="s">
        <v>2378</v>
      </c>
    </row>
    <row r="1726" spans="1:8" x14ac:dyDescent="0.25">
      <c r="A1726" t="s">
        <v>646</v>
      </c>
      <c r="B1726">
        <v>30.02</v>
      </c>
      <c r="C1726">
        <v>7.63</v>
      </c>
      <c r="D1726" t="s">
        <v>2380</v>
      </c>
      <c r="E1726" t="s">
        <v>2378</v>
      </c>
      <c r="F1726" t="s">
        <v>2378</v>
      </c>
      <c r="G1726">
        <v>1</v>
      </c>
      <c r="H1726" t="s">
        <v>2378</v>
      </c>
    </row>
    <row r="1727" spans="1:8" x14ac:dyDescent="0.25">
      <c r="A1727" t="s">
        <v>645</v>
      </c>
      <c r="B1727">
        <v>26.885000000000002</v>
      </c>
      <c r="C1727">
        <v>8.66</v>
      </c>
      <c r="D1727" t="s">
        <v>2380</v>
      </c>
      <c r="E1727" t="s">
        <v>2378</v>
      </c>
      <c r="F1727" t="s">
        <v>2378</v>
      </c>
      <c r="G1727">
        <v>1</v>
      </c>
      <c r="H1727" t="s">
        <v>2378</v>
      </c>
    </row>
    <row r="1728" spans="1:8" x14ac:dyDescent="0.25">
      <c r="A1728" t="s">
        <v>644</v>
      </c>
      <c r="B1728">
        <v>25.84</v>
      </c>
      <c r="C1728">
        <v>8.5500000000000007</v>
      </c>
      <c r="D1728" t="s">
        <v>2380</v>
      </c>
      <c r="E1728" t="s">
        <v>2378</v>
      </c>
      <c r="F1728" t="s">
        <v>2378</v>
      </c>
      <c r="G1728">
        <v>1</v>
      </c>
      <c r="H1728" t="s">
        <v>2378</v>
      </c>
    </row>
    <row r="1729" spans="1:8" x14ac:dyDescent="0.25">
      <c r="A1729" t="s">
        <v>643</v>
      </c>
      <c r="B1729">
        <v>27.454999999999998</v>
      </c>
      <c r="C1729">
        <v>4.54</v>
      </c>
      <c r="D1729" t="s">
        <v>2378</v>
      </c>
      <c r="E1729" t="s">
        <v>2378</v>
      </c>
      <c r="F1729" t="s">
        <v>2378</v>
      </c>
      <c r="G1729" t="s">
        <v>2379</v>
      </c>
      <c r="H1729" t="s">
        <v>2378</v>
      </c>
    </row>
    <row r="1730" spans="1:8" x14ac:dyDescent="0.25">
      <c r="A1730" t="s">
        <v>642</v>
      </c>
      <c r="B1730">
        <v>24.605</v>
      </c>
      <c r="C1730">
        <v>5.7</v>
      </c>
      <c r="D1730" t="s">
        <v>2378</v>
      </c>
      <c r="E1730" t="s">
        <v>2378</v>
      </c>
      <c r="F1730" t="s">
        <v>2378</v>
      </c>
      <c r="G1730" t="s">
        <v>2379</v>
      </c>
      <c r="H1730" t="s">
        <v>2378</v>
      </c>
    </row>
    <row r="1731" spans="1:8" x14ac:dyDescent="0.25">
      <c r="A1731" t="s">
        <v>641</v>
      </c>
      <c r="B1731">
        <v>30.8</v>
      </c>
      <c r="C1731">
        <v>5.07</v>
      </c>
      <c r="D1731" t="s">
        <v>2378</v>
      </c>
      <c r="E1731" t="s">
        <v>2378</v>
      </c>
      <c r="F1731" t="s">
        <v>2378</v>
      </c>
      <c r="G1731" t="s">
        <v>2379</v>
      </c>
      <c r="H1731" t="s">
        <v>2378</v>
      </c>
    </row>
    <row r="1732" spans="1:8" x14ac:dyDescent="0.25">
      <c r="A1732" t="s">
        <v>640</v>
      </c>
      <c r="B1732">
        <v>34.799999999999997</v>
      </c>
      <c r="C1732">
        <v>4.38</v>
      </c>
      <c r="D1732" t="s">
        <v>2378</v>
      </c>
      <c r="E1732" t="s">
        <v>2378</v>
      </c>
      <c r="F1732" t="s">
        <v>2378</v>
      </c>
      <c r="G1732">
        <v>1</v>
      </c>
      <c r="H1732" t="s">
        <v>2378</v>
      </c>
    </row>
    <row r="1733" spans="1:8" x14ac:dyDescent="0.25">
      <c r="A1733" t="s">
        <v>639</v>
      </c>
      <c r="B1733">
        <v>34.21</v>
      </c>
      <c r="C1733">
        <v>4.54</v>
      </c>
      <c r="D1733" t="s">
        <v>2378</v>
      </c>
      <c r="E1733" t="s">
        <v>2378</v>
      </c>
      <c r="F1733" t="s">
        <v>2378</v>
      </c>
      <c r="G1733">
        <v>1</v>
      </c>
      <c r="H1733" t="s">
        <v>2378</v>
      </c>
    </row>
    <row r="1734" spans="1:8" x14ac:dyDescent="0.25">
      <c r="A1734" t="s">
        <v>638</v>
      </c>
      <c r="B1734">
        <v>31</v>
      </c>
      <c r="C1734">
        <v>5.38</v>
      </c>
      <c r="D1734" t="s">
        <v>2378</v>
      </c>
      <c r="E1734" t="s">
        <v>2378</v>
      </c>
      <c r="F1734" t="s">
        <v>2378</v>
      </c>
      <c r="G1734">
        <v>1</v>
      </c>
      <c r="H1734" t="s">
        <v>2378</v>
      </c>
    </row>
    <row r="1735" spans="1:8" x14ac:dyDescent="0.25">
      <c r="A1735" t="s">
        <v>637</v>
      </c>
      <c r="B1735">
        <v>26.125</v>
      </c>
      <c r="C1735">
        <v>5.55</v>
      </c>
      <c r="D1735" t="s">
        <v>2378</v>
      </c>
      <c r="E1735" t="s">
        <v>2378</v>
      </c>
      <c r="F1735" t="s">
        <v>2378</v>
      </c>
      <c r="G1735">
        <v>1</v>
      </c>
      <c r="H1735" t="s">
        <v>2378</v>
      </c>
    </row>
    <row r="1736" spans="1:8" x14ac:dyDescent="0.25">
      <c r="A1736" t="s">
        <v>636</v>
      </c>
      <c r="B1736">
        <v>30.13</v>
      </c>
      <c r="C1736">
        <v>4.03</v>
      </c>
      <c r="D1736" t="s">
        <v>2380</v>
      </c>
      <c r="E1736" t="s">
        <v>2378</v>
      </c>
      <c r="F1736" t="s">
        <v>2378</v>
      </c>
      <c r="G1736">
        <v>1</v>
      </c>
      <c r="H1736" t="s">
        <v>2378</v>
      </c>
    </row>
    <row r="1737" spans="1:8" x14ac:dyDescent="0.25">
      <c r="A1737" t="s">
        <v>635</v>
      </c>
      <c r="B1737">
        <v>34.19</v>
      </c>
      <c r="C1737">
        <v>4.1900000000000004</v>
      </c>
      <c r="D1737" t="s">
        <v>2378</v>
      </c>
      <c r="E1737" t="s">
        <v>2378</v>
      </c>
      <c r="F1737" t="s">
        <v>2378</v>
      </c>
      <c r="G1737" t="s">
        <v>2379</v>
      </c>
      <c r="H1737" t="s">
        <v>2378</v>
      </c>
    </row>
    <row r="1738" spans="1:8" x14ac:dyDescent="0.25">
      <c r="A1738" t="s">
        <v>634</v>
      </c>
      <c r="B1738">
        <v>22.515000000000001</v>
      </c>
      <c r="C1738">
        <v>4.37</v>
      </c>
      <c r="D1738" t="s">
        <v>2378</v>
      </c>
      <c r="E1738" t="s">
        <v>2378</v>
      </c>
      <c r="F1738" t="s">
        <v>2381</v>
      </c>
      <c r="G1738">
        <v>1</v>
      </c>
      <c r="H1738" t="s">
        <v>2378</v>
      </c>
    </row>
    <row r="1739" spans="1:8" x14ac:dyDescent="0.25">
      <c r="A1739" t="s">
        <v>633</v>
      </c>
      <c r="B1739">
        <v>18.239999999999998</v>
      </c>
      <c r="C1739">
        <v>5.31</v>
      </c>
      <c r="D1739" t="s">
        <v>2380</v>
      </c>
      <c r="E1739" t="s">
        <v>2378</v>
      </c>
      <c r="F1739" t="s">
        <v>2381</v>
      </c>
      <c r="G1739">
        <v>1</v>
      </c>
      <c r="H1739" t="s">
        <v>2378</v>
      </c>
    </row>
    <row r="1740" spans="1:8" x14ac:dyDescent="0.25">
      <c r="A1740" t="s">
        <v>631</v>
      </c>
      <c r="B1740">
        <v>37.28</v>
      </c>
      <c r="C1740">
        <v>4.66</v>
      </c>
      <c r="D1740" t="s">
        <v>2378</v>
      </c>
      <c r="E1740" t="s">
        <v>2380</v>
      </c>
      <c r="F1740" t="s">
        <v>2378</v>
      </c>
      <c r="G1740">
        <v>1</v>
      </c>
      <c r="H1740" t="s">
        <v>2378</v>
      </c>
    </row>
    <row r="1741" spans="1:8" x14ac:dyDescent="0.25">
      <c r="A1741" t="s">
        <v>630</v>
      </c>
      <c r="B1741">
        <v>18.2</v>
      </c>
      <c r="C1741">
        <v>6.19</v>
      </c>
      <c r="D1741" t="s">
        <v>2378</v>
      </c>
      <c r="E1741" t="s">
        <v>2378</v>
      </c>
      <c r="F1741" t="s">
        <v>2381</v>
      </c>
      <c r="G1741">
        <v>1</v>
      </c>
      <c r="H1741" t="s">
        <v>2378</v>
      </c>
    </row>
    <row r="1742" spans="1:8" x14ac:dyDescent="0.25">
      <c r="A1742" t="s">
        <v>629</v>
      </c>
      <c r="B1742">
        <v>20.53</v>
      </c>
      <c r="C1742">
        <v>4.8600000000000003</v>
      </c>
      <c r="D1742" t="s">
        <v>2378</v>
      </c>
      <c r="E1742" t="s">
        <v>2378</v>
      </c>
      <c r="F1742" t="s">
        <v>2378</v>
      </c>
      <c r="G1742">
        <v>1</v>
      </c>
      <c r="H1742" t="s">
        <v>2378</v>
      </c>
    </row>
    <row r="1743" spans="1:8" x14ac:dyDescent="0.25">
      <c r="A1743" t="s">
        <v>628</v>
      </c>
      <c r="B1743">
        <v>23.79</v>
      </c>
      <c r="C1743">
        <v>4.74</v>
      </c>
      <c r="D1743" t="s">
        <v>2378</v>
      </c>
      <c r="E1743" t="s">
        <v>2378</v>
      </c>
      <c r="F1743" t="s">
        <v>2378</v>
      </c>
      <c r="G1743" t="s">
        <v>2379</v>
      </c>
      <c r="H1743" t="s">
        <v>2378</v>
      </c>
    </row>
    <row r="1744" spans="1:8" x14ac:dyDescent="0.25">
      <c r="A1744" t="s">
        <v>627</v>
      </c>
      <c r="B1744">
        <v>29.8</v>
      </c>
      <c r="C1744">
        <v>6.03</v>
      </c>
      <c r="D1744" t="s">
        <v>2378</v>
      </c>
      <c r="E1744" t="s">
        <v>2378</v>
      </c>
      <c r="F1744" t="s">
        <v>2378</v>
      </c>
      <c r="G1744" t="s">
        <v>2379</v>
      </c>
      <c r="H1744" t="s">
        <v>2378</v>
      </c>
    </row>
    <row r="1745" spans="1:8" x14ac:dyDescent="0.25">
      <c r="A1745" t="s">
        <v>626</v>
      </c>
      <c r="B1745">
        <v>31.54</v>
      </c>
      <c r="C1745">
        <v>4.71</v>
      </c>
      <c r="D1745" t="s">
        <v>2378</v>
      </c>
      <c r="E1745" t="s">
        <v>2378</v>
      </c>
      <c r="F1745" t="s">
        <v>2378</v>
      </c>
      <c r="G1745" t="s">
        <v>2379</v>
      </c>
      <c r="H1745" t="s">
        <v>2378</v>
      </c>
    </row>
    <row r="1746" spans="1:8" x14ac:dyDescent="0.25">
      <c r="A1746" t="s">
        <v>625</v>
      </c>
      <c r="B1746">
        <v>20.82</v>
      </c>
      <c r="C1746">
        <v>5.55</v>
      </c>
      <c r="D1746" t="s">
        <v>2378</v>
      </c>
      <c r="E1746" t="s">
        <v>2378</v>
      </c>
      <c r="F1746" t="s">
        <v>2378</v>
      </c>
      <c r="G1746">
        <v>1</v>
      </c>
      <c r="H1746" t="s">
        <v>2378</v>
      </c>
    </row>
    <row r="1747" spans="1:8" x14ac:dyDescent="0.25">
      <c r="A1747" t="s">
        <v>624</v>
      </c>
      <c r="B1747">
        <v>38.83</v>
      </c>
      <c r="C1747">
        <v>4.78</v>
      </c>
      <c r="D1747" t="s">
        <v>2378</v>
      </c>
      <c r="E1747" t="s">
        <v>2378</v>
      </c>
      <c r="F1747" t="s">
        <v>2381</v>
      </c>
      <c r="G1747">
        <v>1</v>
      </c>
      <c r="H1747" t="s">
        <v>2378</v>
      </c>
    </row>
    <row r="1748" spans="1:8" x14ac:dyDescent="0.25">
      <c r="A1748" t="s">
        <v>623</v>
      </c>
      <c r="B1748">
        <v>23.44</v>
      </c>
      <c r="C1748">
        <v>4.6500000000000004</v>
      </c>
      <c r="D1748" t="s">
        <v>2380</v>
      </c>
      <c r="E1748" t="s">
        <v>2378</v>
      </c>
      <c r="F1748" t="s">
        <v>2378</v>
      </c>
      <c r="G1748">
        <v>1</v>
      </c>
      <c r="H1748" t="s">
        <v>2378</v>
      </c>
    </row>
    <row r="1749" spans="1:8" x14ac:dyDescent="0.25">
      <c r="A1749" t="s">
        <v>622</v>
      </c>
      <c r="B1749">
        <v>24.13</v>
      </c>
      <c r="C1749">
        <v>5.2</v>
      </c>
      <c r="D1749" t="s">
        <v>2378</v>
      </c>
      <c r="E1749" t="s">
        <v>2378</v>
      </c>
      <c r="F1749" t="s">
        <v>2378</v>
      </c>
      <c r="G1749">
        <v>1</v>
      </c>
      <c r="H1749" t="s">
        <v>2378</v>
      </c>
    </row>
    <row r="1750" spans="1:8" x14ac:dyDescent="0.25">
      <c r="A1750" t="s">
        <v>621</v>
      </c>
      <c r="B1750">
        <v>42.13</v>
      </c>
      <c r="C1750">
        <v>4.54</v>
      </c>
      <c r="D1750" t="s">
        <v>2380</v>
      </c>
      <c r="E1750" t="s">
        <v>2378</v>
      </c>
      <c r="F1750" t="s">
        <v>2378</v>
      </c>
      <c r="G1750">
        <v>1</v>
      </c>
      <c r="H1750" t="s">
        <v>2378</v>
      </c>
    </row>
    <row r="1751" spans="1:8" x14ac:dyDescent="0.25">
      <c r="A1751" t="s">
        <v>620</v>
      </c>
      <c r="B1751">
        <v>17.86</v>
      </c>
      <c r="C1751">
        <v>4.1100000000000003</v>
      </c>
      <c r="D1751" t="s">
        <v>2378</v>
      </c>
      <c r="E1751" t="s">
        <v>2378</v>
      </c>
      <c r="F1751" t="s">
        <v>2378</v>
      </c>
      <c r="G1751">
        <v>1</v>
      </c>
      <c r="H1751" t="s">
        <v>2378</v>
      </c>
    </row>
    <row r="1752" spans="1:8" x14ac:dyDescent="0.25">
      <c r="A1752" t="s">
        <v>619</v>
      </c>
      <c r="B1752">
        <v>32.78</v>
      </c>
      <c r="C1752">
        <v>4.63</v>
      </c>
      <c r="D1752" t="s">
        <v>2378</v>
      </c>
      <c r="E1752" t="s">
        <v>2378</v>
      </c>
      <c r="F1752" t="s">
        <v>2378</v>
      </c>
      <c r="G1752" t="s">
        <v>2379</v>
      </c>
      <c r="H1752" t="s">
        <v>2378</v>
      </c>
    </row>
    <row r="1753" spans="1:8" x14ac:dyDescent="0.25">
      <c r="A1753" t="s">
        <v>618</v>
      </c>
      <c r="B1753">
        <v>23.9</v>
      </c>
      <c r="C1753">
        <v>6.06</v>
      </c>
      <c r="D1753" t="s">
        <v>2380</v>
      </c>
      <c r="E1753" t="s">
        <v>2378</v>
      </c>
      <c r="F1753" t="s">
        <v>2381</v>
      </c>
      <c r="G1753">
        <v>1</v>
      </c>
      <c r="H1753" t="s">
        <v>2378</v>
      </c>
    </row>
    <row r="1754" spans="1:8" x14ac:dyDescent="0.25">
      <c r="A1754" t="s">
        <v>617</v>
      </c>
      <c r="B1754">
        <v>15.47</v>
      </c>
      <c r="C1754">
        <v>8.43</v>
      </c>
      <c r="D1754" t="s">
        <v>2378</v>
      </c>
      <c r="E1754" t="s">
        <v>2378</v>
      </c>
      <c r="F1754" t="s">
        <v>2378</v>
      </c>
      <c r="G1754" t="s">
        <v>2379</v>
      </c>
      <c r="H1754" t="s">
        <v>2378</v>
      </c>
    </row>
    <row r="1755" spans="1:8" x14ac:dyDescent="0.25">
      <c r="A1755" t="s">
        <v>616</v>
      </c>
      <c r="B1755">
        <v>28.54</v>
      </c>
      <c r="C1755">
        <v>5.51</v>
      </c>
      <c r="D1755" t="s">
        <v>2378</v>
      </c>
      <c r="E1755" t="s">
        <v>2378</v>
      </c>
      <c r="F1755" t="s">
        <v>2381</v>
      </c>
      <c r="G1755">
        <v>1</v>
      </c>
      <c r="H1755" t="s">
        <v>2378</v>
      </c>
    </row>
    <row r="1756" spans="1:8" x14ac:dyDescent="0.25">
      <c r="A1756" t="s">
        <v>615</v>
      </c>
      <c r="B1756">
        <v>18.54</v>
      </c>
      <c r="C1756">
        <v>4.95</v>
      </c>
      <c r="D1756" t="s">
        <v>2378</v>
      </c>
      <c r="E1756" t="s">
        <v>2378</v>
      </c>
      <c r="F1756" t="s">
        <v>2378</v>
      </c>
      <c r="G1756" t="s">
        <v>2379</v>
      </c>
      <c r="H1756" t="s">
        <v>2378</v>
      </c>
    </row>
    <row r="1757" spans="1:8" x14ac:dyDescent="0.25">
      <c r="A1757" t="s">
        <v>614</v>
      </c>
      <c r="B1757">
        <v>32.18</v>
      </c>
      <c r="C1757">
        <v>6.44</v>
      </c>
      <c r="D1757" t="s">
        <v>2380</v>
      </c>
      <c r="E1757" t="s">
        <v>2378</v>
      </c>
      <c r="F1757" t="s">
        <v>2381</v>
      </c>
      <c r="G1757">
        <v>1</v>
      </c>
      <c r="H1757" t="s">
        <v>2378</v>
      </c>
    </row>
    <row r="1758" spans="1:8" x14ac:dyDescent="0.25">
      <c r="A1758" t="s">
        <v>613</v>
      </c>
      <c r="B1758">
        <v>37.380000000000003</v>
      </c>
      <c r="C1758">
        <v>6.05</v>
      </c>
      <c r="D1758" t="s">
        <v>2380</v>
      </c>
      <c r="E1758" t="s">
        <v>2378</v>
      </c>
      <c r="F1758" t="s">
        <v>2378</v>
      </c>
      <c r="G1758" t="s">
        <v>2379</v>
      </c>
      <c r="H1758" t="s">
        <v>2378</v>
      </c>
    </row>
    <row r="1759" spans="1:8" x14ac:dyDescent="0.25">
      <c r="A1759" t="s">
        <v>612</v>
      </c>
      <c r="B1759">
        <v>31.12</v>
      </c>
      <c r="C1759">
        <v>4.76</v>
      </c>
      <c r="D1759" t="s">
        <v>2380</v>
      </c>
      <c r="E1759" t="s">
        <v>2378</v>
      </c>
      <c r="F1759" t="s">
        <v>2381</v>
      </c>
      <c r="G1759">
        <v>1</v>
      </c>
      <c r="H1759" t="s">
        <v>2378</v>
      </c>
    </row>
    <row r="1760" spans="1:8" x14ac:dyDescent="0.25">
      <c r="A1760" t="s">
        <v>611</v>
      </c>
      <c r="B1760">
        <v>22.01</v>
      </c>
      <c r="C1760">
        <v>6.72</v>
      </c>
      <c r="D1760" t="s">
        <v>2380</v>
      </c>
      <c r="E1760" t="s">
        <v>2378</v>
      </c>
      <c r="F1760" t="s">
        <v>2378</v>
      </c>
      <c r="G1760">
        <v>1</v>
      </c>
      <c r="H1760" t="s">
        <v>2378</v>
      </c>
    </row>
    <row r="1761" spans="1:8" x14ac:dyDescent="0.25">
      <c r="A1761" t="s">
        <v>610</v>
      </c>
      <c r="B1761">
        <v>27.645</v>
      </c>
      <c r="C1761">
        <v>5.7</v>
      </c>
      <c r="D1761" t="s">
        <v>2378</v>
      </c>
      <c r="E1761" t="s">
        <v>2378</v>
      </c>
      <c r="F1761" t="s">
        <v>2378</v>
      </c>
      <c r="G1761" t="s">
        <v>2379</v>
      </c>
      <c r="H1761" t="s">
        <v>2378</v>
      </c>
    </row>
    <row r="1762" spans="1:8" x14ac:dyDescent="0.25">
      <c r="A1762" t="s">
        <v>609</v>
      </c>
      <c r="B1762">
        <v>29.64</v>
      </c>
      <c r="C1762">
        <v>5.31</v>
      </c>
      <c r="D1762" t="s">
        <v>2380</v>
      </c>
      <c r="E1762" t="s">
        <v>2378</v>
      </c>
      <c r="F1762" t="s">
        <v>2378</v>
      </c>
      <c r="G1762" t="s">
        <v>2379</v>
      </c>
      <c r="H1762" t="s">
        <v>2378</v>
      </c>
    </row>
    <row r="1763" spans="1:8" x14ac:dyDescent="0.25">
      <c r="A1763" t="s">
        <v>608</v>
      </c>
      <c r="B1763">
        <v>33.700000000000003</v>
      </c>
      <c r="C1763">
        <v>4.32</v>
      </c>
      <c r="D1763" t="s">
        <v>2380</v>
      </c>
      <c r="E1763" t="s">
        <v>2378</v>
      </c>
      <c r="F1763" t="s">
        <v>2378</v>
      </c>
      <c r="G1763">
        <v>1</v>
      </c>
      <c r="H1763" t="s">
        <v>2378</v>
      </c>
    </row>
    <row r="1764" spans="1:8" x14ac:dyDescent="0.25">
      <c r="A1764" t="s">
        <v>607</v>
      </c>
      <c r="B1764">
        <v>27.5</v>
      </c>
      <c r="C1764">
        <v>4.2300000000000004</v>
      </c>
      <c r="D1764" t="s">
        <v>2380</v>
      </c>
      <c r="E1764" t="s">
        <v>2378</v>
      </c>
      <c r="F1764" t="s">
        <v>2378</v>
      </c>
      <c r="G1764">
        <v>1</v>
      </c>
      <c r="H1764" t="s">
        <v>2378</v>
      </c>
    </row>
    <row r="1765" spans="1:8" x14ac:dyDescent="0.25">
      <c r="A1765" t="s">
        <v>606</v>
      </c>
      <c r="B1765">
        <v>16.12</v>
      </c>
      <c r="C1765">
        <v>6.09</v>
      </c>
      <c r="D1765" t="s">
        <v>2378</v>
      </c>
      <c r="E1765" t="s">
        <v>2378</v>
      </c>
      <c r="F1765" t="s">
        <v>2378</v>
      </c>
      <c r="G1765" t="s">
        <v>2379</v>
      </c>
      <c r="H1765" t="s">
        <v>2378</v>
      </c>
    </row>
    <row r="1766" spans="1:8" x14ac:dyDescent="0.25">
      <c r="A1766" t="s">
        <v>605</v>
      </c>
      <c r="B1766">
        <v>26.73</v>
      </c>
      <c r="C1766">
        <v>4.74</v>
      </c>
      <c r="D1766" t="s">
        <v>2380</v>
      </c>
      <c r="E1766" t="s">
        <v>2378</v>
      </c>
      <c r="F1766" t="s">
        <v>2378</v>
      </c>
      <c r="G1766">
        <v>1</v>
      </c>
      <c r="H1766" t="s">
        <v>2378</v>
      </c>
    </row>
    <row r="1767" spans="1:8" x14ac:dyDescent="0.25">
      <c r="A1767" t="s">
        <v>604</v>
      </c>
      <c r="B1767">
        <v>37.25</v>
      </c>
      <c r="C1767">
        <v>6.23</v>
      </c>
      <c r="D1767" t="s">
        <v>2380</v>
      </c>
      <c r="E1767" t="s">
        <v>2378</v>
      </c>
      <c r="F1767" t="s">
        <v>2378</v>
      </c>
      <c r="G1767" t="s">
        <v>2379</v>
      </c>
      <c r="H1767" t="s">
        <v>2378</v>
      </c>
    </row>
    <row r="1768" spans="1:8" x14ac:dyDescent="0.25">
      <c r="A1768" t="s">
        <v>603</v>
      </c>
      <c r="B1768">
        <v>23.56</v>
      </c>
      <c r="C1768">
        <v>5.45</v>
      </c>
      <c r="D1768" t="s">
        <v>2380</v>
      </c>
      <c r="E1768" t="s">
        <v>2378</v>
      </c>
      <c r="F1768" t="s">
        <v>2378</v>
      </c>
      <c r="G1768">
        <v>1</v>
      </c>
      <c r="H1768" t="s">
        <v>2378</v>
      </c>
    </row>
    <row r="1769" spans="1:8" x14ac:dyDescent="0.25">
      <c r="A1769" t="s">
        <v>602</v>
      </c>
      <c r="B1769">
        <v>15.84</v>
      </c>
      <c r="C1769">
        <v>10.34</v>
      </c>
      <c r="D1769" t="s">
        <v>2378</v>
      </c>
      <c r="E1769" t="s">
        <v>2378</v>
      </c>
      <c r="F1769" t="s">
        <v>2378</v>
      </c>
      <c r="G1769">
        <v>2</v>
      </c>
      <c r="H1769" t="s">
        <v>2378</v>
      </c>
    </row>
    <row r="1770" spans="1:8" x14ac:dyDescent="0.25">
      <c r="A1770" t="s">
        <v>601</v>
      </c>
      <c r="B1770">
        <v>36.630000000000003</v>
      </c>
      <c r="C1770">
        <v>5.15</v>
      </c>
      <c r="D1770" t="s">
        <v>2378</v>
      </c>
      <c r="E1770" t="s">
        <v>2378</v>
      </c>
      <c r="F1770" t="s">
        <v>2378</v>
      </c>
      <c r="G1770" t="s">
        <v>2379</v>
      </c>
      <c r="H1770" t="s">
        <v>2378</v>
      </c>
    </row>
    <row r="1771" spans="1:8" x14ac:dyDescent="0.25">
      <c r="A1771" t="s">
        <v>600</v>
      </c>
      <c r="B1771">
        <v>16.47</v>
      </c>
      <c r="C1771">
        <v>11.72</v>
      </c>
      <c r="D1771" t="s">
        <v>2378</v>
      </c>
      <c r="E1771" t="s">
        <v>2378</v>
      </c>
      <c r="F1771" t="s">
        <v>2378</v>
      </c>
      <c r="G1771" t="s">
        <v>2379</v>
      </c>
      <c r="H1771" t="s">
        <v>2378</v>
      </c>
    </row>
    <row r="1772" spans="1:8" x14ac:dyDescent="0.25">
      <c r="A1772" t="s">
        <v>599</v>
      </c>
      <c r="B1772">
        <v>25.8</v>
      </c>
      <c r="C1772">
        <v>5.29</v>
      </c>
      <c r="D1772" t="s">
        <v>2378</v>
      </c>
      <c r="E1772" t="s">
        <v>2378</v>
      </c>
      <c r="F1772" t="s">
        <v>2378</v>
      </c>
      <c r="G1772" t="s">
        <v>2379</v>
      </c>
      <c r="H1772" t="s">
        <v>2378</v>
      </c>
    </row>
    <row r="1773" spans="1:8" x14ac:dyDescent="0.25">
      <c r="A1773" t="s">
        <v>598</v>
      </c>
      <c r="B1773">
        <v>23.6</v>
      </c>
      <c r="C1773">
        <v>4.33</v>
      </c>
      <c r="D1773" t="s">
        <v>2378</v>
      </c>
      <c r="E1773" t="s">
        <v>2378</v>
      </c>
      <c r="F1773" t="s">
        <v>2378</v>
      </c>
      <c r="G1773" t="s">
        <v>2379</v>
      </c>
      <c r="H1773" t="s">
        <v>2378</v>
      </c>
    </row>
    <row r="1774" spans="1:8" x14ac:dyDescent="0.25">
      <c r="A1774" t="s">
        <v>597</v>
      </c>
      <c r="B1774">
        <v>32.11</v>
      </c>
      <c r="C1774">
        <v>6.24</v>
      </c>
      <c r="D1774" t="s">
        <v>2378</v>
      </c>
      <c r="E1774" t="s">
        <v>2378</v>
      </c>
      <c r="F1774" t="s">
        <v>2381</v>
      </c>
      <c r="G1774">
        <v>1</v>
      </c>
      <c r="H1774" t="s">
        <v>2378</v>
      </c>
    </row>
    <row r="1775" spans="1:8" x14ac:dyDescent="0.25">
      <c r="A1775" t="s">
        <v>596</v>
      </c>
      <c r="B1775">
        <v>30.114999999999998</v>
      </c>
      <c r="C1775">
        <v>11.61</v>
      </c>
      <c r="D1775" t="s">
        <v>2378</v>
      </c>
      <c r="E1775" t="s">
        <v>2378</v>
      </c>
      <c r="F1775" t="s">
        <v>2378</v>
      </c>
      <c r="G1775" t="s">
        <v>2379</v>
      </c>
      <c r="H1775" t="s">
        <v>2378</v>
      </c>
    </row>
    <row r="1776" spans="1:8" x14ac:dyDescent="0.25">
      <c r="A1776" t="s">
        <v>595</v>
      </c>
      <c r="B1776">
        <v>20.28</v>
      </c>
      <c r="C1776">
        <v>11.07</v>
      </c>
      <c r="D1776" t="s">
        <v>2380</v>
      </c>
      <c r="E1776" t="s">
        <v>2378</v>
      </c>
      <c r="F1776" t="s">
        <v>2378</v>
      </c>
      <c r="G1776" t="s">
        <v>2379</v>
      </c>
      <c r="H1776" t="s">
        <v>2378</v>
      </c>
    </row>
    <row r="1777" spans="1:8" x14ac:dyDescent="0.25">
      <c r="A1777" t="s">
        <v>594</v>
      </c>
      <c r="B1777">
        <v>20.234999999999999</v>
      </c>
      <c r="C1777">
        <v>5.19</v>
      </c>
      <c r="D1777" t="s">
        <v>2378</v>
      </c>
      <c r="E1777" t="s">
        <v>2378</v>
      </c>
      <c r="F1777" t="s">
        <v>2381</v>
      </c>
      <c r="G1777">
        <v>1</v>
      </c>
      <c r="H1777" t="s">
        <v>2378</v>
      </c>
    </row>
    <row r="1778" spans="1:8" x14ac:dyDescent="0.25">
      <c r="A1778" t="s">
        <v>593</v>
      </c>
      <c r="B1778">
        <v>25.27</v>
      </c>
      <c r="C1778">
        <v>5.7</v>
      </c>
      <c r="D1778" t="s">
        <v>2380</v>
      </c>
      <c r="E1778" t="s">
        <v>2378</v>
      </c>
      <c r="F1778" t="s">
        <v>2378</v>
      </c>
      <c r="G1778">
        <v>1</v>
      </c>
      <c r="H1778" t="s">
        <v>2378</v>
      </c>
    </row>
    <row r="1779" spans="1:8" x14ac:dyDescent="0.25">
      <c r="A1779" t="s">
        <v>592</v>
      </c>
      <c r="B1779">
        <v>24.24</v>
      </c>
      <c r="C1779">
        <v>6.15</v>
      </c>
      <c r="D1779" t="s">
        <v>2378</v>
      </c>
      <c r="E1779" t="s">
        <v>2378</v>
      </c>
      <c r="F1779" t="s">
        <v>2378</v>
      </c>
      <c r="G1779" t="s">
        <v>2379</v>
      </c>
      <c r="H1779" t="s">
        <v>2378</v>
      </c>
    </row>
    <row r="1780" spans="1:8" x14ac:dyDescent="0.25">
      <c r="A1780" t="s">
        <v>591</v>
      </c>
      <c r="B1780">
        <v>35.75</v>
      </c>
      <c r="C1780">
        <v>5.07</v>
      </c>
      <c r="D1780" t="s">
        <v>2378</v>
      </c>
      <c r="E1780" t="s">
        <v>2378</v>
      </c>
      <c r="F1780" t="s">
        <v>2378</v>
      </c>
      <c r="G1780" t="s">
        <v>2379</v>
      </c>
      <c r="H1780" t="s">
        <v>2378</v>
      </c>
    </row>
    <row r="1781" spans="1:8" x14ac:dyDescent="0.25">
      <c r="A1781" t="s">
        <v>590</v>
      </c>
      <c r="B1781">
        <v>29.92</v>
      </c>
      <c r="C1781">
        <v>10.97</v>
      </c>
      <c r="D1781" t="s">
        <v>2380</v>
      </c>
      <c r="E1781" t="s">
        <v>2378</v>
      </c>
      <c r="F1781" t="s">
        <v>2378</v>
      </c>
      <c r="G1781">
        <v>1</v>
      </c>
      <c r="H1781" t="s">
        <v>2378</v>
      </c>
    </row>
    <row r="1782" spans="1:8" x14ac:dyDescent="0.25">
      <c r="A1782" t="s">
        <v>589</v>
      </c>
      <c r="B1782">
        <v>26.2</v>
      </c>
      <c r="C1782">
        <v>10.93</v>
      </c>
      <c r="D1782" t="s">
        <v>2380</v>
      </c>
      <c r="E1782" t="s">
        <v>2378</v>
      </c>
      <c r="F1782" t="s">
        <v>2378</v>
      </c>
      <c r="G1782">
        <v>1</v>
      </c>
      <c r="H1782" t="s">
        <v>2378</v>
      </c>
    </row>
    <row r="1783" spans="1:8" x14ac:dyDescent="0.25">
      <c r="A1783" t="s">
        <v>588</v>
      </c>
      <c r="B1783">
        <v>26.695</v>
      </c>
      <c r="C1783">
        <v>4.21</v>
      </c>
      <c r="D1783" t="s">
        <v>2380</v>
      </c>
      <c r="E1783" t="s">
        <v>2378</v>
      </c>
      <c r="F1783" t="s">
        <v>2381</v>
      </c>
      <c r="G1783">
        <v>1</v>
      </c>
      <c r="H1783" t="s">
        <v>2378</v>
      </c>
    </row>
    <row r="1784" spans="1:8" x14ac:dyDescent="0.25">
      <c r="A1784" t="s">
        <v>587</v>
      </c>
      <c r="B1784">
        <v>23.16</v>
      </c>
      <c r="C1784">
        <v>5.5</v>
      </c>
      <c r="D1784" t="s">
        <v>2378</v>
      </c>
      <c r="E1784" t="s">
        <v>2378</v>
      </c>
      <c r="F1784" t="s">
        <v>2378</v>
      </c>
      <c r="G1784" t="s">
        <v>2379</v>
      </c>
      <c r="H1784" t="s">
        <v>2378</v>
      </c>
    </row>
    <row r="1785" spans="1:8" x14ac:dyDescent="0.25">
      <c r="A1785" t="s">
        <v>586</v>
      </c>
      <c r="B1785">
        <v>32.585000000000001</v>
      </c>
      <c r="C1785">
        <v>4.93</v>
      </c>
      <c r="D1785" t="s">
        <v>2380</v>
      </c>
      <c r="E1785" t="s">
        <v>2378</v>
      </c>
      <c r="F1785" t="s">
        <v>2378</v>
      </c>
      <c r="G1785">
        <v>1</v>
      </c>
      <c r="H1785" t="s">
        <v>2378</v>
      </c>
    </row>
    <row r="1786" spans="1:8" x14ac:dyDescent="0.25">
      <c r="A1786" t="s">
        <v>585</v>
      </c>
      <c r="B1786">
        <v>33.97</v>
      </c>
      <c r="C1786">
        <v>5.6</v>
      </c>
      <c r="D1786" t="s">
        <v>2380</v>
      </c>
      <c r="E1786" t="s">
        <v>2378</v>
      </c>
      <c r="F1786" t="s">
        <v>2378</v>
      </c>
      <c r="G1786" t="s">
        <v>2379</v>
      </c>
      <c r="H1786" t="s">
        <v>2378</v>
      </c>
    </row>
    <row r="1787" spans="1:8" x14ac:dyDescent="0.25">
      <c r="A1787" t="s">
        <v>584</v>
      </c>
      <c r="B1787">
        <v>16.57</v>
      </c>
      <c r="C1787">
        <v>9.99</v>
      </c>
      <c r="D1787" t="s">
        <v>2378</v>
      </c>
      <c r="E1787" t="s">
        <v>2378</v>
      </c>
      <c r="F1787" t="s">
        <v>2378</v>
      </c>
      <c r="G1787" t="s">
        <v>2379</v>
      </c>
      <c r="H1787" t="s">
        <v>2378</v>
      </c>
    </row>
    <row r="1788" spans="1:8" x14ac:dyDescent="0.25">
      <c r="A1788" t="s">
        <v>583</v>
      </c>
      <c r="B1788">
        <v>17.55</v>
      </c>
      <c r="C1788">
        <v>5.93</v>
      </c>
      <c r="D1788" t="s">
        <v>2378</v>
      </c>
      <c r="E1788" t="s">
        <v>2378</v>
      </c>
      <c r="F1788" t="s">
        <v>2381</v>
      </c>
      <c r="G1788">
        <v>1</v>
      </c>
      <c r="H1788" t="s">
        <v>2378</v>
      </c>
    </row>
    <row r="1789" spans="1:8" x14ac:dyDescent="0.25">
      <c r="A1789" t="s">
        <v>582</v>
      </c>
      <c r="B1789">
        <v>29.41</v>
      </c>
      <c r="C1789">
        <v>6.29</v>
      </c>
      <c r="D1789" t="s">
        <v>2380</v>
      </c>
      <c r="E1789" t="s">
        <v>2378</v>
      </c>
      <c r="F1789" t="s">
        <v>2378</v>
      </c>
      <c r="G1789">
        <v>1</v>
      </c>
      <c r="H1789" t="s">
        <v>2378</v>
      </c>
    </row>
    <row r="1790" spans="1:8" x14ac:dyDescent="0.25">
      <c r="A1790" t="s">
        <v>581</v>
      </c>
      <c r="B1790">
        <v>17.91</v>
      </c>
      <c r="C1790">
        <v>5.65</v>
      </c>
      <c r="D1790" t="s">
        <v>2378</v>
      </c>
      <c r="E1790" t="s">
        <v>2378</v>
      </c>
      <c r="F1790" t="s">
        <v>2378</v>
      </c>
      <c r="G1790">
        <v>1</v>
      </c>
      <c r="H1790" t="s">
        <v>2378</v>
      </c>
    </row>
    <row r="1791" spans="1:8" x14ac:dyDescent="0.25">
      <c r="A1791" t="s">
        <v>580</v>
      </c>
      <c r="B1791">
        <v>31.57</v>
      </c>
      <c r="C1791">
        <v>6.15</v>
      </c>
      <c r="D1791" t="s">
        <v>2378</v>
      </c>
      <c r="E1791" t="s">
        <v>2378</v>
      </c>
      <c r="F1791" t="s">
        <v>2378</v>
      </c>
      <c r="G1791">
        <v>1</v>
      </c>
      <c r="H1791" t="s">
        <v>2378</v>
      </c>
    </row>
    <row r="1792" spans="1:8" x14ac:dyDescent="0.25">
      <c r="A1792" t="s">
        <v>579</v>
      </c>
      <c r="B1792">
        <v>33.18</v>
      </c>
      <c r="C1792">
        <v>5.22</v>
      </c>
      <c r="D1792" t="s">
        <v>2378</v>
      </c>
      <c r="E1792" t="s">
        <v>2380</v>
      </c>
      <c r="F1792" t="s">
        <v>2378</v>
      </c>
      <c r="G1792">
        <v>1</v>
      </c>
      <c r="H1792" t="s">
        <v>2378</v>
      </c>
    </row>
    <row r="1793" spans="1:8" x14ac:dyDescent="0.25">
      <c r="A1793" t="s">
        <v>578</v>
      </c>
      <c r="B1793">
        <v>37</v>
      </c>
      <c r="C1793">
        <v>11.66</v>
      </c>
      <c r="D1793" t="s">
        <v>2378</v>
      </c>
      <c r="E1793" t="s">
        <v>2378</v>
      </c>
      <c r="F1793" t="s">
        <v>2378</v>
      </c>
      <c r="G1793" t="s">
        <v>2379</v>
      </c>
      <c r="H1793" t="s">
        <v>2378</v>
      </c>
    </row>
    <row r="1794" spans="1:8" x14ac:dyDescent="0.25">
      <c r="A1794" t="s">
        <v>577</v>
      </c>
      <c r="B1794">
        <v>18.905000000000001</v>
      </c>
      <c r="C1794">
        <v>4.91</v>
      </c>
      <c r="D1794" t="s">
        <v>2380</v>
      </c>
      <c r="E1794" t="s">
        <v>2378</v>
      </c>
      <c r="F1794" t="s">
        <v>2378</v>
      </c>
      <c r="G1794">
        <v>1</v>
      </c>
      <c r="H1794" t="s">
        <v>2378</v>
      </c>
    </row>
    <row r="1795" spans="1:8" x14ac:dyDescent="0.25">
      <c r="A1795" t="s">
        <v>576</v>
      </c>
      <c r="B1795">
        <v>20.03</v>
      </c>
      <c r="C1795">
        <v>9.25</v>
      </c>
      <c r="D1795" t="s">
        <v>2380</v>
      </c>
      <c r="E1795" t="s">
        <v>2378</v>
      </c>
      <c r="F1795" t="s">
        <v>2378</v>
      </c>
      <c r="G1795" t="s">
        <v>2379</v>
      </c>
      <c r="H1795" t="s">
        <v>2378</v>
      </c>
    </row>
    <row r="1796" spans="1:8" x14ac:dyDescent="0.25">
      <c r="A1796" t="s">
        <v>575</v>
      </c>
      <c r="B1796">
        <v>16.7</v>
      </c>
      <c r="C1796">
        <v>11.48</v>
      </c>
      <c r="D1796" t="s">
        <v>2378</v>
      </c>
      <c r="E1796" t="s">
        <v>2378</v>
      </c>
      <c r="F1796" t="s">
        <v>2378</v>
      </c>
      <c r="G1796" t="s">
        <v>2379</v>
      </c>
      <c r="H1796" t="s">
        <v>2378</v>
      </c>
    </row>
    <row r="1797" spans="1:8" x14ac:dyDescent="0.25">
      <c r="A1797" t="s">
        <v>574</v>
      </c>
      <c r="B1797">
        <v>39.82</v>
      </c>
      <c r="C1797">
        <v>6.06</v>
      </c>
      <c r="D1797" t="s">
        <v>2378</v>
      </c>
      <c r="E1797" t="s">
        <v>2378</v>
      </c>
      <c r="F1797" t="s">
        <v>2378</v>
      </c>
      <c r="G1797" t="s">
        <v>2379</v>
      </c>
      <c r="H1797" t="s">
        <v>2378</v>
      </c>
    </row>
    <row r="1798" spans="1:8" x14ac:dyDescent="0.25">
      <c r="A1798" t="s">
        <v>573</v>
      </c>
      <c r="B1798">
        <v>22.04</v>
      </c>
      <c r="C1798">
        <v>5.86</v>
      </c>
      <c r="D1798" t="s">
        <v>2378</v>
      </c>
      <c r="E1798" t="s">
        <v>2378</v>
      </c>
      <c r="F1798" t="s">
        <v>2378</v>
      </c>
      <c r="G1798">
        <v>1</v>
      </c>
      <c r="H1798" t="s">
        <v>2378</v>
      </c>
    </row>
    <row r="1799" spans="1:8" x14ac:dyDescent="0.25">
      <c r="A1799" t="s">
        <v>572</v>
      </c>
      <c r="B1799">
        <v>28.27</v>
      </c>
      <c r="C1799">
        <v>5.33</v>
      </c>
      <c r="D1799" t="s">
        <v>2378</v>
      </c>
      <c r="E1799" t="s">
        <v>2378</v>
      </c>
      <c r="F1799" t="s">
        <v>2378</v>
      </c>
      <c r="G1799" t="s">
        <v>2379</v>
      </c>
      <c r="H1799" t="s">
        <v>2378</v>
      </c>
    </row>
    <row r="1800" spans="1:8" x14ac:dyDescent="0.25">
      <c r="A1800" t="s">
        <v>571</v>
      </c>
      <c r="B1800">
        <v>18.5</v>
      </c>
      <c r="C1800">
        <v>5.33</v>
      </c>
      <c r="D1800" t="s">
        <v>2378</v>
      </c>
      <c r="E1800" t="s">
        <v>2378</v>
      </c>
      <c r="F1800" t="s">
        <v>2378</v>
      </c>
      <c r="G1800" t="s">
        <v>2379</v>
      </c>
      <c r="H1800" t="s">
        <v>2378</v>
      </c>
    </row>
    <row r="1801" spans="1:8" x14ac:dyDescent="0.25">
      <c r="A1801" t="s">
        <v>570</v>
      </c>
      <c r="B1801">
        <v>38.6</v>
      </c>
      <c r="C1801">
        <v>6.02</v>
      </c>
      <c r="D1801" t="s">
        <v>2378</v>
      </c>
      <c r="E1801" t="s">
        <v>2378</v>
      </c>
      <c r="F1801" t="s">
        <v>2378</v>
      </c>
      <c r="G1801">
        <v>1</v>
      </c>
      <c r="H1801" t="s">
        <v>2378</v>
      </c>
    </row>
    <row r="1802" spans="1:8" x14ac:dyDescent="0.25">
      <c r="A1802" t="s">
        <v>569</v>
      </c>
      <c r="B1802">
        <v>43.12</v>
      </c>
      <c r="C1802">
        <v>6.25</v>
      </c>
      <c r="D1802" t="s">
        <v>2378</v>
      </c>
      <c r="E1802" t="s">
        <v>2378</v>
      </c>
      <c r="F1802" t="s">
        <v>2378</v>
      </c>
      <c r="G1802">
        <v>1</v>
      </c>
      <c r="H1802" t="s">
        <v>2378</v>
      </c>
    </row>
    <row r="1803" spans="1:8" x14ac:dyDescent="0.25">
      <c r="A1803" t="s">
        <v>568</v>
      </c>
      <c r="B1803">
        <v>30.5</v>
      </c>
      <c r="C1803">
        <v>4.8099999999999996</v>
      </c>
      <c r="D1803" t="s">
        <v>2378</v>
      </c>
      <c r="E1803" t="s">
        <v>2378</v>
      </c>
      <c r="F1803" t="s">
        <v>2378</v>
      </c>
      <c r="G1803">
        <v>1</v>
      </c>
      <c r="H1803" t="s">
        <v>2378</v>
      </c>
    </row>
    <row r="1804" spans="1:8" x14ac:dyDescent="0.25">
      <c r="A1804" t="s">
        <v>567</v>
      </c>
      <c r="B1804">
        <v>27.61</v>
      </c>
      <c r="C1804">
        <v>4.5999999999999996</v>
      </c>
      <c r="D1804" t="s">
        <v>2378</v>
      </c>
      <c r="E1804" t="s">
        <v>2378</v>
      </c>
      <c r="F1804" t="s">
        <v>2378</v>
      </c>
      <c r="G1804">
        <v>1</v>
      </c>
      <c r="H1804" t="s">
        <v>2378</v>
      </c>
    </row>
    <row r="1805" spans="1:8" x14ac:dyDescent="0.25">
      <c r="A1805" t="s">
        <v>566</v>
      </c>
      <c r="B1805">
        <v>27.1</v>
      </c>
      <c r="C1805">
        <v>5.08</v>
      </c>
      <c r="D1805" t="s">
        <v>2378</v>
      </c>
      <c r="E1805" t="s">
        <v>2378</v>
      </c>
      <c r="F1805" t="s">
        <v>2378</v>
      </c>
      <c r="G1805">
        <v>1</v>
      </c>
      <c r="H1805" t="s">
        <v>2378</v>
      </c>
    </row>
    <row r="1806" spans="1:8" x14ac:dyDescent="0.25">
      <c r="A1806" t="s">
        <v>565</v>
      </c>
      <c r="B1806">
        <v>35.93</v>
      </c>
      <c r="C1806">
        <v>5.43</v>
      </c>
      <c r="D1806" t="s">
        <v>2378</v>
      </c>
      <c r="E1806" t="s">
        <v>2380</v>
      </c>
      <c r="F1806" t="s">
        <v>2378</v>
      </c>
      <c r="G1806">
        <v>1</v>
      </c>
      <c r="H1806" t="s">
        <v>2378</v>
      </c>
    </row>
    <row r="1807" spans="1:8" x14ac:dyDescent="0.25">
      <c r="A1807" t="s">
        <v>564</v>
      </c>
      <c r="B1807">
        <v>32.68</v>
      </c>
      <c r="C1807">
        <v>5.44</v>
      </c>
      <c r="D1807" t="s">
        <v>2378</v>
      </c>
      <c r="E1807" t="s">
        <v>2378</v>
      </c>
      <c r="F1807" t="s">
        <v>2378</v>
      </c>
      <c r="G1807" t="s">
        <v>2379</v>
      </c>
      <c r="H1807" t="s">
        <v>2378</v>
      </c>
    </row>
    <row r="1808" spans="1:8" x14ac:dyDescent="0.25">
      <c r="A1808" t="s">
        <v>563</v>
      </c>
      <c r="B1808">
        <v>20.74</v>
      </c>
      <c r="C1808">
        <v>11.69</v>
      </c>
      <c r="D1808" t="s">
        <v>2380</v>
      </c>
      <c r="E1808" t="s">
        <v>2378</v>
      </c>
      <c r="F1808" t="s">
        <v>2378</v>
      </c>
      <c r="G1808">
        <v>1</v>
      </c>
      <c r="H1808" t="s">
        <v>2378</v>
      </c>
    </row>
    <row r="1809" spans="1:8" x14ac:dyDescent="0.25">
      <c r="A1809" t="s">
        <v>562</v>
      </c>
      <c r="B1809">
        <v>15.57</v>
      </c>
      <c r="C1809">
        <v>6.07</v>
      </c>
      <c r="D1809" t="s">
        <v>2378</v>
      </c>
      <c r="E1809" t="s">
        <v>2378</v>
      </c>
      <c r="F1809" t="s">
        <v>2378</v>
      </c>
      <c r="G1809" t="s">
        <v>2379</v>
      </c>
      <c r="H1809" t="s">
        <v>2378</v>
      </c>
    </row>
    <row r="1810" spans="1:8" x14ac:dyDescent="0.25">
      <c r="A1810" t="s">
        <v>561</v>
      </c>
      <c r="B1810">
        <v>23.844999999999999</v>
      </c>
      <c r="C1810">
        <v>4.3600000000000003</v>
      </c>
      <c r="D1810" t="s">
        <v>2378</v>
      </c>
      <c r="E1810" t="s">
        <v>2378</v>
      </c>
      <c r="F1810" t="s">
        <v>2378</v>
      </c>
      <c r="G1810" t="s">
        <v>2379</v>
      </c>
      <c r="H1810" t="s">
        <v>2378</v>
      </c>
    </row>
    <row r="1811" spans="1:8" x14ac:dyDescent="0.25">
      <c r="A1811" t="s">
        <v>560</v>
      </c>
      <c r="B1811">
        <v>22.895</v>
      </c>
      <c r="C1811">
        <v>5.24</v>
      </c>
      <c r="D1811" t="s">
        <v>2378</v>
      </c>
      <c r="E1811" t="s">
        <v>2378</v>
      </c>
      <c r="F1811" t="s">
        <v>2378</v>
      </c>
      <c r="G1811">
        <v>1</v>
      </c>
      <c r="H1811" t="s">
        <v>2378</v>
      </c>
    </row>
    <row r="1812" spans="1:8" x14ac:dyDescent="0.25">
      <c r="A1812" t="s">
        <v>559</v>
      </c>
      <c r="B1812">
        <v>21.945</v>
      </c>
      <c r="C1812">
        <v>5.37</v>
      </c>
      <c r="D1812" t="s">
        <v>2378</v>
      </c>
      <c r="E1812" t="s">
        <v>2378</v>
      </c>
      <c r="F1812" t="s">
        <v>2378</v>
      </c>
      <c r="G1812">
        <v>1</v>
      </c>
      <c r="H1812" t="s">
        <v>2378</v>
      </c>
    </row>
    <row r="1813" spans="1:8" x14ac:dyDescent="0.25">
      <c r="A1813" t="s">
        <v>558</v>
      </c>
      <c r="B1813">
        <v>19.47</v>
      </c>
      <c r="C1813">
        <v>6.6</v>
      </c>
      <c r="D1813" t="s">
        <v>2380</v>
      </c>
      <c r="E1813" t="s">
        <v>2378</v>
      </c>
      <c r="F1813" t="s">
        <v>2378</v>
      </c>
      <c r="G1813" t="s">
        <v>2379</v>
      </c>
      <c r="H1813" t="s">
        <v>2378</v>
      </c>
    </row>
    <row r="1814" spans="1:8" x14ac:dyDescent="0.25">
      <c r="A1814" t="s">
        <v>557</v>
      </c>
      <c r="B1814">
        <v>15.61</v>
      </c>
      <c r="C1814">
        <v>5.77</v>
      </c>
      <c r="D1814" t="s">
        <v>2378</v>
      </c>
      <c r="E1814" t="s">
        <v>2378</v>
      </c>
      <c r="F1814" t="s">
        <v>2378</v>
      </c>
      <c r="G1814" t="s">
        <v>2379</v>
      </c>
      <c r="H1814" t="s">
        <v>2378</v>
      </c>
    </row>
    <row r="1815" spans="1:8" x14ac:dyDescent="0.25">
      <c r="A1815" t="s">
        <v>556</v>
      </c>
      <c r="B1815">
        <v>28.6</v>
      </c>
      <c r="C1815">
        <v>6.08</v>
      </c>
      <c r="D1815" t="s">
        <v>2378</v>
      </c>
      <c r="E1815" t="s">
        <v>2378</v>
      </c>
      <c r="F1815" t="s">
        <v>2381</v>
      </c>
      <c r="G1815">
        <v>1</v>
      </c>
      <c r="H1815" t="s">
        <v>2378</v>
      </c>
    </row>
    <row r="1816" spans="1:8" x14ac:dyDescent="0.25">
      <c r="A1816" t="s">
        <v>555</v>
      </c>
      <c r="B1816">
        <v>46.53</v>
      </c>
      <c r="C1816">
        <v>4.16</v>
      </c>
      <c r="D1816" t="s">
        <v>2378</v>
      </c>
      <c r="E1816" t="s">
        <v>2378</v>
      </c>
      <c r="F1816" t="s">
        <v>2378</v>
      </c>
      <c r="G1816" t="s">
        <v>2379</v>
      </c>
      <c r="H1816" t="s">
        <v>2378</v>
      </c>
    </row>
    <row r="1817" spans="1:8" x14ac:dyDescent="0.25">
      <c r="A1817" t="s">
        <v>554</v>
      </c>
      <c r="B1817">
        <v>34.99</v>
      </c>
      <c r="C1817">
        <v>5.0999999999999996</v>
      </c>
      <c r="D1817" t="s">
        <v>2378</v>
      </c>
      <c r="E1817" t="s">
        <v>2378</v>
      </c>
      <c r="F1817" t="s">
        <v>2381</v>
      </c>
      <c r="G1817">
        <v>1</v>
      </c>
      <c r="H1817" t="s">
        <v>2378</v>
      </c>
    </row>
    <row r="1818" spans="1:8" x14ac:dyDescent="0.25">
      <c r="A1818" t="s">
        <v>553</v>
      </c>
      <c r="B1818">
        <v>17.05</v>
      </c>
      <c r="C1818">
        <v>5.3</v>
      </c>
      <c r="D1818" t="s">
        <v>2378</v>
      </c>
      <c r="E1818" t="s">
        <v>2378</v>
      </c>
      <c r="F1818" t="s">
        <v>2381</v>
      </c>
      <c r="G1818">
        <v>1</v>
      </c>
      <c r="H1818" t="s">
        <v>2378</v>
      </c>
    </row>
    <row r="1819" spans="1:8" x14ac:dyDescent="0.25">
      <c r="A1819" t="s">
        <v>552</v>
      </c>
      <c r="B1819">
        <v>37.18</v>
      </c>
      <c r="C1819">
        <v>4.9000000000000004</v>
      </c>
      <c r="D1819" t="s">
        <v>2378</v>
      </c>
      <c r="E1819" t="s">
        <v>2378</v>
      </c>
      <c r="F1819" t="s">
        <v>2378</v>
      </c>
      <c r="G1819" t="s">
        <v>2379</v>
      </c>
      <c r="H1819" t="s">
        <v>2378</v>
      </c>
    </row>
    <row r="1820" spans="1:8" x14ac:dyDescent="0.25">
      <c r="A1820" t="s">
        <v>551</v>
      </c>
      <c r="B1820">
        <v>35.200000000000003</v>
      </c>
      <c r="C1820">
        <v>5.55</v>
      </c>
      <c r="D1820" t="s">
        <v>2378</v>
      </c>
      <c r="E1820" t="s">
        <v>2378</v>
      </c>
      <c r="F1820" t="s">
        <v>2378</v>
      </c>
      <c r="G1820" t="s">
        <v>2379</v>
      </c>
      <c r="H1820" t="s">
        <v>2378</v>
      </c>
    </row>
    <row r="1821" spans="1:8" x14ac:dyDescent="0.25">
      <c r="A1821" t="s">
        <v>550</v>
      </c>
      <c r="B1821">
        <v>37.335000000000001</v>
      </c>
      <c r="C1821">
        <v>4.95</v>
      </c>
      <c r="D1821" t="s">
        <v>2378</v>
      </c>
      <c r="E1821" t="s">
        <v>2378</v>
      </c>
      <c r="F1821" t="s">
        <v>2378</v>
      </c>
      <c r="G1821" t="s">
        <v>2379</v>
      </c>
      <c r="H1821" t="s">
        <v>2378</v>
      </c>
    </row>
    <row r="1822" spans="1:8" x14ac:dyDescent="0.25">
      <c r="A1822" t="s">
        <v>549</v>
      </c>
      <c r="B1822">
        <v>27.265000000000001</v>
      </c>
      <c r="C1822">
        <v>6.46</v>
      </c>
      <c r="D1822" t="s">
        <v>2380</v>
      </c>
      <c r="E1822" t="s">
        <v>2378</v>
      </c>
      <c r="F1822" t="s">
        <v>2378</v>
      </c>
      <c r="G1822" t="s">
        <v>2379</v>
      </c>
      <c r="H1822" t="s">
        <v>2378</v>
      </c>
    </row>
    <row r="1823" spans="1:8" x14ac:dyDescent="0.25">
      <c r="A1823" t="s">
        <v>548</v>
      </c>
      <c r="B1823">
        <v>30.8</v>
      </c>
      <c r="C1823">
        <v>4.9000000000000004</v>
      </c>
      <c r="D1823" t="s">
        <v>2380</v>
      </c>
      <c r="E1823" t="s">
        <v>2378</v>
      </c>
      <c r="F1823" t="s">
        <v>2378</v>
      </c>
      <c r="G1823" t="s">
        <v>2379</v>
      </c>
      <c r="H1823" t="s">
        <v>2378</v>
      </c>
    </row>
    <row r="1824" spans="1:8" x14ac:dyDescent="0.25">
      <c r="A1824" t="s">
        <v>547</v>
      </c>
      <c r="B1824">
        <v>30.21</v>
      </c>
      <c r="C1824">
        <v>5.21</v>
      </c>
      <c r="D1824" t="s">
        <v>2378</v>
      </c>
      <c r="E1824" t="s">
        <v>2378</v>
      </c>
      <c r="F1824" t="s">
        <v>2378</v>
      </c>
      <c r="G1824">
        <v>1</v>
      </c>
      <c r="H1824" t="s">
        <v>2378</v>
      </c>
    </row>
    <row r="1825" spans="1:8" x14ac:dyDescent="0.25">
      <c r="A1825" t="s">
        <v>546</v>
      </c>
      <c r="B1825">
        <v>35.340000000000003</v>
      </c>
      <c r="C1825">
        <v>4.13</v>
      </c>
      <c r="D1825" t="s">
        <v>2378</v>
      </c>
      <c r="E1825" t="s">
        <v>2380</v>
      </c>
      <c r="F1825" t="s">
        <v>2378</v>
      </c>
      <c r="G1825">
        <v>1</v>
      </c>
      <c r="H1825" t="s">
        <v>2378</v>
      </c>
    </row>
    <row r="1826" spans="1:8" x14ac:dyDescent="0.25">
      <c r="A1826" t="s">
        <v>545</v>
      </c>
      <c r="B1826">
        <v>26.695</v>
      </c>
      <c r="C1826">
        <v>5.28</v>
      </c>
      <c r="D1826" t="s">
        <v>2378</v>
      </c>
      <c r="E1826" t="s">
        <v>2378</v>
      </c>
      <c r="F1826" t="s">
        <v>2378</v>
      </c>
      <c r="G1826" t="s">
        <v>2379</v>
      </c>
      <c r="H1826" t="s">
        <v>2378</v>
      </c>
    </row>
    <row r="1827" spans="1:8" x14ac:dyDescent="0.25">
      <c r="A1827" t="s">
        <v>544</v>
      </c>
      <c r="B1827">
        <v>29.355</v>
      </c>
      <c r="C1827">
        <v>4.68</v>
      </c>
      <c r="D1827" t="s">
        <v>2380</v>
      </c>
      <c r="E1827" t="s">
        <v>2378</v>
      </c>
      <c r="F1827" t="s">
        <v>2378</v>
      </c>
      <c r="G1827" t="s">
        <v>2379</v>
      </c>
      <c r="H1827" t="s">
        <v>2378</v>
      </c>
    </row>
    <row r="1828" spans="1:8" x14ac:dyDescent="0.25">
      <c r="A1828" t="s">
        <v>543</v>
      </c>
      <c r="B1828">
        <v>29.59</v>
      </c>
      <c r="C1828">
        <v>4.0599999999999996</v>
      </c>
      <c r="D1828" t="s">
        <v>2378</v>
      </c>
      <c r="E1828" t="s">
        <v>2378</v>
      </c>
      <c r="F1828" t="s">
        <v>2378</v>
      </c>
      <c r="G1828" t="s">
        <v>2379</v>
      </c>
      <c r="H1828" t="s">
        <v>2378</v>
      </c>
    </row>
    <row r="1829" spans="1:8" x14ac:dyDescent="0.25">
      <c r="A1829" t="s">
        <v>542</v>
      </c>
      <c r="B1829">
        <v>31.35</v>
      </c>
      <c r="C1829">
        <v>4.2</v>
      </c>
      <c r="D1829" t="s">
        <v>2378</v>
      </c>
      <c r="E1829" t="s">
        <v>2380</v>
      </c>
      <c r="F1829" t="s">
        <v>2378</v>
      </c>
      <c r="G1829">
        <v>1</v>
      </c>
      <c r="H1829" t="s">
        <v>2378</v>
      </c>
    </row>
    <row r="1830" spans="1:8" x14ac:dyDescent="0.25">
      <c r="A1830" t="s">
        <v>541</v>
      </c>
      <c r="B1830">
        <v>20.52</v>
      </c>
      <c r="C1830">
        <v>4.83</v>
      </c>
      <c r="D1830" t="s">
        <v>2378</v>
      </c>
      <c r="E1830" t="s">
        <v>2378</v>
      </c>
      <c r="F1830" t="s">
        <v>2378</v>
      </c>
      <c r="G1830" t="s">
        <v>2379</v>
      </c>
      <c r="H1830" t="s">
        <v>2378</v>
      </c>
    </row>
    <row r="1831" spans="1:8" x14ac:dyDescent="0.25">
      <c r="A1831" t="s">
        <v>540</v>
      </c>
      <c r="B1831">
        <v>42.9</v>
      </c>
      <c r="C1831">
        <v>4.87</v>
      </c>
      <c r="D1831" t="s">
        <v>2380</v>
      </c>
      <c r="E1831" t="s">
        <v>2378</v>
      </c>
      <c r="F1831" t="s">
        <v>2378</v>
      </c>
      <c r="G1831">
        <v>1</v>
      </c>
      <c r="H1831" t="s">
        <v>2378</v>
      </c>
    </row>
    <row r="1832" spans="1:8" x14ac:dyDescent="0.25">
      <c r="A1832" t="s">
        <v>539</v>
      </c>
      <c r="B1832">
        <v>24.6</v>
      </c>
      <c r="C1832">
        <v>5.86</v>
      </c>
      <c r="D1832" t="s">
        <v>2378</v>
      </c>
      <c r="E1832" t="s">
        <v>2378</v>
      </c>
      <c r="F1832" t="s">
        <v>2381</v>
      </c>
      <c r="G1832">
        <v>1</v>
      </c>
      <c r="H1832" t="s">
        <v>2378</v>
      </c>
    </row>
    <row r="1833" spans="1:8" x14ac:dyDescent="0.25">
      <c r="A1833" t="s">
        <v>538</v>
      </c>
      <c r="B1833">
        <v>28.405000000000001</v>
      </c>
      <c r="C1833">
        <v>4.12</v>
      </c>
      <c r="D1833" t="s">
        <v>2378</v>
      </c>
      <c r="E1833" t="s">
        <v>2378</v>
      </c>
      <c r="F1833" t="s">
        <v>2378</v>
      </c>
      <c r="G1833">
        <v>1</v>
      </c>
      <c r="H1833" t="s">
        <v>2378</v>
      </c>
    </row>
    <row r="1834" spans="1:8" x14ac:dyDescent="0.25">
      <c r="A1834" t="s">
        <v>537</v>
      </c>
      <c r="B1834">
        <v>34.674999999999997</v>
      </c>
      <c r="C1834">
        <v>5.71</v>
      </c>
      <c r="D1834" t="s">
        <v>2380</v>
      </c>
      <c r="E1834" t="s">
        <v>2378</v>
      </c>
      <c r="F1834" t="s">
        <v>2378</v>
      </c>
      <c r="G1834">
        <v>1</v>
      </c>
      <c r="H1834" t="s">
        <v>2378</v>
      </c>
    </row>
    <row r="1835" spans="1:8" x14ac:dyDescent="0.25">
      <c r="A1835" t="s">
        <v>536</v>
      </c>
      <c r="B1835">
        <v>18.850000000000001</v>
      </c>
      <c r="C1835">
        <v>6.03</v>
      </c>
      <c r="D1835" t="s">
        <v>2378</v>
      </c>
      <c r="E1835" t="s">
        <v>2378</v>
      </c>
      <c r="F1835" t="s">
        <v>2378</v>
      </c>
      <c r="G1835">
        <v>1</v>
      </c>
      <c r="H1835" t="s">
        <v>2378</v>
      </c>
    </row>
    <row r="1836" spans="1:8" x14ac:dyDescent="0.25">
      <c r="A1836" t="s">
        <v>534</v>
      </c>
      <c r="B1836">
        <v>34.130000000000003</v>
      </c>
      <c r="C1836">
        <v>5.65</v>
      </c>
      <c r="D1836" t="s">
        <v>2378</v>
      </c>
      <c r="E1836" t="s">
        <v>2378</v>
      </c>
      <c r="F1836" t="s">
        <v>2381</v>
      </c>
      <c r="G1836">
        <v>1</v>
      </c>
      <c r="H1836" t="s">
        <v>2378</v>
      </c>
    </row>
    <row r="1837" spans="1:8" x14ac:dyDescent="0.25">
      <c r="A1837" t="s">
        <v>533</v>
      </c>
      <c r="B1837">
        <v>17.34</v>
      </c>
      <c r="C1837">
        <v>5.05</v>
      </c>
      <c r="D1837" t="s">
        <v>2378</v>
      </c>
      <c r="E1837" t="s">
        <v>2378</v>
      </c>
      <c r="F1837" t="s">
        <v>2378</v>
      </c>
      <c r="G1837" t="s">
        <v>2379</v>
      </c>
      <c r="H1837" t="s">
        <v>2378</v>
      </c>
    </row>
    <row r="1838" spans="1:8" x14ac:dyDescent="0.25">
      <c r="A1838" t="s">
        <v>532</v>
      </c>
      <c r="B1838">
        <v>17.440000000000001</v>
      </c>
      <c r="C1838">
        <v>6.26</v>
      </c>
      <c r="D1838" t="s">
        <v>2378</v>
      </c>
      <c r="E1838" t="s">
        <v>2378</v>
      </c>
      <c r="F1838" t="s">
        <v>2378</v>
      </c>
      <c r="G1838" t="s">
        <v>2379</v>
      </c>
      <c r="H1838" t="s">
        <v>2378</v>
      </c>
    </row>
    <row r="1839" spans="1:8" x14ac:dyDescent="0.25">
      <c r="A1839" t="s">
        <v>531</v>
      </c>
      <c r="B1839">
        <v>33.659999999999997</v>
      </c>
      <c r="C1839">
        <v>4.08</v>
      </c>
      <c r="D1839" t="s">
        <v>2380</v>
      </c>
      <c r="E1839" t="s">
        <v>2378</v>
      </c>
      <c r="F1839" t="s">
        <v>2381</v>
      </c>
      <c r="G1839">
        <v>1</v>
      </c>
      <c r="H1839" t="s">
        <v>2378</v>
      </c>
    </row>
    <row r="1840" spans="1:8" x14ac:dyDescent="0.25">
      <c r="A1840" t="s">
        <v>530</v>
      </c>
      <c r="B1840">
        <v>21.375</v>
      </c>
      <c r="C1840">
        <v>6.19</v>
      </c>
      <c r="D1840" t="s">
        <v>2380</v>
      </c>
      <c r="E1840" t="s">
        <v>2378</v>
      </c>
      <c r="F1840" t="s">
        <v>2378</v>
      </c>
      <c r="G1840">
        <v>1</v>
      </c>
      <c r="H1840" t="s">
        <v>2378</v>
      </c>
    </row>
    <row r="1841" spans="1:8" x14ac:dyDescent="0.25">
      <c r="A1841" t="s">
        <v>529</v>
      </c>
      <c r="B1841">
        <v>27.14</v>
      </c>
      <c r="C1841">
        <v>6.01</v>
      </c>
      <c r="D1841" t="s">
        <v>2378</v>
      </c>
      <c r="E1841" t="s">
        <v>2378</v>
      </c>
      <c r="F1841" t="s">
        <v>2378</v>
      </c>
      <c r="G1841">
        <v>1</v>
      </c>
      <c r="H1841" t="s">
        <v>2378</v>
      </c>
    </row>
    <row r="1842" spans="1:8" x14ac:dyDescent="0.25">
      <c r="A1842" t="s">
        <v>528</v>
      </c>
      <c r="B1842">
        <v>35.78</v>
      </c>
      <c r="C1842">
        <v>6.07</v>
      </c>
      <c r="D1842" t="s">
        <v>2378</v>
      </c>
      <c r="E1842" t="s">
        <v>2380</v>
      </c>
      <c r="F1842" t="s">
        <v>2378</v>
      </c>
      <c r="G1842">
        <v>1</v>
      </c>
      <c r="H1842" t="s">
        <v>2378</v>
      </c>
    </row>
    <row r="1843" spans="1:8" x14ac:dyDescent="0.25">
      <c r="A1843" t="s">
        <v>527</v>
      </c>
      <c r="B1843">
        <v>34.96</v>
      </c>
      <c r="C1843">
        <v>5.63</v>
      </c>
      <c r="D1843" t="s">
        <v>2378</v>
      </c>
      <c r="E1843" t="s">
        <v>2378</v>
      </c>
      <c r="F1843" t="s">
        <v>2378</v>
      </c>
      <c r="G1843" t="s">
        <v>2379</v>
      </c>
      <c r="H1843" t="s">
        <v>2378</v>
      </c>
    </row>
    <row r="1844" spans="1:8" x14ac:dyDescent="0.25">
      <c r="A1844" t="s">
        <v>526</v>
      </c>
      <c r="B1844">
        <v>38.39</v>
      </c>
      <c r="C1844">
        <v>6.05</v>
      </c>
      <c r="D1844" t="s">
        <v>2378</v>
      </c>
      <c r="E1844" t="s">
        <v>2378</v>
      </c>
      <c r="F1844" t="s">
        <v>2378</v>
      </c>
      <c r="G1844" t="s">
        <v>2379</v>
      </c>
      <c r="H1844" t="s">
        <v>2378</v>
      </c>
    </row>
    <row r="1845" spans="1:8" x14ac:dyDescent="0.25">
      <c r="A1845" t="s">
        <v>525</v>
      </c>
      <c r="B1845">
        <v>33.82</v>
      </c>
      <c r="C1845">
        <v>4.6500000000000004</v>
      </c>
      <c r="D1845" t="s">
        <v>2378</v>
      </c>
      <c r="E1845" t="s">
        <v>2378</v>
      </c>
      <c r="F1845" t="s">
        <v>2378</v>
      </c>
      <c r="G1845" t="s">
        <v>2379</v>
      </c>
      <c r="H1845" t="s">
        <v>2378</v>
      </c>
    </row>
    <row r="1846" spans="1:8" x14ac:dyDescent="0.25">
      <c r="A1846" t="s">
        <v>524</v>
      </c>
      <c r="B1846">
        <v>27.835000000000001</v>
      </c>
      <c r="C1846">
        <v>5.37</v>
      </c>
      <c r="D1846" t="s">
        <v>2378</v>
      </c>
      <c r="E1846" t="s">
        <v>2378</v>
      </c>
      <c r="F1846" t="s">
        <v>2378</v>
      </c>
      <c r="G1846" t="s">
        <v>2379</v>
      </c>
      <c r="H1846" t="s">
        <v>2378</v>
      </c>
    </row>
    <row r="1847" spans="1:8" x14ac:dyDescent="0.25">
      <c r="A1847" t="s">
        <v>523</v>
      </c>
      <c r="B1847">
        <v>33</v>
      </c>
      <c r="C1847">
        <v>5.39</v>
      </c>
      <c r="D1847" t="s">
        <v>2378</v>
      </c>
      <c r="E1847" t="s">
        <v>2378</v>
      </c>
      <c r="F1847" t="s">
        <v>2378</v>
      </c>
      <c r="G1847" t="s">
        <v>2379</v>
      </c>
      <c r="H1847" t="s">
        <v>2378</v>
      </c>
    </row>
    <row r="1848" spans="1:8" x14ac:dyDescent="0.25">
      <c r="A1848" t="s">
        <v>522</v>
      </c>
      <c r="B1848">
        <v>26.885000000000002</v>
      </c>
      <c r="C1848">
        <v>5.86</v>
      </c>
      <c r="D1848" t="s">
        <v>2378</v>
      </c>
      <c r="E1848" t="s">
        <v>2378</v>
      </c>
      <c r="F1848" t="s">
        <v>2378</v>
      </c>
      <c r="G1848" t="s">
        <v>2379</v>
      </c>
      <c r="H1848" t="s">
        <v>2378</v>
      </c>
    </row>
    <row r="1849" spans="1:8" x14ac:dyDescent="0.25">
      <c r="A1849" t="s">
        <v>521</v>
      </c>
      <c r="B1849">
        <v>29.26</v>
      </c>
      <c r="C1849">
        <v>4.4400000000000004</v>
      </c>
      <c r="D1849" t="s">
        <v>2378</v>
      </c>
      <c r="E1849" t="s">
        <v>2378</v>
      </c>
      <c r="F1849" t="s">
        <v>2378</v>
      </c>
      <c r="G1849" t="s">
        <v>2379</v>
      </c>
      <c r="H1849" t="s">
        <v>2378</v>
      </c>
    </row>
    <row r="1850" spans="1:8" x14ac:dyDescent="0.25">
      <c r="A1850" t="s">
        <v>520</v>
      </c>
      <c r="B1850">
        <v>26.98</v>
      </c>
      <c r="C1850">
        <v>4.41</v>
      </c>
      <c r="D1850" t="s">
        <v>2378</v>
      </c>
      <c r="E1850" t="s">
        <v>2378</v>
      </c>
      <c r="F1850" t="s">
        <v>2378</v>
      </c>
      <c r="G1850" t="s">
        <v>2379</v>
      </c>
      <c r="H1850" t="s">
        <v>2378</v>
      </c>
    </row>
    <row r="1851" spans="1:8" x14ac:dyDescent="0.25">
      <c r="A1851" t="s">
        <v>519</v>
      </c>
      <c r="B1851">
        <v>32.11</v>
      </c>
      <c r="C1851">
        <v>5.19</v>
      </c>
      <c r="D1851" t="s">
        <v>2378</v>
      </c>
      <c r="E1851" t="s">
        <v>2378</v>
      </c>
      <c r="F1851" t="s">
        <v>2381</v>
      </c>
      <c r="G1851">
        <v>1</v>
      </c>
      <c r="H1851" t="s">
        <v>2378</v>
      </c>
    </row>
    <row r="1852" spans="1:8" x14ac:dyDescent="0.25">
      <c r="A1852" t="s">
        <v>518</v>
      </c>
      <c r="B1852">
        <v>31.73</v>
      </c>
      <c r="C1852">
        <v>5.16</v>
      </c>
      <c r="D1852" t="s">
        <v>2378</v>
      </c>
      <c r="E1852" t="s">
        <v>2378</v>
      </c>
      <c r="F1852" t="s">
        <v>2381</v>
      </c>
      <c r="G1852">
        <v>1</v>
      </c>
      <c r="H1852" t="s">
        <v>2378</v>
      </c>
    </row>
    <row r="1853" spans="1:8" x14ac:dyDescent="0.25">
      <c r="A1853" t="s">
        <v>517</v>
      </c>
      <c r="B1853">
        <v>22.515000000000001</v>
      </c>
      <c r="C1853">
        <v>4.24</v>
      </c>
      <c r="D1853" t="s">
        <v>2378</v>
      </c>
      <c r="E1853" t="s">
        <v>2378</v>
      </c>
      <c r="F1853" t="s">
        <v>2378</v>
      </c>
      <c r="G1853" t="s">
        <v>2379</v>
      </c>
      <c r="H1853" t="s">
        <v>2378</v>
      </c>
    </row>
    <row r="1854" spans="1:8" x14ac:dyDescent="0.25">
      <c r="A1854" t="s">
        <v>515</v>
      </c>
      <c r="B1854">
        <v>25.9</v>
      </c>
      <c r="C1854">
        <v>5.45</v>
      </c>
      <c r="D1854" t="s">
        <v>2378</v>
      </c>
      <c r="E1854" t="s">
        <v>2378</v>
      </c>
      <c r="F1854" t="s">
        <v>2378</v>
      </c>
      <c r="G1854">
        <v>1</v>
      </c>
      <c r="H1854" t="s">
        <v>2378</v>
      </c>
    </row>
    <row r="1855" spans="1:8" x14ac:dyDescent="0.25">
      <c r="A1855" t="s">
        <v>514</v>
      </c>
      <c r="B1855">
        <v>27.72</v>
      </c>
      <c r="C1855">
        <v>5.03</v>
      </c>
      <c r="D1855" t="s">
        <v>2380</v>
      </c>
      <c r="E1855" t="s">
        <v>2378</v>
      </c>
      <c r="F1855" t="s">
        <v>2378</v>
      </c>
      <c r="G1855">
        <v>1</v>
      </c>
      <c r="H1855" t="s">
        <v>2378</v>
      </c>
    </row>
    <row r="1856" spans="1:8" x14ac:dyDescent="0.25">
      <c r="A1856" t="s">
        <v>513</v>
      </c>
      <c r="B1856">
        <v>31.5</v>
      </c>
      <c r="C1856">
        <v>9.6199999999999992</v>
      </c>
      <c r="D1856" t="s">
        <v>2380</v>
      </c>
      <c r="E1856" t="s">
        <v>2378</v>
      </c>
      <c r="F1856" t="s">
        <v>2378</v>
      </c>
      <c r="G1856">
        <v>1</v>
      </c>
      <c r="H1856" t="s">
        <v>2378</v>
      </c>
    </row>
    <row r="1857" spans="1:8" x14ac:dyDescent="0.25">
      <c r="A1857" t="s">
        <v>512</v>
      </c>
      <c r="B1857">
        <v>29.7</v>
      </c>
      <c r="C1857">
        <v>6.77</v>
      </c>
      <c r="D1857" t="s">
        <v>2380</v>
      </c>
      <c r="E1857" t="s">
        <v>2378</v>
      </c>
      <c r="F1857" t="s">
        <v>2378</v>
      </c>
      <c r="G1857">
        <v>1</v>
      </c>
      <c r="H1857" t="s">
        <v>2378</v>
      </c>
    </row>
    <row r="1858" spans="1:8" x14ac:dyDescent="0.25">
      <c r="A1858" t="s">
        <v>511</v>
      </c>
      <c r="B1858">
        <v>21.26</v>
      </c>
      <c r="C1858">
        <v>5.36</v>
      </c>
      <c r="D1858" t="s">
        <v>2380</v>
      </c>
      <c r="E1858" t="s">
        <v>2378</v>
      </c>
      <c r="F1858" t="s">
        <v>2378</v>
      </c>
      <c r="G1858">
        <v>1</v>
      </c>
      <c r="H1858" t="s">
        <v>2378</v>
      </c>
    </row>
    <row r="1859" spans="1:8" x14ac:dyDescent="0.25">
      <c r="A1859" t="s">
        <v>510</v>
      </c>
      <c r="B1859">
        <v>17.09</v>
      </c>
      <c r="C1859">
        <v>5.69</v>
      </c>
      <c r="D1859" t="s">
        <v>2378</v>
      </c>
      <c r="E1859" t="s">
        <v>2378</v>
      </c>
      <c r="F1859" t="s">
        <v>2378</v>
      </c>
      <c r="G1859" t="s">
        <v>2379</v>
      </c>
      <c r="H1859" t="s">
        <v>2378</v>
      </c>
    </row>
    <row r="1860" spans="1:8" x14ac:dyDescent="0.25">
      <c r="A1860" t="s">
        <v>509</v>
      </c>
      <c r="B1860">
        <v>24.3</v>
      </c>
      <c r="C1860">
        <v>4.9000000000000004</v>
      </c>
      <c r="D1860" t="s">
        <v>2380</v>
      </c>
      <c r="E1860" t="s">
        <v>2378</v>
      </c>
      <c r="F1860" t="s">
        <v>2381</v>
      </c>
      <c r="G1860">
        <v>1</v>
      </c>
      <c r="H1860" t="s">
        <v>2378</v>
      </c>
    </row>
    <row r="1861" spans="1:8" x14ac:dyDescent="0.25">
      <c r="A1861" t="s">
        <v>508</v>
      </c>
      <c r="B1861">
        <v>29.734999999999999</v>
      </c>
      <c r="C1861">
        <v>5.78</v>
      </c>
      <c r="D1861" t="s">
        <v>2378</v>
      </c>
      <c r="E1861" t="s">
        <v>2378</v>
      </c>
      <c r="F1861" t="s">
        <v>2378</v>
      </c>
      <c r="G1861" t="s">
        <v>2379</v>
      </c>
      <c r="H1861" t="s">
        <v>2378</v>
      </c>
    </row>
    <row r="1862" spans="1:8" x14ac:dyDescent="0.25">
      <c r="A1862" t="s">
        <v>507</v>
      </c>
      <c r="B1862">
        <v>29.26</v>
      </c>
      <c r="C1862">
        <v>4.7</v>
      </c>
      <c r="D1862" t="s">
        <v>2378</v>
      </c>
      <c r="E1862" t="s">
        <v>2378</v>
      </c>
      <c r="F1862" t="s">
        <v>2378</v>
      </c>
      <c r="G1862" t="s">
        <v>2379</v>
      </c>
      <c r="H1862" t="s">
        <v>2378</v>
      </c>
    </row>
    <row r="1863" spans="1:8" x14ac:dyDescent="0.25">
      <c r="A1863" t="s">
        <v>506</v>
      </c>
      <c r="B1863">
        <v>33</v>
      </c>
      <c r="C1863">
        <v>6.28</v>
      </c>
      <c r="D1863" t="s">
        <v>2378</v>
      </c>
      <c r="E1863" t="s">
        <v>2378</v>
      </c>
      <c r="F1863" t="s">
        <v>2378</v>
      </c>
      <c r="G1863" t="s">
        <v>2379</v>
      </c>
      <c r="H1863" t="s">
        <v>2378</v>
      </c>
    </row>
    <row r="1864" spans="1:8" x14ac:dyDescent="0.25">
      <c r="A1864" t="s">
        <v>505</v>
      </c>
      <c r="B1864">
        <v>31.065000000000001</v>
      </c>
      <c r="C1864">
        <v>4.2300000000000004</v>
      </c>
      <c r="D1864" t="s">
        <v>2378</v>
      </c>
      <c r="E1864" t="s">
        <v>2378</v>
      </c>
      <c r="F1864" t="s">
        <v>2378</v>
      </c>
      <c r="G1864" t="s">
        <v>2379</v>
      </c>
      <c r="H1864" t="s">
        <v>2378</v>
      </c>
    </row>
    <row r="1865" spans="1:8" x14ac:dyDescent="0.25">
      <c r="A1865" t="s">
        <v>504</v>
      </c>
      <c r="B1865">
        <v>26.51</v>
      </c>
      <c r="C1865">
        <v>6.17</v>
      </c>
      <c r="D1865" t="s">
        <v>2378</v>
      </c>
      <c r="E1865" t="s">
        <v>2378</v>
      </c>
      <c r="F1865" t="s">
        <v>2378</v>
      </c>
      <c r="G1865" t="s">
        <v>2379</v>
      </c>
      <c r="H1865" t="s">
        <v>2378</v>
      </c>
    </row>
    <row r="1866" spans="1:8" x14ac:dyDescent="0.25">
      <c r="A1866" t="s">
        <v>503</v>
      </c>
      <c r="B1866">
        <v>28.88</v>
      </c>
      <c r="C1866">
        <v>4.96</v>
      </c>
      <c r="D1866" t="s">
        <v>2378</v>
      </c>
      <c r="E1866" t="s">
        <v>2378</v>
      </c>
      <c r="F1866" t="s">
        <v>2378</v>
      </c>
      <c r="G1866" t="s">
        <v>2379</v>
      </c>
      <c r="H1866" t="s">
        <v>2378</v>
      </c>
    </row>
    <row r="1867" spans="1:8" x14ac:dyDescent="0.25">
      <c r="A1867" t="s">
        <v>502</v>
      </c>
      <c r="B1867">
        <v>35.814999999999998</v>
      </c>
      <c r="C1867">
        <v>5.1100000000000003</v>
      </c>
      <c r="D1867" t="s">
        <v>2380</v>
      </c>
      <c r="E1867" t="s">
        <v>2378</v>
      </c>
      <c r="F1867" t="s">
        <v>2378</v>
      </c>
      <c r="G1867">
        <v>1</v>
      </c>
      <c r="H1867" t="s">
        <v>2378</v>
      </c>
    </row>
    <row r="1868" spans="1:8" x14ac:dyDescent="0.25">
      <c r="A1868" t="s">
        <v>501</v>
      </c>
      <c r="B1868">
        <v>21.28</v>
      </c>
      <c r="C1868">
        <v>4.05</v>
      </c>
      <c r="D1868" t="s">
        <v>2378</v>
      </c>
      <c r="E1868" t="s">
        <v>2380</v>
      </c>
      <c r="F1868" t="s">
        <v>2378</v>
      </c>
      <c r="G1868">
        <v>1</v>
      </c>
      <c r="H1868" t="s">
        <v>2378</v>
      </c>
    </row>
    <row r="1869" spans="1:8" x14ac:dyDescent="0.25">
      <c r="A1869" t="s">
        <v>500</v>
      </c>
      <c r="B1869">
        <v>33.81</v>
      </c>
      <c r="C1869">
        <v>6.49</v>
      </c>
      <c r="D1869" t="s">
        <v>2378</v>
      </c>
      <c r="E1869" t="s">
        <v>2378</v>
      </c>
      <c r="F1869" t="s">
        <v>2381</v>
      </c>
      <c r="G1869">
        <v>1</v>
      </c>
      <c r="H1869" t="s">
        <v>2378</v>
      </c>
    </row>
    <row r="1870" spans="1:8" x14ac:dyDescent="0.25">
      <c r="A1870" t="s">
        <v>499</v>
      </c>
      <c r="B1870">
        <v>44.22</v>
      </c>
      <c r="C1870">
        <v>4.1900000000000004</v>
      </c>
      <c r="D1870" t="s">
        <v>2378</v>
      </c>
      <c r="E1870" t="s">
        <v>2378</v>
      </c>
      <c r="F1870" t="s">
        <v>2378</v>
      </c>
      <c r="G1870">
        <v>1</v>
      </c>
      <c r="H1870" t="s">
        <v>2378</v>
      </c>
    </row>
    <row r="1871" spans="1:8" x14ac:dyDescent="0.25">
      <c r="A1871" t="s">
        <v>498</v>
      </c>
      <c r="B1871">
        <v>15.46</v>
      </c>
      <c r="C1871">
        <v>4.99</v>
      </c>
      <c r="D1871" t="s">
        <v>2380</v>
      </c>
      <c r="E1871" t="s">
        <v>2378</v>
      </c>
      <c r="F1871" t="s">
        <v>2381</v>
      </c>
      <c r="G1871">
        <v>1</v>
      </c>
      <c r="H1871" t="s">
        <v>2378</v>
      </c>
    </row>
    <row r="1872" spans="1:8" x14ac:dyDescent="0.25">
      <c r="A1872" t="s">
        <v>497</v>
      </c>
      <c r="B1872">
        <v>30.3</v>
      </c>
      <c r="C1872">
        <v>4.7699999999999996</v>
      </c>
      <c r="D1872" t="s">
        <v>2380</v>
      </c>
      <c r="E1872" t="s">
        <v>2378</v>
      </c>
      <c r="F1872" t="s">
        <v>2378</v>
      </c>
      <c r="G1872">
        <v>1</v>
      </c>
      <c r="H1872" t="s">
        <v>2378</v>
      </c>
    </row>
    <row r="1873" spans="1:8" x14ac:dyDescent="0.25">
      <c r="A1873" t="s">
        <v>496</v>
      </c>
      <c r="B1873">
        <v>16.670000000000002</v>
      </c>
      <c r="C1873">
        <v>5.46</v>
      </c>
      <c r="D1873" t="s">
        <v>2378</v>
      </c>
      <c r="E1873" t="s">
        <v>2378</v>
      </c>
      <c r="F1873" t="s">
        <v>2378</v>
      </c>
      <c r="G1873" t="s">
        <v>2379</v>
      </c>
      <c r="H1873" t="s">
        <v>2378</v>
      </c>
    </row>
    <row r="1874" spans="1:8" x14ac:dyDescent="0.25">
      <c r="A1874" t="s">
        <v>495</v>
      </c>
      <c r="B1874">
        <v>28.594999999999999</v>
      </c>
      <c r="C1874">
        <v>5.43</v>
      </c>
      <c r="D1874" t="s">
        <v>2378</v>
      </c>
      <c r="E1874" t="s">
        <v>2378</v>
      </c>
      <c r="F1874" t="s">
        <v>2378</v>
      </c>
      <c r="G1874" t="s">
        <v>2379</v>
      </c>
      <c r="H1874" t="s">
        <v>2378</v>
      </c>
    </row>
    <row r="1875" spans="1:8" x14ac:dyDescent="0.25">
      <c r="A1875" t="s">
        <v>494</v>
      </c>
      <c r="B1875">
        <v>25.934999999999999</v>
      </c>
      <c r="C1875">
        <v>4.29</v>
      </c>
      <c r="D1875" t="s">
        <v>2378</v>
      </c>
      <c r="E1875" t="s">
        <v>2378</v>
      </c>
      <c r="F1875" t="s">
        <v>2378</v>
      </c>
      <c r="G1875" t="s">
        <v>2379</v>
      </c>
      <c r="H1875" t="s">
        <v>2378</v>
      </c>
    </row>
    <row r="1876" spans="1:8" x14ac:dyDescent="0.25">
      <c r="A1876" t="s">
        <v>493</v>
      </c>
      <c r="B1876">
        <v>27.645</v>
      </c>
      <c r="C1876">
        <v>5.25</v>
      </c>
      <c r="D1876" t="s">
        <v>2378</v>
      </c>
      <c r="E1876" t="s">
        <v>2378</v>
      </c>
      <c r="F1876" t="s">
        <v>2378</v>
      </c>
      <c r="G1876">
        <v>1</v>
      </c>
      <c r="H1876" t="s">
        <v>2378</v>
      </c>
    </row>
    <row r="1877" spans="1:8" x14ac:dyDescent="0.25">
      <c r="A1877" t="s">
        <v>492</v>
      </c>
      <c r="B1877">
        <v>30.1</v>
      </c>
      <c r="C1877">
        <v>4.04</v>
      </c>
      <c r="D1877" t="s">
        <v>2378</v>
      </c>
      <c r="E1877" t="s">
        <v>2378</v>
      </c>
      <c r="F1877" t="s">
        <v>2378</v>
      </c>
      <c r="G1877">
        <v>1</v>
      </c>
      <c r="H1877" t="s">
        <v>2378</v>
      </c>
    </row>
    <row r="1878" spans="1:8" x14ac:dyDescent="0.25">
      <c r="A1878" t="s">
        <v>491</v>
      </c>
      <c r="B1878">
        <v>26.79</v>
      </c>
      <c r="C1878">
        <v>5</v>
      </c>
      <c r="D1878" t="s">
        <v>2380</v>
      </c>
      <c r="E1878" t="s">
        <v>2378</v>
      </c>
      <c r="F1878" t="s">
        <v>2381</v>
      </c>
      <c r="G1878">
        <v>1</v>
      </c>
      <c r="H1878" t="s">
        <v>2378</v>
      </c>
    </row>
    <row r="1879" spans="1:8" x14ac:dyDescent="0.25">
      <c r="A1879" t="s">
        <v>490</v>
      </c>
      <c r="B1879">
        <v>27.1</v>
      </c>
      <c r="C1879">
        <v>4.01</v>
      </c>
      <c r="D1879" t="s">
        <v>2380</v>
      </c>
      <c r="E1879" t="s">
        <v>2378</v>
      </c>
      <c r="F1879" t="s">
        <v>2378</v>
      </c>
      <c r="G1879">
        <v>1</v>
      </c>
      <c r="H1879" t="s">
        <v>2378</v>
      </c>
    </row>
    <row r="1880" spans="1:8" x14ac:dyDescent="0.25">
      <c r="A1880" t="s">
        <v>489</v>
      </c>
      <c r="B1880">
        <v>24.31</v>
      </c>
      <c r="C1880">
        <v>5.4</v>
      </c>
      <c r="D1880" t="s">
        <v>2378</v>
      </c>
      <c r="E1880" t="s">
        <v>2378</v>
      </c>
      <c r="F1880" t="s">
        <v>2378</v>
      </c>
      <c r="G1880" t="s">
        <v>2379</v>
      </c>
      <c r="H1880" t="s">
        <v>2378</v>
      </c>
    </row>
    <row r="1881" spans="1:8" x14ac:dyDescent="0.25">
      <c r="A1881" t="s">
        <v>488</v>
      </c>
      <c r="B1881">
        <v>15.53</v>
      </c>
      <c r="C1881">
        <v>5.81</v>
      </c>
      <c r="D1881" t="s">
        <v>2378</v>
      </c>
      <c r="E1881" t="s">
        <v>2378</v>
      </c>
      <c r="F1881" t="s">
        <v>2378</v>
      </c>
      <c r="G1881">
        <v>1</v>
      </c>
      <c r="H1881" t="s">
        <v>2378</v>
      </c>
    </row>
    <row r="1882" spans="1:8" x14ac:dyDescent="0.25">
      <c r="A1882" t="s">
        <v>487</v>
      </c>
      <c r="B1882">
        <v>30.7</v>
      </c>
      <c r="C1882">
        <v>5.82</v>
      </c>
      <c r="D1882" t="s">
        <v>2378</v>
      </c>
      <c r="E1882" t="s">
        <v>2378</v>
      </c>
      <c r="F1882" t="s">
        <v>2378</v>
      </c>
      <c r="G1882">
        <v>1</v>
      </c>
      <c r="H1882" t="s">
        <v>2378</v>
      </c>
    </row>
    <row r="1883" spans="1:8" x14ac:dyDescent="0.25">
      <c r="A1883" t="s">
        <v>486</v>
      </c>
      <c r="B1883">
        <v>33.33</v>
      </c>
      <c r="C1883">
        <v>4.82</v>
      </c>
      <c r="D1883" t="s">
        <v>2378</v>
      </c>
      <c r="E1883" t="s">
        <v>2378</v>
      </c>
      <c r="F1883" t="s">
        <v>2378</v>
      </c>
      <c r="G1883">
        <v>1</v>
      </c>
      <c r="H1883" t="s">
        <v>2378</v>
      </c>
    </row>
    <row r="1884" spans="1:8" x14ac:dyDescent="0.25">
      <c r="A1884" t="s">
        <v>485</v>
      </c>
      <c r="B1884">
        <v>32.4</v>
      </c>
      <c r="C1884">
        <v>5.08</v>
      </c>
      <c r="D1884" t="s">
        <v>2378</v>
      </c>
      <c r="E1884" t="s">
        <v>2378</v>
      </c>
      <c r="F1884" t="s">
        <v>2378</v>
      </c>
      <c r="G1884">
        <v>1</v>
      </c>
      <c r="H1884" t="s">
        <v>2378</v>
      </c>
    </row>
    <row r="1885" spans="1:8" x14ac:dyDescent="0.25">
      <c r="A1885" t="s">
        <v>484</v>
      </c>
      <c r="B1885">
        <v>27.93</v>
      </c>
      <c r="C1885">
        <v>5.59</v>
      </c>
      <c r="D1885" t="s">
        <v>2378</v>
      </c>
      <c r="E1885" t="s">
        <v>2378</v>
      </c>
      <c r="F1885" t="s">
        <v>2378</v>
      </c>
      <c r="G1885">
        <v>1</v>
      </c>
      <c r="H1885" t="s">
        <v>2378</v>
      </c>
    </row>
    <row r="1886" spans="1:8" x14ac:dyDescent="0.25">
      <c r="A1886" t="s">
        <v>483</v>
      </c>
      <c r="B1886">
        <v>21.754999999999999</v>
      </c>
      <c r="C1886">
        <v>5.12</v>
      </c>
      <c r="D1886" t="s">
        <v>2378</v>
      </c>
      <c r="E1886" t="s">
        <v>2378</v>
      </c>
      <c r="F1886" t="s">
        <v>2378</v>
      </c>
      <c r="G1886" t="s">
        <v>2379</v>
      </c>
      <c r="H1886" t="s">
        <v>2378</v>
      </c>
    </row>
    <row r="1887" spans="1:8" x14ac:dyDescent="0.25">
      <c r="A1887" t="s">
        <v>482</v>
      </c>
      <c r="B1887">
        <v>25.934999999999999</v>
      </c>
      <c r="C1887">
        <v>4.95</v>
      </c>
      <c r="D1887" t="s">
        <v>2378</v>
      </c>
      <c r="E1887" t="s">
        <v>2378</v>
      </c>
      <c r="F1887" t="s">
        <v>2378</v>
      </c>
      <c r="G1887" t="s">
        <v>2379</v>
      </c>
      <c r="H1887" t="s">
        <v>2378</v>
      </c>
    </row>
    <row r="1888" spans="1:8" x14ac:dyDescent="0.25">
      <c r="A1888" t="s">
        <v>481</v>
      </c>
      <c r="B1888">
        <v>31.5</v>
      </c>
      <c r="C1888">
        <v>6.16</v>
      </c>
      <c r="D1888" t="s">
        <v>2378</v>
      </c>
      <c r="E1888" t="s">
        <v>2378</v>
      </c>
      <c r="F1888" t="s">
        <v>2378</v>
      </c>
      <c r="G1888" t="s">
        <v>2379</v>
      </c>
      <c r="H1888" t="s">
        <v>2378</v>
      </c>
    </row>
    <row r="1889" spans="1:8" x14ac:dyDescent="0.25">
      <c r="A1889" t="s">
        <v>480</v>
      </c>
      <c r="B1889">
        <v>30.03</v>
      </c>
      <c r="C1889">
        <v>6.41</v>
      </c>
      <c r="D1889" t="s">
        <v>2378</v>
      </c>
      <c r="E1889" t="s">
        <v>2378</v>
      </c>
      <c r="F1889" t="s">
        <v>2378</v>
      </c>
      <c r="G1889" t="s">
        <v>2379</v>
      </c>
      <c r="H1889" t="s">
        <v>2378</v>
      </c>
    </row>
    <row r="1890" spans="1:8" x14ac:dyDescent="0.25">
      <c r="A1890" t="s">
        <v>479</v>
      </c>
      <c r="B1890">
        <v>33.479999999999997</v>
      </c>
      <c r="C1890">
        <v>8.94</v>
      </c>
      <c r="D1890" t="s">
        <v>2378</v>
      </c>
      <c r="E1890" t="s">
        <v>2378</v>
      </c>
      <c r="F1890" t="s">
        <v>2378</v>
      </c>
      <c r="G1890" t="s">
        <v>2379</v>
      </c>
      <c r="H1890" t="s">
        <v>2378</v>
      </c>
    </row>
    <row r="1891" spans="1:8" x14ac:dyDescent="0.25">
      <c r="A1891" t="s">
        <v>478</v>
      </c>
      <c r="B1891">
        <v>16.510000000000002</v>
      </c>
      <c r="C1891">
        <v>4.42</v>
      </c>
      <c r="D1891" t="s">
        <v>2380</v>
      </c>
      <c r="E1891" t="s">
        <v>2378</v>
      </c>
      <c r="F1891" t="s">
        <v>2381</v>
      </c>
      <c r="G1891">
        <v>1</v>
      </c>
      <c r="H1891" t="s">
        <v>2378</v>
      </c>
    </row>
    <row r="1892" spans="1:8" x14ac:dyDescent="0.25">
      <c r="A1892" t="s">
        <v>477</v>
      </c>
      <c r="B1892">
        <v>33.155000000000001</v>
      </c>
      <c r="C1892">
        <v>5.3</v>
      </c>
      <c r="D1892" t="s">
        <v>2380</v>
      </c>
      <c r="E1892" t="s">
        <v>2378</v>
      </c>
      <c r="F1892" t="s">
        <v>2378</v>
      </c>
      <c r="G1892">
        <v>1</v>
      </c>
      <c r="H1892" t="s">
        <v>2378</v>
      </c>
    </row>
    <row r="1893" spans="1:8" x14ac:dyDescent="0.25">
      <c r="A1893" t="s">
        <v>476</v>
      </c>
      <c r="B1893">
        <v>37.29</v>
      </c>
      <c r="C1893">
        <v>4.6399999999999997</v>
      </c>
      <c r="D1893" t="s">
        <v>2378</v>
      </c>
      <c r="E1893" t="s">
        <v>2378</v>
      </c>
      <c r="F1893" t="s">
        <v>2381</v>
      </c>
      <c r="G1893">
        <v>1</v>
      </c>
      <c r="H1893" t="s">
        <v>2378</v>
      </c>
    </row>
    <row r="1894" spans="1:8" x14ac:dyDescent="0.25">
      <c r="A1894" t="s">
        <v>475</v>
      </c>
      <c r="B1894">
        <v>20.23</v>
      </c>
      <c r="C1894">
        <v>6.16</v>
      </c>
      <c r="D1894" t="s">
        <v>2380</v>
      </c>
      <c r="E1894" t="s">
        <v>2378</v>
      </c>
      <c r="F1894" t="s">
        <v>2378</v>
      </c>
      <c r="G1894">
        <v>1</v>
      </c>
      <c r="H1894" t="s">
        <v>2378</v>
      </c>
    </row>
    <row r="1895" spans="1:8" x14ac:dyDescent="0.25">
      <c r="A1895" t="s">
        <v>474</v>
      </c>
      <c r="B1895">
        <v>28.975000000000001</v>
      </c>
      <c r="C1895">
        <v>4.12</v>
      </c>
      <c r="D1895" t="s">
        <v>2378</v>
      </c>
      <c r="E1895" t="s">
        <v>2378</v>
      </c>
      <c r="F1895" t="s">
        <v>2381</v>
      </c>
      <c r="G1895">
        <v>1</v>
      </c>
      <c r="H1895" t="s">
        <v>2378</v>
      </c>
    </row>
    <row r="1896" spans="1:8" x14ac:dyDescent="0.25">
      <c r="A1896" t="s">
        <v>473</v>
      </c>
      <c r="B1896">
        <v>16.420000000000002</v>
      </c>
      <c r="C1896">
        <v>5.77</v>
      </c>
      <c r="D1896" t="s">
        <v>2380</v>
      </c>
      <c r="E1896" t="s">
        <v>2378</v>
      </c>
      <c r="F1896" t="s">
        <v>2381</v>
      </c>
      <c r="G1896">
        <v>1</v>
      </c>
      <c r="H1896" t="s">
        <v>2378</v>
      </c>
    </row>
    <row r="1897" spans="1:8" x14ac:dyDescent="0.25">
      <c r="A1897" t="s">
        <v>472</v>
      </c>
      <c r="B1897">
        <v>17.559999999999999</v>
      </c>
      <c r="C1897">
        <v>6.2</v>
      </c>
      <c r="D1897" t="s">
        <v>2378</v>
      </c>
      <c r="E1897" t="s">
        <v>2378</v>
      </c>
      <c r="F1897" t="s">
        <v>2378</v>
      </c>
      <c r="G1897">
        <v>1</v>
      </c>
      <c r="H1897" t="s">
        <v>2378</v>
      </c>
    </row>
    <row r="1898" spans="1:8" x14ac:dyDescent="0.25">
      <c r="A1898" t="s">
        <v>471</v>
      </c>
      <c r="B1898">
        <v>24.13</v>
      </c>
      <c r="C1898">
        <v>4.3899999999999997</v>
      </c>
      <c r="D1898" t="s">
        <v>2378</v>
      </c>
      <c r="E1898" t="s">
        <v>2378</v>
      </c>
      <c r="F1898" t="s">
        <v>2378</v>
      </c>
      <c r="G1898">
        <v>1</v>
      </c>
      <c r="H1898" t="s">
        <v>2378</v>
      </c>
    </row>
    <row r="1899" spans="1:8" x14ac:dyDescent="0.25">
      <c r="A1899" t="s">
        <v>470</v>
      </c>
      <c r="B1899">
        <v>19.95</v>
      </c>
      <c r="C1899">
        <v>5.13</v>
      </c>
      <c r="D1899" t="s">
        <v>2378</v>
      </c>
      <c r="E1899" t="s">
        <v>2380</v>
      </c>
      <c r="F1899" t="s">
        <v>2378</v>
      </c>
      <c r="G1899">
        <v>2</v>
      </c>
      <c r="H1899" t="s">
        <v>2378</v>
      </c>
    </row>
    <row r="1900" spans="1:8" x14ac:dyDescent="0.25">
      <c r="A1900" t="s">
        <v>469</v>
      </c>
      <c r="B1900">
        <v>21.24</v>
      </c>
      <c r="C1900">
        <v>4.49</v>
      </c>
      <c r="D1900" t="s">
        <v>2378</v>
      </c>
      <c r="E1900" t="s">
        <v>2378</v>
      </c>
      <c r="F1900" t="s">
        <v>2378</v>
      </c>
      <c r="G1900" t="s">
        <v>2379</v>
      </c>
      <c r="H1900" t="s">
        <v>2378</v>
      </c>
    </row>
    <row r="1901" spans="1:8" x14ac:dyDescent="0.25">
      <c r="A1901" t="s">
        <v>468</v>
      </c>
      <c r="B1901">
        <v>44.22</v>
      </c>
      <c r="C1901">
        <v>6.35</v>
      </c>
      <c r="D1901" t="s">
        <v>2378</v>
      </c>
      <c r="E1901" t="s">
        <v>2378</v>
      </c>
      <c r="F1901" t="s">
        <v>2378</v>
      </c>
      <c r="G1901" t="s">
        <v>2379</v>
      </c>
      <c r="H1901" t="s">
        <v>2378</v>
      </c>
    </row>
    <row r="1902" spans="1:8" x14ac:dyDescent="0.25">
      <c r="A1902" t="s">
        <v>467</v>
      </c>
      <c r="B1902">
        <v>41.1</v>
      </c>
      <c r="C1902">
        <v>5.79</v>
      </c>
      <c r="D1902" t="s">
        <v>2378</v>
      </c>
      <c r="E1902" t="s">
        <v>2378</v>
      </c>
      <c r="F1902" t="s">
        <v>2378</v>
      </c>
      <c r="G1902" t="s">
        <v>2379</v>
      </c>
      <c r="H1902" t="s">
        <v>2378</v>
      </c>
    </row>
    <row r="1903" spans="1:8" x14ac:dyDescent="0.25">
      <c r="A1903" t="s">
        <v>466</v>
      </c>
      <c r="B1903">
        <v>34.200000000000003</v>
      </c>
      <c r="C1903">
        <v>4.78</v>
      </c>
      <c r="D1903" t="s">
        <v>2380</v>
      </c>
      <c r="E1903" t="s">
        <v>2378</v>
      </c>
      <c r="F1903" t="s">
        <v>2378</v>
      </c>
      <c r="G1903" t="s">
        <v>2379</v>
      </c>
      <c r="H1903" t="s">
        <v>2378</v>
      </c>
    </row>
    <row r="1904" spans="1:8" x14ac:dyDescent="0.25">
      <c r="A1904" t="s">
        <v>465</v>
      </c>
      <c r="B1904">
        <v>29.92</v>
      </c>
      <c r="C1904">
        <v>6.02</v>
      </c>
      <c r="D1904" t="s">
        <v>2380</v>
      </c>
      <c r="E1904" t="s">
        <v>2378</v>
      </c>
      <c r="F1904" t="s">
        <v>2378</v>
      </c>
      <c r="G1904" t="s">
        <v>2379</v>
      </c>
      <c r="H1904" t="s">
        <v>2378</v>
      </c>
    </row>
    <row r="1905" spans="1:8" x14ac:dyDescent="0.25">
      <c r="A1905" t="s">
        <v>464</v>
      </c>
      <c r="B1905">
        <v>28.93</v>
      </c>
      <c r="C1905">
        <v>4.4400000000000004</v>
      </c>
      <c r="D1905" t="s">
        <v>2378</v>
      </c>
      <c r="E1905" t="s">
        <v>2378</v>
      </c>
      <c r="F1905" t="s">
        <v>2378</v>
      </c>
      <c r="G1905" t="s">
        <v>2379</v>
      </c>
      <c r="H1905" t="s">
        <v>2378</v>
      </c>
    </row>
    <row r="1906" spans="1:8" x14ac:dyDescent="0.25">
      <c r="A1906" t="s">
        <v>463</v>
      </c>
      <c r="B1906">
        <v>31.254999999999999</v>
      </c>
      <c r="C1906">
        <v>5.84</v>
      </c>
      <c r="D1906" t="s">
        <v>2380</v>
      </c>
      <c r="E1906" t="s">
        <v>2378</v>
      </c>
      <c r="F1906" t="s">
        <v>2378</v>
      </c>
      <c r="G1906">
        <v>1</v>
      </c>
      <c r="H1906" t="s">
        <v>2378</v>
      </c>
    </row>
    <row r="1907" spans="1:8" x14ac:dyDescent="0.25">
      <c r="A1907" t="s">
        <v>462</v>
      </c>
      <c r="B1907">
        <v>29.83</v>
      </c>
      <c r="C1907">
        <v>5.39</v>
      </c>
      <c r="D1907" t="s">
        <v>2378</v>
      </c>
      <c r="E1907" t="s">
        <v>2378</v>
      </c>
      <c r="F1907" t="s">
        <v>2378</v>
      </c>
      <c r="G1907" t="s">
        <v>2379</v>
      </c>
      <c r="H1907" t="s">
        <v>2378</v>
      </c>
    </row>
    <row r="1908" spans="1:8" x14ac:dyDescent="0.25">
      <c r="A1908" t="s">
        <v>461</v>
      </c>
      <c r="B1908">
        <v>29.59</v>
      </c>
      <c r="C1908">
        <v>6.16</v>
      </c>
      <c r="D1908" t="s">
        <v>2378</v>
      </c>
      <c r="E1908" t="s">
        <v>2378</v>
      </c>
      <c r="F1908" t="s">
        <v>2381</v>
      </c>
      <c r="G1908">
        <v>1</v>
      </c>
      <c r="H1908" t="s">
        <v>2378</v>
      </c>
    </row>
    <row r="1909" spans="1:8" x14ac:dyDescent="0.25">
      <c r="A1909" t="s">
        <v>460</v>
      </c>
      <c r="B1909">
        <v>31.16</v>
      </c>
      <c r="C1909">
        <v>4.49</v>
      </c>
      <c r="D1909" t="s">
        <v>2378</v>
      </c>
      <c r="E1909" t="s">
        <v>2378</v>
      </c>
      <c r="F1909" t="s">
        <v>2381</v>
      </c>
      <c r="G1909">
        <v>1</v>
      </c>
      <c r="H1909" t="s">
        <v>2378</v>
      </c>
    </row>
    <row r="1910" spans="1:8" x14ac:dyDescent="0.25">
      <c r="A1910" t="s">
        <v>459</v>
      </c>
      <c r="B1910">
        <v>34.21</v>
      </c>
      <c r="C1910">
        <v>4.4800000000000004</v>
      </c>
      <c r="D1910" t="s">
        <v>2380</v>
      </c>
      <c r="E1910" t="s">
        <v>2378</v>
      </c>
      <c r="F1910" t="s">
        <v>2378</v>
      </c>
      <c r="G1910">
        <v>1</v>
      </c>
      <c r="H1910" t="s">
        <v>2378</v>
      </c>
    </row>
    <row r="1911" spans="1:8" x14ac:dyDescent="0.25">
      <c r="A1911" t="s">
        <v>458</v>
      </c>
      <c r="B1911">
        <v>34.86</v>
      </c>
      <c r="C1911">
        <v>10.97</v>
      </c>
      <c r="D1911" t="s">
        <v>2378</v>
      </c>
      <c r="E1911" t="s">
        <v>2378</v>
      </c>
      <c r="F1911" t="s">
        <v>2378</v>
      </c>
      <c r="G1911" t="s">
        <v>2379</v>
      </c>
      <c r="H1911" t="s">
        <v>2378</v>
      </c>
    </row>
    <row r="1912" spans="1:8" x14ac:dyDescent="0.25">
      <c r="A1912" t="s">
        <v>457</v>
      </c>
      <c r="B1912">
        <v>34.58</v>
      </c>
      <c r="C1912">
        <v>5.14</v>
      </c>
      <c r="D1912" t="s">
        <v>2378</v>
      </c>
      <c r="E1912" t="s">
        <v>2380</v>
      </c>
      <c r="F1912" t="s">
        <v>2378</v>
      </c>
      <c r="G1912">
        <v>2</v>
      </c>
      <c r="H1912" t="s">
        <v>2378</v>
      </c>
    </row>
    <row r="1913" spans="1:8" x14ac:dyDescent="0.25">
      <c r="A1913" t="s">
        <v>456</v>
      </c>
      <c r="B1913">
        <v>17.940000000000001</v>
      </c>
      <c r="C1913">
        <v>5.17</v>
      </c>
      <c r="D1913" t="s">
        <v>2380</v>
      </c>
      <c r="E1913" t="s">
        <v>2378</v>
      </c>
      <c r="F1913" t="s">
        <v>2378</v>
      </c>
      <c r="G1913" t="s">
        <v>2379</v>
      </c>
      <c r="H1913" t="s">
        <v>2378</v>
      </c>
    </row>
    <row r="1914" spans="1:8" x14ac:dyDescent="0.25">
      <c r="A1914" t="s">
        <v>455</v>
      </c>
      <c r="B1914">
        <v>26.8</v>
      </c>
      <c r="C1914">
        <v>6.18</v>
      </c>
      <c r="D1914" t="s">
        <v>2380</v>
      </c>
      <c r="E1914" t="s">
        <v>2378</v>
      </c>
      <c r="F1914" t="s">
        <v>2381</v>
      </c>
      <c r="G1914">
        <v>1</v>
      </c>
      <c r="H1914" t="s">
        <v>2378</v>
      </c>
    </row>
    <row r="1915" spans="1:8" x14ac:dyDescent="0.25">
      <c r="A1915" t="s">
        <v>454</v>
      </c>
      <c r="B1915">
        <v>17.690000000000001</v>
      </c>
      <c r="C1915">
        <v>9.07</v>
      </c>
      <c r="D1915" t="s">
        <v>2380</v>
      </c>
      <c r="E1915" t="s">
        <v>2378</v>
      </c>
      <c r="F1915" t="s">
        <v>2378</v>
      </c>
      <c r="G1915" t="s">
        <v>2379</v>
      </c>
      <c r="H1915" t="s">
        <v>2378</v>
      </c>
    </row>
    <row r="1916" spans="1:8" x14ac:dyDescent="0.25">
      <c r="A1916" t="s">
        <v>453</v>
      </c>
      <c r="B1916">
        <v>25.77</v>
      </c>
      <c r="C1916">
        <v>4.43</v>
      </c>
      <c r="D1916" t="s">
        <v>2378</v>
      </c>
      <c r="E1916" t="s">
        <v>2378</v>
      </c>
      <c r="F1916" t="s">
        <v>2381</v>
      </c>
      <c r="G1916">
        <v>1</v>
      </c>
      <c r="H1916" t="s">
        <v>2378</v>
      </c>
    </row>
    <row r="1917" spans="1:8" x14ac:dyDescent="0.25">
      <c r="A1917" t="s">
        <v>452</v>
      </c>
      <c r="B1917">
        <v>34.46</v>
      </c>
      <c r="C1917">
        <v>4.17</v>
      </c>
      <c r="D1917" t="s">
        <v>2378</v>
      </c>
      <c r="E1917" t="s">
        <v>2380</v>
      </c>
      <c r="F1917" t="s">
        <v>2378</v>
      </c>
      <c r="G1917">
        <v>1</v>
      </c>
      <c r="H1917" t="s">
        <v>2378</v>
      </c>
    </row>
    <row r="1918" spans="1:8" x14ac:dyDescent="0.25">
      <c r="A1918" t="s">
        <v>451</v>
      </c>
      <c r="B1918">
        <v>30.875</v>
      </c>
      <c r="C1918">
        <v>4.95</v>
      </c>
      <c r="D1918" t="s">
        <v>2380</v>
      </c>
      <c r="E1918" t="s">
        <v>2378</v>
      </c>
      <c r="F1918" t="s">
        <v>2378</v>
      </c>
      <c r="G1918" t="s">
        <v>2379</v>
      </c>
      <c r="H1918" t="s">
        <v>2378</v>
      </c>
    </row>
    <row r="1919" spans="1:8" x14ac:dyDescent="0.25">
      <c r="A1919" t="s">
        <v>450</v>
      </c>
      <c r="B1919">
        <v>39.49</v>
      </c>
      <c r="C1919">
        <v>5.13</v>
      </c>
      <c r="D1919" t="s">
        <v>2378</v>
      </c>
      <c r="E1919" t="s">
        <v>2378</v>
      </c>
      <c r="F1919" t="s">
        <v>2378</v>
      </c>
      <c r="G1919" t="s">
        <v>2379</v>
      </c>
      <c r="H1919" t="s">
        <v>2378</v>
      </c>
    </row>
    <row r="1920" spans="1:8" x14ac:dyDescent="0.25">
      <c r="A1920" t="s">
        <v>449</v>
      </c>
      <c r="B1920">
        <v>28.88</v>
      </c>
      <c r="C1920">
        <v>4.0999999999999996</v>
      </c>
      <c r="D1920" t="s">
        <v>2378</v>
      </c>
      <c r="E1920" t="s">
        <v>2378</v>
      </c>
      <c r="F1920" t="s">
        <v>2378</v>
      </c>
      <c r="G1920" t="s">
        <v>2379</v>
      </c>
      <c r="H1920" t="s">
        <v>2378</v>
      </c>
    </row>
    <row r="1921" spans="1:8" x14ac:dyDescent="0.25">
      <c r="A1921" t="s">
        <v>448</v>
      </c>
      <c r="B1921">
        <v>20.234999999999999</v>
      </c>
      <c r="C1921">
        <v>5.01</v>
      </c>
      <c r="D1921" t="s">
        <v>2380</v>
      </c>
      <c r="E1921" t="s">
        <v>2378</v>
      </c>
      <c r="F1921" t="s">
        <v>2378</v>
      </c>
      <c r="G1921" t="s">
        <v>2379</v>
      </c>
      <c r="H1921" t="s">
        <v>2378</v>
      </c>
    </row>
    <row r="1922" spans="1:8" x14ac:dyDescent="0.25">
      <c r="A1922" t="s">
        <v>447</v>
      </c>
      <c r="B1922">
        <v>30.67</v>
      </c>
      <c r="C1922">
        <v>5.09</v>
      </c>
      <c r="D1922" t="s">
        <v>2380</v>
      </c>
      <c r="E1922" t="s">
        <v>2378</v>
      </c>
      <c r="F1922" t="s">
        <v>2378</v>
      </c>
      <c r="G1922" t="s">
        <v>2379</v>
      </c>
      <c r="H1922" t="s">
        <v>2378</v>
      </c>
    </row>
    <row r="1923" spans="1:8" x14ac:dyDescent="0.25">
      <c r="A1923" t="s">
        <v>446</v>
      </c>
      <c r="B1923">
        <v>30.875</v>
      </c>
      <c r="C1923">
        <v>6.49</v>
      </c>
      <c r="D1923" t="s">
        <v>2378</v>
      </c>
      <c r="E1923" t="s">
        <v>2378</v>
      </c>
      <c r="F1923" t="s">
        <v>2378</v>
      </c>
      <c r="G1923" t="s">
        <v>2379</v>
      </c>
      <c r="H1923" t="s">
        <v>2378</v>
      </c>
    </row>
    <row r="1924" spans="1:8" x14ac:dyDescent="0.25">
      <c r="A1924" t="s">
        <v>445</v>
      </c>
      <c r="B1924">
        <v>23.8</v>
      </c>
      <c r="C1924">
        <v>4.08</v>
      </c>
      <c r="D1924" t="s">
        <v>2378</v>
      </c>
      <c r="E1924" t="s">
        <v>2378</v>
      </c>
      <c r="F1924" t="s">
        <v>2378</v>
      </c>
      <c r="G1924" t="s">
        <v>2379</v>
      </c>
      <c r="H1924" t="s">
        <v>2378</v>
      </c>
    </row>
    <row r="1925" spans="1:8" x14ac:dyDescent="0.25">
      <c r="A1925" t="s">
        <v>444</v>
      </c>
      <c r="B1925">
        <v>15.37</v>
      </c>
      <c r="C1925">
        <v>8.6300000000000008</v>
      </c>
      <c r="D1925" t="s">
        <v>2380</v>
      </c>
      <c r="E1925" t="s">
        <v>2378</v>
      </c>
      <c r="F1925" t="s">
        <v>2378</v>
      </c>
      <c r="G1925" t="s">
        <v>2379</v>
      </c>
      <c r="H1925" t="s">
        <v>2378</v>
      </c>
    </row>
    <row r="1926" spans="1:8" x14ac:dyDescent="0.25">
      <c r="A1926" t="s">
        <v>443</v>
      </c>
      <c r="B1926">
        <v>30.4</v>
      </c>
      <c r="C1926">
        <v>5.28</v>
      </c>
      <c r="D1926" t="s">
        <v>2378</v>
      </c>
      <c r="E1926" t="s">
        <v>2378</v>
      </c>
      <c r="F1926" t="s">
        <v>2378</v>
      </c>
      <c r="G1926" t="s">
        <v>2379</v>
      </c>
      <c r="H1926" t="s">
        <v>2378</v>
      </c>
    </row>
    <row r="1927" spans="1:8" x14ac:dyDescent="0.25">
      <c r="A1927" t="s">
        <v>442</v>
      </c>
      <c r="B1927">
        <v>19.48</v>
      </c>
      <c r="C1927">
        <v>5.63</v>
      </c>
      <c r="D1927" t="s">
        <v>2380</v>
      </c>
      <c r="E1927" t="s">
        <v>2378</v>
      </c>
      <c r="F1927" t="s">
        <v>2378</v>
      </c>
      <c r="G1927">
        <v>1</v>
      </c>
      <c r="H1927" t="s">
        <v>2378</v>
      </c>
    </row>
    <row r="1928" spans="1:8" x14ac:dyDescent="0.25">
      <c r="A1928" t="s">
        <v>441</v>
      </c>
      <c r="B1928">
        <v>16.96</v>
      </c>
      <c r="C1928">
        <v>11.47</v>
      </c>
      <c r="D1928" t="s">
        <v>2380</v>
      </c>
      <c r="E1928" t="s">
        <v>2378</v>
      </c>
      <c r="F1928" t="s">
        <v>2378</v>
      </c>
      <c r="G1928" t="s">
        <v>2379</v>
      </c>
      <c r="H1928" t="s">
        <v>2378</v>
      </c>
    </row>
    <row r="1929" spans="1:8" x14ac:dyDescent="0.25">
      <c r="A1929" t="s">
        <v>440</v>
      </c>
      <c r="B1929">
        <v>19.05</v>
      </c>
      <c r="C1929">
        <v>4.92</v>
      </c>
      <c r="D1929" t="s">
        <v>2378</v>
      </c>
      <c r="E1929" t="s">
        <v>2378</v>
      </c>
      <c r="F1929" t="s">
        <v>2378</v>
      </c>
      <c r="G1929">
        <v>1</v>
      </c>
      <c r="H1929" t="s">
        <v>2378</v>
      </c>
    </row>
    <row r="1930" spans="1:8" x14ac:dyDescent="0.25">
      <c r="A1930" t="s">
        <v>439</v>
      </c>
      <c r="B1930">
        <v>37.619999999999997</v>
      </c>
      <c r="C1930">
        <v>4.18</v>
      </c>
      <c r="D1930" t="s">
        <v>2378</v>
      </c>
      <c r="E1930" t="s">
        <v>2378</v>
      </c>
      <c r="F1930" t="s">
        <v>2378</v>
      </c>
      <c r="G1930" t="s">
        <v>2379</v>
      </c>
      <c r="H1930" t="s">
        <v>2378</v>
      </c>
    </row>
    <row r="1931" spans="1:8" x14ac:dyDescent="0.25">
      <c r="A1931" t="s">
        <v>438</v>
      </c>
      <c r="B1931">
        <v>29.1</v>
      </c>
      <c r="C1931">
        <v>4.67</v>
      </c>
      <c r="D1931" t="s">
        <v>2378</v>
      </c>
      <c r="E1931" t="s">
        <v>2378</v>
      </c>
      <c r="F1931" t="s">
        <v>2378</v>
      </c>
      <c r="G1931" t="s">
        <v>2379</v>
      </c>
      <c r="H1931" t="s">
        <v>2378</v>
      </c>
    </row>
    <row r="1932" spans="1:8" x14ac:dyDescent="0.25">
      <c r="A1932" t="s">
        <v>437</v>
      </c>
      <c r="B1932">
        <v>26.62</v>
      </c>
      <c r="C1932">
        <v>6.24</v>
      </c>
      <c r="D1932" t="s">
        <v>2378</v>
      </c>
      <c r="E1932" t="s">
        <v>2378</v>
      </c>
      <c r="F1932" t="s">
        <v>2378</v>
      </c>
      <c r="G1932" t="s">
        <v>2379</v>
      </c>
      <c r="H1932" t="s">
        <v>2378</v>
      </c>
    </row>
    <row r="1933" spans="1:8" x14ac:dyDescent="0.25">
      <c r="A1933" t="s">
        <v>436</v>
      </c>
      <c r="B1933">
        <v>25.74</v>
      </c>
      <c r="C1933">
        <v>5.99</v>
      </c>
      <c r="D1933" t="s">
        <v>2378</v>
      </c>
      <c r="E1933" t="s">
        <v>2378</v>
      </c>
      <c r="F1933" t="s">
        <v>2378</v>
      </c>
      <c r="G1933" t="s">
        <v>2379</v>
      </c>
      <c r="H1933" t="s">
        <v>2378</v>
      </c>
    </row>
    <row r="1934" spans="1:8" x14ac:dyDescent="0.25">
      <c r="A1934" t="s">
        <v>435</v>
      </c>
      <c r="B1934">
        <v>18.22</v>
      </c>
      <c r="C1934">
        <v>10.27</v>
      </c>
      <c r="D1934" t="s">
        <v>2380</v>
      </c>
      <c r="E1934" t="s">
        <v>2378</v>
      </c>
      <c r="F1934" t="s">
        <v>2378</v>
      </c>
      <c r="G1934">
        <v>1</v>
      </c>
      <c r="H1934" t="s">
        <v>2378</v>
      </c>
    </row>
    <row r="1935" spans="1:8" x14ac:dyDescent="0.25">
      <c r="A1935" t="s">
        <v>434</v>
      </c>
      <c r="B1935">
        <v>26.03</v>
      </c>
      <c r="C1935">
        <v>5.97</v>
      </c>
      <c r="D1935" t="s">
        <v>2378</v>
      </c>
      <c r="E1935" t="s">
        <v>2378</v>
      </c>
      <c r="F1935" t="s">
        <v>2381</v>
      </c>
      <c r="G1935">
        <v>1</v>
      </c>
      <c r="H1935" t="s">
        <v>2378</v>
      </c>
    </row>
    <row r="1936" spans="1:8" x14ac:dyDescent="0.25">
      <c r="A1936" t="s">
        <v>433</v>
      </c>
      <c r="B1936">
        <v>17.29</v>
      </c>
      <c r="C1936">
        <v>4.9800000000000004</v>
      </c>
      <c r="D1936" t="s">
        <v>2378</v>
      </c>
      <c r="E1936" t="s">
        <v>2378</v>
      </c>
      <c r="F1936" t="s">
        <v>2378</v>
      </c>
      <c r="G1936" t="s">
        <v>2379</v>
      </c>
      <c r="H1936" t="s">
        <v>2378</v>
      </c>
    </row>
    <row r="1937" spans="1:8" x14ac:dyDescent="0.25">
      <c r="A1937" t="s">
        <v>432</v>
      </c>
      <c r="B1937">
        <v>18.170000000000002</v>
      </c>
      <c r="C1937">
        <v>6.91</v>
      </c>
      <c r="D1937" t="s">
        <v>2380</v>
      </c>
      <c r="E1937" t="s">
        <v>2378</v>
      </c>
      <c r="F1937" t="s">
        <v>2378</v>
      </c>
      <c r="G1937">
        <v>1</v>
      </c>
      <c r="H1937" t="s">
        <v>2378</v>
      </c>
    </row>
    <row r="1938" spans="1:8" x14ac:dyDescent="0.25">
      <c r="A1938" t="s">
        <v>431</v>
      </c>
      <c r="B1938">
        <v>32.54</v>
      </c>
      <c r="C1938">
        <v>6.38</v>
      </c>
      <c r="D1938" t="s">
        <v>2378</v>
      </c>
      <c r="E1938" t="s">
        <v>2380</v>
      </c>
      <c r="F1938" t="s">
        <v>2378</v>
      </c>
      <c r="G1938">
        <v>1</v>
      </c>
      <c r="H1938" t="s">
        <v>2378</v>
      </c>
    </row>
    <row r="1939" spans="1:8" x14ac:dyDescent="0.25">
      <c r="A1939" t="s">
        <v>430</v>
      </c>
      <c r="B1939">
        <v>30.25</v>
      </c>
      <c r="C1939">
        <v>4.7699999999999996</v>
      </c>
      <c r="D1939" t="s">
        <v>2378</v>
      </c>
      <c r="E1939" t="s">
        <v>2378</v>
      </c>
      <c r="F1939" t="s">
        <v>2378</v>
      </c>
      <c r="G1939" t="s">
        <v>2379</v>
      </c>
      <c r="H1939" t="s">
        <v>2378</v>
      </c>
    </row>
    <row r="1940" spans="1:8" x14ac:dyDescent="0.25">
      <c r="A1940" t="s">
        <v>429</v>
      </c>
      <c r="B1940">
        <v>19.59</v>
      </c>
      <c r="C1940">
        <v>6.04</v>
      </c>
      <c r="D1940" t="s">
        <v>2380</v>
      </c>
      <c r="E1940" t="s">
        <v>2378</v>
      </c>
      <c r="F1940" t="s">
        <v>2378</v>
      </c>
      <c r="G1940">
        <v>1</v>
      </c>
      <c r="H1940" t="s">
        <v>2378</v>
      </c>
    </row>
    <row r="1941" spans="1:8" x14ac:dyDescent="0.25">
      <c r="A1941" t="s">
        <v>428</v>
      </c>
      <c r="B1941">
        <v>45.9</v>
      </c>
      <c r="C1941">
        <v>4.3</v>
      </c>
      <c r="D1941" t="s">
        <v>2380</v>
      </c>
      <c r="E1941" t="s">
        <v>2378</v>
      </c>
      <c r="F1941" t="s">
        <v>2378</v>
      </c>
      <c r="G1941">
        <v>1</v>
      </c>
      <c r="H1941" t="s">
        <v>2378</v>
      </c>
    </row>
    <row r="1942" spans="1:8" x14ac:dyDescent="0.25">
      <c r="A1942" t="s">
        <v>427</v>
      </c>
      <c r="B1942">
        <v>17.059999999999999</v>
      </c>
      <c r="C1942">
        <v>8.75</v>
      </c>
      <c r="D1942" t="s">
        <v>2380</v>
      </c>
      <c r="E1942" t="s">
        <v>2378</v>
      </c>
      <c r="F1942" t="s">
        <v>2378</v>
      </c>
      <c r="G1942" t="s">
        <v>2379</v>
      </c>
      <c r="H1942" t="s">
        <v>2378</v>
      </c>
    </row>
    <row r="1943" spans="1:8" x14ac:dyDescent="0.25">
      <c r="A1943" t="s">
        <v>426</v>
      </c>
      <c r="B1943">
        <v>32.07</v>
      </c>
      <c r="C1943">
        <v>5.25</v>
      </c>
      <c r="D1943" t="s">
        <v>2378</v>
      </c>
      <c r="E1943" t="s">
        <v>2378</v>
      </c>
      <c r="F1943" t="s">
        <v>2381</v>
      </c>
      <c r="G1943">
        <v>1</v>
      </c>
      <c r="H1943" t="s">
        <v>2378</v>
      </c>
    </row>
    <row r="1944" spans="1:8" x14ac:dyDescent="0.25">
      <c r="A1944" t="s">
        <v>425</v>
      </c>
      <c r="B1944">
        <v>16.5</v>
      </c>
      <c r="C1944">
        <v>5.03</v>
      </c>
      <c r="D1944" t="s">
        <v>2378</v>
      </c>
      <c r="E1944" t="s">
        <v>2378</v>
      </c>
      <c r="F1944" t="s">
        <v>2378</v>
      </c>
      <c r="G1944">
        <v>1</v>
      </c>
      <c r="H1944" t="s">
        <v>2378</v>
      </c>
    </row>
    <row r="1945" spans="1:8" x14ac:dyDescent="0.25">
      <c r="A1945" t="s">
        <v>424</v>
      </c>
      <c r="B1945">
        <v>31.4</v>
      </c>
      <c r="C1945">
        <v>5.88</v>
      </c>
      <c r="D1945" t="s">
        <v>2378</v>
      </c>
      <c r="E1945" t="s">
        <v>2378</v>
      </c>
      <c r="F1945" t="s">
        <v>2378</v>
      </c>
      <c r="G1945">
        <v>1</v>
      </c>
      <c r="H1945" t="s">
        <v>2378</v>
      </c>
    </row>
    <row r="1946" spans="1:8" x14ac:dyDescent="0.25">
      <c r="A1946" t="s">
        <v>423</v>
      </c>
      <c r="B1946">
        <v>20.36</v>
      </c>
      <c r="C1946">
        <v>4.49</v>
      </c>
      <c r="D1946" t="s">
        <v>2378</v>
      </c>
      <c r="E1946" t="s">
        <v>2378</v>
      </c>
      <c r="F1946" t="s">
        <v>2378</v>
      </c>
      <c r="G1946" t="s">
        <v>2379</v>
      </c>
      <c r="H1946" t="s">
        <v>2378</v>
      </c>
    </row>
    <row r="1947" spans="1:8" x14ac:dyDescent="0.25">
      <c r="A1947" t="s">
        <v>422</v>
      </c>
      <c r="B1947">
        <v>25.46</v>
      </c>
      <c r="C1947">
        <v>4.1399999999999997</v>
      </c>
      <c r="D1947" t="s">
        <v>2378</v>
      </c>
      <c r="E1947" t="s">
        <v>2378</v>
      </c>
      <c r="F1947" t="s">
        <v>2378</v>
      </c>
      <c r="G1947">
        <v>1</v>
      </c>
      <c r="H1947" t="s">
        <v>2378</v>
      </c>
    </row>
    <row r="1948" spans="1:8" x14ac:dyDescent="0.25">
      <c r="A1948" t="s">
        <v>421</v>
      </c>
      <c r="B1948">
        <v>17.09</v>
      </c>
      <c r="C1948">
        <v>5.8</v>
      </c>
      <c r="D1948" t="s">
        <v>2380</v>
      </c>
      <c r="E1948" t="s">
        <v>2378</v>
      </c>
      <c r="F1948" t="s">
        <v>2378</v>
      </c>
      <c r="G1948" t="s">
        <v>2379</v>
      </c>
      <c r="H1948" t="s">
        <v>2378</v>
      </c>
    </row>
    <row r="1949" spans="1:8" x14ac:dyDescent="0.25">
      <c r="A1949" t="s">
        <v>420</v>
      </c>
      <c r="B1949">
        <v>20.83</v>
      </c>
      <c r="C1949">
        <v>5.12</v>
      </c>
      <c r="D1949" t="s">
        <v>2378</v>
      </c>
      <c r="E1949" t="s">
        <v>2378</v>
      </c>
      <c r="F1949" t="s">
        <v>2378</v>
      </c>
      <c r="G1949" t="s">
        <v>2379</v>
      </c>
      <c r="H1949" t="s">
        <v>2378</v>
      </c>
    </row>
    <row r="1950" spans="1:8" x14ac:dyDescent="0.25">
      <c r="A1950" t="s">
        <v>419</v>
      </c>
      <c r="B1950">
        <v>18.920000000000002</v>
      </c>
      <c r="C1950">
        <v>5.98</v>
      </c>
      <c r="D1950" t="s">
        <v>2380</v>
      </c>
      <c r="E1950" t="s">
        <v>2378</v>
      </c>
      <c r="F1950" t="s">
        <v>2378</v>
      </c>
      <c r="G1950">
        <v>1</v>
      </c>
      <c r="H1950" t="s">
        <v>2378</v>
      </c>
    </row>
    <row r="1951" spans="1:8" x14ac:dyDescent="0.25">
      <c r="A1951" t="s">
        <v>418</v>
      </c>
      <c r="B1951">
        <v>37.1</v>
      </c>
      <c r="C1951">
        <v>5.46</v>
      </c>
      <c r="D1951" t="s">
        <v>2378</v>
      </c>
      <c r="E1951" t="s">
        <v>2378</v>
      </c>
      <c r="F1951" t="s">
        <v>2378</v>
      </c>
      <c r="G1951" t="s">
        <v>2379</v>
      </c>
      <c r="H1951" t="s">
        <v>2378</v>
      </c>
    </row>
    <row r="1952" spans="1:8" x14ac:dyDescent="0.25">
      <c r="A1952" t="s">
        <v>417</v>
      </c>
      <c r="B1952">
        <v>22.515000000000001</v>
      </c>
      <c r="C1952">
        <v>4.91</v>
      </c>
      <c r="D1952" t="s">
        <v>2380</v>
      </c>
      <c r="E1952" t="s">
        <v>2378</v>
      </c>
      <c r="F1952" t="s">
        <v>2381</v>
      </c>
      <c r="G1952">
        <v>1</v>
      </c>
      <c r="H1952" t="s">
        <v>2378</v>
      </c>
    </row>
    <row r="1953" spans="1:8" x14ac:dyDescent="0.25">
      <c r="A1953" t="s">
        <v>416</v>
      </c>
      <c r="B1953">
        <v>32.700000000000003</v>
      </c>
      <c r="C1953">
        <v>4.66</v>
      </c>
      <c r="D1953" t="s">
        <v>2378</v>
      </c>
      <c r="E1953" t="s">
        <v>2378</v>
      </c>
      <c r="F1953" t="s">
        <v>2378</v>
      </c>
      <c r="G1953" t="s">
        <v>2379</v>
      </c>
      <c r="H1953" t="s">
        <v>2378</v>
      </c>
    </row>
    <row r="1954" spans="1:8" x14ac:dyDescent="0.25">
      <c r="A1954" t="s">
        <v>415</v>
      </c>
      <c r="B1954">
        <v>17.75</v>
      </c>
      <c r="C1954">
        <v>6.8</v>
      </c>
      <c r="D1954" t="s">
        <v>2380</v>
      </c>
      <c r="E1954" t="s">
        <v>2378</v>
      </c>
      <c r="F1954" t="s">
        <v>2378</v>
      </c>
      <c r="G1954">
        <v>1</v>
      </c>
      <c r="H1954" t="s">
        <v>2378</v>
      </c>
    </row>
    <row r="1955" spans="1:8" x14ac:dyDescent="0.25">
      <c r="A1955" t="s">
        <v>414</v>
      </c>
      <c r="B1955">
        <v>33.630000000000003</v>
      </c>
      <c r="C1955">
        <v>4.47</v>
      </c>
      <c r="D1955" t="s">
        <v>2380</v>
      </c>
      <c r="E1955" t="s">
        <v>2378</v>
      </c>
      <c r="F1955" t="s">
        <v>2378</v>
      </c>
      <c r="G1955" t="s">
        <v>2379</v>
      </c>
      <c r="H1955" t="s">
        <v>2378</v>
      </c>
    </row>
    <row r="1956" spans="1:8" x14ac:dyDescent="0.25">
      <c r="A1956" t="s">
        <v>413</v>
      </c>
      <c r="B1956">
        <v>34.799999999999997</v>
      </c>
      <c r="C1956">
        <v>4.08</v>
      </c>
      <c r="D1956" t="s">
        <v>2380</v>
      </c>
      <c r="E1956" t="s">
        <v>2378</v>
      </c>
      <c r="F1956" t="s">
        <v>2378</v>
      </c>
      <c r="G1956">
        <v>1</v>
      </c>
      <c r="H1956" t="s">
        <v>2378</v>
      </c>
    </row>
    <row r="1957" spans="1:8" x14ac:dyDescent="0.25">
      <c r="A1957" t="s">
        <v>412</v>
      </c>
      <c r="B1957">
        <v>16.809999999999999</v>
      </c>
      <c r="C1957">
        <v>5.51</v>
      </c>
      <c r="D1957" t="s">
        <v>2380</v>
      </c>
      <c r="E1957" t="s">
        <v>2378</v>
      </c>
      <c r="F1957" t="s">
        <v>2378</v>
      </c>
      <c r="G1957">
        <v>1</v>
      </c>
      <c r="H1957" t="s">
        <v>2378</v>
      </c>
    </row>
    <row r="1958" spans="1:8" x14ac:dyDescent="0.25">
      <c r="A1958" t="s">
        <v>411</v>
      </c>
      <c r="B1958">
        <v>16.690000000000001</v>
      </c>
      <c r="C1958">
        <v>8.4</v>
      </c>
      <c r="D1958" t="s">
        <v>2380</v>
      </c>
      <c r="E1958" t="s">
        <v>2378</v>
      </c>
      <c r="F1958" t="s">
        <v>2378</v>
      </c>
      <c r="G1958" t="s">
        <v>2379</v>
      </c>
      <c r="H1958" t="s">
        <v>2378</v>
      </c>
    </row>
    <row r="1959" spans="1:8" x14ac:dyDescent="0.25">
      <c r="A1959" t="s">
        <v>410</v>
      </c>
      <c r="B1959">
        <v>23.21</v>
      </c>
      <c r="C1959">
        <v>5.14</v>
      </c>
      <c r="D1959" t="s">
        <v>2380</v>
      </c>
      <c r="E1959" t="s">
        <v>2378</v>
      </c>
      <c r="F1959" t="s">
        <v>2378</v>
      </c>
      <c r="G1959">
        <v>1</v>
      </c>
      <c r="H1959" t="s">
        <v>2378</v>
      </c>
    </row>
    <row r="1960" spans="1:8" x14ac:dyDescent="0.25">
      <c r="A1960" t="s">
        <v>409</v>
      </c>
      <c r="B1960">
        <v>25.175000000000001</v>
      </c>
      <c r="C1960">
        <v>5.21</v>
      </c>
      <c r="D1960" t="s">
        <v>2380</v>
      </c>
      <c r="E1960" t="s">
        <v>2378</v>
      </c>
      <c r="F1960" t="s">
        <v>2378</v>
      </c>
      <c r="G1960">
        <v>1</v>
      </c>
      <c r="H1960" t="s">
        <v>2378</v>
      </c>
    </row>
    <row r="1961" spans="1:8" x14ac:dyDescent="0.25">
      <c r="A1961" t="s">
        <v>408</v>
      </c>
      <c r="B1961">
        <v>34.770000000000003</v>
      </c>
      <c r="C1961">
        <v>6.23</v>
      </c>
      <c r="D1961" t="s">
        <v>2378</v>
      </c>
      <c r="E1961" t="s">
        <v>2378</v>
      </c>
      <c r="F1961" t="s">
        <v>2378</v>
      </c>
      <c r="G1961" t="s">
        <v>2379</v>
      </c>
      <c r="H1961" t="s">
        <v>2378</v>
      </c>
    </row>
    <row r="1962" spans="1:8" x14ac:dyDescent="0.25">
      <c r="A1962" t="s">
        <v>407</v>
      </c>
      <c r="B1962">
        <v>27.7</v>
      </c>
      <c r="C1962">
        <v>5.6</v>
      </c>
      <c r="D1962" t="s">
        <v>2378</v>
      </c>
      <c r="E1962" t="s">
        <v>2378</v>
      </c>
      <c r="F1962" t="s">
        <v>2378</v>
      </c>
      <c r="G1962">
        <v>1</v>
      </c>
      <c r="H1962" t="s">
        <v>2378</v>
      </c>
    </row>
    <row r="1963" spans="1:8" x14ac:dyDescent="0.25">
      <c r="A1963" t="s">
        <v>406</v>
      </c>
      <c r="B1963">
        <v>19.12</v>
      </c>
      <c r="C1963">
        <v>4.72</v>
      </c>
      <c r="D1963" t="s">
        <v>2380</v>
      </c>
      <c r="E1963" t="s">
        <v>2378</v>
      </c>
      <c r="F1963" t="s">
        <v>2378</v>
      </c>
      <c r="G1963">
        <v>1</v>
      </c>
      <c r="H1963" t="s">
        <v>2378</v>
      </c>
    </row>
    <row r="1964" spans="1:8" x14ac:dyDescent="0.25">
      <c r="A1964" t="s">
        <v>405</v>
      </c>
      <c r="B1964">
        <v>32.67</v>
      </c>
      <c r="C1964">
        <v>4.67</v>
      </c>
      <c r="D1964" t="s">
        <v>2378</v>
      </c>
      <c r="E1964" t="s">
        <v>2378</v>
      </c>
      <c r="F1964" t="s">
        <v>2381</v>
      </c>
      <c r="G1964">
        <v>1</v>
      </c>
      <c r="H1964" t="s">
        <v>2378</v>
      </c>
    </row>
    <row r="1965" spans="1:8" x14ac:dyDescent="0.25">
      <c r="A1965" t="s">
        <v>404</v>
      </c>
      <c r="B1965">
        <v>28.5</v>
      </c>
      <c r="C1965">
        <v>6.11</v>
      </c>
      <c r="D1965" t="s">
        <v>2378</v>
      </c>
      <c r="E1965" t="s">
        <v>2378</v>
      </c>
      <c r="F1965" t="s">
        <v>2378</v>
      </c>
      <c r="G1965">
        <v>1</v>
      </c>
      <c r="H1965" t="s">
        <v>2378</v>
      </c>
    </row>
    <row r="1966" spans="1:8" x14ac:dyDescent="0.25">
      <c r="A1966" t="s">
        <v>403</v>
      </c>
      <c r="B1966">
        <v>39.270000000000003</v>
      </c>
      <c r="C1966">
        <v>6.25</v>
      </c>
      <c r="D1966" t="s">
        <v>2378</v>
      </c>
      <c r="E1966" t="s">
        <v>2378</v>
      </c>
      <c r="F1966" t="s">
        <v>2378</v>
      </c>
      <c r="G1966" t="s">
        <v>2379</v>
      </c>
      <c r="H1966" t="s">
        <v>2378</v>
      </c>
    </row>
    <row r="1967" spans="1:8" x14ac:dyDescent="0.25">
      <c r="A1967" t="s">
        <v>402</v>
      </c>
      <c r="B1967">
        <v>32.49</v>
      </c>
      <c r="C1967">
        <v>4</v>
      </c>
      <c r="D1967" t="s">
        <v>2380</v>
      </c>
      <c r="E1967" t="s">
        <v>2378</v>
      </c>
      <c r="F1967" t="s">
        <v>2378</v>
      </c>
      <c r="G1967" t="s">
        <v>2379</v>
      </c>
      <c r="H1967" t="s">
        <v>2378</v>
      </c>
    </row>
    <row r="1968" spans="1:8" x14ac:dyDescent="0.25">
      <c r="A1968" t="s">
        <v>401</v>
      </c>
      <c r="B1968">
        <v>23.7</v>
      </c>
      <c r="C1968">
        <v>5.55</v>
      </c>
      <c r="D1968" t="s">
        <v>2380</v>
      </c>
      <c r="E1968" t="s">
        <v>2378</v>
      </c>
      <c r="F1968" t="s">
        <v>2378</v>
      </c>
      <c r="G1968" t="s">
        <v>2379</v>
      </c>
      <c r="H1968" t="s">
        <v>2378</v>
      </c>
    </row>
    <row r="1969" spans="1:8" x14ac:dyDescent="0.25">
      <c r="A1969" t="s">
        <v>400</v>
      </c>
      <c r="B1969">
        <v>30.4</v>
      </c>
      <c r="C1969">
        <v>5.95</v>
      </c>
      <c r="D1969" t="s">
        <v>2378</v>
      </c>
      <c r="E1969" t="s">
        <v>2380</v>
      </c>
      <c r="F1969" t="s">
        <v>2378</v>
      </c>
      <c r="G1969">
        <v>1</v>
      </c>
      <c r="H1969" t="s">
        <v>2378</v>
      </c>
    </row>
    <row r="1970" spans="1:8" x14ac:dyDescent="0.25">
      <c r="A1970" t="s">
        <v>399</v>
      </c>
      <c r="B1970">
        <v>38.94</v>
      </c>
      <c r="C1970">
        <v>4.3600000000000003</v>
      </c>
      <c r="D1970" t="s">
        <v>2378</v>
      </c>
      <c r="E1970" t="s">
        <v>2378</v>
      </c>
      <c r="F1970" t="s">
        <v>2381</v>
      </c>
      <c r="G1970">
        <v>1</v>
      </c>
      <c r="H1970" t="s">
        <v>2378</v>
      </c>
    </row>
    <row r="1971" spans="1:8" x14ac:dyDescent="0.25">
      <c r="A1971" t="s">
        <v>398</v>
      </c>
      <c r="B1971">
        <v>31.02</v>
      </c>
      <c r="C1971">
        <v>4.84</v>
      </c>
      <c r="D1971" t="s">
        <v>2378</v>
      </c>
      <c r="E1971" t="s">
        <v>2378</v>
      </c>
      <c r="F1971" t="s">
        <v>2381</v>
      </c>
      <c r="G1971">
        <v>1</v>
      </c>
      <c r="H1971" t="s">
        <v>2378</v>
      </c>
    </row>
    <row r="1972" spans="1:8" x14ac:dyDescent="0.25">
      <c r="A1972" t="s">
        <v>397</v>
      </c>
      <c r="B1972">
        <v>17.5</v>
      </c>
      <c r="C1972">
        <v>4.5599999999999996</v>
      </c>
      <c r="D1972" t="s">
        <v>2378</v>
      </c>
      <c r="E1972" t="s">
        <v>2378</v>
      </c>
      <c r="F1972" t="s">
        <v>2378</v>
      </c>
      <c r="G1972">
        <v>1</v>
      </c>
      <c r="H1972" t="s">
        <v>2378</v>
      </c>
    </row>
    <row r="1973" spans="1:8" x14ac:dyDescent="0.25">
      <c r="A1973" t="s">
        <v>396</v>
      </c>
      <c r="B1973">
        <v>34.799999999999997</v>
      </c>
      <c r="C1973">
        <v>4.42</v>
      </c>
      <c r="D1973" t="s">
        <v>2380</v>
      </c>
      <c r="E1973" t="s">
        <v>2380</v>
      </c>
      <c r="F1973" t="s">
        <v>2378</v>
      </c>
      <c r="G1973">
        <v>2</v>
      </c>
      <c r="H1973" t="s">
        <v>2378</v>
      </c>
    </row>
    <row r="1974" spans="1:8" x14ac:dyDescent="0.25">
      <c r="A1974" t="s">
        <v>395</v>
      </c>
      <c r="B1974">
        <v>17.3</v>
      </c>
      <c r="C1974">
        <v>7.66</v>
      </c>
      <c r="D1974" t="s">
        <v>2380</v>
      </c>
      <c r="E1974" t="s">
        <v>2378</v>
      </c>
      <c r="F1974" t="s">
        <v>2378</v>
      </c>
      <c r="G1974">
        <v>1</v>
      </c>
      <c r="H1974" t="s">
        <v>2378</v>
      </c>
    </row>
    <row r="1975" spans="1:8" x14ac:dyDescent="0.25">
      <c r="A1975" t="s">
        <v>394</v>
      </c>
      <c r="B1975">
        <v>32.25</v>
      </c>
      <c r="C1975">
        <v>5.2</v>
      </c>
      <c r="D1975" t="s">
        <v>2380</v>
      </c>
      <c r="E1975" t="s">
        <v>2378</v>
      </c>
      <c r="F1975" t="s">
        <v>2378</v>
      </c>
      <c r="G1975" t="s">
        <v>2379</v>
      </c>
      <c r="H1975" t="s">
        <v>2378</v>
      </c>
    </row>
    <row r="1976" spans="1:8" x14ac:dyDescent="0.25">
      <c r="A1976" t="s">
        <v>393</v>
      </c>
      <c r="B1976">
        <v>42.4</v>
      </c>
      <c r="C1976">
        <v>5.53</v>
      </c>
      <c r="D1976" t="s">
        <v>2380</v>
      </c>
      <c r="E1976" t="s">
        <v>2378</v>
      </c>
      <c r="F1976" t="s">
        <v>2378</v>
      </c>
      <c r="G1976" t="s">
        <v>2379</v>
      </c>
      <c r="H1976" t="s">
        <v>2378</v>
      </c>
    </row>
    <row r="1977" spans="1:8" x14ac:dyDescent="0.25">
      <c r="A1977" t="s">
        <v>392</v>
      </c>
      <c r="B1977">
        <v>38.664999999999999</v>
      </c>
      <c r="C1977">
        <v>4.8600000000000003</v>
      </c>
      <c r="D1977" t="s">
        <v>2378</v>
      </c>
      <c r="E1977" t="s">
        <v>2380</v>
      </c>
      <c r="F1977" t="s">
        <v>2378</v>
      </c>
      <c r="G1977">
        <v>1</v>
      </c>
      <c r="H1977" t="s">
        <v>2378</v>
      </c>
    </row>
    <row r="1978" spans="1:8" x14ac:dyDescent="0.25">
      <c r="A1978" t="s">
        <v>391</v>
      </c>
      <c r="B1978">
        <v>29.92</v>
      </c>
      <c r="C1978">
        <v>5.49</v>
      </c>
      <c r="D1978" t="s">
        <v>2380</v>
      </c>
      <c r="E1978" t="s">
        <v>2378</v>
      </c>
      <c r="F1978" t="s">
        <v>2378</v>
      </c>
      <c r="G1978" t="s">
        <v>2379</v>
      </c>
      <c r="H1978" t="s">
        <v>2378</v>
      </c>
    </row>
    <row r="1979" spans="1:8" x14ac:dyDescent="0.25">
      <c r="A1979" t="s">
        <v>390</v>
      </c>
      <c r="B1979">
        <v>29.48</v>
      </c>
      <c r="C1979">
        <v>4.09</v>
      </c>
      <c r="D1979" t="s">
        <v>2380</v>
      </c>
      <c r="E1979" t="s">
        <v>2378</v>
      </c>
      <c r="F1979" t="s">
        <v>2378</v>
      </c>
      <c r="G1979" t="s">
        <v>2379</v>
      </c>
      <c r="H1979" t="s">
        <v>2378</v>
      </c>
    </row>
    <row r="1980" spans="1:8" x14ac:dyDescent="0.25">
      <c r="A1980" t="s">
        <v>389</v>
      </c>
      <c r="B1980">
        <v>28.785</v>
      </c>
      <c r="C1980">
        <v>4.3099999999999996</v>
      </c>
      <c r="D1980" t="s">
        <v>2380</v>
      </c>
      <c r="E1980" t="s">
        <v>2378</v>
      </c>
      <c r="F1980" t="s">
        <v>2378</v>
      </c>
      <c r="G1980" t="s">
        <v>2379</v>
      </c>
      <c r="H1980" t="s">
        <v>2378</v>
      </c>
    </row>
    <row r="1981" spans="1:8" x14ac:dyDescent="0.25">
      <c r="A1981" t="s">
        <v>388</v>
      </c>
      <c r="B1981">
        <v>19.8</v>
      </c>
      <c r="C1981">
        <v>4</v>
      </c>
      <c r="D1981" t="s">
        <v>2380</v>
      </c>
      <c r="E1981" t="s">
        <v>2378</v>
      </c>
      <c r="F1981" t="s">
        <v>2378</v>
      </c>
      <c r="G1981" t="s">
        <v>2379</v>
      </c>
      <c r="H1981" t="s">
        <v>2378</v>
      </c>
    </row>
    <row r="1982" spans="1:8" x14ac:dyDescent="0.25">
      <c r="A1982" t="s">
        <v>387</v>
      </c>
      <c r="B1982">
        <v>35.53</v>
      </c>
      <c r="C1982">
        <v>4.68</v>
      </c>
      <c r="D1982" t="s">
        <v>2378</v>
      </c>
      <c r="E1982" t="s">
        <v>2378</v>
      </c>
      <c r="F1982" t="s">
        <v>2381</v>
      </c>
      <c r="G1982">
        <v>1</v>
      </c>
      <c r="H1982" t="s">
        <v>2378</v>
      </c>
    </row>
    <row r="1983" spans="1:8" x14ac:dyDescent="0.25">
      <c r="A1983" t="s">
        <v>386</v>
      </c>
      <c r="B1983">
        <v>21.47</v>
      </c>
      <c r="C1983">
        <v>4.0199999999999996</v>
      </c>
      <c r="D1983" t="s">
        <v>2380</v>
      </c>
      <c r="E1983" t="s">
        <v>2378</v>
      </c>
      <c r="F1983" t="s">
        <v>2378</v>
      </c>
      <c r="G1983">
        <v>1</v>
      </c>
      <c r="H1983" t="s">
        <v>2378</v>
      </c>
    </row>
    <row r="1984" spans="1:8" x14ac:dyDescent="0.25">
      <c r="A1984" t="s">
        <v>385</v>
      </c>
      <c r="B1984">
        <v>25.9</v>
      </c>
      <c r="C1984">
        <v>5.12</v>
      </c>
      <c r="D1984" t="s">
        <v>2378</v>
      </c>
      <c r="E1984" t="s">
        <v>2378</v>
      </c>
      <c r="F1984" t="s">
        <v>2381</v>
      </c>
      <c r="G1984">
        <v>1</v>
      </c>
      <c r="H1984" t="s">
        <v>2378</v>
      </c>
    </row>
    <row r="1985" spans="1:8" x14ac:dyDescent="0.25">
      <c r="A1985" t="s">
        <v>384</v>
      </c>
      <c r="B1985">
        <v>20.81</v>
      </c>
      <c r="C1985">
        <v>5.52</v>
      </c>
      <c r="D1985" t="s">
        <v>2378</v>
      </c>
      <c r="E1985" t="s">
        <v>2378</v>
      </c>
      <c r="F1985" t="s">
        <v>2378</v>
      </c>
      <c r="G1985" t="s">
        <v>2379</v>
      </c>
      <c r="H1985" t="s">
        <v>2378</v>
      </c>
    </row>
    <row r="1986" spans="1:8" x14ac:dyDescent="0.25">
      <c r="A1986" t="s">
        <v>383</v>
      </c>
      <c r="B1986">
        <v>25.84</v>
      </c>
      <c r="C1986">
        <v>5.81</v>
      </c>
      <c r="D1986" t="s">
        <v>2380</v>
      </c>
      <c r="E1986" t="s">
        <v>2378</v>
      </c>
      <c r="F1986" t="s">
        <v>2381</v>
      </c>
      <c r="G1986">
        <v>1</v>
      </c>
      <c r="H1986" t="s">
        <v>2378</v>
      </c>
    </row>
    <row r="1987" spans="1:8" x14ac:dyDescent="0.25">
      <c r="A1987" t="s">
        <v>382</v>
      </c>
      <c r="B1987">
        <v>30.95</v>
      </c>
      <c r="C1987">
        <v>5.16</v>
      </c>
      <c r="D1987" t="s">
        <v>2378</v>
      </c>
      <c r="E1987" t="s">
        <v>2378</v>
      </c>
      <c r="F1987" t="s">
        <v>2381</v>
      </c>
      <c r="G1987">
        <v>1</v>
      </c>
      <c r="H1987" t="s">
        <v>2378</v>
      </c>
    </row>
    <row r="1988" spans="1:8" x14ac:dyDescent="0.25">
      <c r="A1988" t="s">
        <v>381</v>
      </c>
      <c r="B1988">
        <v>30.54</v>
      </c>
      <c r="C1988">
        <v>5</v>
      </c>
      <c r="D1988" t="s">
        <v>2378</v>
      </c>
      <c r="E1988" t="s">
        <v>2378</v>
      </c>
      <c r="F1988" t="s">
        <v>2381</v>
      </c>
      <c r="G1988">
        <v>1</v>
      </c>
      <c r="H1988" t="s">
        <v>2378</v>
      </c>
    </row>
    <row r="1989" spans="1:8" x14ac:dyDescent="0.25">
      <c r="A1989" t="s">
        <v>380</v>
      </c>
      <c r="B1989">
        <v>33.914999999999999</v>
      </c>
      <c r="C1989">
        <v>5.84</v>
      </c>
      <c r="D1989" t="s">
        <v>2380</v>
      </c>
      <c r="E1989" t="s">
        <v>2378</v>
      </c>
      <c r="F1989" t="s">
        <v>2378</v>
      </c>
      <c r="G1989" t="s">
        <v>2379</v>
      </c>
      <c r="H1989" t="s">
        <v>2378</v>
      </c>
    </row>
    <row r="1990" spans="1:8" x14ac:dyDescent="0.25">
      <c r="A1990" t="s">
        <v>379</v>
      </c>
      <c r="B1990">
        <v>33.31</v>
      </c>
      <c r="C1990">
        <v>4.1900000000000004</v>
      </c>
      <c r="D1990" t="s">
        <v>2378</v>
      </c>
      <c r="E1990" t="s">
        <v>2378</v>
      </c>
      <c r="F1990" t="s">
        <v>2381</v>
      </c>
      <c r="G1990">
        <v>1</v>
      </c>
      <c r="H1990" t="s">
        <v>2378</v>
      </c>
    </row>
    <row r="1991" spans="1:8" x14ac:dyDescent="0.25">
      <c r="A1991" t="s">
        <v>378</v>
      </c>
      <c r="B1991">
        <v>25.745000000000001</v>
      </c>
      <c r="C1991">
        <v>4.62</v>
      </c>
      <c r="D1991" t="s">
        <v>2380</v>
      </c>
      <c r="E1991" t="s">
        <v>2378</v>
      </c>
      <c r="F1991" t="s">
        <v>2378</v>
      </c>
      <c r="G1991" t="s">
        <v>2379</v>
      </c>
      <c r="H1991" t="s">
        <v>2378</v>
      </c>
    </row>
    <row r="1992" spans="1:8" x14ac:dyDescent="0.25">
      <c r="A1992" t="s">
        <v>377</v>
      </c>
      <c r="B1992">
        <v>37.1</v>
      </c>
      <c r="C1992">
        <v>6.24</v>
      </c>
      <c r="D1992" t="s">
        <v>2378</v>
      </c>
      <c r="E1992" t="s">
        <v>2378</v>
      </c>
      <c r="F1992" t="s">
        <v>2378</v>
      </c>
      <c r="G1992" t="s">
        <v>2379</v>
      </c>
      <c r="H1992" t="s">
        <v>2378</v>
      </c>
    </row>
    <row r="1993" spans="1:8" x14ac:dyDescent="0.25">
      <c r="A1993" t="s">
        <v>376</v>
      </c>
      <c r="B1993">
        <v>35.435000000000002</v>
      </c>
      <c r="C1993">
        <v>5.81</v>
      </c>
      <c r="D1993" t="s">
        <v>2378</v>
      </c>
      <c r="E1993" t="s">
        <v>2378</v>
      </c>
      <c r="F1993" t="s">
        <v>2378</v>
      </c>
      <c r="G1993" t="s">
        <v>2379</v>
      </c>
      <c r="H1993" t="s">
        <v>2378</v>
      </c>
    </row>
    <row r="1994" spans="1:8" x14ac:dyDescent="0.25">
      <c r="A1994" t="s">
        <v>375</v>
      </c>
      <c r="B1994">
        <v>20.399999999999999</v>
      </c>
      <c r="C1994">
        <v>4.83</v>
      </c>
      <c r="D1994" t="s">
        <v>2378</v>
      </c>
      <c r="E1994" t="s">
        <v>2378</v>
      </c>
      <c r="F1994" t="s">
        <v>2378</v>
      </c>
      <c r="G1994" t="s">
        <v>2379</v>
      </c>
      <c r="H1994" t="s">
        <v>2378</v>
      </c>
    </row>
    <row r="1995" spans="1:8" x14ac:dyDescent="0.25">
      <c r="A1995" t="s">
        <v>374</v>
      </c>
      <c r="B1995">
        <v>42.13</v>
      </c>
      <c r="C1995">
        <v>5.72</v>
      </c>
      <c r="D1995" t="s">
        <v>2380</v>
      </c>
      <c r="E1995" t="s">
        <v>2378</v>
      </c>
      <c r="F1995" t="s">
        <v>2381</v>
      </c>
      <c r="G1995">
        <v>1</v>
      </c>
      <c r="H1995" t="s">
        <v>2378</v>
      </c>
    </row>
    <row r="1996" spans="1:8" x14ac:dyDescent="0.25">
      <c r="A1996" t="s">
        <v>373</v>
      </c>
      <c r="B1996">
        <v>33.99</v>
      </c>
      <c r="C1996">
        <v>4.83</v>
      </c>
      <c r="D1996" t="s">
        <v>2380</v>
      </c>
      <c r="E1996" t="s">
        <v>2378</v>
      </c>
      <c r="F1996" t="s">
        <v>2381</v>
      </c>
      <c r="G1996">
        <v>1</v>
      </c>
      <c r="H1996" t="s">
        <v>2378</v>
      </c>
    </row>
    <row r="1997" spans="1:8" x14ac:dyDescent="0.25">
      <c r="A1997" t="s">
        <v>372</v>
      </c>
      <c r="B1997">
        <v>28.594999999999999</v>
      </c>
      <c r="C1997">
        <v>4.1399999999999997</v>
      </c>
      <c r="D1997" t="s">
        <v>2380</v>
      </c>
      <c r="E1997" t="s">
        <v>2378</v>
      </c>
      <c r="F1997" t="s">
        <v>2381</v>
      </c>
      <c r="G1997">
        <v>1</v>
      </c>
      <c r="H1997" t="s">
        <v>2378</v>
      </c>
    </row>
    <row r="1998" spans="1:8" x14ac:dyDescent="0.25">
      <c r="A1998" t="s">
        <v>371</v>
      </c>
      <c r="B1998">
        <v>20.8</v>
      </c>
      <c r="C1998">
        <v>4.07</v>
      </c>
      <c r="D1998" t="s">
        <v>2380</v>
      </c>
      <c r="E1998" t="s">
        <v>2378</v>
      </c>
      <c r="F1998" t="s">
        <v>2381</v>
      </c>
      <c r="G1998">
        <v>1</v>
      </c>
      <c r="H1998" t="s">
        <v>2378</v>
      </c>
    </row>
    <row r="1999" spans="1:8" x14ac:dyDescent="0.25">
      <c r="A1999" t="s">
        <v>370</v>
      </c>
      <c r="B1999">
        <v>23.465</v>
      </c>
      <c r="C1999">
        <v>6.26</v>
      </c>
      <c r="D1999" t="s">
        <v>2380</v>
      </c>
      <c r="E1999" t="s">
        <v>2378</v>
      </c>
      <c r="F1999" t="s">
        <v>2381</v>
      </c>
      <c r="G1999">
        <v>1</v>
      </c>
      <c r="H1999" t="s">
        <v>2378</v>
      </c>
    </row>
    <row r="2000" spans="1:8" x14ac:dyDescent="0.25">
      <c r="A2000" t="s">
        <v>369</v>
      </c>
      <c r="B2000">
        <v>40.185000000000002</v>
      </c>
      <c r="C2000">
        <v>5.88</v>
      </c>
      <c r="D2000" t="s">
        <v>2380</v>
      </c>
      <c r="E2000" t="s">
        <v>2378</v>
      </c>
      <c r="F2000" t="s">
        <v>2378</v>
      </c>
      <c r="G2000" t="s">
        <v>2379</v>
      </c>
      <c r="H2000" t="s">
        <v>2378</v>
      </c>
    </row>
    <row r="2001" spans="1:8" x14ac:dyDescent="0.25">
      <c r="A2001" t="s">
        <v>368</v>
      </c>
      <c r="B2001">
        <v>21.89</v>
      </c>
      <c r="C2001">
        <v>5.72</v>
      </c>
      <c r="D2001" t="s">
        <v>2380</v>
      </c>
      <c r="E2001" t="s">
        <v>2378</v>
      </c>
      <c r="F2001" t="s">
        <v>2378</v>
      </c>
      <c r="G2001" t="s">
        <v>2379</v>
      </c>
      <c r="H2001" t="s">
        <v>2378</v>
      </c>
    </row>
    <row r="2002" spans="1:8" x14ac:dyDescent="0.25">
      <c r="A2002" t="s">
        <v>367</v>
      </c>
      <c r="B2002">
        <v>29.34</v>
      </c>
      <c r="C2002">
        <v>6.09</v>
      </c>
      <c r="D2002" t="s">
        <v>2380</v>
      </c>
      <c r="E2002" t="s">
        <v>2380</v>
      </c>
      <c r="F2002" t="s">
        <v>2378</v>
      </c>
      <c r="G2002">
        <v>2</v>
      </c>
      <c r="H2002" t="s">
        <v>2378</v>
      </c>
    </row>
    <row r="2003" spans="1:8" x14ac:dyDescent="0.25">
      <c r="A2003" t="s">
        <v>366</v>
      </c>
      <c r="B2003">
        <v>22.61</v>
      </c>
      <c r="C2003">
        <v>4.25</v>
      </c>
      <c r="D2003" t="s">
        <v>2380</v>
      </c>
      <c r="E2003" t="s">
        <v>2378</v>
      </c>
      <c r="F2003" t="s">
        <v>2378</v>
      </c>
      <c r="G2003" t="s">
        <v>2379</v>
      </c>
      <c r="H2003" t="s">
        <v>2378</v>
      </c>
    </row>
    <row r="2004" spans="1:8" x14ac:dyDescent="0.25">
      <c r="A2004" t="s">
        <v>365</v>
      </c>
      <c r="B2004">
        <v>22.23</v>
      </c>
      <c r="C2004">
        <v>6.09</v>
      </c>
      <c r="D2004" t="s">
        <v>2380</v>
      </c>
      <c r="E2004" t="s">
        <v>2378</v>
      </c>
      <c r="F2004" t="s">
        <v>2378</v>
      </c>
      <c r="G2004" t="s">
        <v>2379</v>
      </c>
      <c r="H2004" t="s">
        <v>2378</v>
      </c>
    </row>
    <row r="2005" spans="1:8" x14ac:dyDescent="0.25">
      <c r="A2005" t="s">
        <v>364</v>
      </c>
      <c r="B2005">
        <v>33.4</v>
      </c>
      <c r="C2005">
        <v>5.51</v>
      </c>
      <c r="D2005" t="s">
        <v>2378</v>
      </c>
      <c r="E2005" t="s">
        <v>2378</v>
      </c>
      <c r="F2005" t="s">
        <v>2378</v>
      </c>
      <c r="G2005" t="s">
        <v>2379</v>
      </c>
      <c r="H2005" t="s">
        <v>2378</v>
      </c>
    </row>
    <row r="2006" spans="1:8" x14ac:dyDescent="0.25">
      <c r="A2006" t="s">
        <v>363</v>
      </c>
      <c r="B2006">
        <v>33.11</v>
      </c>
      <c r="C2006">
        <v>5.63</v>
      </c>
      <c r="D2006" t="s">
        <v>2378</v>
      </c>
      <c r="E2006" t="s">
        <v>2378</v>
      </c>
      <c r="F2006" t="s">
        <v>2378</v>
      </c>
      <c r="G2006" t="s">
        <v>2379</v>
      </c>
      <c r="H2006" t="s">
        <v>2378</v>
      </c>
    </row>
    <row r="2007" spans="1:8" x14ac:dyDescent="0.25">
      <c r="A2007" t="s">
        <v>362</v>
      </c>
      <c r="B2007">
        <v>16.815000000000001</v>
      </c>
      <c r="C2007">
        <v>5.29</v>
      </c>
      <c r="D2007" t="s">
        <v>2380</v>
      </c>
      <c r="E2007" t="s">
        <v>2378</v>
      </c>
      <c r="F2007" t="s">
        <v>2378</v>
      </c>
      <c r="G2007" t="s">
        <v>2379</v>
      </c>
      <c r="H2007" t="s">
        <v>2378</v>
      </c>
    </row>
    <row r="2008" spans="1:8" x14ac:dyDescent="0.25">
      <c r="A2008" t="s">
        <v>361</v>
      </c>
      <c r="B2008">
        <v>25.61</v>
      </c>
      <c r="C2008">
        <v>4</v>
      </c>
      <c r="D2008" t="s">
        <v>2378</v>
      </c>
      <c r="E2008" t="s">
        <v>2378</v>
      </c>
      <c r="F2008" t="s">
        <v>2381</v>
      </c>
      <c r="G2008">
        <v>1</v>
      </c>
      <c r="H2008" t="s">
        <v>2378</v>
      </c>
    </row>
    <row r="2009" spans="1:8" x14ac:dyDescent="0.25">
      <c r="A2009" t="s">
        <v>360</v>
      </c>
      <c r="B2009">
        <v>25.8</v>
      </c>
      <c r="C2009">
        <v>5.49</v>
      </c>
      <c r="D2009" t="s">
        <v>2378</v>
      </c>
      <c r="E2009" t="s">
        <v>2378</v>
      </c>
      <c r="F2009" t="s">
        <v>2378</v>
      </c>
      <c r="G2009" t="s">
        <v>2379</v>
      </c>
      <c r="H2009" t="s">
        <v>2378</v>
      </c>
    </row>
    <row r="2010" spans="1:8" x14ac:dyDescent="0.25">
      <c r="A2010" t="s">
        <v>359</v>
      </c>
      <c r="B2010">
        <v>27.39</v>
      </c>
      <c r="C2010">
        <v>5.34</v>
      </c>
      <c r="D2010" t="s">
        <v>2378</v>
      </c>
      <c r="E2010" t="s">
        <v>2378</v>
      </c>
      <c r="F2010" t="s">
        <v>2378</v>
      </c>
      <c r="G2010" t="s">
        <v>2379</v>
      </c>
      <c r="H2010" t="s">
        <v>2378</v>
      </c>
    </row>
    <row r="2011" spans="1:8" x14ac:dyDescent="0.25">
      <c r="A2011" t="s">
        <v>358</v>
      </c>
      <c r="B2011">
        <v>17.03</v>
      </c>
      <c r="C2011">
        <v>4.12</v>
      </c>
      <c r="D2011" t="s">
        <v>2378</v>
      </c>
      <c r="E2011" t="s">
        <v>2378</v>
      </c>
      <c r="F2011" t="s">
        <v>2378</v>
      </c>
      <c r="G2011">
        <v>1</v>
      </c>
      <c r="H2011" t="s">
        <v>2378</v>
      </c>
    </row>
    <row r="2012" spans="1:8" x14ac:dyDescent="0.25">
      <c r="A2012" t="s">
        <v>357</v>
      </c>
      <c r="B2012">
        <v>23.75</v>
      </c>
      <c r="C2012">
        <v>5.49</v>
      </c>
      <c r="D2012" t="s">
        <v>2380</v>
      </c>
      <c r="E2012" t="s">
        <v>2378</v>
      </c>
      <c r="F2012" t="s">
        <v>2378</v>
      </c>
      <c r="G2012" t="s">
        <v>2379</v>
      </c>
      <c r="H2012" t="s">
        <v>2378</v>
      </c>
    </row>
    <row r="2013" spans="1:8" x14ac:dyDescent="0.25">
      <c r="A2013" t="s">
        <v>355</v>
      </c>
      <c r="B2013">
        <v>26.03</v>
      </c>
      <c r="C2013">
        <v>5.1100000000000003</v>
      </c>
      <c r="D2013" t="s">
        <v>2380</v>
      </c>
      <c r="E2013" t="s">
        <v>2378</v>
      </c>
      <c r="F2013" t="s">
        <v>2378</v>
      </c>
      <c r="G2013">
        <v>1</v>
      </c>
      <c r="H2013" t="s">
        <v>2378</v>
      </c>
    </row>
    <row r="2014" spans="1:8" x14ac:dyDescent="0.25">
      <c r="A2014" t="s">
        <v>354</v>
      </c>
      <c r="B2014">
        <v>16.079999999999998</v>
      </c>
      <c r="C2014">
        <v>5.94</v>
      </c>
      <c r="D2014" t="s">
        <v>2378</v>
      </c>
      <c r="E2014" t="s">
        <v>2378</v>
      </c>
      <c r="F2014" t="s">
        <v>2378</v>
      </c>
      <c r="G2014" t="s">
        <v>2379</v>
      </c>
      <c r="H2014" t="s">
        <v>2378</v>
      </c>
    </row>
    <row r="2015" spans="1:8" x14ac:dyDescent="0.25">
      <c r="A2015" t="s">
        <v>353</v>
      </c>
      <c r="B2015">
        <v>30.875</v>
      </c>
      <c r="C2015">
        <v>5.54</v>
      </c>
      <c r="D2015" t="s">
        <v>2378</v>
      </c>
      <c r="E2015" t="s">
        <v>2378</v>
      </c>
      <c r="F2015" t="s">
        <v>2378</v>
      </c>
      <c r="G2015" t="s">
        <v>2379</v>
      </c>
      <c r="H2015" t="s">
        <v>2378</v>
      </c>
    </row>
    <row r="2016" spans="1:8" x14ac:dyDescent="0.25">
      <c r="A2016" t="s">
        <v>352</v>
      </c>
      <c r="B2016">
        <v>31.79</v>
      </c>
      <c r="C2016">
        <v>7.09</v>
      </c>
      <c r="D2016" t="s">
        <v>2378</v>
      </c>
      <c r="E2016" t="s">
        <v>2378</v>
      </c>
      <c r="F2016" t="s">
        <v>2378</v>
      </c>
      <c r="G2016" t="s">
        <v>2379</v>
      </c>
      <c r="H2016" t="s">
        <v>2378</v>
      </c>
    </row>
    <row r="2017" spans="1:8" x14ac:dyDescent="0.25">
      <c r="A2017" t="s">
        <v>351</v>
      </c>
      <c r="B2017">
        <v>28.48</v>
      </c>
      <c r="C2017">
        <v>6.22</v>
      </c>
      <c r="D2017" t="s">
        <v>2380</v>
      </c>
      <c r="E2017" t="s">
        <v>2378</v>
      </c>
      <c r="F2017" t="s">
        <v>2381</v>
      </c>
      <c r="G2017">
        <v>1</v>
      </c>
      <c r="H2017" t="s">
        <v>2378</v>
      </c>
    </row>
    <row r="2018" spans="1:8" x14ac:dyDescent="0.25">
      <c r="A2018" t="s">
        <v>350</v>
      </c>
      <c r="B2018">
        <v>26.6</v>
      </c>
      <c r="C2018">
        <v>4.33</v>
      </c>
      <c r="D2018" t="s">
        <v>2378</v>
      </c>
      <c r="E2018" t="s">
        <v>2378</v>
      </c>
      <c r="F2018" t="s">
        <v>2378</v>
      </c>
      <c r="G2018">
        <v>1</v>
      </c>
      <c r="H2018" t="s">
        <v>2378</v>
      </c>
    </row>
    <row r="2019" spans="1:8" x14ac:dyDescent="0.25">
      <c r="A2019" t="s">
        <v>349</v>
      </c>
      <c r="B2019">
        <v>25.27</v>
      </c>
      <c r="C2019">
        <v>5.83</v>
      </c>
      <c r="D2019" t="s">
        <v>2378</v>
      </c>
      <c r="E2019" t="s">
        <v>2378</v>
      </c>
      <c r="F2019" t="s">
        <v>2378</v>
      </c>
      <c r="G2019">
        <v>1</v>
      </c>
      <c r="H2019" t="s">
        <v>2378</v>
      </c>
    </row>
    <row r="2020" spans="1:8" x14ac:dyDescent="0.25">
      <c r="A2020" t="s">
        <v>348</v>
      </c>
      <c r="B2020">
        <v>34.484999999999999</v>
      </c>
      <c r="C2020">
        <v>4.7</v>
      </c>
      <c r="D2020" t="s">
        <v>2380</v>
      </c>
      <c r="E2020" t="s">
        <v>2378</v>
      </c>
      <c r="F2020" t="s">
        <v>2381</v>
      </c>
      <c r="G2020">
        <v>1</v>
      </c>
      <c r="H2020" t="s">
        <v>2378</v>
      </c>
    </row>
    <row r="2021" spans="1:8" x14ac:dyDescent="0.25">
      <c r="A2021" t="s">
        <v>347</v>
      </c>
      <c r="B2021">
        <v>15.57</v>
      </c>
      <c r="C2021">
        <v>4.07</v>
      </c>
      <c r="D2021" t="s">
        <v>2380</v>
      </c>
      <c r="E2021" t="s">
        <v>2378</v>
      </c>
      <c r="F2021" t="s">
        <v>2378</v>
      </c>
      <c r="G2021">
        <v>1</v>
      </c>
      <c r="H2021" t="s">
        <v>2378</v>
      </c>
    </row>
    <row r="2022" spans="1:8" x14ac:dyDescent="0.25">
      <c r="A2022" t="s">
        <v>346</v>
      </c>
      <c r="B2022">
        <v>30.36</v>
      </c>
      <c r="C2022">
        <v>9.39</v>
      </c>
      <c r="D2022" t="s">
        <v>2378</v>
      </c>
      <c r="E2022" t="s">
        <v>2378</v>
      </c>
      <c r="F2022" t="s">
        <v>2378</v>
      </c>
      <c r="G2022" t="s">
        <v>2379</v>
      </c>
      <c r="H2022" t="s">
        <v>2378</v>
      </c>
    </row>
    <row r="2023" spans="1:8" x14ac:dyDescent="0.25">
      <c r="A2023" t="s">
        <v>345</v>
      </c>
      <c r="B2023">
        <v>19.37</v>
      </c>
      <c r="C2023">
        <v>4.18</v>
      </c>
      <c r="D2023" t="s">
        <v>2378</v>
      </c>
      <c r="E2023" t="s">
        <v>2378</v>
      </c>
      <c r="F2023" t="s">
        <v>2378</v>
      </c>
      <c r="G2023" t="s">
        <v>2379</v>
      </c>
      <c r="H2023" t="s">
        <v>2378</v>
      </c>
    </row>
    <row r="2024" spans="1:8" x14ac:dyDescent="0.25">
      <c r="A2024" t="s">
        <v>344</v>
      </c>
      <c r="B2024">
        <v>16.71</v>
      </c>
      <c r="C2024">
        <v>4.18</v>
      </c>
      <c r="D2024" t="s">
        <v>2378</v>
      </c>
      <c r="E2024" t="s">
        <v>2378</v>
      </c>
      <c r="F2024" t="s">
        <v>2378</v>
      </c>
      <c r="G2024">
        <v>1</v>
      </c>
      <c r="H2024" t="s">
        <v>2378</v>
      </c>
    </row>
    <row r="2025" spans="1:8" x14ac:dyDescent="0.25">
      <c r="A2025" t="s">
        <v>343</v>
      </c>
      <c r="B2025">
        <v>24.1</v>
      </c>
      <c r="C2025">
        <v>4.4000000000000004</v>
      </c>
      <c r="D2025" t="s">
        <v>2380</v>
      </c>
      <c r="E2025" t="s">
        <v>2378</v>
      </c>
      <c r="F2025" t="s">
        <v>2378</v>
      </c>
      <c r="G2025">
        <v>1</v>
      </c>
      <c r="H2025" t="s">
        <v>2378</v>
      </c>
    </row>
    <row r="2026" spans="1:8" x14ac:dyDescent="0.25">
      <c r="A2026" t="s">
        <v>342</v>
      </c>
      <c r="B2026">
        <v>29.77</v>
      </c>
      <c r="C2026">
        <v>9.9</v>
      </c>
      <c r="D2026" t="s">
        <v>2378</v>
      </c>
      <c r="E2026" t="s">
        <v>2378</v>
      </c>
      <c r="F2026" t="s">
        <v>2378</v>
      </c>
      <c r="G2026" t="s">
        <v>2379</v>
      </c>
      <c r="H2026" t="s">
        <v>2378</v>
      </c>
    </row>
    <row r="2027" spans="1:8" x14ac:dyDescent="0.25">
      <c r="A2027" t="s">
        <v>341</v>
      </c>
      <c r="B2027">
        <v>46.53</v>
      </c>
      <c r="C2027">
        <v>4.84</v>
      </c>
      <c r="D2027" t="s">
        <v>2380</v>
      </c>
      <c r="E2027" t="s">
        <v>2378</v>
      </c>
      <c r="F2027" t="s">
        <v>2378</v>
      </c>
      <c r="G2027" t="s">
        <v>2379</v>
      </c>
      <c r="H2027" t="s">
        <v>2378</v>
      </c>
    </row>
    <row r="2028" spans="1:8" x14ac:dyDescent="0.25">
      <c r="A2028" t="s">
        <v>340</v>
      </c>
      <c r="B2028">
        <v>23.4</v>
      </c>
      <c r="C2028">
        <v>5.53</v>
      </c>
      <c r="D2028" t="s">
        <v>2378</v>
      </c>
      <c r="E2028" t="s">
        <v>2378</v>
      </c>
      <c r="F2028" t="s">
        <v>2381</v>
      </c>
      <c r="G2028">
        <v>1</v>
      </c>
      <c r="H2028" t="s">
        <v>2378</v>
      </c>
    </row>
    <row r="2029" spans="1:8" x14ac:dyDescent="0.25">
      <c r="A2029" t="s">
        <v>339</v>
      </c>
      <c r="B2029">
        <v>30</v>
      </c>
      <c r="C2029">
        <v>4.33</v>
      </c>
      <c r="D2029" t="s">
        <v>2380</v>
      </c>
      <c r="E2029" t="s">
        <v>2378</v>
      </c>
      <c r="F2029" t="s">
        <v>2378</v>
      </c>
      <c r="G2029" t="s">
        <v>2379</v>
      </c>
      <c r="H2029" t="s">
        <v>2378</v>
      </c>
    </row>
    <row r="2030" spans="1:8" x14ac:dyDescent="0.25">
      <c r="A2030" t="s">
        <v>338</v>
      </c>
      <c r="B2030">
        <v>29.15</v>
      </c>
      <c r="C2030">
        <v>4.91</v>
      </c>
      <c r="D2030" t="s">
        <v>2380</v>
      </c>
      <c r="E2030" t="s">
        <v>2378</v>
      </c>
      <c r="F2030" t="s">
        <v>2378</v>
      </c>
      <c r="G2030" t="s">
        <v>2379</v>
      </c>
      <c r="H2030" t="s">
        <v>2378</v>
      </c>
    </row>
    <row r="2031" spans="1:8" x14ac:dyDescent="0.25">
      <c r="A2031" t="s">
        <v>337</v>
      </c>
      <c r="B2031">
        <v>34.865000000000002</v>
      </c>
      <c r="C2031">
        <v>4.8</v>
      </c>
      <c r="D2031" t="s">
        <v>2378</v>
      </c>
      <c r="E2031" t="s">
        <v>2378</v>
      </c>
      <c r="F2031" t="s">
        <v>2378</v>
      </c>
      <c r="G2031" t="s">
        <v>2379</v>
      </c>
      <c r="H2031" t="s">
        <v>2378</v>
      </c>
    </row>
    <row r="2032" spans="1:8" x14ac:dyDescent="0.25">
      <c r="A2032" t="s">
        <v>336</v>
      </c>
      <c r="B2032">
        <v>28.12</v>
      </c>
      <c r="C2032">
        <v>5.55</v>
      </c>
      <c r="D2032" t="s">
        <v>2380</v>
      </c>
      <c r="E2032" t="s">
        <v>2380</v>
      </c>
      <c r="F2032" t="s">
        <v>2378</v>
      </c>
      <c r="G2032">
        <v>2</v>
      </c>
      <c r="H2032" t="s">
        <v>2378</v>
      </c>
    </row>
    <row r="2033" spans="1:8" x14ac:dyDescent="0.25">
      <c r="A2033" t="s">
        <v>335</v>
      </c>
      <c r="B2033">
        <v>29.45</v>
      </c>
      <c r="C2033">
        <v>5.24</v>
      </c>
      <c r="D2033" t="s">
        <v>2380</v>
      </c>
      <c r="E2033" t="s">
        <v>2378</v>
      </c>
      <c r="F2033" t="s">
        <v>2378</v>
      </c>
      <c r="G2033" t="s">
        <v>2379</v>
      </c>
      <c r="H2033" t="s">
        <v>2378</v>
      </c>
    </row>
    <row r="2034" spans="1:8" x14ac:dyDescent="0.25">
      <c r="A2034" t="s">
        <v>334</v>
      </c>
      <c r="B2034">
        <v>27.94</v>
      </c>
      <c r="C2034">
        <v>6.08</v>
      </c>
      <c r="D2034" t="s">
        <v>2378</v>
      </c>
      <c r="E2034" t="s">
        <v>2378</v>
      </c>
      <c r="F2034" t="s">
        <v>2381</v>
      </c>
      <c r="G2034">
        <v>1</v>
      </c>
      <c r="H2034" t="s">
        <v>2378</v>
      </c>
    </row>
    <row r="2035" spans="1:8" x14ac:dyDescent="0.25">
      <c r="A2035" t="s">
        <v>333</v>
      </c>
      <c r="B2035">
        <v>27.2</v>
      </c>
      <c r="C2035">
        <v>5.83</v>
      </c>
      <c r="D2035" t="s">
        <v>2378</v>
      </c>
      <c r="E2035" t="s">
        <v>2378</v>
      </c>
      <c r="F2035" t="s">
        <v>2381</v>
      </c>
      <c r="G2035">
        <v>1</v>
      </c>
      <c r="H2035" t="s">
        <v>2378</v>
      </c>
    </row>
    <row r="2036" spans="1:8" x14ac:dyDescent="0.25">
      <c r="A2036" t="s">
        <v>332</v>
      </c>
      <c r="B2036">
        <v>33.344999999999999</v>
      </c>
      <c r="C2036">
        <v>4.29</v>
      </c>
      <c r="D2036" t="s">
        <v>2378</v>
      </c>
      <c r="E2036" t="s">
        <v>2378</v>
      </c>
      <c r="F2036" t="s">
        <v>2378</v>
      </c>
      <c r="G2036">
        <v>1</v>
      </c>
      <c r="H2036" t="s">
        <v>2378</v>
      </c>
    </row>
    <row r="2037" spans="1:8" x14ac:dyDescent="0.25">
      <c r="A2037" t="s">
        <v>331</v>
      </c>
      <c r="B2037">
        <v>29.925000000000001</v>
      </c>
      <c r="C2037">
        <v>5.3</v>
      </c>
      <c r="D2037" t="s">
        <v>2378</v>
      </c>
      <c r="E2037" t="s">
        <v>2378</v>
      </c>
      <c r="F2037" t="s">
        <v>2378</v>
      </c>
      <c r="G2037">
        <v>1</v>
      </c>
      <c r="H2037" t="s">
        <v>2378</v>
      </c>
    </row>
    <row r="2038" spans="1:8" x14ac:dyDescent="0.25">
      <c r="A2038" t="s">
        <v>330</v>
      </c>
      <c r="B2038">
        <v>24.225000000000001</v>
      </c>
      <c r="C2038">
        <v>4.42</v>
      </c>
      <c r="D2038" t="s">
        <v>2378</v>
      </c>
      <c r="E2038" t="s">
        <v>2378</v>
      </c>
      <c r="F2038" t="s">
        <v>2378</v>
      </c>
      <c r="G2038">
        <v>1</v>
      </c>
      <c r="H2038" t="s">
        <v>2378</v>
      </c>
    </row>
    <row r="2039" spans="1:8" x14ac:dyDescent="0.25">
      <c r="A2039" t="s">
        <v>329</v>
      </c>
      <c r="B2039">
        <v>29.68</v>
      </c>
      <c r="C2039">
        <v>5.68</v>
      </c>
      <c r="D2039" t="s">
        <v>2378</v>
      </c>
      <c r="E2039" t="s">
        <v>2380</v>
      </c>
      <c r="F2039" t="s">
        <v>2378</v>
      </c>
      <c r="G2039">
        <v>1</v>
      </c>
      <c r="H2039" t="s">
        <v>2378</v>
      </c>
    </row>
    <row r="2040" spans="1:8" x14ac:dyDescent="0.25">
      <c r="A2040" t="s">
        <v>328</v>
      </c>
      <c r="B2040">
        <v>20.614999999999998</v>
      </c>
      <c r="C2040">
        <v>6.05</v>
      </c>
      <c r="D2040" t="s">
        <v>2378</v>
      </c>
      <c r="E2040" t="s">
        <v>2378</v>
      </c>
      <c r="F2040" t="s">
        <v>2381</v>
      </c>
      <c r="G2040">
        <v>1</v>
      </c>
      <c r="H2040" t="s">
        <v>2378</v>
      </c>
    </row>
    <row r="2041" spans="1:8" x14ac:dyDescent="0.25">
      <c r="A2041" t="s">
        <v>327</v>
      </c>
      <c r="B2041">
        <v>32.119999999999997</v>
      </c>
      <c r="C2041">
        <v>5.33</v>
      </c>
      <c r="D2041" t="s">
        <v>2378</v>
      </c>
      <c r="E2041" t="s">
        <v>2380</v>
      </c>
      <c r="F2041" t="s">
        <v>2378</v>
      </c>
      <c r="G2041">
        <v>1</v>
      </c>
      <c r="H2041" t="s">
        <v>2378</v>
      </c>
    </row>
    <row r="2042" spans="1:8" x14ac:dyDescent="0.25">
      <c r="A2042" t="s">
        <v>326</v>
      </c>
      <c r="B2042">
        <v>27.36</v>
      </c>
      <c r="C2042">
        <v>6.22</v>
      </c>
      <c r="D2042" t="s">
        <v>2378</v>
      </c>
      <c r="E2042" t="s">
        <v>2378</v>
      </c>
      <c r="F2042" t="s">
        <v>2378</v>
      </c>
      <c r="G2042" t="s">
        <v>2379</v>
      </c>
      <c r="H2042" t="s">
        <v>2378</v>
      </c>
    </row>
    <row r="2043" spans="1:8" x14ac:dyDescent="0.25">
      <c r="A2043" t="s">
        <v>325</v>
      </c>
      <c r="B2043">
        <v>17.385000000000002</v>
      </c>
      <c r="C2043">
        <v>5.84</v>
      </c>
      <c r="D2043" t="s">
        <v>2378</v>
      </c>
      <c r="E2043" t="s">
        <v>2378</v>
      </c>
      <c r="F2043" t="s">
        <v>2378</v>
      </c>
      <c r="G2043" t="s">
        <v>2379</v>
      </c>
      <c r="H2043" t="s">
        <v>2378</v>
      </c>
    </row>
    <row r="2044" spans="1:8" x14ac:dyDescent="0.25">
      <c r="A2044" t="s">
        <v>324</v>
      </c>
      <c r="B2044">
        <v>30.13</v>
      </c>
      <c r="C2044">
        <v>5.71</v>
      </c>
      <c r="D2044" t="s">
        <v>2378</v>
      </c>
      <c r="E2044" t="s">
        <v>2380</v>
      </c>
      <c r="F2044" t="s">
        <v>2378</v>
      </c>
      <c r="G2044">
        <v>1</v>
      </c>
      <c r="H2044" t="s">
        <v>2378</v>
      </c>
    </row>
    <row r="2045" spans="1:8" x14ac:dyDescent="0.25">
      <c r="A2045" t="s">
        <v>323</v>
      </c>
      <c r="B2045">
        <v>25.44</v>
      </c>
      <c r="C2045">
        <v>6.04</v>
      </c>
      <c r="D2045" t="s">
        <v>2380</v>
      </c>
      <c r="E2045" t="s">
        <v>2378</v>
      </c>
      <c r="F2045" t="s">
        <v>2381</v>
      </c>
      <c r="G2045">
        <v>1</v>
      </c>
      <c r="H2045" t="s">
        <v>2378</v>
      </c>
    </row>
    <row r="2046" spans="1:8" x14ac:dyDescent="0.25">
      <c r="A2046" t="s">
        <v>322</v>
      </c>
      <c r="B2046">
        <v>39.805</v>
      </c>
      <c r="C2046">
        <v>4.38</v>
      </c>
      <c r="D2046" t="s">
        <v>2378</v>
      </c>
      <c r="E2046" t="s">
        <v>2380</v>
      </c>
      <c r="F2046" t="s">
        <v>2378</v>
      </c>
      <c r="G2046">
        <v>1</v>
      </c>
      <c r="H2046" t="s">
        <v>2378</v>
      </c>
    </row>
    <row r="2047" spans="1:8" x14ac:dyDescent="0.25">
      <c r="A2047" t="s">
        <v>321</v>
      </c>
      <c r="B2047">
        <v>30.4</v>
      </c>
      <c r="C2047">
        <v>5.56</v>
      </c>
      <c r="D2047" t="s">
        <v>2380</v>
      </c>
      <c r="E2047" t="s">
        <v>2380</v>
      </c>
      <c r="F2047" t="s">
        <v>2378</v>
      </c>
      <c r="G2047">
        <v>1</v>
      </c>
      <c r="H2047" t="s">
        <v>2378</v>
      </c>
    </row>
    <row r="2048" spans="1:8" x14ac:dyDescent="0.25">
      <c r="A2048" t="s">
        <v>320</v>
      </c>
      <c r="B2048">
        <v>23.18</v>
      </c>
      <c r="C2048">
        <v>4.24</v>
      </c>
      <c r="D2048" t="s">
        <v>2378</v>
      </c>
      <c r="E2048" t="s">
        <v>2380</v>
      </c>
      <c r="F2048" t="s">
        <v>2378</v>
      </c>
      <c r="G2048">
        <v>1</v>
      </c>
      <c r="H2048" t="s">
        <v>2378</v>
      </c>
    </row>
    <row r="2049" spans="1:8" x14ac:dyDescent="0.25">
      <c r="A2049" t="s">
        <v>319</v>
      </c>
      <c r="B2049">
        <v>39.615000000000002</v>
      </c>
      <c r="C2049">
        <v>6.32</v>
      </c>
      <c r="D2049" t="s">
        <v>2378</v>
      </c>
      <c r="E2049" t="s">
        <v>2378</v>
      </c>
      <c r="F2049" t="s">
        <v>2381</v>
      </c>
      <c r="G2049">
        <v>1</v>
      </c>
      <c r="H2049" t="s">
        <v>2378</v>
      </c>
    </row>
    <row r="2050" spans="1:8" x14ac:dyDescent="0.25">
      <c r="A2050" t="s">
        <v>318</v>
      </c>
      <c r="B2050">
        <v>30.59</v>
      </c>
      <c r="C2050">
        <v>6.3</v>
      </c>
      <c r="D2050" t="s">
        <v>2380</v>
      </c>
      <c r="E2050" t="s">
        <v>2378</v>
      </c>
      <c r="F2050" t="s">
        <v>2381</v>
      </c>
      <c r="G2050">
        <v>1</v>
      </c>
      <c r="H2050" t="s">
        <v>2378</v>
      </c>
    </row>
    <row r="2051" spans="1:8" x14ac:dyDescent="0.25">
      <c r="A2051" t="s">
        <v>317</v>
      </c>
      <c r="B2051">
        <v>16.72</v>
      </c>
      <c r="C2051">
        <v>4.38</v>
      </c>
      <c r="D2051" t="s">
        <v>2380</v>
      </c>
      <c r="E2051" t="s">
        <v>2378</v>
      </c>
      <c r="F2051" t="s">
        <v>2378</v>
      </c>
      <c r="G2051">
        <v>1</v>
      </c>
      <c r="H2051" t="s">
        <v>2378</v>
      </c>
    </row>
    <row r="2052" spans="1:8" x14ac:dyDescent="0.25">
      <c r="A2052" t="s">
        <v>316</v>
      </c>
      <c r="B2052">
        <v>26.22</v>
      </c>
      <c r="C2052">
        <v>4.6500000000000004</v>
      </c>
      <c r="D2052" t="s">
        <v>2380</v>
      </c>
      <c r="E2052" t="s">
        <v>2378</v>
      </c>
      <c r="F2052" t="s">
        <v>2381</v>
      </c>
      <c r="G2052">
        <v>1</v>
      </c>
      <c r="H2052" t="s">
        <v>2378</v>
      </c>
    </row>
    <row r="2053" spans="1:8" x14ac:dyDescent="0.25">
      <c r="A2053" t="s">
        <v>315</v>
      </c>
      <c r="B2053">
        <v>31.824999999999999</v>
      </c>
      <c r="C2053">
        <v>4.7</v>
      </c>
      <c r="D2053" t="s">
        <v>2378</v>
      </c>
      <c r="E2053" t="s">
        <v>2378</v>
      </c>
      <c r="F2053" t="s">
        <v>2381</v>
      </c>
      <c r="G2053">
        <v>1</v>
      </c>
      <c r="H2053" t="s">
        <v>2378</v>
      </c>
    </row>
    <row r="2054" spans="1:8" x14ac:dyDescent="0.25">
      <c r="A2054" t="s">
        <v>314</v>
      </c>
      <c r="B2054">
        <v>25.745000000000001</v>
      </c>
      <c r="C2054">
        <v>4.34</v>
      </c>
      <c r="D2054" t="s">
        <v>2378</v>
      </c>
      <c r="E2054" t="s">
        <v>2378</v>
      </c>
      <c r="F2054" t="s">
        <v>2381</v>
      </c>
      <c r="G2054">
        <v>1</v>
      </c>
      <c r="H2054" t="s">
        <v>2378</v>
      </c>
    </row>
    <row r="2055" spans="1:8" x14ac:dyDescent="0.25">
      <c r="A2055" t="s">
        <v>313</v>
      </c>
      <c r="B2055">
        <v>24.605</v>
      </c>
      <c r="C2055">
        <v>5.62</v>
      </c>
      <c r="D2055" t="s">
        <v>2378</v>
      </c>
      <c r="E2055" t="s">
        <v>2378</v>
      </c>
      <c r="F2055" t="s">
        <v>2381</v>
      </c>
      <c r="G2055">
        <v>1</v>
      </c>
      <c r="H2055" t="s">
        <v>2378</v>
      </c>
    </row>
    <row r="2056" spans="1:8" x14ac:dyDescent="0.25">
      <c r="A2056" t="s">
        <v>312</v>
      </c>
      <c r="B2056">
        <v>24.51</v>
      </c>
      <c r="C2056">
        <v>4.24</v>
      </c>
      <c r="D2056" t="s">
        <v>2378</v>
      </c>
      <c r="E2056" t="s">
        <v>2378</v>
      </c>
      <c r="F2056" t="s">
        <v>2381</v>
      </c>
      <c r="G2056">
        <v>1</v>
      </c>
      <c r="H2056" t="s">
        <v>2378</v>
      </c>
    </row>
    <row r="2057" spans="1:8" x14ac:dyDescent="0.25">
      <c r="A2057" t="s">
        <v>311</v>
      </c>
      <c r="B2057">
        <v>31.065000000000001</v>
      </c>
      <c r="C2057">
        <v>4.57</v>
      </c>
      <c r="D2057" t="s">
        <v>2380</v>
      </c>
      <c r="E2057" t="s">
        <v>2378</v>
      </c>
      <c r="F2057" t="s">
        <v>2378</v>
      </c>
      <c r="G2057" t="s">
        <v>2379</v>
      </c>
      <c r="H2057" t="s">
        <v>2378</v>
      </c>
    </row>
    <row r="2058" spans="1:8" x14ac:dyDescent="0.25">
      <c r="A2058" t="s">
        <v>310</v>
      </c>
      <c r="B2058">
        <v>28.12</v>
      </c>
      <c r="C2058">
        <v>5.05</v>
      </c>
      <c r="D2058" t="s">
        <v>2378</v>
      </c>
      <c r="E2058" t="s">
        <v>2378</v>
      </c>
      <c r="F2058" t="s">
        <v>2378</v>
      </c>
      <c r="G2058" t="s">
        <v>2379</v>
      </c>
      <c r="H2058" t="s">
        <v>2378</v>
      </c>
    </row>
    <row r="2059" spans="1:8" x14ac:dyDescent="0.25">
      <c r="A2059" t="s">
        <v>309</v>
      </c>
      <c r="B2059">
        <v>38.06</v>
      </c>
      <c r="C2059">
        <v>6.16</v>
      </c>
      <c r="D2059" t="s">
        <v>2378</v>
      </c>
      <c r="E2059" t="s">
        <v>2378</v>
      </c>
      <c r="F2059" t="s">
        <v>2378</v>
      </c>
      <c r="G2059" t="s">
        <v>2379</v>
      </c>
      <c r="H2059" t="s">
        <v>2378</v>
      </c>
    </row>
    <row r="2060" spans="1:8" x14ac:dyDescent="0.25">
      <c r="A2060" t="s">
        <v>308</v>
      </c>
      <c r="B2060">
        <v>24.96</v>
      </c>
      <c r="C2060">
        <v>4.57</v>
      </c>
      <c r="D2060" t="s">
        <v>2378</v>
      </c>
      <c r="E2060" t="s">
        <v>2378</v>
      </c>
      <c r="F2060" t="s">
        <v>2378</v>
      </c>
      <c r="G2060" t="s">
        <v>2379</v>
      </c>
      <c r="H2060" t="s">
        <v>2378</v>
      </c>
    </row>
    <row r="2061" spans="1:8" x14ac:dyDescent="0.25">
      <c r="A2061" t="s">
        <v>307</v>
      </c>
      <c r="B2061">
        <v>17.670000000000002</v>
      </c>
      <c r="C2061">
        <v>5.53</v>
      </c>
      <c r="D2061" t="s">
        <v>2380</v>
      </c>
      <c r="E2061" t="s">
        <v>2378</v>
      </c>
      <c r="F2061" t="s">
        <v>2378</v>
      </c>
      <c r="G2061" t="s">
        <v>2379</v>
      </c>
      <c r="H2061" t="s">
        <v>2378</v>
      </c>
    </row>
    <row r="2062" spans="1:8" x14ac:dyDescent="0.25">
      <c r="A2062" t="s">
        <v>306</v>
      </c>
      <c r="B2062">
        <v>31.35</v>
      </c>
      <c r="C2062">
        <v>5.84</v>
      </c>
      <c r="D2062" t="s">
        <v>2378</v>
      </c>
      <c r="E2062" t="s">
        <v>2380</v>
      </c>
      <c r="F2062" t="s">
        <v>2378</v>
      </c>
      <c r="G2062">
        <v>1</v>
      </c>
      <c r="H2062" t="s">
        <v>2378</v>
      </c>
    </row>
    <row r="2063" spans="1:8" x14ac:dyDescent="0.25">
      <c r="A2063" t="s">
        <v>305</v>
      </c>
      <c r="B2063">
        <v>28.31</v>
      </c>
      <c r="C2063">
        <v>6.41</v>
      </c>
      <c r="D2063" t="s">
        <v>2378</v>
      </c>
      <c r="E2063" t="s">
        <v>2380</v>
      </c>
      <c r="F2063" t="s">
        <v>2378</v>
      </c>
      <c r="G2063">
        <v>1</v>
      </c>
      <c r="H2063" t="s">
        <v>2378</v>
      </c>
    </row>
    <row r="2064" spans="1:8" x14ac:dyDescent="0.25">
      <c r="A2064" t="s">
        <v>304</v>
      </c>
      <c r="B2064">
        <v>30.3</v>
      </c>
      <c r="C2064">
        <v>4.7300000000000004</v>
      </c>
      <c r="D2064" t="s">
        <v>2380</v>
      </c>
      <c r="E2064" t="s">
        <v>2378</v>
      </c>
      <c r="F2064" t="s">
        <v>2381</v>
      </c>
      <c r="G2064">
        <v>1</v>
      </c>
      <c r="H2064" t="s">
        <v>2378</v>
      </c>
    </row>
    <row r="2065" spans="1:8" x14ac:dyDescent="0.25">
      <c r="A2065" t="s">
        <v>303</v>
      </c>
      <c r="B2065">
        <v>26.4</v>
      </c>
      <c r="C2065">
        <v>6.22</v>
      </c>
      <c r="D2065" t="s">
        <v>2380</v>
      </c>
      <c r="E2065" t="s">
        <v>2378</v>
      </c>
      <c r="F2065" t="s">
        <v>2378</v>
      </c>
      <c r="G2065" t="s">
        <v>2379</v>
      </c>
      <c r="H2065" t="s">
        <v>2378</v>
      </c>
    </row>
    <row r="2066" spans="1:8" x14ac:dyDescent="0.25">
      <c r="A2066" t="s">
        <v>302</v>
      </c>
      <c r="B2066">
        <v>22.135000000000002</v>
      </c>
      <c r="C2066">
        <v>4.46</v>
      </c>
      <c r="D2066" t="s">
        <v>2380</v>
      </c>
      <c r="E2066" t="s">
        <v>2378</v>
      </c>
      <c r="F2066" t="s">
        <v>2378</v>
      </c>
      <c r="G2066" t="s">
        <v>2379</v>
      </c>
      <c r="H2066" t="s">
        <v>2378</v>
      </c>
    </row>
    <row r="2067" spans="1:8" x14ac:dyDescent="0.25">
      <c r="A2067" t="s">
        <v>301</v>
      </c>
      <c r="B2067">
        <v>17.399999999999999</v>
      </c>
      <c r="C2067">
        <v>4.5</v>
      </c>
      <c r="D2067" t="s">
        <v>2380</v>
      </c>
      <c r="E2067" t="s">
        <v>2378</v>
      </c>
      <c r="F2067" t="s">
        <v>2378</v>
      </c>
      <c r="G2067" t="s">
        <v>2379</v>
      </c>
      <c r="H2067" t="s">
        <v>2378</v>
      </c>
    </row>
    <row r="2068" spans="1:8" x14ac:dyDescent="0.25">
      <c r="A2068" t="s">
        <v>299</v>
      </c>
      <c r="B2068">
        <v>28.06</v>
      </c>
      <c r="C2068">
        <v>8.93</v>
      </c>
      <c r="D2068" t="s">
        <v>2378</v>
      </c>
      <c r="E2068" t="s">
        <v>2378</v>
      </c>
      <c r="F2068" t="s">
        <v>2378</v>
      </c>
      <c r="G2068" t="s">
        <v>2379</v>
      </c>
      <c r="H2068" t="s">
        <v>2378</v>
      </c>
    </row>
    <row r="2069" spans="1:8" x14ac:dyDescent="0.25">
      <c r="A2069" t="s">
        <v>298</v>
      </c>
      <c r="B2069">
        <v>31.13</v>
      </c>
      <c r="C2069">
        <v>11.02</v>
      </c>
      <c r="D2069" t="s">
        <v>2378</v>
      </c>
      <c r="E2069" t="s">
        <v>2378</v>
      </c>
      <c r="F2069" t="s">
        <v>2378</v>
      </c>
      <c r="G2069" t="s">
        <v>2379</v>
      </c>
      <c r="H2069" t="s">
        <v>2378</v>
      </c>
    </row>
    <row r="2070" spans="1:8" x14ac:dyDescent="0.25">
      <c r="A2070" t="s">
        <v>297</v>
      </c>
      <c r="B2070">
        <v>18.46</v>
      </c>
      <c r="C2070">
        <v>5.25</v>
      </c>
      <c r="D2070" t="s">
        <v>2378</v>
      </c>
      <c r="E2070" t="s">
        <v>2378</v>
      </c>
      <c r="F2070" t="s">
        <v>2378</v>
      </c>
      <c r="G2070" t="s">
        <v>2379</v>
      </c>
      <c r="H2070" t="s">
        <v>2378</v>
      </c>
    </row>
    <row r="2071" spans="1:8" x14ac:dyDescent="0.25">
      <c r="A2071" t="s">
        <v>296</v>
      </c>
      <c r="B2071">
        <v>17.3</v>
      </c>
      <c r="C2071">
        <v>4.75</v>
      </c>
      <c r="D2071" t="s">
        <v>2378</v>
      </c>
      <c r="E2071" t="s">
        <v>2378</v>
      </c>
      <c r="F2071" t="s">
        <v>2378</v>
      </c>
      <c r="G2071" t="s">
        <v>2379</v>
      </c>
      <c r="H2071" t="s">
        <v>2378</v>
      </c>
    </row>
    <row r="2072" spans="1:8" x14ac:dyDescent="0.25">
      <c r="A2072" t="s">
        <v>295</v>
      </c>
      <c r="B2072">
        <v>35.625</v>
      </c>
      <c r="C2072">
        <v>4.68</v>
      </c>
      <c r="D2072" t="s">
        <v>2380</v>
      </c>
      <c r="E2072" t="s">
        <v>2378</v>
      </c>
      <c r="F2072" t="s">
        <v>2381</v>
      </c>
      <c r="G2072">
        <v>1</v>
      </c>
      <c r="H2072" t="s">
        <v>2378</v>
      </c>
    </row>
    <row r="2073" spans="1:8" x14ac:dyDescent="0.25">
      <c r="A2073" t="s">
        <v>294</v>
      </c>
      <c r="B2073">
        <v>20.234999999999999</v>
      </c>
      <c r="C2073">
        <v>6.17</v>
      </c>
      <c r="D2073" t="s">
        <v>2380</v>
      </c>
      <c r="E2073" t="s">
        <v>2380</v>
      </c>
      <c r="F2073" t="s">
        <v>2378</v>
      </c>
      <c r="G2073">
        <v>2</v>
      </c>
      <c r="H2073" t="s">
        <v>2378</v>
      </c>
    </row>
    <row r="2074" spans="1:8" x14ac:dyDescent="0.25">
      <c r="A2074" t="s">
        <v>293</v>
      </c>
      <c r="B2074">
        <v>27.55</v>
      </c>
      <c r="C2074">
        <v>4.5599999999999996</v>
      </c>
      <c r="D2074" t="s">
        <v>2380</v>
      </c>
      <c r="E2074" t="s">
        <v>2378</v>
      </c>
      <c r="F2074" t="s">
        <v>2381</v>
      </c>
      <c r="G2074">
        <v>1</v>
      </c>
      <c r="H2074" t="s">
        <v>2378</v>
      </c>
    </row>
    <row r="2075" spans="1:8" x14ac:dyDescent="0.25">
      <c r="A2075" t="s">
        <v>292</v>
      </c>
      <c r="B2075">
        <v>17.97</v>
      </c>
      <c r="C2075">
        <v>6.3</v>
      </c>
      <c r="D2075" t="s">
        <v>2378</v>
      </c>
      <c r="E2075" t="s">
        <v>2378</v>
      </c>
      <c r="F2075" t="s">
        <v>2378</v>
      </c>
      <c r="G2075" t="s">
        <v>2379</v>
      </c>
      <c r="H2075" t="s">
        <v>2378</v>
      </c>
    </row>
    <row r="2076" spans="1:8" x14ac:dyDescent="0.25">
      <c r="A2076" t="s">
        <v>291</v>
      </c>
      <c r="B2076">
        <v>29.98</v>
      </c>
      <c r="C2076">
        <v>6.03</v>
      </c>
      <c r="D2076" t="s">
        <v>2378</v>
      </c>
      <c r="E2076" t="s">
        <v>2380</v>
      </c>
      <c r="F2076" t="s">
        <v>2378</v>
      </c>
      <c r="G2076">
        <v>1</v>
      </c>
      <c r="H2076" t="s">
        <v>2378</v>
      </c>
    </row>
    <row r="2077" spans="1:8" x14ac:dyDescent="0.25">
      <c r="A2077" t="s">
        <v>290</v>
      </c>
      <c r="B2077">
        <v>33.659999999999997</v>
      </c>
      <c r="C2077">
        <v>4.2</v>
      </c>
      <c r="D2077" t="s">
        <v>2380</v>
      </c>
      <c r="E2077" t="s">
        <v>2378</v>
      </c>
      <c r="F2077" t="s">
        <v>2378</v>
      </c>
      <c r="G2077">
        <v>1</v>
      </c>
      <c r="H2077" t="s">
        <v>2378</v>
      </c>
    </row>
    <row r="2078" spans="1:8" x14ac:dyDescent="0.25">
      <c r="A2078" t="s">
        <v>289</v>
      </c>
      <c r="B2078">
        <v>32.67</v>
      </c>
      <c r="C2078">
        <v>5.61</v>
      </c>
      <c r="D2078" t="s">
        <v>2380</v>
      </c>
      <c r="E2078" t="s">
        <v>2378</v>
      </c>
      <c r="F2078" t="s">
        <v>2378</v>
      </c>
      <c r="G2078">
        <v>1</v>
      </c>
      <c r="H2078" t="s">
        <v>2378</v>
      </c>
    </row>
    <row r="2079" spans="1:8" x14ac:dyDescent="0.25">
      <c r="A2079" t="s">
        <v>288</v>
      </c>
      <c r="B2079">
        <v>30.5</v>
      </c>
      <c r="C2079">
        <v>5.88</v>
      </c>
      <c r="D2079" t="s">
        <v>2380</v>
      </c>
      <c r="E2079" t="s">
        <v>2378</v>
      </c>
      <c r="F2079" t="s">
        <v>2378</v>
      </c>
      <c r="G2079">
        <v>1</v>
      </c>
      <c r="H2079" t="s">
        <v>2378</v>
      </c>
    </row>
    <row r="2080" spans="1:8" x14ac:dyDescent="0.25">
      <c r="A2080" t="s">
        <v>287</v>
      </c>
      <c r="B2080">
        <v>23.1</v>
      </c>
      <c r="C2080">
        <v>5.92</v>
      </c>
      <c r="D2080" t="s">
        <v>2380</v>
      </c>
      <c r="E2080" t="s">
        <v>2378</v>
      </c>
      <c r="F2080" t="s">
        <v>2378</v>
      </c>
      <c r="G2080">
        <v>1</v>
      </c>
      <c r="H2080" t="s">
        <v>2378</v>
      </c>
    </row>
    <row r="2081" spans="1:8" x14ac:dyDescent="0.25">
      <c r="A2081" t="s">
        <v>286</v>
      </c>
      <c r="B2081">
        <v>39.49</v>
      </c>
      <c r="C2081">
        <v>4.8099999999999996</v>
      </c>
      <c r="D2081" t="s">
        <v>2378</v>
      </c>
      <c r="E2081" t="s">
        <v>2378</v>
      </c>
      <c r="F2081" t="s">
        <v>2378</v>
      </c>
      <c r="G2081">
        <v>1</v>
      </c>
      <c r="H2081" t="s">
        <v>2378</v>
      </c>
    </row>
    <row r="2082" spans="1:8" x14ac:dyDescent="0.25">
      <c r="A2082" t="s">
        <v>285</v>
      </c>
      <c r="B2082">
        <v>33.99</v>
      </c>
      <c r="C2082">
        <v>4.55</v>
      </c>
      <c r="D2082" t="s">
        <v>2378</v>
      </c>
      <c r="E2082" t="s">
        <v>2378</v>
      </c>
      <c r="F2082" t="s">
        <v>2378</v>
      </c>
      <c r="G2082">
        <v>1</v>
      </c>
      <c r="H2082" t="s">
        <v>2378</v>
      </c>
    </row>
    <row r="2083" spans="1:8" x14ac:dyDescent="0.25">
      <c r="A2083" t="s">
        <v>284</v>
      </c>
      <c r="B2083">
        <v>27.72</v>
      </c>
      <c r="C2083">
        <v>6.43</v>
      </c>
      <c r="D2083" t="s">
        <v>2378</v>
      </c>
      <c r="E2083" t="s">
        <v>2378</v>
      </c>
      <c r="F2083" t="s">
        <v>2378</v>
      </c>
      <c r="G2083">
        <v>1</v>
      </c>
      <c r="H2083" t="s">
        <v>2378</v>
      </c>
    </row>
    <row r="2084" spans="1:8" x14ac:dyDescent="0.25">
      <c r="A2084" t="s">
        <v>283</v>
      </c>
      <c r="B2084">
        <v>30.59</v>
      </c>
      <c r="C2084">
        <v>11.62</v>
      </c>
      <c r="D2084" t="s">
        <v>2378</v>
      </c>
      <c r="E2084" t="s">
        <v>2378</v>
      </c>
      <c r="F2084" t="s">
        <v>2378</v>
      </c>
      <c r="G2084" t="s">
        <v>2379</v>
      </c>
      <c r="H2084" t="s">
        <v>2378</v>
      </c>
    </row>
    <row r="2085" spans="1:8" x14ac:dyDescent="0.25">
      <c r="A2085" t="s">
        <v>282</v>
      </c>
      <c r="B2085">
        <v>22.6</v>
      </c>
      <c r="C2085">
        <v>6.04</v>
      </c>
      <c r="D2085" t="s">
        <v>2378</v>
      </c>
      <c r="E2085" t="s">
        <v>2378</v>
      </c>
      <c r="F2085" t="s">
        <v>2378</v>
      </c>
      <c r="G2085">
        <v>1</v>
      </c>
      <c r="H2085" t="s">
        <v>2378</v>
      </c>
    </row>
    <row r="2086" spans="1:8" x14ac:dyDescent="0.25">
      <c r="A2086" t="s">
        <v>281</v>
      </c>
      <c r="B2086">
        <v>28.785</v>
      </c>
      <c r="C2086">
        <v>8.82</v>
      </c>
      <c r="D2086" t="s">
        <v>2378</v>
      </c>
      <c r="E2086" t="s">
        <v>2378</v>
      </c>
      <c r="F2086" t="s">
        <v>2378</v>
      </c>
      <c r="G2086" t="s">
        <v>2379</v>
      </c>
      <c r="H2086" t="s">
        <v>2378</v>
      </c>
    </row>
    <row r="2087" spans="1:8" x14ac:dyDescent="0.25">
      <c r="A2087" t="s">
        <v>280</v>
      </c>
      <c r="B2087">
        <v>50.38</v>
      </c>
      <c r="C2087">
        <v>5.8</v>
      </c>
      <c r="D2087" t="s">
        <v>2378</v>
      </c>
      <c r="E2087" t="s">
        <v>2378</v>
      </c>
      <c r="F2087" t="s">
        <v>2378</v>
      </c>
      <c r="G2087" t="s">
        <v>2379</v>
      </c>
      <c r="H2087" t="s">
        <v>2378</v>
      </c>
    </row>
    <row r="2088" spans="1:8" x14ac:dyDescent="0.25">
      <c r="A2088" t="s">
        <v>279</v>
      </c>
      <c r="B2088">
        <v>35.200000000000003</v>
      </c>
      <c r="C2088">
        <v>4.28</v>
      </c>
      <c r="D2088" t="s">
        <v>2378</v>
      </c>
      <c r="E2088" t="s">
        <v>2378</v>
      </c>
      <c r="F2088" t="s">
        <v>2378</v>
      </c>
      <c r="G2088" t="s">
        <v>2379</v>
      </c>
      <c r="H2088" t="s">
        <v>2378</v>
      </c>
    </row>
    <row r="2089" spans="1:8" x14ac:dyDescent="0.25">
      <c r="A2089" t="s">
        <v>278</v>
      </c>
      <c r="B2089">
        <v>35.72</v>
      </c>
      <c r="C2089">
        <v>5.5</v>
      </c>
      <c r="D2089" t="s">
        <v>2380</v>
      </c>
      <c r="E2089" t="s">
        <v>2378</v>
      </c>
      <c r="F2089" t="s">
        <v>2378</v>
      </c>
      <c r="G2089" t="s">
        <v>2379</v>
      </c>
      <c r="H2089" t="s">
        <v>2378</v>
      </c>
    </row>
    <row r="2090" spans="1:8" x14ac:dyDescent="0.25">
      <c r="A2090" t="s">
        <v>277</v>
      </c>
      <c r="B2090">
        <v>24.51</v>
      </c>
      <c r="C2090">
        <v>4.6900000000000004</v>
      </c>
      <c r="D2090" t="s">
        <v>2378</v>
      </c>
      <c r="E2090" t="s">
        <v>2378</v>
      </c>
      <c r="F2090" t="s">
        <v>2378</v>
      </c>
      <c r="G2090" t="s">
        <v>2379</v>
      </c>
      <c r="H2090" t="s">
        <v>2378</v>
      </c>
    </row>
    <row r="2091" spans="1:8" x14ac:dyDescent="0.25">
      <c r="A2091" t="s">
        <v>275</v>
      </c>
      <c r="B2091">
        <v>23.844999999999999</v>
      </c>
      <c r="C2091">
        <v>4.43</v>
      </c>
      <c r="D2091" t="s">
        <v>2378</v>
      </c>
      <c r="E2091" t="s">
        <v>2378</v>
      </c>
      <c r="F2091" t="s">
        <v>2378</v>
      </c>
      <c r="G2091" t="s">
        <v>2379</v>
      </c>
      <c r="H2091" t="s">
        <v>2378</v>
      </c>
    </row>
    <row r="2092" spans="1:8" x14ac:dyDescent="0.25">
      <c r="A2092" t="s">
        <v>274</v>
      </c>
      <c r="B2092">
        <v>15.68</v>
      </c>
      <c r="C2092">
        <v>6.16</v>
      </c>
      <c r="D2092" t="s">
        <v>2380</v>
      </c>
      <c r="E2092" t="s">
        <v>2378</v>
      </c>
      <c r="F2092" t="s">
        <v>2378</v>
      </c>
      <c r="G2092">
        <v>1</v>
      </c>
      <c r="H2092" t="s">
        <v>2378</v>
      </c>
    </row>
    <row r="2093" spans="1:8" x14ac:dyDescent="0.25">
      <c r="A2093" t="s">
        <v>273</v>
      </c>
      <c r="B2093">
        <v>32.395000000000003</v>
      </c>
      <c r="C2093">
        <v>6.66</v>
      </c>
      <c r="D2093" t="s">
        <v>2378</v>
      </c>
      <c r="E2093" t="s">
        <v>2378</v>
      </c>
      <c r="F2093" t="s">
        <v>2378</v>
      </c>
      <c r="G2093" t="s">
        <v>2379</v>
      </c>
      <c r="H2093" t="s">
        <v>2378</v>
      </c>
    </row>
    <row r="2094" spans="1:8" x14ac:dyDescent="0.25">
      <c r="A2094" t="s">
        <v>272</v>
      </c>
      <c r="B2094">
        <v>23.655000000000001</v>
      </c>
      <c r="C2094">
        <v>5.92</v>
      </c>
      <c r="D2094" t="s">
        <v>2378</v>
      </c>
      <c r="E2094" t="s">
        <v>2378</v>
      </c>
      <c r="F2094" t="s">
        <v>2378</v>
      </c>
      <c r="G2094">
        <v>1</v>
      </c>
      <c r="H2094" t="s">
        <v>2378</v>
      </c>
    </row>
    <row r="2095" spans="1:8" x14ac:dyDescent="0.25">
      <c r="A2095" t="s">
        <v>271</v>
      </c>
      <c r="B2095">
        <v>28.4</v>
      </c>
      <c r="C2095">
        <v>5.97</v>
      </c>
      <c r="D2095" t="s">
        <v>2378</v>
      </c>
      <c r="E2095" t="s">
        <v>2378</v>
      </c>
      <c r="F2095" t="s">
        <v>2381</v>
      </c>
      <c r="G2095">
        <v>1</v>
      </c>
      <c r="H2095" t="s">
        <v>2378</v>
      </c>
    </row>
    <row r="2096" spans="1:8" x14ac:dyDescent="0.25">
      <c r="A2096" t="s">
        <v>270</v>
      </c>
      <c r="B2096">
        <v>35.42</v>
      </c>
      <c r="C2096">
        <v>4.6399999999999997</v>
      </c>
      <c r="D2096" t="s">
        <v>2380</v>
      </c>
      <c r="E2096" t="s">
        <v>2378</v>
      </c>
      <c r="F2096" t="s">
        <v>2378</v>
      </c>
      <c r="G2096" t="s">
        <v>2379</v>
      </c>
      <c r="H2096" t="s">
        <v>2378</v>
      </c>
    </row>
    <row r="2097" spans="1:8" x14ac:dyDescent="0.25">
      <c r="A2097" t="s">
        <v>269</v>
      </c>
      <c r="B2097">
        <v>26.18</v>
      </c>
      <c r="C2097">
        <v>6.12</v>
      </c>
      <c r="D2097" t="s">
        <v>2378</v>
      </c>
      <c r="E2097" t="s">
        <v>2380</v>
      </c>
      <c r="F2097" t="s">
        <v>2378</v>
      </c>
      <c r="G2097">
        <v>1</v>
      </c>
      <c r="H2097" t="s">
        <v>2378</v>
      </c>
    </row>
    <row r="2098" spans="1:8" x14ac:dyDescent="0.25">
      <c r="A2098" t="s">
        <v>268</v>
      </c>
      <c r="B2098">
        <v>20.8</v>
      </c>
      <c r="C2098">
        <v>4.87</v>
      </c>
      <c r="D2098" t="s">
        <v>2380</v>
      </c>
      <c r="E2098" t="s">
        <v>2378</v>
      </c>
      <c r="F2098" t="s">
        <v>2378</v>
      </c>
      <c r="G2098" t="s">
        <v>2379</v>
      </c>
      <c r="H2098" t="s">
        <v>2378</v>
      </c>
    </row>
    <row r="2099" spans="1:8" x14ac:dyDescent="0.25">
      <c r="A2099" t="s">
        <v>267</v>
      </c>
      <c r="B2099">
        <v>15.82</v>
      </c>
      <c r="C2099">
        <v>4.5999999999999996</v>
      </c>
      <c r="D2099" t="s">
        <v>2378</v>
      </c>
      <c r="E2099" t="s">
        <v>2378</v>
      </c>
      <c r="F2099" t="s">
        <v>2378</v>
      </c>
      <c r="G2099" t="s">
        <v>2379</v>
      </c>
      <c r="H2099" t="s">
        <v>2378</v>
      </c>
    </row>
    <row r="2100" spans="1:8" x14ac:dyDescent="0.25">
      <c r="A2100" t="s">
        <v>266</v>
      </c>
      <c r="B2100">
        <v>17.670000000000002</v>
      </c>
      <c r="C2100">
        <v>4.78</v>
      </c>
      <c r="D2100" t="s">
        <v>2378</v>
      </c>
      <c r="E2100" t="s">
        <v>2378</v>
      </c>
      <c r="F2100" t="s">
        <v>2378</v>
      </c>
      <c r="G2100" t="s">
        <v>2379</v>
      </c>
      <c r="H2100" t="s">
        <v>2378</v>
      </c>
    </row>
    <row r="2101" spans="1:8" x14ac:dyDescent="0.25">
      <c r="A2101" t="s">
        <v>265</v>
      </c>
      <c r="B2101">
        <v>31.92</v>
      </c>
      <c r="C2101">
        <v>11.05</v>
      </c>
      <c r="D2101" t="s">
        <v>2378</v>
      </c>
      <c r="E2101" t="s">
        <v>2378</v>
      </c>
      <c r="F2101" t="s">
        <v>2378</v>
      </c>
      <c r="G2101" t="s">
        <v>2379</v>
      </c>
      <c r="H2101" t="s">
        <v>2378</v>
      </c>
    </row>
    <row r="2102" spans="1:8" x14ac:dyDescent="0.25">
      <c r="A2102" t="s">
        <v>264</v>
      </c>
      <c r="B2102">
        <v>28.975000000000001</v>
      </c>
      <c r="C2102">
        <v>7.62</v>
      </c>
      <c r="D2102" t="s">
        <v>2378</v>
      </c>
      <c r="E2102" t="s">
        <v>2378</v>
      </c>
      <c r="F2102" t="s">
        <v>2378</v>
      </c>
      <c r="G2102" t="s">
        <v>2379</v>
      </c>
      <c r="H2102" t="s">
        <v>2378</v>
      </c>
    </row>
    <row r="2103" spans="1:8" x14ac:dyDescent="0.25">
      <c r="A2103" t="s">
        <v>263</v>
      </c>
      <c r="B2103">
        <v>31.73</v>
      </c>
      <c r="C2103">
        <v>4.78</v>
      </c>
      <c r="D2103" t="s">
        <v>2380</v>
      </c>
      <c r="E2103" t="s">
        <v>2380</v>
      </c>
      <c r="F2103" t="s">
        <v>2378</v>
      </c>
      <c r="G2103">
        <v>2</v>
      </c>
      <c r="H2103" t="s">
        <v>2378</v>
      </c>
    </row>
    <row r="2104" spans="1:8" x14ac:dyDescent="0.25">
      <c r="A2104" t="s">
        <v>262</v>
      </c>
      <c r="B2104">
        <v>28.88</v>
      </c>
      <c r="C2104">
        <v>6.09</v>
      </c>
      <c r="D2104" t="s">
        <v>2380</v>
      </c>
      <c r="E2104" t="s">
        <v>2380</v>
      </c>
      <c r="F2104" t="s">
        <v>2378</v>
      </c>
      <c r="G2104">
        <v>2</v>
      </c>
      <c r="H2104" t="s">
        <v>2378</v>
      </c>
    </row>
    <row r="2105" spans="1:8" x14ac:dyDescent="0.25">
      <c r="A2105" t="s">
        <v>261</v>
      </c>
      <c r="B2105">
        <v>25.555</v>
      </c>
      <c r="C2105">
        <v>5.1100000000000003</v>
      </c>
      <c r="D2105" t="s">
        <v>2378</v>
      </c>
      <c r="E2105" t="s">
        <v>2378</v>
      </c>
      <c r="F2105" t="s">
        <v>2381</v>
      </c>
      <c r="G2105">
        <v>1</v>
      </c>
      <c r="H2105" t="s">
        <v>2378</v>
      </c>
    </row>
    <row r="2106" spans="1:8" x14ac:dyDescent="0.25">
      <c r="A2106" t="s">
        <v>260</v>
      </c>
      <c r="B2106">
        <v>37.29</v>
      </c>
      <c r="C2106">
        <v>4.46</v>
      </c>
      <c r="D2106" t="s">
        <v>2378</v>
      </c>
      <c r="E2106" t="s">
        <v>2380</v>
      </c>
      <c r="F2106" t="s">
        <v>2378</v>
      </c>
      <c r="G2106">
        <v>1</v>
      </c>
      <c r="H2106" t="s">
        <v>2378</v>
      </c>
    </row>
    <row r="2107" spans="1:8" x14ac:dyDescent="0.25">
      <c r="A2107" t="s">
        <v>259</v>
      </c>
      <c r="B2107">
        <v>40.28</v>
      </c>
      <c r="C2107">
        <v>6.11</v>
      </c>
      <c r="D2107" t="s">
        <v>2378</v>
      </c>
      <c r="E2107" t="s">
        <v>2380</v>
      </c>
      <c r="F2107" t="s">
        <v>2378</v>
      </c>
      <c r="G2107">
        <v>1</v>
      </c>
      <c r="H2107" t="s">
        <v>2378</v>
      </c>
    </row>
    <row r="2108" spans="1:8" x14ac:dyDescent="0.25">
      <c r="A2108" t="s">
        <v>258</v>
      </c>
      <c r="B2108">
        <v>40.185000000000002</v>
      </c>
      <c r="C2108">
        <v>4.66</v>
      </c>
      <c r="D2108" t="s">
        <v>2378</v>
      </c>
      <c r="E2108" t="s">
        <v>2380</v>
      </c>
      <c r="F2108" t="s">
        <v>2378</v>
      </c>
      <c r="G2108">
        <v>1</v>
      </c>
      <c r="H2108" t="s">
        <v>2378</v>
      </c>
    </row>
    <row r="2109" spans="1:8" x14ac:dyDescent="0.25">
      <c r="A2109" t="s">
        <v>257</v>
      </c>
      <c r="B2109">
        <v>23.57</v>
      </c>
      <c r="C2109">
        <v>6.14</v>
      </c>
      <c r="D2109" t="s">
        <v>2378</v>
      </c>
      <c r="E2109" t="s">
        <v>2378</v>
      </c>
      <c r="F2109" t="s">
        <v>2378</v>
      </c>
      <c r="G2109" t="s">
        <v>2379</v>
      </c>
      <c r="H2109" t="s">
        <v>2378</v>
      </c>
    </row>
    <row r="2110" spans="1:8" x14ac:dyDescent="0.25">
      <c r="A2110" t="s">
        <v>256</v>
      </c>
      <c r="B2110">
        <v>35.625</v>
      </c>
      <c r="C2110">
        <v>6.21</v>
      </c>
      <c r="D2110" t="s">
        <v>2378</v>
      </c>
      <c r="E2110" t="s">
        <v>2380</v>
      </c>
      <c r="F2110" t="s">
        <v>2378</v>
      </c>
      <c r="G2110">
        <v>1</v>
      </c>
      <c r="H2110" t="s">
        <v>2378</v>
      </c>
    </row>
    <row r="2111" spans="1:8" x14ac:dyDescent="0.25">
      <c r="A2111" t="s">
        <v>255</v>
      </c>
      <c r="B2111">
        <v>33.155000000000001</v>
      </c>
      <c r="C2111">
        <v>4.5999999999999996</v>
      </c>
      <c r="D2111" t="s">
        <v>2378</v>
      </c>
      <c r="E2111" t="s">
        <v>2380</v>
      </c>
      <c r="F2111" t="s">
        <v>2378</v>
      </c>
      <c r="G2111">
        <v>1</v>
      </c>
      <c r="H2111" t="s">
        <v>2378</v>
      </c>
    </row>
    <row r="2112" spans="1:8" x14ac:dyDescent="0.25">
      <c r="A2112" t="s">
        <v>254</v>
      </c>
      <c r="B2112">
        <v>31.92</v>
      </c>
      <c r="C2112">
        <v>5.04</v>
      </c>
      <c r="D2112" t="s">
        <v>2378</v>
      </c>
      <c r="E2112" t="s">
        <v>2380</v>
      </c>
      <c r="F2112" t="s">
        <v>2378</v>
      </c>
      <c r="G2112">
        <v>1</v>
      </c>
      <c r="H2112" t="s">
        <v>2378</v>
      </c>
    </row>
    <row r="2113" spans="1:8" x14ac:dyDescent="0.25">
      <c r="A2113" t="s">
        <v>253</v>
      </c>
      <c r="B2113">
        <v>30.305</v>
      </c>
      <c r="C2113">
        <v>5.08</v>
      </c>
      <c r="D2113" t="s">
        <v>2378</v>
      </c>
      <c r="E2113" t="s">
        <v>2380</v>
      </c>
      <c r="F2113" t="s">
        <v>2378</v>
      </c>
      <c r="G2113">
        <v>1</v>
      </c>
      <c r="H2113" t="s">
        <v>2378</v>
      </c>
    </row>
    <row r="2114" spans="1:8" x14ac:dyDescent="0.25">
      <c r="A2114" t="s">
        <v>252</v>
      </c>
      <c r="B2114">
        <v>30.114999999999998</v>
      </c>
      <c r="C2114">
        <v>4.38</v>
      </c>
      <c r="D2114" t="s">
        <v>2378</v>
      </c>
      <c r="E2114" t="s">
        <v>2380</v>
      </c>
      <c r="F2114" t="s">
        <v>2378</v>
      </c>
      <c r="G2114">
        <v>1</v>
      </c>
      <c r="H2114" t="s">
        <v>2378</v>
      </c>
    </row>
    <row r="2115" spans="1:8" x14ac:dyDescent="0.25">
      <c r="A2115" t="s">
        <v>251</v>
      </c>
      <c r="B2115">
        <v>24.09</v>
      </c>
      <c r="C2115">
        <v>4.79</v>
      </c>
      <c r="D2115" t="s">
        <v>2378</v>
      </c>
      <c r="E2115" t="s">
        <v>2380</v>
      </c>
      <c r="F2115" t="s">
        <v>2378</v>
      </c>
      <c r="G2115">
        <v>1</v>
      </c>
      <c r="H2115" t="s">
        <v>2378</v>
      </c>
    </row>
    <row r="2116" spans="1:8" x14ac:dyDescent="0.25">
      <c r="A2116" t="s">
        <v>250</v>
      </c>
      <c r="B2116">
        <v>28.215</v>
      </c>
      <c r="C2116">
        <v>4.21</v>
      </c>
      <c r="D2116" t="s">
        <v>2378</v>
      </c>
      <c r="E2116" t="s">
        <v>2380</v>
      </c>
      <c r="F2116" t="s">
        <v>2378</v>
      </c>
      <c r="G2116">
        <v>1</v>
      </c>
      <c r="H2116" t="s">
        <v>2378</v>
      </c>
    </row>
    <row r="2117" spans="1:8" x14ac:dyDescent="0.25">
      <c r="A2117" t="s">
        <v>248</v>
      </c>
      <c r="B2117">
        <v>26.315000000000001</v>
      </c>
      <c r="C2117">
        <v>5.47</v>
      </c>
      <c r="D2117" t="s">
        <v>2378</v>
      </c>
      <c r="E2117" t="s">
        <v>2380</v>
      </c>
      <c r="F2117" t="s">
        <v>2378</v>
      </c>
      <c r="G2117">
        <v>1</v>
      </c>
      <c r="H2117" t="s">
        <v>2378</v>
      </c>
    </row>
    <row r="2118" spans="1:8" x14ac:dyDescent="0.25">
      <c r="A2118" t="s">
        <v>246</v>
      </c>
      <c r="B2118">
        <v>25.08</v>
      </c>
      <c r="C2118">
        <v>5.09</v>
      </c>
      <c r="D2118" t="s">
        <v>2378</v>
      </c>
      <c r="E2118" t="s">
        <v>2380</v>
      </c>
      <c r="F2118" t="s">
        <v>2378</v>
      </c>
      <c r="G2118">
        <v>1</v>
      </c>
      <c r="H2118" t="s">
        <v>2378</v>
      </c>
    </row>
    <row r="2119" spans="1:8" x14ac:dyDescent="0.25">
      <c r="A2119" t="s">
        <v>245</v>
      </c>
      <c r="B2119">
        <v>15.41</v>
      </c>
      <c r="C2119">
        <v>5.08</v>
      </c>
      <c r="D2119" t="s">
        <v>2378</v>
      </c>
      <c r="E2119" t="s">
        <v>2378</v>
      </c>
      <c r="F2119" t="s">
        <v>2378</v>
      </c>
      <c r="G2119" t="s">
        <v>2379</v>
      </c>
      <c r="H2119" t="s">
        <v>2378</v>
      </c>
    </row>
    <row r="2120" spans="1:8" x14ac:dyDescent="0.25">
      <c r="A2120" t="s">
        <v>244</v>
      </c>
      <c r="B2120">
        <v>23.83</v>
      </c>
      <c r="C2120">
        <v>5.68</v>
      </c>
      <c r="D2120" t="s">
        <v>2378</v>
      </c>
      <c r="E2120" t="s">
        <v>2378</v>
      </c>
      <c r="F2120" t="s">
        <v>2378</v>
      </c>
      <c r="G2120" t="s">
        <v>2379</v>
      </c>
      <c r="H2120" t="s">
        <v>2378</v>
      </c>
    </row>
    <row r="2121" spans="1:8" x14ac:dyDescent="0.25">
      <c r="A2121" t="s">
        <v>243</v>
      </c>
      <c r="B2121">
        <v>36</v>
      </c>
      <c r="C2121">
        <v>4.66</v>
      </c>
      <c r="D2121" t="s">
        <v>2378</v>
      </c>
      <c r="E2121" t="s">
        <v>2380</v>
      </c>
      <c r="F2121" t="s">
        <v>2378</v>
      </c>
      <c r="G2121">
        <v>1</v>
      </c>
      <c r="H2121" t="s">
        <v>2378</v>
      </c>
    </row>
    <row r="2122" spans="1:8" x14ac:dyDescent="0.25">
      <c r="A2122" t="s">
        <v>242</v>
      </c>
      <c r="B2122">
        <v>28.82</v>
      </c>
      <c r="C2122">
        <v>5.59</v>
      </c>
      <c r="D2122" t="s">
        <v>2378</v>
      </c>
      <c r="E2122" t="s">
        <v>2380</v>
      </c>
      <c r="F2122" t="s">
        <v>2378</v>
      </c>
      <c r="G2122">
        <v>1</v>
      </c>
      <c r="H2122" t="s">
        <v>2378</v>
      </c>
    </row>
    <row r="2123" spans="1:8" x14ac:dyDescent="0.25">
      <c r="A2123" t="s">
        <v>241</v>
      </c>
      <c r="B2123">
        <v>28.05</v>
      </c>
      <c r="C2123">
        <v>6.2</v>
      </c>
      <c r="D2123" t="s">
        <v>2378</v>
      </c>
      <c r="E2123" t="s">
        <v>2380</v>
      </c>
      <c r="F2123" t="s">
        <v>2378</v>
      </c>
      <c r="G2123">
        <v>1</v>
      </c>
      <c r="H2123" t="s">
        <v>2378</v>
      </c>
    </row>
    <row r="2124" spans="1:8" x14ac:dyDescent="0.25">
      <c r="A2124" t="s">
        <v>240</v>
      </c>
      <c r="B2124">
        <v>27.1</v>
      </c>
      <c r="C2124">
        <v>4.45</v>
      </c>
      <c r="D2124" t="s">
        <v>2378</v>
      </c>
      <c r="E2124" t="s">
        <v>2380</v>
      </c>
      <c r="F2124" t="s">
        <v>2378</v>
      </c>
      <c r="G2124">
        <v>1</v>
      </c>
      <c r="H2124" t="s">
        <v>2378</v>
      </c>
    </row>
    <row r="2125" spans="1:8" x14ac:dyDescent="0.25">
      <c r="A2125" t="s">
        <v>239</v>
      </c>
      <c r="B2125">
        <v>24.3</v>
      </c>
      <c r="C2125">
        <v>6.1</v>
      </c>
      <c r="D2125" t="s">
        <v>2380</v>
      </c>
      <c r="E2125" t="s">
        <v>2380</v>
      </c>
      <c r="F2125" t="s">
        <v>2378</v>
      </c>
      <c r="G2125">
        <v>1</v>
      </c>
      <c r="H2125" t="s">
        <v>2378</v>
      </c>
    </row>
    <row r="2126" spans="1:8" x14ac:dyDescent="0.25">
      <c r="A2126" t="s">
        <v>238</v>
      </c>
      <c r="B2126">
        <v>30.72</v>
      </c>
      <c r="C2126">
        <v>6.06</v>
      </c>
      <c r="D2126" t="s">
        <v>2378</v>
      </c>
      <c r="E2126" t="s">
        <v>2380</v>
      </c>
      <c r="F2126" t="s">
        <v>2378</v>
      </c>
      <c r="G2126">
        <v>1</v>
      </c>
      <c r="H2126" t="s">
        <v>2378</v>
      </c>
    </row>
    <row r="2127" spans="1:8" x14ac:dyDescent="0.25">
      <c r="A2127" t="s">
        <v>237</v>
      </c>
      <c r="B2127">
        <v>37.43</v>
      </c>
      <c r="C2127">
        <v>4.5599999999999996</v>
      </c>
      <c r="D2127" t="s">
        <v>2378</v>
      </c>
      <c r="E2127" t="s">
        <v>2378</v>
      </c>
      <c r="F2127" t="s">
        <v>2381</v>
      </c>
      <c r="G2127">
        <v>1</v>
      </c>
      <c r="H2127" t="s">
        <v>2378</v>
      </c>
    </row>
    <row r="2128" spans="1:8" x14ac:dyDescent="0.25">
      <c r="A2128" t="s">
        <v>236</v>
      </c>
      <c r="B2128">
        <v>25.74</v>
      </c>
      <c r="C2128">
        <v>6.41</v>
      </c>
      <c r="D2128" t="s">
        <v>2380</v>
      </c>
      <c r="E2128" t="s">
        <v>2378</v>
      </c>
      <c r="F2128" t="s">
        <v>2381</v>
      </c>
      <c r="G2128">
        <v>1</v>
      </c>
      <c r="H2128" t="s">
        <v>2378</v>
      </c>
    </row>
    <row r="2129" spans="1:8" x14ac:dyDescent="0.25">
      <c r="A2129" t="s">
        <v>235</v>
      </c>
      <c r="B2129">
        <v>36.575000000000003</v>
      </c>
      <c r="C2129">
        <v>5.57</v>
      </c>
      <c r="D2129" t="s">
        <v>2378</v>
      </c>
      <c r="E2129" t="s">
        <v>2378</v>
      </c>
      <c r="F2129" t="s">
        <v>2381</v>
      </c>
      <c r="G2129">
        <v>1</v>
      </c>
      <c r="H2129" t="s">
        <v>2378</v>
      </c>
    </row>
    <row r="2130" spans="1:8" x14ac:dyDescent="0.25">
      <c r="A2130" t="s">
        <v>234</v>
      </c>
      <c r="B2130">
        <v>35.15</v>
      </c>
      <c r="C2130">
        <v>5.47</v>
      </c>
      <c r="D2130" t="s">
        <v>2378</v>
      </c>
      <c r="E2130" t="s">
        <v>2378</v>
      </c>
      <c r="F2130" t="s">
        <v>2381</v>
      </c>
      <c r="G2130">
        <v>1</v>
      </c>
      <c r="H2130" t="s">
        <v>2378</v>
      </c>
    </row>
    <row r="2131" spans="1:8" x14ac:dyDescent="0.25">
      <c r="A2131" t="s">
        <v>233</v>
      </c>
      <c r="B2131">
        <v>32.11</v>
      </c>
      <c r="C2131">
        <v>4.43</v>
      </c>
      <c r="D2131" t="s">
        <v>2378</v>
      </c>
      <c r="E2131" t="s">
        <v>2378</v>
      </c>
      <c r="F2131" t="s">
        <v>2381</v>
      </c>
      <c r="G2131">
        <v>1</v>
      </c>
      <c r="H2131" t="s">
        <v>2378</v>
      </c>
    </row>
    <row r="2132" spans="1:8" x14ac:dyDescent="0.25">
      <c r="A2132" t="s">
        <v>232</v>
      </c>
      <c r="B2132">
        <v>30.495000000000001</v>
      </c>
      <c r="C2132">
        <v>4.95</v>
      </c>
      <c r="D2132" t="s">
        <v>2378</v>
      </c>
      <c r="E2132" t="s">
        <v>2378</v>
      </c>
      <c r="F2132" t="s">
        <v>2381</v>
      </c>
      <c r="G2132">
        <v>1</v>
      </c>
      <c r="H2132" t="s">
        <v>2378</v>
      </c>
    </row>
    <row r="2133" spans="1:8" x14ac:dyDescent="0.25">
      <c r="A2133" t="s">
        <v>231</v>
      </c>
      <c r="B2133">
        <v>29.24</v>
      </c>
      <c r="C2133">
        <v>4.04</v>
      </c>
      <c r="D2133" t="s">
        <v>2378</v>
      </c>
      <c r="E2133" t="s">
        <v>2380</v>
      </c>
      <c r="F2133" t="s">
        <v>2378</v>
      </c>
      <c r="G2133">
        <v>1</v>
      </c>
      <c r="H2133" t="s">
        <v>2378</v>
      </c>
    </row>
    <row r="2134" spans="1:8" x14ac:dyDescent="0.25">
      <c r="A2134" t="s">
        <v>230</v>
      </c>
      <c r="B2134">
        <v>22.515000000000001</v>
      </c>
      <c r="C2134">
        <v>5.93</v>
      </c>
      <c r="D2134" t="s">
        <v>2378</v>
      </c>
      <c r="E2134" t="s">
        <v>2378</v>
      </c>
      <c r="F2134" t="s">
        <v>2381</v>
      </c>
      <c r="G2134">
        <v>1</v>
      </c>
      <c r="H2134" t="s">
        <v>2378</v>
      </c>
    </row>
    <row r="2135" spans="1:8" x14ac:dyDescent="0.25">
      <c r="A2135" t="s">
        <v>229</v>
      </c>
      <c r="B2135">
        <v>15.65</v>
      </c>
      <c r="C2135">
        <v>4.2300000000000004</v>
      </c>
      <c r="D2135" t="s">
        <v>2378</v>
      </c>
      <c r="E2135" t="s">
        <v>2378</v>
      </c>
      <c r="F2135" t="s">
        <v>2378</v>
      </c>
      <c r="G2135" t="s">
        <v>2379</v>
      </c>
      <c r="H2135" t="s">
        <v>2378</v>
      </c>
    </row>
    <row r="2136" spans="1:8" x14ac:dyDescent="0.25">
      <c r="A2136" t="s">
        <v>228</v>
      </c>
      <c r="B2136">
        <v>27.36</v>
      </c>
      <c r="C2136">
        <v>5.59</v>
      </c>
      <c r="D2136" t="s">
        <v>2380</v>
      </c>
      <c r="E2136" t="s">
        <v>2378</v>
      </c>
      <c r="F2136" t="s">
        <v>2378</v>
      </c>
      <c r="G2136" t="s">
        <v>2379</v>
      </c>
      <c r="H2136" t="s">
        <v>2378</v>
      </c>
    </row>
    <row r="2137" spans="1:8" x14ac:dyDescent="0.25">
      <c r="A2137" t="s">
        <v>227</v>
      </c>
      <c r="B2137">
        <v>22.3</v>
      </c>
      <c r="C2137">
        <v>4.8899999999999997</v>
      </c>
      <c r="D2137" t="s">
        <v>2380</v>
      </c>
      <c r="E2137" t="s">
        <v>2378</v>
      </c>
      <c r="F2137" t="s">
        <v>2378</v>
      </c>
      <c r="G2137" t="s">
        <v>2379</v>
      </c>
      <c r="H2137" t="s">
        <v>2378</v>
      </c>
    </row>
    <row r="2138" spans="1:8" x14ac:dyDescent="0.25">
      <c r="A2138" t="s">
        <v>226</v>
      </c>
      <c r="B2138">
        <v>26.03</v>
      </c>
      <c r="C2138">
        <v>5.81</v>
      </c>
      <c r="D2138" t="s">
        <v>2380</v>
      </c>
      <c r="E2138" t="s">
        <v>2378</v>
      </c>
      <c r="F2138" t="s">
        <v>2378</v>
      </c>
      <c r="G2138" t="s">
        <v>2379</v>
      </c>
      <c r="H2138" t="s">
        <v>2378</v>
      </c>
    </row>
    <row r="2139" spans="1:8" x14ac:dyDescent="0.25">
      <c r="A2139" t="s">
        <v>225</v>
      </c>
      <c r="B2139">
        <v>27.74</v>
      </c>
      <c r="C2139">
        <v>4.29</v>
      </c>
      <c r="D2139" t="s">
        <v>2378</v>
      </c>
      <c r="E2139" t="s">
        <v>2380</v>
      </c>
      <c r="F2139" t="s">
        <v>2378</v>
      </c>
      <c r="G2139">
        <v>1</v>
      </c>
      <c r="H2139" t="s">
        <v>2378</v>
      </c>
    </row>
    <row r="2140" spans="1:8" x14ac:dyDescent="0.25">
      <c r="A2140" t="s">
        <v>224</v>
      </c>
      <c r="B2140">
        <v>32.11</v>
      </c>
      <c r="C2140">
        <v>4.03</v>
      </c>
      <c r="D2140" t="s">
        <v>2380</v>
      </c>
      <c r="E2140" t="s">
        <v>2380</v>
      </c>
      <c r="F2140" t="s">
        <v>2378</v>
      </c>
      <c r="G2140">
        <v>2</v>
      </c>
      <c r="H2140" t="s">
        <v>2378</v>
      </c>
    </row>
    <row r="2141" spans="1:8" x14ac:dyDescent="0.25">
      <c r="A2141" t="s">
        <v>223</v>
      </c>
      <c r="B2141">
        <v>25.175000000000001</v>
      </c>
      <c r="C2141">
        <v>6.29</v>
      </c>
      <c r="D2141" t="s">
        <v>2380</v>
      </c>
      <c r="E2141" t="s">
        <v>2380</v>
      </c>
      <c r="F2141" t="s">
        <v>2378</v>
      </c>
      <c r="G2141">
        <v>2</v>
      </c>
      <c r="H2141" t="s">
        <v>2378</v>
      </c>
    </row>
    <row r="2142" spans="1:8" x14ac:dyDescent="0.25">
      <c r="A2142" t="s">
        <v>222</v>
      </c>
      <c r="B2142">
        <v>39.49</v>
      </c>
      <c r="C2142">
        <v>4.4800000000000004</v>
      </c>
      <c r="D2142" t="s">
        <v>2380</v>
      </c>
      <c r="E2142" t="s">
        <v>2378</v>
      </c>
      <c r="F2142" t="s">
        <v>2378</v>
      </c>
      <c r="G2142" t="s">
        <v>2379</v>
      </c>
      <c r="H2142" t="s">
        <v>2378</v>
      </c>
    </row>
    <row r="2143" spans="1:8" x14ac:dyDescent="0.25">
      <c r="A2143" t="s">
        <v>221</v>
      </c>
      <c r="B2143">
        <v>34.869999999999997</v>
      </c>
      <c r="C2143">
        <v>5.51</v>
      </c>
      <c r="D2143" t="s">
        <v>2380</v>
      </c>
      <c r="E2143" t="s">
        <v>2378</v>
      </c>
      <c r="F2143" t="s">
        <v>2378</v>
      </c>
      <c r="G2143" t="s">
        <v>2379</v>
      </c>
      <c r="H2143" t="s">
        <v>2378</v>
      </c>
    </row>
    <row r="2144" spans="1:8" x14ac:dyDescent="0.25">
      <c r="A2144" t="s">
        <v>220</v>
      </c>
      <c r="B2144">
        <v>34.6</v>
      </c>
      <c r="C2144">
        <v>4.5</v>
      </c>
      <c r="D2144" t="s">
        <v>2380</v>
      </c>
      <c r="E2144" t="s">
        <v>2378</v>
      </c>
      <c r="F2144" t="s">
        <v>2378</v>
      </c>
      <c r="G2144" t="s">
        <v>2379</v>
      </c>
      <c r="H2144" t="s">
        <v>2378</v>
      </c>
    </row>
    <row r="2145" spans="1:8" x14ac:dyDescent="0.25">
      <c r="A2145" t="s">
        <v>219</v>
      </c>
      <c r="B2145">
        <v>25.8</v>
      </c>
      <c r="C2145">
        <v>6.29</v>
      </c>
      <c r="D2145" t="s">
        <v>2380</v>
      </c>
      <c r="E2145" t="s">
        <v>2378</v>
      </c>
      <c r="F2145" t="s">
        <v>2378</v>
      </c>
      <c r="G2145" t="s">
        <v>2379</v>
      </c>
      <c r="H2145" t="s">
        <v>2378</v>
      </c>
    </row>
    <row r="2146" spans="1:8" x14ac:dyDescent="0.25">
      <c r="A2146" t="s">
        <v>218</v>
      </c>
      <c r="B2146">
        <v>35.86</v>
      </c>
      <c r="C2146">
        <v>4.33</v>
      </c>
      <c r="D2146" t="s">
        <v>2378</v>
      </c>
      <c r="E2146" t="s">
        <v>2378</v>
      </c>
      <c r="F2146" t="s">
        <v>2378</v>
      </c>
      <c r="G2146">
        <v>1</v>
      </c>
      <c r="H2146" t="s">
        <v>2378</v>
      </c>
    </row>
    <row r="2147" spans="1:8" x14ac:dyDescent="0.25">
      <c r="A2147" t="s">
        <v>217</v>
      </c>
      <c r="B2147">
        <v>40.47</v>
      </c>
      <c r="C2147">
        <v>11.15</v>
      </c>
      <c r="D2147" t="s">
        <v>2378</v>
      </c>
      <c r="E2147" t="s">
        <v>2378</v>
      </c>
      <c r="F2147" t="s">
        <v>2378</v>
      </c>
      <c r="G2147" t="s">
        <v>2379</v>
      </c>
      <c r="H2147" t="s">
        <v>2378</v>
      </c>
    </row>
    <row r="2148" spans="1:8" x14ac:dyDescent="0.25">
      <c r="A2148" t="s">
        <v>216</v>
      </c>
      <c r="B2148">
        <v>32.01</v>
      </c>
      <c r="C2148">
        <v>6.45</v>
      </c>
      <c r="D2148" t="s">
        <v>2378</v>
      </c>
      <c r="E2148" t="s">
        <v>2378</v>
      </c>
      <c r="F2148" t="s">
        <v>2378</v>
      </c>
      <c r="G2148">
        <v>1</v>
      </c>
      <c r="H2148" t="s">
        <v>2378</v>
      </c>
    </row>
    <row r="2149" spans="1:8" x14ac:dyDescent="0.25">
      <c r="A2149" t="s">
        <v>215</v>
      </c>
      <c r="B2149">
        <v>33</v>
      </c>
      <c r="C2149">
        <v>9.27</v>
      </c>
      <c r="D2149" t="s">
        <v>2378</v>
      </c>
      <c r="E2149" t="s">
        <v>2378</v>
      </c>
      <c r="F2149" t="s">
        <v>2378</v>
      </c>
      <c r="G2149" t="s">
        <v>2379</v>
      </c>
      <c r="H2149" t="s">
        <v>2378</v>
      </c>
    </row>
    <row r="2150" spans="1:8" x14ac:dyDescent="0.25">
      <c r="A2150" t="s">
        <v>214</v>
      </c>
      <c r="B2150">
        <v>29.3</v>
      </c>
      <c r="C2150">
        <v>6.15</v>
      </c>
      <c r="D2150" t="s">
        <v>2378</v>
      </c>
      <c r="E2150" t="s">
        <v>2378</v>
      </c>
      <c r="F2150" t="s">
        <v>2378</v>
      </c>
      <c r="G2150">
        <v>1</v>
      </c>
      <c r="H2150" t="s">
        <v>2378</v>
      </c>
    </row>
    <row r="2151" spans="1:8" x14ac:dyDescent="0.25">
      <c r="A2151" t="s">
        <v>213</v>
      </c>
      <c r="B2151">
        <v>25.8</v>
      </c>
      <c r="C2151">
        <v>4.13</v>
      </c>
      <c r="D2151" t="s">
        <v>2378</v>
      </c>
      <c r="E2151" t="s">
        <v>2378</v>
      </c>
      <c r="F2151" t="s">
        <v>2378</v>
      </c>
      <c r="G2151">
        <v>1</v>
      </c>
      <c r="H2151" t="s">
        <v>2378</v>
      </c>
    </row>
    <row r="2152" spans="1:8" x14ac:dyDescent="0.25">
      <c r="A2152" t="s">
        <v>212</v>
      </c>
      <c r="B2152">
        <v>23.4</v>
      </c>
      <c r="C2152">
        <v>4.24</v>
      </c>
      <c r="D2152" t="s">
        <v>2378</v>
      </c>
      <c r="E2152" t="s">
        <v>2378</v>
      </c>
      <c r="F2152" t="s">
        <v>2378</v>
      </c>
      <c r="G2152">
        <v>1</v>
      </c>
      <c r="H2152" t="s">
        <v>2378</v>
      </c>
    </row>
    <row r="2153" spans="1:8" x14ac:dyDescent="0.25">
      <c r="A2153" t="s">
        <v>211</v>
      </c>
      <c r="B2153">
        <v>27.93</v>
      </c>
      <c r="C2153">
        <v>9.8800000000000008</v>
      </c>
      <c r="D2153" t="s">
        <v>2378</v>
      </c>
      <c r="E2153" t="s">
        <v>2378</v>
      </c>
      <c r="F2153" t="s">
        <v>2378</v>
      </c>
      <c r="G2153" t="s">
        <v>2379</v>
      </c>
      <c r="H2153" t="s">
        <v>2378</v>
      </c>
    </row>
    <row r="2154" spans="1:8" x14ac:dyDescent="0.25">
      <c r="A2154" t="s">
        <v>210</v>
      </c>
      <c r="B2154">
        <v>22</v>
      </c>
      <c r="C2154">
        <v>9.5</v>
      </c>
      <c r="D2154" t="s">
        <v>2378</v>
      </c>
      <c r="E2154" t="s">
        <v>2378</v>
      </c>
      <c r="F2154" t="s">
        <v>2378</v>
      </c>
      <c r="G2154" t="s">
        <v>2379</v>
      </c>
      <c r="H2154" t="s">
        <v>2378</v>
      </c>
    </row>
    <row r="2155" spans="1:8" x14ac:dyDescent="0.25">
      <c r="A2155" t="s">
        <v>209</v>
      </c>
      <c r="B2155">
        <v>36.86</v>
      </c>
      <c r="C2155">
        <v>4.97</v>
      </c>
      <c r="D2155" t="s">
        <v>2380</v>
      </c>
      <c r="E2155" t="s">
        <v>2378</v>
      </c>
      <c r="F2155" t="s">
        <v>2378</v>
      </c>
      <c r="G2155" t="s">
        <v>2379</v>
      </c>
      <c r="H2155" t="s">
        <v>2378</v>
      </c>
    </row>
    <row r="2156" spans="1:8" x14ac:dyDescent="0.25">
      <c r="A2156" t="s">
        <v>208</v>
      </c>
      <c r="B2156">
        <v>31.254999999999999</v>
      </c>
      <c r="C2156">
        <v>5.49</v>
      </c>
      <c r="D2156" t="s">
        <v>2380</v>
      </c>
      <c r="E2156" t="s">
        <v>2378</v>
      </c>
      <c r="F2156" t="s">
        <v>2378</v>
      </c>
      <c r="G2156" t="s">
        <v>2379</v>
      </c>
      <c r="H2156" t="s">
        <v>2378</v>
      </c>
    </row>
    <row r="2157" spans="1:8" x14ac:dyDescent="0.25">
      <c r="A2157" t="s">
        <v>207</v>
      </c>
      <c r="B2157">
        <v>23.06</v>
      </c>
      <c r="C2157">
        <v>4.47</v>
      </c>
      <c r="D2157" t="s">
        <v>2378</v>
      </c>
      <c r="E2157" t="s">
        <v>2378</v>
      </c>
      <c r="F2157" t="s">
        <v>2378</v>
      </c>
      <c r="G2157" t="s">
        <v>2379</v>
      </c>
      <c r="H2157" t="s">
        <v>2378</v>
      </c>
    </row>
    <row r="2158" spans="1:8" x14ac:dyDescent="0.25">
      <c r="A2158" t="s">
        <v>206</v>
      </c>
      <c r="B2158">
        <v>28.975000000000001</v>
      </c>
      <c r="C2158">
        <v>4.34</v>
      </c>
      <c r="D2158" t="s">
        <v>2380</v>
      </c>
      <c r="E2158" t="s">
        <v>2378</v>
      </c>
      <c r="F2158" t="s">
        <v>2378</v>
      </c>
      <c r="G2158" t="s">
        <v>2379</v>
      </c>
      <c r="H2158" t="s">
        <v>2378</v>
      </c>
    </row>
    <row r="2159" spans="1:8" x14ac:dyDescent="0.25">
      <c r="A2159" t="s">
        <v>205</v>
      </c>
      <c r="B2159">
        <v>33.299999999999997</v>
      </c>
      <c r="C2159">
        <v>9.49</v>
      </c>
      <c r="D2159" t="s">
        <v>2378</v>
      </c>
      <c r="E2159" t="s">
        <v>2378</v>
      </c>
      <c r="F2159" t="s">
        <v>2378</v>
      </c>
      <c r="G2159" t="s">
        <v>2379</v>
      </c>
      <c r="H2159" t="s">
        <v>2378</v>
      </c>
    </row>
    <row r="2160" spans="1:8" x14ac:dyDescent="0.25">
      <c r="A2160" t="s">
        <v>204</v>
      </c>
      <c r="B2160">
        <v>33</v>
      </c>
      <c r="C2160">
        <v>10.16</v>
      </c>
      <c r="D2160" t="s">
        <v>2378</v>
      </c>
      <c r="E2160" t="s">
        <v>2378</v>
      </c>
      <c r="F2160" t="s">
        <v>2378</v>
      </c>
      <c r="G2160" t="s">
        <v>2379</v>
      </c>
      <c r="H2160" t="s">
        <v>2378</v>
      </c>
    </row>
    <row r="2161" spans="1:8" x14ac:dyDescent="0.25">
      <c r="A2161" t="s">
        <v>203</v>
      </c>
      <c r="B2161">
        <v>31.46</v>
      </c>
      <c r="C2161">
        <v>11.19</v>
      </c>
      <c r="D2161" t="s">
        <v>2378</v>
      </c>
      <c r="E2161" t="s">
        <v>2378</v>
      </c>
      <c r="F2161" t="s">
        <v>2378</v>
      </c>
      <c r="G2161" t="s">
        <v>2379</v>
      </c>
      <c r="H2161" t="s">
        <v>2378</v>
      </c>
    </row>
    <row r="2162" spans="1:8" x14ac:dyDescent="0.25">
      <c r="A2162" t="s">
        <v>202</v>
      </c>
      <c r="B2162">
        <v>29.6</v>
      </c>
      <c r="C2162">
        <v>11.03</v>
      </c>
      <c r="D2162" t="s">
        <v>2378</v>
      </c>
      <c r="E2162" t="s">
        <v>2378</v>
      </c>
      <c r="F2162" t="s">
        <v>2378</v>
      </c>
      <c r="G2162" t="s">
        <v>2379</v>
      </c>
      <c r="H2162" t="s">
        <v>2378</v>
      </c>
    </row>
    <row r="2163" spans="1:8" x14ac:dyDescent="0.25">
      <c r="A2163" t="s">
        <v>201</v>
      </c>
      <c r="B2163">
        <v>22.05</v>
      </c>
      <c r="C2163">
        <v>4.43</v>
      </c>
      <c r="D2163" t="s">
        <v>2380</v>
      </c>
      <c r="E2163" t="s">
        <v>2378</v>
      </c>
      <c r="F2163" t="s">
        <v>2378</v>
      </c>
      <c r="G2163" t="s">
        <v>2379</v>
      </c>
      <c r="H2163" t="s">
        <v>2378</v>
      </c>
    </row>
    <row r="2164" spans="1:8" x14ac:dyDescent="0.25">
      <c r="A2164" t="s">
        <v>199</v>
      </c>
      <c r="B2164">
        <v>27.06</v>
      </c>
      <c r="C2164">
        <v>6.14</v>
      </c>
      <c r="D2164" t="s">
        <v>2378</v>
      </c>
      <c r="E2164" t="s">
        <v>2380</v>
      </c>
      <c r="F2164" t="s">
        <v>2378</v>
      </c>
      <c r="G2164">
        <v>1</v>
      </c>
      <c r="H2164" t="s">
        <v>2378</v>
      </c>
    </row>
    <row r="2165" spans="1:8" x14ac:dyDescent="0.25">
      <c r="A2165" t="s">
        <v>198</v>
      </c>
      <c r="B2165">
        <v>20.49</v>
      </c>
      <c r="C2165">
        <v>4.87</v>
      </c>
      <c r="D2165" t="s">
        <v>2378</v>
      </c>
      <c r="E2165" t="s">
        <v>2378</v>
      </c>
      <c r="F2165" t="s">
        <v>2378</v>
      </c>
      <c r="G2165" t="s">
        <v>2379</v>
      </c>
      <c r="H2165" t="s">
        <v>2378</v>
      </c>
    </row>
    <row r="2166" spans="1:8" x14ac:dyDescent="0.25">
      <c r="A2166" t="s">
        <v>197</v>
      </c>
      <c r="B2166">
        <v>28.4</v>
      </c>
      <c r="C2166">
        <v>4.3</v>
      </c>
      <c r="D2166" t="s">
        <v>2378</v>
      </c>
      <c r="E2166" t="s">
        <v>2378</v>
      </c>
      <c r="F2166" t="s">
        <v>2381</v>
      </c>
      <c r="G2166">
        <v>1</v>
      </c>
      <c r="H2166" t="s">
        <v>2378</v>
      </c>
    </row>
    <row r="2167" spans="1:8" x14ac:dyDescent="0.25">
      <c r="A2167" t="s">
        <v>196</v>
      </c>
      <c r="B2167">
        <v>41.91</v>
      </c>
      <c r="C2167">
        <v>6.19</v>
      </c>
      <c r="D2167" t="s">
        <v>2378</v>
      </c>
      <c r="E2167" t="s">
        <v>2378</v>
      </c>
      <c r="F2167" t="s">
        <v>2378</v>
      </c>
      <c r="G2167" t="s">
        <v>2379</v>
      </c>
      <c r="H2167" t="s">
        <v>2378</v>
      </c>
    </row>
    <row r="2168" spans="1:8" x14ac:dyDescent="0.25">
      <c r="A2168" t="s">
        <v>195</v>
      </c>
      <c r="B2168">
        <v>24.6</v>
      </c>
      <c r="C2168">
        <v>6.19</v>
      </c>
      <c r="D2168" t="s">
        <v>2378</v>
      </c>
      <c r="E2168" t="s">
        <v>2378</v>
      </c>
      <c r="F2168" t="s">
        <v>2381</v>
      </c>
      <c r="G2168">
        <v>1</v>
      </c>
      <c r="H2168" t="s">
        <v>2378</v>
      </c>
    </row>
    <row r="2169" spans="1:8" x14ac:dyDescent="0.25">
      <c r="A2169" t="s">
        <v>194</v>
      </c>
      <c r="B2169">
        <v>20.9</v>
      </c>
      <c r="C2169">
        <v>5.12</v>
      </c>
      <c r="D2169" t="s">
        <v>2378</v>
      </c>
      <c r="E2169" t="s">
        <v>2378</v>
      </c>
      <c r="F2169" t="s">
        <v>2381</v>
      </c>
      <c r="G2169">
        <v>1</v>
      </c>
      <c r="H2169" t="s">
        <v>2378</v>
      </c>
    </row>
    <row r="2170" spans="1:8" x14ac:dyDescent="0.25">
      <c r="A2170" t="s">
        <v>193</v>
      </c>
      <c r="B2170">
        <v>34.4</v>
      </c>
      <c r="C2170">
        <v>4.04</v>
      </c>
      <c r="D2170" t="s">
        <v>2378</v>
      </c>
      <c r="E2170" t="s">
        <v>2378</v>
      </c>
      <c r="F2170" t="s">
        <v>2378</v>
      </c>
      <c r="G2170" t="s">
        <v>2379</v>
      </c>
      <c r="H2170" t="s">
        <v>2378</v>
      </c>
    </row>
    <row r="2171" spans="1:8" x14ac:dyDescent="0.25">
      <c r="A2171" t="s">
        <v>192</v>
      </c>
      <c r="B2171">
        <v>32.56</v>
      </c>
      <c r="C2171">
        <v>5.36</v>
      </c>
      <c r="D2171" t="s">
        <v>2378</v>
      </c>
      <c r="E2171" t="s">
        <v>2378</v>
      </c>
      <c r="F2171" t="s">
        <v>2378</v>
      </c>
      <c r="G2171" t="s">
        <v>2379</v>
      </c>
      <c r="H2171" t="s">
        <v>2378</v>
      </c>
    </row>
    <row r="2172" spans="1:8" x14ac:dyDescent="0.25">
      <c r="A2172" t="s">
        <v>191</v>
      </c>
      <c r="B2172">
        <v>27.98</v>
      </c>
      <c r="C2172">
        <v>4.38</v>
      </c>
      <c r="D2172" t="s">
        <v>2378</v>
      </c>
      <c r="E2172" t="s">
        <v>2380</v>
      </c>
      <c r="F2172" t="s">
        <v>2378</v>
      </c>
      <c r="G2172">
        <v>1</v>
      </c>
      <c r="H2172" t="s">
        <v>2378</v>
      </c>
    </row>
    <row r="2173" spans="1:8" x14ac:dyDescent="0.25">
      <c r="A2173" t="s">
        <v>190</v>
      </c>
      <c r="B2173">
        <v>26.51</v>
      </c>
      <c r="C2173">
        <v>4.58</v>
      </c>
      <c r="D2173" t="s">
        <v>2378</v>
      </c>
      <c r="E2173" t="s">
        <v>2378</v>
      </c>
      <c r="F2173" t="s">
        <v>2378</v>
      </c>
      <c r="G2173" t="s">
        <v>2379</v>
      </c>
      <c r="H2173" t="s">
        <v>2378</v>
      </c>
    </row>
    <row r="2174" spans="1:8" x14ac:dyDescent="0.25">
      <c r="A2174" t="s">
        <v>189</v>
      </c>
      <c r="B2174">
        <v>29.734999999999999</v>
      </c>
      <c r="C2174">
        <v>11.92</v>
      </c>
      <c r="D2174" t="s">
        <v>2378</v>
      </c>
      <c r="E2174" t="s">
        <v>2378</v>
      </c>
      <c r="F2174" t="s">
        <v>2378</v>
      </c>
      <c r="G2174" t="s">
        <v>2379</v>
      </c>
      <c r="H2174" t="s">
        <v>2378</v>
      </c>
    </row>
    <row r="2175" spans="1:8" x14ac:dyDescent="0.25">
      <c r="A2175" t="s">
        <v>188</v>
      </c>
      <c r="B2175">
        <v>40.5</v>
      </c>
      <c r="C2175">
        <v>5.4</v>
      </c>
      <c r="D2175" t="s">
        <v>2378</v>
      </c>
      <c r="E2175" t="s">
        <v>2378</v>
      </c>
      <c r="F2175" t="s">
        <v>2381</v>
      </c>
      <c r="G2175">
        <v>1</v>
      </c>
      <c r="H2175" t="s">
        <v>2378</v>
      </c>
    </row>
    <row r="2176" spans="1:8" x14ac:dyDescent="0.25">
      <c r="A2176" t="s">
        <v>187</v>
      </c>
      <c r="B2176">
        <v>25.64</v>
      </c>
      <c r="C2176">
        <v>4.76</v>
      </c>
      <c r="D2176" t="s">
        <v>2378</v>
      </c>
      <c r="E2176" t="s">
        <v>2378</v>
      </c>
      <c r="F2176" t="s">
        <v>2378</v>
      </c>
      <c r="G2176">
        <v>1</v>
      </c>
      <c r="H2176" t="s">
        <v>2378</v>
      </c>
    </row>
    <row r="2177" spans="1:8" x14ac:dyDescent="0.25">
      <c r="A2177" t="s">
        <v>186</v>
      </c>
      <c r="B2177">
        <v>32.9</v>
      </c>
      <c r="C2177">
        <v>4.78</v>
      </c>
      <c r="D2177" t="s">
        <v>2378</v>
      </c>
      <c r="E2177" t="s">
        <v>2378</v>
      </c>
      <c r="F2177" t="s">
        <v>2381</v>
      </c>
      <c r="G2177">
        <v>1</v>
      </c>
      <c r="H2177" t="s">
        <v>2378</v>
      </c>
    </row>
    <row r="2178" spans="1:8" x14ac:dyDescent="0.25">
      <c r="A2178" t="s">
        <v>185</v>
      </c>
      <c r="B2178">
        <v>29.8</v>
      </c>
      <c r="C2178">
        <v>4.26</v>
      </c>
      <c r="D2178" t="s">
        <v>2378</v>
      </c>
      <c r="E2178" t="s">
        <v>2378</v>
      </c>
      <c r="F2178" t="s">
        <v>2381</v>
      </c>
      <c r="G2178">
        <v>1</v>
      </c>
      <c r="H2178" t="s">
        <v>2378</v>
      </c>
    </row>
    <row r="2179" spans="1:8" x14ac:dyDescent="0.25">
      <c r="A2179" t="s">
        <v>184</v>
      </c>
      <c r="B2179">
        <v>28.9</v>
      </c>
      <c r="C2179">
        <v>5.85</v>
      </c>
      <c r="D2179" t="s">
        <v>2378</v>
      </c>
      <c r="E2179" t="s">
        <v>2378</v>
      </c>
      <c r="F2179" t="s">
        <v>2381</v>
      </c>
      <c r="G2179">
        <v>1</v>
      </c>
      <c r="H2179" t="s">
        <v>2378</v>
      </c>
    </row>
    <row r="2180" spans="1:8" x14ac:dyDescent="0.25">
      <c r="A2180" t="s">
        <v>183</v>
      </c>
      <c r="B2180">
        <v>24.7</v>
      </c>
      <c r="C2180">
        <v>5.32</v>
      </c>
      <c r="D2180" t="s">
        <v>2378</v>
      </c>
      <c r="E2180" t="s">
        <v>2378</v>
      </c>
      <c r="F2180" t="s">
        <v>2381</v>
      </c>
      <c r="G2180">
        <v>1</v>
      </c>
      <c r="H2180" t="s">
        <v>2378</v>
      </c>
    </row>
    <row r="2181" spans="1:8" x14ac:dyDescent="0.25">
      <c r="A2181" t="s">
        <v>182</v>
      </c>
      <c r="B2181">
        <v>20.6</v>
      </c>
      <c r="C2181">
        <v>5.14</v>
      </c>
      <c r="D2181" t="s">
        <v>2378</v>
      </c>
      <c r="E2181" t="s">
        <v>2378</v>
      </c>
      <c r="F2181" t="s">
        <v>2381</v>
      </c>
      <c r="G2181">
        <v>1</v>
      </c>
      <c r="H2181" t="s">
        <v>2378</v>
      </c>
    </row>
    <row r="2182" spans="1:8" x14ac:dyDescent="0.25">
      <c r="A2182" t="s">
        <v>181</v>
      </c>
      <c r="B2182">
        <v>18.600000000000001</v>
      </c>
      <c r="C2182">
        <v>5</v>
      </c>
      <c r="D2182" t="s">
        <v>2378</v>
      </c>
      <c r="E2182" t="s">
        <v>2378</v>
      </c>
      <c r="F2182" t="s">
        <v>2381</v>
      </c>
      <c r="G2182">
        <v>1</v>
      </c>
      <c r="H2182" t="s">
        <v>2378</v>
      </c>
    </row>
    <row r="2183" spans="1:8" x14ac:dyDescent="0.25">
      <c r="A2183" t="s">
        <v>180</v>
      </c>
      <c r="B2183">
        <v>17.8</v>
      </c>
      <c r="C2183">
        <v>4.55</v>
      </c>
      <c r="D2183" t="s">
        <v>2378</v>
      </c>
      <c r="E2183" t="s">
        <v>2378</v>
      </c>
      <c r="F2183" t="s">
        <v>2381</v>
      </c>
      <c r="G2183">
        <v>1</v>
      </c>
      <c r="H2183" t="s">
        <v>2378</v>
      </c>
    </row>
    <row r="2184" spans="1:8" x14ac:dyDescent="0.25">
      <c r="A2184" t="s">
        <v>179</v>
      </c>
      <c r="B2184">
        <v>35.200000000000003</v>
      </c>
      <c r="C2184">
        <v>5.97</v>
      </c>
      <c r="D2184" t="s">
        <v>2378</v>
      </c>
      <c r="E2184" t="s">
        <v>2380</v>
      </c>
      <c r="F2184" t="s">
        <v>2378</v>
      </c>
      <c r="G2184">
        <v>1</v>
      </c>
      <c r="H2184" t="s">
        <v>2378</v>
      </c>
    </row>
    <row r="2185" spans="1:8" x14ac:dyDescent="0.25">
      <c r="A2185" t="s">
        <v>178</v>
      </c>
      <c r="B2185">
        <v>33.770000000000003</v>
      </c>
      <c r="C2185">
        <v>4.0199999999999996</v>
      </c>
      <c r="D2185" t="s">
        <v>2378</v>
      </c>
      <c r="E2185" t="s">
        <v>2380</v>
      </c>
      <c r="F2185" t="s">
        <v>2378</v>
      </c>
      <c r="G2185">
        <v>1</v>
      </c>
      <c r="H2185" t="s">
        <v>2378</v>
      </c>
    </row>
    <row r="2186" spans="1:8" x14ac:dyDescent="0.25">
      <c r="A2186" t="s">
        <v>177</v>
      </c>
      <c r="B2186">
        <v>30.03</v>
      </c>
      <c r="C2186">
        <v>4.04</v>
      </c>
      <c r="D2186" t="s">
        <v>2378</v>
      </c>
      <c r="E2186" t="s">
        <v>2380</v>
      </c>
      <c r="F2186" t="s">
        <v>2378</v>
      </c>
      <c r="G2186">
        <v>1</v>
      </c>
      <c r="H2186" t="s">
        <v>2378</v>
      </c>
    </row>
    <row r="2187" spans="1:8" x14ac:dyDescent="0.25">
      <c r="A2187" t="s">
        <v>176</v>
      </c>
      <c r="B2187">
        <v>29.37</v>
      </c>
      <c r="C2187">
        <v>5.54</v>
      </c>
      <c r="D2187" t="s">
        <v>2378</v>
      </c>
      <c r="E2187" t="s">
        <v>2380</v>
      </c>
      <c r="F2187" t="s">
        <v>2378</v>
      </c>
      <c r="G2187">
        <v>1</v>
      </c>
      <c r="H2187" t="s">
        <v>2378</v>
      </c>
    </row>
    <row r="2188" spans="1:8" x14ac:dyDescent="0.25">
      <c r="A2188" t="s">
        <v>175</v>
      </c>
      <c r="B2188">
        <v>28.5</v>
      </c>
      <c r="C2188">
        <v>4.03</v>
      </c>
      <c r="D2188" t="s">
        <v>2378</v>
      </c>
      <c r="E2188" t="s">
        <v>2380</v>
      </c>
      <c r="F2188" t="s">
        <v>2378</v>
      </c>
      <c r="G2188">
        <v>1</v>
      </c>
      <c r="H2188" t="s">
        <v>2378</v>
      </c>
    </row>
    <row r="2189" spans="1:8" x14ac:dyDescent="0.25">
      <c r="A2189" t="s">
        <v>174</v>
      </c>
      <c r="B2189">
        <v>23.32</v>
      </c>
      <c r="C2189">
        <v>5.62</v>
      </c>
      <c r="D2189" t="s">
        <v>2378</v>
      </c>
      <c r="E2189" t="s">
        <v>2380</v>
      </c>
      <c r="F2189" t="s">
        <v>2378</v>
      </c>
      <c r="G2189">
        <v>1</v>
      </c>
      <c r="H2189" t="s">
        <v>2378</v>
      </c>
    </row>
    <row r="2190" spans="1:8" x14ac:dyDescent="0.25">
      <c r="A2190" t="s">
        <v>173</v>
      </c>
      <c r="B2190">
        <v>26.125</v>
      </c>
      <c r="C2190">
        <v>5.27</v>
      </c>
      <c r="D2190" t="s">
        <v>2378</v>
      </c>
      <c r="E2190" t="s">
        <v>2380</v>
      </c>
      <c r="F2190" t="s">
        <v>2378</v>
      </c>
      <c r="G2190">
        <v>1</v>
      </c>
      <c r="H2190" t="s">
        <v>2378</v>
      </c>
    </row>
    <row r="2191" spans="1:8" x14ac:dyDescent="0.25">
      <c r="A2191" t="s">
        <v>172</v>
      </c>
      <c r="B2191">
        <v>25.46</v>
      </c>
      <c r="C2191">
        <v>5.18</v>
      </c>
      <c r="D2191" t="s">
        <v>2378</v>
      </c>
      <c r="E2191" t="s">
        <v>2380</v>
      </c>
      <c r="F2191" t="s">
        <v>2378</v>
      </c>
      <c r="G2191">
        <v>1</v>
      </c>
      <c r="H2191" t="s">
        <v>2378</v>
      </c>
    </row>
    <row r="2192" spans="1:8" x14ac:dyDescent="0.25">
      <c r="A2192" t="s">
        <v>171</v>
      </c>
      <c r="B2192">
        <v>23.75</v>
      </c>
      <c r="C2192">
        <v>5.27</v>
      </c>
      <c r="D2192" t="s">
        <v>2378</v>
      </c>
      <c r="E2192" t="s">
        <v>2380</v>
      </c>
      <c r="F2192" t="s">
        <v>2378</v>
      </c>
      <c r="G2192">
        <v>1</v>
      </c>
      <c r="H2192" t="s">
        <v>2378</v>
      </c>
    </row>
    <row r="2193" spans="1:8" x14ac:dyDescent="0.25">
      <c r="A2193" t="s">
        <v>169</v>
      </c>
      <c r="B2193">
        <v>23.085000000000001</v>
      </c>
      <c r="C2193">
        <v>5.62</v>
      </c>
      <c r="D2193" t="s">
        <v>2378</v>
      </c>
      <c r="E2193" t="s">
        <v>2380</v>
      </c>
      <c r="F2193" t="s">
        <v>2378</v>
      </c>
      <c r="G2193">
        <v>1</v>
      </c>
      <c r="H2193" t="s">
        <v>2378</v>
      </c>
    </row>
    <row r="2194" spans="1:8" x14ac:dyDescent="0.25">
      <c r="A2194" t="s">
        <v>167</v>
      </c>
      <c r="B2194">
        <v>22.99</v>
      </c>
      <c r="C2194">
        <v>5.0599999999999996</v>
      </c>
      <c r="D2194" t="s">
        <v>2378</v>
      </c>
      <c r="E2194" t="s">
        <v>2380</v>
      </c>
      <c r="F2194" t="s">
        <v>2378</v>
      </c>
      <c r="G2194">
        <v>1</v>
      </c>
      <c r="H2194" t="s">
        <v>2378</v>
      </c>
    </row>
    <row r="2195" spans="1:8" x14ac:dyDescent="0.25">
      <c r="A2195" t="s">
        <v>165</v>
      </c>
      <c r="B2195">
        <v>21.47</v>
      </c>
      <c r="C2195">
        <v>4.6900000000000004</v>
      </c>
      <c r="D2195" t="s">
        <v>2378</v>
      </c>
      <c r="E2195" t="s">
        <v>2380</v>
      </c>
      <c r="F2195" t="s">
        <v>2378</v>
      </c>
      <c r="G2195">
        <v>1</v>
      </c>
      <c r="H2195" t="s">
        <v>2378</v>
      </c>
    </row>
    <row r="2196" spans="1:8" x14ac:dyDescent="0.25">
      <c r="A2196" t="s">
        <v>163</v>
      </c>
      <c r="B2196">
        <v>15.96</v>
      </c>
      <c r="C2196">
        <v>5.44</v>
      </c>
      <c r="D2196" t="s">
        <v>2378</v>
      </c>
      <c r="E2196" t="s">
        <v>2380</v>
      </c>
      <c r="F2196" t="s">
        <v>2378</v>
      </c>
      <c r="G2196">
        <v>1</v>
      </c>
      <c r="H2196" t="s">
        <v>2378</v>
      </c>
    </row>
    <row r="2197" spans="1:8" x14ac:dyDescent="0.25">
      <c r="A2197" t="s">
        <v>162</v>
      </c>
      <c r="B2197">
        <v>39.5</v>
      </c>
      <c r="C2197">
        <v>5.05</v>
      </c>
      <c r="D2197" t="s">
        <v>2378</v>
      </c>
      <c r="E2197" t="s">
        <v>2380</v>
      </c>
      <c r="F2197" t="s">
        <v>2378</v>
      </c>
      <c r="G2197">
        <v>1</v>
      </c>
      <c r="H2197" t="s">
        <v>2378</v>
      </c>
    </row>
    <row r="2198" spans="1:8" x14ac:dyDescent="0.25">
      <c r="A2198" t="s">
        <v>161</v>
      </c>
      <c r="B2198">
        <v>33.770000000000003</v>
      </c>
      <c r="C2198">
        <v>6</v>
      </c>
      <c r="D2198" t="s">
        <v>2378</v>
      </c>
      <c r="E2198" t="s">
        <v>2380</v>
      </c>
      <c r="F2198" t="s">
        <v>2378</v>
      </c>
      <c r="G2198">
        <v>1</v>
      </c>
      <c r="H2198" t="s">
        <v>2378</v>
      </c>
    </row>
    <row r="2199" spans="1:8" x14ac:dyDescent="0.25">
      <c r="A2199" t="s">
        <v>160</v>
      </c>
      <c r="B2199">
        <v>26.84</v>
      </c>
      <c r="C2199">
        <v>5.99</v>
      </c>
      <c r="D2199" t="s">
        <v>2380</v>
      </c>
      <c r="E2199" t="s">
        <v>2380</v>
      </c>
      <c r="F2199" t="s">
        <v>2378</v>
      </c>
      <c r="G2199">
        <v>1</v>
      </c>
      <c r="H2199" t="s">
        <v>2378</v>
      </c>
    </row>
    <row r="2200" spans="1:8" x14ac:dyDescent="0.25">
      <c r="A2200" t="s">
        <v>159</v>
      </c>
      <c r="B2200">
        <v>35.53</v>
      </c>
      <c r="C2200">
        <v>4.3600000000000003</v>
      </c>
      <c r="D2200" t="s">
        <v>2378</v>
      </c>
      <c r="E2200" t="s">
        <v>2378</v>
      </c>
      <c r="F2200" t="s">
        <v>2381</v>
      </c>
      <c r="G2200">
        <v>1</v>
      </c>
      <c r="H2200" t="s">
        <v>2378</v>
      </c>
    </row>
    <row r="2201" spans="1:8" x14ac:dyDescent="0.25">
      <c r="A2201" t="s">
        <v>158</v>
      </c>
      <c r="B2201">
        <v>30.59</v>
      </c>
      <c r="C2201">
        <v>4.41</v>
      </c>
      <c r="D2201" t="s">
        <v>2378</v>
      </c>
      <c r="E2201" t="s">
        <v>2378</v>
      </c>
      <c r="F2201" t="s">
        <v>2381</v>
      </c>
      <c r="G2201">
        <v>1</v>
      </c>
      <c r="H2201" t="s">
        <v>2378</v>
      </c>
    </row>
    <row r="2202" spans="1:8" x14ac:dyDescent="0.25">
      <c r="A2202" t="s">
        <v>157</v>
      </c>
      <c r="B2202">
        <v>30.59</v>
      </c>
      <c r="C2202">
        <v>4.17</v>
      </c>
      <c r="D2202" t="s">
        <v>2378</v>
      </c>
      <c r="E2202" t="s">
        <v>2378</v>
      </c>
      <c r="F2202" t="s">
        <v>2381</v>
      </c>
      <c r="G2202">
        <v>1</v>
      </c>
      <c r="H2202" t="s">
        <v>2378</v>
      </c>
    </row>
    <row r="2203" spans="1:8" x14ac:dyDescent="0.25">
      <c r="A2203" t="s">
        <v>156</v>
      </c>
      <c r="B2203">
        <v>27.835000000000001</v>
      </c>
      <c r="C2203">
        <v>4.4400000000000004</v>
      </c>
      <c r="D2203" t="s">
        <v>2378</v>
      </c>
      <c r="E2203" t="s">
        <v>2378</v>
      </c>
      <c r="F2203" t="s">
        <v>2381</v>
      </c>
      <c r="G2203">
        <v>1</v>
      </c>
      <c r="H2203" t="s">
        <v>2378</v>
      </c>
    </row>
    <row r="2204" spans="1:8" x14ac:dyDescent="0.25">
      <c r="A2204" t="s">
        <v>155</v>
      </c>
      <c r="B2204">
        <v>40.26</v>
      </c>
      <c r="C2204">
        <v>5.52</v>
      </c>
      <c r="D2204" t="s">
        <v>2378</v>
      </c>
      <c r="E2204" t="s">
        <v>2380</v>
      </c>
      <c r="F2204" t="s">
        <v>2378</v>
      </c>
      <c r="G2204">
        <v>1</v>
      </c>
      <c r="H2204" t="s">
        <v>2378</v>
      </c>
    </row>
    <row r="2205" spans="1:8" x14ac:dyDescent="0.25">
      <c r="A2205" t="s">
        <v>154</v>
      </c>
      <c r="B2205">
        <v>39.82</v>
      </c>
      <c r="C2205">
        <v>6.01</v>
      </c>
      <c r="D2205" t="s">
        <v>2378</v>
      </c>
      <c r="E2205" t="s">
        <v>2380</v>
      </c>
      <c r="F2205" t="s">
        <v>2378</v>
      </c>
      <c r="G2205">
        <v>1</v>
      </c>
      <c r="H2205" t="s">
        <v>2378</v>
      </c>
    </row>
    <row r="2206" spans="1:8" x14ac:dyDescent="0.25">
      <c r="A2206" t="s">
        <v>153</v>
      </c>
      <c r="B2206">
        <v>39.159999999999997</v>
      </c>
      <c r="C2206">
        <v>5.81</v>
      </c>
      <c r="D2206" t="s">
        <v>2378</v>
      </c>
      <c r="E2206" t="s">
        <v>2380</v>
      </c>
      <c r="F2206" t="s">
        <v>2378</v>
      </c>
      <c r="G2206">
        <v>1</v>
      </c>
      <c r="H2206" t="s">
        <v>2378</v>
      </c>
    </row>
    <row r="2207" spans="1:8" x14ac:dyDescent="0.25">
      <c r="A2207" t="s">
        <v>152</v>
      </c>
      <c r="B2207">
        <v>25.555</v>
      </c>
      <c r="C2207">
        <v>4.37</v>
      </c>
      <c r="D2207" t="s">
        <v>2378</v>
      </c>
      <c r="E2207" t="s">
        <v>2378</v>
      </c>
      <c r="F2207" t="s">
        <v>2381</v>
      </c>
      <c r="G2207">
        <v>1</v>
      </c>
      <c r="H2207" t="s">
        <v>2378</v>
      </c>
    </row>
    <row r="2208" spans="1:8" x14ac:dyDescent="0.25">
      <c r="A2208" t="s">
        <v>151</v>
      </c>
      <c r="B2208">
        <v>25.175000000000001</v>
      </c>
      <c r="C2208">
        <v>5.74</v>
      </c>
      <c r="D2208" t="s">
        <v>2378</v>
      </c>
      <c r="E2208" t="s">
        <v>2378</v>
      </c>
      <c r="F2208" t="s">
        <v>2381</v>
      </c>
      <c r="G2208">
        <v>1</v>
      </c>
      <c r="H2208" t="s">
        <v>2378</v>
      </c>
    </row>
    <row r="2209" spans="1:8" x14ac:dyDescent="0.25">
      <c r="A2209" t="s">
        <v>150</v>
      </c>
      <c r="B2209">
        <v>38.28</v>
      </c>
      <c r="C2209">
        <v>5.39</v>
      </c>
      <c r="D2209" t="s">
        <v>2378</v>
      </c>
      <c r="E2209" t="s">
        <v>2380</v>
      </c>
      <c r="F2209" t="s">
        <v>2378</v>
      </c>
      <c r="G2209">
        <v>1</v>
      </c>
      <c r="H2209" t="s">
        <v>2378</v>
      </c>
    </row>
    <row r="2210" spans="1:8" x14ac:dyDescent="0.25">
      <c r="A2210" t="s">
        <v>149</v>
      </c>
      <c r="B2210">
        <v>38.17</v>
      </c>
      <c r="C2210">
        <v>4.07</v>
      </c>
      <c r="D2210" t="s">
        <v>2378</v>
      </c>
      <c r="E2210" t="s">
        <v>2380</v>
      </c>
      <c r="F2210" t="s">
        <v>2378</v>
      </c>
      <c r="G2210">
        <v>1</v>
      </c>
      <c r="H2210" t="s">
        <v>2378</v>
      </c>
    </row>
    <row r="2211" spans="1:8" x14ac:dyDescent="0.25">
      <c r="A2211" t="s">
        <v>148</v>
      </c>
      <c r="B2211">
        <v>36.85</v>
      </c>
      <c r="C2211">
        <v>5.49</v>
      </c>
      <c r="D2211" t="s">
        <v>2378</v>
      </c>
      <c r="E2211" t="s">
        <v>2380</v>
      </c>
      <c r="F2211" t="s">
        <v>2378</v>
      </c>
      <c r="G2211">
        <v>1</v>
      </c>
      <c r="H2211" t="s">
        <v>2378</v>
      </c>
    </row>
    <row r="2212" spans="1:8" x14ac:dyDescent="0.25">
      <c r="A2212" t="s">
        <v>147</v>
      </c>
      <c r="B2212">
        <v>22.61</v>
      </c>
      <c r="C2212">
        <v>5.68</v>
      </c>
      <c r="D2212" t="s">
        <v>2378</v>
      </c>
      <c r="E2212" t="s">
        <v>2378</v>
      </c>
      <c r="F2212" t="s">
        <v>2381</v>
      </c>
      <c r="G2212">
        <v>1</v>
      </c>
      <c r="H2212" t="s">
        <v>2378</v>
      </c>
    </row>
    <row r="2213" spans="1:8" x14ac:dyDescent="0.25">
      <c r="A2213" t="s">
        <v>146</v>
      </c>
      <c r="B2213">
        <v>21.754999999999999</v>
      </c>
      <c r="C2213">
        <v>6.09</v>
      </c>
      <c r="D2213" t="s">
        <v>2378</v>
      </c>
      <c r="E2213" t="s">
        <v>2378</v>
      </c>
      <c r="F2213" t="s">
        <v>2381</v>
      </c>
      <c r="G2213">
        <v>1</v>
      </c>
      <c r="H2213" t="s">
        <v>2378</v>
      </c>
    </row>
    <row r="2214" spans="1:8" x14ac:dyDescent="0.25">
      <c r="A2214" t="s">
        <v>145</v>
      </c>
      <c r="B2214">
        <v>20.425000000000001</v>
      </c>
      <c r="C2214">
        <v>5.53</v>
      </c>
      <c r="D2214" t="s">
        <v>2378</v>
      </c>
      <c r="E2214" t="s">
        <v>2378</v>
      </c>
      <c r="F2214" t="s">
        <v>2381</v>
      </c>
      <c r="G2214">
        <v>1</v>
      </c>
      <c r="H2214" t="s">
        <v>2378</v>
      </c>
    </row>
    <row r="2215" spans="1:8" x14ac:dyDescent="0.25">
      <c r="A2215" t="s">
        <v>144</v>
      </c>
      <c r="B2215">
        <v>31.35</v>
      </c>
      <c r="C2215">
        <v>4.28</v>
      </c>
      <c r="D2215" t="s">
        <v>2378</v>
      </c>
      <c r="E2215" t="s">
        <v>2380</v>
      </c>
      <c r="F2215" t="s">
        <v>2378</v>
      </c>
      <c r="G2215">
        <v>1</v>
      </c>
      <c r="H2215" t="s">
        <v>2378</v>
      </c>
    </row>
    <row r="2216" spans="1:8" x14ac:dyDescent="0.25">
      <c r="A2216" t="s">
        <v>143</v>
      </c>
      <c r="B2216">
        <v>31.13</v>
      </c>
      <c r="C2216">
        <v>6.01</v>
      </c>
      <c r="D2216" t="s">
        <v>2378</v>
      </c>
      <c r="E2216" t="s">
        <v>2380</v>
      </c>
      <c r="F2216" t="s">
        <v>2378</v>
      </c>
      <c r="G2216">
        <v>1</v>
      </c>
      <c r="H2216" t="s">
        <v>2378</v>
      </c>
    </row>
    <row r="2217" spans="1:8" x14ac:dyDescent="0.25">
      <c r="A2217" t="s">
        <v>142</v>
      </c>
      <c r="B2217">
        <v>17.48</v>
      </c>
      <c r="C2217">
        <v>4.59</v>
      </c>
      <c r="D2217" t="s">
        <v>2378</v>
      </c>
      <c r="E2217" t="s">
        <v>2378</v>
      </c>
      <c r="F2217" t="s">
        <v>2381</v>
      </c>
      <c r="G2217">
        <v>1</v>
      </c>
      <c r="H2217" t="s">
        <v>2378</v>
      </c>
    </row>
    <row r="2218" spans="1:8" x14ac:dyDescent="0.25">
      <c r="A2218" t="s">
        <v>141</v>
      </c>
      <c r="B2218">
        <v>22.57</v>
      </c>
      <c r="C2218">
        <v>5.8</v>
      </c>
      <c r="D2218" t="s">
        <v>2380</v>
      </c>
      <c r="E2218" t="s">
        <v>2378</v>
      </c>
      <c r="F2218" t="s">
        <v>2378</v>
      </c>
      <c r="G2218">
        <v>1</v>
      </c>
      <c r="H2218" t="s">
        <v>2378</v>
      </c>
    </row>
    <row r="2219" spans="1:8" x14ac:dyDescent="0.25">
      <c r="A2219" t="s">
        <v>140</v>
      </c>
      <c r="B2219">
        <v>26.73</v>
      </c>
      <c r="C2219">
        <v>5.08</v>
      </c>
      <c r="D2219" t="s">
        <v>2378</v>
      </c>
      <c r="E2219" t="s">
        <v>2380</v>
      </c>
      <c r="F2219" t="s">
        <v>2378</v>
      </c>
      <c r="G2219">
        <v>1</v>
      </c>
      <c r="H2219" t="s">
        <v>2378</v>
      </c>
    </row>
    <row r="2220" spans="1:8" x14ac:dyDescent="0.25">
      <c r="A2220" t="s">
        <v>139</v>
      </c>
      <c r="B2220">
        <v>20.79</v>
      </c>
      <c r="C2220">
        <v>5.84</v>
      </c>
      <c r="D2220" t="s">
        <v>2378</v>
      </c>
      <c r="E2220" t="s">
        <v>2380</v>
      </c>
      <c r="F2220" t="s">
        <v>2378</v>
      </c>
      <c r="G2220">
        <v>1</v>
      </c>
      <c r="H2220" t="s">
        <v>2378</v>
      </c>
    </row>
    <row r="2221" spans="1:8" x14ac:dyDescent="0.25">
      <c r="A2221" t="s">
        <v>138</v>
      </c>
      <c r="B2221">
        <v>20.149999999999999</v>
      </c>
      <c r="C2221">
        <v>4.1500000000000004</v>
      </c>
      <c r="D2221" t="s">
        <v>2378</v>
      </c>
      <c r="E2221" t="s">
        <v>2378</v>
      </c>
      <c r="F2221" t="s">
        <v>2378</v>
      </c>
      <c r="G2221">
        <v>1</v>
      </c>
      <c r="H2221" t="s">
        <v>2378</v>
      </c>
    </row>
    <row r="2222" spans="1:8" x14ac:dyDescent="0.25">
      <c r="A2222" t="s">
        <v>137</v>
      </c>
      <c r="B2222">
        <v>36.85</v>
      </c>
      <c r="C2222">
        <v>4.3600000000000003</v>
      </c>
      <c r="D2222" t="s">
        <v>2380</v>
      </c>
      <c r="E2222" t="s">
        <v>2378</v>
      </c>
      <c r="F2222" t="s">
        <v>2378</v>
      </c>
      <c r="G2222" t="s">
        <v>2379</v>
      </c>
      <c r="H2222" t="s">
        <v>2378</v>
      </c>
    </row>
    <row r="2223" spans="1:8" x14ac:dyDescent="0.25">
      <c r="A2223" t="s">
        <v>136</v>
      </c>
      <c r="B2223">
        <v>35.53</v>
      </c>
      <c r="C2223">
        <v>4.55</v>
      </c>
      <c r="D2223" t="s">
        <v>2380</v>
      </c>
      <c r="E2223" t="s">
        <v>2378</v>
      </c>
      <c r="F2223" t="s">
        <v>2378</v>
      </c>
      <c r="G2223" t="s">
        <v>2379</v>
      </c>
      <c r="H2223" t="s">
        <v>2378</v>
      </c>
    </row>
    <row r="2224" spans="1:8" x14ac:dyDescent="0.25">
      <c r="A2224" t="s">
        <v>135</v>
      </c>
      <c r="B2224">
        <v>31.1</v>
      </c>
      <c r="C2224">
        <v>4.37</v>
      </c>
      <c r="D2224" t="s">
        <v>2380</v>
      </c>
      <c r="E2224" t="s">
        <v>2378</v>
      </c>
      <c r="F2224" t="s">
        <v>2378</v>
      </c>
      <c r="G2224" t="s">
        <v>2379</v>
      </c>
      <c r="H2224" t="s">
        <v>2378</v>
      </c>
    </row>
    <row r="2225" spans="1:8" x14ac:dyDescent="0.25">
      <c r="A2225" t="s">
        <v>134</v>
      </c>
      <c r="B2225">
        <v>23.21</v>
      </c>
      <c r="C2225">
        <v>5.24</v>
      </c>
      <c r="D2225" t="s">
        <v>2380</v>
      </c>
      <c r="E2225" t="s">
        <v>2378</v>
      </c>
      <c r="F2225" t="s">
        <v>2378</v>
      </c>
      <c r="G2225" t="s">
        <v>2379</v>
      </c>
      <c r="H2225" t="s">
        <v>2378</v>
      </c>
    </row>
    <row r="2226" spans="1:8" x14ac:dyDescent="0.25">
      <c r="A2226" t="s">
        <v>133</v>
      </c>
      <c r="B2226">
        <v>18.36</v>
      </c>
      <c r="C2226">
        <v>5.96</v>
      </c>
      <c r="D2226" t="s">
        <v>2378</v>
      </c>
      <c r="E2226" t="s">
        <v>2378</v>
      </c>
      <c r="F2226" t="s">
        <v>2378</v>
      </c>
      <c r="G2226">
        <v>1</v>
      </c>
      <c r="H2226" t="s">
        <v>2378</v>
      </c>
    </row>
    <row r="2227" spans="1:8" x14ac:dyDescent="0.25">
      <c r="A2227" t="s">
        <v>132</v>
      </c>
      <c r="B2227">
        <v>15.92</v>
      </c>
      <c r="C2227">
        <v>4.76</v>
      </c>
      <c r="D2227" t="s">
        <v>2380</v>
      </c>
      <c r="E2227" t="s">
        <v>2378</v>
      </c>
      <c r="F2227" t="s">
        <v>2378</v>
      </c>
      <c r="G2227">
        <v>1</v>
      </c>
      <c r="H2227" t="s">
        <v>2378</v>
      </c>
    </row>
    <row r="2228" spans="1:8" x14ac:dyDescent="0.25">
      <c r="A2228" t="s">
        <v>131</v>
      </c>
      <c r="B2228">
        <v>15.17</v>
      </c>
      <c r="C2228">
        <v>4.3</v>
      </c>
      <c r="D2228" t="s">
        <v>2380</v>
      </c>
      <c r="E2228" t="s">
        <v>2378</v>
      </c>
      <c r="F2228" t="s">
        <v>2381</v>
      </c>
      <c r="G2228">
        <v>1</v>
      </c>
      <c r="H2228" t="s">
        <v>2378</v>
      </c>
    </row>
    <row r="2229" spans="1:8" x14ac:dyDescent="0.25">
      <c r="A2229" t="s">
        <v>130</v>
      </c>
      <c r="B2229">
        <v>16.63</v>
      </c>
      <c r="C2229">
        <v>4.5</v>
      </c>
      <c r="D2229" t="s">
        <v>2378</v>
      </c>
      <c r="E2229" t="s">
        <v>2378</v>
      </c>
      <c r="F2229" t="s">
        <v>2378</v>
      </c>
      <c r="G2229">
        <v>1</v>
      </c>
      <c r="H2229" t="s">
        <v>2378</v>
      </c>
    </row>
    <row r="2230" spans="1:8" x14ac:dyDescent="0.25">
      <c r="A2230" t="s">
        <v>129</v>
      </c>
      <c r="B2230">
        <v>19.39</v>
      </c>
      <c r="C2230">
        <v>5.59</v>
      </c>
      <c r="D2230" t="s">
        <v>2378</v>
      </c>
      <c r="E2230" t="s">
        <v>2378</v>
      </c>
      <c r="F2230" t="s">
        <v>2381</v>
      </c>
      <c r="G2230">
        <v>1</v>
      </c>
      <c r="H2230" t="s">
        <v>2378</v>
      </c>
    </row>
    <row r="2231" spans="1:8" x14ac:dyDescent="0.25">
      <c r="A2231" t="s">
        <v>128</v>
      </c>
      <c r="B2231">
        <v>17.34</v>
      </c>
      <c r="C2231">
        <v>6.29</v>
      </c>
      <c r="D2231" t="s">
        <v>2380</v>
      </c>
      <c r="E2231" t="s">
        <v>2378</v>
      </c>
      <c r="F2231" t="s">
        <v>2381</v>
      </c>
      <c r="G2231">
        <v>1</v>
      </c>
      <c r="H2231" t="s">
        <v>2378</v>
      </c>
    </row>
    <row r="2232" spans="1:8" x14ac:dyDescent="0.25">
      <c r="A2232" t="s">
        <v>127</v>
      </c>
      <c r="B2232">
        <v>17.940000000000001</v>
      </c>
      <c r="C2232">
        <v>4.1900000000000004</v>
      </c>
      <c r="D2232" t="s">
        <v>2378</v>
      </c>
      <c r="E2232" t="s">
        <v>2380</v>
      </c>
      <c r="F2232" t="s">
        <v>2378</v>
      </c>
      <c r="G2232">
        <v>1</v>
      </c>
      <c r="H2232" t="s">
        <v>2378</v>
      </c>
    </row>
    <row r="2233" spans="1:8" x14ac:dyDescent="0.25">
      <c r="A2233" t="s">
        <v>126</v>
      </c>
      <c r="B2233">
        <v>16.670000000000002</v>
      </c>
      <c r="C2233">
        <v>4.7</v>
      </c>
      <c r="D2233" t="s">
        <v>2380</v>
      </c>
      <c r="E2233" t="s">
        <v>2378</v>
      </c>
      <c r="F2233" t="s">
        <v>2381</v>
      </c>
      <c r="G2233">
        <v>1</v>
      </c>
      <c r="H2233" t="s">
        <v>2378</v>
      </c>
    </row>
    <row r="2234" spans="1:8" x14ac:dyDescent="0.25">
      <c r="A2234" t="s">
        <v>125</v>
      </c>
      <c r="B2234">
        <v>20.58</v>
      </c>
      <c r="C2234">
        <v>5.64</v>
      </c>
      <c r="D2234" t="s">
        <v>2380</v>
      </c>
      <c r="E2234" t="s">
        <v>2378</v>
      </c>
      <c r="F2234" t="s">
        <v>2378</v>
      </c>
      <c r="G2234" t="s">
        <v>2379</v>
      </c>
      <c r="H2234" t="s">
        <v>2378</v>
      </c>
    </row>
    <row r="2235" spans="1:8" x14ac:dyDescent="0.25">
      <c r="A2235" t="s">
        <v>124</v>
      </c>
      <c r="B2235">
        <v>16.5</v>
      </c>
      <c r="C2235">
        <v>4.1100000000000003</v>
      </c>
      <c r="D2235" t="s">
        <v>2380</v>
      </c>
      <c r="E2235" t="s">
        <v>2378</v>
      </c>
      <c r="F2235" t="s">
        <v>2378</v>
      </c>
      <c r="G2235" t="s">
        <v>2379</v>
      </c>
      <c r="H2235" t="s">
        <v>2378</v>
      </c>
    </row>
    <row r="2236" spans="1:8" x14ac:dyDescent="0.25">
      <c r="A2236" t="s">
        <v>123</v>
      </c>
      <c r="B2236">
        <v>15.41</v>
      </c>
      <c r="C2236">
        <v>5.43</v>
      </c>
      <c r="D2236" t="s">
        <v>2380</v>
      </c>
      <c r="E2236" t="s">
        <v>2378</v>
      </c>
      <c r="F2236" t="s">
        <v>2381</v>
      </c>
      <c r="G2236">
        <v>1</v>
      </c>
      <c r="H2236" t="s">
        <v>2378</v>
      </c>
    </row>
    <row r="2237" spans="1:8" x14ac:dyDescent="0.25">
      <c r="A2237" t="s">
        <v>122</v>
      </c>
      <c r="B2237">
        <v>24.59</v>
      </c>
      <c r="C2237">
        <v>4.38</v>
      </c>
      <c r="D2237" t="s">
        <v>2378</v>
      </c>
      <c r="E2237" t="s">
        <v>2378</v>
      </c>
      <c r="F2237" t="s">
        <v>2378</v>
      </c>
      <c r="G2237">
        <v>1</v>
      </c>
      <c r="H2237" t="s">
        <v>2378</v>
      </c>
    </row>
    <row r="2238" spans="1:8" x14ac:dyDescent="0.25">
      <c r="A2238" t="s">
        <v>121</v>
      </c>
      <c r="B2238">
        <v>33.33</v>
      </c>
      <c r="C2238">
        <v>9.7899999999999991</v>
      </c>
      <c r="D2238" t="s">
        <v>2378</v>
      </c>
      <c r="E2238" t="s">
        <v>2378</v>
      </c>
      <c r="F2238" t="s">
        <v>2378</v>
      </c>
      <c r="G2238" t="s">
        <v>2379</v>
      </c>
      <c r="H2238" t="s">
        <v>2378</v>
      </c>
    </row>
    <row r="2239" spans="1:8" x14ac:dyDescent="0.25">
      <c r="A2239" t="s">
        <v>120</v>
      </c>
      <c r="B2239">
        <v>18.5</v>
      </c>
      <c r="C2239">
        <v>11.84</v>
      </c>
      <c r="D2239" t="s">
        <v>2378</v>
      </c>
      <c r="E2239" t="s">
        <v>2378</v>
      </c>
      <c r="F2239" t="s">
        <v>2378</v>
      </c>
      <c r="G2239" t="s">
        <v>2379</v>
      </c>
      <c r="H2239" t="s">
        <v>2378</v>
      </c>
    </row>
    <row r="2240" spans="1:8" x14ac:dyDescent="0.25">
      <c r="A2240" t="s">
        <v>119</v>
      </c>
      <c r="B2240">
        <v>18.579999999999998</v>
      </c>
      <c r="C2240">
        <v>6.22</v>
      </c>
      <c r="D2240" t="s">
        <v>2378</v>
      </c>
      <c r="E2240" t="s">
        <v>2378</v>
      </c>
      <c r="F2240" t="s">
        <v>2378</v>
      </c>
      <c r="G2240" t="s">
        <v>2379</v>
      </c>
      <c r="H2240" t="s">
        <v>2378</v>
      </c>
    </row>
    <row r="2241" spans="1:8" x14ac:dyDescent="0.25">
      <c r="A2241" t="s">
        <v>118</v>
      </c>
      <c r="B2241">
        <v>16.64</v>
      </c>
      <c r="C2241">
        <v>10.01</v>
      </c>
      <c r="D2241" t="s">
        <v>2378</v>
      </c>
      <c r="E2241" t="s">
        <v>2378</v>
      </c>
      <c r="F2241" t="s">
        <v>2378</v>
      </c>
      <c r="G2241" t="s">
        <v>2379</v>
      </c>
      <c r="H2241" t="s">
        <v>2378</v>
      </c>
    </row>
    <row r="2242" spans="1:8" x14ac:dyDescent="0.25">
      <c r="A2242" t="s">
        <v>117</v>
      </c>
      <c r="B2242">
        <v>19.329999999999998</v>
      </c>
      <c r="C2242">
        <v>4.32</v>
      </c>
      <c r="D2242" t="s">
        <v>2378</v>
      </c>
      <c r="E2242" t="s">
        <v>2378</v>
      </c>
      <c r="F2242" t="s">
        <v>2378</v>
      </c>
      <c r="G2242">
        <v>1</v>
      </c>
      <c r="H2242" t="s">
        <v>2378</v>
      </c>
    </row>
    <row r="2243" spans="1:8" x14ac:dyDescent="0.25">
      <c r="A2243" t="s">
        <v>116</v>
      </c>
      <c r="B2243">
        <v>21.26</v>
      </c>
      <c r="C2243">
        <v>5.65</v>
      </c>
      <c r="D2243" t="s">
        <v>2380</v>
      </c>
      <c r="E2243" t="s">
        <v>2378</v>
      </c>
      <c r="F2243" t="s">
        <v>2381</v>
      </c>
      <c r="G2243">
        <v>1</v>
      </c>
      <c r="H2243" t="s">
        <v>2378</v>
      </c>
    </row>
    <row r="2244" spans="1:8" x14ac:dyDescent="0.25">
      <c r="A2244" t="s">
        <v>115</v>
      </c>
      <c r="B2244">
        <v>15.6</v>
      </c>
      <c r="C2244">
        <v>4.12</v>
      </c>
      <c r="D2244" t="s">
        <v>2380</v>
      </c>
      <c r="E2244" t="s">
        <v>2378</v>
      </c>
      <c r="F2244" t="s">
        <v>2378</v>
      </c>
      <c r="G2244">
        <v>1</v>
      </c>
      <c r="H2244" t="s">
        <v>2378</v>
      </c>
    </row>
    <row r="2245" spans="1:8" x14ac:dyDescent="0.25">
      <c r="A2245" t="s">
        <v>114</v>
      </c>
      <c r="B2245">
        <v>24.39</v>
      </c>
      <c r="C2245">
        <v>6.24</v>
      </c>
      <c r="D2245" t="s">
        <v>2378</v>
      </c>
      <c r="E2245" t="s">
        <v>2378</v>
      </c>
      <c r="F2245" t="s">
        <v>2378</v>
      </c>
      <c r="G2245">
        <v>1</v>
      </c>
      <c r="H2245" t="s">
        <v>2378</v>
      </c>
    </row>
    <row r="2246" spans="1:8" x14ac:dyDescent="0.25">
      <c r="A2246" t="s">
        <v>113</v>
      </c>
      <c r="B2246">
        <v>24.75</v>
      </c>
      <c r="C2246">
        <v>4.83</v>
      </c>
      <c r="D2246" t="s">
        <v>2378</v>
      </c>
      <c r="E2246" t="s">
        <v>2378</v>
      </c>
      <c r="F2246" t="s">
        <v>2378</v>
      </c>
      <c r="G2246" t="s">
        <v>2379</v>
      </c>
      <c r="H2246" t="s">
        <v>2378</v>
      </c>
    </row>
    <row r="2247" spans="1:8" x14ac:dyDescent="0.25">
      <c r="A2247" t="s">
        <v>112</v>
      </c>
      <c r="B2247">
        <v>20.88</v>
      </c>
      <c r="C2247">
        <v>7.4</v>
      </c>
      <c r="D2247" t="s">
        <v>2378</v>
      </c>
      <c r="E2247" t="s">
        <v>2378</v>
      </c>
      <c r="F2247" t="s">
        <v>2378</v>
      </c>
      <c r="G2247" t="s">
        <v>2379</v>
      </c>
      <c r="H2247" t="s">
        <v>2378</v>
      </c>
    </row>
    <row r="2248" spans="1:8" x14ac:dyDescent="0.25">
      <c r="A2248" t="s">
        <v>111</v>
      </c>
      <c r="B2248">
        <v>20.43</v>
      </c>
      <c r="C2248">
        <v>4.54</v>
      </c>
      <c r="D2248" t="s">
        <v>2378</v>
      </c>
      <c r="E2248" t="s">
        <v>2378</v>
      </c>
      <c r="F2248" t="s">
        <v>2378</v>
      </c>
      <c r="G2248" t="s">
        <v>2379</v>
      </c>
      <c r="H2248" t="s">
        <v>2378</v>
      </c>
    </row>
    <row r="2249" spans="1:8" x14ac:dyDescent="0.25">
      <c r="A2249" t="s">
        <v>110</v>
      </c>
      <c r="B2249">
        <v>15.18</v>
      </c>
      <c r="C2249">
        <v>11.11</v>
      </c>
      <c r="D2249" t="s">
        <v>2378</v>
      </c>
      <c r="E2249" t="s">
        <v>2378</v>
      </c>
      <c r="F2249" t="s">
        <v>2378</v>
      </c>
      <c r="G2249" t="s">
        <v>2379</v>
      </c>
      <c r="H2249" t="s">
        <v>2378</v>
      </c>
    </row>
    <row r="2250" spans="1:8" x14ac:dyDescent="0.25">
      <c r="A2250" t="s">
        <v>109</v>
      </c>
      <c r="B2250">
        <v>15.12</v>
      </c>
      <c r="C2250">
        <v>4.03</v>
      </c>
      <c r="D2250" t="s">
        <v>2380</v>
      </c>
      <c r="E2250" t="s">
        <v>2378</v>
      </c>
      <c r="F2250" t="s">
        <v>2378</v>
      </c>
      <c r="G2250" t="s">
        <v>2379</v>
      </c>
      <c r="H2250" t="s">
        <v>2378</v>
      </c>
    </row>
    <row r="2251" spans="1:8" x14ac:dyDescent="0.25">
      <c r="A2251" t="s">
        <v>108</v>
      </c>
      <c r="B2251">
        <v>23.88</v>
      </c>
      <c r="C2251">
        <v>4.51</v>
      </c>
      <c r="D2251" t="s">
        <v>2378</v>
      </c>
      <c r="E2251" t="s">
        <v>2378</v>
      </c>
      <c r="F2251" t="s">
        <v>2378</v>
      </c>
      <c r="G2251">
        <v>1</v>
      </c>
      <c r="H2251" t="s">
        <v>2378</v>
      </c>
    </row>
    <row r="2252" spans="1:8" x14ac:dyDescent="0.25">
      <c r="A2252" t="s">
        <v>107</v>
      </c>
      <c r="B2252">
        <v>16.13</v>
      </c>
      <c r="C2252">
        <v>5.56</v>
      </c>
      <c r="D2252" t="s">
        <v>2378</v>
      </c>
      <c r="E2252" t="s">
        <v>2380</v>
      </c>
      <c r="F2252" t="s">
        <v>2378</v>
      </c>
      <c r="G2252">
        <v>1</v>
      </c>
      <c r="H2252" t="s">
        <v>2378</v>
      </c>
    </row>
    <row r="2253" spans="1:8" x14ac:dyDescent="0.25">
      <c r="A2253" t="s">
        <v>106</v>
      </c>
      <c r="B2253">
        <v>24.09</v>
      </c>
      <c r="C2253">
        <v>4.0999999999999996</v>
      </c>
      <c r="D2253" t="s">
        <v>2378</v>
      </c>
      <c r="E2253" t="s">
        <v>2380</v>
      </c>
      <c r="F2253" t="s">
        <v>2378</v>
      </c>
      <c r="G2253">
        <v>1</v>
      </c>
      <c r="H2253" t="s">
        <v>2378</v>
      </c>
    </row>
    <row r="2254" spans="1:8" x14ac:dyDescent="0.25">
      <c r="A2254" t="s">
        <v>105</v>
      </c>
      <c r="B2254">
        <v>19.43</v>
      </c>
      <c r="C2254">
        <v>5.85</v>
      </c>
      <c r="D2254" t="s">
        <v>2378</v>
      </c>
      <c r="E2254" t="s">
        <v>2380</v>
      </c>
      <c r="F2254" t="s">
        <v>2378</v>
      </c>
      <c r="G2254">
        <v>1</v>
      </c>
      <c r="H2254" t="s">
        <v>2378</v>
      </c>
    </row>
    <row r="2255" spans="1:8" x14ac:dyDescent="0.25">
      <c r="A2255" t="s">
        <v>104</v>
      </c>
      <c r="B2255">
        <v>15.22</v>
      </c>
      <c r="C2255">
        <v>4.92</v>
      </c>
      <c r="D2255" t="s">
        <v>2380</v>
      </c>
      <c r="E2255" t="s">
        <v>2378</v>
      </c>
      <c r="F2255" t="s">
        <v>2381</v>
      </c>
      <c r="G2255">
        <v>1</v>
      </c>
      <c r="H2255" t="s">
        <v>2378</v>
      </c>
    </row>
    <row r="2256" spans="1:8" x14ac:dyDescent="0.25">
      <c r="A2256" t="s">
        <v>103</v>
      </c>
      <c r="B2256">
        <v>20.72</v>
      </c>
      <c r="C2256">
        <v>9.4600000000000009</v>
      </c>
      <c r="D2256" t="s">
        <v>2378</v>
      </c>
      <c r="E2256" t="s">
        <v>2378</v>
      </c>
      <c r="F2256" t="s">
        <v>2378</v>
      </c>
      <c r="G2256" t="s">
        <v>2379</v>
      </c>
      <c r="H2256" t="s">
        <v>2378</v>
      </c>
    </row>
    <row r="2257" spans="1:8" x14ac:dyDescent="0.25">
      <c r="A2257" t="s">
        <v>102</v>
      </c>
      <c r="B2257">
        <v>35.4</v>
      </c>
      <c r="C2257">
        <v>5.94</v>
      </c>
      <c r="D2257" t="s">
        <v>2378</v>
      </c>
      <c r="E2257" t="s">
        <v>2378</v>
      </c>
      <c r="F2257" t="s">
        <v>2381</v>
      </c>
      <c r="G2257">
        <v>1</v>
      </c>
      <c r="H2257" t="s">
        <v>2378</v>
      </c>
    </row>
    <row r="2258" spans="1:8" x14ac:dyDescent="0.25">
      <c r="A2258" t="s">
        <v>101</v>
      </c>
      <c r="B2258">
        <v>34.4</v>
      </c>
      <c r="C2258">
        <v>5.7</v>
      </c>
      <c r="D2258" t="s">
        <v>2378</v>
      </c>
      <c r="E2258" t="s">
        <v>2378</v>
      </c>
      <c r="F2258" t="s">
        <v>2381</v>
      </c>
      <c r="G2258">
        <v>1</v>
      </c>
      <c r="H2258" t="s">
        <v>2378</v>
      </c>
    </row>
    <row r="2259" spans="1:8" x14ac:dyDescent="0.25">
      <c r="A2259" t="s">
        <v>100</v>
      </c>
      <c r="B2259">
        <v>34.1</v>
      </c>
      <c r="C2259">
        <v>4.13</v>
      </c>
      <c r="D2259" t="s">
        <v>2378</v>
      </c>
      <c r="E2259" t="s">
        <v>2378</v>
      </c>
      <c r="F2259" t="s">
        <v>2381</v>
      </c>
      <c r="G2259">
        <v>1</v>
      </c>
      <c r="H2259" t="s">
        <v>2378</v>
      </c>
    </row>
    <row r="2260" spans="1:8" x14ac:dyDescent="0.25">
      <c r="A2260" t="s">
        <v>99</v>
      </c>
      <c r="B2260">
        <v>30.4</v>
      </c>
      <c r="C2260">
        <v>4.7699999999999996</v>
      </c>
      <c r="D2260" t="s">
        <v>2378</v>
      </c>
      <c r="E2260" t="s">
        <v>2378</v>
      </c>
      <c r="F2260" t="s">
        <v>2381</v>
      </c>
      <c r="G2260">
        <v>1</v>
      </c>
      <c r="H2260" t="s">
        <v>2378</v>
      </c>
    </row>
    <row r="2261" spans="1:8" x14ac:dyDescent="0.25">
      <c r="A2261" t="s">
        <v>98</v>
      </c>
      <c r="B2261">
        <v>28.7</v>
      </c>
      <c r="C2261">
        <v>4.99</v>
      </c>
      <c r="D2261" t="s">
        <v>2378</v>
      </c>
      <c r="E2261" t="s">
        <v>2378</v>
      </c>
      <c r="F2261" t="s">
        <v>2381</v>
      </c>
      <c r="G2261">
        <v>1</v>
      </c>
      <c r="H2261" t="s">
        <v>2378</v>
      </c>
    </row>
    <row r="2262" spans="1:8" x14ac:dyDescent="0.25">
      <c r="A2262" t="s">
        <v>97</v>
      </c>
      <c r="B2262">
        <v>17.440000000000001</v>
      </c>
      <c r="C2262">
        <v>4.42</v>
      </c>
      <c r="D2262" t="s">
        <v>2380</v>
      </c>
      <c r="E2262" t="s">
        <v>2378</v>
      </c>
      <c r="F2262" t="s">
        <v>2381</v>
      </c>
      <c r="G2262">
        <v>1</v>
      </c>
      <c r="H2262" t="s">
        <v>2378</v>
      </c>
    </row>
    <row r="2263" spans="1:8" x14ac:dyDescent="0.25">
      <c r="A2263" t="s">
        <v>96</v>
      </c>
      <c r="B2263">
        <v>27.6</v>
      </c>
      <c r="C2263">
        <v>4.01</v>
      </c>
      <c r="D2263" t="s">
        <v>2378</v>
      </c>
      <c r="E2263" t="s">
        <v>2378</v>
      </c>
      <c r="F2263" t="s">
        <v>2381</v>
      </c>
      <c r="G2263">
        <v>1</v>
      </c>
      <c r="H2263" t="s">
        <v>2378</v>
      </c>
    </row>
    <row r="2264" spans="1:8" x14ac:dyDescent="0.25">
      <c r="A2264" t="s">
        <v>95</v>
      </c>
      <c r="B2264">
        <v>20.7</v>
      </c>
      <c r="C2264">
        <v>4.49</v>
      </c>
      <c r="D2264" t="s">
        <v>2378</v>
      </c>
      <c r="E2264" t="s">
        <v>2378</v>
      </c>
      <c r="F2264" t="s">
        <v>2381</v>
      </c>
      <c r="G2264">
        <v>1</v>
      </c>
      <c r="H2264" t="s">
        <v>2378</v>
      </c>
    </row>
    <row r="2265" spans="1:8" x14ac:dyDescent="0.25">
      <c r="A2265" t="s">
        <v>94</v>
      </c>
      <c r="B2265">
        <v>20.3</v>
      </c>
      <c r="C2265">
        <v>6.37</v>
      </c>
      <c r="D2265" t="s">
        <v>2378</v>
      </c>
      <c r="E2265" t="s">
        <v>2378</v>
      </c>
      <c r="F2265" t="s">
        <v>2381</v>
      </c>
      <c r="G2265">
        <v>1</v>
      </c>
      <c r="H2265" t="s">
        <v>2378</v>
      </c>
    </row>
    <row r="2266" spans="1:8" x14ac:dyDescent="0.25">
      <c r="A2266" t="s">
        <v>93</v>
      </c>
      <c r="B2266">
        <v>19.8</v>
      </c>
      <c r="C2266">
        <v>5.12</v>
      </c>
      <c r="D2266" t="s">
        <v>2378</v>
      </c>
      <c r="E2266" t="s">
        <v>2378</v>
      </c>
      <c r="F2266" t="s">
        <v>2381</v>
      </c>
      <c r="G2266">
        <v>1</v>
      </c>
      <c r="H2266" t="s">
        <v>2378</v>
      </c>
    </row>
    <row r="2267" spans="1:8" x14ac:dyDescent="0.25">
      <c r="A2267" t="s">
        <v>92</v>
      </c>
      <c r="B2267">
        <v>21.87</v>
      </c>
      <c r="C2267">
        <v>8.59</v>
      </c>
      <c r="D2267" t="s">
        <v>2378</v>
      </c>
      <c r="E2267" t="s">
        <v>2378</v>
      </c>
      <c r="F2267" t="s">
        <v>2378</v>
      </c>
      <c r="G2267" t="s">
        <v>2379</v>
      </c>
      <c r="H2267" t="s">
        <v>2378</v>
      </c>
    </row>
    <row r="2268" spans="1:8" x14ac:dyDescent="0.25">
      <c r="A2268" t="s">
        <v>91</v>
      </c>
      <c r="B2268">
        <v>16.600000000000001</v>
      </c>
      <c r="C2268">
        <v>5.87</v>
      </c>
      <c r="D2268" t="s">
        <v>2378</v>
      </c>
      <c r="E2268" t="s">
        <v>2378</v>
      </c>
      <c r="F2268" t="s">
        <v>2378</v>
      </c>
      <c r="G2268">
        <v>1</v>
      </c>
      <c r="H2268" t="s">
        <v>2378</v>
      </c>
    </row>
    <row r="2269" spans="1:8" x14ac:dyDescent="0.25">
      <c r="A2269" t="s">
        <v>90</v>
      </c>
      <c r="B2269">
        <v>21.98</v>
      </c>
      <c r="C2269">
        <v>7.03</v>
      </c>
      <c r="D2269" t="s">
        <v>2378</v>
      </c>
      <c r="E2269" t="s">
        <v>2378</v>
      </c>
      <c r="F2269" t="s">
        <v>2378</v>
      </c>
      <c r="G2269" t="s">
        <v>2379</v>
      </c>
      <c r="H2269" t="s">
        <v>2378</v>
      </c>
    </row>
    <row r="2270" spans="1:8" x14ac:dyDescent="0.25">
      <c r="A2270" t="s">
        <v>89</v>
      </c>
      <c r="B2270">
        <v>19.7</v>
      </c>
      <c r="C2270">
        <v>5.51</v>
      </c>
      <c r="D2270" t="s">
        <v>2378</v>
      </c>
      <c r="E2270" t="s">
        <v>2378</v>
      </c>
      <c r="F2270" t="s">
        <v>2378</v>
      </c>
      <c r="G2270">
        <v>1</v>
      </c>
      <c r="H2270" t="s">
        <v>2378</v>
      </c>
    </row>
    <row r="2271" spans="1:8" x14ac:dyDescent="0.25">
      <c r="A2271" t="s">
        <v>88</v>
      </c>
      <c r="B2271">
        <v>19.21</v>
      </c>
      <c r="C2271">
        <v>4.76</v>
      </c>
      <c r="D2271" t="s">
        <v>2378</v>
      </c>
      <c r="E2271" t="s">
        <v>2380</v>
      </c>
      <c r="F2271" t="s">
        <v>2378</v>
      </c>
      <c r="G2271">
        <v>1</v>
      </c>
      <c r="H2271" t="s">
        <v>2378</v>
      </c>
    </row>
    <row r="2272" spans="1:8" x14ac:dyDescent="0.25">
      <c r="A2272" t="s">
        <v>87</v>
      </c>
      <c r="B2272">
        <v>19.3</v>
      </c>
      <c r="C2272">
        <v>4.7</v>
      </c>
      <c r="D2272" t="s">
        <v>2378</v>
      </c>
      <c r="E2272" t="s">
        <v>2380</v>
      </c>
      <c r="F2272" t="s">
        <v>2378</v>
      </c>
      <c r="G2272">
        <v>1</v>
      </c>
      <c r="H2272" t="s">
        <v>2378</v>
      </c>
    </row>
    <row r="2273" spans="1:8" x14ac:dyDescent="0.25">
      <c r="A2273" t="s">
        <v>86</v>
      </c>
      <c r="B2273">
        <v>16.22</v>
      </c>
      <c r="C2273">
        <v>6.21</v>
      </c>
      <c r="D2273" t="s">
        <v>2380</v>
      </c>
      <c r="E2273" t="s">
        <v>2378</v>
      </c>
      <c r="F2273" t="s">
        <v>2378</v>
      </c>
      <c r="G2273" t="s">
        <v>2379</v>
      </c>
      <c r="H2273" t="s">
        <v>2378</v>
      </c>
    </row>
    <row r="2274" spans="1:8" x14ac:dyDescent="0.25">
      <c r="A2274" t="s">
        <v>85</v>
      </c>
      <c r="B2274">
        <v>17.12</v>
      </c>
      <c r="C2274">
        <v>4.5199999999999996</v>
      </c>
      <c r="D2274" t="s">
        <v>2378</v>
      </c>
      <c r="E2274" t="s">
        <v>2380</v>
      </c>
      <c r="F2274" t="s">
        <v>2378</v>
      </c>
      <c r="G2274">
        <v>1</v>
      </c>
      <c r="H2274" t="s">
        <v>2378</v>
      </c>
    </row>
    <row r="2275" spans="1:8" x14ac:dyDescent="0.25">
      <c r="A2275" t="s">
        <v>84</v>
      </c>
      <c r="B2275">
        <v>19.07</v>
      </c>
      <c r="C2275">
        <v>5.45</v>
      </c>
      <c r="D2275" t="s">
        <v>2378</v>
      </c>
      <c r="E2275" t="s">
        <v>2378</v>
      </c>
      <c r="F2275" t="s">
        <v>2378</v>
      </c>
      <c r="G2275">
        <v>1</v>
      </c>
      <c r="H2275" t="s">
        <v>2378</v>
      </c>
    </row>
    <row r="2276" spans="1:8" x14ac:dyDescent="0.25">
      <c r="A2276" t="s">
        <v>83</v>
      </c>
      <c r="B2276">
        <v>15.56</v>
      </c>
      <c r="C2276">
        <v>4.42</v>
      </c>
      <c r="D2276" t="s">
        <v>2378</v>
      </c>
      <c r="E2276" t="s">
        <v>2378</v>
      </c>
      <c r="F2276" t="s">
        <v>2378</v>
      </c>
      <c r="G2276" t="s">
        <v>2379</v>
      </c>
      <c r="H2276" t="s">
        <v>2378</v>
      </c>
    </row>
    <row r="2277" spans="1:8" x14ac:dyDescent="0.25">
      <c r="A2277" t="s">
        <v>82</v>
      </c>
      <c r="B2277">
        <v>22.76</v>
      </c>
      <c r="C2277">
        <v>9.44</v>
      </c>
      <c r="D2277" t="s">
        <v>2378</v>
      </c>
      <c r="E2277" t="s">
        <v>2378</v>
      </c>
      <c r="F2277" t="s">
        <v>2378</v>
      </c>
      <c r="G2277" t="s">
        <v>2379</v>
      </c>
      <c r="H2277" t="s">
        <v>2378</v>
      </c>
    </row>
    <row r="2278" spans="1:8" x14ac:dyDescent="0.25">
      <c r="A2278" t="s">
        <v>81</v>
      </c>
      <c r="B2278">
        <v>22.79</v>
      </c>
      <c r="C2278">
        <v>6.15</v>
      </c>
      <c r="D2278" t="s">
        <v>2380</v>
      </c>
      <c r="E2278" t="s">
        <v>2378</v>
      </c>
      <c r="F2278" t="s">
        <v>2381</v>
      </c>
      <c r="G2278">
        <v>1</v>
      </c>
      <c r="H2278" t="s">
        <v>2378</v>
      </c>
    </row>
    <row r="2279" spans="1:8" x14ac:dyDescent="0.25">
      <c r="A2279" t="s">
        <v>80</v>
      </c>
      <c r="B2279">
        <v>17.41</v>
      </c>
      <c r="C2279">
        <v>5.13</v>
      </c>
      <c r="D2279" t="s">
        <v>2380</v>
      </c>
      <c r="E2279" t="s">
        <v>2378</v>
      </c>
      <c r="F2279" t="s">
        <v>2378</v>
      </c>
      <c r="G2279" t="s">
        <v>2379</v>
      </c>
      <c r="H2279" t="s">
        <v>2378</v>
      </c>
    </row>
    <row r="2280" spans="1:8" x14ac:dyDescent="0.25">
      <c r="A2280" t="s">
        <v>79</v>
      </c>
      <c r="B2280">
        <v>19.32</v>
      </c>
      <c r="C2280">
        <v>4.96</v>
      </c>
      <c r="D2280" t="s">
        <v>2380</v>
      </c>
      <c r="E2280" t="s">
        <v>2378</v>
      </c>
      <c r="F2280" t="s">
        <v>2378</v>
      </c>
      <c r="G2280" t="s">
        <v>2379</v>
      </c>
      <c r="H2280" t="s">
        <v>2378</v>
      </c>
    </row>
    <row r="2281" spans="1:8" x14ac:dyDescent="0.25">
      <c r="A2281" t="s">
        <v>78</v>
      </c>
      <c r="B2281">
        <v>18.25</v>
      </c>
      <c r="C2281">
        <v>10.95</v>
      </c>
      <c r="D2281" t="s">
        <v>2378</v>
      </c>
      <c r="E2281" t="s">
        <v>2378</v>
      </c>
      <c r="F2281" t="s">
        <v>2378</v>
      </c>
      <c r="G2281" t="s">
        <v>2379</v>
      </c>
      <c r="H2281" t="s">
        <v>2378</v>
      </c>
    </row>
    <row r="2282" spans="1:8" x14ac:dyDescent="0.25">
      <c r="A2282" t="s">
        <v>77</v>
      </c>
      <c r="B2282">
        <v>53.13</v>
      </c>
      <c r="C2282">
        <v>4.4400000000000004</v>
      </c>
      <c r="D2282" t="s">
        <v>2378</v>
      </c>
      <c r="E2282" t="s">
        <v>2380</v>
      </c>
      <c r="F2282" t="s">
        <v>2378</v>
      </c>
      <c r="G2282">
        <v>1</v>
      </c>
      <c r="H2282" t="s">
        <v>2378</v>
      </c>
    </row>
    <row r="2283" spans="1:8" x14ac:dyDescent="0.25">
      <c r="A2283" t="s">
        <v>76</v>
      </c>
      <c r="B2283">
        <v>20.46</v>
      </c>
      <c r="C2283">
        <v>4.0199999999999996</v>
      </c>
      <c r="D2283" t="s">
        <v>2378</v>
      </c>
      <c r="E2283" t="s">
        <v>2378</v>
      </c>
      <c r="F2283" t="s">
        <v>2378</v>
      </c>
      <c r="G2283" t="s">
        <v>2379</v>
      </c>
      <c r="H2283" t="s">
        <v>2378</v>
      </c>
    </row>
    <row r="2284" spans="1:8" x14ac:dyDescent="0.25">
      <c r="A2284" t="s">
        <v>75</v>
      </c>
      <c r="B2284">
        <v>43.01</v>
      </c>
      <c r="C2284">
        <v>5.44</v>
      </c>
      <c r="D2284" t="s">
        <v>2378</v>
      </c>
      <c r="E2284" t="s">
        <v>2380</v>
      </c>
      <c r="F2284" t="s">
        <v>2378</v>
      </c>
      <c r="G2284">
        <v>1</v>
      </c>
      <c r="H2284" t="s">
        <v>2378</v>
      </c>
    </row>
    <row r="2285" spans="1:8" x14ac:dyDescent="0.25">
      <c r="A2285" t="s">
        <v>74</v>
      </c>
      <c r="B2285">
        <v>15.01</v>
      </c>
      <c r="C2285">
        <v>4.1500000000000004</v>
      </c>
      <c r="D2285" t="s">
        <v>2378</v>
      </c>
      <c r="E2285" t="s">
        <v>2378</v>
      </c>
      <c r="F2285" t="s">
        <v>2381</v>
      </c>
      <c r="G2285">
        <v>1</v>
      </c>
      <c r="H2285" t="s">
        <v>2378</v>
      </c>
    </row>
    <row r="2286" spans="1:8" x14ac:dyDescent="0.25">
      <c r="A2286" t="s">
        <v>73</v>
      </c>
      <c r="B2286">
        <v>41.14</v>
      </c>
      <c r="C2286">
        <v>6.02</v>
      </c>
      <c r="D2286" t="s">
        <v>2378</v>
      </c>
      <c r="E2286" t="s">
        <v>2380</v>
      </c>
      <c r="F2286" t="s">
        <v>2378</v>
      </c>
      <c r="G2286">
        <v>1</v>
      </c>
      <c r="H2286" t="s">
        <v>2378</v>
      </c>
    </row>
    <row r="2287" spans="1:8" x14ac:dyDescent="0.25">
      <c r="A2287" t="s">
        <v>72</v>
      </c>
      <c r="B2287">
        <v>16.55</v>
      </c>
      <c r="C2287">
        <v>7.73</v>
      </c>
      <c r="D2287" t="s">
        <v>2378</v>
      </c>
      <c r="E2287" t="s">
        <v>2378</v>
      </c>
      <c r="F2287" t="s">
        <v>2378</v>
      </c>
      <c r="G2287" t="s">
        <v>2379</v>
      </c>
      <c r="H2287" t="s">
        <v>2378</v>
      </c>
    </row>
    <row r="2288" spans="1:8" x14ac:dyDescent="0.25">
      <c r="A2288" t="s">
        <v>71</v>
      </c>
      <c r="B2288">
        <v>37.29</v>
      </c>
      <c r="C2288">
        <v>5.03</v>
      </c>
      <c r="D2288" t="s">
        <v>2378</v>
      </c>
      <c r="E2288" t="s">
        <v>2380</v>
      </c>
      <c r="F2288" t="s">
        <v>2378</v>
      </c>
      <c r="G2288">
        <v>1</v>
      </c>
      <c r="H2288" t="s">
        <v>2378</v>
      </c>
    </row>
    <row r="2289" spans="1:8" x14ac:dyDescent="0.25">
      <c r="A2289" t="s">
        <v>70</v>
      </c>
      <c r="B2289">
        <v>16.739999999999998</v>
      </c>
      <c r="C2289">
        <v>4.08</v>
      </c>
      <c r="D2289" t="s">
        <v>2380</v>
      </c>
      <c r="E2289" t="s">
        <v>2378</v>
      </c>
      <c r="F2289" t="s">
        <v>2378</v>
      </c>
      <c r="G2289" t="s">
        <v>2379</v>
      </c>
      <c r="H2289" t="s">
        <v>2378</v>
      </c>
    </row>
    <row r="2290" spans="1:8" x14ac:dyDescent="0.25">
      <c r="A2290" t="s">
        <v>69</v>
      </c>
      <c r="B2290">
        <v>34.43</v>
      </c>
      <c r="C2290">
        <v>4.2699999999999996</v>
      </c>
      <c r="D2290" t="s">
        <v>2378</v>
      </c>
      <c r="E2290" t="s">
        <v>2380</v>
      </c>
      <c r="F2290" t="s">
        <v>2378</v>
      </c>
      <c r="G2290">
        <v>1</v>
      </c>
      <c r="H2290" t="s">
        <v>2378</v>
      </c>
    </row>
    <row r="2291" spans="1:8" x14ac:dyDescent="0.25">
      <c r="A2291" t="s">
        <v>68</v>
      </c>
      <c r="B2291">
        <v>34.1</v>
      </c>
      <c r="C2291">
        <v>4.07</v>
      </c>
      <c r="D2291" t="s">
        <v>2378</v>
      </c>
      <c r="E2291" t="s">
        <v>2380</v>
      </c>
      <c r="F2291" t="s">
        <v>2378</v>
      </c>
      <c r="G2291">
        <v>1</v>
      </c>
      <c r="H2291" t="s">
        <v>2378</v>
      </c>
    </row>
    <row r="2292" spans="1:8" x14ac:dyDescent="0.25">
      <c r="A2292" t="s">
        <v>67</v>
      </c>
      <c r="B2292">
        <v>19.3</v>
      </c>
      <c r="C2292">
        <v>10.36</v>
      </c>
      <c r="D2292" t="s">
        <v>2378</v>
      </c>
      <c r="E2292" t="s">
        <v>2378</v>
      </c>
      <c r="F2292" t="s">
        <v>2378</v>
      </c>
      <c r="G2292" t="s">
        <v>2379</v>
      </c>
      <c r="H2292" t="s">
        <v>2378</v>
      </c>
    </row>
    <row r="2293" spans="1:8" x14ac:dyDescent="0.25">
      <c r="A2293" t="s">
        <v>66</v>
      </c>
      <c r="B2293">
        <v>33.659999999999997</v>
      </c>
      <c r="C2293">
        <v>5.71</v>
      </c>
      <c r="D2293" t="s">
        <v>2378</v>
      </c>
      <c r="E2293" t="s">
        <v>2380</v>
      </c>
      <c r="F2293" t="s">
        <v>2378</v>
      </c>
      <c r="G2293">
        <v>1</v>
      </c>
      <c r="H2293" t="s">
        <v>2378</v>
      </c>
    </row>
    <row r="2294" spans="1:8" x14ac:dyDescent="0.25">
      <c r="A2294" t="s">
        <v>65</v>
      </c>
      <c r="B2294">
        <v>33.33</v>
      </c>
      <c r="C2294">
        <v>6.08</v>
      </c>
      <c r="D2294" t="s">
        <v>2378</v>
      </c>
      <c r="E2294" t="s">
        <v>2380</v>
      </c>
      <c r="F2294" t="s">
        <v>2378</v>
      </c>
      <c r="G2294">
        <v>1</v>
      </c>
      <c r="H2294" t="s">
        <v>2378</v>
      </c>
    </row>
    <row r="2295" spans="1:8" x14ac:dyDescent="0.25">
      <c r="A2295" t="s">
        <v>64</v>
      </c>
      <c r="B2295">
        <v>21.84</v>
      </c>
      <c r="C2295">
        <v>5.71</v>
      </c>
      <c r="D2295" t="s">
        <v>2378</v>
      </c>
      <c r="E2295" t="s">
        <v>2380</v>
      </c>
      <c r="F2295" t="s">
        <v>2378</v>
      </c>
      <c r="G2295">
        <v>1</v>
      </c>
      <c r="H2295" t="s">
        <v>2378</v>
      </c>
    </row>
    <row r="2296" spans="1:8" x14ac:dyDescent="0.25">
      <c r="A2296" t="s">
        <v>63</v>
      </c>
      <c r="B2296">
        <v>16.87</v>
      </c>
      <c r="C2296">
        <v>9.1300000000000008</v>
      </c>
      <c r="D2296" t="s">
        <v>2378</v>
      </c>
      <c r="E2296" t="s">
        <v>2378</v>
      </c>
      <c r="F2296" t="s">
        <v>2378</v>
      </c>
      <c r="G2296" t="s">
        <v>2379</v>
      </c>
      <c r="H2296" t="s">
        <v>2378</v>
      </c>
    </row>
    <row r="2297" spans="1:8" x14ac:dyDescent="0.25">
      <c r="A2297" t="s">
        <v>62</v>
      </c>
      <c r="B2297">
        <v>30.14</v>
      </c>
      <c r="C2297">
        <v>5.49</v>
      </c>
      <c r="D2297" t="s">
        <v>2378</v>
      </c>
      <c r="E2297" t="s">
        <v>2380</v>
      </c>
      <c r="F2297" t="s">
        <v>2378</v>
      </c>
      <c r="G2297">
        <v>1</v>
      </c>
      <c r="H2297" t="s">
        <v>2378</v>
      </c>
    </row>
    <row r="2298" spans="1:8" x14ac:dyDescent="0.25">
      <c r="A2298" t="s">
        <v>61</v>
      </c>
      <c r="B2298">
        <v>23.21</v>
      </c>
      <c r="C2298">
        <v>4.37</v>
      </c>
      <c r="D2298" t="s">
        <v>2378</v>
      </c>
      <c r="E2298" t="s">
        <v>2380</v>
      </c>
      <c r="F2298" t="s">
        <v>2378</v>
      </c>
      <c r="G2298">
        <v>1</v>
      </c>
      <c r="H2298" t="s">
        <v>2378</v>
      </c>
    </row>
    <row r="2299" spans="1:8" x14ac:dyDescent="0.25">
      <c r="A2299" t="s">
        <v>60</v>
      </c>
      <c r="B2299">
        <v>17.170000000000002</v>
      </c>
      <c r="C2299">
        <v>8.4600000000000009</v>
      </c>
      <c r="D2299" t="s">
        <v>2378</v>
      </c>
      <c r="E2299" t="s">
        <v>2378</v>
      </c>
      <c r="F2299" t="s">
        <v>2378</v>
      </c>
      <c r="G2299" t="s">
        <v>2379</v>
      </c>
      <c r="H2299" t="s">
        <v>2378</v>
      </c>
    </row>
    <row r="2300" spans="1:8" x14ac:dyDescent="0.25">
      <c r="A2300" t="s">
        <v>59</v>
      </c>
      <c r="B2300">
        <v>15.61</v>
      </c>
      <c r="C2300">
        <v>5.28</v>
      </c>
      <c r="D2300" t="s">
        <v>2378</v>
      </c>
      <c r="E2300" t="s">
        <v>2378</v>
      </c>
      <c r="F2300" t="s">
        <v>2378</v>
      </c>
      <c r="G2300">
        <v>1</v>
      </c>
      <c r="H2300" t="s">
        <v>2378</v>
      </c>
    </row>
    <row r="2301" spans="1:8" x14ac:dyDescent="0.25">
      <c r="A2301" t="s">
        <v>58</v>
      </c>
      <c r="B2301">
        <v>17.98</v>
      </c>
      <c r="C2301">
        <v>5.33</v>
      </c>
      <c r="D2301" t="s">
        <v>2380</v>
      </c>
      <c r="E2301" t="s">
        <v>2378</v>
      </c>
      <c r="F2301" t="s">
        <v>2381</v>
      </c>
      <c r="G2301">
        <v>1</v>
      </c>
      <c r="H2301" t="s">
        <v>2378</v>
      </c>
    </row>
    <row r="2302" spans="1:8" x14ac:dyDescent="0.25">
      <c r="A2302" t="s">
        <v>57</v>
      </c>
      <c r="B2302">
        <v>21.64</v>
      </c>
      <c r="C2302">
        <v>5.5</v>
      </c>
      <c r="D2302" t="s">
        <v>2378</v>
      </c>
      <c r="E2302" t="s">
        <v>2380</v>
      </c>
      <c r="F2302" t="s">
        <v>2378</v>
      </c>
      <c r="G2302">
        <v>1</v>
      </c>
      <c r="H2302" t="s">
        <v>2378</v>
      </c>
    </row>
    <row r="2303" spans="1:8" x14ac:dyDescent="0.25">
      <c r="A2303" t="s">
        <v>56</v>
      </c>
      <c r="B2303">
        <v>16.399999999999999</v>
      </c>
      <c r="C2303">
        <v>5.4</v>
      </c>
      <c r="D2303" t="s">
        <v>2378</v>
      </c>
      <c r="E2303" t="s">
        <v>2378</v>
      </c>
      <c r="F2303" t="s">
        <v>2381</v>
      </c>
      <c r="G2303">
        <v>1</v>
      </c>
      <c r="H2303" t="s">
        <v>2378</v>
      </c>
    </row>
    <row r="2304" spans="1:8" x14ac:dyDescent="0.25">
      <c r="A2304" t="s">
        <v>55</v>
      </c>
      <c r="B2304">
        <v>15.77</v>
      </c>
      <c r="C2304">
        <v>6.05</v>
      </c>
      <c r="D2304" t="s">
        <v>2380</v>
      </c>
      <c r="E2304" t="s">
        <v>2378</v>
      </c>
      <c r="F2304" t="s">
        <v>2378</v>
      </c>
      <c r="G2304">
        <v>1</v>
      </c>
      <c r="H2304" t="s">
        <v>2378</v>
      </c>
    </row>
    <row r="2305" spans="1:8" x14ac:dyDescent="0.25">
      <c r="A2305" t="s">
        <v>54</v>
      </c>
      <c r="B2305">
        <v>18.27</v>
      </c>
      <c r="C2305">
        <v>11.46</v>
      </c>
      <c r="D2305" t="s">
        <v>2378</v>
      </c>
      <c r="E2305" t="s">
        <v>2378</v>
      </c>
      <c r="F2305" t="s">
        <v>2378</v>
      </c>
      <c r="G2305" t="s">
        <v>2379</v>
      </c>
      <c r="H2305" t="s">
        <v>2378</v>
      </c>
    </row>
    <row r="2306" spans="1:8" x14ac:dyDescent="0.25">
      <c r="A2306" t="s">
        <v>53</v>
      </c>
      <c r="B2306">
        <v>16.489999999999998</v>
      </c>
      <c r="C2306">
        <v>8.48</v>
      </c>
      <c r="D2306" t="s">
        <v>2378</v>
      </c>
      <c r="E2306" t="s">
        <v>2378</v>
      </c>
      <c r="F2306" t="s">
        <v>2378</v>
      </c>
      <c r="G2306" t="s">
        <v>2379</v>
      </c>
      <c r="H2306" t="s">
        <v>2378</v>
      </c>
    </row>
    <row r="2307" spans="1:8" x14ac:dyDescent="0.25">
      <c r="A2307" t="s">
        <v>52</v>
      </c>
      <c r="B2307">
        <v>16.14</v>
      </c>
      <c r="C2307">
        <v>4.8600000000000003</v>
      </c>
      <c r="D2307" t="s">
        <v>2378</v>
      </c>
      <c r="E2307" t="s">
        <v>2378</v>
      </c>
      <c r="F2307" t="s">
        <v>2378</v>
      </c>
      <c r="G2307" t="s">
        <v>2379</v>
      </c>
      <c r="H2307" t="s">
        <v>2378</v>
      </c>
    </row>
    <row r="2308" spans="1:8" x14ac:dyDescent="0.25">
      <c r="A2308" t="s">
        <v>51</v>
      </c>
      <c r="B2308">
        <v>20.85</v>
      </c>
      <c r="C2308">
        <v>4.45</v>
      </c>
      <c r="D2308" t="s">
        <v>2380</v>
      </c>
      <c r="E2308" t="s">
        <v>2378</v>
      </c>
      <c r="F2308" t="s">
        <v>2378</v>
      </c>
      <c r="G2308">
        <v>1</v>
      </c>
      <c r="H2308" t="s">
        <v>2378</v>
      </c>
    </row>
    <row r="2309" spans="1:8" x14ac:dyDescent="0.25">
      <c r="A2309" t="s">
        <v>50</v>
      </c>
      <c r="B2309">
        <v>15.88</v>
      </c>
      <c r="C2309">
        <v>4.3600000000000003</v>
      </c>
      <c r="D2309" t="s">
        <v>2378</v>
      </c>
      <c r="E2309" t="s">
        <v>2378</v>
      </c>
      <c r="F2309" t="s">
        <v>2378</v>
      </c>
      <c r="G2309" t="s">
        <v>2379</v>
      </c>
      <c r="H2309" t="s">
        <v>2378</v>
      </c>
    </row>
    <row r="2310" spans="1:8" x14ac:dyDescent="0.25">
      <c r="A2310" t="s">
        <v>49</v>
      </c>
      <c r="B2310">
        <v>20.66</v>
      </c>
      <c r="C2310">
        <v>5.8</v>
      </c>
      <c r="D2310" t="s">
        <v>2378</v>
      </c>
      <c r="E2310" t="s">
        <v>2380</v>
      </c>
      <c r="F2310" t="s">
        <v>2378</v>
      </c>
      <c r="G2310">
        <v>1</v>
      </c>
      <c r="H2310" t="s">
        <v>2378</v>
      </c>
    </row>
    <row r="2311" spans="1:8" x14ac:dyDescent="0.25">
      <c r="A2311" t="s">
        <v>48</v>
      </c>
      <c r="B2311">
        <v>20.399999999999999</v>
      </c>
      <c r="C2311">
        <v>5.27</v>
      </c>
      <c r="D2311" t="s">
        <v>2378</v>
      </c>
      <c r="E2311" t="s">
        <v>2378</v>
      </c>
      <c r="F2311" t="s">
        <v>2378</v>
      </c>
      <c r="G2311" t="s">
        <v>2379</v>
      </c>
      <c r="H2311" t="s">
        <v>2378</v>
      </c>
    </row>
    <row r="2312" spans="1:8" x14ac:dyDescent="0.25">
      <c r="A2312" t="s">
        <v>47</v>
      </c>
      <c r="B2312">
        <v>25.19</v>
      </c>
      <c r="C2312">
        <v>5.64</v>
      </c>
      <c r="D2312" t="s">
        <v>2380</v>
      </c>
      <c r="E2312" t="s">
        <v>2378</v>
      </c>
      <c r="F2312" t="s">
        <v>2378</v>
      </c>
      <c r="G2312" t="s">
        <v>2379</v>
      </c>
      <c r="H2312" t="s">
        <v>2378</v>
      </c>
    </row>
    <row r="2313" spans="1:8" x14ac:dyDescent="0.25">
      <c r="A2313" t="s">
        <v>46</v>
      </c>
      <c r="B2313">
        <v>20.54</v>
      </c>
      <c r="C2313">
        <v>4.2</v>
      </c>
      <c r="D2313" t="s">
        <v>2380</v>
      </c>
      <c r="E2313" t="s">
        <v>2378</v>
      </c>
      <c r="F2313" t="s">
        <v>2378</v>
      </c>
      <c r="G2313">
        <v>1</v>
      </c>
      <c r="H2313" t="s">
        <v>2378</v>
      </c>
    </row>
    <row r="2314" spans="1:8" x14ac:dyDescent="0.25">
      <c r="A2314" t="s">
        <v>45</v>
      </c>
      <c r="B2314">
        <v>20.13</v>
      </c>
      <c r="C2314">
        <v>5.42</v>
      </c>
      <c r="D2314" t="s">
        <v>2378</v>
      </c>
      <c r="E2314" t="s">
        <v>2378</v>
      </c>
      <c r="F2314" t="s">
        <v>2378</v>
      </c>
      <c r="G2314" t="s">
        <v>2379</v>
      </c>
      <c r="H2314" t="s">
        <v>2378</v>
      </c>
    </row>
    <row r="2315" spans="1:8" x14ac:dyDescent="0.25">
      <c r="A2315" t="s">
        <v>44</v>
      </c>
      <c r="B2315">
        <v>18.93</v>
      </c>
      <c r="C2315">
        <v>6.11</v>
      </c>
      <c r="D2315" t="s">
        <v>2378</v>
      </c>
      <c r="E2315" t="s">
        <v>2378</v>
      </c>
      <c r="F2315" t="s">
        <v>2381</v>
      </c>
      <c r="G2315">
        <v>1</v>
      </c>
      <c r="H2315" t="s">
        <v>2378</v>
      </c>
    </row>
    <row r="2316" spans="1:8" x14ac:dyDescent="0.25">
      <c r="A2316" t="s">
        <v>43</v>
      </c>
      <c r="B2316">
        <v>24.14</v>
      </c>
      <c r="C2316">
        <v>5.29</v>
      </c>
      <c r="D2316" t="s">
        <v>2378</v>
      </c>
      <c r="E2316" t="s">
        <v>2380</v>
      </c>
      <c r="F2316" t="s">
        <v>2378</v>
      </c>
      <c r="G2316">
        <v>1</v>
      </c>
      <c r="H2316" t="s">
        <v>2378</v>
      </c>
    </row>
    <row r="2317" spans="1:8" x14ac:dyDescent="0.25">
      <c r="A2317" t="s">
        <v>41</v>
      </c>
      <c r="B2317">
        <v>25.03</v>
      </c>
      <c r="C2317">
        <v>5.91</v>
      </c>
      <c r="D2317" t="s">
        <v>2378</v>
      </c>
      <c r="E2317" t="s">
        <v>2380</v>
      </c>
      <c r="F2317" t="s">
        <v>2378</v>
      </c>
      <c r="G2317">
        <v>1</v>
      </c>
      <c r="H2317" t="s">
        <v>2378</v>
      </c>
    </row>
    <row r="2318" spans="1:8" x14ac:dyDescent="0.25">
      <c r="A2318" t="s">
        <v>40</v>
      </c>
      <c r="B2318">
        <v>20.47</v>
      </c>
      <c r="C2318">
        <v>5.81</v>
      </c>
      <c r="D2318" t="s">
        <v>2380</v>
      </c>
      <c r="E2318" t="s">
        <v>2378</v>
      </c>
      <c r="F2318" t="s">
        <v>2378</v>
      </c>
      <c r="G2318">
        <v>1</v>
      </c>
      <c r="H2318" t="s">
        <v>2378</v>
      </c>
    </row>
    <row r="2319" spans="1:8" x14ac:dyDescent="0.25">
      <c r="A2319" t="s">
        <v>39</v>
      </c>
      <c r="B2319">
        <v>18.82</v>
      </c>
      <c r="C2319">
        <v>5.51</v>
      </c>
      <c r="D2319" t="s">
        <v>2380</v>
      </c>
      <c r="E2319" t="s">
        <v>2378</v>
      </c>
      <c r="F2319" t="s">
        <v>2378</v>
      </c>
      <c r="G2319" t="s">
        <v>2379</v>
      </c>
      <c r="H2319" t="s">
        <v>2378</v>
      </c>
    </row>
    <row r="2320" spans="1:8" x14ac:dyDescent="0.25">
      <c r="A2320" t="s">
        <v>38</v>
      </c>
      <c r="B2320">
        <v>17.079999999999998</v>
      </c>
      <c r="C2320">
        <v>5.73</v>
      </c>
      <c r="D2320" t="s">
        <v>2378</v>
      </c>
      <c r="E2320" t="s">
        <v>2378</v>
      </c>
      <c r="F2320" t="s">
        <v>2381</v>
      </c>
      <c r="G2320">
        <v>1</v>
      </c>
      <c r="H2320" t="s">
        <v>2378</v>
      </c>
    </row>
    <row r="2321" spans="1:8" x14ac:dyDescent="0.25">
      <c r="A2321" t="s">
        <v>36</v>
      </c>
      <c r="B2321">
        <v>19.21</v>
      </c>
      <c r="C2321">
        <v>5.53</v>
      </c>
      <c r="D2321" t="s">
        <v>2380</v>
      </c>
      <c r="E2321" t="s">
        <v>2378</v>
      </c>
      <c r="F2321" t="s">
        <v>2378</v>
      </c>
      <c r="G2321" t="s">
        <v>2379</v>
      </c>
      <c r="H2321" t="s">
        <v>2378</v>
      </c>
    </row>
    <row r="2322" spans="1:8" x14ac:dyDescent="0.25">
      <c r="A2322" t="s">
        <v>34</v>
      </c>
      <c r="B2322">
        <v>17.86</v>
      </c>
      <c r="C2322">
        <v>5.43</v>
      </c>
      <c r="D2322" t="s">
        <v>2378</v>
      </c>
      <c r="E2322" t="s">
        <v>2378</v>
      </c>
      <c r="F2322" t="s">
        <v>2381</v>
      </c>
      <c r="G2322">
        <v>1</v>
      </c>
      <c r="H2322" t="s">
        <v>2378</v>
      </c>
    </row>
    <row r="2323" spans="1:8" x14ac:dyDescent="0.25">
      <c r="A2323" t="s">
        <v>33</v>
      </c>
      <c r="B2323">
        <v>21.38</v>
      </c>
      <c r="C2323">
        <v>8.01</v>
      </c>
      <c r="D2323" t="s">
        <v>2378</v>
      </c>
      <c r="E2323" t="s">
        <v>2378</v>
      </c>
      <c r="F2323" t="s">
        <v>2378</v>
      </c>
      <c r="G2323" t="s">
        <v>2379</v>
      </c>
      <c r="H2323" t="s">
        <v>2378</v>
      </c>
    </row>
    <row r="2324" spans="1:8" x14ac:dyDescent="0.25">
      <c r="A2324" t="s">
        <v>32</v>
      </c>
      <c r="B2324">
        <v>23.35</v>
      </c>
      <c r="C2324">
        <v>5.94</v>
      </c>
      <c r="D2324" t="s">
        <v>2378</v>
      </c>
      <c r="E2324" t="s">
        <v>2378</v>
      </c>
      <c r="F2324" t="s">
        <v>2378</v>
      </c>
      <c r="G2324" t="s">
        <v>2379</v>
      </c>
      <c r="H2324" t="s">
        <v>2378</v>
      </c>
    </row>
    <row r="2325" spans="1:8" x14ac:dyDescent="0.25">
      <c r="A2325" t="s">
        <v>29</v>
      </c>
      <c r="B2325">
        <v>22.24</v>
      </c>
      <c r="C2325">
        <v>5.04</v>
      </c>
      <c r="D2325" t="s">
        <v>2378</v>
      </c>
      <c r="E2325" t="s">
        <v>2378</v>
      </c>
      <c r="F2325" t="s">
        <v>2378</v>
      </c>
      <c r="G2325" t="s">
        <v>2379</v>
      </c>
      <c r="H2325" t="s">
        <v>2378</v>
      </c>
    </row>
    <row r="2326" spans="1:8" x14ac:dyDescent="0.25">
      <c r="A2326" t="s">
        <v>28</v>
      </c>
      <c r="B2326">
        <v>24.76</v>
      </c>
      <c r="C2326">
        <v>4.54</v>
      </c>
      <c r="D2326" t="s">
        <v>2380</v>
      </c>
      <c r="E2326" t="s">
        <v>2378</v>
      </c>
      <c r="F2326" t="s">
        <v>2378</v>
      </c>
      <c r="G2326" t="s">
        <v>2379</v>
      </c>
      <c r="H2326" t="s">
        <v>2378</v>
      </c>
    </row>
    <row r="2327" spans="1:8" x14ac:dyDescent="0.25">
      <c r="A2327" t="s">
        <v>27</v>
      </c>
      <c r="B2327">
        <v>20.100000000000001</v>
      </c>
      <c r="C2327">
        <v>5.6</v>
      </c>
      <c r="D2327" t="s">
        <v>2380</v>
      </c>
      <c r="E2327" t="s">
        <v>2378</v>
      </c>
      <c r="F2327" t="s">
        <v>2381</v>
      </c>
      <c r="G2327">
        <v>1</v>
      </c>
      <c r="H2327" t="s">
        <v>2378</v>
      </c>
    </row>
    <row r="2328" spans="1:8" x14ac:dyDescent="0.25">
      <c r="A2328" t="s">
        <v>26</v>
      </c>
      <c r="B2328">
        <v>21.77</v>
      </c>
      <c r="C2328">
        <v>10.67</v>
      </c>
      <c r="D2328" t="s">
        <v>2378</v>
      </c>
      <c r="E2328" t="s">
        <v>2378</v>
      </c>
      <c r="F2328" t="s">
        <v>2378</v>
      </c>
      <c r="G2328" t="s">
        <v>2379</v>
      </c>
      <c r="H2328" t="s">
        <v>2378</v>
      </c>
    </row>
    <row r="2329" spans="1:8" x14ac:dyDescent="0.25">
      <c r="A2329" t="s">
        <v>25</v>
      </c>
      <c r="B2329">
        <v>17.82</v>
      </c>
      <c r="C2329">
        <v>5.26</v>
      </c>
      <c r="D2329" t="s">
        <v>2380</v>
      </c>
      <c r="E2329" t="s">
        <v>2378</v>
      </c>
      <c r="F2329" t="s">
        <v>2378</v>
      </c>
      <c r="G2329">
        <v>1</v>
      </c>
      <c r="H2329" t="s">
        <v>2378</v>
      </c>
    </row>
    <row r="2330" spans="1:8" x14ac:dyDescent="0.25">
      <c r="A2330" t="s">
        <v>24</v>
      </c>
      <c r="B2330">
        <v>17.07</v>
      </c>
      <c r="C2330">
        <v>5.22</v>
      </c>
      <c r="D2330" t="s">
        <v>2378</v>
      </c>
      <c r="E2330" t="s">
        <v>2378</v>
      </c>
      <c r="F2330" t="s">
        <v>2381</v>
      </c>
      <c r="G2330">
        <v>1</v>
      </c>
      <c r="H2330" t="s">
        <v>2378</v>
      </c>
    </row>
    <row r="2331" spans="1:8" x14ac:dyDescent="0.25">
      <c r="A2331" t="s">
        <v>22</v>
      </c>
      <c r="B2331">
        <v>22.24</v>
      </c>
      <c r="C2331">
        <v>4.29</v>
      </c>
      <c r="D2331" t="s">
        <v>2380</v>
      </c>
      <c r="E2331" t="s">
        <v>2378</v>
      </c>
      <c r="F2331" t="s">
        <v>2378</v>
      </c>
      <c r="G2331" t="s">
        <v>2379</v>
      </c>
      <c r="H2331" t="s">
        <v>2378</v>
      </c>
    </row>
    <row r="2332" spans="1:8" x14ac:dyDescent="0.25">
      <c r="A2332" t="s">
        <v>21</v>
      </c>
      <c r="B2332">
        <v>22.34</v>
      </c>
      <c r="C2332">
        <v>5.57</v>
      </c>
      <c r="D2332" t="s">
        <v>2378</v>
      </c>
      <c r="E2332" t="s">
        <v>2378</v>
      </c>
      <c r="F2332" t="s">
        <v>2378</v>
      </c>
      <c r="G2332">
        <v>1</v>
      </c>
      <c r="H2332" t="s">
        <v>2378</v>
      </c>
    </row>
    <row r="2333" spans="1:8" x14ac:dyDescent="0.25">
      <c r="A2333" t="s">
        <v>19</v>
      </c>
      <c r="B2333">
        <v>17.7</v>
      </c>
      <c r="C2333">
        <v>6.28</v>
      </c>
      <c r="D2333" t="s">
        <v>2378</v>
      </c>
      <c r="E2333" t="s">
        <v>2378</v>
      </c>
      <c r="F2333" t="s">
        <v>2378</v>
      </c>
      <c r="G2333">
        <v>1</v>
      </c>
      <c r="H2333" t="s">
        <v>2378</v>
      </c>
    </row>
    <row r="2334" spans="1:8" x14ac:dyDescent="0.25">
      <c r="A2334" t="s">
        <v>17</v>
      </c>
      <c r="B2334">
        <v>16.47</v>
      </c>
      <c r="C2334">
        <v>6.35</v>
      </c>
      <c r="D2334" t="s">
        <v>2378</v>
      </c>
      <c r="E2334" t="s">
        <v>2378</v>
      </c>
      <c r="F2334" t="s">
        <v>2381</v>
      </c>
      <c r="G2334">
        <v>1</v>
      </c>
      <c r="H2334" t="s">
        <v>2378</v>
      </c>
    </row>
    <row r="2335" spans="1:8" x14ac:dyDescent="0.25">
      <c r="A2335" t="s">
        <v>14</v>
      </c>
      <c r="B2335">
        <v>17.600000000000001</v>
      </c>
      <c r="C2335">
        <v>4.3899999999999997</v>
      </c>
      <c r="D2335" t="s">
        <v>2378</v>
      </c>
      <c r="E2335" t="s">
        <v>2378</v>
      </c>
      <c r="F2335" t="s">
        <v>2378</v>
      </c>
      <c r="G2335">
        <v>1</v>
      </c>
      <c r="H2335" t="s">
        <v>2378</v>
      </c>
    </row>
    <row r="2336" spans="1:8" x14ac:dyDescent="0.25">
      <c r="A2336" t="s">
        <v>9</v>
      </c>
      <c r="B2336">
        <v>17.579999999999998</v>
      </c>
      <c r="C2336">
        <v>4.51</v>
      </c>
      <c r="D2336" t="s">
        <v>2378</v>
      </c>
      <c r="E2336" t="s">
        <v>2378</v>
      </c>
      <c r="F2336" t="s">
        <v>2378</v>
      </c>
      <c r="G2336">
        <v>1</v>
      </c>
      <c r="H2336" t="s">
        <v>2378</v>
      </c>
    </row>
  </sheetData>
  <autoFilter ref="A1:H2336" xr:uid="{A77AD7A8-9A72-FA42-80A9-8020D48426A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A0512-6F7B-094D-989F-9EEE270B4A43}">
  <dimension ref="A1:AC2326"/>
  <sheetViews>
    <sheetView topLeftCell="K1" zoomScale="75" workbookViewId="0">
      <selection activeCell="AC2" sqref="AC2"/>
    </sheetView>
  </sheetViews>
  <sheetFormatPr defaultColWidth="11" defaultRowHeight="15.75" x14ac:dyDescent="0.25"/>
  <cols>
    <col min="10" max="10" width="33.375" bestFit="1" customWidth="1"/>
    <col min="11" max="11" width="12.875" customWidth="1"/>
    <col min="12" max="12" width="15.125" customWidth="1"/>
    <col min="13" max="13" width="11.125" bestFit="1" customWidth="1"/>
    <col min="14" max="14" width="14.125" bestFit="1" customWidth="1"/>
    <col min="15" max="15" width="12.625" bestFit="1" customWidth="1"/>
    <col min="16" max="16" width="22.625" bestFit="1" customWidth="1"/>
    <col min="18" max="18" width="13.625" bestFit="1" customWidth="1"/>
    <col min="19" max="19" width="16.875" bestFit="1" customWidth="1"/>
    <col min="20" max="20" width="15.125" bestFit="1" customWidth="1"/>
    <col min="21" max="21" width="9.625" bestFit="1" customWidth="1"/>
    <col min="22" max="22" width="15.125" bestFit="1" customWidth="1"/>
    <col min="23" max="23" width="18.375" bestFit="1" customWidth="1"/>
    <col min="24" max="24" width="26.875" bestFit="1" customWidth="1"/>
    <col min="25" max="27" width="14.875" bestFit="1" customWidth="1"/>
    <col min="28" max="28" width="10.875" style="5"/>
  </cols>
  <sheetData>
    <row r="1" spans="1:29" x14ac:dyDescent="0.25">
      <c r="A1" t="s">
        <v>0</v>
      </c>
      <c r="B1" t="s">
        <v>1</v>
      </c>
      <c r="C1" t="s">
        <v>2</v>
      </c>
      <c r="D1" t="s">
        <v>3</v>
      </c>
      <c r="E1" t="s">
        <v>4</v>
      </c>
      <c r="F1" t="s">
        <v>5</v>
      </c>
      <c r="G1" t="s">
        <v>6</v>
      </c>
      <c r="H1" t="s">
        <v>7</v>
      </c>
      <c r="I1" t="s">
        <v>8</v>
      </c>
      <c r="J1" s="3" t="str">
        <f>VLOOKUP(A1,Names!A:B,2,)</f>
        <v>name</v>
      </c>
      <c r="K1" t="str" cm="1">
        <f t="array" ref="K1">VLOOKUP($A1,'Medical Examination'!$A:$H,COLUMN(B:B),0)</f>
        <v>BMI</v>
      </c>
      <c r="L1" t="str" cm="1">
        <f t="array" ref="L1">VLOOKUP($A1,'Medical Examination'!$A:$H,COLUMN(C:C),0)</f>
        <v>HBA1C</v>
      </c>
      <c r="M1" t="str" cm="1">
        <f t="array" ref="M1">VLOOKUP($A1,'Medical Examination'!$A:$H,COLUMN(D:D),0)</f>
        <v>Heart Issues</v>
      </c>
      <c r="N1" t="str" cm="1">
        <f t="array" ref="N1">VLOOKUP($A1,'Medical Examination'!$A:$H,COLUMN(E:E),0)</f>
        <v>Any Transplants</v>
      </c>
      <c r="O1" t="str" cm="1">
        <f t="array" ref="O1">VLOOKUP($A1,'Medical Examination'!$A:$H,COLUMN(F:F),0)</f>
        <v>Cancer history</v>
      </c>
      <c r="P1" t="str" cm="1">
        <f t="array" ref="P1">VLOOKUP($A1,'Medical Examination'!$A:$H,COLUMN(G:G),0)</f>
        <v>NumberOfMajorSurgeries</v>
      </c>
      <c r="Q1" t="str" cm="1">
        <f t="array" ref="Q1">VLOOKUP($A1,'Medical Examination'!$A:$H,COLUMN(H:H),0)</f>
        <v>smoker</v>
      </c>
      <c r="R1" s="3" t="s">
        <v>4745</v>
      </c>
      <c r="S1" s="3" t="s">
        <v>4746</v>
      </c>
      <c r="T1" s="3" t="s">
        <v>4747</v>
      </c>
      <c r="U1" s="3" t="s">
        <v>4748</v>
      </c>
      <c r="V1" s="3" t="s">
        <v>4753</v>
      </c>
      <c r="W1" s="3" t="s">
        <v>4754</v>
      </c>
      <c r="X1" s="3" t="s">
        <v>4755</v>
      </c>
      <c r="Y1" s="3" t="s">
        <v>4756</v>
      </c>
      <c r="Z1" s="3" t="s">
        <v>4757</v>
      </c>
      <c r="AA1" s="3" t="s">
        <v>4758</v>
      </c>
      <c r="AB1" s="4" t="s">
        <v>4765</v>
      </c>
      <c r="AC1" s="4" t="s">
        <v>4768</v>
      </c>
    </row>
    <row r="2" spans="1:29" x14ac:dyDescent="0.25">
      <c r="A2" t="s">
        <v>9</v>
      </c>
      <c r="B2">
        <v>1992</v>
      </c>
      <c r="C2" t="s">
        <v>10</v>
      </c>
      <c r="D2">
        <v>9</v>
      </c>
      <c r="E2">
        <v>0</v>
      </c>
      <c r="F2">
        <v>563.84</v>
      </c>
      <c r="G2" t="s">
        <v>11</v>
      </c>
      <c r="H2" t="s">
        <v>12</v>
      </c>
      <c r="I2" t="s">
        <v>13</v>
      </c>
      <c r="J2" t="str">
        <f>VLOOKUP(A2,Names!A:B,2,)</f>
        <v>German, Mr.  Aaron K</v>
      </c>
      <c r="K2" cm="1">
        <f t="array" ref="K2">VLOOKUP($A2,'Medical Examination'!$A:$H,COLUMN(B:B),0)</f>
        <v>17.579999999999998</v>
      </c>
      <c r="L2" cm="1">
        <f t="array" ref="L2">VLOOKUP($A2,'Medical Examination'!$A:$H,COLUMN(C:C),0)</f>
        <v>4.51</v>
      </c>
      <c r="M2" t="str" cm="1">
        <f t="array" ref="M2">VLOOKUP($A2,'Medical Examination'!$A:$H,COLUMN(D:D),0)</f>
        <v>No</v>
      </c>
      <c r="N2" t="str" cm="1">
        <f t="array" ref="N2">VLOOKUP($A2,'Medical Examination'!$A:$H,COLUMN(E:E),0)</f>
        <v>No</v>
      </c>
      <c r="O2" t="str" cm="1">
        <f t="array" ref="O2">VLOOKUP($A2,'Medical Examination'!$A:$H,COLUMN(F:F),0)</f>
        <v>No</v>
      </c>
      <c r="P2" cm="1">
        <f t="array" ref="P2">VLOOKUP($A2,'Medical Examination'!$A:$H,COLUMN(G:G),0)</f>
        <v>1</v>
      </c>
      <c r="Q2" t="str" cm="1">
        <f t="array" ref="Q2">VLOOKUP($A2,'Medical Examination'!$A:$H,COLUMN(H:H),0)</f>
        <v>No</v>
      </c>
      <c r="R2">
        <f>IF(M2="yes",1,0)</f>
        <v>0</v>
      </c>
      <c r="S2">
        <f>IF(N2="yes",1,0)</f>
        <v>0</v>
      </c>
      <c r="T2">
        <f>IF(O2="Yes",1,0)</f>
        <v>0</v>
      </c>
      <c r="U2">
        <f>IF(Q2="yes",1,0)</f>
        <v>0</v>
      </c>
      <c r="V2">
        <f>IF(TRIM(G2)="tier - 1",3,IF(G2="tier - 2",2,1))</f>
        <v>2</v>
      </c>
      <c r="W2">
        <f>IF(TRIM(H2)="tier - 1",3,IF(H2="tier - 2",2,1))</f>
        <v>1</v>
      </c>
      <c r="X2">
        <f>IF(P2="No major surgery",0,P2)</f>
        <v>1</v>
      </c>
      <c r="Y2">
        <f>IF(I2="R1011",1,0)</f>
        <v>0</v>
      </c>
      <c r="Z2">
        <f>IF(I2="R1012",1,0)</f>
        <v>0</v>
      </c>
      <c r="AA2">
        <f>IF(I2="R1013",1,0)</f>
        <v>1</v>
      </c>
      <c r="AB2" s="5">
        <f>2023-B2</f>
        <v>31</v>
      </c>
      <c r="AC2">
        <f>IF(MID(J2,FIND(",",J2)+2,FIND(".",J2)-FIND(",",J2)-2)="Mr",1,0)</f>
        <v>1</v>
      </c>
    </row>
    <row r="3" spans="1:29" x14ac:dyDescent="0.25">
      <c r="A3" t="s">
        <v>14</v>
      </c>
      <c r="B3">
        <v>1992</v>
      </c>
      <c r="C3" t="s">
        <v>15</v>
      </c>
      <c r="D3">
        <v>30</v>
      </c>
      <c r="E3">
        <v>0</v>
      </c>
      <c r="F3">
        <v>570.62</v>
      </c>
      <c r="G3" t="s">
        <v>11</v>
      </c>
      <c r="H3" t="s">
        <v>16</v>
      </c>
      <c r="I3" t="s">
        <v>13</v>
      </c>
      <c r="J3" t="str">
        <f>VLOOKUP(A3,Names!A:B,2,)</f>
        <v>Rosendahl, Mr.  Evan P</v>
      </c>
      <c r="K3" cm="1">
        <f t="array" ref="K3">VLOOKUP($A3,'Medical Examination'!$A:$H,COLUMN(B:B),0)</f>
        <v>17.600000000000001</v>
      </c>
      <c r="L3" cm="1">
        <f t="array" ref="L3">VLOOKUP($A3,'Medical Examination'!$A:$H,COLUMN(C:C),0)</f>
        <v>4.3899999999999997</v>
      </c>
      <c r="M3" t="str" cm="1">
        <f t="array" ref="M3">VLOOKUP($A3,'Medical Examination'!$A:$H,COLUMN(D:D),0)</f>
        <v>No</v>
      </c>
      <c r="N3" t="str" cm="1">
        <f t="array" ref="N3">VLOOKUP($A3,'Medical Examination'!$A:$H,COLUMN(E:E),0)</f>
        <v>No</v>
      </c>
      <c r="O3" t="str" cm="1">
        <f t="array" ref="O3">VLOOKUP($A3,'Medical Examination'!$A:$H,COLUMN(F:F),0)</f>
        <v>No</v>
      </c>
      <c r="P3" cm="1">
        <f t="array" ref="P3">VLOOKUP($A3,'Medical Examination'!$A:$H,COLUMN(G:G),0)</f>
        <v>1</v>
      </c>
      <c r="Q3" t="str" cm="1">
        <f t="array" ref="Q3">VLOOKUP($A3,'Medical Examination'!$A:$H,COLUMN(H:H),0)</f>
        <v>No</v>
      </c>
      <c r="R3">
        <f t="shared" ref="R3:R66" si="0">IF(M3="yes",1,0)</f>
        <v>0</v>
      </c>
      <c r="S3">
        <f t="shared" ref="S3:S66" si="1">IF(N3="yes",1,0)</f>
        <v>0</v>
      </c>
      <c r="T3">
        <f t="shared" ref="T3:T66" si="2">IF(O3="Yes",1,0)</f>
        <v>0</v>
      </c>
      <c r="U3">
        <f t="shared" ref="U3:U66" si="3">IF(Q3="yes",1,0)</f>
        <v>0</v>
      </c>
      <c r="V3">
        <f t="shared" ref="V3:V66" si="4">IF(TRIM(G3)="tier - 1",3,IF(G3="tier - 2",2,1))</f>
        <v>2</v>
      </c>
      <c r="W3">
        <f t="shared" ref="W3:W66" si="5">IF(TRIM(H3)="tier - 1",3,IF(H3="tier - 2",2,1))</f>
        <v>3</v>
      </c>
      <c r="X3">
        <f t="shared" ref="X3:X66" si="6">IF(P3="No major surgery",0,P3)</f>
        <v>1</v>
      </c>
      <c r="Y3">
        <f t="shared" ref="Y3:Y66" si="7">IF(I3="R1011",1,0)</f>
        <v>0</v>
      </c>
      <c r="Z3">
        <f t="shared" ref="Z3:Z66" si="8">IF(I3="R1012",1,0)</f>
        <v>0</v>
      </c>
      <c r="AA3">
        <f t="shared" ref="AA3:AA66" si="9">IF(I3="R1013",1,0)</f>
        <v>1</v>
      </c>
      <c r="AB3" s="5">
        <f t="shared" ref="AB3:AB66" si="10">2023-B3</f>
        <v>31</v>
      </c>
      <c r="AC3">
        <f t="shared" ref="AC3:AC66" si="11">IF(MID(J3,FIND(",",J3)+2,FIND(".",J3)-FIND(",",J3)-2)="Mr",1,0)</f>
        <v>1</v>
      </c>
    </row>
    <row r="4" spans="1:29" x14ac:dyDescent="0.25">
      <c r="A4" t="s">
        <v>17</v>
      </c>
      <c r="B4">
        <v>1993</v>
      </c>
      <c r="C4" t="s">
        <v>18</v>
      </c>
      <c r="D4">
        <v>30</v>
      </c>
      <c r="E4">
        <v>0</v>
      </c>
      <c r="F4">
        <v>600</v>
      </c>
      <c r="G4" t="s">
        <v>11</v>
      </c>
      <c r="H4" t="s">
        <v>16</v>
      </c>
      <c r="I4" t="s">
        <v>13</v>
      </c>
      <c r="J4" t="str">
        <f>VLOOKUP(A4,Names!A:B,2,)</f>
        <v>Albano, Ms.  Julie</v>
      </c>
      <c r="K4" cm="1">
        <f t="array" ref="K4">VLOOKUP($A4,'Medical Examination'!$A:$H,COLUMN(B:B),0)</f>
        <v>16.47</v>
      </c>
      <c r="L4" cm="1">
        <f t="array" ref="L4">VLOOKUP($A4,'Medical Examination'!$A:$H,COLUMN(C:C),0)</f>
        <v>6.35</v>
      </c>
      <c r="M4" t="str" cm="1">
        <f t="array" ref="M4">VLOOKUP($A4,'Medical Examination'!$A:$H,COLUMN(D:D),0)</f>
        <v>No</v>
      </c>
      <c r="N4" t="str" cm="1">
        <f t="array" ref="N4">VLOOKUP($A4,'Medical Examination'!$A:$H,COLUMN(E:E),0)</f>
        <v>No</v>
      </c>
      <c r="O4" t="str" cm="1">
        <f t="array" ref="O4">VLOOKUP($A4,'Medical Examination'!$A:$H,COLUMN(F:F),0)</f>
        <v>Yes</v>
      </c>
      <c r="P4" cm="1">
        <f t="array" ref="P4">VLOOKUP($A4,'Medical Examination'!$A:$H,COLUMN(G:G),0)</f>
        <v>1</v>
      </c>
      <c r="Q4" t="str" cm="1">
        <f t="array" ref="Q4">VLOOKUP($A4,'Medical Examination'!$A:$H,COLUMN(H:H),0)</f>
        <v>No</v>
      </c>
      <c r="R4">
        <f t="shared" si="0"/>
        <v>0</v>
      </c>
      <c r="S4">
        <f t="shared" si="1"/>
        <v>0</v>
      </c>
      <c r="T4">
        <f t="shared" si="2"/>
        <v>1</v>
      </c>
      <c r="U4">
        <f t="shared" si="3"/>
        <v>0</v>
      </c>
      <c r="V4">
        <f t="shared" si="4"/>
        <v>2</v>
      </c>
      <c r="W4">
        <f t="shared" si="5"/>
        <v>3</v>
      </c>
      <c r="X4">
        <f t="shared" si="6"/>
        <v>1</v>
      </c>
      <c r="Y4">
        <f t="shared" si="7"/>
        <v>0</v>
      </c>
      <c r="Z4">
        <f t="shared" si="8"/>
        <v>0</v>
      </c>
      <c r="AA4">
        <f t="shared" si="9"/>
        <v>1</v>
      </c>
      <c r="AB4" s="5">
        <f t="shared" si="10"/>
        <v>30</v>
      </c>
      <c r="AC4">
        <f t="shared" si="11"/>
        <v>0</v>
      </c>
    </row>
    <row r="5" spans="1:29" x14ac:dyDescent="0.25">
      <c r="A5" t="s">
        <v>19</v>
      </c>
      <c r="B5">
        <v>1992</v>
      </c>
      <c r="C5" t="s">
        <v>20</v>
      </c>
      <c r="D5">
        <v>13</v>
      </c>
      <c r="E5">
        <v>0</v>
      </c>
      <c r="F5">
        <v>604.54</v>
      </c>
      <c r="G5" t="s">
        <v>12</v>
      </c>
      <c r="H5" t="s">
        <v>12</v>
      </c>
      <c r="I5" t="s">
        <v>13</v>
      </c>
      <c r="J5" t="str">
        <f>VLOOKUP(A5,Names!A:B,2,)</f>
        <v>Riveros Gonzalez, Mr.  Juan D. Sr.</v>
      </c>
      <c r="K5" cm="1">
        <f t="array" ref="K5">VLOOKUP($A5,'Medical Examination'!$A:$H,COLUMN(B:B),0)</f>
        <v>17.7</v>
      </c>
      <c r="L5" cm="1">
        <f t="array" ref="L5">VLOOKUP($A5,'Medical Examination'!$A:$H,COLUMN(C:C),0)</f>
        <v>6.28</v>
      </c>
      <c r="M5" t="str" cm="1">
        <f t="array" ref="M5">VLOOKUP($A5,'Medical Examination'!$A:$H,COLUMN(D:D),0)</f>
        <v>No</v>
      </c>
      <c r="N5" t="str" cm="1">
        <f t="array" ref="N5">VLOOKUP($A5,'Medical Examination'!$A:$H,COLUMN(E:E),0)</f>
        <v>No</v>
      </c>
      <c r="O5" t="str" cm="1">
        <f t="array" ref="O5">VLOOKUP($A5,'Medical Examination'!$A:$H,COLUMN(F:F),0)</f>
        <v>No</v>
      </c>
      <c r="P5" cm="1">
        <f t="array" ref="P5">VLOOKUP($A5,'Medical Examination'!$A:$H,COLUMN(G:G),0)</f>
        <v>1</v>
      </c>
      <c r="Q5" t="str" cm="1">
        <f t="array" ref="Q5">VLOOKUP($A5,'Medical Examination'!$A:$H,COLUMN(H:H),0)</f>
        <v>No</v>
      </c>
      <c r="R5">
        <f t="shared" si="0"/>
        <v>0</v>
      </c>
      <c r="S5">
        <f t="shared" si="1"/>
        <v>0</v>
      </c>
      <c r="T5">
        <f t="shared" si="2"/>
        <v>0</v>
      </c>
      <c r="U5">
        <f t="shared" si="3"/>
        <v>0</v>
      </c>
      <c r="V5">
        <f t="shared" si="4"/>
        <v>1</v>
      </c>
      <c r="W5">
        <f t="shared" si="5"/>
        <v>1</v>
      </c>
      <c r="X5">
        <f t="shared" si="6"/>
        <v>1</v>
      </c>
      <c r="Y5">
        <f t="shared" si="7"/>
        <v>0</v>
      </c>
      <c r="Z5">
        <f t="shared" si="8"/>
        <v>0</v>
      </c>
      <c r="AA5">
        <f t="shared" si="9"/>
        <v>1</v>
      </c>
      <c r="AB5" s="5">
        <f t="shared" si="10"/>
        <v>31</v>
      </c>
      <c r="AC5">
        <f t="shared" si="11"/>
        <v>1</v>
      </c>
    </row>
    <row r="6" spans="1:29" x14ac:dyDescent="0.25">
      <c r="A6" t="s">
        <v>21</v>
      </c>
      <c r="B6">
        <v>1998</v>
      </c>
      <c r="C6" t="s">
        <v>10</v>
      </c>
      <c r="D6">
        <v>27</v>
      </c>
      <c r="E6">
        <v>0</v>
      </c>
      <c r="F6">
        <v>637.26</v>
      </c>
      <c r="G6" t="s">
        <v>12</v>
      </c>
      <c r="H6" t="s">
        <v>12</v>
      </c>
      <c r="I6" t="s">
        <v>13</v>
      </c>
      <c r="J6" t="str">
        <f>VLOOKUP(A6,Names!A:B,2,)</f>
        <v>Brietzke, Mr.  Jordan</v>
      </c>
      <c r="K6" cm="1">
        <f t="array" ref="K6">VLOOKUP($A6,'Medical Examination'!$A:$H,COLUMN(B:B),0)</f>
        <v>22.34</v>
      </c>
      <c r="L6" cm="1">
        <f t="array" ref="L6">VLOOKUP($A6,'Medical Examination'!$A:$H,COLUMN(C:C),0)</f>
        <v>5.57</v>
      </c>
      <c r="M6" t="str" cm="1">
        <f t="array" ref="M6">VLOOKUP($A6,'Medical Examination'!$A:$H,COLUMN(D:D),0)</f>
        <v>No</v>
      </c>
      <c r="N6" t="str" cm="1">
        <f t="array" ref="N6">VLOOKUP($A6,'Medical Examination'!$A:$H,COLUMN(E:E),0)</f>
        <v>No</v>
      </c>
      <c r="O6" t="str" cm="1">
        <f t="array" ref="O6">VLOOKUP($A6,'Medical Examination'!$A:$H,COLUMN(F:F),0)</f>
        <v>No</v>
      </c>
      <c r="P6" cm="1">
        <f t="array" ref="P6">VLOOKUP($A6,'Medical Examination'!$A:$H,COLUMN(G:G),0)</f>
        <v>1</v>
      </c>
      <c r="Q6" t="str" cm="1">
        <f t="array" ref="Q6">VLOOKUP($A6,'Medical Examination'!$A:$H,COLUMN(H:H),0)</f>
        <v>No</v>
      </c>
      <c r="R6">
        <f t="shared" si="0"/>
        <v>0</v>
      </c>
      <c r="S6">
        <f t="shared" si="1"/>
        <v>0</v>
      </c>
      <c r="T6">
        <f t="shared" si="2"/>
        <v>0</v>
      </c>
      <c r="U6">
        <f t="shared" si="3"/>
        <v>0</v>
      </c>
      <c r="V6">
        <f t="shared" si="4"/>
        <v>1</v>
      </c>
      <c r="W6">
        <f t="shared" si="5"/>
        <v>1</v>
      </c>
      <c r="X6">
        <f t="shared" si="6"/>
        <v>1</v>
      </c>
      <c r="Y6">
        <f t="shared" si="7"/>
        <v>0</v>
      </c>
      <c r="Z6">
        <f t="shared" si="8"/>
        <v>0</v>
      </c>
      <c r="AA6">
        <f t="shared" si="9"/>
        <v>1</v>
      </c>
      <c r="AB6" s="5">
        <f t="shared" si="10"/>
        <v>25</v>
      </c>
      <c r="AC6">
        <f t="shared" si="11"/>
        <v>1</v>
      </c>
    </row>
    <row r="7" spans="1:29" x14ac:dyDescent="0.25">
      <c r="A7" t="s">
        <v>22</v>
      </c>
      <c r="B7">
        <v>2001</v>
      </c>
      <c r="C7" t="s">
        <v>15</v>
      </c>
      <c r="D7">
        <v>20</v>
      </c>
      <c r="E7">
        <v>0</v>
      </c>
      <c r="F7">
        <v>646.14</v>
      </c>
      <c r="G7" t="s">
        <v>12</v>
      </c>
      <c r="H7" t="s">
        <v>12</v>
      </c>
      <c r="I7" t="s">
        <v>23</v>
      </c>
      <c r="J7" t="str">
        <f>VLOOKUP(A7,Names!A:B,2,)</f>
        <v>Kohls, Ms.  Katy</v>
      </c>
      <c r="K7" cm="1">
        <f t="array" ref="K7">VLOOKUP($A7,'Medical Examination'!$A:$H,COLUMN(B:B),0)</f>
        <v>22.24</v>
      </c>
      <c r="L7" cm="1">
        <f t="array" ref="L7">VLOOKUP($A7,'Medical Examination'!$A:$H,COLUMN(C:C),0)</f>
        <v>4.29</v>
      </c>
      <c r="M7" t="str" cm="1">
        <f t="array" ref="M7">VLOOKUP($A7,'Medical Examination'!$A:$H,COLUMN(D:D),0)</f>
        <v>yes</v>
      </c>
      <c r="N7" t="str" cm="1">
        <f t="array" ref="N7">VLOOKUP($A7,'Medical Examination'!$A:$H,COLUMN(E:E),0)</f>
        <v>No</v>
      </c>
      <c r="O7" t="str" cm="1">
        <f t="array" ref="O7">VLOOKUP($A7,'Medical Examination'!$A:$H,COLUMN(F:F),0)</f>
        <v>No</v>
      </c>
      <c r="P7" t="str" cm="1">
        <f t="array" ref="P7">VLOOKUP($A7,'Medical Examination'!$A:$H,COLUMN(G:G),0)</f>
        <v>No major surgery</v>
      </c>
      <c r="Q7" t="str" cm="1">
        <f t="array" ref="Q7">VLOOKUP($A7,'Medical Examination'!$A:$H,COLUMN(H:H),0)</f>
        <v>No</v>
      </c>
      <c r="R7">
        <f t="shared" si="0"/>
        <v>1</v>
      </c>
      <c r="S7">
        <f t="shared" si="1"/>
        <v>0</v>
      </c>
      <c r="T7">
        <f t="shared" si="2"/>
        <v>0</v>
      </c>
      <c r="U7">
        <f t="shared" si="3"/>
        <v>0</v>
      </c>
      <c r="V7">
        <f t="shared" si="4"/>
        <v>1</v>
      </c>
      <c r="W7">
        <f t="shared" si="5"/>
        <v>1</v>
      </c>
      <c r="X7">
        <f t="shared" si="6"/>
        <v>0</v>
      </c>
      <c r="Y7">
        <f t="shared" si="7"/>
        <v>0</v>
      </c>
      <c r="Z7">
        <f t="shared" si="8"/>
        <v>1</v>
      </c>
      <c r="AA7">
        <f t="shared" si="9"/>
        <v>0</v>
      </c>
      <c r="AB7" s="5">
        <f t="shared" si="10"/>
        <v>22</v>
      </c>
      <c r="AC7">
        <f t="shared" si="11"/>
        <v>0</v>
      </c>
    </row>
    <row r="8" spans="1:29" x14ac:dyDescent="0.25">
      <c r="A8" t="s">
        <v>24</v>
      </c>
      <c r="B8">
        <v>1993</v>
      </c>
      <c r="C8" t="s">
        <v>18</v>
      </c>
      <c r="D8">
        <v>1</v>
      </c>
      <c r="E8">
        <v>0</v>
      </c>
      <c r="F8">
        <v>650</v>
      </c>
      <c r="G8" t="s">
        <v>12</v>
      </c>
      <c r="H8" t="s">
        <v>12</v>
      </c>
      <c r="I8" t="s">
        <v>13</v>
      </c>
      <c r="J8" t="str">
        <f>VLOOKUP(A8,Names!A:B,2,)</f>
        <v>Bohinski, Ms.  Susan E</v>
      </c>
      <c r="K8" cm="1">
        <f t="array" ref="K8">VLOOKUP($A8,'Medical Examination'!$A:$H,COLUMN(B:B),0)</f>
        <v>17.07</v>
      </c>
      <c r="L8" cm="1">
        <f t="array" ref="L8">VLOOKUP($A8,'Medical Examination'!$A:$H,COLUMN(C:C),0)</f>
        <v>5.22</v>
      </c>
      <c r="M8" t="str" cm="1">
        <f t="array" ref="M8">VLOOKUP($A8,'Medical Examination'!$A:$H,COLUMN(D:D),0)</f>
        <v>No</v>
      </c>
      <c r="N8" t="str" cm="1">
        <f t="array" ref="N8">VLOOKUP($A8,'Medical Examination'!$A:$H,COLUMN(E:E),0)</f>
        <v>No</v>
      </c>
      <c r="O8" t="str" cm="1">
        <f t="array" ref="O8">VLOOKUP($A8,'Medical Examination'!$A:$H,COLUMN(F:F),0)</f>
        <v>Yes</v>
      </c>
      <c r="P8" cm="1">
        <f t="array" ref="P8">VLOOKUP($A8,'Medical Examination'!$A:$H,COLUMN(G:G),0)</f>
        <v>1</v>
      </c>
      <c r="Q8" t="str" cm="1">
        <f t="array" ref="Q8">VLOOKUP($A8,'Medical Examination'!$A:$H,COLUMN(H:H),0)</f>
        <v>No</v>
      </c>
      <c r="R8">
        <f t="shared" si="0"/>
        <v>0</v>
      </c>
      <c r="S8">
        <f t="shared" si="1"/>
        <v>0</v>
      </c>
      <c r="T8">
        <f t="shared" si="2"/>
        <v>1</v>
      </c>
      <c r="U8">
        <f t="shared" si="3"/>
        <v>0</v>
      </c>
      <c r="V8">
        <f t="shared" si="4"/>
        <v>1</v>
      </c>
      <c r="W8">
        <f t="shared" si="5"/>
        <v>1</v>
      </c>
      <c r="X8">
        <f t="shared" si="6"/>
        <v>1</v>
      </c>
      <c r="Y8">
        <f t="shared" si="7"/>
        <v>0</v>
      </c>
      <c r="Z8">
        <f t="shared" si="8"/>
        <v>0</v>
      </c>
      <c r="AA8">
        <f t="shared" si="9"/>
        <v>1</v>
      </c>
      <c r="AB8" s="5">
        <f t="shared" si="10"/>
        <v>30</v>
      </c>
      <c r="AC8">
        <f t="shared" si="11"/>
        <v>0</v>
      </c>
    </row>
    <row r="9" spans="1:29" x14ac:dyDescent="0.25">
      <c r="A9" t="s">
        <v>25</v>
      </c>
      <c r="B9">
        <v>1995</v>
      </c>
      <c r="C9" t="s">
        <v>10</v>
      </c>
      <c r="D9">
        <v>4</v>
      </c>
      <c r="E9">
        <v>0</v>
      </c>
      <c r="F9">
        <v>650</v>
      </c>
      <c r="G9" t="s">
        <v>12</v>
      </c>
      <c r="H9" t="s">
        <v>12</v>
      </c>
      <c r="I9" t="s">
        <v>13</v>
      </c>
      <c r="J9" t="str">
        <f>VLOOKUP(A9,Names!A:B,2,)</f>
        <v>Avery, Ms.  Nicole</v>
      </c>
      <c r="K9" cm="1">
        <f t="array" ref="K9">VLOOKUP($A9,'Medical Examination'!$A:$H,COLUMN(B:B),0)</f>
        <v>17.82</v>
      </c>
      <c r="L9" cm="1">
        <f t="array" ref="L9">VLOOKUP($A9,'Medical Examination'!$A:$H,COLUMN(C:C),0)</f>
        <v>5.26</v>
      </c>
      <c r="M9" t="str" cm="1">
        <f t="array" ref="M9">VLOOKUP($A9,'Medical Examination'!$A:$H,COLUMN(D:D),0)</f>
        <v>yes</v>
      </c>
      <c r="N9" t="str" cm="1">
        <f t="array" ref="N9">VLOOKUP($A9,'Medical Examination'!$A:$H,COLUMN(E:E),0)</f>
        <v>No</v>
      </c>
      <c r="O9" t="str" cm="1">
        <f t="array" ref="O9">VLOOKUP($A9,'Medical Examination'!$A:$H,COLUMN(F:F),0)</f>
        <v>No</v>
      </c>
      <c r="P9" cm="1">
        <f t="array" ref="P9">VLOOKUP($A9,'Medical Examination'!$A:$H,COLUMN(G:G),0)</f>
        <v>1</v>
      </c>
      <c r="Q9" t="str" cm="1">
        <f t="array" ref="Q9">VLOOKUP($A9,'Medical Examination'!$A:$H,COLUMN(H:H),0)</f>
        <v>No</v>
      </c>
      <c r="R9">
        <f t="shared" si="0"/>
        <v>1</v>
      </c>
      <c r="S9">
        <f t="shared" si="1"/>
        <v>0</v>
      </c>
      <c r="T9">
        <f t="shared" si="2"/>
        <v>0</v>
      </c>
      <c r="U9">
        <f t="shared" si="3"/>
        <v>0</v>
      </c>
      <c r="V9">
        <f t="shared" si="4"/>
        <v>1</v>
      </c>
      <c r="W9">
        <f t="shared" si="5"/>
        <v>1</v>
      </c>
      <c r="X9">
        <f t="shared" si="6"/>
        <v>1</v>
      </c>
      <c r="Y9">
        <f t="shared" si="7"/>
        <v>0</v>
      </c>
      <c r="Z9">
        <f t="shared" si="8"/>
        <v>0</v>
      </c>
      <c r="AA9">
        <f t="shared" si="9"/>
        <v>1</v>
      </c>
      <c r="AB9" s="5">
        <f t="shared" si="10"/>
        <v>28</v>
      </c>
      <c r="AC9">
        <f t="shared" si="11"/>
        <v>0</v>
      </c>
    </row>
    <row r="10" spans="1:29" x14ac:dyDescent="0.25">
      <c r="A10" t="s">
        <v>26</v>
      </c>
      <c r="B10">
        <v>2002</v>
      </c>
      <c r="C10" t="s">
        <v>15</v>
      </c>
      <c r="D10">
        <v>29</v>
      </c>
      <c r="E10">
        <v>0</v>
      </c>
      <c r="F10">
        <v>668</v>
      </c>
      <c r="G10" t="s">
        <v>12</v>
      </c>
      <c r="H10" t="s">
        <v>11</v>
      </c>
      <c r="I10" t="s">
        <v>23</v>
      </c>
      <c r="J10" t="str">
        <f>VLOOKUP(A10,Names!A:B,2,)</f>
        <v>Howell, Ms.  Laura</v>
      </c>
      <c r="K10" cm="1">
        <f t="array" ref="K10">VLOOKUP($A10,'Medical Examination'!$A:$H,COLUMN(B:B),0)</f>
        <v>21.77</v>
      </c>
      <c r="L10" cm="1">
        <f t="array" ref="L10">VLOOKUP($A10,'Medical Examination'!$A:$H,COLUMN(C:C),0)</f>
        <v>10.67</v>
      </c>
      <c r="M10" t="str" cm="1">
        <f t="array" ref="M10">VLOOKUP($A10,'Medical Examination'!$A:$H,COLUMN(D:D),0)</f>
        <v>No</v>
      </c>
      <c r="N10" t="str" cm="1">
        <f t="array" ref="N10">VLOOKUP($A10,'Medical Examination'!$A:$H,COLUMN(E:E),0)</f>
        <v>No</v>
      </c>
      <c r="O10" t="str" cm="1">
        <f t="array" ref="O10">VLOOKUP($A10,'Medical Examination'!$A:$H,COLUMN(F:F),0)</f>
        <v>No</v>
      </c>
      <c r="P10" t="str" cm="1">
        <f t="array" ref="P10">VLOOKUP($A10,'Medical Examination'!$A:$H,COLUMN(G:G),0)</f>
        <v>No major surgery</v>
      </c>
      <c r="Q10" t="str" cm="1">
        <f t="array" ref="Q10">VLOOKUP($A10,'Medical Examination'!$A:$H,COLUMN(H:H),0)</f>
        <v>No</v>
      </c>
      <c r="R10">
        <f t="shared" si="0"/>
        <v>0</v>
      </c>
      <c r="S10">
        <f t="shared" si="1"/>
        <v>0</v>
      </c>
      <c r="T10">
        <f t="shared" si="2"/>
        <v>0</v>
      </c>
      <c r="U10">
        <f t="shared" si="3"/>
        <v>0</v>
      </c>
      <c r="V10">
        <f t="shared" si="4"/>
        <v>1</v>
      </c>
      <c r="W10">
        <f t="shared" si="5"/>
        <v>2</v>
      </c>
      <c r="X10">
        <f t="shared" si="6"/>
        <v>0</v>
      </c>
      <c r="Y10">
        <f t="shared" si="7"/>
        <v>0</v>
      </c>
      <c r="Z10">
        <f t="shared" si="8"/>
        <v>1</v>
      </c>
      <c r="AA10">
        <f t="shared" si="9"/>
        <v>0</v>
      </c>
      <c r="AB10" s="5">
        <f t="shared" si="10"/>
        <v>21</v>
      </c>
      <c r="AC10">
        <f t="shared" si="11"/>
        <v>0</v>
      </c>
    </row>
    <row r="11" spans="1:29" x14ac:dyDescent="0.25">
      <c r="A11" t="s">
        <v>27</v>
      </c>
      <c r="B11">
        <v>1997</v>
      </c>
      <c r="C11" t="s">
        <v>15</v>
      </c>
      <c r="D11">
        <v>9</v>
      </c>
      <c r="E11">
        <v>0</v>
      </c>
      <c r="F11">
        <v>670</v>
      </c>
      <c r="G11" t="s">
        <v>12</v>
      </c>
      <c r="H11" t="s">
        <v>12</v>
      </c>
      <c r="I11" t="s">
        <v>13</v>
      </c>
      <c r="J11" t="str">
        <f>VLOOKUP(A11,Names!A:B,2,)</f>
        <v>Castro, Mr.  Sebastian</v>
      </c>
      <c r="K11" cm="1">
        <f t="array" ref="K11">VLOOKUP($A11,'Medical Examination'!$A:$H,COLUMN(B:B),0)</f>
        <v>20.100000000000001</v>
      </c>
      <c r="L11" cm="1">
        <f t="array" ref="L11">VLOOKUP($A11,'Medical Examination'!$A:$H,COLUMN(C:C),0)</f>
        <v>5.6</v>
      </c>
      <c r="M11" t="str" cm="1">
        <f t="array" ref="M11">VLOOKUP($A11,'Medical Examination'!$A:$H,COLUMN(D:D),0)</f>
        <v>yes</v>
      </c>
      <c r="N11" t="str" cm="1">
        <f t="array" ref="N11">VLOOKUP($A11,'Medical Examination'!$A:$H,COLUMN(E:E),0)</f>
        <v>No</v>
      </c>
      <c r="O11" t="str" cm="1">
        <f t="array" ref="O11">VLOOKUP($A11,'Medical Examination'!$A:$H,COLUMN(F:F),0)</f>
        <v>Yes</v>
      </c>
      <c r="P11" cm="1">
        <f t="array" ref="P11">VLOOKUP($A11,'Medical Examination'!$A:$H,COLUMN(G:G),0)</f>
        <v>1</v>
      </c>
      <c r="Q11" t="str" cm="1">
        <f t="array" ref="Q11">VLOOKUP($A11,'Medical Examination'!$A:$H,COLUMN(H:H),0)</f>
        <v>No</v>
      </c>
      <c r="R11">
        <f t="shared" si="0"/>
        <v>1</v>
      </c>
      <c r="S11">
        <f t="shared" si="1"/>
        <v>0</v>
      </c>
      <c r="T11">
        <f t="shared" si="2"/>
        <v>1</v>
      </c>
      <c r="U11">
        <f t="shared" si="3"/>
        <v>0</v>
      </c>
      <c r="V11">
        <f t="shared" si="4"/>
        <v>1</v>
      </c>
      <c r="W11">
        <f t="shared" si="5"/>
        <v>1</v>
      </c>
      <c r="X11">
        <f t="shared" si="6"/>
        <v>1</v>
      </c>
      <c r="Y11">
        <f t="shared" si="7"/>
        <v>0</v>
      </c>
      <c r="Z11">
        <f t="shared" si="8"/>
        <v>0</v>
      </c>
      <c r="AA11">
        <f t="shared" si="9"/>
        <v>1</v>
      </c>
      <c r="AB11" s="5">
        <f t="shared" si="10"/>
        <v>26</v>
      </c>
      <c r="AC11">
        <f t="shared" si="11"/>
        <v>1</v>
      </c>
    </row>
    <row r="12" spans="1:29" x14ac:dyDescent="0.25">
      <c r="A12" t="s">
        <v>28</v>
      </c>
      <c r="B12">
        <v>2001</v>
      </c>
      <c r="C12" t="s">
        <v>20</v>
      </c>
      <c r="D12">
        <v>12</v>
      </c>
      <c r="E12">
        <v>0</v>
      </c>
      <c r="F12">
        <v>687.54</v>
      </c>
      <c r="G12" t="s">
        <v>12</v>
      </c>
      <c r="H12" t="s">
        <v>11</v>
      </c>
      <c r="I12" t="s">
        <v>13</v>
      </c>
      <c r="J12" t="str">
        <f>VLOOKUP(A12,Names!A:B,2,)</f>
        <v>Hines, Mr.  Fred</v>
      </c>
      <c r="K12" cm="1">
        <f t="array" ref="K12">VLOOKUP($A12,'Medical Examination'!$A:$H,COLUMN(B:B),0)</f>
        <v>24.76</v>
      </c>
      <c r="L12" cm="1">
        <f t="array" ref="L12">VLOOKUP($A12,'Medical Examination'!$A:$H,COLUMN(C:C),0)</f>
        <v>4.54</v>
      </c>
      <c r="M12" t="str" cm="1">
        <f t="array" ref="M12">VLOOKUP($A12,'Medical Examination'!$A:$H,COLUMN(D:D),0)</f>
        <v>yes</v>
      </c>
      <c r="N12" t="str" cm="1">
        <f t="array" ref="N12">VLOOKUP($A12,'Medical Examination'!$A:$H,COLUMN(E:E),0)</f>
        <v>No</v>
      </c>
      <c r="O12" t="str" cm="1">
        <f t="array" ref="O12">VLOOKUP($A12,'Medical Examination'!$A:$H,COLUMN(F:F),0)</f>
        <v>No</v>
      </c>
      <c r="P12" t="str" cm="1">
        <f t="array" ref="P12">VLOOKUP($A12,'Medical Examination'!$A:$H,COLUMN(G:G),0)</f>
        <v>No major surgery</v>
      </c>
      <c r="Q12" t="str" cm="1">
        <f t="array" ref="Q12">VLOOKUP($A12,'Medical Examination'!$A:$H,COLUMN(H:H),0)</f>
        <v>No</v>
      </c>
      <c r="R12">
        <f t="shared" si="0"/>
        <v>1</v>
      </c>
      <c r="S12">
        <f t="shared" si="1"/>
        <v>0</v>
      </c>
      <c r="T12">
        <f t="shared" si="2"/>
        <v>0</v>
      </c>
      <c r="U12">
        <f t="shared" si="3"/>
        <v>0</v>
      </c>
      <c r="V12">
        <f t="shared" si="4"/>
        <v>1</v>
      </c>
      <c r="W12">
        <f t="shared" si="5"/>
        <v>2</v>
      </c>
      <c r="X12">
        <f t="shared" si="6"/>
        <v>0</v>
      </c>
      <c r="Y12">
        <f t="shared" si="7"/>
        <v>0</v>
      </c>
      <c r="Z12">
        <f t="shared" si="8"/>
        <v>0</v>
      </c>
      <c r="AA12">
        <f t="shared" si="9"/>
        <v>1</v>
      </c>
      <c r="AB12" s="5">
        <f t="shared" si="10"/>
        <v>22</v>
      </c>
      <c r="AC12">
        <f t="shared" si="11"/>
        <v>1</v>
      </c>
    </row>
    <row r="13" spans="1:29" x14ac:dyDescent="0.25">
      <c r="A13" t="s">
        <v>32</v>
      </c>
      <c r="B13">
        <v>1999</v>
      </c>
      <c r="C13" t="s">
        <v>30</v>
      </c>
      <c r="D13">
        <v>14</v>
      </c>
      <c r="E13">
        <v>0</v>
      </c>
      <c r="F13">
        <v>722.99</v>
      </c>
      <c r="G13" t="s">
        <v>12</v>
      </c>
      <c r="H13" t="s">
        <v>16</v>
      </c>
      <c r="I13" t="s">
        <v>13</v>
      </c>
      <c r="J13" t="str">
        <f>VLOOKUP(A13,Names!A:B,2,)</f>
        <v>Buss, Mr.  Matthew</v>
      </c>
      <c r="K13" cm="1">
        <f t="array" ref="K13">VLOOKUP($A13,'Medical Examination'!$A:$H,COLUMN(B:B),0)</f>
        <v>23.35</v>
      </c>
      <c r="L13" cm="1">
        <f t="array" ref="L13">VLOOKUP($A13,'Medical Examination'!$A:$H,COLUMN(C:C),0)</f>
        <v>5.94</v>
      </c>
      <c r="M13" t="str" cm="1">
        <f t="array" ref="M13">VLOOKUP($A13,'Medical Examination'!$A:$H,COLUMN(D:D),0)</f>
        <v>No</v>
      </c>
      <c r="N13" t="str" cm="1">
        <f t="array" ref="N13">VLOOKUP($A13,'Medical Examination'!$A:$H,COLUMN(E:E),0)</f>
        <v>No</v>
      </c>
      <c r="O13" t="str" cm="1">
        <f t="array" ref="O13">VLOOKUP($A13,'Medical Examination'!$A:$H,COLUMN(F:F),0)</f>
        <v>No</v>
      </c>
      <c r="P13" t="str" cm="1">
        <f t="array" ref="P13">VLOOKUP($A13,'Medical Examination'!$A:$H,COLUMN(G:G),0)</f>
        <v>No major surgery</v>
      </c>
      <c r="Q13" t="str" cm="1">
        <f t="array" ref="Q13">VLOOKUP($A13,'Medical Examination'!$A:$H,COLUMN(H:H),0)</f>
        <v>No</v>
      </c>
      <c r="R13">
        <f t="shared" si="0"/>
        <v>0</v>
      </c>
      <c r="S13">
        <f t="shared" si="1"/>
        <v>0</v>
      </c>
      <c r="T13">
        <f t="shared" si="2"/>
        <v>0</v>
      </c>
      <c r="U13">
        <f t="shared" si="3"/>
        <v>0</v>
      </c>
      <c r="V13">
        <f t="shared" si="4"/>
        <v>1</v>
      </c>
      <c r="W13">
        <f t="shared" si="5"/>
        <v>3</v>
      </c>
      <c r="X13">
        <f t="shared" si="6"/>
        <v>0</v>
      </c>
      <c r="Y13">
        <f t="shared" si="7"/>
        <v>0</v>
      </c>
      <c r="Z13">
        <f t="shared" si="8"/>
        <v>0</v>
      </c>
      <c r="AA13">
        <f t="shared" si="9"/>
        <v>1</v>
      </c>
      <c r="AB13" s="5">
        <f t="shared" si="10"/>
        <v>24</v>
      </c>
      <c r="AC13">
        <f t="shared" si="11"/>
        <v>1</v>
      </c>
    </row>
    <row r="14" spans="1:29" x14ac:dyDescent="0.25">
      <c r="A14" t="s">
        <v>34</v>
      </c>
      <c r="B14">
        <v>1993</v>
      </c>
      <c r="C14" t="s">
        <v>35</v>
      </c>
      <c r="D14">
        <v>9</v>
      </c>
      <c r="E14">
        <v>0</v>
      </c>
      <c r="F14">
        <v>760</v>
      </c>
      <c r="G14" t="s">
        <v>12</v>
      </c>
      <c r="H14" t="s">
        <v>16</v>
      </c>
      <c r="I14" t="s">
        <v>13</v>
      </c>
      <c r="J14" t="str">
        <f>VLOOKUP(A14,Names!A:B,2,)</f>
        <v>Danielson, Mr.  Thomas</v>
      </c>
      <c r="K14" cm="1">
        <f t="array" ref="K14">VLOOKUP($A14,'Medical Examination'!$A:$H,COLUMN(B:B),0)</f>
        <v>17.86</v>
      </c>
      <c r="L14" cm="1">
        <f t="array" ref="L14">VLOOKUP($A14,'Medical Examination'!$A:$H,COLUMN(C:C),0)</f>
        <v>5.43</v>
      </c>
      <c r="M14" t="str" cm="1">
        <f t="array" ref="M14">VLOOKUP($A14,'Medical Examination'!$A:$H,COLUMN(D:D),0)</f>
        <v>No</v>
      </c>
      <c r="N14" t="str" cm="1">
        <f t="array" ref="N14">VLOOKUP($A14,'Medical Examination'!$A:$H,COLUMN(E:E),0)</f>
        <v>No</v>
      </c>
      <c r="O14" t="str" cm="1">
        <f t="array" ref="O14">VLOOKUP($A14,'Medical Examination'!$A:$H,COLUMN(F:F),0)</f>
        <v>Yes</v>
      </c>
      <c r="P14" cm="1">
        <f t="array" ref="P14">VLOOKUP($A14,'Medical Examination'!$A:$H,COLUMN(G:G),0)</f>
        <v>1</v>
      </c>
      <c r="Q14" t="str" cm="1">
        <f t="array" ref="Q14">VLOOKUP($A14,'Medical Examination'!$A:$H,COLUMN(H:H),0)</f>
        <v>No</v>
      </c>
      <c r="R14">
        <f t="shared" si="0"/>
        <v>0</v>
      </c>
      <c r="S14">
        <f t="shared" si="1"/>
        <v>0</v>
      </c>
      <c r="T14">
        <f t="shared" si="2"/>
        <v>1</v>
      </c>
      <c r="U14">
        <f t="shared" si="3"/>
        <v>0</v>
      </c>
      <c r="V14">
        <f t="shared" si="4"/>
        <v>1</v>
      </c>
      <c r="W14">
        <f t="shared" si="5"/>
        <v>3</v>
      </c>
      <c r="X14">
        <f t="shared" si="6"/>
        <v>1</v>
      </c>
      <c r="Y14">
        <f t="shared" si="7"/>
        <v>0</v>
      </c>
      <c r="Z14">
        <f t="shared" si="8"/>
        <v>0</v>
      </c>
      <c r="AA14">
        <f t="shared" si="9"/>
        <v>1</v>
      </c>
      <c r="AB14" s="5">
        <f t="shared" si="10"/>
        <v>30</v>
      </c>
      <c r="AC14">
        <f t="shared" si="11"/>
        <v>1</v>
      </c>
    </row>
    <row r="15" spans="1:29" x14ac:dyDescent="0.25">
      <c r="A15" t="s">
        <v>36</v>
      </c>
      <c r="B15">
        <v>1996</v>
      </c>
      <c r="C15" t="s">
        <v>37</v>
      </c>
      <c r="D15">
        <v>22</v>
      </c>
      <c r="E15">
        <v>0</v>
      </c>
      <c r="F15">
        <v>760</v>
      </c>
      <c r="G15" t="s">
        <v>12</v>
      </c>
      <c r="H15" t="s">
        <v>12</v>
      </c>
      <c r="I15" t="s">
        <v>13</v>
      </c>
      <c r="J15" t="str">
        <f>VLOOKUP(A15,Names!A:B,2,)</f>
        <v>Graves - Rostro, Ms.  Lindy</v>
      </c>
      <c r="K15" cm="1">
        <f t="array" ref="K15">VLOOKUP($A15,'Medical Examination'!$A:$H,COLUMN(B:B),0)</f>
        <v>19.21</v>
      </c>
      <c r="L15" cm="1">
        <f t="array" ref="L15">VLOOKUP($A15,'Medical Examination'!$A:$H,COLUMN(C:C),0)</f>
        <v>5.53</v>
      </c>
      <c r="M15" t="str" cm="1">
        <f t="array" ref="M15">VLOOKUP($A15,'Medical Examination'!$A:$H,COLUMN(D:D),0)</f>
        <v>yes</v>
      </c>
      <c r="N15" t="str" cm="1">
        <f t="array" ref="N15">VLOOKUP($A15,'Medical Examination'!$A:$H,COLUMN(E:E),0)</f>
        <v>No</v>
      </c>
      <c r="O15" t="str" cm="1">
        <f t="array" ref="O15">VLOOKUP($A15,'Medical Examination'!$A:$H,COLUMN(F:F),0)</f>
        <v>No</v>
      </c>
      <c r="P15" t="str" cm="1">
        <f t="array" ref="P15">VLOOKUP($A15,'Medical Examination'!$A:$H,COLUMN(G:G),0)</f>
        <v>No major surgery</v>
      </c>
      <c r="Q15" t="str" cm="1">
        <f t="array" ref="Q15">VLOOKUP($A15,'Medical Examination'!$A:$H,COLUMN(H:H),0)</f>
        <v>No</v>
      </c>
      <c r="R15">
        <f t="shared" si="0"/>
        <v>1</v>
      </c>
      <c r="S15">
        <f t="shared" si="1"/>
        <v>0</v>
      </c>
      <c r="T15">
        <f t="shared" si="2"/>
        <v>0</v>
      </c>
      <c r="U15">
        <f t="shared" si="3"/>
        <v>0</v>
      </c>
      <c r="V15">
        <f t="shared" si="4"/>
        <v>1</v>
      </c>
      <c r="W15">
        <f t="shared" si="5"/>
        <v>1</v>
      </c>
      <c r="X15">
        <f t="shared" si="6"/>
        <v>0</v>
      </c>
      <c r="Y15">
        <f t="shared" si="7"/>
        <v>0</v>
      </c>
      <c r="Z15">
        <f t="shared" si="8"/>
        <v>0</v>
      </c>
      <c r="AA15">
        <f t="shared" si="9"/>
        <v>1</v>
      </c>
      <c r="AB15" s="5">
        <f t="shared" si="10"/>
        <v>27</v>
      </c>
      <c r="AC15">
        <f t="shared" si="11"/>
        <v>0</v>
      </c>
    </row>
    <row r="16" spans="1:29" x14ac:dyDescent="0.25">
      <c r="A16" t="s">
        <v>38</v>
      </c>
      <c r="B16">
        <v>1993</v>
      </c>
      <c r="C16" t="s">
        <v>18</v>
      </c>
      <c r="D16">
        <v>28</v>
      </c>
      <c r="E16">
        <v>0</v>
      </c>
      <c r="F16">
        <v>770</v>
      </c>
      <c r="G16" t="s">
        <v>12</v>
      </c>
      <c r="H16" t="s">
        <v>12</v>
      </c>
      <c r="I16" t="s">
        <v>13</v>
      </c>
      <c r="J16" t="str">
        <f>VLOOKUP(A16,Names!A:B,2,)</f>
        <v>Petermann, Mr.  Theodore A.</v>
      </c>
      <c r="K16" cm="1">
        <f t="array" ref="K16">VLOOKUP($A16,'Medical Examination'!$A:$H,COLUMN(B:B),0)</f>
        <v>17.079999999999998</v>
      </c>
      <c r="L16" cm="1">
        <f t="array" ref="L16">VLOOKUP($A16,'Medical Examination'!$A:$H,COLUMN(C:C),0)</f>
        <v>5.73</v>
      </c>
      <c r="M16" t="str" cm="1">
        <f t="array" ref="M16">VLOOKUP($A16,'Medical Examination'!$A:$H,COLUMN(D:D),0)</f>
        <v>No</v>
      </c>
      <c r="N16" t="str" cm="1">
        <f t="array" ref="N16">VLOOKUP($A16,'Medical Examination'!$A:$H,COLUMN(E:E),0)</f>
        <v>No</v>
      </c>
      <c r="O16" t="str" cm="1">
        <f t="array" ref="O16">VLOOKUP($A16,'Medical Examination'!$A:$H,COLUMN(F:F),0)</f>
        <v>Yes</v>
      </c>
      <c r="P16" cm="1">
        <f t="array" ref="P16">VLOOKUP($A16,'Medical Examination'!$A:$H,COLUMN(G:G),0)</f>
        <v>1</v>
      </c>
      <c r="Q16" t="str" cm="1">
        <f t="array" ref="Q16">VLOOKUP($A16,'Medical Examination'!$A:$H,COLUMN(H:H),0)</f>
        <v>No</v>
      </c>
      <c r="R16">
        <f t="shared" si="0"/>
        <v>0</v>
      </c>
      <c r="S16">
        <f t="shared" si="1"/>
        <v>0</v>
      </c>
      <c r="T16">
        <f t="shared" si="2"/>
        <v>1</v>
      </c>
      <c r="U16">
        <f t="shared" si="3"/>
        <v>0</v>
      </c>
      <c r="V16">
        <f t="shared" si="4"/>
        <v>1</v>
      </c>
      <c r="W16">
        <f t="shared" si="5"/>
        <v>1</v>
      </c>
      <c r="X16">
        <f t="shared" si="6"/>
        <v>1</v>
      </c>
      <c r="Y16">
        <f t="shared" si="7"/>
        <v>0</v>
      </c>
      <c r="Z16">
        <f t="shared" si="8"/>
        <v>0</v>
      </c>
      <c r="AA16">
        <f t="shared" si="9"/>
        <v>1</v>
      </c>
      <c r="AB16" s="5">
        <f t="shared" si="10"/>
        <v>30</v>
      </c>
      <c r="AC16">
        <f t="shared" si="11"/>
        <v>1</v>
      </c>
    </row>
    <row r="17" spans="1:29" x14ac:dyDescent="0.25">
      <c r="A17" t="s">
        <v>40</v>
      </c>
      <c r="B17">
        <v>1995</v>
      </c>
      <c r="C17" t="s">
        <v>30</v>
      </c>
      <c r="D17">
        <v>7</v>
      </c>
      <c r="E17">
        <v>0</v>
      </c>
      <c r="F17">
        <v>773.54</v>
      </c>
      <c r="G17" t="s">
        <v>12</v>
      </c>
      <c r="H17" t="s">
        <v>11</v>
      </c>
      <c r="I17" t="s">
        <v>13</v>
      </c>
      <c r="J17" t="str">
        <f>VLOOKUP(A17,Names!A:B,2,)</f>
        <v>Murakami, Mr.  Koji</v>
      </c>
      <c r="K17" cm="1">
        <f t="array" ref="K17">VLOOKUP($A17,'Medical Examination'!$A:$H,COLUMN(B:B),0)</f>
        <v>20.47</v>
      </c>
      <c r="L17" cm="1">
        <f t="array" ref="L17">VLOOKUP($A17,'Medical Examination'!$A:$H,COLUMN(C:C),0)</f>
        <v>5.81</v>
      </c>
      <c r="M17" t="str" cm="1">
        <f t="array" ref="M17">VLOOKUP($A17,'Medical Examination'!$A:$H,COLUMN(D:D),0)</f>
        <v>yes</v>
      </c>
      <c r="N17" t="str" cm="1">
        <f t="array" ref="N17">VLOOKUP($A17,'Medical Examination'!$A:$H,COLUMN(E:E),0)</f>
        <v>No</v>
      </c>
      <c r="O17" t="str" cm="1">
        <f t="array" ref="O17">VLOOKUP($A17,'Medical Examination'!$A:$H,COLUMN(F:F),0)</f>
        <v>No</v>
      </c>
      <c r="P17" cm="1">
        <f t="array" ref="P17">VLOOKUP($A17,'Medical Examination'!$A:$H,COLUMN(G:G),0)</f>
        <v>1</v>
      </c>
      <c r="Q17" t="str" cm="1">
        <f t="array" ref="Q17">VLOOKUP($A17,'Medical Examination'!$A:$H,COLUMN(H:H),0)</f>
        <v>No</v>
      </c>
      <c r="R17">
        <f t="shared" si="0"/>
        <v>1</v>
      </c>
      <c r="S17">
        <f t="shared" si="1"/>
        <v>0</v>
      </c>
      <c r="T17">
        <f t="shared" si="2"/>
        <v>0</v>
      </c>
      <c r="U17">
        <f t="shared" si="3"/>
        <v>0</v>
      </c>
      <c r="V17">
        <f t="shared" si="4"/>
        <v>1</v>
      </c>
      <c r="W17">
        <f t="shared" si="5"/>
        <v>2</v>
      </c>
      <c r="X17">
        <f t="shared" si="6"/>
        <v>1</v>
      </c>
      <c r="Y17">
        <f t="shared" si="7"/>
        <v>0</v>
      </c>
      <c r="Z17">
        <f t="shared" si="8"/>
        <v>0</v>
      </c>
      <c r="AA17">
        <f t="shared" si="9"/>
        <v>1</v>
      </c>
      <c r="AB17" s="5">
        <f t="shared" si="10"/>
        <v>28</v>
      </c>
      <c r="AC17">
        <f t="shared" si="11"/>
        <v>1</v>
      </c>
    </row>
    <row r="18" spans="1:29" x14ac:dyDescent="0.25">
      <c r="A18" t="s">
        <v>41</v>
      </c>
      <c r="B18">
        <v>2004</v>
      </c>
      <c r="C18" t="s">
        <v>37</v>
      </c>
      <c r="D18">
        <v>7</v>
      </c>
      <c r="E18">
        <v>0</v>
      </c>
      <c r="F18">
        <v>830.52</v>
      </c>
      <c r="G18" t="s">
        <v>12</v>
      </c>
      <c r="H18" t="s">
        <v>11</v>
      </c>
      <c r="I18" t="s">
        <v>42</v>
      </c>
      <c r="J18" t="str">
        <f>VLOOKUP(A18,Names!A:B,2,)</f>
        <v>Williams, Mr.  John T</v>
      </c>
      <c r="K18" cm="1">
        <f t="array" ref="K18">VLOOKUP($A18,'Medical Examination'!$A:$H,COLUMN(B:B),0)</f>
        <v>25.03</v>
      </c>
      <c r="L18" cm="1">
        <f t="array" ref="L18">VLOOKUP($A18,'Medical Examination'!$A:$H,COLUMN(C:C),0)</f>
        <v>5.91</v>
      </c>
      <c r="M18" t="str" cm="1">
        <f t="array" ref="M18">VLOOKUP($A18,'Medical Examination'!$A:$H,COLUMN(D:D),0)</f>
        <v>No</v>
      </c>
      <c r="N18" t="str" cm="1">
        <f t="array" ref="N18">VLOOKUP($A18,'Medical Examination'!$A:$H,COLUMN(E:E),0)</f>
        <v>yes</v>
      </c>
      <c r="O18" t="str" cm="1">
        <f t="array" ref="O18">VLOOKUP($A18,'Medical Examination'!$A:$H,COLUMN(F:F),0)</f>
        <v>No</v>
      </c>
      <c r="P18" cm="1">
        <f t="array" ref="P18">VLOOKUP($A18,'Medical Examination'!$A:$H,COLUMN(G:G),0)</f>
        <v>1</v>
      </c>
      <c r="Q18" t="str" cm="1">
        <f t="array" ref="Q18">VLOOKUP($A18,'Medical Examination'!$A:$H,COLUMN(H:H),0)</f>
        <v>No</v>
      </c>
      <c r="R18">
        <f t="shared" si="0"/>
        <v>0</v>
      </c>
      <c r="S18">
        <f t="shared" si="1"/>
        <v>1</v>
      </c>
      <c r="T18">
        <f t="shared" si="2"/>
        <v>0</v>
      </c>
      <c r="U18">
        <f t="shared" si="3"/>
        <v>0</v>
      </c>
      <c r="V18">
        <f t="shared" si="4"/>
        <v>1</v>
      </c>
      <c r="W18">
        <f t="shared" si="5"/>
        <v>2</v>
      </c>
      <c r="X18">
        <f t="shared" si="6"/>
        <v>1</v>
      </c>
      <c r="Y18">
        <f t="shared" si="7"/>
        <v>1</v>
      </c>
      <c r="Z18">
        <f t="shared" si="8"/>
        <v>0</v>
      </c>
      <c r="AA18">
        <f t="shared" si="9"/>
        <v>0</v>
      </c>
      <c r="AB18" s="5">
        <f t="shared" si="10"/>
        <v>19</v>
      </c>
      <c r="AC18">
        <f t="shared" si="11"/>
        <v>1</v>
      </c>
    </row>
    <row r="19" spans="1:29" x14ac:dyDescent="0.25">
      <c r="A19" t="s">
        <v>43</v>
      </c>
      <c r="B19">
        <v>2000</v>
      </c>
      <c r="C19" t="s">
        <v>15</v>
      </c>
      <c r="D19">
        <v>18</v>
      </c>
      <c r="E19">
        <v>0</v>
      </c>
      <c r="F19">
        <v>865.41</v>
      </c>
      <c r="G19" t="s">
        <v>12</v>
      </c>
      <c r="H19" t="s">
        <v>16</v>
      </c>
      <c r="I19" t="s">
        <v>13</v>
      </c>
      <c r="J19" t="str">
        <f>VLOOKUP(A19,Names!A:B,2,)</f>
        <v>O'Rourke, Ms.  Flannery</v>
      </c>
      <c r="K19" cm="1">
        <f t="array" ref="K19">VLOOKUP($A19,'Medical Examination'!$A:$H,COLUMN(B:B),0)</f>
        <v>24.14</v>
      </c>
      <c r="L19" cm="1">
        <f t="array" ref="L19">VLOOKUP($A19,'Medical Examination'!$A:$H,COLUMN(C:C),0)</f>
        <v>5.29</v>
      </c>
      <c r="M19" t="str" cm="1">
        <f t="array" ref="M19">VLOOKUP($A19,'Medical Examination'!$A:$H,COLUMN(D:D),0)</f>
        <v>No</v>
      </c>
      <c r="N19" t="str" cm="1">
        <f t="array" ref="N19">VLOOKUP($A19,'Medical Examination'!$A:$H,COLUMN(E:E),0)</f>
        <v>yes</v>
      </c>
      <c r="O19" t="str" cm="1">
        <f t="array" ref="O19">VLOOKUP($A19,'Medical Examination'!$A:$H,COLUMN(F:F),0)</f>
        <v>No</v>
      </c>
      <c r="P19" cm="1">
        <f t="array" ref="P19">VLOOKUP($A19,'Medical Examination'!$A:$H,COLUMN(G:G),0)</f>
        <v>1</v>
      </c>
      <c r="Q19" t="str" cm="1">
        <f t="array" ref="Q19">VLOOKUP($A19,'Medical Examination'!$A:$H,COLUMN(H:H),0)</f>
        <v>No</v>
      </c>
      <c r="R19">
        <f t="shared" si="0"/>
        <v>0</v>
      </c>
      <c r="S19">
        <f t="shared" si="1"/>
        <v>1</v>
      </c>
      <c r="T19">
        <f t="shared" si="2"/>
        <v>0</v>
      </c>
      <c r="U19">
        <f t="shared" si="3"/>
        <v>0</v>
      </c>
      <c r="V19">
        <f t="shared" si="4"/>
        <v>1</v>
      </c>
      <c r="W19">
        <f t="shared" si="5"/>
        <v>3</v>
      </c>
      <c r="X19">
        <f t="shared" si="6"/>
        <v>1</v>
      </c>
      <c r="Y19">
        <f t="shared" si="7"/>
        <v>0</v>
      </c>
      <c r="Z19">
        <f t="shared" si="8"/>
        <v>0</v>
      </c>
      <c r="AA19">
        <f t="shared" si="9"/>
        <v>1</v>
      </c>
      <c r="AB19" s="5">
        <f t="shared" si="10"/>
        <v>23</v>
      </c>
      <c r="AC19">
        <f t="shared" si="11"/>
        <v>0</v>
      </c>
    </row>
    <row r="20" spans="1:29" x14ac:dyDescent="0.25">
      <c r="A20" t="s">
        <v>44</v>
      </c>
      <c r="B20">
        <v>1993</v>
      </c>
      <c r="C20" t="s">
        <v>15</v>
      </c>
      <c r="D20">
        <v>27</v>
      </c>
      <c r="E20">
        <v>0</v>
      </c>
      <c r="F20">
        <v>896.21</v>
      </c>
      <c r="G20" t="s">
        <v>12</v>
      </c>
      <c r="H20" t="s">
        <v>16</v>
      </c>
      <c r="I20" t="s">
        <v>13</v>
      </c>
      <c r="J20" t="str">
        <f>VLOOKUP(A20,Names!A:B,2,)</f>
        <v>Horbol, Ms.  Sarah E.</v>
      </c>
      <c r="K20" cm="1">
        <f t="array" ref="K20">VLOOKUP($A20,'Medical Examination'!$A:$H,COLUMN(B:B),0)</f>
        <v>18.93</v>
      </c>
      <c r="L20" cm="1">
        <f t="array" ref="L20">VLOOKUP($A20,'Medical Examination'!$A:$H,COLUMN(C:C),0)</f>
        <v>6.11</v>
      </c>
      <c r="M20" t="str" cm="1">
        <f t="array" ref="M20">VLOOKUP($A20,'Medical Examination'!$A:$H,COLUMN(D:D),0)</f>
        <v>No</v>
      </c>
      <c r="N20" t="str" cm="1">
        <f t="array" ref="N20">VLOOKUP($A20,'Medical Examination'!$A:$H,COLUMN(E:E),0)</f>
        <v>No</v>
      </c>
      <c r="O20" t="str" cm="1">
        <f t="array" ref="O20">VLOOKUP($A20,'Medical Examination'!$A:$H,COLUMN(F:F),0)</f>
        <v>Yes</v>
      </c>
      <c r="P20" cm="1">
        <f t="array" ref="P20">VLOOKUP($A20,'Medical Examination'!$A:$H,COLUMN(G:G),0)</f>
        <v>1</v>
      </c>
      <c r="Q20" t="str" cm="1">
        <f t="array" ref="Q20">VLOOKUP($A20,'Medical Examination'!$A:$H,COLUMN(H:H),0)</f>
        <v>No</v>
      </c>
      <c r="R20">
        <f t="shared" si="0"/>
        <v>0</v>
      </c>
      <c r="S20">
        <f t="shared" si="1"/>
        <v>0</v>
      </c>
      <c r="T20">
        <f t="shared" si="2"/>
        <v>1</v>
      </c>
      <c r="U20">
        <f t="shared" si="3"/>
        <v>0</v>
      </c>
      <c r="V20">
        <f t="shared" si="4"/>
        <v>1</v>
      </c>
      <c r="W20">
        <f t="shared" si="5"/>
        <v>3</v>
      </c>
      <c r="X20">
        <f t="shared" si="6"/>
        <v>1</v>
      </c>
      <c r="Y20">
        <f t="shared" si="7"/>
        <v>0</v>
      </c>
      <c r="Z20">
        <f t="shared" si="8"/>
        <v>0</v>
      </c>
      <c r="AA20">
        <f t="shared" si="9"/>
        <v>1</v>
      </c>
      <c r="AB20" s="5">
        <f t="shared" si="10"/>
        <v>30</v>
      </c>
      <c r="AC20">
        <f t="shared" si="11"/>
        <v>0</v>
      </c>
    </row>
    <row r="21" spans="1:29" x14ac:dyDescent="0.25">
      <c r="A21" t="s">
        <v>45</v>
      </c>
      <c r="B21">
        <v>1994</v>
      </c>
      <c r="C21" t="s">
        <v>37</v>
      </c>
      <c r="D21">
        <v>30</v>
      </c>
      <c r="E21">
        <v>0</v>
      </c>
      <c r="F21">
        <v>915.07</v>
      </c>
      <c r="G21" t="s">
        <v>12</v>
      </c>
      <c r="H21" t="s">
        <v>16</v>
      </c>
      <c r="I21" t="s">
        <v>13</v>
      </c>
      <c r="J21" t="str">
        <f>VLOOKUP(A21,Names!A:B,2,)</f>
        <v>Ditota, Mr.  Robert</v>
      </c>
      <c r="K21" cm="1">
        <f t="array" ref="K21">VLOOKUP($A21,'Medical Examination'!$A:$H,COLUMN(B:B),0)</f>
        <v>20.13</v>
      </c>
      <c r="L21" cm="1">
        <f t="array" ref="L21">VLOOKUP($A21,'Medical Examination'!$A:$H,COLUMN(C:C),0)</f>
        <v>5.42</v>
      </c>
      <c r="M21" t="str" cm="1">
        <f t="array" ref="M21">VLOOKUP($A21,'Medical Examination'!$A:$H,COLUMN(D:D),0)</f>
        <v>No</v>
      </c>
      <c r="N21" t="str" cm="1">
        <f t="array" ref="N21">VLOOKUP($A21,'Medical Examination'!$A:$H,COLUMN(E:E),0)</f>
        <v>No</v>
      </c>
      <c r="O21" t="str" cm="1">
        <f t="array" ref="O21">VLOOKUP($A21,'Medical Examination'!$A:$H,COLUMN(F:F),0)</f>
        <v>No</v>
      </c>
      <c r="P21" t="str" cm="1">
        <f t="array" ref="P21">VLOOKUP($A21,'Medical Examination'!$A:$H,COLUMN(G:G),0)</f>
        <v>No major surgery</v>
      </c>
      <c r="Q21" t="str" cm="1">
        <f t="array" ref="Q21">VLOOKUP($A21,'Medical Examination'!$A:$H,COLUMN(H:H),0)</f>
        <v>No</v>
      </c>
      <c r="R21">
        <f t="shared" si="0"/>
        <v>0</v>
      </c>
      <c r="S21">
        <f t="shared" si="1"/>
        <v>0</v>
      </c>
      <c r="T21">
        <f t="shared" si="2"/>
        <v>0</v>
      </c>
      <c r="U21">
        <f t="shared" si="3"/>
        <v>0</v>
      </c>
      <c r="V21">
        <f t="shared" si="4"/>
        <v>1</v>
      </c>
      <c r="W21">
        <f t="shared" si="5"/>
        <v>3</v>
      </c>
      <c r="X21">
        <f t="shared" si="6"/>
        <v>0</v>
      </c>
      <c r="Y21">
        <f t="shared" si="7"/>
        <v>0</v>
      </c>
      <c r="Z21">
        <f t="shared" si="8"/>
        <v>0</v>
      </c>
      <c r="AA21">
        <f t="shared" si="9"/>
        <v>1</v>
      </c>
      <c r="AB21" s="5">
        <f t="shared" si="10"/>
        <v>29</v>
      </c>
      <c r="AC21">
        <f t="shared" si="11"/>
        <v>1</v>
      </c>
    </row>
    <row r="22" spans="1:29" x14ac:dyDescent="0.25">
      <c r="A22" t="s">
        <v>46</v>
      </c>
      <c r="B22">
        <v>1995</v>
      </c>
      <c r="C22" t="s">
        <v>37</v>
      </c>
      <c r="D22">
        <v>28</v>
      </c>
      <c r="E22">
        <v>0</v>
      </c>
      <c r="F22">
        <v>928.59</v>
      </c>
      <c r="G22" t="s">
        <v>12</v>
      </c>
      <c r="H22" t="s">
        <v>16</v>
      </c>
      <c r="I22" t="s">
        <v>13</v>
      </c>
      <c r="J22" t="str">
        <f>VLOOKUP(A22,Names!A:B,2,)</f>
        <v>Wilbur, Ms.  Lindsey</v>
      </c>
      <c r="K22" cm="1">
        <f t="array" ref="K22">VLOOKUP($A22,'Medical Examination'!$A:$H,COLUMN(B:B),0)</f>
        <v>20.54</v>
      </c>
      <c r="L22" cm="1">
        <f t="array" ref="L22">VLOOKUP($A22,'Medical Examination'!$A:$H,COLUMN(C:C),0)</f>
        <v>4.2</v>
      </c>
      <c r="M22" t="str" cm="1">
        <f t="array" ref="M22">VLOOKUP($A22,'Medical Examination'!$A:$H,COLUMN(D:D),0)</f>
        <v>yes</v>
      </c>
      <c r="N22" t="str" cm="1">
        <f t="array" ref="N22">VLOOKUP($A22,'Medical Examination'!$A:$H,COLUMN(E:E),0)</f>
        <v>No</v>
      </c>
      <c r="O22" t="str" cm="1">
        <f t="array" ref="O22">VLOOKUP($A22,'Medical Examination'!$A:$H,COLUMN(F:F),0)</f>
        <v>No</v>
      </c>
      <c r="P22" cm="1">
        <f t="array" ref="P22">VLOOKUP($A22,'Medical Examination'!$A:$H,COLUMN(G:G),0)</f>
        <v>1</v>
      </c>
      <c r="Q22" t="str" cm="1">
        <f t="array" ref="Q22">VLOOKUP($A22,'Medical Examination'!$A:$H,COLUMN(H:H),0)</f>
        <v>No</v>
      </c>
      <c r="R22">
        <f t="shared" si="0"/>
        <v>1</v>
      </c>
      <c r="S22">
        <f t="shared" si="1"/>
        <v>0</v>
      </c>
      <c r="T22">
        <f t="shared" si="2"/>
        <v>0</v>
      </c>
      <c r="U22">
        <f t="shared" si="3"/>
        <v>0</v>
      </c>
      <c r="V22">
        <f t="shared" si="4"/>
        <v>1</v>
      </c>
      <c r="W22">
        <f t="shared" si="5"/>
        <v>3</v>
      </c>
      <c r="X22">
        <f t="shared" si="6"/>
        <v>1</v>
      </c>
      <c r="Y22">
        <f t="shared" si="7"/>
        <v>0</v>
      </c>
      <c r="Z22">
        <f t="shared" si="8"/>
        <v>0</v>
      </c>
      <c r="AA22">
        <f t="shared" si="9"/>
        <v>1</v>
      </c>
      <c r="AB22" s="5">
        <f t="shared" si="10"/>
        <v>28</v>
      </c>
      <c r="AC22">
        <f t="shared" si="11"/>
        <v>0</v>
      </c>
    </row>
    <row r="23" spans="1:29" x14ac:dyDescent="0.25">
      <c r="A23" t="s">
        <v>47</v>
      </c>
      <c r="B23">
        <v>2001</v>
      </c>
      <c r="C23" t="s">
        <v>35</v>
      </c>
      <c r="D23">
        <v>19</v>
      </c>
      <c r="E23">
        <v>0</v>
      </c>
      <c r="F23">
        <v>964.71</v>
      </c>
      <c r="G23" t="s">
        <v>12</v>
      </c>
      <c r="H23" t="s">
        <v>11</v>
      </c>
      <c r="I23" t="s">
        <v>13</v>
      </c>
      <c r="J23" t="str">
        <f>VLOOKUP(A23,Names!A:B,2,)</f>
        <v>Keys, Mrs.  Kathleen</v>
      </c>
      <c r="K23" cm="1">
        <f t="array" ref="K23">VLOOKUP($A23,'Medical Examination'!$A:$H,COLUMN(B:B),0)</f>
        <v>25.19</v>
      </c>
      <c r="L23" cm="1">
        <f t="array" ref="L23">VLOOKUP($A23,'Medical Examination'!$A:$H,COLUMN(C:C),0)</f>
        <v>5.64</v>
      </c>
      <c r="M23" t="str" cm="1">
        <f t="array" ref="M23">VLOOKUP($A23,'Medical Examination'!$A:$H,COLUMN(D:D),0)</f>
        <v>yes</v>
      </c>
      <c r="N23" t="str" cm="1">
        <f t="array" ref="N23">VLOOKUP($A23,'Medical Examination'!$A:$H,COLUMN(E:E),0)</f>
        <v>No</v>
      </c>
      <c r="O23" t="str" cm="1">
        <f t="array" ref="O23">VLOOKUP($A23,'Medical Examination'!$A:$H,COLUMN(F:F),0)</f>
        <v>No</v>
      </c>
      <c r="P23" t="str" cm="1">
        <f t="array" ref="P23">VLOOKUP($A23,'Medical Examination'!$A:$H,COLUMN(G:G),0)</f>
        <v>No major surgery</v>
      </c>
      <c r="Q23" t="str" cm="1">
        <f t="array" ref="Q23">VLOOKUP($A23,'Medical Examination'!$A:$H,COLUMN(H:H),0)</f>
        <v>No</v>
      </c>
      <c r="R23">
        <f t="shared" si="0"/>
        <v>1</v>
      </c>
      <c r="S23">
        <f t="shared" si="1"/>
        <v>0</v>
      </c>
      <c r="T23">
        <f t="shared" si="2"/>
        <v>0</v>
      </c>
      <c r="U23">
        <f t="shared" si="3"/>
        <v>0</v>
      </c>
      <c r="V23">
        <f t="shared" si="4"/>
        <v>1</v>
      </c>
      <c r="W23">
        <f t="shared" si="5"/>
        <v>2</v>
      </c>
      <c r="X23">
        <f t="shared" si="6"/>
        <v>0</v>
      </c>
      <c r="Y23">
        <f t="shared" si="7"/>
        <v>0</v>
      </c>
      <c r="Z23">
        <f t="shared" si="8"/>
        <v>0</v>
      </c>
      <c r="AA23">
        <f t="shared" si="9"/>
        <v>1</v>
      </c>
      <c r="AB23" s="5">
        <f t="shared" si="10"/>
        <v>22</v>
      </c>
      <c r="AC23">
        <f t="shared" si="11"/>
        <v>0</v>
      </c>
    </row>
    <row r="24" spans="1:29" x14ac:dyDescent="0.25">
      <c r="A24" t="s">
        <v>48</v>
      </c>
      <c r="B24">
        <v>1994</v>
      </c>
      <c r="C24" t="s">
        <v>15</v>
      </c>
      <c r="D24">
        <v>22</v>
      </c>
      <c r="E24">
        <v>0</v>
      </c>
      <c r="F24">
        <v>1006.65</v>
      </c>
      <c r="G24" t="s">
        <v>12</v>
      </c>
      <c r="H24" t="s">
        <v>11</v>
      </c>
      <c r="I24" t="s">
        <v>13</v>
      </c>
      <c r="J24" t="str">
        <f>VLOOKUP(A24,Names!A:B,2,)</f>
        <v>Lynch, Mr.  Matthew</v>
      </c>
      <c r="K24" cm="1">
        <f t="array" ref="K24">VLOOKUP($A24,'Medical Examination'!$A:$H,COLUMN(B:B),0)</f>
        <v>20.399999999999999</v>
      </c>
      <c r="L24" cm="1">
        <f t="array" ref="L24">VLOOKUP($A24,'Medical Examination'!$A:$H,COLUMN(C:C),0)</f>
        <v>5.27</v>
      </c>
      <c r="M24" t="str" cm="1">
        <f t="array" ref="M24">VLOOKUP($A24,'Medical Examination'!$A:$H,COLUMN(D:D),0)</f>
        <v>No</v>
      </c>
      <c r="N24" t="str" cm="1">
        <f t="array" ref="N24">VLOOKUP($A24,'Medical Examination'!$A:$H,COLUMN(E:E),0)</f>
        <v>No</v>
      </c>
      <c r="O24" t="str" cm="1">
        <f t="array" ref="O24">VLOOKUP($A24,'Medical Examination'!$A:$H,COLUMN(F:F),0)</f>
        <v>No</v>
      </c>
      <c r="P24" t="str" cm="1">
        <f t="array" ref="P24">VLOOKUP($A24,'Medical Examination'!$A:$H,COLUMN(G:G),0)</f>
        <v>No major surgery</v>
      </c>
      <c r="Q24" t="str" cm="1">
        <f t="array" ref="Q24">VLOOKUP($A24,'Medical Examination'!$A:$H,COLUMN(H:H),0)</f>
        <v>No</v>
      </c>
      <c r="R24">
        <f t="shared" si="0"/>
        <v>0</v>
      </c>
      <c r="S24">
        <f t="shared" si="1"/>
        <v>0</v>
      </c>
      <c r="T24">
        <f t="shared" si="2"/>
        <v>0</v>
      </c>
      <c r="U24">
        <f t="shared" si="3"/>
        <v>0</v>
      </c>
      <c r="V24">
        <f t="shared" si="4"/>
        <v>1</v>
      </c>
      <c r="W24">
        <f t="shared" si="5"/>
        <v>2</v>
      </c>
      <c r="X24">
        <f t="shared" si="6"/>
        <v>0</v>
      </c>
      <c r="Y24">
        <f t="shared" si="7"/>
        <v>0</v>
      </c>
      <c r="Z24">
        <f t="shared" si="8"/>
        <v>0</v>
      </c>
      <c r="AA24">
        <f t="shared" si="9"/>
        <v>1</v>
      </c>
      <c r="AB24" s="5">
        <f t="shared" si="10"/>
        <v>29</v>
      </c>
      <c r="AC24">
        <f t="shared" si="11"/>
        <v>1</v>
      </c>
    </row>
    <row r="25" spans="1:29" x14ac:dyDescent="0.25">
      <c r="A25" t="s">
        <v>49</v>
      </c>
      <c r="B25">
        <v>2000</v>
      </c>
      <c r="C25" t="s">
        <v>37</v>
      </c>
      <c r="D25">
        <v>9</v>
      </c>
      <c r="E25">
        <v>0</v>
      </c>
      <c r="F25">
        <v>1012</v>
      </c>
      <c r="G25" t="s">
        <v>12</v>
      </c>
      <c r="H25" t="s">
        <v>11</v>
      </c>
      <c r="I25" t="s">
        <v>13</v>
      </c>
      <c r="J25" t="str">
        <f>VLOOKUP(A25,Names!A:B,2,)</f>
        <v>Pedersen, Ms.  Kristen</v>
      </c>
      <c r="K25" cm="1">
        <f t="array" ref="K25">VLOOKUP($A25,'Medical Examination'!$A:$H,COLUMN(B:B),0)</f>
        <v>20.66</v>
      </c>
      <c r="L25" cm="1">
        <f t="array" ref="L25">VLOOKUP($A25,'Medical Examination'!$A:$H,COLUMN(C:C),0)</f>
        <v>5.8</v>
      </c>
      <c r="M25" t="str" cm="1">
        <f t="array" ref="M25">VLOOKUP($A25,'Medical Examination'!$A:$H,COLUMN(D:D),0)</f>
        <v>No</v>
      </c>
      <c r="N25" t="str" cm="1">
        <f t="array" ref="N25">VLOOKUP($A25,'Medical Examination'!$A:$H,COLUMN(E:E),0)</f>
        <v>yes</v>
      </c>
      <c r="O25" t="str" cm="1">
        <f t="array" ref="O25">VLOOKUP($A25,'Medical Examination'!$A:$H,COLUMN(F:F),0)</f>
        <v>No</v>
      </c>
      <c r="P25" cm="1">
        <f t="array" ref="P25">VLOOKUP($A25,'Medical Examination'!$A:$H,COLUMN(G:G),0)</f>
        <v>1</v>
      </c>
      <c r="Q25" t="str" cm="1">
        <f t="array" ref="Q25">VLOOKUP($A25,'Medical Examination'!$A:$H,COLUMN(H:H),0)</f>
        <v>No</v>
      </c>
      <c r="R25">
        <f t="shared" si="0"/>
        <v>0</v>
      </c>
      <c r="S25">
        <f t="shared" si="1"/>
        <v>1</v>
      </c>
      <c r="T25">
        <f t="shared" si="2"/>
        <v>0</v>
      </c>
      <c r="U25">
        <f t="shared" si="3"/>
        <v>0</v>
      </c>
      <c r="V25">
        <f t="shared" si="4"/>
        <v>1</v>
      </c>
      <c r="W25">
        <f t="shared" si="5"/>
        <v>2</v>
      </c>
      <c r="X25">
        <f t="shared" si="6"/>
        <v>1</v>
      </c>
      <c r="Y25">
        <f t="shared" si="7"/>
        <v>0</v>
      </c>
      <c r="Z25">
        <f t="shared" si="8"/>
        <v>0</v>
      </c>
      <c r="AA25">
        <f t="shared" si="9"/>
        <v>1</v>
      </c>
      <c r="AB25" s="5">
        <f t="shared" si="10"/>
        <v>23</v>
      </c>
      <c r="AC25">
        <f t="shared" si="11"/>
        <v>0</v>
      </c>
    </row>
    <row r="26" spans="1:29" x14ac:dyDescent="0.25">
      <c r="A26" t="s">
        <v>50</v>
      </c>
      <c r="B26">
        <v>1999</v>
      </c>
      <c r="C26" t="s">
        <v>35</v>
      </c>
      <c r="D26">
        <v>5</v>
      </c>
      <c r="E26">
        <v>0</v>
      </c>
      <c r="F26">
        <v>1019</v>
      </c>
      <c r="G26" t="s">
        <v>12</v>
      </c>
      <c r="H26" t="s">
        <v>11</v>
      </c>
      <c r="I26" t="s">
        <v>13</v>
      </c>
      <c r="J26" t="str">
        <f>VLOOKUP(A26,Names!A:B,2,)</f>
        <v>Tobin, Ms.  Kristina</v>
      </c>
      <c r="K26" cm="1">
        <f t="array" ref="K26">VLOOKUP($A26,'Medical Examination'!$A:$H,COLUMN(B:B),0)</f>
        <v>15.88</v>
      </c>
      <c r="L26" cm="1">
        <f t="array" ref="L26">VLOOKUP($A26,'Medical Examination'!$A:$H,COLUMN(C:C),0)</f>
        <v>4.3600000000000003</v>
      </c>
      <c r="M26" t="str" cm="1">
        <f t="array" ref="M26">VLOOKUP($A26,'Medical Examination'!$A:$H,COLUMN(D:D),0)</f>
        <v>No</v>
      </c>
      <c r="N26" t="str" cm="1">
        <f t="array" ref="N26">VLOOKUP($A26,'Medical Examination'!$A:$H,COLUMN(E:E),0)</f>
        <v>No</v>
      </c>
      <c r="O26" t="str" cm="1">
        <f t="array" ref="O26">VLOOKUP($A26,'Medical Examination'!$A:$H,COLUMN(F:F),0)</f>
        <v>No</v>
      </c>
      <c r="P26" t="str" cm="1">
        <f t="array" ref="P26">VLOOKUP($A26,'Medical Examination'!$A:$H,COLUMN(G:G),0)</f>
        <v>No major surgery</v>
      </c>
      <c r="Q26" t="str" cm="1">
        <f t="array" ref="Q26">VLOOKUP($A26,'Medical Examination'!$A:$H,COLUMN(H:H),0)</f>
        <v>No</v>
      </c>
      <c r="R26">
        <f t="shared" si="0"/>
        <v>0</v>
      </c>
      <c r="S26">
        <f t="shared" si="1"/>
        <v>0</v>
      </c>
      <c r="T26">
        <f t="shared" si="2"/>
        <v>0</v>
      </c>
      <c r="U26">
        <f t="shared" si="3"/>
        <v>0</v>
      </c>
      <c r="V26">
        <f t="shared" si="4"/>
        <v>1</v>
      </c>
      <c r="W26">
        <f t="shared" si="5"/>
        <v>2</v>
      </c>
      <c r="X26">
        <f t="shared" si="6"/>
        <v>0</v>
      </c>
      <c r="Y26">
        <f t="shared" si="7"/>
        <v>0</v>
      </c>
      <c r="Z26">
        <f t="shared" si="8"/>
        <v>0</v>
      </c>
      <c r="AA26">
        <f t="shared" si="9"/>
        <v>1</v>
      </c>
      <c r="AB26" s="5">
        <f t="shared" si="10"/>
        <v>24</v>
      </c>
      <c r="AC26">
        <f t="shared" si="11"/>
        <v>0</v>
      </c>
    </row>
    <row r="27" spans="1:29" x14ac:dyDescent="0.25">
      <c r="A27" t="s">
        <v>51</v>
      </c>
      <c r="B27">
        <v>1995</v>
      </c>
      <c r="C27" t="s">
        <v>37</v>
      </c>
      <c r="D27">
        <v>5</v>
      </c>
      <c r="E27">
        <v>0</v>
      </c>
      <c r="F27">
        <v>1033.74</v>
      </c>
      <c r="G27" t="s">
        <v>12</v>
      </c>
      <c r="H27" t="s">
        <v>16</v>
      </c>
      <c r="I27" t="s">
        <v>13</v>
      </c>
      <c r="J27" t="str">
        <f>VLOOKUP(A27,Names!A:B,2,)</f>
        <v>Sweny, Ms.  Andrea</v>
      </c>
      <c r="K27" cm="1">
        <f t="array" ref="K27">VLOOKUP($A27,'Medical Examination'!$A:$H,COLUMN(B:B),0)</f>
        <v>20.85</v>
      </c>
      <c r="L27" cm="1">
        <f t="array" ref="L27">VLOOKUP($A27,'Medical Examination'!$A:$H,COLUMN(C:C),0)</f>
        <v>4.45</v>
      </c>
      <c r="M27" t="str" cm="1">
        <f t="array" ref="M27">VLOOKUP($A27,'Medical Examination'!$A:$H,COLUMN(D:D),0)</f>
        <v>yes</v>
      </c>
      <c r="N27" t="str" cm="1">
        <f t="array" ref="N27">VLOOKUP($A27,'Medical Examination'!$A:$H,COLUMN(E:E),0)</f>
        <v>No</v>
      </c>
      <c r="O27" t="str" cm="1">
        <f t="array" ref="O27">VLOOKUP($A27,'Medical Examination'!$A:$H,COLUMN(F:F),0)</f>
        <v>No</v>
      </c>
      <c r="P27" cm="1">
        <f t="array" ref="P27">VLOOKUP($A27,'Medical Examination'!$A:$H,COLUMN(G:G),0)</f>
        <v>1</v>
      </c>
      <c r="Q27" t="str" cm="1">
        <f t="array" ref="Q27">VLOOKUP($A27,'Medical Examination'!$A:$H,COLUMN(H:H),0)</f>
        <v>No</v>
      </c>
      <c r="R27">
        <f t="shared" si="0"/>
        <v>1</v>
      </c>
      <c r="S27">
        <f t="shared" si="1"/>
        <v>0</v>
      </c>
      <c r="T27">
        <f t="shared" si="2"/>
        <v>0</v>
      </c>
      <c r="U27">
        <f t="shared" si="3"/>
        <v>0</v>
      </c>
      <c r="V27">
        <f t="shared" si="4"/>
        <v>1</v>
      </c>
      <c r="W27">
        <f t="shared" si="5"/>
        <v>3</v>
      </c>
      <c r="X27">
        <f t="shared" si="6"/>
        <v>1</v>
      </c>
      <c r="Y27">
        <f t="shared" si="7"/>
        <v>0</v>
      </c>
      <c r="Z27">
        <f t="shared" si="8"/>
        <v>0</v>
      </c>
      <c r="AA27">
        <f t="shared" si="9"/>
        <v>1</v>
      </c>
      <c r="AB27" s="5">
        <f t="shared" si="10"/>
        <v>28</v>
      </c>
      <c r="AC27">
        <f t="shared" si="11"/>
        <v>0</v>
      </c>
    </row>
    <row r="28" spans="1:29" x14ac:dyDescent="0.25">
      <c r="A28" t="s">
        <v>52</v>
      </c>
      <c r="B28">
        <v>1994</v>
      </c>
      <c r="C28" t="s">
        <v>15</v>
      </c>
      <c r="D28">
        <v>17</v>
      </c>
      <c r="E28">
        <v>0</v>
      </c>
      <c r="F28">
        <v>1044</v>
      </c>
      <c r="G28" t="s">
        <v>12</v>
      </c>
      <c r="H28" t="s">
        <v>11</v>
      </c>
      <c r="I28" t="s">
        <v>13</v>
      </c>
      <c r="J28" t="str">
        <f>VLOOKUP(A28,Names!A:B,2,)</f>
        <v>Akiha, Mr.  Kenneth</v>
      </c>
      <c r="K28" cm="1">
        <f t="array" ref="K28">VLOOKUP($A28,'Medical Examination'!$A:$H,COLUMN(B:B),0)</f>
        <v>16.14</v>
      </c>
      <c r="L28" cm="1">
        <f t="array" ref="L28">VLOOKUP($A28,'Medical Examination'!$A:$H,COLUMN(C:C),0)</f>
        <v>4.8600000000000003</v>
      </c>
      <c r="M28" t="str" cm="1">
        <f t="array" ref="M28">VLOOKUP($A28,'Medical Examination'!$A:$H,COLUMN(D:D),0)</f>
        <v>No</v>
      </c>
      <c r="N28" t="str" cm="1">
        <f t="array" ref="N28">VLOOKUP($A28,'Medical Examination'!$A:$H,COLUMN(E:E),0)</f>
        <v>No</v>
      </c>
      <c r="O28" t="str" cm="1">
        <f t="array" ref="O28">VLOOKUP($A28,'Medical Examination'!$A:$H,COLUMN(F:F),0)</f>
        <v>No</v>
      </c>
      <c r="P28" t="str" cm="1">
        <f t="array" ref="P28">VLOOKUP($A28,'Medical Examination'!$A:$H,COLUMN(G:G),0)</f>
        <v>No major surgery</v>
      </c>
      <c r="Q28" t="str" cm="1">
        <f t="array" ref="Q28">VLOOKUP($A28,'Medical Examination'!$A:$H,COLUMN(H:H),0)</f>
        <v>No</v>
      </c>
      <c r="R28">
        <f t="shared" si="0"/>
        <v>0</v>
      </c>
      <c r="S28">
        <f t="shared" si="1"/>
        <v>0</v>
      </c>
      <c r="T28">
        <f t="shared" si="2"/>
        <v>0</v>
      </c>
      <c r="U28">
        <f t="shared" si="3"/>
        <v>0</v>
      </c>
      <c r="V28">
        <f t="shared" si="4"/>
        <v>1</v>
      </c>
      <c r="W28">
        <f t="shared" si="5"/>
        <v>2</v>
      </c>
      <c r="X28">
        <f t="shared" si="6"/>
        <v>0</v>
      </c>
      <c r="Y28">
        <f t="shared" si="7"/>
        <v>0</v>
      </c>
      <c r="Z28">
        <f t="shared" si="8"/>
        <v>0</v>
      </c>
      <c r="AA28">
        <f t="shared" si="9"/>
        <v>1</v>
      </c>
      <c r="AB28" s="5">
        <f t="shared" si="10"/>
        <v>29</v>
      </c>
      <c r="AC28">
        <f t="shared" si="11"/>
        <v>1</v>
      </c>
    </row>
    <row r="29" spans="1:29" x14ac:dyDescent="0.25">
      <c r="A29" t="s">
        <v>53</v>
      </c>
      <c r="B29">
        <v>2002</v>
      </c>
      <c r="C29" t="s">
        <v>10</v>
      </c>
      <c r="D29">
        <v>20</v>
      </c>
      <c r="E29">
        <v>0</v>
      </c>
      <c r="F29">
        <v>1047</v>
      </c>
      <c r="G29" t="s">
        <v>12</v>
      </c>
      <c r="H29" t="s">
        <v>16</v>
      </c>
      <c r="I29" t="s">
        <v>13</v>
      </c>
      <c r="J29" t="str">
        <f>VLOOKUP(A29,Names!A:B,2,)</f>
        <v>Lindgren, Mr.  Matthew S</v>
      </c>
      <c r="K29" cm="1">
        <f t="array" ref="K29">VLOOKUP($A29,'Medical Examination'!$A:$H,COLUMN(B:B),0)</f>
        <v>16.489999999999998</v>
      </c>
      <c r="L29" cm="1">
        <f t="array" ref="L29">VLOOKUP($A29,'Medical Examination'!$A:$H,COLUMN(C:C),0)</f>
        <v>8.48</v>
      </c>
      <c r="M29" t="str" cm="1">
        <f t="array" ref="M29">VLOOKUP($A29,'Medical Examination'!$A:$H,COLUMN(D:D),0)</f>
        <v>No</v>
      </c>
      <c r="N29" t="str" cm="1">
        <f t="array" ref="N29">VLOOKUP($A29,'Medical Examination'!$A:$H,COLUMN(E:E),0)</f>
        <v>No</v>
      </c>
      <c r="O29" t="str" cm="1">
        <f t="array" ref="O29">VLOOKUP($A29,'Medical Examination'!$A:$H,COLUMN(F:F),0)</f>
        <v>No</v>
      </c>
      <c r="P29" t="str" cm="1">
        <f t="array" ref="P29">VLOOKUP($A29,'Medical Examination'!$A:$H,COLUMN(G:G),0)</f>
        <v>No major surgery</v>
      </c>
      <c r="Q29" t="str" cm="1">
        <f t="array" ref="Q29">VLOOKUP($A29,'Medical Examination'!$A:$H,COLUMN(H:H),0)</f>
        <v>No</v>
      </c>
      <c r="R29">
        <f t="shared" si="0"/>
        <v>0</v>
      </c>
      <c r="S29">
        <f t="shared" si="1"/>
        <v>0</v>
      </c>
      <c r="T29">
        <f t="shared" si="2"/>
        <v>0</v>
      </c>
      <c r="U29">
        <f t="shared" si="3"/>
        <v>0</v>
      </c>
      <c r="V29">
        <f t="shared" si="4"/>
        <v>1</v>
      </c>
      <c r="W29">
        <f t="shared" si="5"/>
        <v>3</v>
      </c>
      <c r="X29">
        <f t="shared" si="6"/>
        <v>0</v>
      </c>
      <c r="Y29">
        <f t="shared" si="7"/>
        <v>0</v>
      </c>
      <c r="Z29">
        <f t="shared" si="8"/>
        <v>0</v>
      </c>
      <c r="AA29">
        <f t="shared" si="9"/>
        <v>1</v>
      </c>
      <c r="AB29" s="5">
        <f t="shared" si="10"/>
        <v>21</v>
      </c>
      <c r="AC29">
        <f t="shared" si="11"/>
        <v>1</v>
      </c>
    </row>
    <row r="30" spans="1:29" x14ac:dyDescent="0.25">
      <c r="A30" t="s">
        <v>54</v>
      </c>
      <c r="B30">
        <v>2002</v>
      </c>
      <c r="C30" t="s">
        <v>10</v>
      </c>
      <c r="D30">
        <v>1</v>
      </c>
      <c r="E30">
        <v>0</v>
      </c>
      <c r="F30">
        <v>1049</v>
      </c>
      <c r="G30" t="s">
        <v>12</v>
      </c>
      <c r="H30" t="s">
        <v>11</v>
      </c>
      <c r="I30" t="s">
        <v>23</v>
      </c>
      <c r="J30" t="str">
        <f>VLOOKUP(A30,Names!A:B,2,)</f>
        <v>Fullarton, Mr.  Jim</v>
      </c>
      <c r="K30" cm="1">
        <f t="array" ref="K30">VLOOKUP($A30,'Medical Examination'!$A:$H,COLUMN(B:B),0)</f>
        <v>18.27</v>
      </c>
      <c r="L30" cm="1">
        <f t="array" ref="L30">VLOOKUP($A30,'Medical Examination'!$A:$H,COLUMN(C:C),0)</f>
        <v>11.46</v>
      </c>
      <c r="M30" t="str" cm="1">
        <f t="array" ref="M30">VLOOKUP($A30,'Medical Examination'!$A:$H,COLUMN(D:D),0)</f>
        <v>No</v>
      </c>
      <c r="N30" t="str" cm="1">
        <f t="array" ref="N30">VLOOKUP($A30,'Medical Examination'!$A:$H,COLUMN(E:E),0)</f>
        <v>No</v>
      </c>
      <c r="O30" t="str" cm="1">
        <f t="array" ref="O30">VLOOKUP($A30,'Medical Examination'!$A:$H,COLUMN(F:F),0)</f>
        <v>No</v>
      </c>
      <c r="P30" t="str" cm="1">
        <f t="array" ref="P30">VLOOKUP($A30,'Medical Examination'!$A:$H,COLUMN(G:G),0)</f>
        <v>No major surgery</v>
      </c>
      <c r="Q30" t="str" cm="1">
        <f t="array" ref="Q30">VLOOKUP($A30,'Medical Examination'!$A:$H,COLUMN(H:H),0)</f>
        <v>No</v>
      </c>
      <c r="R30">
        <f t="shared" si="0"/>
        <v>0</v>
      </c>
      <c r="S30">
        <f t="shared" si="1"/>
        <v>0</v>
      </c>
      <c r="T30">
        <f t="shared" si="2"/>
        <v>0</v>
      </c>
      <c r="U30">
        <f t="shared" si="3"/>
        <v>0</v>
      </c>
      <c r="V30">
        <f t="shared" si="4"/>
        <v>1</v>
      </c>
      <c r="W30">
        <f t="shared" si="5"/>
        <v>2</v>
      </c>
      <c r="X30">
        <f t="shared" si="6"/>
        <v>0</v>
      </c>
      <c r="Y30">
        <f t="shared" si="7"/>
        <v>0</v>
      </c>
      <c r="Z30">
        <f t="shared" si="8"/>
        <v>1</v>
      </c>
      <c r="AA30">
        <f t="shared" si="9"/>
        <v>0</v>
      </c>
      <c r="AB30" s="5">
        <f t="shared" si="10"/>
        <v>21</v>
      </c>
      <c r="AC30">
        <f t="shared" si="11"/>
        <v>1</v>
      </c>
    </row>
    <row r="31" spans="1:29" x14ac:dyDescent="0.25">
      <c r="A31" t="s">
        <v>55</v>
      </c>
      <c r="B31">
        <v>1995</v>
      </c>
      <c r="C31" t="s">
        <v>18</v>
      </c>
      <c r="D31">
        <v>1</v>
      </c>
      <c r="E31">
        <v>0</v>
      </c>
      <c r="F31">
        <v>1056</v>
      </c>
      <c r="G31" t="s">
        <v>12</v>
      </c>
      <c r="H31" t="s">
        <v>11</v>
      </c>
      <c r="I31" t="s">
        <v>13</v>
      </c>
      <c r="J31" t="str">
        <f>VLOOKUP(A31,Names!A:B,2,)</f>
        <v>Caron, Ms.  Evelyn L</v>
      </c>
      <c r="K31" cm="1">
        <f t="array" ref="K31">VLOOKUP($A31,'Medical Examination'!$A:$H,COLUMN(B:B),0)</f>
        <v>15.77</v>
      </c>
      <c r="L31" cm="1">
        <f t="array" ref="L31">VLOOKUP($A31,'Medical Examination'!$A:$H,COLUMN(C:C),0)</f>
        <v>6.05</v>
      </c>
      <c r="M31" t="str" cm="1">
        <f t="array" ref="M31">VLOOKUP($A31,'Medical Examination'!$A:$H,COLUMN(D:D),0)</f>
        <v>yes</v>
      </c>
      <c r="N31" t="str" cm="1">
        <f t="array" ref="N31">VLOOKUP($A31,'Medical Examination'!$A:$H,COLUMN(E:E),0)</f>
        <v>No</v>
      </c>
      <c r="O31" t="str" cm="1">
        <f t="array" ref="O31">VLOOKUP($A31,'Medical Examination'!$A:$H,COLUMN(F:F),0)</f>
        <v>No</v>
      </c>
      <c r="P31" cm="1">
        <f t="array" ref="P31">VLOOKUP($A31,'Medical Examination'!$A:$H,COLUMN(G:G),0)</f>
        <v>1</v>
      </c>
      <c r="Q31" t="str" cm="1">
        <f t="array" ref="Q31">VLOOKUP($A31,'Medical Examination'!$A:$H,COLUMN(H:H),0)</f>
        <v>No</v>
      </c>
      <c r="R31">
        <f t="shared" si="0"/>
        <v>1</v>
      </c>
      <c r="S31">
        <f t="shared" si="1"/>
        <v>0</v>
      </c>
      <c r="T31">
        <f t="shared" si="2"/>
        <v>0</v>
      </c>
      <c r="U31">
        <f t="shared" si="3"/>
        <v>0</v>
      </c>
      <c r="V31">
        <f t="shared" si="4"/>
        <v>1</v>
      </c>
      <c r="W31">
        <f t="shared" si="5"/>
        <v>2</v>
      </c>
      <c r="X31">
        <f t="shared" si="6"/>
        <v>1</v>
      </c>
      <c r="Y31">
        <f t="shared" si="7"/>
        <v>0</v>
      </c>
      <c r="Z31">
        <f t="shared" si="8"/>
        <v>0</v>
      </c>
      <c r="AA31">
        <f t="shared" si="9"/>
        <v>1</v>
      </c>
      <c r="AB31" s="5">
        <f t="shared" si="10"/>
        <v>28</v>
      </c>
      <c r="AC31">
        <f t="shared" si="11"/>
        <v>0</v>
      </c>
    </row>
    <row r="32" spans="1:29" x14ac:dyDescent="0.25">
      <c r="A32" t="s">
        <v>56</v>
      </c>
      <c r="B32">
        <v>1993</v>
      </c>
      <c r="C32" t="s">
        <v>20</v>
      </c>
      <c r="D32">
        <v>28</v>
      </c>
      <c r="E32">
        <v>0</v>
      </c>
      <c r="F32">
        <v>1068</v>
      </c>
      <c r="G32" t="s">
        <v>12</v>
      </c>
      <c r="H32" t="s">
        <v>16</v>
      </c>
      <c r="I32" t="s">
        <v>13</v>
      </c>
      <c r="J32" t="str">
        <f>VLOOKUP(A32,Names!A:B,2,)</f>
        <v>Ozahowski, Mr.  David</v>
      </c>
      <c r="K32" cm="1">
        <f t="array" ref="K32">VLOOKUP($A32,'Medical Examination'!$A:$H,COLUMN(B:B),0)</f>
        <v>16.399999999999999</v>
      </c>
      <c r="L32" cm="1">
        <f t="array" ref="L32">VLOOKUP($A32,'Medical Examination'!$A:$H,COLUMN(C:C),0)</f>
        <v>5.4</v>
      </c>
      <c r="M32" t="str" cm="1">
        <f t="array" ref="M32">VLOOKUP($A32,'Medical Examination'!$A:$H,COLUMN(D:D),0)</f>
        <v>No</v>
      </c>
      <c r="N32" t="str" cm="1">
        <f t="array" ref="N32">VLOOKUP($A32,'Medical Examination'!$A:$H,COLUMN(E:E),0)</f>
        <v>No</v>
      </c>
      <c r="O32" t="str" cm="1">
        <f t="array" ref="O32">VLOOKUP($A32,'Medical Examination'!$A:$H,COLUMN(F:F),0)</f>
        <v>Yes</v>
      </c>
      <c r="P32" cm="1">
        <f t="array" ref="P32">VLOOKUP($A32,'Medical Examination'!$A:$H,COLUMN(G:G),0)</f>
        <v>1</v>
      </c>
      <c r="Q32" t="str" cm="1">
        <f t="array" ref="Q32">VLOOKUP($A32,'Medical Examination'!$A:$H,COLUMN(H:H),0)</f>
        <v>No</v>
      </c>
      <c r="R32">
        <f t="shared" si="0"/>
        <v>0</v>
      </c>
      <c r="S32">
        <f t="shared" si="1"/>
        <v>0</v>
      </c>
      <c r="T32">
        <f t="shared" si="2"/>
        <v>1</v>
      </c>
      <c r="U32">
        <f t="shared" si="3"/>
        <v>0</v>
      </c>
      <c r="V32">
        <f t="shared" si="4"/>
        <v>1</v>
      </c>
      <c r="W32">
        <f t="shared" si="5"/>
        <v>3</v>
      </c>
      <c r="X32">
        <f t="shared" si="6"/>
        <v>1</v>
      </c>
      <c r="Y32">
        <f t="shared" si="7"/>
        <v>0</v>
      </c>
      <c r="Z32">
        <f t="shared" si="8"/>
        <v>0</v>
      </c>
      <c r="AA32">
        <f t="shared" si="9"/>
        <v>1</v>
      </c>
      <c r="AB32" s="5">
        <f t="shared" si="10"/>
        <v>30</v>
      </c>
      <c r="AC32">
        <f t="shared" si="11"/>
        <v>1</v>
      </c>
    </row>
    <row r="33" spans="1:29" x14ac:dyDescent="0.25">
      <c r="A33" t="s">
        <v>57</v>
      </c>
      <c r="B33">
        <v>2004</v>
      </c>
      <c r="C33" t="s">
        <v>35</v>
      </c>
      <c r="D33">
        <v>24</v>
      </c>
      <c r="E33">
        <v>0</v>
      </c>
      <c r="F33">
        <v>1070</v>
      </c>
      <c r="G33" t="s">
        <v>12</v>
      </c>
      <c r="H33" t="s">
        <v>12</v>
      </c>
      <c r="I33" t="s">
        <v>13</v>
      </c>
      <c r="J33" t="str">
        <f>VLOOKUP(A33,Names!A:B,2,)</f>
        <v>Sulhanek, Mr.  Roman</v>
      </c>
      <c r="K33" cm="1">
        <f t="array" ref="K33">VLOOKUP($A33,'Medical Examination'!$A:$H,COLUMN(B:B),0)</f>
        <v>21.64</v>
      </c>
      <c r="L33" cm="1">
        <f t="array" ref="L33">VLOOKUP($A33,'Medical Examination'!$A:$H,COLUMN(C:C),0)</f>
        <v>5.5</v>
      </c>
      <c r="M33" t="str" cm="1">
        <f t="array" ref="M33">VLOOKUP($A33,'Medical Examination'!$A:$H,COLUMN(D:D),0)</f>
        <v>No</v>
      </c>
      <c r="N33" t="str" cm="1">
        <f t="array" ref="N33">VLOOKUP($A33,'Medical Examination'!$A:$H,COLUMN(E:E),0)</f>
        <v>yes</v>
      </c>
      <c r="O33" t="str" cm="1">
        <f t="array" ref="O33">VLOOKUP($A33,'Medical Examination'!$A:$H,COLUMN(F:F),0)</f>
        <v>No</v>
      </c>
      <c r="P33" cm="1">
        <f t="array" ref="P33">VLOOKUP($A33,'Medical Examination'!$A:$H,COLUMN(G:G),0)</f>
        <v>1</v>
      </c>
      <c r="Q33" t="str" cm="1">
        <f t="array" ref="Q33">VLOOKUP($A33,'Medical Examination'!$A:$H,COLUMN(H:H),0)</f>
        <v>No</v>
      </c>
      <c r="R33">
        <f t="shared" si="0"/>
        <v>0</v>
      </c>
      <c r="S33">
        <f t="shared" si="1"/>
        <v>1</v>
      </c>
      <c r="T33">
        <f t="shared" si="2"/>
        <v>0</v>
      </c>
      <c r="U33">
        <f t="shared" si="3"/>
        <v>0</v>
      </c>
      <c r="V33">
        <f t="shared" si="4"/>
        <v>1</v>
      </c>
      <c r="W33">
        <f t="shared" si="5"/>
        <v>1</v>
      </c>
      <c r="X33">
        <f t="shared" si="6"/>
        <v>1</v>
      </c>
      <c r="Y33">
        <f t="shared" si="7"/>
        <v>0</v>
      </c>
      <c r="Z33">
        <f t="shared" si="8"/>
        <v>0</v>
      </c>
      <c r="AA33">
        <f t="shared" si="9"/>
        <v>1</v>
      </c>
      <c r="AB33" s="5">
        <f t="shared" si="10"/>
        <v>19</v>
      </c>
      <c r="AC33">
        <f t="shared" si="11"/>
        <v>1</v>
      </c>
    </row>
    <row r="34" spans="1:29" x14ac:dyDescent="0.25">
      <c r="A34" t="s">
        <v>58</v>
      </c>
      <c r="B34">
        <v>1997</v>
      </c>
      <c r="C34" t="s">
        <v>35</v>
      </c>
      <c r="D34">
        <v>13</v>
      </c>
      <c r="E34">
        <v>0</v>
      </c>
      <c r="F34">
        <v>1071</v>
      </c>
      <c r="G34" t="s">
        <v>12</v>
      </c>
      <c r="H34" t="s">
        <v>12</v>
      </c>
      <c r="I34" t="s">
        <v>13</v>
      </c>
      <c r="J34" t="str">
        <f>VLOOKUP(A34,Names!A:B,2,)</f>
        <v>Jeffers, Mr.  Patrick</v>
      </c>
      <c r="K34" cm="1">
        <f t="array" ref="K34">VLOOKUP($A34,'Medical Examination'!$A:$H,COLUMN(B:B),0)</f>
        <v>17.98</v>
      </c>
      <c r="L34" cm="1">
        <f t="array" ref="L34">VLOOKUP($A34,'Medical Examination'!$A:$H,COLUMN(C:C),0)</f>
        <v>5.33</v>
      </c>
      <c r="M34" t="str" cm="1">
        <f t="array" ref="M34">VLOOKUP($A34,'Medical Examination'!$A:$H,COLUMN(D:D),0)</f>
        <v>yes</v>
      </c>
      <c r="N34" t="str" cm="1">
        <f t="array" ref="N34">VLOOKUP($A34,'Medical Examination'!$A:$H,COLUMN(E:E),0)</f>
        <v>No</v>
      </c>
      <c r="O34" t="str" cm="1">
        <f t="array" ref="O34">VLOOKUP($A34,'Medical Examination'!$A:$H,COLUMN(F:F),0)</f>
        <v>Yes</v>
      </c>
      <c r="P34" cm="1">
        <f t="array" ref="P34">VLOOKUP($A34,'Medical Examination'!$A:$H,COLUMN(G:G),0)</f>
        <v>1</v>
      </c>
      <c r="Q34" t="str" cm="1">
        <f t="array" ref="Q34">VLOOKUP($A34,'Medical Examination'!$A:$H,COLUMN(H:H),0)</f>
        <v>No</v>
      </c>
      <c r="R34">
        <f t="shared" si="0"/>
        <v>1</v>
      </c>
      <c r="S34">
        <f t="shared" si="1"/>
        <v>0</v>
      </c>
      <c r="T34">
        <f t="shared" si="2"/>
        <v>1</v>
      </c>
      <c r="U34">
        <f t="shared" si="3"/>
        <v>0</v>
      </c>
      <c r="V34">
        <f t="shared" si="4"/>
        <v>1</v>
      </c>
      <c r="W34">
        <f t="shared" si="5"/>
        <v>1</v>
      </c>
      <c r="X34">
        <f t="shared" si="6"/>
        <v>1</v>
      </c>
      <c r="Y34">
        <f t="shared" si="7"/>
        <v>0</v>
      </c>
      <c r="Z34">
        <f t="shared" si="8"/>
        <v>0</v>
      </c>
      <c r="AA34">
        <f t="shared" si="9"/>
        <v>1</v>
      </c>
      <c r="AB34" s="5">
        <f t="shared" si="10"/>
        <v>26</v>
      </c>
      <c r="AC34">
        <f t="shared" si="11"/>
        <v>1</v>
      </c>
    </row>
    <row r="35" spans="1:29" x14ac:dyDescent="0.25">
      <c r="A35" t="s">
        <v>59</v>
      </c>
      <c r="B35">
        <v>1998</v>
      </c>
      <c r="C35" t="s">
        <v>30</v>
      </c>
      <c r="D35">
        <v>26</v>
      </c>
      <c r="E35">
        <v>0</v>
      </c>
      <c r="F35">
        <v>1082</v>
      </c>
      <c r="G35" t="s">
        <v>12</v>
      </c>
      <c r="H35" t="s">
        <v>11</v>
      </c>
      <c r="I35" t="s">
        <v>13</v>
      </c>
      <c r="J35" t="str">
        <f>VLOOKUP(A35,Names!A:B,2,)</f>
        <v>Gates, Mr.  Justin K.</v>
      </c>
      <c r="K35" cm="1">
        <f t="array" ref="K35">VLOOKUP($A35,'Medical Examination'!$A:$H,COLUMN(B:B),0)</f>
        <v>15.61</v>
      </c>
      <c r="L35" cm="1">
        <f t="array" ref="L35">VLOOKUP($A35,'Medical Examination'!$A:$H,COLUMN(C:C),0)</f>
        <v>5.28</v>
      </c>
      <c r="M35" t="str" cm="1">
        <f t="array" ref="M35">VLOOKUP($A35,'Medical Examination'!$A:$H,COLUMN(D:D),0)</f>
        <v>No</v>
      </c>
      <c r="N35" t="str" cm="1">
        <f t="array" ref="N35">VLOOKUP($A35,'Medical Examination'!$A:$H,COLUMN(E:E),0)</f>
        <v>No</v>
      </c>
      <c r="O35" t="str" cm="1">
        <f t="array" ref="O35">VLOOKUP($A35,'Medical Examination'!$A:$H,COLUMN(F:F),0)</f>
        <v>No</v>
      </c>
      <c r="P35" cm="1">
        <f t="array" ref="P35">VLOOKUP($A35,'Medical Examination'!$A:$H,COLUMN(G:G),0)</f>
        <v>1</v>
      </c>
      <c r="Q35" t="str" cm="1">
        <f t="array" ref="Q35">VLOOKUP($A35,'Medical Examination'!$A:$H,COLUMN(H:H),0)</f>
        <v>No</v>
      </c>
      <c r="R35">
        <f t="shared" si="0"/>
        <v>0</v>
      </c>
      <c r="S35">
        <f t="shared" si="1"/>
        <v>0</v>
      </c>
      <c r="T35">
        <f t="shared" si="2"/>
        <v>0</v>
      </c>
      <c r="U35">
        <f t="shared" si="3"/>
        <v>0</v>
      </c>
      <c r="V35">
        <f t="shared" si="4"/>
        <v>1</v>
      </c>
      <c r="W35">
        <f t="shared" si="5"/>
        <v>2</v>
      </c>
      <c r="X35">
        <f t="shared" si="6"/>
        <v>1</v>
      </c>
      <c r="Y35">
        <f t="shared" si="7"/>
        <v>0</v>
      </c>
      <c r="Z35">
        <f t="shared" si="8"/>
        <v>0</v>
      </c>
      <c r="AA35">
        <f t="shared" si="9"/>
        <v>1</v>
      </c>
      <c r="AB35" s="5">
        <f t="shared" si="10"/>
        <v>25</v>
      </c>
      <c r="AC35">
        <f t="shared" si="11"/>
        <v>1</v>
      </c>
    </row>
    <row r="36" spans="1:29" x14ac:dyDescent="0.25">
      <c r="A36" t="s">
        <v>60</v>
      </c>
      <c r="B36">
        <v>2002</v>
      </c>
      <c r="C36" t="s">
        <v>35</v>
      </c>
      <c r="D36">
        <v>13</v>
      </c>
      <c r="E36">
        <v>0</v>
      </c>
      <c r="F36">
        <v>1086</v>
      </c>
      <c r="G36" t="s">
        <v>12</v>
      </c>
      <c r="H36" t="s">
        <v>12</v>
      </c>
      <c r="I36" t="s">
        <v>13</v>
      </c>
      <c r="J36" t="str">
        <f>VLOOKUP(A36,Names!A:B,2,)</f>
        <v>Ferrell, Ms.  Mary Evan</v>
      </c>
      <c r="K36" cm="1">
        <f t="array" ref="K36">VLOOKUP($A36,'Medical Examination'!$A:$H,COLUMN(B:B),0)</f>
        <v>17.170000000000002</v>
      </c>
      <c r="L36" cm="1">
        <f t="array" ref="L36">VLOOKUP($A36,'Medical Examination'!$A:$H,COLUMN(C:C),0)</f>
        <v>8.4600000000000009</v>
      </c>
      <c r="M36" t="str" cm="1">
        <f t="array" ref="M36">VLOOKUP($A36,'Medical Examination'!$A:$H,COLUMN(D:D),0)</f>
        <v>No</v>
      </c>
      <c r="N36" t="str" cm="1">
        <f t="array" ref="N36">VLOOKUP($A36,'Medical Examination'!$A:$H,COLUMN(E:E),0)</f>
        <v>No</v>
      </c>
      <c r="O36" t="str" cm="1">
        <f t="array" ref="O36">VLOOKUP($A36,'Medical Examination'!$A:$H,COLUMN(F:F),0)</f>
        <v>No</v>
      </c>
      <c r="P36" t="str" cm="1">
        <f t="array" ref="P36">VLOOKUP($A36,'Medical Examination'!$A:$H,COLUMN(G:G),0)</f>
        <v>No major surgery</v>
      </c>
      <c r="Q36" t="str" cm="1">
        <f t="array" ref="Q36">VLOOKUP($A36,'Medical Examination'!$A:$H,COLUMN(H:H),0)</f>
        <v>No</v>
      </c>
      <c r="R36">
        <f t="shared" si="0"/>
        <v>0</v>
      </c>
      <c r="S36">
        <f t="shared" si="1"/>
        <v>0</v>
      </c>
      <c r="T36">
        <f t="shared" si="2"/>
        <v>0</v>
      </c>
      <c r="U36">
        <f t="shared" si="3"/>
        <v>0</v>
      </c>
      <c r="V36">
        <f t="shared" si="4"/>
        <v>1</v>
      </c>
      <c r="W36">
        <f t="shared" si="5"/>
        <v>1</v>
      </c>
      <c r="X36">
        <f t="shared" si="6"/>
        <v>0</v>
      </c>
      <c r="Y36">
        <f t="shared" si="7"/>
        <v>0</v>
      </c>
      <c r="Z36">
        <f t="shared" si="8"/>
        <v>0</v>
      </c>
      <c r="AA36">
        <f t="shared" si="9"/>
        <v>1</v>
      </c>
      <c r="AB36" s="5">
        <f t="shared" si="10"/>
        <v>21</v>
      </c>
      <c r="AC36">
        <f t="shared" si="11"/>
        <v>0</v>
      </c>
    </row>
    <row r="37" spans="1:29" x14ac:dyDescent="0.25">
      <c r="A37" t="s">
        <v>61</v>
      </c>
      <c r="B37">
        <v>2004</v>
      </c>
      <c r="C37" t="s">
        <v>15</v>
      </c>
      <c r="D37">
        <v>12</v>
      </c>
      <c r="E37">
        <v>0</v>
      </c>
      <c r="F37">
        <v>1121.8699999999999</v>
      </c>
      <c r="G37" t="s">
        <v>12</v>
      </c>
      <c r="H37" t="s">
        <v>16</v>
      </c>
      <c r="I37" t="s">
        <v>13</v>
      </c>
      <c r="J37" t="str">
        <f>VLOOKUP(A37,Names!A:B,2,)</f>
        <v>Ruiz-Tagle Barros, Mr.  Jose Tomas</v>
      </c>
      <c r="K37" cm="1">
        <f t="array" ref="K37">VLOOKUP($A37,'Medical Examination'!$A:$H,COLUMN(B:B),0)</f>
        <v>23.21</v>
      </c>
      <c r="L37" cm="1">
        <f t="array" ref="L37">VLOOKUP($A37,'Medical Examination'!$A:$H,COLUMN(C:C),0)</f>
        <v>4.37</v>
      </c>
      <c r="M37" t="str" cm="1">
        <f t="array" ref="M37">VLOOKUP($A37,'Medical Examination'!$A:$H,COLUMN(D:D),0)</f>
        <v>No</v>
      </c>
      <c r="N37" t="str" cm="1">
        <f t="array" ref="N37">VLOOKUP($A37,'Medical Examination'!$A:$H,COLUMN(E:E),0)</f>
        <v>yes</v>
      </c>
      <c r="O37" t="str" cm="1">
        <f t="array" ref="O37">VLOOKUP($A37,'Medical Examination'!$A:$H,COLUMN(F:F),0)</f>
        <v>No</v>
      </c>
      <c r="P37" cm="1">
        <f t="array" ref="P37">VLOOKUP($A37,'Medical Examination'!$A:$H,COLUMN(G:G),0)</f>
        <v>1</v>
      </c>
      <c r="Q37" t="str" cm="1">
        <f t="array" ref="Q37">VLOOKUP($A37,'Medical Examination'!$A:$H,COLUMN(H:H),0)</f>
        <v>No</v>
      </c>
      <c r="R37">
        <f t="shared" si="0"/>
        <v>0</v>
      </c>
      <c r="S37">
        <f t="shared" si="1"/>
        <v>1</v>
      </c>
      <c r="T37">
        <f t="shared" si="2"/>
        <v>0</v>
      </c>
      <c r="U37">
        <f t="shared" si="3"/>
        <v>0</v>
      </c>
      <c r="V37">
        <f t="shared" si="4"/>
        <v>1</v>
      </c>
      <c r="W37">
        <f t="shared" si="5"/>
        <v>3</v>
      </c>
      <c r="X37">
        <f t="shared" si="6"/>
        <v>1</v>
      </c>
      <c r="Y37">
        <f t="shared" si="7"/>
        <v>0</v>
      </c>
      <c r="Z37">
        <f t="shared" si="8"/>
        <v>0</v>
      </c>
      <c r="AA37">
        <f t="shared" si="9"/>
        <v>1</v>
      </c>
      <c r="AB37" s="5">
        <f t="shared" si="10"/>
        <v>19</v>
      </c>
      <c r="AC37">
        <f t="shared" si="11"/>
        <v>1</v>
      </c>
    </row>
    <row r="38" spans="1:29" x14ac:dyDescent="0.25">
      <c r="A38" t="s">
        <v>62</v>
      </c>
      <c r="B38">
        <v>2004</v>
      </c>
      <c r="C38" t="s">
        <v>18</v>
      </c>
      <c r="D38">
        <v>14</v>
      </c>
      <c r="E38">
        <v>0</v>
      </c>
      <c r="F38">
        <v>1131.51</v>
      </c>
      <c r="G38" t="s">
        <v>12</v>
      </c>
      <c r="H38" t="s">
        <v>16</v>
      </c>
      <c r="I38" t="s">
        <v>13</v>
      </c>
      <c r="J38" t="str">
        <f>VLOOKUP(A38,Names!A:B,2,)</f>
        <v>Enke, Mr.  Jacob J</v>
      </c>
      <c r="K38" cm="1">
        <f t="array" ref="K38">VLOOKUP($A38,'Medical Examination'!$A:$H,COLUMN(B:B),0)</f>
        <v>30.14</v>
      </c>
      <c r="L38" cm="1">
        <f t="array" ref="L38">VLOOKUP($A38,'Medical Examination'!$A:$H,COLUMN(C:C),0)</f>
        <v>5.49</v>
      </c>
      <c r="M38" t="str" cm="1">
        <f t="array" ref="M38">VLOOKUP($A38,'Medical Examination'!$A:$H,COLUMN(D:D),0)</f>
        <v>No</v>
      </c>
      <c r="N38" t="str" cm="1">
        <f t="array" ref="N38">VLOOKUP($A38,'Medical Examination'!$A:$H,COLUMN(E:E),0)</f>
        <v>yes</v>
      </c>
      <c r="O38" t="str" cm="1">
        <f t="array" ref="O38">VLOOKUP($A38,'Medical Examination'!$A:$H,COLUMN(F:F),0)</f>
        <v>No</v>
      </c>
      <c r="P38" cm="1">
        <f t="array" ref="P38">VLOOKUP($A38,'Medical Examination'!$A:$H,COLUMN(G:G),0)</f>
        <v>1</v>
      </c>
      <c r="Q38" t="str" cm="1">
        <f t="array" ref="Q38">VLOOKUP($A38,'Medical Examination'!$A:$H,COLUMN(H:H),0)</f>
        <v>No</v>
      </c>
      <c r="R38">
        <f t="shared" si="0"/>
        <v>0</v>
      </c>
      <c r="S38">
        <f t="shared" si="1"/>
        <v>1</v>
      </c>
      <c r="T38">
        <f t="shared" si="2"/>
        <v>0</v>
      </c>
      <c r="U38">
        <f t="shared" si="3"/>
        <v>0</v>
      </c>
      <c r="V38">
        <f t="shared" si="4"/>
        <v>1</v>
      </c>
      <c r="W38">
        <f t="shared" si="5"/>
        <v>3</v>
      </c>
      <c r="X38">
        <f t="shared" si="6"/>
        <v>1</v>
      </c>
      <c r="Y38">
        <f t="shared" si="7"/>
        <v>0</v>
      </c>
      <c r="Z38">
        <f t="shared" si="8"/>
        <v>0</v>
      </c>
      <c r="AA38">
        <f t="shared" si="9"/>
        <v>1</v>
      </c>
      <c r="AB38" s="5">
        <f t="shared" si="10"/>
        <v>19</v>
      </c>
      <c r="AC38">
        <f t="shared" si="11"/>
        <v>1</v>
      </c>
    </row>
    <row r="39" spans="1:29" x14ac:dyDescent="0.25">
      <c r="A39" t="s">
        <v>63</v>
      </c>
      <c r="B39">
        <v>2002</v>
      </c>
      <c r="C39" t="s">
        <v>10</v>
      </c>
      <c r="D39">
        <v>19</v>
      </c>
      <c r="E39">
        <v>0</v>
      </c>
      <c r="F39">
        <v>1132</v>
      </c>
      <c r="G39" t="s">
        <v>12</v>
      </c>
      <c r="H39" t="s">
        <v>16</v>
      </c>
      <c r="I39" t="s">
        <v>13</v>
      </c>
      <c r="J39" t="str">
        <f>VLOOKUP(A39,Names!A:B,2,)</f>
        <v>Beisel, Mr.  Josh</v>
      </c>
      <c r="K39" cm="1">
        <f t="array" ref="K39">VLOOKUP($A39,'Medical Examination'!$A:$H,COLUMN(B:B),0)</f>
        <v>16.87</v>
      </c>
      <c r="L39" cm="1">
        <f t="array" ref="L39">VLOOKUP($A39,'Medical Examination'!$A:$H,COLUMN(C:C),0)</f>
        <v>9.1300000000000008</v>
      </c>
      <c r="M39" t="str" cm="1">
        <f t="array" ref="M39">VLOOKUP($A39,'Medical Examination'!$A:$H,COLUMN(D:D),0)</f>
        <v>No</v>
      </c>
      <c r="N39" t="str" cm="1">
        <f t="array" ref="N39">VLOOKUP($A39,'Medical Examination'!$A:$H,COLUMN(E:E),0)</f>
        <v>No</v>
      </c>
      <c r="O39" t="str" cm="1">
        <f t="array" ref="O39">VLOOKUP($A39,'Medical Examination'!$A:$H,COLUMN(F:F),0)</f>
        <v>No</v>
      </c>
      <c r="P39" t="str" cm="1">
        <f t="array" ref="P39">VLOOKUP($A39,'Medical Examination'!$A:$H,COLUMN(G:G),0)</f>
        <v>No major surgery</v>
      </c>
      <c r="Q39" t="str" cm="1">
        <f t="array" ref="Q39">VLOOKUP($A39,'Medical Examination'!$A:$H,COLUMN(H:H),0)</f>
        <v>No</v>
      </c>
      <c r="R39">
        <f t="shared" si="0"/>
        <v>0</v>
      </c>
      <c r="S39">
        <f t="shared" si="1"/>
        <v>0</v>
      </c>
      <c r="T39">
        <f t="shared" si="2"/>
        <v>0</v>
      </c>
      <c r="U39">
        <f t="shared" si="3"/>
        <v>0</v>
      </c>
      <c r="V39">
        <f t="shared" si="4"/>
        <v>1</v>
      </c>
      <c r="W39">
        <f t="shared" si="5"/>
        <v>3</v>
      </c>
      <c r="X39">
        <f t="shared" si="6"/>
        <v>0</v>
      </c>
      <c r="Y39">
        <f t="shared" si="7"/>
        <v>0</v>
      </c>
      <c r="Z39">
        <f t="shared" si="8"/>
        <v>0</v>
      </c>
      <c r="AA39">
        <f t="shared" si="9"/>
        <v>1</v>
      </c>
      <c r="AB39" s="5">
        <f t="shared" si="10"/>
        <v>21</v>
      </c>
      <c r="AC39">
        <f t="shared" si="11"/>
        <v>1</v>
      </c>
    </row>
    <row r="40" spans="1:29" x14ac:dyDescent="0.25">
      <c r="A40" t="s">
        <v>64</v>
      </c>
      <c r="B40">
        <v>2004</v>
      </c>
      <c r="C40" t="s">
        <v>37</v>
      </c>
      <c r="D40">
        <v>6</v>
      </c>
      <c r="E40">
        <v>0</v>
      </c>
      <c r="F40">
        <v>1135</v>
      </c>
      <c r="G40" t="s">
        <v>12</v>
      </c>
      <c r="H40" t="s">
        <v>12</v>
      </c>
      <c r="I40" t="s">
        <v>13</v>
      </c>
      <c r="J40" t="str">
        <f>VLOOKUP(A40,Names!A:B,2,)</f>
        <v>Treece, Ms.  Hope</v>
      </c>
      <c r="K40" cm="1">
        <f t="array" ref="K40">VLOOKUP($A40,'Medical Examination'!$A:$H,COLUMN(B:B),0)</f>
        <v>21.84</v>
      </c>
      <c r="L40" cm="1">
        <f t="array" ref="L40">VLOOKUP($A40,'Medical Examination'!$A:$H,COLUMN(C:C),0)</f>
        <v>5.71</v>
      </c>
      <c r="M40" t="str" cm="1">
        <f t="array" ref="M40">VLOOKUP($A40,'Medical Examination'!$A:$H,COLUMN(D:D),0)</f>
        <v>No</v>
      </c>
      <c r="N40" t="str" cm="1">
        <f t="array" ref="N40">VLOOKUP($A40,'Medical Examination'!$A:$H,COLUMN(E:E),0)</f>
        <v>yes</v>
      </c>
      <c r="O40" t="str" cm="1">
        <f t="array" ref="O40">VLOOKUP($A40,'Medical Examination'!$A:$H,COLUMN(F:F),0)</f>
        <v>No</v>
      </c>
      <c r="P40" cm="1">
        <f t="array" ref="P40">VLOOKUP($A40,'Medical Examination'!$A:$H,COLUMN(G:G),0)</f>
        <v>1</v>
      </c>
      <c r="Q40" t="str" cm="1">
        <f t="array" ref="Q40">VLOOKUP($A40,'Medical Examination'!$A:$H,COLUMN(H:H),0)</f>
        <v>No</v>
      </c>
      <c r="R40">
        <f t="shared" si="0"/>
        <v>0</v>
      </c>
      <c r="S40">
        <f t="shared" si="1"/>
        <v>1</v>
      </c>
      <c r="T40">
        <f t="shared" si="2"/>
        <v>0</v>
      </c>
      <c r="U40">
        <f t="shared" si="3"/>
        <v>0</v>
      </c>
      <c r="V40">
        <f t="shared" si="4"/>
        <v>1</v>
      </c>
      <c r="W40">
        <f t="shared" si="5"/>
        <v>1</v>
      </c>
      <c r="X40">
        <f t="shared" si="6"/>
        <v>1</v>
      </c>
      <c r="Y40">
        <f t="shared" si="7"/>
        <v>0</v>
      </c>
      <c r="Z40">
        <f t="shared" si="8"/>
        <v>0</v>
      </c>
      <c r="AA40">
        <f t="shared" si="9"/>
        <v>1</v>
      </c>
      <c r="AB40" s="5">
        <f t="shared" si="10"/>
        <v>19</v>
      </c>
      <c r="AC40">
        <f t="shared" si="11"/>
        <v>0</v>
      </c>
    </row>
    <row r="41" spans="1:29" x14ac:dyDescent="0.25">
      <c r="A41" t="s">
        <v>65</v>
      </c>
      <c r="B41">
        <v>2004</v>
      </c>
      <c r="C41" t="s">
        <v>18</v>
      </c>
      <c r="D41">
        <v>11</v>
      </c>
      <c r="E41">
        <v>0</v>
      </c>
      <c r="F41">
        <v>1135.94</v>
      </c>
      <c r="G41" t="s">
        <v>12</v>
      </c>
      <c r="H41" t="s">
        <v>12</v>
      </c>
      <c r="I41" t="s">
        <v>13</v>
      </c>
      <c r="J41" t="str">
        <f>VLOOKUP(A41,Names!A:B,2,)</f>
        <v>Regnier, Mr.  Ryan</v>
      </c>
      <c r="K41" cm="1">
        <f t="array" ref="K41">VLOOKUP($A41,'Medical Examination'!$A:$H,COLUMN(B:B),0)</f>
        <v>33.33</v>
      </c>
      <c r="L41" cm="1">
        <f t="array" ref="L41">VLOOKUP($A41,'Medical Examination'!$A:$H,COLUMN(C:C),0)</f>
        <v>6.08</v>
      </c>
      <c r="M41" t="str" cm="1">
        <f t="array" ref="M41">VLOOKUP($A41,'Medical Examination'!$A:$H,COLUMN(D:D),0)</f>
        <v>No</v>
      </c>
      <c r="N41" t="str" cm="1">
        <f t="array" ref="N41">VLOOKUP($A41,'Medical Examination'!$A:$H,COLUMN(E:E),0)</f>
        <v>yes</v>
      </c>
      <c r="O41" t="str" cm="1">
        <f t="array" ref="O41">VLOOKUP($A41,'Medical Examination'!$A:$H,COLUMN(F:F),0)</f>
        <v>No</v>
      </c>
      <c r="P41" cm="1">
        <f t="array" ref="P41">VLOOKUP($A41,'Medical Examination'!$A:$H,COLUMN(G:G),0)</f>
        <v>1</v>
      </c>
      <c r="Q41" t="str" cm="1">
        <f t="array" ref="Q41">VLOOKUP($A41,'Medical Examination'!$A:$H,COLUMN(H:H),0)</f>
        <v>No</v>
      </c>
      <c r="R41">
        <f t="shared" si="0"/>
        <v>0</v>
      </c>
      <c r="S41">
        <f t="shared" si="1"/>
        <v>1</v>
      </c>
      <c r="T41">
        <f t="shared" si="2"/>
        <v>0</v>
      </c>
      <c r="U41">
        <f t="shared" si="3"/>
        <v>0</v>
      </c>
      <c r="V41">
        <f t="shared" si="4"/>
        <v>1</v>
      </c>
      <c r="W41">
        <f t="shared" si="5"/>
        <v>1</v>
      </c>
      <c r="X41">
        <f t="shared" si="6"/>
        <v>1</v>
      </c>
      <c r="Y41">
        <f t="shared" si="7"/>
        <v>0</v>
      </c>
      <c r="Z41">
        <f t="shared" si="8"/>
        <v>0</v>
      </c>
      <c r="AA41">
        <f t="shared" si="9"/>
        <v>1</v>
      </c>
      <c r="AB41" s="5">
        <f t="shared" si="10"/>
        <v>19</v>
      </c>
      <c r="AC41">
        <f t="shared" si="11"/>
        <v>1</v>
      </c>
    </row>
    <row r="42" spans="1:29" x14ac:dyDescent="0.25">
      <c r="A42" t="s">
        <v>66</v>
      </c>
      <c r="B42">
        <v>2004</v>
      </c>
      <c r="C42" t="s">
        <v>15</v>
      </c>
      <c r="D42">
        <v>28</v>
      </c>
      <c r="E42">
        <v>0</v>
      </c>
      <c r="F42">
        <v>1136.4000000000001</v>
      </c>
      <c r="G42" t="s">
        <v>12</v>
      </c>
      <c r="H42" t="s">
        <v>12</v>
      </c>
      <c r="I42" t="s">
        <v>13</v>
      </c>
      <c r="J42" t="str">
        <f>VLOOKUP(A42,Names!A:B,2,)</f>
        <v>Talhelm, Mr.  Alan F</v>
      </c>
      <c r="K42" cm="1">
        <f t="array" ref="K42">VLOOKUP($A42,'Medical Examination'!$A:$H,COLUMN(B:B),0)</f>
        <v>33.659999999999997</v>
      </c>
      <c r="L42" cm="1">
        <f t="array" ref="L42">VLOOKUP($A42,'Medical Examination'!$A:$H,COLUMN(C:C),0)</f>
        <v>5.71</v>
      </c>
      <c r="M42" t="str" cm="1">
        <f t="array" ref="M42">VLOOKUP($A42,'Medical Examination'!$A:$H,COLUMN(D:D),0)</f>
        <v>No</v>
      </c>
      <c r="N42" t="str" cm="1">
        <f t="array" ref="N42">VLOOKUP($A42,'Medical Examination'!$A:$H,COLUMN(E:E),0)</f>
        <v>yes</v>
      </c>
      <c r="O42" t="str" cm="1">
        <f t="array" ref="O42">VLOOKUP($A42,'Medical Examination'!$A:$H,COLUMN(F:F),0)</f>
        <v>No</v>
      </c>
      <c r="P42" cm="1">
        <f t="array" ref="P42">VLOOKUP($A42,'Medical Examination'!$A:$H,COLUMN(G:G),0)</f>
        <v>1</v>
      </c>
      <c r="Q42" t="str" cm="1">
        <f t="array" ref="Q42">VLOOKUP($A42,'Medical Examination'!$A:$H,COLUMN(H:H),0)</f>
        <v>No</v>
      </c>
      <c r="R42">
        <f t="shared" si="0"/>
        <v>0</v>
      </c>
      <c r="S42">
        <f t="shared" si="1"/>
        <v>1</v>
      </c>
      <c r="T42">
        <f t="shared" si="2"/>
        <v>0</v>
      </c>
      <c r="U42">
        <f t="shared" si="3"/>
        <v>0</v>
      </c>
      <c r="V42">
        <f t="shared" si="4"/>
        <v>1</v>
      </c>
      <c r="W42">
        <f t="shared" si="5"/>
        <v>1</v>
      </c>
      <c r="X42">
        <f t="shared" si="6"/>
        <v>1</v>
      </c>
      <c r="Y42">
        <f t="shared" si="7"/>
        <v>0</v>
      </c>
      <c r="Z42">
        <f t="shared" si="8"/>
        <v>0</v>
      </c>
      <c r="AA42">
        <f t="shared" si="9"/>
        <v>1</v>
      </c>
      <c r="AB42" s="5">
        <f t="shared" si="10"/>
        <v>19</v>
      </c>
      <c r="AC42">
        <f t="shared" si="11"/>
        <v>1</v>
      </c>
    </row>
    <row r="43" spans="1:29" x14ac:dyDescent="0.25">
      <c r="A43" t="s">
        <v>67</v>
      </c>
      <c r="B43">
        <v>2002</v>
      </c>
      <c r="C43" t="s">
        <v>35</v>
      </c>
      <c r="D43">
        <v>11</v>
      </c>
      <c r="E43">
        <v>0</v>
      </c>
      <c r="F43">
        <v>1137</v>
      </c>
      <c r="G43" t="s">
        <v>12</v>
      </c>
      <c r="H43" t="s">
        <v>16</v>
      </c>
      <c r="I43" t="s">
        <v>13</v>
      </c>
      <c r="J43" t="str">
        <f>VLOOKUP(A43,Names!A:B,2,)</f>
        <v>King, Ms.  Erin C.</v>
      </c>
      <c r="K43" cm="1">
        <f t="array" ref="K43">VLOOKUP($A43,'Medical Examination'!$A:$H,COLUMN(B:B),0)</f>
        <v>19.3</v>
      </c>
      <c r="L43" cm="1">
        <f t="array" ref="L43">VLOOKUP($A43,'Medical Examination'!$A:$H,COLUMN(C:C),0)</f>
        <v>10.36</v>
      </c>
      <c r="M43" t="str" cm="1">
        <f t="array" ref="M43">VLOOKUP($A43,'Medical Examination'!$A:$H,COLUMN(D:D),0)</f>
        <v>No</v>
      </c>
      <c r="N43" t="str" cm="1">
        <f t="array" ref="N43">VLOOKUP($A43,'Medical Examination'!$A:$H,COLUMN(E:E),0)</f>
        <v>No</v>
      </c>
      <c r="O43" t="str" cm="1">
        <f t="array" ref="O43">VLOOKUP($A43,'Medical Examination'!$A:$H,COLUMN(F:F),0)</f>
        <v>No</v>
      </c>
      <c r="P43" t="str" cm="1">
        <f t="array" ref="P43">VLOOKUP($A43,'Medical Examination'!$A:$H,COLUMN(G:G),0)</f>
        <v>No major surgery</v>
      </c>
      <c r="Q43" t="str" cm="1">
        <f t="array" ref="Q43">VLOOKUP($A43,'Medical Examination'!$A:$H,COLUMN(H:H),0)</f>
        <v>No</v>
      </c>
      <c r="R43">
        <f t="shared" si="0"/>
        <v>0</v>
      </c>
      <c r="S43">
        <f t="shared" si="1"/>
        <v>0</v>
      </c>
      <c r="T43">
        <f t="shared" si="2"/>
        <v>0</v>
      </c>
      <c r="U43">
        <f t="shared" si="3"/>
        <v>0</v>
      </c>
      <c r="V43">
        <f t="shared" si="4"/>
        <v>1</v>
      </c>
      <c r="W43">
        <f t="shared" si="5"/>
        <v>3</v>
      </c>
      <c r="X43">
        <f t="shared" si="6"/>
        <v>0</v>
      </c>
      <c r="Y43">
        <f t="shared" si="7"/>
        <v>0</v>
      </c>
      <c r="Z43">
        <f t="shared" si="8"/>
        <v>0</v>
      </c>
      <c r="AA43">
        <f t="shared" si="9"/>
        <v>1</v>
      </c>
      <c r="AB43" s="5">
        <f t="shared" si="10"/>
        <v>21</v>
      </c>
      <c r="AC43">
        <f t="shared" si="11"/>
        <v>0</v>
      </c>
    </row>
    <row r="44" spans="1:29" x14ac:dyDescent="0.25">
      <c r="A44" t="s">
        <v>68</v>
      </c>
      <c r="B44">
        <v>2004</v>
      </c>
      <c r="C44" t="s">
        <v>37</v>
      </c>
      <c r="D44">
        <v>15</v>
      </c>
      <c r="E44">
        <v>0</v>
      </c>
      <c r="F44">
        <v>1137.01</v>
      </c>
      <c r="G44" t="s">
        <v>12</v>
      </c>
      <c r="H44" t="s">
        <v>16</v>
      </c>
      <c r="I44" t="s">
        <v>13</v>
      </c>
      <c r="J44" t="str">
        <f>VLOOKUP(A44,Names!A:B,2,)</f>
        <v>April, Mr.  Lusapho</v>
      </c>
      <c r="K44" cm="1">
        <f t="array" ref="K44">VLOOKUP($A44,'Medical Examination'!$A:$H,COLUMN(B:B),0)</f>
        <v>34.1</v>
      </c>
      <c r="L44" cm="1">
        <f t="array" ref="L44">VLOOKUP($A44,'Medical Examination'!$A:$H,COLUMN(C:C),0)</f>
        <v>4.07</v>
      </c>
      <c r="M44" t="str" cm="1">
        <f t="array" ref="M44">VLOOKUP($A44,'Medical Examination'!$A:$H,COLUMN(D:D),0)</f>
        <v>No</v>
      </c>
      <c r="N44" t="str" cm="1">
        <f t="array" ref="N44">VLOOKUP($A44,'Medical Examination'!$A:$H,COLUMN(E:E),0)</f>
        <v>yes</v>
      </c>
      <c r="O44" t="str" cm="1">
        <f t="array" ref="O44">VLOOKUP($A44,'Medical Examination'!$A:$H,COLUMN(F:F),0)</f>
        <v>No</v>
      </c>
      <c r="P44" cm="1">
        <f t="array" ref="P44">VLOOKUP($A44,'Medical Examination'!$A:$H,COLUMN(G:G),0)</f>
        <v>1</v>
      </c>
      <c r="Q44" t="str" cm="1">
        <f t="array" ref="Q44">VLOOKUP($A44,'Medical Examination'!$A:$H,COLUMN(H:H),0)</f>
        <v>No</v>
      </c>
      <c r="R44">
        <f t="shared" si="0"/>
        <v>0</v>
      </c>
      <c r="S44">
        <f t="shared" si="1"/>
        <v>1</v>
      </c>
      <c r="T44">
        <f t="shared" si="2"/>
        <v>0</v>
      </c>
      <c r="U44">
        <f t="shared" si="3"/>
        <v>0</v>
      </c>
      <c r="V44">
        <f t="shared" si="4"/>
        <v>1</v>
      </c>
      <c r="W44">
        <f t="shared" si="5"/>
        <v>3</v>
      </c>
      <c r="X44">
        <f t="shared" si="6"/>
        <v>1</v>
      </c>
      <c r="Y44">
        <f t="shared" si="7"/>
        <v>0</v>
      </c>
      <c r="Z44">
        <f t="shared" si="8"/>
        <v>0</v>
      </c>
      <c r="AA44">
        <f t="shared" si="9"/>
        <v>1</v>
      </c>
      <c r="AB44" s="5">
        <f t="shared" si="10"/>
        <v>19</v>
      </c>
      <c r="AC44">
        <f t="shared" si="11"/>
        <v>1</v>
      </c>
    </row>
    <row r="45" spans="1:29" x14ac:dyDescent="0.25">
      <c r="A45" t="s">
        <v>69</v>
      </c>
      <c r="B45">
        <v>2004</v>
      </c>
      <c r="C45" t="s">
        <v>15</v>
      </c>
      <c r="D45">
        <v>27</v>
      </c>
      <c r="E45">
        <v>0</v>
      </c>
      <c r="F45">
        <v>1137.47</v>
      </c>
      <c r="G45" t="s">
        <v>12</v>
      </c>
      <c r="H45" t="s">
        <v>11</v>
      </c>
      <c r="I45" t="s">
        <v>13</v>
      </c>
      <c r="J45" t="str">
        <f>VLOOKUP(A45,Names!A:B,2,)</f>
        <v>Fraioli, Mr.  Mario Jr.</v>
      </c>
      <c r="K45" cm="1">
        <f t="array" ref="K45">VLOOKUP($A45,'Medical Examination'!$A:$H,COLUMN(B:B),0)</f>
        <v>34.43</v>
      </c>
      <c r="L45" cm="1">
        <f t="array" ref="L45">VLOOKUP($A45,'Medical Examination'!$A:$H,COLUMN(C:C),0)</f>
        <v>4.2699999999999996</v>
      </c>
      <c r="M45" t="str" cm="1">
        <f t="array" ref="M45">VLOOKUP($A45,'Medical Examination'!$A:$H,COLUMN(D:D),0)</f>
        <v>No</v>
      </c>
      <c r="N45" t="str" cm="1">
        <f t="array" ref="N45">VLOOKUP($A45,'Medical Examination'!$A:$H,COLUMN(E:E),0)</f>
        <v>yes</v>
      </c>
      <c r="O45" t="str" cm="1">
        <f t="array" ref="O45">VLOOKUP($A45,'Medical Examination'!$A:$H,COLUMN(F:F),0)</f>
        <v>No</v>
      </c>
      <c r="P45" cm="1">
        <f t="array" ref="P45">VLOOKUP($A45,'Medical Examination'!$A:$H,COLUMN(G:G),0)</f>
        <v>1</v>
      </c>
      <c r="Q45" t="str" cm="1">
        <f t="array" ref="Q45">VLOOKUP($A45,'Medical Examination'!$A:$H,COLUMN(H:H),0)</f>
        <v>No</v>
      </c>
      <c r="R45">
        <f t="shared" si="0"/>
        <v>0</v>
      </c>
      <c r="S45">
        <f t="shared" si="1"/>
        <v>1</v>
      </c>
      <c r="T45">
        <f t="shared" si="2"/>
        <v>0</v>
      </c>
      <c r="U45">
        <f t="shared" si="3"/>
        <v>0</v>
      </c>
      <c r="V45">
        <f t="shared" si="4"/>
        <v>1</v>
      </c>
      <c r="W45">
        <f t="shared" si="5"/>
        <v>2</v>
      </c>
      <c r="X45">
        <f t="shared" si="6"/>
        <v>1</v>
      </c>
      <c r="Y45">
        <f t="shared" si="7"/>
        <v>0</v>
      </c>
      <c r="Z45">
        <f t="shared" si="8"/>
        <v>0</v>
      </c>
      <c r="AA45">
        <f t="shared" si="9"/>
        <v>1</v>
      </c>
      <c r="AB45" s="5">
        <f t="shared" si="10"/>
        <v>19</v>
      </c>
      <c r="AC45">
        <f t="shared" si="11"/>
        <v>1</v>
      </c>
    </row>
    <row r="46" spans="1:29" x14ac:dyDescent="0.25">
      <c r="A46" t="s">
        <v>70</v>
      </c>
      <c r="B46">
        <v>2001</v>
      </c>
      <c r="C46" t="s">
        <v>37</v>
      </c>
      <c r="D46">
        <v>25</v>
      </c>
      <c r="E46">
        <v>0</v>
      </c>
      <c r="F46">
        <v>1141</v>
      </c>
      <c r="G46" t="s">
        <v>12</v>
      </c>
      <c r="H46" t="s">
        <v>16</v>
      </c>
      <c r="I46" t="s">
        <v>13</v>
      </c>
      <c r="J46" t="str">
        <f>VLOOKUP(A46,Names!A:B,2,)</f>
        <v>Barger, Ms.  Desiree</v>
      </c>
      <c r="K46" cm="1">
        <f t="array" ref="K46">VLOOKUP($A46,'Medical Examination'!$A:$H,COLUMN(B:B),0)</f>
        <v>16.739999999999998</v>
      </c>
      <c r="L46" cm="1">
        <f t="array" ref="L46">VLOOKUP($A46,'Medical Examination'!$A:$H,COLUMN(C:C),0)</f>
        <v>4.08</v>
      </c>
      <c r="M46" t="str" cm="1">
        <f t="array" ref="M46">VLOOKUP($A46,'Medical Examination'!$A:$H,COLUMN(D:D),0)</f>
        <v>yes</v>
      </c>
      <c r="N46" t="str" cm="1">
        <f t="array" ref="N46">VLOOKUP($A46,'Medical Examination'!$A:$H,COLUMN(E:E),0)</f>
        <v>No</v>
      </c>
      <c r="O46" t="str" cm="1">
        <f t="array" ref="O46">VLOOKUP($A46,'Medical Examination'!$A:$H,COLUMN(F:F),0)</f>
        <v>No</v>
      </c>
      <c r="P46" t="str" cm="1">
        <f t="array" ref="P46">VLOOKUP($A46,'Medical Examination'!$A:$H,COLUMN(G:G),0)</f>
        <v>No major surgery</v>
      </c>
      <c r="Q46" t="str" cm="1">
        <f t="array" ref="Q46">VLOOKUP($A46,'Medical Examination'!$A:$H,COLUMN(H:H),0)</f>
        <v>No</v>
      </c>
      <c r="R46">
        <f t="shared" si="0"/>
        <v>1</v>
      </c>
      <c r="S46">
        <f t="shared" si="1"/>
        <v>0</v>
      </c>
      <c r="T46">
        <f t="shared" si="2"/>
        <v>0</v>
      </c>
      <c r="U46">
        <f t="shared" si="3"/>
        <v>0</v>
      </c>
      <c r="V46">
        <f t="shared" si="4"/>
        <v>1</v>
      </c>
      <c r="W46">
        <f t="shared" si="5"/>
        <v>3</v>
      </c>
      <c r="X46">
        <f t="shared" si="6"/>
        <v>0</v>
      </c>
      <c r="Y46">
        <f t="shared" si="7"/>
        <v>0</v>
      </c>
      <c r="Z46">
        <f t="shared" si="8"/>
        <v>0</v>
      </c>
      <c r="AA46">
        <f t="shared" si="9"/>
        <v>1</v>
      </c>
      <c r="AB46" s="5">
        <f t="shared" si="10"/>
        <v>22</v>
      </c>
      <c r="AC46">
        <f t="shared" si="11"/>
        <v>0</v>
      </c>
    </row>
    <row r="47" spans="1:29" x14ac:dyDescent="0.25">
      <c r="A47" t="s">
        <v>71</v>
      </c>
      <c r="B47">
        <v>2004</v>
      </c>
      <c r="C47" t="s">
        <v>20</v>
      </c>
      <c r="D47">
        <v>12</v>
      </c>
      <c r="E47">
        <v>0</v>
      </c>
      <c r="F47">
        <v>1141.45</v>
      </c>
      <c r="G47" t="s">
        <v>12</v>
      </c>
      <c r="H47" t="s">
        <v>12</v>
      </c>
      <c r="I47" t="s">
        <v>13</v>
      </c>
      <c r="J47" t="str">
        <f>VLOOKUP(A47,Names!A:B,2,)</f>
        <v>Albertson, Mr.  Mark P.</v>
      </c>
      <c r="K47" cm="1">
        <f t="array" ref="K47">VLOOKUP($A47,'Medical Examination'!$A:$H,COLUMN(B:B),0)</f>
        <v>37.29</v>
      </c>
      <c r="L47" cm="1">
        <f t="array" ref="L47">VLOOKUP($A47,'Medical Examination'!$A:$H,COLUMN(C:C),0)</f>
        <v>5.03</v>
      </c>
      <c r="M47" t="str" cm="1">
        <f t="array" ref="M47">VLOOKUP($A47,'Medical Examination'!$A:$H,COLUMN(D:D),0)</f>
        <v>No</v>
      </c>
      <c r="N47" t="str" cm="1">
        <f t="array" ref="N47">VLOOKUP($A47,'Medical Examination'!$A:$H,COLUMN(E:E),0)</f>
        <v>yes</v>
      </c>
      <c r="O47" t="str" cm="1">
        <f t="array" ref="O47">VLOOKUP($A47,'Medical Examination'!$A:$H,COLUMN(F:F),0)</f>
        <v>No</v>
      </c>
      <c r="P47" cm="1">
        <f t="array" ref="P47">VLOOKUP($A47,'Medical Examination'!$A:$H,COLUMN(G:G),0)</f>
        <v>1</v>
      </c>
      <c r="Q47" t="str" cm="1">
        <f t="array" ref="Q47">VLOOKUP($A47,'Medical Examination'!$A:$H,COLUMN(H:H),0)</f>
        <v>No</v>
      </c>
      <c r="R47">
        <f t="shared" si="0"/>
        <v>0</v>
      </c>
      <c r="S47">
        <f t="shared" si="1"/>
        <v>1</v>
      </c>
      <c r="T47">
        <f t="shared" si="2"/>
        <v>0</v>
      </c>
      <c r="U47">
        <f t="shared" si="3"/>
        <v>0</v>
      </c>
      <c r="V47">
        <f t="shared" si="4"/>
        <v>1</v>
      </c>
      <c r="W47">
        <f t="shared" si="5"/>
        <v>1</v>
      </c>
      <c r="X47">
        <f t="shared" si="6"/>
        <v>1</v>
      </c>
      <c r="Y47">
        <f t="shared" si="7"/>
        <v>0</v>
      </c>
      <c r="Z47">
        <f t="shared" si="8"/>
        <v>0</v>
      </c>
      <c r="AA47">
        <f t="shared" si="9"/>
        <v>1</v>
      </c>
      <c r="AB47" s="5">
        <f t="shared" si="10"/>
        <v>19</v>
      </c>
      <c r="AC47">
        <f t="shared" si="11"/>
        <v>1</v>
      </c>
    </row>
    <row r="48" spans="1:29" x14ac:dyDescent="0.25">
      <c r="A48" t="s">
        <v>72</v>
      </c>
      <c r="B48">
        <v>2002</v>
      </c>
      <c r="C48" t="s">
        <v>37</v>
      </c>
      <c r="D48">
        <v>1</v>
      </c>
      <c r="E48">
        <v>0</v>
      </c>
      <c r="F48">
        <v>1142</v>
      </c>
      <c r="G48" t="s">
        <v>12</v>
      </c>
      <c r="H48" t="s">
        <v>11</v>
      </c>
      <c r="I48" t="s">
        <v>42</v>
      </c>
      <c r="J48" t="str">
        <f>VLOOKUP(A48,Names!A:B,2,)</f>
        <v>Bain, Ms.  Hope</v>
      </c>
      <c r="K48" cm="1">
        <f t="array" ref="K48">VLOOKUP($A48,'Medical Examination'!$A:$H,COLUMN(B:B),0)</f>
        <v>16.55</v>
      </c>
      <c r="L48" cm="1">
        <f t="array" ref="L48">VLOOKUP($A48,'Medical Examination'!$A:$H,COLUMN(C:C),0)</f>
        <v>7.73</v>
      </c>
      <c r="M48" t="str" cm="1">
        <f t="array" ref="M48">VLOOKUP($A48,'Medical Examination'!$A:$H,COLUMN(D:D),0)</f>
        <v>No</v>
      </c>
      <c r="N48" t="str" cm="1">
        <f t="array" ref="N48">VLOOKUP($A48,'Medical Examination'!$A:$H,COLUMN(E:E),0)</f>
        <v>No</v>
      </c>
      <c r="O48" t="str" cm="1">
        <f t="array" ref="O48">VLOOKUP($A48,'Medical Examination'!$A:$H,COLUMN(F:F),0)</f>
        <v>No</v>
      </c>
      <c r="P48" t="str" cm="1">
        <f t="array" ref="P48">VLOOKUP($A48,'Medical Examination'!$A:$H,COLUMN(G:G),0)</f>
        <v>No major surgery</v>
      </c>
      <c r="Q48" t="str" cm="1">
        <f t="array" ref="Q48">VLOOKUP($A48,'Medical Examination'!$A:$H,COLUMN(H:H),0)</f>
        <v>No</v>
      </c>
      <c r="R48">
        <f t="shared" si="0"/>
        <v>0</v>
      </c>
      <c r="S48">
        <f t="shared" si="1"/>
        <v>0</v>
      </c>
      <c r="T48">
        <f t="shared" si="2"/>
        <v>0</v>
      </c>
      <c r="U48">
        <f t="shared" si="3"/>
        <v>0</v>
      </c>
      <c r="V48">
        <f t="shared" si="4"/>
        <v>1</v>
      </c>
      <c r="W48">
        <f t="shared" si="5"/>
        <v>2</v>
      </c>
      <c r="X48">
        <f t="shared" si="6"/>
        <v>0</v>
      </c>
      <c r="Y48">
        <f t="shared" si="7"/>
        <v>1</v>
      </c>
      <c r="Z48">
        <f t="shared" si="8"/>
        <v>0</v>
      </c>
      <c r="AA48">
        <f t="shared" si="9"/>
        <v>0</v>
      </c>
      <c r="AB48" s="5">
        <f t="shared" si="10"/>
        <v>21</v>
      </c>
      <c r="AC48">
        <f t="shared" si="11"/>
        <v>0</v>
      </c>
    </row>
    <row r="49" spans="1:29" x14ac:dyDescent="0.25">
      <c r="A49" t="s">
        <v>73</v>
      </c>
      <c r="B49">
        <v>2004</v>
      </c>
      <c r="C49" t="s">
        <v>18</v>
      </c>
      <c r="D49">
        <v>10</v>
      </c>
      <c r="E49">
        <v>0</v>
      </c>
      <c r="F49">
        <v>1146.8</v>
      </c>
      <c r="G49" t="s">
        <v>11</v>
      </c>
      <c r="H49" t="s">
        <v>11</v>
      </c>
      <c r="I49" t="s">
        <v>13</v>
      </c>
      <c r="J49" t="str">
        <f>VLOOKUP(A49,Names!A:B,2,)</f>
        <v>Montoya, Mr.  Alvaro Sr.</v>
      </c>
      <c r="K49" cm="1">
        <f t="array" ref="K49">VLOOKUP($A49,'Medical Examination'!$A:$H,COLUMN(B:B),0)</f>
        <v>41.14</v>
      </c>
      <c r="L49" cm="1">
        <f t="array" ref="L49">VLOOKUP($A49,'Medical Examination'!$A:$H,COLUMN(C:C),0)</f>
        <v>6.02</v>
      </c>
      <c r="M49" t="str" cm="1">
        <f t="array" ref="M49">VLOOKUP($A49,'Medical Examination'!$A:$H,COLUMN(D:D),0)</f>
        <v>No</v>
      </c>
      <c r="N49" t="str" cm="1">
        <f t="array" ref="N49">VLOOKUP($A49,'Medical Examination'!$A:$H,COLUMN(E:E),0)</f>
        <v>yes</v>
      </c>
      <c r="O49" t="str" cm="1">
        <f t="array" ref="O49">VLOOKUP($A49,'Medical Examination'!$A:$H,COLUMN(F:F),0)</f>
        <v>No</v>
      </c>
      <c r="P49" cm="1">
        <f t="array" ref="P49">VLOOKUP($A49,'Medical Examination'!$A:$H,COLUMN(G:G),0)</f>
        <v>1</v>
      </c>
      <c r="Q49" t="str" cm="1">
        <f t="array" ref="Q49">VLOOKUP($A49,'Medical Examination'!$A:$H,COLUMN(H:H),0)</f>
        <v>No</v>
      </c>
      <c r="R49">
        <f t="shared" si="0"/>
        <v>0</v>
      </c>
      <c r="S49">
        <f t="shared" si="1"/>
        <v>1</v>
      </c>
      <c r="T49">
        <f t="shared" si="2"/>
        <v>0</v>
      </c>
      <c r="U49">
        <f t="shared" si="3"/>
        <v>0</v>
      </c>
      <c r="V49">
        <f t="shared" si="4"/>
        <v>2</v>
      </c>
      <c r="W49">
        <f t="shared" si="5"/>
        <v>2</v>
      </c>
      <c r="X49">
        <f t="shared" si="6"/>
        <v>1</v>
      </c>
      <c r="Y49">
        <f t="shared" si="7"/>
        <v>0</v>
      </c>
      <c r="Z49">
        <f t="shared" si="8"/>
        <v>0</v>
      </c>
      <c r="AA49">
        <f t="shared" si="9"/>
        <v>1</v>
      </c>
      <c r="AB49" s="5">
        <f t="shared" si="10"/>
        <v>19</v>
      </c>
      <c r="AC49">
        <f t="shared" si="11"/>
        <v>1</v>
      </c>
    </row>
    <row r="50" spans="1:29" x14ac:dyDescent="0.25">
      <c r="A50" t="s">
        <v>74</v>
      </c>
      <c r="B50">
        <v>2003</v>
      </c>
      <c r="C50" t="s">
        <v>18</v>
      </c>
      <c r="D50">
        <v>12</v>
      </c>
      <c r="E50">
        <v>0</v>
      </c>
      <c r="F50">
        <v>1149</v>
      </c>
      <c r="G50" t="s">
        <v>11</v>
      </c>
      <c r="H50" t="s">
        <v>16</v>
      </c>
      <c r="I50" t="s">
        <v>23</v>
      </c>
      <c r="J50" t="str">
        <f>VLOOKUP(A50,Names!A:B,2,)</f>
        <v>Fava, Ms.  Carla</v>
      </c>
      <c r="K50" cm="1">
        <f t="array" ref="K50">VLOOKUP($A50,'Medical Examination'!$A:$H,COLUMN(B:B),0)</f>
        <v>15.01</v>
      </c>
      <c r="L50" cm="1">
        <f t="array" ref="L50">VLOOKUP($A50,'Medical Examination'!$A:$H,COLUMN(C:C),0)</f>
        <v>4.1500000000000004</v>
      </c>
      <c r="M50" t="str" cm="1">
        <f t="array" ref="M50">VLOOKUP($A50,'Medical Examination'!$A:$H,COLUMN(D:D),0)</f>
        <v>No</v>
      </c>
      <c r="N50" t="str" cm="1">
        <f t="array" ref="N50">VLOOKUP($A50,'Medical Examination'!$A:$H,COLUMN(E:E),0)</f>
        <v>No</v>
      </c>
      <c r="O50" t="str" cm="1">
        <f t="array" ref="O50">VLOOKUP($A50,'Medical Examination'!$A:$H,COLUMN(F:F),0)</f>
        <v>Yes</v>
      </c>
      <c r="P50" cm="1">
        <f t="array" ref="P50">VLOOKUP($A50,'Medical Examination'!$A:$H,COLUMN(G:G),0)</f>
        <v>1</v>
      </c>
      <c r="Q50" t="str" cm="1">
        <f t="array" ref="Q50">VLOOKUP($A50,'Medical Examination'!$A:$H,COLUMN(H:H),0)</f>
        <v>No</v>
      </c>
      <c r="R50">
        <f t="shared" si="0"/>
        <v>0</v>
      </c>
      <c r="S50">
        <f t="shared" si="1"/>
        <v>0</v>
      </c>
      <c r="T50">
        <f t="shared" si="2"/>
        <v>1</v>
      </c>
      <c r="U50">
        <f t="shared" si="3"/>
        <v>0</v>
      </c>
      <c r="V50">
        <f t="shared" si="4"/>
        <v>2</v>
      </c>
      <c r="W50">
        <f t="shared" si="5"/>
        <v>3</v>
      </c>
      <c r="X50">
        <f t="shared" si="6"/>
        <v>1</v>
      </c>
      <c r="Y50">
        <f t="shared" si="7"/>
        <v>0</v>
      </c>
      <c r="Z50">
        <f t="shared" si="8"/>
        <v>1</v>
      </c>
      <c r="AA50">
        <f t="shared" si="9"/>
        <v>0</v>
      </c>
      <c r="AB50" s="5">
        <f t="shared" si="10"/>
        <v>20</v>
      </c>
      <c r="AC50">
        <f t="shared" si="11"/>
        <v>0</v>
      </c>
    </row>
    <row r="51" spans="1:29" x14ac:dyDescent="0.25">
      <c r="A51" t="s">
        <v>75</v>
      </c>
      <c r="B51">
        <v>2004</v>
      </c>
      <c r="C51" t="s">
        <v>10</v>
      </c>
      <c r="D51">
        <v>18</v>
      </c>
      <c r="E51">
        <v>0</v>
      </c>
      <c r="F51">
        <v>1149.4000000000001</v>
      </c>
      <c r="G51" t="s">
        <v>11</v>
      </c>
      <c r="H51" t="s">
        <v>11</v>
      </c>
      <c r="I51" t="s">
        <v>13</v>
      </c>
      <c r="J51" t="str">
        <f>VLOOKUP(A51,Names!A:B,2,)</f>
        <v>Luy, Mr.  David</v>
      </c>
      <c r="K51" cm="1">
        <f t="array" ref="K51">VLOOKUP($A51,'Medical Examination'!$A:$H,COLUMN(B:B),0)</f>
        <v>43.01</v>
      </c>
      <c r="L51" cm="1">
        <f t="array" ref="L51">VLOOKUP($A51,'Medical Examination'!$A:$H,COLUMN(C:C),0)</f>
        <v>5.44</v>
      </c>
      <c r="M51" t="str" cm="1">
        <f t="array" ref="M51">VLOOKUP($A51,'Medical Examination'!$A:$H,COLUMN(D:D),0)</f>
        <v>No</v>
      </c>
      <c r="N51" t="str" cm="1">
        <f t="array" ref="N51">VLOOKUP($A51,'Medical Examination'!$A:$H,COLUMN(E:E),0)</f>
        <v>yes</v>
      </c>
      <c r="O51" t="str" cm="1">
        <f t="array" ref="O51">VLOOKUP($A51,'Medical Examination'!$A:$H,COLUMN(F:F),0)</f>
        <v>No</v>
      </c>
      <c r="P51" cm="1">
        <f t="array" ref="P51">VLOOKUP($A51,'Medical Examination'!$A:$H,COLUMN(G:G),0)</f>
        <v>1</v>
      </c>
      <c r="Q51" t="str" cm="1">
        <f t="array" ref="Q51">VLOOKUP($A51,'Medical Examination'!$A:$H,COLUMN(H:H),0)</f>
        <v>No</v>
      </c>
      <c r="R51">
        <f t="shared" si="0"/>
        <v>0</v>
      </c>
      <c r="S51">
        <f t="shared" si="1"/>
        <v>1</v>
      </c>
      <c r="T51">
        <f t="shared" si="2"/>
        <v>0</v>
      </c>
      <c r="U51">
        <f t="shared" si="3"/>
        <v>0</v>
      </c>
      <c r="V51">
        <f t="shared" si="4"/>
        <v>2</v>
      </c>
      <c r="W51">
        <f t="shared" si="5"/>
        <v>2</v>
      </c>
      <c r="X51">
        <f t="shared" si="6"/>
        <v>1</v>
      </c>
      <c r="Y51">
        <f t="shared" si="7"/>
        <v>0</v>
      </c>
      <c r="Z51">
        <f t="shared" si="8"/>
        <v>0</v>
      </c>
      <c r="AA51">
        <f t="shared" si="9"/>
        <v>1</v>
      </c>
      <c r="AB51" s="5">
        <f t="shared" si="10"/>
        <v>19</v>
      </c>
      <c r="AC51">
        <f t="shared" si="11"/>
        <v>1</v>
      </c>
    </row>
    <row r="52" spans="1:29" x14ac:dyDescent="0.25">
      <c r="A52" t="s">
        <v>76</v>
      </c>
      <c r="B52">
        <v>1994</v>
      </c>
      <c r="C52" t="s">
        <v>10</v>
      </c>
      <c r="D52">
        <v>26</v>
      </c>
      <c r="E52">
        <v>0</v>
      </c>
      <c r="F52">
        <v>1158.32</v>
      </c>
      <c r="G52" t="s">
        <v>11</v>
      </c>
      <c r="H52" t="s">
        <v>16</v>
      </c>
      <c r="I52" t="s">
        <v>13</v>
      </c>
      <c r="J52" t="str">
        <f>VLOOKUP(A52,Names!A:B,2,)</f>
        <v>Peters, Ms.  Kate</v>
      </c>
      <c r="K52" cm="1">
        <f t="array" ref="K52">VLOOKUP($A52,'Medical Examination'!$A:$H,COLUMN(B:B),0)</f>
        <v>20.46</v>
      </c>
      <c r="L52" cm="1">
        <f t="array" ref="L52">VLOOKUP($A52,'Medical Examination'!$A:$H,COLUMN(C:C),0)</f>
        <v>4.0199999999999996</v>
      </c>
      <c r="M52" t="str" cm="1">
        <f t="array" ref="M52">VLOOKUP($A52,'Medical Examination'!$A:$H,COLUMN(D:D),0)</f>
        <v>No</v>
      </c>
      <c r="N52" t="str" cm="1">
        <f t="array" ref="N52">VLOOKUP($A52,'Medical Examination'!$A:$H,COLUMN(E:E),0)</f>
        <v>No</v>
      </c>
      <c r="O52" t="str" cm="1">
        <f t="array" ref="O52">VLOOKUP($A52,'Medical Examination'!$A:$H,COLUMN(F:F),0)</f>
        <v>No</v>
      </c>
      <c r="P52" t="str" cm="1">
        <f t="array" ref="P52">VLOOKUP($A52,'Medical Examination'!$A:$H,COLUMN(G:G),0)</f>
        <v>No major surgery</v>
      </c>
      <c r="Q52" t="str" cm="1">
        <f t="array" ref="Q52">VLOOKUP($A52,'Medical Examination'!$A:$H,COLUMN(H:H),0)</f>
        <v>No</v>
      </c>
      <c r="R52">
        <f t="shared" si="0"/>
        <v>0</v>
      </c>
      <c r="S52">
        <f t="shared" si="1"/>
        <v>0</v>
      </c>
      <c r="T52">
        <f t="shared" si="2"/>
        <v>0</v>
      </c>
      <c r="U52">
        <f t="shared" si="3"/>
        <v>0</v>
      </c>
      <c r="V52">
        <f t="shared" si="4"/>
        <v>2</v>
      </c>
      <c r="W52">
        <f t="shared" si="5"/>
        <v>3</v>
      </c>
      <c r="X52">
        <f t="shared" si="6"/>
        <v>0</v>
      </c>
      <c r="Y52">
        <f t="shared" si="7"/>
        <v>0</v>
      </c>
      <c r="Z52">
        <f t="shared" si="8"/>
        <v>0</v>
      </c>
      <c r="AA52">
        <f t="shared" si="9"/>
        <v>1</v>
      </c>
      <c r="AB52" s="5">
        <f t="shared" si="10"/>
        <v>29</v>
      </c>
      <c r="AC52">
        <f t="shared" si="11"/>
        <v>0</v>
      </c>
    </row>
    <row r="53" spans="1:29" x14ac:dyDescent="0.25">
      <c r="A53" t="s">
        <v>77</v>
      </c>
      <c r="B53">
        <v>2004</v>
      </c>
      <c r="C53" t="s">
        <v>15</v>
      </c>
      <c r="D53">
        <v>11</v>
      </c>
      <c r="E53">
        <v>0</v>
      </c>
      <c r="F53">
        <v>1163.46</v>
      </c>
      <c r="G53" t="s">
        <v>11</v>
      </c>
      <c r="H53" t="s">
        <v>12</v>
      </c>
      <c r="I53" t="s">
        <v>13</v>
      </c>
      <c r="J53" t="str">
        <f>VLOOKUP(A53,Names!A:B,2,)</f>
        <v>Boulay, Mr.  Pierre</v>
      </c>
      <c r="K53" cm="1">
        <f t="array" ref="K53">VLOOKUP($A53,'Medical Examination'!$A:$H,COLUMN(B:B),0)</f>
        <v>53.13</v>
      </c>
      <c r="L53" cm="1">
        <f t="array" ref="L53">VLOOKUP($A53,'Medical Examination'!$A:$H,COLUMN(C:C),0)</f>
        <v>4.4400000000000004</v>
      </c>
      <c r="M53" t="str" cm="1">
        <f t="array" ref="M53">VLOOKUP($A53,'Medical Examination'!$A:$H,COLUMN(D:D),0)</f>
        <v>No</v>
      </c>
      <c r="N53" t="str" cm="1">
        <f t="array" ref="N53">VLOOKUP($A53,'Medical Examination'!$A:$H,COLUMN(E:E),0)</f>
        <v>yes</v>
      </c>
      <c r="O53" t="str" cm="1">
        <f t="array" ref="O53">VLOOKUP($A53,'Medical Examination'!$A:$H,COLUMN(F:F),0)</f>
        <v>No</v>
      </c>
      <c r="P53" cm="1">
        <f t="array" ref="P53">VLOOKUP($A53,'Medical Examination'!$A:$H,COLUMN(G:G),0)</f>
        <v>1</v>
      </c>
      <c r="Q53" t="str" cm="1">
        <f t="array" ref="Q53">VLOOKUP($A53,'Medical Examination'!$A:$H,COLUMN(H:H),0)</f>
        <v>No</v>
      </c>
      <c r="R53">
        <f t="shared" si="0"/>
        <v>0</v>
      </c>
      <c r="S53">
        <f t="shared" si="1"/>
        <v>1</v>
      </c>
      <c r="T53">
        <f t="shared" si="2"/>
        <v>0</v>
      </c>
      <c r="U53">
        <f t="shared" si="3"/>
        <v>0</v>
      </c>
      <c r="V53">
        <f t="shared" si="4"/>
        <v>2</v>
      </c>
      <c r="W53">
        <f t="shared" si="5"/>
        <v>1</v>
      </c>
      <c r="X53">
        <f t="shared" si="6"/>
        <v>1</v>
      </c>
      <c r="Y53">
        <f t="shared" si="7"/>
        <v>0</v>
      </c>
      <c r="Z53">
        <f t="shared" si="8"/>
        <v>0</v>
      </c>
      <c r="AA53">
        <f t="shared" si="9"/>
        <v>1</v>
      </c>
      <c r="AB53" s="5">
        <f t="shared" si="10"/>
        <v>19</v>
      </c>
      <c r="AC53">
        <f t="shared" si="11"/>
        <v>1</v>
      </c>
    </row>
    <row r="54" spans="1:29" x14ac:dyDescent="0.25">
      <c r="A54" t="s">
        <v>78</v>
      </c>
      <c r="B54">
        <v>2002</v>
      </c>
      <c r="C54" t="s">
        <v>18</v>
      </c>
      <c r="D54">
        <v>11</v>
      </c>
      <c r="E54">
        <v>0</v>
      </c>
      <c r="F54">
        <v>1165</v>
      </c>
      <c r="G54" t="s">
        <v>11</v>
      </c>
      <c r="H54" t="s">
        <v>12</v>
      </c>
      <c r="I54" t="s">
        <v>23</v>
      </c>
      <c r="J54" t="str">
        <f>VLOOKUP(A54,Names!A:B,2,)</f>
        <v>Haney, Mr.  Joshua</v>
      </c>
      <c r="K54" cm="1">
        <f t="array" ref="K54">VLOOKUP($A54,'Medical Examination'!$A:$H,COLUMN(B:B),0)</f>
        <v>18.25</v>
      </c>
      <c r="L54" cm="1">
        <f t="array" ref="L54">VLOOKUP($A54,'Medical Examination'!$A:$H,COLUMN(C:C),0)</f>
        <v>10.95</v>
      </c>
      <c r="M54" t="str" cm="1">
        <f t="array" ref="M54">VLOOKUP($A54,'Medical Examination'!$A:$H,COLUMN(D:D),0)</f>
        <v>No</v>
      </c>
      <c r="N54" t="str" cm="1">
        <f t="array" ref="N54">VLOOKUP($A54,'Medical Examination'!$A:$H,COLUMN(E:E),0)</f>
        <v>No</v>
      </c>
      <c r="O54" t="str" cm="1">
        <f t="array" ref="O54">VLOOKUP($A54,'Medical Examination'!$A:$H,COLUMN(F:F),0)</f>
        <v>No</v>
      </c>
      <c r="P54" t="str" cm="1">
        <f t="array" ref="P54">VLOOKUP($A54,'Medical Examination'!$A:$H,COLUMN(G:G),0)</f>
        <v>No major surgery</v>
      </c>
      <c r="Q54" t="str" cm="1">
        <f t="array" ref="Q54">VLOOKUP($A54,'Medical Examination'!$A:$H,COLUMN(H:H),0)</f>
        <v>No</v>
      </c>
      <c r="R54">
        <f t="shared" si="0"/>
        <v>0</v>
      </c>
      <c r="S54">
        <f t="shared" si="1"/>
        <v>0</v>
      </c>
      <c r="T54">
        <f t="shared" si="2"/>
        <v>0</v>
      </c>
      <c r="U54">
        <f t="shared" si="3"/>
        <v>0</v>
      </c>
      <c r="V54">
        <f t="shared" si="4"/>
        <v>2</v>
      </c>
      <c r="W54">
        <f t="shared" si="5"/>
        <v>1</v>
      </c>
      <c r="X54">
        <f t="shared" si="6"/>
        <v>0</v>
      </c>
      <c r="Y54">
        <f t="shared" si="7"/>
        <v>0</v>
      </c>
      <c r="Z54">
        <f t="shared" si="8"/>
        <v>1</v>
      </c>
      <c r="AA54">
        <f t="shared" si="9"/>
        <v>0</v>
      </c>
      <c r="AB54" s="5">
        <f t="shared" si="10"/>
        <v>21</v>
      </c>
      <c r="AC54">
        <f t="shared" si="11"/>
        <v>1</v>
      </c>
    </row>
    <row r="55" spans="1:29" x14ac:dyDescent="0.25">
      <c r="A55" t="s">
        <v>79</v>
      </c>
      <c r="B55">
        <v>2001</v>
      </c>
      <c r="C55" t="s">
        <v>15</v>
      </c>
      <c r="D55">
        <v>12</v>
      </c>
      <c r="E55">
        <v>0</v>
      </c>
      <c r="F55">
        <v>1167</v>
      </c>
      <c r="G55" t="s">
        <v>11</v>
      </c>
      <c r="H55" t="s">
        <v>16</v>
      </c>
      <c r="I55" t="s">
        <v>13</v>
      </c>
      <c r="J55" t="str">
        <f>VLOOKUP(A55,Names!A:B,2,)</f>
        <v>King, Mr.  Ali</v>
      </c>
      <c r="K55" cm="1">
        <f t="array" ref="K55">VLOOKUP($A55,'Medical Examination'!$A:$H,COLUMN(B:B),0)</f>
        <v>19.32</v>
      </c>
      <c r="L55" cm="1">
        <f t="array" ref="L55">VLOOKUP($A55,'Medical Examination'!$A:$H,COLUMN(C:C),0)</f>
        <v>4.96</v>
      </c>
      <c r="M55" t="str" cm="1">
        <f t="array" ref="M55">VLOOKUP($A55,'Medical Examination'!$A:$H,COLUMN(D:D),0)</f>
        <v>yes</v>
      </c>
      <c r="N55" t="str" cm="1">
        <f t="array" ref="N55">VLOOKUP($A55,'Medical Examination'!$A:$H,COLUMN(E:E),0)</f>
        <v>No</v>
      </c>
      <c r="O55" t="str" cm="1">
        <f t="array" ref="O55">VLOOKUP($A55,'Medical Examination'!$A:$H,COLUMN(F:F),0)</f>
        <v>No</v>
      </c>
      <c r="P55" t="str" cm="1">
        <f t="array" ref="P55">VLOOKUP($A55,'Medical Examination'!$A:$H,COLUMN(G:G),0)</f>
        <v>No major surgery</v>
      </c>
      <c r="Q55" t="str" cm="1">
        <f t="array" ref="Q55">VLOOKUP($A55,'Medical Examination'!$A:$H,COLUMN(H:H),0)</f>
        <v>No</v>
      </c>
      <c r="R55">
        <f t="shared" si="0"/>
        <v>1</v>
      </c>
      <c r="S55">
        <f t="shared" si="1"/>
        <v>0</v>
      </c>
      <c r="T55">
        <f t="shared" si="2"/>
        <v>0</v>
      </c>
      <c r="U55">
        <f t="shared" si="3"/>
        <v>0</v>
      </c>
      <c r="V55">
        <f t="shared" si="4"/>
        <v>2</v>
      </c>
      <c r="W55">
        <f t="shared" si="5"/>
        <v>3</v>
      </c>
      <c r="X55">
        <f t="shared" si="6"/>
        <v>0</v>
      </c>
      <c r="Y55">
        <f t="shared" si="7"/>
        <v>0</v>
      </c>
      <c r="Z55">
        <f t="shared" si="8"/>
        <v>0</v>
      </c>
      <c r="AA55">
        <f t="shared" si="9"/>
        <v>1</v>
      </c>
      <c r="AB55" s="5">
        <f t="shared" si="10"/>
        <v>22</v>
      </c>
      <c r="AC55">
        <f t="shared" si="11"/>
        <v>1</v>
      </c>
    </row>
    <row r="56" spans="1:29" x14ac:dyDescent="0.25">
      <c r="A56" t="s">
        <v>80</v>
      </c>
      <c r="B56">
        <v>1996</v>
      </c>
      <c r="C56" t="s">
        <v>35</v>
      </c>
      <c r="D56">
        <v>11</v>
      </c>
      <c r="E56">
        <v>0</v>
      </c>
      <c r="F56">
        <v>1178</v>
      </c>
      <c r="G56" t="s">
        <v>11</v>
      </c>
      <c r="H56" t="s">
        <v>12</v>
      </c>
      <c r="I56" t="s">
        <v>13</v>
      </c>
      <c r="J56" t="str">
        <f>VLOOKUP(A56,Names!A:B,2,)</f>
        <v>Larosa, Mr.  Mark</v>
      </c>
      <c r="K56" cm="1">
        <f t="array" ref="K56">VLOOKUP($A56,'Medical Examination'!$A:$H,COLUMN(B:B),0)</f>
        <v>17.41</v>
      </c>
      <c r="L56" cm="1">
        <f t="array" ref="L56">VLOOKUP($A56,'Medical Examination'!$A:$H,COLUMN(C:C),0)</f>
        <v>5.13</v>
      </c>
      <c r="M56" t="str" cm="1">
        <f t="array" ref="M56">VLOOKUP($A56,'Medical Examination'!$A:$H,COLUMN(D:D),0)</f>
        <v>yes</v>
      </c>
      <c r="N56" t="str" cm="1">
        <f t="array" ref="N56">VLOOKUP($A56,'Medical Examination'!$A:$H,COLUMN(E:E),0)</f>
        <v>No</v>
      </c>
      <c r="O56" t="str" cm="1">
        <f t="array" ref="O56">VLOOKUP($A56,'Medical Examination'!$A:$H,COLUMN(F:F),0)</f>
        <v>No</v>
      </c>
      <c r="P56" t="str" cm="1">
        <f t="array" ref="P56">VLOOKUP($A56,'Medical Examination'!$A:$H,COLUMN(G:G),0)</f>
        <v>No major surgery</v>
      </c>
      <c r="Q56" t="str" cm="1">
        <f t="array" ref="Q56">VLOOKUP($A56,'Medical Examination'!$A:$H,COLUMN(H:H),0)</f>
        <v>No</v>
      </c>
      <c r="R56">
        <f t="shared" si="0"/>
        <v>1</v>
      </c>
      <c r="S56">
        <f t="shared" si="1"/>
        <v>0</v>
      </c>
      <c r="T56">
        <f t="shared" si="2"/>
        <v>0</v>
      </c>
      <c r="U56">
        <f t="shared" si="3"/>
        <v>0</v>
      </c>
      <c r="V56">
        <f t="shared" si="4"/>
        <v>2</v>
      </c>
      <c r="W56">
        <f t="shared" si="5"/>
        <v>1</v>
      </c>
      <c r="X56">
        <f t="shared" si="6"/>
        <v>0</v>
      </c>
      <c r="Y56">
        <f t="shared" si="7"/>
        <v>0</v>
      </c>
      <c r="Z56">
        <f t="shared" si="8"/>
        <v>0</v>
      </c>
      <c r="AA56">
        <f t="shared" si="9"/>
        <v>1</v>
      </c>
      <c r="AB56" s="5">
        <f t="shared" si="10"/>
        <v>27</v>
      </c>
      <c r="AC56">
        <f t="shared" si="11"/>
        <v>1</v>
      </c>
    </row>
    <row r="57" spans="1:29" x14ac:dyDescent="0.25">
      <c r="A57" t="s">
        <v>81</v>
      </c>
      <c r="B57">
        <v>1997</v>
      </c>
      <c r="C57" t="s">
        <v>18</v>
      </c>
      <c r="D57">
        <v>28</v>
      </c>
      <c r="E57">
        <v>0</v>
      </c>
      <c r="F57">
        <v>1178.07</v>
      </c>
      <c r="G57" t="s">
        <v>11</v>
      </c>
      <c r="H57" t="s">
        <v>11</v>
      </c>
      <c r="I57" t="s">
        <v>13</v>
      </c>
      <c r="J57" t="str">
        <f>VLOOKUP(A57,Names!A:B,2,)</f>
        <v>Kraai, Ms.  Abby L.</v>
      </c>
      <c r="K57" cm="1">
        <f t="array" ref="K57">VLOOKUP($A57,'Medical Examination'!$A:$H,COLUMN(B:B),0)</f>
        <v>22.79</v>
      </c>
      <c r="L57" cm="1">
        <f t="array" ref="L57">VLOOKUP($A57,'Medical Examination'!$A:$H,COLUMN(C:C),0)</f>
        <v>6.15</v>
      </c>
      <c r="M57" t="str" cm="1">
        <f t="array" ref="M57">VLOOKUP($A57,'Medical Examination'!$A:$H,COLUMN(D:D),0)</f>
        <v>yes</v>
      </c>
      <c r="N57" t="str" cm="1">
        <f t="array" ref="N57">VLOOKUP($A57,'Medical Examination'!$A:$H,COLUMN(E:E),0)</f>
        <v>No</v>
      </c>
      <c r="O57" t="str" cm="1">
        <f t="array" ref="O57">VLOOKUP($A57,'Medical Examination'!$A:$H,COLUMN(F:F),0)</f>
        <v>Yes</v>
      </c>
      <c r="P57" cm="1">
        <f t="array" ref="P57">VLOOKUP($A57,'Medical Examination'!$A:$H,COLUMN(G:G),0)</f>
        <v>1</v>
      </c>
      <c r="Q57" t="str" cm="1">
        <f t="array" ref="Q57">VLOOKUP($A57,'Medical Examination'!$A:$H,COLUMN(H:H),0)</f>
        <v>No</v>
      </c>
      <c r="R57">
        <f t="shared" si="0"/>
        <v>1</v>
      </c>
      <c r="S57">
        <f t="shared" si="1"/>
        <v>0</v>
      </c>
      <c r="T57">
        <f t="shared" si="2"/>
        <v>1</v>
      </c>
      <c r="U57">
        <f t="shared" si="3"/>
        <v>0</v>
      </c>
      <c r="V57">
        <f t="shared" si="4"/>
        <v>2</v>
      </c>
      <c r="W57">
        <f t="shared" si="5"/>
        <v>2</v>
      </c>
      <c r="X57">
        <f t="shared" si="6"/>
        <v>1</v>
      </c>
      <c r="Y57">
        <f t="shared" si="7"/>
        <v>0</v>
      </c>
      <c r="Z57">
        <f t="shared" si="8"/>
        <v>0</v>
      </c>
      <c r="AA57">
        <f t="shared" si="9"/>
        <v>1</v>
      </c>
      <c r="AB57" s="5">
        <f t="shared" si="10"/>
        <v>26</v>
      </c>
      <c r="AC57">
        <f t="shared" si="11"/>
        <v>0</v>
      </c>
    </row>
    <row r="58" spans="1:29" x14ac:dyDescent="0.25">
      <c r="A58" t="s">
        <v>82</v>
      </c>
      <c r="B58">
        <v>2002</v>
      </c>
      <c r="C58" t="s">
        <v>35</v>
      </c>
      <c r="D58">
        <v>26</v>
      </c>
      <c r="E58">
        <v>0</v>
      </c>
      <c r="F58">
        <v>1191</v>
      </c>
      <c r="G58" t="s">
        <v>11</v>
      </c>
      <c r="H58" t="s">
        <v>16</v>
      </c>
      <c r="I58" t="s">
        <v>13</v>
      </c>
      <c r="J58" t="str">
        <f>VLOOKUP(A58,Names!A:B,2,)</f>
        <v>Maxon, Mr.  Tim</v>
      </c>
      <c r="K58" cm="1">
        <f t="array" ref="K58">VLOOKUP($A58,'Medical Examination'!$A:$H,COLUMN(B:B),0)</f>
        <v>22.76</v>
      </c>
      <c r="L58" cm="1">
        <f t="array" ref="L58">VLOOKUP($A58,'Medical Examination'!$A:$H,COLUMN(C:C),0)</f>
        <v>9.44</v>
      </c>
      <c r="M58" t="str" cm="1">
        <f t="array" ref="M58">VLOOKUP($A58,'Medical Examination'!$A:$H,COLUMN(D:D),0)</f>
        <v>No</v>
      </c>
      <c r="N58" t="str" cm="1">
        <f t="array" ref="N58">VLOOKUP($A58,'Medical Examination'!$A:$H,COLUMN(E:E),0)</f>
        <v>No</v>
      </c>
      <c r="O58" t="str" cm="1">
        <f t="array" ref="O58">VLOOKUP($A58,'Medical Examination'!$A:$H,COLUMN(F:F),0)</f>
        <v>No</v>
      </c>
      <c r="P58" t="str" cm="1">
        <f t="array" ref="P58">VLOOKUP($A58,'Medical Examination'!$A:$H,COLUMN(G:G),0)</f>
        <v>No major surgery</v>
      </c>
      <c r="Q58" t="str" cm="1">
        <f t="array" ref="Q58">VLOOKUP($A58,'Medical Examination'!$A:$H,COLUMN(H:H),0)</f>
        <v>No</v>
      </c>
      <c r="R58">
        <f t="shared" si="0"/>
        <v>0</v>
      </c>
      <c r="S58">
        <f t="shared" si="1"/>
        <v>0</v>
      </c>
      <c r="T58">
        <f t="shared" si="2"/>
        <v>0</v>
      </c>
      <c r="U58">
        <f t="shared" si="3"/>
        <v>0</v>
      </c>
      <c r="V58">
        <f t="shared" si="4"/>
        <v>2</v>
      </c>
      <c r="W58">
        <f t="shared" si="5"/>
        <v>3</v>
      </c>
      <c r="X58">
        <f t="shared" si="6"/>
        <v>0</v>
      </c>
      <c r="Y58">
        <f t="shared" si="7"/>
        <v>0</v>
      </c>
      <c r="Z58">
        <f t="shared" si="8"/>
        <v>0</v>
      </c>
      <c r="AA58">
        <f t="shared" si="9"/>
        <v>1</v>
      </c>
      <c r="AB58" s="5">
        <f t="shared" si="10"/>
        <v>21</v>
      </c>
      <c r="AC58">
        <f t="shared" si="11"/>
        <v>1</v>
      </c>
    </row>
    <row r="59" spans="1:29" x14ac:dyDescent="0.25">
      <c r="A59" t="s">
        <v>83</v>
      </c>
      <c r="B59">
        <v>1999</v>
      </c>
      <c r="C59" t="s">
        <v>18</v>
      </c>
      <c r="D59">
        <v>28</v>
      </c>
      <c r="E59">
        <v>0</v>
      </c>
      <c r="F59">
        <v>1200</v>
      </c>
      <c r="G59" t="s">
        <v>11</v>
      </c>
      <c r="H59" t="s">
        <v>12</v>
      </c>
      <c r="I59" t="s">
        <v>23</v>
      </c>
      <c r="J59" t="str">
        <f>VLOOKUP(A59,Names!A:B,2,)</f>
        <v>Pultorak, Mr.  Jim</v>
      </c>
      <c r="K59" cm="1">
        <f t="array" ref="K59">VLOOKUP($A59,'Medical Examination'!$A:$H,COLUMN(B:B),0)</f>
        <v>15.56</v>
      </c>
      <c r="L59" cm="1">
        <f t="array" ref="L59">VLOOKUP($A59,'Medical Examination'!$A:$H,COLUMN(C:C),0)</f>
        <v>4.42</v>
      </c>
      <c r="M59" t="str" cm="1">
        <f t="array" ref="M59">VLOOKUP($A59,'Medical Examination'!$A:$H,COLUMN(D:D),0)</f>
        <v>No</v>
      </c>
      <c r="N59" t="str" cm="1">
        <f t="array" ref="N59">VLOOKUP($A59,'Medical Examination'!$A:$H,COLUMN(E:E),0)</f>
        <v>No</v>
      </c>
      <c r="O59" t="str" cm="1">
        <f t="array" ref="O59">VLOOKUP($A59,'Medical Examination'!$A:$H,COLUMN(F:F),0)</f>
        <v>No</v>
      </c>
      <c r="P59" t="str" cm="1">
        <f t="array" ref="P59">VLOOKUP($A59,'Medical Examination'!$A:$H,COLUMN(G:G),0)</f>
        <v>No major surgery</v>
      </c>
      <c r="Q59" t="str" cm="1">
        <f t="array" ref="Q59">VLOOKUP($A59,'Medical Examination'!$A:$H,COLUMN(H:H),0)</f>
        <v>No</v>
      </c>
      <c r="R59">
        <f t="shared" si="0"/>
        <v>0</v>
      </c>
      <c r="S59">
        <f t="shared" si="1"/>
        <v>0</v>
      </c>
      <c r="T59">
        <f t="shared" si="2"/>
        <v>0</v>
      </c>
      <c r="U59">
        <f t="shared" si="3"/>
        <v>0</v>
      </c>
      <c r="V59">
        <f t="shared" si="4"/>
        <v>2</v>
      </c>
      <c r="W59">
        <f t="shared" si="5"/>
        <v>1</v>
      </c>
      <c r="X59">
        <f t="shared" si="6"/>
        <v>0</v>
      </c>
      <c r="Y59">
        <f t="shared" si="7"/>
        <v>0</v>
      </c>
      <c r="Z59">
        <f t="shared" si="8"/>
        <v>1</v>
      </c>
      <c r="AA59">
        <f t="shared" si="9"/>
        <v>0</v>
      </c>
      <c r="AB59" s="5">
        <f t="shared" si="10"/>
        <v>24</v>
      </c>
      <c r="AC59">
        <f t="shared" si="11"/>
        <v>1</v>
      </c>
    </row>
    <row r="60" spans="1:29" x14ac:dyDescent="0.25">
      <c r="A60" t="s">
        <v>84</v>
      </c>
      <c r="B60">
        <v>1992</v>
      </c>
      <c r="C60" t="s">
        <v>37</v>
      </c>
      <c r="D60">
        <v>6</v>
      </c>
      <c r="E60">
        <v>0</v>
      </c>
      <c r="F60">
        <v>1200.55</v>
      </c>
      <c r="G60" t="s">
        <v>11</v>
      </c>
      <c r="H60" t="s">
        <v>12</v>
      </c>
      <c r="I60" t="s">
        <v>13</v>
      </c>
      <c r="J60" t="str">
        <f>VLOOKUP(A60,Names!A:B,2,)</f>
        <v>Knotts, Ms.  Rachel A.</v>
      </c>
      <c r="K60" cm="1">
        <f t="array" ref="K60">VLOOKUP($A60,'Medical Examination'!$A:$H,COLUMN(B:B),0)</f>
        <v>19.07</v>
      </c>
      <c r="L60" cm="1">
        <f t="array" ref="L60">VLOOKUP($A60,'Medical Examination'!$A:$H,COLUMN(C:C),0)</f>
        <v>5.45</v>
      </c>
      <c r="M60" t="str" cm="1">
        <f t="array" ref="M60">VLOOKUP($A60,'Medical Examination'!$A:$H,COLUMN(D:D),0)</f>
        <v>No</v>
      </c>
      <c r="N60" t="str" cm="1">
        <f t="array" ref="N60">VLOOKUP($A60,'Medical Examination'!$A:$H,COLUMN(E:E),0)</f>
        <v>No</v>
      </c>
      <c r="O60" t="str" cm="1">
        <f t="array" ref="O60">VLOOKUP($A60,'Medical Examination'!$A:$H,COLUMN(F:F),0)</f>
        <v>No</v>
      </c>
      <c r="P60" cm="1">
        <f t="array" ref="P60">VLOOKUP($A60,'Medical Examination'!$A:$H,COLUMN(G:G),0)</f>
        <v>1</v>
      </c>
      <c r="Q60" t="str" cm="1">
        <f t="array" ref="Q60">VLOOKUP($A60,'Medical Examination'!$A:$H,COLUMN(H:H),0)</f>
        <v>No</v>
      </c>
      <c r="R60">
        <f t="shared" si="0"/>
        <v>0</v>
      </c>
      <c r="S60">
        <f t="shared" si="1"/>
        <v>0</v>
      </c>
      <c r="T60">
        <f t="shared" si="2"/>
        <v>0</v>
      </c>
      <c r="U60">
        <f t="shared" si="3"/>
        <v>0</v>
      </c>
      <c r="V60">
        <f t="shared" si="4"/>
        <v>2</v>
      </c>
      <c r="W60">
        <f t="shared" si="5"/>
        <v>1</v>
      </c>
      <c r="X60">
        <f t="shared" si="6"/>
        <v>1</v>
      </c>
      <c r="Y60">
        <f t="shared" si="7"/>
        <v>0</v>
      </c>
      <c r="Z60">
        <f t="shared" si="8"/>
        <v>0</v>
      </c>
      <c r="AA60">
        <f t="shared" si="9"/>
        <v>1</v>
      </c>
      <c r="AB60" s="5">
        <f t="shared" si="10"/>
        <v>31</v>
      </c>
      <c r="AC60">
        <f t="shared" si="11"/>
        <v>0</v>
      </c>
    </row>
    <row r="61" spans="1:29" x14ac:dyDescent="0.25">
      <c r="A61" t="s">
        <v>85</v>
      </c>
      <c r="B61">
        <v>2004</v>
      </c>
      <c r="C61" t="s">
        <v>18</v>
      </c>
      <c r="D61">
        <v>2</v>
      </c>
      <c r="E61">
        <v>0</v>
      </c>
      <c r="F61">
        <v>1210</v>
      </c>
      <c r="G61" t="s">
        <v>11</v>
      </c>
      <c r="H61" t="s">
        <v>16</v>
      </c>
      <c r="I61" t="s">
        <v>13</v>
      </c>
      <c r="J61" t="str">
        <f>VLOOKUP(A61,Names!A:B,2,)</f>
        <v>Lee, Mr.  Sean Henry</v>
      </c>
      <c r="K61" cm="1">
        <f t="array" ref="K61">VLOOKUP($A61,'Medical Examination'!$A:$H,COLUMN(B:B),0)</f>
        <v>17.12</v>
      </c>
      <c r="L61" cm="1">
        <f t="array" ref="L61">VLOOKUP($A61,'Medical Examination'!$A:$H,COLUMN(C:C),0)</f>
        <v>4.5199999999999996</v>
      </c>
      <c r="M61" t="str" cm="1">
        <f t="array" ref="M61">VLOOKUP($A61,'Medical Examination'!$A:$H,COLUMN(D:D),0)</f>
        <v>No</v>
      </c>
      <c r="N61" t="str" cm="1">
        <f t="array" ref="N61">VLOOKUP($A61,'Medical Examination'!$A:$H,COLUMN(E:E),0)</f>
        <v>yes</v>
      </c>
      <c r="O61" t="str" cm="1">
        <f t="array" ref="O61">VLOOKUP($A61,'Medical Examination'!$A:$H,COLUMN(F:F),0)</f>
        <v>No</v>
      </c>
      <c r="P61" cm="1">
        <f t="array" ref="P61">VLOOKUP($A61,'Medical Examination'!$A:$H,COLUMN(G:G),0)</f>
        <v>1</v>
      </c>
      <c r="Q61" t="str" cm="1">
        <f t="array" ref="Q61">VLOOKUP($A61,'Medical Examination'!$A:$H,COLUMN(H:H),0)</f>
        <v>No</v>
      </c>
      <c r="R61">
        <f t="shared" si="0"/>
        <v>0</v>
      </c>
      <c r="S61">
        <f t="shared" si="1"/>
        <v>1</v>
      </c>
      <c r="T61">
        <f t="shared" si="2"/>
        <v>0</v>
      </c>
      <c r="U61">
        <f t="shared" si="3"/>
        <v>0</v>
      </c>
      <c r="V61">
        <f t="shared" si="4"/>
        <v>2</v>
      </c>
      <c r="W61">
        <f t="shared" si="5"/>
        <v>3</v>
      </c>
      <c r="X61">
        <f t="shared" si="6"/>
        <v>1</v>
      </c>
      <c r="Y61">
        <f t="shared" si="7"/>
        <v>0</v>
      </c>
      <c r="Z61">
        <f t="shared" si="8"/>
        <v>0</v>
      </c>
      <c r="AA61">
        <f t="shared" si="9"/>
        <v>1</v>
      </c>
      <c r="AB61" s="5">
        <f t="shared" si="10"/>
        <v>19</v>
      </c>
      <c r="AC61">
        <f t="shared" si="11"/>
        <v>1</v>
      </c>
    </row>
    <row r="62" spans="1:29" x14ac:dyDescent="0.25">
      <c r="A62" t="s">
        <v>86</v>
      </c>
      <c r="B62">
        <v>1996</v>
      </c>
      <c r="C62" t="s">
        <v>15</v>
      </c>
      <c r="D62">
        <v>4</v>
      </c>
      <c r="E62">
        <v>0</v>
      </c>
      <c r="F62">
        <v>1220</v>
      </c>
      <c r="G62" t="s">
        <v>11</v>
      </c>
      <c r="H62" t="s">
        <v>12</v>
      </c>
      <c r="I62" t="s">
        <v>23</v>
      </c>
      <c r="J62" t="str">
        <f>VLOOKUP(A62,Names!A:B,2,)</f>
        <v>Chabrier, Ms.  Julia R</v>
      </c>
      <c r="K62" cm="1">
        <f t="array" ref="K62">VLOOKUP($A62,'Medical Examination'!$A:$H,COLUMN(B:B),0)</f>
        <v>16.22</v>
      </c>
      <c r="L62" cm="1">
        <f t="array" ref="L62">VLOOKUP($A62,'Medical Examination'!$A:$H,COLUMN(C:C),0)</f>
        <v>6.21</v>
      </c>
      <c r="M62" t="str" cm="1">
        <f t="array" ref="M62">VLOOKUP($A62,'Medical Examination'!$A:$H,COLUMN(D:D),0)</f>
        <v>yes</v>
      </c>
      <c r="N62" t="str" cm="1">
        <f t="array" ref="N62">VLOOKUP($A62,'Medical Examination'!$A:$H,COLUMN(E:E),0)</f>
        <v>No</v>
      </c>
      <c r="O62" t="str" cm="1">
        <f t="array" ref="O62">VLOOKUP($A62,'Medical Examination'!$A:$H,COLUMN(F:F),0)</f>
        <v>No</v>
      </c>
      <c r="P62" t="str" cm="1">
        <f t="array" ref="P62">VLOOKUP($A62,'Medical Examination'!$A:$H,COLUMN(G:G),0)</f>
        <v>No major surgery</v>
      </c>
      <c r="Q62" t="str" cm="1">
        <f t="array" ref="Q62">VLOOKUP($A62,'Medical Examination'!$A:$H,COLUMN(H:H),0)</f>
        <v>No</v>
      </c>
      <c r="R62">
        <f t="shared" si="0"/>
        <v>1</v>
      </c>
      <c r="S62">
        <f t="shared" si="1"/>
        <v>0</v>
      </c>
      <c r="T62">
        <f t="shared" si="2"/>
        <v>0</v>
      </c>
      <c r="U62">
        <f t="shared" si="3"/>
        <v>0</v>
      </c>
      <c r="V62">
        <f t="shared" si="4"/>
        <v>2</v>
      </c>
      <c r="W62">
        <f t="shared" si="5"/>
        <v>1</v>
      </c>
      <c r="X62">
        <f t="shared" si="6"/>
        <v>0</v>
      </c>
      <c r="Y62">
        <f t="shared" si="7"/>
        <v>0</v>
      </c>
      <c r="Z62">
        <f t="shared" si="8"/>
        <v>1</v>
      </c>
      <c r="AA62">
        <f t="shared" si="9"/>
        <v>0</v>
      </c>
      <c r="AB62" s="5">
        <f t="shared" si="10"/>
        <v>27</v>
      </c>
      <c r="AC62">
        <f t="shared" si="11"/>
        <v>0</v>
      </c>
    </row>
    <row r="63" spans="1:29" x14ac:dyDescent="0.25">
      <c r="A63" t="s">
        <v>87</v>
      </c>
      <c r="B63">
        <v>2004</v>
      </c>
      <c r="C63" t="s">
        <v>10</v>
      </c>
      <c r="D63">
        <v>9</v>
      </c>
      <c r="E63">
        <v>0</v>
      </c>
      <c r="F63">
        <v>1224</v>
      </c>
      <c r="G63" t="s">
        <v>11</v>
      </c>
      <c r="H63" t="s">
        <v>16</v>
      </c>
      <c r="I63" t="s">
        <v>13</v>
      </c>
      <c r="J63" t="str">
        <f>VLOOKUP(A63,Names!A:B,2,)</f>
        <v>Nolette, Mr.  Jerome</v>
      </c>
      <c r="K63" cm="1">
        <f t="array" ref="K63">VLOOKUP($A63,'Medical Examination'!$A:$H,COLUMN(B:B),0)</f>
        <v>19.3</v>
      </c>
      <c r="L63" cm="1">
        <f t="array" ref="L63">VLOOKUP($A63,'Medical Examination'!$A:$H,COLUMN(C:C),0)</f>
        <v>4.7</v>
      </c>
      <c r="M63" t="str" cm="1">
        <f t="array" ref="M63">VLOOKUP($A63,'Medical Examination'!$A:$H,COLUMN(D:D),0)</f>
        <v>No</v>
      </c>
      <c r="N63" t="str" cm="1">
        <f t="array" ref="N63">VLOOKUP($A63,'Medical Examination'!$A:$H,COLUMN(E:E),0)</f>
        <v>yes</v>
      </c>
      <c r="O63" t="str" cm="1">
        <f t="array" ref="O63">VLOOKUP($A63,'Medical Examination'!$A:$H,COLUMN(F:F),0)</f>
        <v>No</v>
      </c>
      <c r="P63" cm="1">
        <f t="array" ref="P63">VLOOKUP($A63,'Medical Examination'!$A:$H,COLUMN(G:G),0)</f>
        <v>1</v>
      </c>
      <c r="Q63" t="str" cm="1">
        <f t="array" ref="Q63">VLOOKUP($A63,'Medical Examination'!$A:$H,COLUMN(H:H),0)</f>
        <v>No</v>
      </c>
      <c r="R63">
        <f t="shared" si="0"/>
        <v>0</v>
      </c>
      <c r="S63">
        <f t="shared" si="1"/>
        <v>1</v>
      </c>
      <c r="T63">
        <f t="shared" si="2"/>
        <v>0</v>
      </c>
      <c r="U63">
        <f t="shared" si="3"/>
        <v>0</v>
      </c>
      <c r="V63">
        <f t="shared" si="4"/>
        <v>2</v>
      </c>
      <c r="W63">
        <f t="shared" si="5"/>
        <v>3</v>
      </c>
      <c r="X63">
        <f t="shared" si="6"/>
        <v>1</v>
      </c>
      <c r="Y63">
        <f t="shared" si="7"/>
        <v>0</v>
      </c>
      <c r="Z63">
        <f t="shared" si="8"/>
        <v>0</v>
      </c>
      <c r="AA63">
        <f t="shared" si="9"/>
        <v>1</v>
      </c>
      <c r="AB63" s="5">
        <f t="shared" si="10"/>
        <v>19</v>
      </c>
      <c r="AC63">
        <f t="shared" si="11"/>
        <v>1</v>
      </c>
    </row>
    <row r="64" spans="1:29" x14ac:dyDescent="0.25">
      <c r="A64" t="s">
        <v>88</v>
      </c>
      <c r="B64">
        <v>2004</v>
      </c>
      <c r="C64" t="s">
        <v>37</v>
      </c>
      <c r="D64">
        <v>16</v>
      </c>
      <c r="E64">
        <v>0</v>
      </c>
      <c r="F64">
        <v>1228</v>
      </c>
      <c r="G64" t="s">
        <v>11</v>
      </c>
      <c r="H64" t="s">
        <v>16</v>
      </c>
      <c r="I64" t="s">
        <v>23</v>
      </c>
      <c r="J64" t="str">
        <f>VLOOKUP(A64,Names!A:B,2,)</f>
        <v>Reilly, Ms.  Katharine</v>
      </c>
      <c r="K64" cm="1">
        <f t="array" ref="K64">VLOOKUP($A64,'Medical Examination'!$A:$H,COLUMN(B:B),0)</f>
        <v>19.21</v>
      </c>
      <c r="L64" cm="1">
        <f t="array" ref="L64">VLOOKUP($A64,'Medical Examination'!$A:$H,COLUMN(C:C),0)</f>
        <v>4.76</v>
      </c>
      <c r="M64" t="str" cm="1">
        <f t="array" ref="M64">VLOOKUP($A64,'Medical Examination'!$A:$H,COLUMN(D:D),0)</f>
        <v>No</v>
      </c>
      <c r="N64" t="str" cm="1">
        <f t="array" ref="N64">VLOOKUP($A64,'Medical Examination'!$A:$H,COLUMN(E:E),0)</f>
        <v>yes</v>
      </c>
      <c r="O64" t="str" cm="1">
        <f t="array" ref="O64">VLOOKUP($A64,'Medical Examination'!$A:$H,COLUMN(F:F),0)</f>
        <v>No</v>
      </c>
      <c r="P64" cm="1">
        <f t="array" ref="P64">VLOOKUP($A64,'Medical Examination'!$A:$H,COLUMN(G:G),0)</f>
        <v>1</v>
      </c>
      <c r="Q64" t="str" cm="1">
        <f t="array" ref="Q64">VLOOKUP($A64,'Medical Examination'!$A:$H,COLUMN(H:H),0)</f>
        <v>No</v>
      </c>
      <c r="R64">
        <f t="shared" si="0"/>
        <v>0</v>
      </c>
      <c r="S64">
        <f t="shared" si="1"/>
        <v>1</v>
      </c>
      <c r="T64">
        <f t="shared" si="2"/>
        <v>0</v>
      </c>
      <c r="U64">
        <f t="shared" si="3"/>
        <v>0</v>
      </c>
      <c r="V64">
        <f t="shared" si="4"/>
        <v>2</v>
      </c>
      <c r="W64">
        <f t="shared" si="5"/>
        <v>3</v>
      </c>
      <c r="X64">
        <f t="shared" si="6"/>
        <v>1</v>
      </c>
      <c r="Y64">
        <f t="shared" si="7"/>
        <v>0</v>
      </c>
      <c r="Z64">
        <f t="shared" si="8"/>
        <v>1</v>
      </c>
      <c r="AA64">
        <f t="shared" si="9"/>
        <v>0</v>
      </c>
      <c r="AB64" s="5">
        <f t="shared" si="10"/>
        <v>19</v>
      </c>
      <c r="AC64">
        <f t="shared" si="11"/>
        <v>0</v>
      </c>
    </row>
    <row r="65" spans="1:29" x14ac:dyDescent="0.25">
      <c r="A65" t="s">
        <v>89</v>
      </c>
      <c r="B65">
        <v>1998</v>
      </c>
      <c r="C65" t="s">
        <v>10</v>
      </c>
      <c r="D65">
        <v>13</v>
      </c>
      <c r="E65">
        <v>0</v>
      </c>
      <c r="F65">
        <v>1234</v>
      </c>
      <c r="G65" t="s">
        <v>11</v>
      </c>
      <c r="H65" t="s">
        <v>16</v>
      </c>
      <c r="I65" t="s">
        <v>13</v>
      </c>
      <c r="J65" t="str">
        <f>VLOOKUP(A65,Names!A:B,2,)</f>
        <v>Lynch, Ms.  Sandra K.</v>
      </c>
      <c r="K65" cm="1">
        <f t="array" ref="K65">VLOOKUP($A65,'Medical Examination'!$A:$H,COLUMN(B:B),0)</f>
        <v>19.7</v>
      </c>
      <c r="L65" cm="1">
        <f t="array" ref="L65">VLOOKUP($A65,'Medical Examination'!$A:$H,COLUMN(C:C),0)</f>
        <v>5.51</v>
      </c>
      <c r="M65" t="str" cm="1">
        <f t="array" ref="M65">VLOOKUP($A65,'Medical Examination'!$A:$H,COLUMN(D:D),0)</f>
        <v>No</v>
      </c>
      <c r="N65" t="str" cm="1">
        <f t="array" ref="N65">VLOOKUP($A65,'Medical Examination'!$A:$H,COLUMN(E:E),0)</f>
        <v>No</v>
      </c>
      <c r="O65" t="str" cm="1">
        <f t="array" ref="O65">VLOOKUP($A65,'Medical Examination'!$A:$H,COLUMN(F:F),0)</f>
        <v>No</v>
      </c>
      <c r="P65" cm="1">
        <f t="array" ref="P65">VLOOKUP($A65,'Medical Examination'!$A:$H,COLUMN(G:G),0)</f>
        <v>1</v>
      </c>
      <c r="Q65" t="str" cm="1">
        <f t="array" ref="Q65">VLOOKUP($A65,'Medical Examination'!$A:$H,COLUMN(H:H),0)</f>
        <v>No</v>
      </c>
      <c r="R65">
        <f t="shared" si="0"/>
        <v>0</v>
      </c>
      <c r="S65">
        <f t="shared" si="1"/>
        <v>0</v>
      </c>
      <c r="T65">
        <f t="shared" si="2"/>
        <v>0</v>
      </c>
      <c r="U65">
        <f t="shared" si="3"/>
        <v>0</v>
      </c>
      <c r="V65">
        <f t="shared" si="4"/>
        <v>2</v>
      </c>
      <c r="W65">
        <f t="shared" si="5"/>
        <v>3</v>
      </c>
      <c r="X65">
        <f t="shared" si="6"/>
        <v>1</v>
      </c>
      <c r="Y65">
        <f t="shared" si="7"/>
        <v>0</v>
      </c>
      <c r="Z65">
        <f t="shared" si="8"/>
        <v>0</v>
      </c>
      <c r="AA65">
        <f t="shared" si="9"/>
        <v>1</v>
      </c>
      <c r="AB65" s="5">
        <f t="shared" si="10"/>
        <v>25</v>
      </c>
      <c r="AC65">
        <f t="shared" si="11"/>
        <v>0</v>
      </c>
    </row>
    <row r="66" spans="1:29" x14ac:dyDescent="0.25">
      <c r="A66" t="s">
        <v>90</v>
      </c>
      <c r="B66">
        <v>2002</v>
      </c>
      <c r="C66" t="s">
        <v>30</v>
      </c>
      <c r="D66">
        <v>12</v>
      </c>
      <c r="E66">
        <v>0</v>
      </c>
      <c r="F66">
        <v>1237</v>
      </c>
      <c r="G66" t="s">
        <v>11</v>
      </c>
      <c r="H66" t="s">
        <v>11</v>
      </c>
      <c r="I66" t="s">
        <v>13</v>
      </c>
      <c r="J66" t="str">
        <f>VLOOKUP(A66,Names!A:B,2,)</f>
        <v>Arnerich, Ms.  Christi A.</v>
      </c>
      <c r="K66" cm="1">
        <f t="array" ref="K66">VLOOKUP($A66,'Medical Examination'!$A:$H,COLUMN(B:B),0)</f>
        <v>21.98</v>
      </c>
      <c r="L66" cm="1">
        <f t="array" ref="L66">VLOOKUP($A66,'Medical Examination'!$A:$H,COLUMN(C:C),0)</f>
        <v>7.03</v>
      </c>
      <c r="M66" t="str" cm="1">
        <f t="array" ref="M66">VLOOKUP($A66,'Medical Examination'!$A:$H,COLUMN(D:D),0)</f>
        <v>No</v>
      </c>
      <c r="N66" t="str" cm="1">
        <f t="array" ref="N66">VLOOKUP($A66,'Medical Examination'!$A:$H,COLUMN(E:E),0)</f>
        <v>No</v>
      </c>
      <c r="O66" t="str" cm="1">
        <f t="array" ref="O66">VLOOKUP($A66,'Medical Examination'!$A:$H,COLUMN(F:F),0)</f>
        <v>No</v>
      </c>
      <c r="P66" t="str" cm="1">
        <f t="array" ref="P66">VLOOKUP($A66,'Medical Examination'!$A:$H,COLUMN(G:G),0)</f>
        <v>No major surgery</v>
      </c>
      <c r="Q66" t="str" cm="1">
        <f t="array" ref="Q66">VLOOKUP($A66,'Medical Examination'!$A:$H,COLUMN(H:H),0)</f>
        <v>No</v>
      </c>
      <c r="R66">
        <f t="shared" si="0"/>
        <v>0</v>
      </c>
      <c r="S66">
        <f t="shared" si="1"/>
        <v>0</v>
      </c>
      <c r="T66">
        <f t="shared" si="2"/>
        <v>0</v>
      </c>
      <c r="U66">
        <f t="shared" si="3"/>
        <v>0</v>
      </c>
      <c r="V66">
        <f t="shared" si="4"/>
        <v>2</v>
      </c>
      <c r="W66">
        <f t="shared" si="5"/>
        <v>2</v>
      </c>
      <c r="X66">
        <f t="shared" si="6"/>
        <v>0</v>
      </c>
      <c r="Y66">
        <f t="shared" si="7"/>
        <v>0</v>
      </c>
      <c r="Z66">
        <f t="shared" si="8"/>
        <v>0</v>
      </c>
      <c r="AA66">
        <f t="shared" si="9"/>
        <v>1</v>
      </c>
      <c r="AB66" s="5">
        <f t="shared" si="10"/>
        <v>21</v>
      </c>
      <c r="AC66">
        <f t="shared" si="11"/>
        <v>0</v>
      </c>
    </row>
    <row r="67" spans="1:29" x14ac:dyDescent="0.25">
      <c r="A67" t="s">
        <v>91</v>
      </c>
      <c r="B67">
        <v>1998</v>
      </c>
      <c r="C67" t="s">
        <v>37</v>
      </c>
      <c r="D67">
        <v>11</v>
      </c>
      <c r="E67">
        <v>0</v>
      </c>
      <c r="F67">
        <v>1240</v>
      </c>
      <c r="G67" t="s">
        <v>11</v>
      </c>
      <c r="H67" t="s">
        <v>16</v>
      </c>
      <c r="I67" t="s">
        <v>23</v>
      </c>
      <c r="J67" t="str">
        <f>VLOOKUP(A67,Names!A:B,2,)</f>
        <v>Guisinger, Ms.  Katie</v>
      </c>
      <c r="K67" cm="1">
        <f t="array" ref="K67">VLOOKUP($A67,'Medical Examination'!$A:$H,COLUMN(B:B),0)</f>
        <v>16.600000000000001</v>
      </c>
      <c r="L67" cm="1">
        <f t="array" ref="L67">VLOOKUP($A67,'Medical Examination'!$A:$H,COLUMN(C:C),0)</f>
        <v>5.87</v>
      </c>
      <c r="M67" t="str" cm="1">
        <f t="array" ref="M67">VLOOKUP($A67,'Medical Examination'!$A:$H,COLUMN(D:D),0)</f>
        <v>No</v>
      </c>
      <c r="N67" t="str" cm="1">
        <f t="array" ref="N67">VLOOKUP($A67,'Medical Examination'!$A:$H,COLUMN(E:E),0)</f>
        <v>No</v>
      </c>
      <c r="O67" t="str" cm="1">
        <f t="array" ref="O67">VLOOKUP($A67,'Medical Examination'!$A:$H,COLUMN(F:F),0)</f>
        <v>No</v>
      </c>
      <c r="P67" cm="1">
        <f t="array" ref="P67">VLOOKUP($A67,'Medical Examination'!$A:$H,COLUMN(G:G),0)</f>
        <v>1</v>
      </c>
      <c r="Q67" t="str" cm="1">
        <f t="array" ref="Q67">VLOOKUP($A67,'Medical Examination'!$A:$H,COLUMN(H:H),0)</f>
        <v>No</v>
      </c>
      <c r="R67">
        <f t="shared" ref="R67:R130" si="12">IF(M67="yes",1,0)</f>
        <v>0</v>
      </c>
      <c r="S67">
        <f t="shared" ref="S67:S130" si="13">IF(N67="yes",1,0)</f>
        <v>0</v>
      </c>
      <c r="T67">
        <f t="shared" ref="T67:T130" si="14">IF(O67="Yes",1,0)</f>
        <v>0</v>
      </c>
      <c r="U67">
        <f t="shared" ref="U67:U130" si="15">IF(Q67="yes",1,0)</f>
        <v>0</v>
      </c>
      <c r="V67">
        <f t="shared" ref="V67:V130" si="16">IF(TRIM(G67)="tier - 1",3,IF(G67="tier - 2",2,1))</f>
        <v>2</v>
      </c>
      <c r="W67">
        <f t="shared" ref="W67:W130" si="17">IF(TRIM(H67)="tier - 1",3,IF(H67="tier - 2",2,1))</f>
        <v>3</v>
      </c>
      <c r="X67">
        <f t="shared" ref="X67:X130" si="18">IF(P67="No major surgery",0,P67)</f>
        <v>1</v>
      </c>
      <c r="Y67">
        <f t="shared" ref="Y67:Y130" si="19">IF(I67="R1011",1,0)</f>
        <v>0</v>
      </c>
      <c r="Z67">
        <f t="shared" ref="Z67:Z130" si="20">IF(I67="R1012",1,0)</f>
        <v>1</v>
      </c>
      <c r="AA67">
        <f t="shared" ref="AA67:AA130" si="21">IF(I67="R1013",1,0)</f>
        <v>0</v>
      </c>
      <c r="AB67" s="5">
        <f t="shared" ref="AB67:AB130" si="22">2023-B67</f>
        <v>25</v>
      </c>
      <c r="AC67">
        <f t="shared" ref="AC67:AC130" si="23">IF(MID(J67,FIND(",",J67)+2,FIND(".",J67)-FIND(",",J67)-2)="Mr",1,0)</f>
        <v>0</v>
      </c>
    </row>
    <row r="68" spans="1:29" x14ac:dyDescent="0.25">
      <c r="A68" t="s">
        <v>92</v>
      </c>
      <c r="B68">
        <v>2002</v>
      </c>
      <c r="C68" t="s">
        <v>10</v>
      </c>
      <c r="D68">
        <v>1</v>
      </c>
      <c r="E68">
        <v>0</v>
      </c>
      <c r="F68">
        <v>1241</v>
      </c>
      <c r="G68" t="s">
        <v>11</v>
      </c>
      <c r="H68" t="s">
        <v>11</v>
      </c>
      <c r="I68" t="s">
        <v>13</v>
      </c>
      <c r="J68" t="str">
        <f>VLOOKUP(A68,Names!A:B,2,)</f>
        <v>Pulliam, Ms.  Elizabeth S.</v>
      </c>
      <c r="K68" cm="1">
        <f t="array" ref="K68">VLOOKUP($A68,'Medical Examination'!$A:$H,COLUMN(B:B),0)</f>
        <v>21.87</v>
      </c>
      <c r="L68" cm="1">
        <f t="array" ref="L68">VLOOKUP($A68,'Medical Examination'!$A:$H,COLUMN(C:C),0)</f>
        <v>8.59</v>
      </c>
      <c r="M68" t="str" cm="1">
        <f t="array" ref="M68">VLOOKUP($A68,'Medical Examination'!$A:$H,COLUMN(D:D),0)</f>
        <v>No</v>
      </c>
      <c r="N68" t="str" cm="1">
        <f t="array" ref="N68">VLOOKUP($A68,'Medical Examination'!$A:$H,COLUMN(E:E),0)</f>
        <v>No</v>
      </c>
      <c r="O68" t="str" cm="1">
        <f t="array" ref="O68">VLOOKUP($A68,'Medical Examination'!$A:$H,COLUMN(F:F),0)</f>
        <v>No</v>
      </c>
      <c r="P68" t="str" cm="1">
        <f t="array" ref="P68">VLOOKUP($A68,'Medical Examination'!$A:$H,COLUMN(G:G),0)</f>
        <v>No major surgery</v>
      </c>
      <c r="Q68" t="str" cm="1">
        <f t="array" ref="Q68">VLOOKUP($A68,'Medical Examination'!$A:$H,COLUMN(H:H),0)</f>
        <v>No</v>
      </c>
      <c r="R68">
        <f t="shared" si="12"/>
        <v>0</v>
      </c>
      <c r="S68">
        <f t="shared" si="13"/>
        <v>0</v>
      </c>
      <c r="T68">
        <f t="shared" si="14"/>
        <v>0</v>
      </c>
      <c r="U68">
        <f t="shared" si="15"/>
        <v>0</v>
      </c>
      <c r="V68">
        <f t="shared" si="16"/>
        <v>2</v>
      </c>
      <c r="W68">
        <f t="shared" si="17"/>
        <v>2</v>
      </c>
      <c r="X68">
        <f t="shared" si="18"/>
        <v>0</v>
      </c>
      <c r="Y68">
        <f t="shared" si="19"/>
        <v>0</v>
      </c>
      <c r="Z68">
        <f t="shared" si="20"/>
        <v>0</v>
      </c>
      <c r="AA68">
        <f t="shared" si="21"/>
        <v>1</v>
      </c>
      <c r="AB68" s="5">
        <f t="shared" si="22"/>
        <v>21</v>
      </c>
      <c r="AC68">
        <f t="shared" si="23"/>
        <v>0</v>
      </c>
    </row>
    <row r="69" spans="1:29" x14ac:dyDescent="0.25">
      <c r="A69" t="s">
        <v>93</v>
      </c>
      <c r="B69">
        <v>2003</v>
      </c>
      <c r="C69" t="s">
        <v>35</v>
      </c>
      <c r="D69">
        <v>2</v>
      </c>
      <c r="E69">
        <v>0</v>
      </c>
      <c r="F69">
        <v>1241.57</v>
      </c>
      <c r="G69" t="s">
        <v>11</v>
      </c>
      <c r="H69" t="s">
        <v>11</v>
      </c>
      <c r="I69" t="s">
        <v>42</v>
      </c>
      <c r="J69" t="str">
        <f>VLOOKUP(A69,Names!A:B,2,)</f>
        <v>Fischer-Daly, Mr.  Matthew</v>
      </c>
      <c r="K69" cm="1">
        <f t="array" ref="K69">VLOOKUP($A69,'Medical Examination'!$A:$H,COLUMN(B:B),0)</f>
        <v>19.8</v>
      </c>
      <c r="L69" cm="1">
        <f t="array" ref="L69">VLOOKUP($A69,'Medical Examination'!$A:$H,COLUMN(C:C),0)</f>
        <v>5.12</v>
      </c>
      <c r="M69" t="str" cm="1">
        <f t="array" ref="M69">VLOOKUP($A69,'Medical Examination'!$A:$H,COLUMN(D:D),0)</f>
        <v>No</v>
      </c>
      <c r="N69" t="str" cm="1">
        <f t="array" ref="N69">VLOOKUP($A69,'Medical Examination'!$A:$H,COLUMN(E:E),0)</f>
        <v>No</v>
      </c>
      <c r="O69" t="str" cm="1">
        <f t="array" ref="O69">VLOOKUP($A69,'Medical Examination'!$A:$H,COLUMN(F:F),0)</f>
        <v>Yes</v>
      </c>
      <c r="P69" cm="1">
        <f t="array" ref="P69">VLOOKUP($A69,'Medical Examination'!$A:$H,COLUMN(G:G),0)</f>
        <v>1</v>
      </c>
      <c r="Q69" t="str" cm="1">
        <f t="array" ref="Q69">VLOOKUP($A69,'Medical Examination'!$A:$H,COLUMN(H:H),0)</f>
        <v>No</v>
      </c>
      <c r="R69">
        <f t="shared" si="12"/>
        <v>0</v>
      </c>
      <c r="S69">
        <f t="shared" si="13"/>
        <v>0</v>
      </c>
      <c r="T69">
        <f t="shared" si="14"/>
        <v>1</v>
      </c>
      <c r="U69">
        <f t="shared" si="15"/>
        <v>0</v>
      </c>
      <c r="V69">
        <f t="shared" si="16"/>
        <v>2</v>
      </c>
      <c r="W69">
        <f t="shared" si="17"/>
        <v>2</v>
      </c>
      <c r="X69">
        <f t="shared" si="18"/>
        <v>1</v>
      </c>
      <c r="Y69">
        <f t="shared" si="19"/>
        <v>1</v>
      </c>
      <c r="Z69">
        <f t="shared" si="20"/>
        <v>0</v>
      </c>
      <c r="AA69">
        <f t="shared" si="21"/>
        <v>0</v>
      </c>
      <c r="AB69" s="5">
        <f t="shared" si="22"/>
        <v>20</v>
      </c>
      <c r="AC69">
        <f t="shared" si="23"/>
        <v>1</v>
      </c>
    </row>
    <row r="70" spans="1:29" x14ac:dyDescent="0.25">
      <c r="A70" t="s">
        <v>94</v>
      </c>
      <c r="B70">
        <v>2003</v>
      </c>
      <c r="C70" t="s">
        <v>20</v>
      </c>
      <c r="D70">
        <v>15</v>
      </c>
      <c r="E70">
        <v>0</v>
      </c>
      <c r="F70">
        <v>1242.26</v>
      </c>
      <c r="G70" t="s">
        <v>11</v>
      </c>
      <c r="H70" t="s">
        <v>16</v>
      </c>
      <c r="I70" t="s">
        <v>42</v>
      </c>
      <c r="J70" t="str">
        <f>VLOOKUP(A70,Names!A:B,2,)</f>
        <v>Bin Alias, Mr.  Mohd Syahidan</v>
      </c>
      <c r="K70" cm="1">
        <f t="array" ref="K70">VLOOKUP($A70,'Medical Examination'!$A:$H,COLUMN(B:B),0)</f>
        <v>20.3</v>
      </c>
      <c r="L70" cm="1">
        <f t="array" ref="L70">VLOOKUP($A70,'Medical Examination'!$A:$H,COLUMN(C:C),0)</f>
        <v>6.37</v>
      </c>
      <c r="M70" t="str" cm="1">
        <f t="array" ref="M70">VLOOKUP($A70,'Medical Examination'!$A:$H,COLUMN(D:D),0)</f>
        <v>No</v>
      </c>
      <c r="N70" t="str" cm="1">
        <f t="array" ref="N70">VLOOKUP($A70,'Medical Examination'!$A:$H,COLUMN(E:E),0)</f>
        <v>No</v>
      </c>
      <c r="O70" t="str" cm="1">
        <f t="array" ref="O70">VLOOKUP($A70,'Medical Examination'!$A:$H,COLUMN(F:F),0)</f>
        <v>Yes</v>
      </c>
      <c r="P70" cm="1">
        <f t="array" ref="P70">VLOOKUP($A70,'Medical Examination'!$A:$H,COLUMN(G:G),0)</f>
        <v>1</v>
      </c>
      <c r="Q70" t="str" cm="1">
        <f t="array" ref="Q70">VLOOKUP($A70,'Medical Examination'!$A:$H,COLUMN(H:H),0)</f>
        <v>No</v>
      </c>
      <c r="R70">
        <f t="shared" si="12"/>
        <v>0</v>
      </c>
      <c r="S70">
        <f t="shared" si="13"/>
        <v>0</v>
      </c>
      <c r="T70">
        <f t="shared" si="14"/>
        <v>1</v>
      </c>
      <c r="U70">
        <f t="shared" si="15"/>
        <v>0</v>
      </c>
      <c r="V70">
        <f t="shared" si="16"/>
        <v>2</v>
      </c>
      <c r="W70">
        <f t="shared" si="17"/>
        <v>3</v>
      </c>
      <c r="X70">
        <f t="shared" si="18"/>
        <v>1</v>
      </c>
      <c r="Y70">
        <f t="shared" si="19"/>
        <v>1</v>
      </c>
      <c r="Z70">
        <f t="shared" si="20"/>
        <v>0</v>
      </c>
      <c r="AA70">
        <f t="shared" si="21"/>
        <v>0</v>
      </c>
      <c r="AB70" s="5">
        <f t="shared" si="22"/>
        <v>20</v>
      </c>
      <c r="AC70">
        <f t="shared" si="23"/>
        <v>1</v>
      </c>
    </row>
    <row r="71" spans="1:29" x14ac:dyDescent="0.25">
      <c r="A71" t="s">
        <v>95</v>
      </c>
      <c r="B71">
        <v>2003</v>
      </c>
      <c r="C71" t="s">
        <v>20</v>
      </c>
      <c r="D71">
        <v>8</v>
      </c>
      <c r="E71">
        <v>0</v>
      </c>
      <c r="F71">
        <v>1242.82</v>
      </c>
      <c r="G71" t="s">
        <v>11</v>
      </c>
      <c r="H71" t="s">
        <v>16</v>
      </c>
      <c r="I71" t="s">
        <v>42</v>
      </c>
      <c r="J71" t="str">
        <f>VLOOKUP(A71,Names!A:B,2,)</f>
        <v>Ruiz Herrero, Mr.  Jaime</v>
      </c>
      <c r="K71" cm="1">
        <f t="array" ref="K71">VLOOKUP($A71,'Medical Examination'!$A:$H,COLUMN(B:B),0)</f>
        <v>20.7</v>
      </c>
      <c r="L71" cm="1">
        <f t="array" ref="L71">VLOOKUP($A71,'Medical Examination'!$A:$H,COLUMN(C:C),0)</f>
        <v>4.49</v>
      </c>
      <c r="M71" t="str" cm="1">
        <f t="array" ref="M71">VLOOKUP($A71,'Medical Examination'!$A:$H,COLUMN(D:D),0)</f>
        <v>No</v>
      </c>
      <c r="N71" t="str" cm="1">
        <f t="array" ref="N71">VLOOKUP($A71,'Medical Examination'!$A:$H,COLUMN(E:E),0)</f>
        <v>No</v>
      </c>
      <c r="O71" t="str" cm="1">
        <f t="array" ref="O71">VLOOKUP($A71,'Medical Examination'!$A:$H,COLUMN(F:F),0)</f>
        <v>Yes</v>
      </c>
      <c r="P71" cm="1">
        <f t="array" ref="P71">VLOOKUP($A71,'Medical Examination'!$A:$H,COLUMN(G:G),0)</f>
        <v>1</v>
      </c>
      <c r="Q71" t="str" cm="1">
        <f t="array" ref="Q71">VLOOKUP($A71,'Medical Examination'!$A:$H,COLUMN(H:H),0)</f>
        <v>No</v>
      </c>
      <c r="R71">
        <f t="shared" si="12"/>
        <v>0</v>
      </c>
      <c r="S71">
        <f t="shared" si="13"/>
        <v>0</v>
      </c>
      <c r="T71">
        <f t="shared" si="14"/>
        <v>1</v>
      </c>
      <c r="U71">
        <f t="shared" si="15"/>
        <v>0</v>
      </c>
      <c r="V71">
        <f t="shared" si="16"/>
        <v>2</v>
      </c>
      <c r="W71">
        <f t="shared" si="17"/>
        <v>3</v>
      </c>
      <c r="X71">
        <f t="shared" si="18"/>
        <v>1</v>
      </c>
      <c r="Y71">
        <f t="shared" si="19"/>
        <v>1</v>
      </c>
      <c r="Z71">
        <f t="shared" si="20"/>
        <v>0</v>
      </c>
      <c r="AA71">
        <f t="shared" si="21"/>
        <v>0</v>
      </c>
      <c r="AB71" s="5">
        <f t="shared" si="22"/>
        <v>20</v>
      </c>
      <c r="AC71">
        <f t="shared" si="23"/>
        <v>1</v>
      </c>
    </row>
    <row r="72" spans="1:29" x14ac:dyDescent="0.25">
      <c r="A72" t="s">
        <v>96</v>
      </c>
      <c r="B72">
        <v>2003</v>
      </c>
      <c r="C72" t="s">
        <v>20</v>
      </c>
      <c r="D72">
        <v>15</v>
      </c>
      <c r="E72">
        <v>0</v>
      </c>
      <c r="F72">
        <v>1252.4100000000001</v>
      </c>
      <c r="G72" t="s">
        <v>11</v>
      </c>
      <c r="H72" t="s">
        <v>12</v>
      </c>
      <c r="I72" t="s">
        <v>42</v>
      </c>
      <c r="J72" t="str">
        <f>VLOOKUP(A72,Names!A:B,2,)</f>
        <v>Woldesilassie, Mr.  Daniel</v>
      </c>
      <c r="K72" cm="1">
        <f t="array" ref="K72">VLOOKUP($A72,'Medical Examination'!$A:$H,COLUMN(B:B),0)</f>
        <v>27.6</v>
      </c>
      <c r="L72" cm="1">
        <f t="array" ref="L72">VLOOKUP($A72,'Medical Examination'!$A:$H,COLUMN(C:C),0)</f>
        <v>4.01</v>
      </c>
      <c r="M72" t="str" cm="1">
        <f t="array" ref="M72">VLOOKUP($A72,'Medical Examination'!$A:$H,COLUMN(D:D),0)</f>
        <v>No</v>
      </c>
      <c r="N72" t="str" cm="1">
        <f t="array" ref="N72">VLOOKUP($A72,'Medical Examination'!$A:$H,COLUMN(E:E),0)</f>
        <v>No</v>
      </c>
      <c r="O72" t="str" cm="1">
        <f t="array" ref="O72">VLOOKUP($A72,'Medical Examination'!$A:$H,COLUMN(F:F),0)</f>
        <v>Yes</v>
      </c>
      <c r="P72" cm="1">
        <f t="array" ref="P72">VLOOKUP($A72,'Medical Examination'!$A:$H,COLUMN(G:G),0)</f>
        <v>1</v>
      </c>
      <c r="Q72" t="str" cm="1">
        <f t="array" ref="Q72">VLOOKUP($A72,'Medical Examination'!$A:$H,COLUMN(H:H),0)</f>
        <v>No</v>
      </c>
      <c r="R72">
        <f t="shared" si="12"/>
        <v>0</v>
      </c>
      <c r="S72">
        <f t="shared" si="13"/>
        <v>0</v>
      </c>
      <c r="T72">
        <f t="shared" si="14"/>
        <v>1</v>
      </c>
      <c r="U72">
        <f t="shared" si="15"/>
        <v>0</v>
      </c>
      <c r="V72">
        <f t="shared" si="16"/>
        <v>2</v>
      </c>
      <c r="W72">
        <f t="shared" si="17"/>
        <v>1</v>
      </c>
      <c r="X72">
        <f t="shared" si="18"/>
        <v>1</v>
      </c>
      <c r="Y72">
        <f t="shared" si="19"/>
        <v>1</v>
      </c>
      <c r="Z72">
        <f t="shared" si="20"/>
        <v>0</v>
      </c>
      <c r="AA72">
        <f t="shared" si="21"/>
        <v>0</v>
      </c>
      <c r="AB72" s="5">
        <f t="shared" si="22"/>
        <v>20</v>
      </c>
      <c r="AC72">
        <f t="shared" si="23"/>
        <v>1</v>
      </c>
    </row>
    <row r="73" spans="1:29" x14ac:dyDescent="0.25">
      <c r="A73" t="s">
        <v>97</v>
      </c>
      <c r="B73">
        <v>1997</v>
      </c>
      <c r="C73" t="s">
        <v>15</v>
      </c>
      <c r="D73">
        <v>4</v>
      </c>
      <c r="E73">
        <v>0</v>
      </c>
      <c r="F73">
        <v>1253</v>
      </c>
      <c r="G73" t="s">
        <v>11</v>
      </c>
      <c r="H73" t="s">
        <v>11</v>
      </c>
      <c r="I73" t="s">
        <v>13</v>
      </c>
      <c r="J73" t="str">
        <f>VLOOKUP(A73,Names!A:B,2,)</f>
        <v>Bezgin, Ms.  Julia</v>
      </c>
      <c r="K73" cm="1">
        <f t="array" ref="K73">VLOOKUP($A73,'Medical Examination'!$A:$H,COLUMN(B:B),0)</f>
        <v>17.440000000000001</v>
      </c>
      <c r="L73" cm="1">
        <f t="array" ref="L73">VLOOKUP($A73,'Medical Examination'!$A:$H,COLUMN(C:C),0)</f>
        <v>4.42</v>
      </c>
      <c r="M73" t="str" cm="1">
        <f t="array" ref="M73">VLOOKUP($A73,'Medical Examination'!$A:$H,COLUMN(D:D),0)</f>
        <v>yes</v>
      </c>
      <c r="N73" t="str" cm="1">
        <f t="array" ref="N73">VLOOKUP($A73,'Medical Examination'!$A:$H,COLUMN(E:E),0)</f>
        <v>No</v>
      </c>
      <c r="O73" t="str" cm="1">
        <f t="array" ref="O73">VLOOKUP($A73,'Medical Examination'!$A:$H,COLUMN(F:F),0)</f>
        <v>Yes</v>
      </c>
      <c r="P73" cm="1">
        <f t="array" ref="P73">VLOOKUP($A73,'Medical Examination'!$A:$H,COLUMN(G:G),0)</f>
        <v>1</v>
      </c>
      <c r="Q73" t="str" cm="1">
        <f t="array" ref="Q73">VLOOKUP($A73,'Medical Examination'!$A:$H,COLUMN(H:H),0)</f>
        <v>No</v>
      </c>
      <c r="R73">
        <f t="shared" si="12"/>
        <v>1</v>
      </c>
      <c r="S73">
        <f t="shared" si="13"/>
        <v>0</v>
      </c>
      <c r="T73">
        <f t="shared" si="14"/>
        <v>1</v>
      </c>
      <c r="U73">
        <f t="shared" si="15"/>
        <v>0</v>
      </c>
      <c r="V73">
        <f t="shared" si="16"/>
        <v>2</v>
      </c>
      <c r="W73">
        <f t="shared" si="17"/>
        <v>2</v>
      </c>
      <c r="X73">
        <f t="shared" si="18"/>
        <v>1</v>
      </c>
      <c r="Y73">
        <f t="shared" si="19"/>
        <v>0</v>
      </c>
      <c r="Z73">
        <f t="shared" si="20"/>
        <v>0</v>
      </c>
      <c r="AA73">
        <f t="shared" si="21"/>
        <v>1</v>
      </c>
      <c r="AB73" s="5">
        <f t="shared" si="22"/>
        <v>26</v>
      </c>
      <c r="AC73">
        <f t="shared" si="23"/>
        <v>0</v>
      </c>
    </row>
    <row r="74" spans="1:29" x14ac:dyDescent="0.25">
      <c r="A74" t="s">
        <v>98</v>
      </c>
      <c r="B74">
        <v>2003</v>
      </c>
      <c r="C74" t="s">
        <v>30</v>
      </c>
      <c r="D74">
        <v>10</v>
      </c>
      <c r="E74">
        <v>0</v>
      </c>
      <c r="F74">
        <v>1253.94</v>
      </c>
      <c r="G74" t="s">
        <v>11</v>
      </c>
      <c r="H74" t="s">
        <v>11</v>
      </c>
      <c r="I74" t="s">
        <v>42</v>
      </c>
      <c r="J74" t="str">
        <f>VLOOKUP(A74,Names!A:B,2,)</f>
        <v>Kessinger, Mr.  Andrew</v>
      </c>
      <c r="K74" cm="1">
        <f t="array" ref="K74">VLOOKUP($A74,'Medical Examination'!$A:$H,COLUMN(B:B),0)</f>
        <v>28.7</v>
      </c>
      <c r="L74" cm="1">
        <f t="array" ref="L74">VLOOKUP($A74,'Medical Examination'!$A:$H,COLUMN(C:C),0)</f>
        <v>4.99</v>
      </c>
      <c r="M74" t="str" cm="1">
        <f t="array" ref="M74">VLOOKUP($A74,'Medical Examination'!$A:$H,COLUMN(D:D),0)</f>
        <v>No</v>
      </c>
      <c r="N74" t="str" cm="1">
        <f t="array" ref="N74">VLOOKUP($A74,'Medical Examination'!$A:$H,COLUMN(E:E),0)</f>
        <v>No</v>
      </c>
      <c r="O74" t="str" cm="1">
        <f t="array" ref="O74">VLOOKUP($A74,'Medical Examination'!$A:$H,COLUMN(F:F),0)</f>
        <v>Yes</v>
      </c>
      <c r="P74" cm="1">
        <f t="array" ref="P74">VLOOKUP($A74,'Medical Examination'!$A:$H,COLUMN(G:G),0)</f>
        <v>1</v>
      </c>
      <c r="Q74" t="str" cm="1">
        <f t="array" ref="Q74">VLOOKUP($A74,'Medical Examination'!$A:$H,COLUMN(H:H),0)</f>
        <v>No</v>
      </c>
      <c r="R74">
        <f t="shared" si="12"/>
        <v>0</v>
      </c>
      <c r="S74">
        <f t="shared" si="13"/>
        <v>0</v>
      </c>
      <c r="T74">
        <f t="shared" si="14"/>
        <v>1</v>
      </c>
      <c r="U74">
        <f t="shared" si="15"/>
        <v>0</v>
      </c>
      <c r="V74">
        <f t="shared" si="16"/>
        <v>2</v>
      </c>
      <c r="W74">
        <f t="shared" si="17"/>
        <v>2</v>
      </c>
      <c r="X74">
        <f t="shared" si="18"/>
        <v>1</v>
      </c>
      <c r="Y74">
        <f t="shared" si="19"/>
        <v>1</v>
      </c>
      <c r="Z74">
        <f t="shared" si="20"/>
        <v>0</v>
      </c>
      <c r="AA74">
        <f t="shared" si="21"/>
        <v>0</v>
      </c>
      <c r="AB74" s="5">
        <f t="shared" si="22"/>
        <v>20</v>
      </c>
      <c r="AC74">
        <f t="shared" si="23"/>
        <v>1</v>
      </c>
    </row>
    <row r="75" spans="1:29" x14ac:dyDescent="0.25">
      <c r="A75" t="s">
        <v>99</v>
      </c>
      <c r="B75">
        <v>2003</v>
      </c>
      <c r="C75" t="s">
        <v>37</v>
      </c>
      <c r="D75">
        <v>13</v>
      </c>
      <c r="E75">
        <v>0</v>
      </c>
      <c r="F75">
        <v>1256.3</v>
      </c>
      <c r="G75" t="s">
        <v>11</v>
      </c>
      <c r="H75" t="s">
        <v>12</v>
      </c>
      <c r="I75" t="s">
        <v>42</v>
      </c>
      <c r="J75" t="str">
        <f>VLOOKUP(A75,Names!A:B,2,)</f>
        <v>Ragazzini, Mr.  Jeffrey M</v>
      </c>
      <c r="K75" cm="1">
        <f t="array" ref="K75">VLOOKUP($A75,'Medical Examination'!$A:$H,COLUMN(B:B),0)</f>
        <v>30.4</v>
      </c>
      <c r="L75" cm="1">
        <f t="array" ref="L75">VLOOKUP($A75,'Medical Examination'!$A:$H,COLUMN(C:C),0)</f>
        <v>4.7699999999999996</v>
      </c>
      <c r="M75" t="str" cm="1">
        <f t="array" ref="M75">VLOOKUP($A75,'Medical Examination'!$A:$H,COLUMN(D:D),0)</f>
        <v>No</v>
      </c>
      <c r="N75" t="str" cm="1">
        <f t="array" ref="N75">VLOOKUP($A75,'Medical Examination'!$A:$H,COLUMN(E:E),0)</f>
        <v>No</v>
      </c>
      <c r="O75" t="str" cm="1">
        <f t="array" ref="O75">VLOOKUP($A75,'Medical Examination'!$A:$H,COLUMN(F:F),0)</f>
        <v>Yes</v>
      </c>
      <c r="P75" cm="1">
        <f t="array" ref="P75">VLOOKUP($A75,'Medical Examination'!$A:$H,COLUMN(G:G),0)</f>
        <v>1</v>
      </c>
      <c r="Q75" t="str" cm="1">
        <f t="array" ref="Q75">VLOOKUP($A75,'Medical Examination'!$A:$H,COLUMN(H:H),0)</f>
        <v>No</v>
      </c>
      <c r="R75">
        <f t="shared" si="12"/>
        <v>0</v>
      </c>
      <c r="S75">
        <f t="shared" si="13"/>
        <v>0</v>
      </c>
      <c r="T75">
        <f t="shared" si="14"/>
        <v>1</v>
      </c>
      <c r="U75">
        <f t="shared" si="15"/>
        <v>0</v>
      </c>
      <c r="V75">
        <f t="shared" si="16"/>
        <v>2</v>
      </c>
      <c r="W75">
        <f t="shared" si="17"/>
        <v>1</v>
      </c>
      <c r="X75">
        <f t="shared" si="18"/>
        <v>1</v>
      </c>
      <c r="Y75">
        <f t="shared" si="19"/>
        <v>1</v>
      </c>
      <c r="Z75">
        <f t="shared" si="20"/>
        <v>0</v>
      </c>
      <c r="AA75">
        <f t="shared" si="21"/>
        <v>0</v>
      </c>
      <c r="AB75" s="5">
        <f t="shared" si="22"/>
        <v>20</v>
      </c>
      <c r="AC75">
        <f t="shared" si="23"/>
        <v>1</v>
      </c>
    </row>
    <row r="76" spans="1:29" x14ac:dyDescent="0.25">
      <c r="A76" t="s">
        <v>100</v>
      </c>
      <c r="B76">
        <v>2003</v>
      </c>
      <c r="C76" t="s">
        <v>37</v>
      </c>
      <c r="D76">
        <v>30</v>
      </c>
      <c r="E76">
        <v>0</v>
      </c>
      <c r="F76">
        <v>1261.44</v>
      </c>
      <c r="G76" t="s">
        <v>11</v>
      </c>
      <c r="H76" t="s">
        <v>12</v>
      </c>
      <c r="I76" t="s">
        <v>42</v>
      </c>
      <c r="J76" t="str">
        <f>VLOOKUP(A76,Names!A:B,2,)</f>
        <v>Benadum, Mr.  Blue</v>
      </c>
      <c r="K76" cm="1">
        <f t="array" ref="K76">VLOOKUP($A76,'Medical Examination'!$A:$H,COLUMN(B:B),0)</f>
        <v>34.1</v>
      </c>
      <c r="L76" cm="1">
        <f t="array" ref="L76">VLOOKUP($A76,'Medical Examination'!$A:$H,COLUMN(C:C),0)</f>
        <v>4.13</v>
      </c>
      <c r="M76" t="str" cm="1">
        <f t="array" ref="M76">VLOOKUP($A76,'Medical Examination'!$A:$H,COLUMN(D:D),0)</f>
        <v>No</v>
      </c>
      <c r="N76" t="str" cm="1">
        <f t="array" ref="N76">VLOOKUP($A76,'Medical Examination'!$A:$H,COLUMN(E:E),0)</f>
        <v>No</v>
      </c>
      <c r="O76" t="str" cm="1">
        <f t="array" ref="O76">VLOOKUP($A76,'Medical Examination'!$A:$H,COLUMN(F:F),0)</f>
        <v>Yes</v>
      </c>
      <c r="P76" cm="1">
        <f t="array" ref="P76">VLOOKUP($A76,'Medical Examination'!$A:$H,COLUMN(G:G),0)</f>
        <v>1</v>
      </c>
      <c r="Q76" t="str" cm="1">
        <f t="array" ref="Q76">VLOOKUP($A76,'Medical Examination'!$A:$H,COLUMN(H:H),0)</f>
        <v>No</v>
      </c>
      <c r="R76">
        <f t="shared" si="12"/>
        <v>0</v>
      </c>
      <c r="S76">
        <f t="shared" si="13"/>
        <v>0</v>
      </c>
      <c r="T76">
        <f t="shared" si="14"/>
        <v>1</v>
      </c>
      <c r="U76">
        <f t="shared" si="15"/>
        <v>0</v>
      </c>
      <c r="V76">
        <f t="shared" si="16"/>
        <v>2</v>
      </c>
      <c r="W76">
        <f t="shared" si="17"/>
        <v>1</v>
      </c>
      <c r="X76">
        <f t="shared" si="18"/>
        <v>1</v>
      </c>
      <c r="Y76">
        <f t="shared" si="19"/>
        <v>1</v>
      </c>
      <c r="Z76">
        <f t="shared" si="20"/>
        <v>0</v>
      </c>
      <c r="AA76">
        <f t="shared" si="21"/>
        <v>0</v>
      </c>
      <c r="AB76" s="5">
        <f t="shared" si="22"/>
        <v>20</v>
      </c>
      <c r="AC76">
        <f t="shared" si="23"/>
        <v>1</v>
      </c>
    </row>
    <row r="77" spans="1:29" x14ac:dyDescent="0.25">
      <c r="A77" t="s">
        <v>101</v>
      </c>
      <c r="B77">
        <v>2003</v>
      </c>
      <c r="C77" t="s">
        <v>35</v>
      </c>
      <c r="D77">
        <v>15</v>
      </c>
      <c r="E77">
        <v>0</v>
      </c>
      <c r="F77">
        <v>1261.8599999999999</v>
      </c>
      <c r="G77" t="s">
        <v>11</v>
      </c>
      <c r="H77" t="s">
        <v>12</v>
      </c>
      <c r="I77" t="s">
        <v>42</v>
      </c>
      <c r="J77" t="str">
        <f>VLOOKUP(A77,Names!A:B,2,)</f>
        <v>Gerber, Mr.  Cliff</v>
      </c>
      <c r="K77" cm="1">
        <f t="array" ref="K77">VLOOKUP($A77,'Medical Examination'!$A:$H,COLUMN(B:B),0)</f>
        <v>34.4</v>
      </c>
      <c r="L77" cm="1">
        <f t="array" ref="L77">VLOOKUP($A77,'Medical Examination'!$A:$H,COLUMN(C:C),0)</f>
        <v>5.7</v>
      </c>
      <c r="M77" t="str" cm="1">
        <f t="array" ref="M77">VLOOKUP($A77,'Medical Examination'!$A:$H,COLUMN(D:D),0)</f>
        <v>No</v>
      </c>
      <c r="N77" t="str" cm="1">
        <f t="array" ref="N77">VLOOKUP($A77,'Medical Examination'!$A:$H,COLUMN(E:E),0)</f>
        <v>No</v>
      </c>
      <c r="O77" t="str" cm="1">
        <f t="array" ref="O77">VLOOKUP($A77,'Medical Examination'!$A:$H,COLUMN(F:F),0)</f>
        <v>Yes</v>
      </c>
      <c r="P77" cm="1">
        <f t="array" ref="P77">VLOOKUP($A77,'Medical Examination'!$A:$H,COLUMN(G:G),0)</f>
        <v>1</v>
      </c>
      <c r="Q77" t="str" cm="1">
        <f t="array" ref="Q77">VLOOKUP($A77,'Medical Examination'!$A:$H,COLUMN(H:H),0)</f>
        <v>No</v>
      </c>
      <c r="R77">
        <f t="shared" si="12"/>
        <v>0</v>
      </c>
      <c r="S77">
        <f t="shared" si="13"/>
        <v>0</v>
      </c>
      <c r="T77">
        <f t="shared" si="14"/>
        <v>1</v>
      </c>
      <c r="U77">
        <f t="shared" si="15"/>
        <v>0</v>
      </c>
      <c r="V77">
        <f t="shared" si="16"/>
        <v>2</v>
      </c>
      <c r="W77">
        <f t="shared" si="17"/>
        <v>1</v>
      </c>
      <c r="X77">
        <f t="shared" si="18"/>
        <v>1</v>
      </c>
      <c r="Y77">
        <f t="shared" si="19"/>
        <v>1</v>
      </c>
      <c r="Z77">
        <f t="shared" si="20"/>
        <v>0</v>
      </c>
      <c r="AA77">
        <f t="shared" si="21"/>
        <v>0</v>
      </c>
      <c r="AB77" s="5">
        <f t="shared" si="22"/>
        <v>20</v>
      </c>
      <c r="AC77">
        <f t="shared" si="23"/>
        <v>1</v>
      </c>
    </row>
    <row r="78" spans="1:29" x14ac:dyDescent="0.25">
      <c r="A78" t="s">
        <v>102</v>
      </c>
      <c r="B78">
        <v>2003</v>
      </c>
      <c r="C78" t="s">
        <v>15</v>
      </c>
      <c r="D78">
        <v>21</v>
      </c>
      <c r="E78">
        <v>0</v>
      </c>
      <c r="F78">
        <v>1263.25</v>
      </c>
      <c r="G78" t="s">
        <v>11</v>
      </c>
      <c r="H78" t="s">
        <v>12</v>
      </c>
      <c r="I78" t="s">
        <v>42</v>
      </c>
      <c r="J78" t="str">
        <f>VLOOKUP(A78,Names!A:B,2,)</f>
        <v>Johnson, Mr.  Ryan C.</v>
      </c>
      <c r="K78" cm="1">
        <f t="array" ref="K78">VLOOKUP($A78,'Medical Examination'!$A:$H,COLUMN(B:B),0)</f>
        <v>35.4</v>
      </c>
      <c r="L78" cm="1">
        <f t="array" ref="L78">VLOOKUP($A78,'Medical Examination'!$A:$H,COLUMN(C:C),0)</f>
        <v>5.94</v>
      </c>
      <c r="M78" t="str" cm="1">
        <f t="array" ref="M78">VLOOKUP($A78,'Medical Examination'!$A:$H,COLUMN(D:D),0)</f>
        <v>No</v>
      </c>
      <c r="N78" t="str" cm="1">
        <f t="array" ref="N78">VLOOKUP($A78,'Medical Examination'!$A:$H,COLUMN(E:E),0)</f>
        <v>No</v>
      </c>
      <c r="O78" t="str" cm="1">
        <f t="array" ref="O78">VLOOKUP($A78,'Medical Examination'!$A:$H,COLUMN(F:F),0)</f>
        <v>Yes</v>
      </c>
      <c r="P78" cm="1">
        <f t="array" ref="P78">VLOOKUP($A78,'Medical Examination'!$A:$H,COLUMN(G:G),0)</f>
        <v>1</v>
      </c>
      <c r="Q78" t="str" cm="1">
        <f t="array" ref="Q78">VLOOKUP($A78,'Medical Examination'!$A:$H,COLUMN(H:H),0)</f>
        <v>No</v>
      </c>
      <c r="R78">
        <f t="shared" si="12"/>
        <v>0</v>
      </c>
      <c r="S78">
        <f t="shared" si="13"/>
        <v>0</v>
      </c>
      <c r="T78">
        <f t="shared" si="14"/>
        <v>1</v>
      </c>
      <c r="U78">
        <f t="shared" si="15"/>
        <v>0</v>
      </c>
      <c r="V78">
        <f t="shared" si="16"/>
        <v>2</v>
      </c>
      <c r="W78">
        <f t="shared" si="17"/>
        <v>1</v>
      </c>
      <c r="X78">
        <f t="shared" si="18"/>
        <v>1</v>
      </c>
      <c r="Y78">
        <f t="shared" si="19"/>
        <v>1</v>
      </c>
      <c r="Z78">
        <f t="shared" si="20"/>
        <v>0</v>
      </c>
      <c r="AA78">
        <f t="shared" si="21"/>
        <v>0</v>
      </c>
      <c r="AB78" s="5">
        <f t="shared" si="22"/>
        <v>20</v>
      </c>
      <c r="AC78">
        <f t="shared" si="23"/>
        <v>1</v>
      </c>
    </row>
    <row r="79" spans="1:29" x14ac:dyDescent="0.25">
      <c r="A79" t="s">
        <v>103</v>
      </c>
      <c r="B79">
        <v>2002</v>
      </c>
      <c r="C79" t="s">
        <v>30</v>
      </c>
      <c r="D79">
        <v>4</v>
      </c>
      <c r="E79">
        <v>0</v>
      </c>
      <c r="F79">
        <v>1267</v>
      </c>
      <c r="G79" t="s">
        <v>11</v>
      </c>
      <c r="H79" t="s">
        <v>16</v>
      </c>
      <c r="I79" t="s">
        <v>13</v>
      </c>
      <c r="J79" t="str">
        <f>VLOOKUP(A79,Names!A:B,2,)</f>
        <v>Santandreu, Ms.  Martha L.</v>
      </c>
      <c r="K79" cm="1">
        <f t="array" ref="K79">VLOOKUP($A79,'Medical Examination'!$A:$H,COLUMN(B:B),0)</f>
        <v>20.72</v>
      </c>
      <c r="L79" cm="1">
        <f t="array" ref="L79">VLOOKUP($A79,'Medical Examination'!$A:$H,COLUMN(C:C),0)</f>
        <v>9.4600000000000009</v>
      </c>
      <c r="M79" t="str" cm="1">
        <f t="array" ref="M79">VLOOKUP($A79,'Medical Examination'!$A:$H,COLUMN(D:D),0)</f>
        <v>No</v>
      </c>
      <c r="N79" t="str" cm="1">
        <f t="array" ref="N79">VLOOKUP($A79,'Medical Examination'!$A:$H,COLUMN(E:E),0)</f>
        <v>No</v>
      </c>
      <c r="O79" t="str" cm="1">
        <f t="array" ref="O79">VLOOKUP($A79,'Medical Examination'!$A:$H,COLUMN(F:F),0)</f>
        <v>No</v>
      </c>
      <c r="P79" t="str" cm="1">
        <f t="array" ref="P79">VLOOKUP($A79,'Medical Examination'!$A:$H,COLUMN(G:G),0)</f>
        <v>No major surgery</v>
      </c>
      <c r="Q79" t="str" cm="1">
        <f t="array" ref="Q79">VLOOKUP($A79,'Medical Examination'!$A:$H,COLUMN(H:H),0)</f>
        <v>No</v>
      </c>
      <c r="R79">
        <f t="shared" si="12"/>
        <v>0</v>
      </c>
      <c r="S79">
        <f t="shared" si="13"/>
        <v>0</v>
      </c>
      <c r="T79">
        <f t="shared" si="14"/>
        <v>0</v>
      </c>
      <c r="U79">
        <f t="shared" si="15"/>
        <v>0</v>
      </c>
      <c r="V79">
        <f t="shared" si="16"/>
        <v>2</v>
      </c>
      <c r="W79">
        <f t="shared" si="17"/>
        <v>3</v>
      </c>
      <c r="X79">
        <f t="shared" si="18"/>
        <v>0</v>
      </c>
      <c r="Y79">
        <f t="shared" si="19"/>
        <v>0</v>
      </c>
      <c r="Z79">
        <f t="shared" si="20"/>
        <v>0</v>
      </c>
      <c r="AA79">
        <f t="shared" si="21"/>
        <v>1</v>
      </c>
      <c r="AB79" s="5">
        <f t="shared" si="22"/>
        <v>21</v>
      </c>
      <c r="AC79">
        <f t="shared" si="23"/>
        <v>0</v>
      </c>
    </row>
    <row r="80" spans="1:29" x14ac:dyDescent="0.25">
      <c r="A80" t="s">
        <v>104</v>
      </c>
      <c r="B80">
        <v>1997</v>
      </c>
      <c r="C80" t="s">
        <v>37</v>
      </c>
      <c r="D80">
        <v>26</v>
      </c>
      <c r="E80">
        <v>0</v>
      </c>
      <c r="F80">
        <v>1276</v>
      </c>
      <c r="G80" t="s">
        <v>11</v>
      </c>
      <c r="H80" t="s">
        <v>11</v>
      </c>
      <c r="I80" t="s">
        <v>23</v>
      </c>
      <c r="J80" t="str">
        <f>VLOOKUP(A80,Names!A:B,2,)</f>
        <v>Friel, Ms.  Alexandra</v>
      </c>
      <c r="K80" cm="1">
        <f t="array" ref="K80">VLOOKUP($A80,'Medical Examination'!$A:$H,COLUMN(B:B),0)</f>
        <v>15.22</v>
      </c>
      <c r="L80" cm="1">
        <f t="array" ref="L80">VLOOKUP($A80,'Medical Examination'!$A:$H,COLUMN(C:C),0)</f>
        <v>4.92</v>
      </c>
      <c r="M80" t="str" cm="1">
        <f t="array" ref="M80">VLOOKUP($A80,'Medical Examination'!$A:$H,COLUMN(D:D),0)</f>
        <v>yes</v>
      </c>
      <c r="N80" t="str" cm="1">
        <f t="array" ref="N80">VLOOKUP($A80,'Medical Examination'!$A:$H,COLUMN(E:E),0)</f>
        <v>No</v>
      </c>
      <c r="O80" t="str" cm="1">
        <f t="array" ref="O80">VLOOKUP($A80,'Medical Examination'!$A:$H,COLUMN(F:F),0)</f>
        <v>Yes</v>
      </c>
      <c r="P80" cm="1">
        <f t="array" ref="P80">VLOOKUP($A80,'Medical Examination'!$A:$H,COLUMN(G:G),0)</f>
        <v>1</v>
      </c>
      <c r="Q80" t="str" cm="1">
        <f t="array" ref="Q80">VLOOKUP($A80,'Medical Examination'!$A:$H,COLUMN(H:H),0)</f>
        <v>No</v>
      </c>
      <c r="R80">
        <f t="shared" si="12"/>
        <v>1</v>
      </c>
      <c r="S80">
        <f t="shared" si="13"/>
        <v>0</v>
      </c>
      <c r="T80">
        <f t="shared" si="14"/>
        <v>1</v>
      </c>
      <c r="U80">
        <f t="shared" si="15"/>
        <v>0</v>
      </c>
      <c r="V80">
        <f t="shared" si="16"/>
        <v>2</v>
      </c>
      <c r="W80">
        <f t="shared" si="17"/>
        <v>2</v>
      </c>
      <c r="X80">
        <f t="shared" si="18"/>
        <v>1</v>
      </c>
      <c r="Y80">
        <f t="shared" si="19"/>
        <v>0</v>
      </c>
      <c r="Z80">
        <f t="shared" si="20"/>
        <v>1</v>
      </c>
      <c r="AA80">
        <f t="shared" si="21"/>
        <v>0</v>
      </c>
      <c r="AB80" s="5">
        <f t="shared" si="22"/>
        <v>26</v>
      </c>
      <c r="AC80">
        <f t="shared" si="23"/>
        <v>0</v>
      </c>
    </row>
    <row r="81" spans="1:29" x14ac:dyDescent="0.25">
      <c r="A81" t="s">
        <v>105</v>
      </c>
      <c r="B81">
        <v>2004</v>
      </c>
      <c r="C81" t="s">
        <v>20</v>
      </c>
      <c r="D81">
        <v>30</v>
      </c>
      <c r="E81">
        <v>0</v>
      </c>
      <c r="F81">
        <v>1283</v>
      </c>
      <c r="G81" t="s">
        <v>11</v>
      </c>
      <c r="H81" t="s">
        <v>16</v>
      </c>
      <c r="I81" t="s">
        <v>13</v>
      </c>
      <c r="J81" t="str">
        <f>VLOOKUP(A81,Names!A:B,2,)</f>
        <v>Wieck, Ms.  Sonja</v>
      </c>
      <c r="K81" cm="1">
        <f t="array" ref="K81">VLOOKUP($A81,'Medical Examination'!$A:$H,COLUMN(B:B),0)</f>
        <v>19.43</v>
      </c>
      <c r="L81" cm="1">
        <f t="array" ref="L81">VLOOKUP($A81,'Medical Examination'!$A:$H,COLUMN(C:C),0)</f>
        <v>5.85</v>
      </c>
      <c r="M81" t="str" cm="1">
        <f t="array" ref="M81">VLOOKUP($A81,'Medical Examination'!$A:$H,COLUMN(D:D),0)</f>
        <v>No</v>
      </c>
      <c r="N81" t="str" cm="1">
        <f t="array" ref="N81">VLOOKUP($A81,'Medical Examination'!$A:$H,COLUMN(E:E),0)</f>
        <v>yes</v>
      </c>
      <c r="O81" t="str" cm="1">
        <f t="array" ref="O81">VLOOKUP($A81,'Medical Examination'!$A:$H,COLUMN(F:F),0)</f>
        <v>No</v>
      </c>
      <c r="P81" cm="1">
        <f t="array" ref="P81">VLOOKUP($A81,'Medical Examination'!$A:$H,COLUMN(G:G),0)</f>
        <v>1</v>
      </c>
      <c r="Q81" t="str" cm="1">
        <f t="array" ref="Q81">VLOOKUP($A81,'Medical Examination'!$A:$H,COLUMN(H:H),0)</f>
        <v>No</v>
      </c>
      <c r="R81">
        <f t="shared" si="12"/>
        <v>0</v>
      </c>
      <c r="S81">
        <f t="shared" si="13"/>
        <v>1</v>
      </c>
      <c r="T81">
        <f t="shared" si="14"/>
        <v>0</v>
      </c>
      <c r="U81">
        <f t="shared" si="15"/>
        <v>0</v>
      </c>
      <c r="V81">
        <f t="shared" si="16"/>
        <v>2</v>
      </c>
      <c r="W81">
        <f t="shared" si="17"/>
        <v>3</v>
      </c>
      <c r="X81">
        <f t="shared" si="18"/>
        <v>1</v>
      </c>
      <c r="Y81">
        <f t="shared" si="19"/>
        <v>0</v>
      </c>
      <c r="Z81">
        <f t="shared" si="20"/>
        <v>0</v>
      </c>
      <c r="AA81">
        <f t="shared" si="21"/>
        <v>1</v>
      </c>
      <c r="AB81" s="5">
        <f t="shared" si="22"/>
        <v>19</v>
      </c>
      <c r="AC81">
        <f t="shared" si="23"/>
        <v>0</v>
      </c>
    </row>
    <row r="82" spans="1:29" x14ac:dyDescent="0.25">
      <c r="A82" t="s">
        <v>106</v>
      </c>
      <c r="B82">
        <v>2004</v>
      </c>
      <c r="C82" t="s">
        <v>10</v>
      </c>
      <c r="D82">
        <v>28</v>
      </c>
      <c r="E82">
        <v>0</v>
      </c>
      <c r="F82">
        <v>1285</v>
      </c>
      <c r="G82" t="s">
        <v>11</v>
      </c>
      <c r="H82" t="s">
        <v>12</v>
      </c>
      <c r="I82" t="s">
        <v>13</v>
      </c>
      <c r="J82" t="str">
        <f>VLOOKUP(A82,Names!A:B,2,)</f>
        <v>Bain, Mr.  Christopher</v>
      </c>
      <c r="K82" cm="1">
        <f t="array" ref="K82">VLOOKUP($A82,'Medical Examination'!$A:$H,COLUMN(B:B),0)</f>
        <v>24.09</v>
      </c>
      <c r="L82" cm="1">
        <f t="array" ref="L82">VLOOKUP($A82,'Medical Examination'!$A:$H,COLUMN(C:C),0)</f>
        <v>4.0999999999999996</v>
      </c>
      <c r="M82" t="str" cm="1">
        <f t="array" ref="M82">VLOOKUP($A82,'Medical Examination'!$A:$H,COLUMN(D:D),0)</f>
        <v>No</v>
      </c>
      <c r="N82" t="str" cm="1">
        <f t="array" ref="N82">VLOOKUP($A82,'Medical Examination'!$A:$H,COLUMN(E:E),0)</f>
        <v>yes</v>
      </c>
      <c r="O82" t="str" cm="1">
        <f t="array" ref="O82">VLOOKUP($A82,'Medical Examination'!$A:$H,COLUMN(F:F),0)</f>
        <v>No</v>
      </c>
      <c r="P82" cm="1">
        <f t="array" ref="P82">VLOOKUP($A82,'Medical Examination'!$A:$H,COLUMN(G:G),0)</f>
        <v>1</v>
      </c>
      <c r="Q82" t="str" cm="1">
        <f t="array" ref="Q82">VLOOKUP($A82,'Medical Examination'!$A:$H,COLUMN(H:H),0)</f>
        <v>No</v>
      </c>
      <c r="R82">
        <f t="shared" si="12"/>
        <v>0</v>
      </c>
      <c r="S82">
        <f t="shared" si="13"/>
        <v>1</v>
      </c>
      <c r="T82">
        <f t="shared" si="14"/>
        <v>0</v>
      </c>
      <c r="U82">
        <f t="shared" si="15"/>
        <v>0</v>
      </c>
      <c r="V82">
        <f t="shared" si="16"/>
        <v>2</v>
      </c>
      <c r="W82">
        <f t="shared" si="17"/>
        <v>1</v>
      </c>
      <c r="X82">
        <f t="shared" si="18"/>
        <v>1</v>
      </c>
      <c r="Y82">
        <f t="shared" si="19"/>
        <v>0</v>
      </c>
      <c r="Z82">
        <f t="shared" si="20"/>
        <v>0</v>
      </c>
      <c r="AA82">
        <f t="shared" si="21"/>
        <v>1</v>
      </c>
      <c r="AB82" s="5">
        <f t="shared" si="22"/>
        <v>19</v>
      </c>
      <c r="AC82">
        <f t="shared" si="23"/>
        <v>1</v>
      </c>
    </row>
    <row r="83" spans="1:29" x14ac:dyDescent="0.25">
      <c r="A83" t="s">
        <v>107</v>
      </c>
      <c r="B83">
        <v>2000</v>
      </c>
      <c r="C83" t="s">
        <v>18</v>
      </c>
      <c r="D83">
        <v>26</v>
      </c>
      <c r="E83">
        <v>0</v>
      </c>
      <c r="F83">
        <v>1286</v>
      </c>
      <c r="G83" t="s">
        <v>11</v>
      </c>
      <c r="H83" t="s">
        <v>11</v>
      </c>
      <c r="I83" t="s">
        <v>13</v>
      </c>
      <c r="J83" t="str">
        <f>VLOOKUP(A83,Names!A:B,2,)</f>
        <v>Goolik, Ms.  Natalie</v>
      </c>
      <c r="K83" cm="1">
        <f t="array" ref="K83">VLOOKUP($A83,'Medical Examination'!$A:$H,COLUMN(B:B),0)</f>
        <v>16.13</v>
      </c>
      <c r="L83" cm="1">
        <f t="array" ref="L83">VLOOKUP($A83,'Medical Examination'!$A:$H,COLUMN(C:C),0)</f>
        <v>5.56</v>
      </c>
      <c r="M83" t="str" cm="1">
        <f t="array" ref="M83">VLOOKUP($A83,'Medical Examination'!$A:$H,COLUMN(D:D),0)</f>
        <v>No</v>
      </c>
      <c r="N83" t="str" cm="1">
        <f t="array" ref="N83">VLOOKUP($A83,'Medical Examination'!$A:$H,COLUMN(E:E),0)</f>
        <v>yes</v>
      </c>
      <c r="O83" t="str" cm="1">
        <f t="array" ref="O83">VLOOKUP($A83,'Medical Examination'!$A:$H,COLUMN(F:F),0)</f>
        <v>No</v>
      </c>
      <c r="P83" cm="1">
        <f t="array" ref="P83">VLOOKUP($A83,'Medical Examination'!$A:$H,COLUMN(G:G),0)</f>
        <v>1</v>
      </c>
      <c r="Q83" t="str" cm="1">
        <f t="array" ref="Q83">VLOOKUP($A83,'Medical Examination'!$A:$H,COLUMN(H:H),0)</f>
        <v>No</v>
      </c>
      <c r="R83">
        <f t="shared" si="12"/>
        <v>0</v>
      </c>
      <c r="S83">
        <f t="shared" si="13"/>
        <v>1</v>
      </c>
      <c r="T83">
        <f t="shared" si="14"/>
        <v>0</v>
      </c>
      <c r="U83">
        <f t="shared" si="15"/>
        <v>0</v>
      </c>
      <c r="V83">
        <f t="shared" si="16"/>
        <v>2</v>
      </c>
      <c r="W83">
        <f t="shared" si="17"/>
        <v>2</v>
      </c>
      <c r="X83">
        <f t="shared" si="18"/>
        <v>1</v>
      </c>
      <c r="Y83">
        <f t="shared" si="19"/>
        <v>0</v>
      </c>
      <c r="Z83">
        <f t="shared" si="20"/>
        <v>0</v>
      </c>
      <c r="AA83">
        <f t="shared" si="21"/>
        <v>1</v>
      </c>
      <c r="AB83" s="5">
        <f t="shared" si="22"/>
        <v>23</v>
      </c>
      <c r="AC83">
        <f t="shared" si="23"/>
        <v>0</v>
      </c>
    </row>
    <row r="84" spans="1:29" x14ac:dyDescent="0.25">
      <c r="A84" t="s">
        <v>108</v>
      </c>
      <c r="B84">
        <v>1998</v>
      </c>
      <c r="C84" t="s">
        <v>18</v>
      </c>
      <c r="D84">
        <v>4</v>
      </c>
      <c r="E84">
        <v>0</v>
      </c>
      <c r="F84">
        <v>1290.93</v>
      </c>
      <c r="G84" t="s">
        <v>11</v>
      </c>
      <c r="H84" t="s">
        <v>11</v>
      </c>
      <c r="I84" t="s">
        <v>13</v>
      </c>
      <c r="J84" t="str">
        <f>VLOOKUP(A84,Names!A:B,2,)</f>
        <v>Velan, Ms.  Mary</v>
      </c>
      <c r="K84" cm="1">
        <f t="array" ref="K84">VLOOKUP($A84,'Medical Examination'!$A:$H,COLUMN(B:B),0)</f>
        <v>23.88</v>
      </c>
      <c r="L84" cm="1">
        <f t="array" ref="L84">VLOOKUP($A84,'Medical Examination'!$A:$H,COLUMN(C:C),0)</f>
        <v>4.51</v>
      </c>
      <c r="M84" t="str" cm="1">
        <f t="array" ref="M84">VLOOKUP($A84,'Medical Examination'!$A:$H,COLUMN(D:D),0)</f>
        <v>No</v>
      </c>
      <c r="N84" t="str" cm="1">
        <f t="array" ref="N84">VLOOKUP($A84,'Medical Examination'!$A:$H,COLUMN(E:E),0)</f>
        <v>No</v>
      </c>
      <c r="O84" t="str" cm="1">
        <f t="array" ref="O84">VLOOKUP($A84,'Medical Examination'!$A:$H,COLUMN(F:F),0)</f>
        <v>No</v>
      </c>
      <c r="P84" cm="1">
        <f t="array" ref="P84">VLOOKUP($A84,'Medical Examination'!$A:$H,COLUMN(G:G),0)</f>
        <v>1</v>
      </c>
      <c r="Q84" t="str" cm="1">
        <f t="array" ref="Q84">VLOOKUP($A84,'Medical Examination'!$A:$H,COLUMN(H:H),0)</f>
        <v>No</v>
      </c>
      <c r="R84">
        <f t="shared" si="12"/>
        <v>0</v>
      </c>
      <c r="S84">
        <f t="shared" si="13"/>
        <v>0</v>
      </c>
      <c r="T84">
        <f t="shared" si="14"/>
        <v>0</v>
      </c>
      <c r="U84">
        <f t="shared" si="15"/>
        <v>0</v>
      </c>
      <c r="V84">
        <f t="shared" si="16"/>
        <v>2</v>
      </c>
      <c r="W84">
        <f t="shared" si="17"/>
        <v>2</v>
      </c>
      <c r="X84">
        <f t="shared" si="18"/>
        <v>1</v>
      </c>
      <c r="Y84">
        <f t="shared" si="19"/>
        <v>0</v>
      </c>
      <c r="Z84">
        <f t="shared" si="20"/>
        <v>0</v>
      </c>
      <c r="AA84">
        <f t="shared" si="21"/>
        <v>1</v>
      </c>
      <c r="AB84" s="5">
        <f t="shared" si="22"/>
        <v>25</v>
      </c>
      <c r="AC84">
        <f t="shared" si="23"/>
        <v>0</v>
      </c>
    </row>
    <row r="85" spans="1:29" x14ac:dyDescent="0.25">
      <c r="A85" t="s">
        <v>109</v>
      </c>
      <c r="B85">
        <v>2001</v>
      </c>
      <c r="C85" t="s">
        <v>15</v>
      </c>
      <c r="D85">
        <v>29</v>
      </c>
      <c r="E85">
        <v>0</v>
      </c>
      <c r="F85">
        <v>1293</v>
      </c>
      <c r="G85" t="s">
        <v>11</v>
      </c>
      <c r="H85" t="s">
        <v>12</v>
      </c>
      <c r="I85" t="s">
        <v>23</v>
      </c>
      <c r="J85" t="str">
        <f>VLOOKUP(A85,Names!A:B,2,)</f>
        <v>Dykes, Mr.  Joseph</v>
      </c>
      <c r="K85" cm="1">
        <f t="array" ref="K85">VLOOKUP($A85,'Medical Examination'!$A:$H,COLUMN(B:B),0)</f>
        <v>15.12</v>
      </c>
      <c r="L85" cm="1">
        <f t="array" ref="L85">VLOOKUP($A85,'Medical Examination'!$A:$H,COLUMN(C:C),0)</f>
        <v>4.03</v>
      </c>
      <c r="M85" t="str" cm="1">
        <f t="array" ref="M85">VLOOKUP($A85,'Medical Examination'!$A:$H,COLUMN(D:D),0)</f>
        <v>yes</v>
      </c>
      <c r="N85" t="str" cm="1">
        <f t="array" ref="N85">VLOOKUP($A85,'Medical Examination'!$A:$H,COLUMN(E:E),0)</f>
        <v>No</v>
      </c>
      <c r="O85" t="str" cm="1">
        <f t="array" ref="O85">VLOOKUP($A85,'Medical Examination'!$A:$H,COLUMN(F:F),0)</f>
        <v>No</v>
      </c>
      <c r="P85" t="str" cm="1">
        <f t="array" ref="P85">VLOOKUP($A85,'Medical Examination'!$A:$H,COLUMN(G:G),0)</f>
        <v>No major surgery</v>
      </c>
      <c r="Q85" t="str" cm="1">
        <f t="array" ref="Q85">VLOOKUP($A85,'Medical Examination'!$A:$H,COLUMN(H:H),0)</f>
        <v>No</v>
      </c>
      <c r="R85">
        <f t="shared" si="12"/>
        <v>1</v>
      </c>
      <c r="S85">
        <f t="shared" si="13"/>
        <v>0</v>
      </c>
      <c r="T85">
        <f t="shared" si="14"/>
        <v>0</v>
      </c>
      <c r="U85">
        <f t="shared" si="15"/>
        <v>0</v>
      </c>
      <c r="V85">
        <f t="shared" si="16"/>
        <v>2</v>
      </c>
      <c r="W85">
        <f t="shared" si="17"/>
        <v>1</v>
      </c>
      <c r="X85">
        <f t="shared" si="18"/>
        <v>0</v>
      </c>
      <c r="Y85">
        <f t="shared" si="19"/>
        <v>0</v>
      </c>
      <c r="Z85">
        <f t="shared" si="20"/>
        <v>1</v>
      </c>
      <c r="AA85">
        <f t="shared" si="21"/>
        <v>0</v>
      </c>
      <c r="AB85" s="5">
        <f t="shared" si="22"/>
        <v>22</v>
      </c>
      <c r="AC85">
        <f t="shared" si="23"/>
        <v>1</v>
      </c>
    </row>
    <row r="86" spans="1:29" x14ac:dyDescent="0.25">
      <c r="A86" t="s">
        <v>110</v>
      </c>
      <c r="B86">
        <v>2002</v>
      </c>
      <c r="C86" t="s">
        <v>30</v>
      </c>
      <c r="D86">
        <v>10</v>
      </c>
      <c r="E86">
        <v>0</v>
      </c>
      <c r="F86">
        <v>1304</v>
      </c>
      <c r="G86" t="s">
        <v>11</v>
      </c>
      <c r="H86" t="s">
        <v>11</v>
      </c>
      <c r="I86" t="s">
        <v>23</v>
      </c>
      <c r="J86" t="str">
        <f>VLOOKUP(A86,Names!A:B,2,)</f>
        <v>Kosters, Mr.  Eric S</v>
      </c>
      <c r="K86" cm="1">
        <f t="array" ref="K86">VLOOKUP($A86,'Medical Examination'!$A:$H,COLUMN(B:B),0)</f>
        <v>15.18</v>
      </c>
      <c r="L86" cm="1">
        <f t="array" ref="L86">VLOOKUP($A86,'Medical Examination'!$A:$H,COLUMN(C:C),0)</f>
        <v>11.11</v>
      </c>
      <c r="M86" t="str" cm="1">
        <f t="array" ref="M86">VLOOKUP($A86,'Medical Examination'!$A:$H,COLUMN(D:D),0)</f>
        <v>No</v>
      </c>
      <c r="N86" t="str" cm="1">
        <f t="array" ref="N86">VLOOKUP($A86,'Medical Examination'!$A:$H,COLUMN(E:E),0)</f>
        <v>No</v>
      </c>
      <c r="O86" t="str" cm="1">
        <f t="array" ref="O86">VLOOKUP($A86,'Medical Examination'!$A:$H,COLUMN(F:F),0)</f>
        <v>No</v>
      </c>
      <c r="P86" t="str" cm="1">
        <f t="array" ref="P86">VLOOKUP($A86,'Medical Examination'!$A:$H,COLUMN(G:G),0)</f>
        <v>No major surgery</v>
      </c>
      <c r="Q86" t="str" cm="1">
        <f t="array" ref="Q86">VLOOKUP($A86,'Medical Examination'!$A:$H,COLUMN(H:H),0)</f>
        <v>No</v>
      </c>
      <c r="R86">
        <f t="shared" si="12"/>
        <v>0</v>
      </c>
      <c r="S86">
        <f t="shared" si="13"/>
        <v>0</v>
      </c>
      <c r="T86">
        <f t="shared" si="14"/>
        <v>0</v>
      </c>
      <c r="U86">
        <f t="shared" si="15"/>
        <v>0</v>
      </c>
      <c r="V86">
        <f t="shared" si="16"/>
        <v>2</v>
      </c>
      <c r="W86">
        <f t="shared" si="17"/>
        <v>2</v>
      </c>
      <c r="X86">
        <f t="shared" si="18"/>
        <v>0</v>
      </c>
      <c r="Y86">
        <f t="shared" si="19"/>
        <v>0</v>
      </c>
      <c r="Z86">
        <f t="shared" si="20"/>
        <v>1</v>
      </c>
      <c r="AA86">
        <f t="shared" si="21"/>
        <v>0</v>
      </c>
      <c r="AB86" s="5">
        <f t="shared" si="22"/>
        <v>21</v>
      </c>
      <c r="AC86">
        <f t="shared" si="23"/>
        <v>1</v>
      </c>
    </row>
    <row r="87" spans="1:29" x14ac:dyDescent="0.25">
      <c r="A87" t="s">
        <v>111</v>
      </c>
      <c r="B87">
        <v>1999</v>
      </c>
      <c r="C87" t="s">
        <v>30</v>
      </c>
      <c r="D87">
        <v>2</v>
      </c>
      <c r="E87">
        <v>0</v>
      </c>
      <c r="F87">
        <v>1304</v>
      </c>
      <c r="G87" t="s">
        <v>11</v>
      </c>
      <c r="H87" t="s">
        <v>11</v>
      </c>
      <c r="I87" t="s">
        <v>13</v>
      </c>
      <c r="J87" t="str">
        <f>VLOOKUP(A87,Names!A:B,2,)</f>
        <v>Schmidt, Ms.  Jessica</v>
      </c>
      <c r="K87" cm="1">
        <f t="array" ref="K87">VLOOKUP($A87,'Medical Examination'!$A:$H,COLUMN(B:B),0)</f>
        <v>20.43</v>
      </c>
      <c r="L87" cm="1">
        <f t="array" ref="L87">VLOOKUP($A87,'Medical Examination'!$A:$H,COLUMN(C:C),0)</f>
        <v>4.54</v>
      </c>
      <c r="M87" t="str" cm="1">
        <f t="array" ref="M87">VLOOKUP($A87,'Medical Examination'!$A:$H,COLUMN(D:D),0)</f>
        <v>No</v>
      </c>
      <c r="N87" t="str" cm="1">
        <f t="array" ref="N87">VLOOKUP($A87,'Medical Examination'!$A:$H,COLUMN(E:E),0)</f>
        <v>No</v>
      </c>
      <c r="O87" t="str" cm="1">
        <f t="array" ref="O87">VLOOKUP($A87,'Medical Examination'!$A:$H,COLUMN(F:F),0)</f>
        <v>No</v>
      </c>
      <c r="P87" t="str" cm="1">
        <f t="array" ref="P87">VLOOKUP($A87,'Medical Examination'!$A:$H,COLUMN(G:G),0)</f>
        <v>No major surgery</v>
      </c>
      <c r="Q87" t="str" cm="1">
        <f t="array" ref="Q87">VLOOKUP($A87,'Medical Examination'!$A:$H,COLUMN(H:H),0)</f>
        <v>No</v>
      </c>
      <c r="R87">
        <f t="shared" si="12"/>
        <v>0</v>
      </c>
      <c r="S87">
        <f t="shared" si="13"/>
        <v>0</v>
      </c>
      <c r="T87">
        <f t="shared" si="14"/>
        <v>0</v>
      </c>
      <c r="U87">
        <f t="shared" si="15"/>
        <v>0</v>
      </c>
      <c r="V87">
        <f t="shared" si="16"/>
        <v>2</v>
      </c>
      <c r="W87">
        <f t="shared" si="17"/>
        <v>2</v>
      </c>
      <c r="X87">
        <f t="shared" si="18"/>
        <v>0</v>
      </c>
      <c r="Y87">
        <f t="shared" si="19"/>
        <v>0</v>
      </c>
      <c r="Z87">
        <f t="shared" si="20"/>
        <v>0</v>
      </c>
      <c r="AA87">
        <f t="shared" si="21"/>
        <v>1</v>
      </c>
      <c r="AB87" s="5">
        <f t="shared" si="22"/>
        <v>24</v>
      </c>
      <c r="AC87">
        <f t="shared" si="23"/>
        <v>0</v>
      </c>
    </row>
    <row r="88" spans="1:29" x14ac:dyDescent="0.25">
      <c r="A88" t="s">
        <v>112</v>
      </c>
      <c r="B88">
        <v>2002</v>
      </c>
      <c r="C88" t="s">
        <v>37</v>
      </c>
      <c r="D88">
        <v>13</v>
      </c>
      <c r="E88">
        <v>0</v>
      </c>
      <c r="F88">
        <v>1315</v>
      </c>
      <c r="G88" t="s">
        <v>11</v>
      </c>
      <c r="H88" t="s">
        <v>11</v>
      </c>
      <c r="I88" t="s">
        <v>13</v>
      </c>
      <c r="J88" t="str">
        <f>VLOOKUP(A88,Names!A:B,2,)</f>
        <v>Roberge, Ms.  Melanie</v>
      </c>
      <c r="K88" cm="1">
        <f t="array" ref="K88">VLOOKUP($A88,'Medical Examination'!$A:$H,COLUMN(B:B),0)</f>
        <v>20.88</v>
      </c>
      <c r="L88" cm="1">
        <f t="array" ref="L88">VLOOKUP($A88,'Medical Examination'!$A:$H,COLUMN(C:C),0)</f>
        <v>7.4</v>
      </c>
      <c r="M88" t="str" cm="1">
        <f t="array" ref="M88">VLOOKUP($A88,'Medical Examination'!$A:$H,COLUMN(D:D),0)</f>
        <v>No</v>
      </c>
      <c r="N88" t="str" cm="1">
        <f t="array" ref="N88">VLOOKUP($A88,'Medical Examination'!$A:$H,COLUMN(E:E),0)</f>
        <v>No</v>
      </c>
      <c r="O88" t="str" cm="1">
        <f t="array" ref="O88">VLOOKUP($A88,'Medical Examination'!$A:$H,COLUMN(F:F),0)</f>
        <v>No</v>
      </c>
      <c r="P88" t="str" cm="1">
        <f t="array" ref="P88">VLOOKUP($A88,'Medical Examination'!$A:$H,COLUMN(G:G),0)</f>
        <v>No major surgery</v>
      </c>
      <c r="Q88" t="str" cm="1">
        <f t="array" ref="Q88">VLOOKUP($A88,'Medical Examination'!$A:$H,COLUMN(H:H),0)</f>
        <v>No</v>
      </c>
      <c r="R88">
        <f t="shared" si="12"/>
        <v>0</v>
      </c>
      <c r="S88">
        <f t="shared" si="13"/>
        <v>0</v>
      </c>
      <c r="T88">
        <f t="shared" si="14"/>
        <v>0</v>
      </c>
      <c r="U88">
        <f t="shared" si="15"/>
        <v>0</v>
      </c>
      <c r="V88">
        <f t="shared" si="16"/>
        <v>2</v>
      </c>
      <c r="W88">
        <f t="shared" si="17"/>
        <v>2</v>
      </c>
      <c r="X88">
        <f t="shared" si="18"/>
        <v>0</v>
      </c>
      <c r="Y88">
        <f t="shared" si="19"/>
        <v>0</v>
      </c>
      <c r="Z88">
        <f t="shared" si="20"/>
        <v>0</v>
      </c>
      <c r="AA88">
        <f t="shared" si="21"/>
        <v>1</v>
      </c>
      <c r="AB88" s="5">
        <f t="shared" si="22"/>
        <v>21</v>
      </c>
      <c r="AC88">
        <f t="shared" si="23"/>
        <v>0</v>
      </c>
    </row>
    <row r="89" spans="1:29" x14ac:dyDescent="0.25">
      <c r="A89" t="s">
        <v>113</v>
      </c>
      <c r="B89">
        <v>1999</v>
      </c>
      <c r="C89" t="s">
        <v>37</v>
      </c>
      <c r="D89">
        <v>14</v>
      </c>
      <c r="E89">
        <v>0</v>
      </c>
      <c r="F89">
        <v>1329.17</v>
      </c>
      <c r="G89" t="s">
        <v>11</v>
      </c>
      <c r="H89" t="s">
        <v>12</v>
      </c>
      <c r="I89" t="s">
        <v>13</v>
      </c>
      <c r="J89" t="str">
        <f>VLOOKUP(A89,Names!A:B,2,)</f>
        <v>Davenport, Ms.  Katherine A</v>
      </c>
      <c r="K89" cm="1">
        <f t="array" ref="K89">VLOOKUP($A89,'Medical Examination'!$A:$H,COLUMN(B:B),0)</f>
        <v>24.75</v>
      </c>
      <c r="L89" cm="1">
        <f t="array" ref="L89">VLOOKUP($A89,'Medical Examination'!$A:$H,COLUMN(C:C),0)</f>
        <v>4.83</v>
      </c>
      <c r="M89" t="str" cm="1">
        <f t="array" ref="M89">VLOOKUP($A89,'Medical Examination'!$A:$H,COLUMN(D:D),0)</f>
        <v>No</v>
      </c>
      <c r="N89" t="str" cm="1">
        <f t="array" ref="N89">VLOOKUP($A89,'Medical Examination'!$A:$H,COLUMN(E:E),0)</f>
        <v>No</v>
      </c>
      <c r="O89" t="str" cm="1">
        <f t="array" ref="O89">VLOOKUP($A89,'Medical Examination'!$A:$H,COLUMN(F:F),0)</f>
        <v>No</v>
      </c>
      <c r="P89" t="str" cm="1">
        <f t="array" ref="P89">VLOOKUP($A89,'Medical Examination'!$A:$H,COLUMN(G:G),0)</f>
        <v>No major surgery</v>
      </c>
      <c r="Q89" t="str" cm="1">
        <f t="array" ref="Q89">VLOOKUP($A89,'Medical Examination'!$A:$H,COLUMN(H:H),0)</f>
        <v>No</v>
      </c>
      <c r="R89">
        <f t="shared" si="12"/>
        <v>0</v>
      </c>
      <c r="S89">
        <f t="shared" si="13"/>
        <v>0</v>
      </c>
      <c r="T89">
        <f t="shared" si="14"/>
        <v>0</v>
      </c>
      <c r="U89">
        <f t="shared" si="15"/>
        <v>0</v>
      </c>
      <c r="V89">
        <f t="shared" si="16"/>
        <v>2</v>
      </c>
      <c r="W89">
        <f t="shared" si="17"/>
        <v>1</v>
      </c>
      <c r="X89">
        <f t="shared" si="18"/>
        <v>0</v>
      </c>
      <c r="Y89">
        <f t="shared" si="19"/>
        <v>0</v>
      </c>
      <c r="Z89">
        <f t="shared" si="20"/>
        <v>0</v>
      </c>
      <c r="AA89">
        <f t="shared" si="21"/>
        <v>1</v>
      </c>
      <c r="AB89" s="5">
        <f t="shared" si="22"/>
        <v>24</v>
      </c>
      <c r="AC89">
        <f t="shared" si="23"/>
        <v>0</v>
      </c>
    </row>
    <row r="90" spans="1:29" x14ac:dyDescent="0.25">
      <c r="A90" t="s">
        <v>114</v>
      </c>
      <c r="B90">
        <v>1998</v>
      </c>
      <c r="C90" t="s">
        <v>10</v>
      </c>
      <c r="D90">
        <v>12</v>
      </c>
      <c r="E90">
        <v>0</v>
      </c>
      <c r="F90">
        <v>1332.61</v>
      </c>
      <c r="G90" t="s">
        <v>11</v>
      </c>
      <c r="H90" t="s">
        <v>12</v>
      </c>
      <c r="I90" t="s">
        <v>13</v>
      </c>
      <c r="J90" t="str">
        <f>VLOOKUP(A90,Names!A:B,2,)</f>
        <v>Axelrod, Mr.  Brian</v>
      </c>
      <c r="K90" cm="1">
        <f t="array" ref="K90">VLOOKUP($A90,'Medical Examination'!$A:$H,COLUMN(B:B),0)</f>
        <v>24.39</v>
      </c>
      <c r="L90" cm="1">
        <f t="array" ref="L90">VLOOKUP($A90,'Medical Examination'!$A:$H,COLUMN(C:C),0)</f>
        <v>6.24</v>
      </c>
      <c r="M90" t="str" cm="1">
        <f t="array" ref="M90">VLOOKUP($A90,'Medical Examination'!$A:$H,COLUMN(D:D),0)</f>
        <v>No</v>
      </c>
      <c r="N90" t="str" cm="1">
        <f t="array" ref="N90">VLOOKUP($A90,'Medical Examination'!$A:$H,COLUMN(E:E),0)</f>
        <v>No</v>
      </c>
      <c r="O90" t="str" cm="1">
        <f t="array" ref="O90">VLOOKUP($A90,'Medical Examination'!$A:$H,COLUMN(F:F),0)</f>
        <v>No</v>
      </c>
      <c r="P90" cm="1">
        <f t="array" ref="P90">VLOOKUP($A90,'Medical Examination'!$A:$H,COLUMN(G:G),0)</f>
        <v>1</v>
      </c>
      <c r="Q90" t="str" cm="1">
        <f t="array" ref="Q90">VLOOKUP($A90,'Medical Examination'!$A:$H,COLUMN(H:H),0)</f>
        <v>No</v>
      </c>
      <c r="R90">
        <f t="shared" si="12"/>
        <v>0</v>
      </c>
      <c r="S90">
        <f t="shared" si="13"/>
        <v>0</v>
      </c>
      <c r="T90">
        <f t="shared" si="14"/>
        <v>0</v>
      </c>
      <c r="U90">
        <f t="shared" si="15"/>
        <v>0</v>
      </c>
      <c r="V90">
        <f t="shared" si="16"/>
        <v>2</v>
      </c>
      <c r="W90">
        <f t="shared" si="17"/>
        <v>1</v>
      </c>
      <c r="X90">
        <f t="shared" si="18"/>
        <v>1</v>
      </c>
      <c r="Y90">
        <f t="shared" si="19"/>
        <v>0</v>
      </c>
      <c r="Z90">
        <f t="shared" si="20"/>
        <v>0</v>
      </c>
      <c r="AA90">
        <f t="shared" si="21"/>
        <v>1</v>
      </c>
      <c r="AB90" s="5">
        <f t="shared" si="22"/>
        <v>25</v>
      </c>
      <c r="AC90">
        <f t="shared" si="23"/>
        <v>1</v>
      </c>
    </row>
    <row r="91" spans="1:29" x14ac:dyDescent="0.25">
      <c r="A91" t="s">
        <v>115</v>
      </c>
      <c r="B91">
        <v>1995</v>
      </c>
      <c r="C91" t="s">
        <v>10</v>
      </c>
      <c r="D91">
        <v>30</v>
      </c>
      <c r="E91">
        <v>0</v>
      </c>
      <c r="F91">
        <v>1338</v>
      </c>
      <c r="G91" t="s">
        <v>11</v>
      </c>
      <c r="H91" t="s">
        <v>12</v>
      </c>
      <c r="I91" t="s">
        <v>23</v>
      </c>
      <c r="J91" t="str">
        <f>VLOOKUP(A91,Names!A:B,2,)</f>
        <v>Chang, Mr.  Jordan</v>
      </c>
      <c r="K91" cm="1">
        <f t="array" ref="K91">VLOOKUP($A91,'Medical Examination'!$A:$H,COLUMN(B:B),0)</f>
        <v>15.6</v>
      </c>
      <c r="L91" cm="1">
        <f t="array" ref="L91">VLOOKUP($A91,'Medical Examination'!$A:$H,COLUMN(C:C),0)</f>
        <v>4.12</v>
      </c>
      <c r="M91" t="str" cm="1">
        <f t="array" ref="M91">VLOOKUP($A91,'Medical Examination'!$A:$H,COLUMN(D:D),0)</f>
        <v>yes</v>
      </c>
      <c r="N91" t="str" cm="1">
        <f t="array" ref="N91">VLOOKUP($A91,'Medical Examination'!$A:$H,COLUMN(E:E),0)</f>
        <v>No</v>
      </c>
      <c r="O91" t="str" cm="1">
        <f t="array" ref="O91">VLOOKUP($A91,'Medical Examination'!$A:$H,COLUMN(F:F),0)</f>
        <v>No</v>
      </c>
      <c r="P91" cm="1">
        <f t="array" ref="P91">VLOOKUP($A91,'Medical Examination'!$A:$H,COLUMN(G:G),0)</f>
        <v>1</v>
      </c>
      <c r="Q91" t="str" cm="1">
        <f t="array" ref="Q91">VLOOKUP($A91,'Medical Examination'!$A:$H,COLUMN(H:H),0)</f>
        <v>No</v>
      </c>
      <c r="R91">
        <f t="shared" si="12"/>
        <v>1</v>
      </c>
      <c r="S91">
        <f t="shared" si="13"/>
        <v>0</v>
      </c>
      <c r="T91">
        <f t="shared" si="14"/>
        <v>0</v>
      </c>
      <c r="U91">
        <f t="shared" si="15"/>
        <v>0</v>
      </c>
      <c r="V91">
        <f t="shared" si="16"/>
        <v>2</v>
      </c>
      <c r="W91">
        <f t="shared" si="17"/>
        <v>1</v>
      </c>
      <c r="X91">
        <f t="shared" si="18"/>
        <v>1</v>
      </c>
      <c r="Y91">
        <f t="shared" si="19"/>
        <v>0</v>
      </c>
      <c r="Z91">
        <f t="shared" si="20"/>
        <v>1</v>
      </c>
      <c r="AA91">
        <f t="shared" si="21"/>
        <v>0</v>
      </c>
      <c r="AB91" s="5">
        <f t="shared" si="22"/>
        <v>28</v>
      </c>
      <c r="AC91">
        <f t="shared" si="23"/>
        <v>1</v>
      </c>
    </row>
    <row r="92" spans="1:29" x14ac:dyDescent="0.25">
      <c r="A92" t="s">
        <v>116</v>
      </c>
      <c r="B92">
        <v>1997</v>
      </c>
      <c r="C92" t="s">
        <v>15</v>
      </c>
      <c r="D92">
        <v>7</v>
      </c>
      <c r="E92">
        <v>0</v>
      </c>
      <c r="F92">
        <v>1341.16</v>
      </c>
      <c r="G92" t="s">
        <v>11</v>
      </c>
      <c r="H92" t="s">
        <v>11</v>
      </c>
      <c r="I92" t="s">
        <v>23</v>
      </c>
      <c r="J92" t="str">
        <f>VLOOKUP(A92,Names!A:B,2,)</f>
        <v>Cavallo, Ms.  Anna</v>
      </c>
      <c r="K92" cm="1">
        <f t="array" ref="K92">VLOOKUP($A92,'Medical Examination'!$A:$H,COLUMN(B:B),0)</f>
        <v>21.26</v>
      </c>
      <c r="L92" cm="1">
        <f t="array" ref="L92">VLOOKUP($A92,'Medical Examination'!$A:$H,COLUMN(C:C),0)</f>
        <v>5.65</v>
      </c>
      <c r="M92" t="str" cm="1">
        <f t="array" ref="M92">VLOOKUP($A92,'Medical Examination'!$A:$H,COLUMN(D:D),0)</f>
        <v>yes</v>
      </c>
      <c r="N92" t="str" cm="1">
        <f t="array" ref="N92">VLOOKUP($A92,'Medical Examination'!$A:$H,COLUMN(E:E),0)</f>
        <v>No</v>
      </c>
      <c r="O92" t="str" cm="1">
        <f t="array" ref="O92">VLOOKUP($A92,'Medical Examination'!$A:$H,COLUMN(F:F),0)</f>
        <v>Yes</v>
      </c>
      <c r="P92" cm="1">
        <f t="array" ref="P92">VLOOKUP($A92,'Medical Examination'!$A:$H,COLUMN(G:G),0)</f>
        <v>1</v>
      </c>
      <c r="Q92" t="str" cm="1">
        <f t="array" ref="Q92">VLOOKUP($A92,'Medical Examination'!$A:$H,COLUMN(H:H),0)</f>
        <v>No</v>
      </c>
      <c r="R92">
        <f t="shared" si="12"/>
        <v>1</v>
      </c>
      <c r="S92">
        <f t="shared" si="13"/>
        <v>0</v>
      </c>
      <c r="T92">
        <f t="shared" si="14"/>
        <v>1</v>
      </c>
      <c r="U92">
        <f t="shared" si="15"/>
        <v>0</v>
      </c>
      <c r="V92">
        <f t="shared" si="16"/>
        <v>2</v>
      </c>
      <c r="W92">
        <f t="shared" si="17"/>
        <v>2</v>
      </c>
      <c r="X92">
        <f t="shared" si="18"/>
        <v>1</v>
      </c>
      <c r="Y92">
        <f t="shared" si="19"/>
        <v>0</v>
      </c>
      <c r="Z92">
        <f t="shared" si="20"/>
        <v>1</v>
      </c>
      <c r="AA92">
        <f t="shared" si="21"/>
        <v>0</v>
      </c>
      <c r="AB92" s="5">
        <f t="shared" si="22"/>
        <v>26</v>
      </c>
      <c r="AC92">
        <f t="shared" si="23"/>
        <v>0</v>
      </c>
    </row>
    <row r="93" spans="1:29" x14ac:dyDescent="0.25">
      <c r="A93" t="s">
        <v>117</v>
      </c>
      <c r="B93">
        <v>1998</v>
      </c>
      <c r="C93" t="s">
        <v>30</v>
      </c>
      <c r="D93">
        <v>3</v>
      </c>
      <c r="E93">
        <v>0</v>
      </c>
      <c r="F93">
        <v>1359</v>
      </c>
      <c r="G93" t="s">
        <v>11</v>
      </c>
      <c r="H93" t="s">
        <v>16</v>
      </c>
      <c r="I93" t="s">
        <v>13</v>
      </c>
      <c r="J93" t="str">
        <f>VLOOKUP(A93,Names!A:B,2,)</f>
        <v>Brannigan, Ms.  Jessica</v>
      </c>
      <c r="K93" cm="1">
        <f t="array" ref="K93">VLOOKUP($A93,'Medical Examination'!$A:$H,COLUMN(B:B),0)</f>
        <v>19.329999999999998</v>
      </c>
      <c r="L93" cm="1">
        <f t="array" ref="L93">VLOOKUP($A93,'Medical Examination'!$A:$H,COLUMN(C:C),0)</f>
        <v>4.32</v>
      </c>
      <c r="M93" t="str" cm="1">
        <f t="array" ref="M93">VLOOKUP($A93,'Medical Examination'!$A:$H,COLUMN(D:D),0)</f>
        <v>No</v>
      </c>
      <c r="N93" t="str" cm="1">
        <f t="array" ref="N93">VLOOKUP($A93,'Medical Examination'!$A:$H,COLUMN(E:E),0)</f>
        <v>No</v>
      </c>
      <c r="O93" t="str" cm="1">
        <f t="array" ref="O93">VLOOKUP($A93,'Medical Examination'!$A:$H,COLUMN(F:F),0)</f>
        <v>No</v>
      </c>
      <c r="P93" cm="1">
        <f t="array" ref="P93">VLOOKUP($A93,'Medical Examination'!$A:$H,COLUMN(G:G),0)</f>
        <v>1</v>
      </c>
      <c r="Q93" t="str" cm="1">
        <f t="array" ref="Q93">VLOOKUP($A93,'Medical Examination'!$A:$H,COLUMN(H:H),0)</f>
        <v>No</v>
      </c>
      <c r="R93">
        <f t="shared" si="12"/>
        <v>0</v>
      </c>
      <c r="S93">
        <f t="shared" si="13"/>
        <v>0</v>
      </c>
      <c r="T93">
        <f t="shared" si="14"/>
        <v>0</v>
      </c>
      <c r="U93">
        <f t="shared" si="15"/>
        <v>0</v>
      </c>
      <c r="V93">
        <f t="shared" si="16"/>
        <v>2</v>
      </c>
      <c r="W93">
        <f t="shared" si="17"/>
        <v>3</v>
      </c>
      <c r="X93">
        <f t="shared" si="18"/>
        <v>1</v>
      </c>
      <c r="Y93">
        <f t="shared" si="19"/>
        <v>0</v>
      </c>
      <c r="Z93">
        <f t="shared" si="20"/>
        <v>0</v>
      </c>
      <c r="AA93">
        <f t="shared" si="21"/>
        <v>1</v>
      </c>
      <c r="AB93" s="5">
        <f t="shared" si="22"/>
        <v>25</v>
      </c>
      <c r="AC93">
        <f t="shared" si="23"/>
        <v>0</v>
      </c>
    </row>
    <row r="94" spans="1:29" x14ac:dyDescent="0.25">
      <c r="A94" t="s">
        <v>118</v>
      </c>
      <c r="B94">
        <v>2002</v>
      </c>
      <c r="C94" t="s">
        <v>35</v>
      </c>
      <c r="D94">
        <v>15</v>
      </c>
      <c r="E94">
        <v>0</v>
      </c>
      <c r="F94">
        <v>1382</v>
      </c>
      <c r="G94" t="s">
        <v>11</v>
      </c>
      <c r="H94" t="s">
        <v>16</v>
      </c>
      <c r="I94" t="s">
        <v>13</v>
      </c>
      <c r="J94" t="str">
        <f>VLOOKUP(A94,Names!A:B,2,)</f>
        <v>Schultz, Ms.  Lyndsy</v>
      </c>
      <c r="K94" cm="1">
        <f t="array" ref="K94">VLOOKUP($A94,'Medical Examination'!$A:$H,COLUMN(B:B),0)</f>
        <v>16.64</v>
      </c>
      <c r="L94" cm="1">
        <f t="array" ref="L94">VLOOKUP($A94,'Medical Examination'!$A:$H,COLUMN(C:C),0)</f>
        <v>10.01</v>
      </c>
      <c r="M94" t="str" cm="1">
        <f t="array" ref="M94">VLOOKUP($A94,'Medical Examination'!$A:$H,COLUMN(D:D),0)</f>
        <v>No</v>
      </c>
      <c r="N94" t="str" cm="1">
        <f t="array" ref="N94">VLOOKUP($A94,'Medical Examination'!$A:$H,COLUMN(E:E),0)</f>
        <v>No</v>
      </c>
      <c r="O94" t="str" cm="1">
        <f t="array" ref="O94">VLOOKUP($A94,'Medical Examination'!$A:$H,COLUMN(F:F),0)</f>
        <v>No</v>
      </c>
      <c r="P94" t="str" cm="1">
        <f t="array" ref="P94">VLOOKUP($A94,'Medical Examination'!$A:$H,COLUMN(G:G),0)</f>
        <v>No major surgery</v>
      </c>
      <c r="Q94" t="str" cm="1">
        <f t="array" ref="Q94">VLOOKUP($A94,'Medical Examination'!$A:$H,COLUMN(H:H),0)</f>
        <v>No</v>
      </c>
      <c r="R94">
        <f t="shared" si="12"/>
        <v>0</v>
      </c>
      <c r="S94">
        <f t="shared" si="13"/>
        <v>0</v>
      </c>
      <c r="T94">
        <f t="shared" si="14"/>
        <v>0</v>
      </c>
      <c r="U94">
        <f t="shared" si="15"/>
        <v>0</v>
      </c>
      <c r="V94">
        <f t="shared" si="16"/>
        <v>2</v>
      </c>
      <c r="W94">
        <f t="shared" si="17"/>
        <v>3</v>
      </c>
      <c r="X94">
        <f t="shared" si="18"/>
        <v>0</v>
      </c>
      <c r="Y94">
        <f t="shared" si="19"/>
        <v>0</v>
      </c>
      <c r="Z94">
        <f t="shared" si="20"/>
        <v>0</v>
      </c>
      <c r="AA94">
        <f t="shared" si="21"/>
        <v>1</v>
      </c>
      <c r="AB94" s="5">
        <f t="shared" si="22"/>
        <v>21</v>
      </c>
      <c r="AC94">
        <f t="shared" si="23"/>
        <v>0</v>
      </c>
    </row>
    <row r="95" spans="1:29" x14ac:dyDescent="0.25">
      <c r="A95" t="s">
        <v>119</v>
      </c>
      <c r="B95">
        <v>1999</v>
      </c>
      <c r="C95" t="s">
        <v>10</v>
      </c>
      <c r="D95">
        <v>6</v>
      </c>
      <c r="E95">
        <v>0</v>
      </c>
      <c r="F95">
        <v>1389</v>
      </c>
      <c r="G95" t="s">
        <v>11</v>
      </c>
      <c r="H95" t="s">
        <v>11</v>
      </c>
      <c r="I95" t="s">
        <v>13</v>
      </c>
      <c r="J95" t="str">
        <f>VLOOKUP(A95,Names!A:B,2,)</f>
        <v>Johnson, Mr.  William R</v>
      </c>
      <c r="K95" cm="1">
        <f t="array" ref="K95">VLOOKUP($A95,'Medical Examination'!$A:$H,COLUMN(B:B),0)</f>
        <v>18.579999999999998</v>
      </c>
      <c r="L95" cm="1">
        <f t="array" ref="L95">VLOOKUP($A95,'Medical Examination'!$A:$H,COLUMN(C:C),0)</f>
        <v>6.22</v>
      </c>
      <c r="M95" t="str" cm="1">
        <f t="array" ref="M95">VLOOKUP($A95,'Medical Examination'!$A:$H,COLUMN(D:D),0)</f>
        <v>No</v>
      </c>
      <c r="N95" t="str" cm="1">
        <f t="array" ref="N95">VLOOKUP($A95,'Medical Examination'!$A:$H,COLUMN(E:E),0)</f>
        <v>No</v>
      </c>
      <c r="O95" t="str" cm="1">
        <f t="array" ref="O95">VLOOKUP($A95,'Medical Examination'!$A:$H,COLUMN(F:F),0)</f>
        <v>No</v>
      </c>
      <c r="P95" t="str" cm="1">
        <f t="array" ref="P95">VLOOKUP($A95,'Medical Examination'!$A:$H,COLUMN(G:G),0)</f>
        <v>No major surgery</v>
      </c>
      <c r="Q95" t="str" cm="1">
        <f t="array" ref="Q95">VLOOKUP($A95,'Medical Examination'!$A:$H,COLUMN(H:H),0)</f>
        <v>No</v>
      </c>
      <c r="R95">
        <f t="shared" si="12"/>
        <v>0</v>
      </c>
      <c r="S95">
        <f t="shared" si="13"/>
        <v>0</v>
      </c>
      <c r="T95">
        <f t="shared" si="14"/>
        <v>0</v>
      </c>
      <c r="U95">
        <f t="shared" si="15"/>
        <v>0</v>
      </c>
      <c r="V95">
        <f t="shared" si="16"/>
        <v>2</v>
      </c>
      <c r="W95">
        <f t="shared" si="17"/>
        <v>2</v>
      </c>
      <c r="X95">
        <f t="shared" si="18"/>
        <v>0</v>
      </c>
      <c r="Y95">
        <f t="shared" si="19"/>
        <v>0</v>
      </c>
      <c r="Z95">
        <f t="shared" si="20"/>
        <v>0</v>
      </c>
      <c r="AA95">
        <f t="shared" si="21"/>
        <v>1</v>
      </c>
      <c r="AB95" s="5">
        <f t="shared" si="22"/>
        <v>24</v>
      </c>
      <c r="AC95">
        <f t="shared" si="23"/>
        <v>1</v>
      </c>
    </row>
    <row r="96" spans="1:29" x14ac:dyDescent="0.25">
      <c r="A96" t="s">
        <v>120</v>
      </c>
      <c r="B96">
        <v>2002</v>
      </c>
      <c r="C96" t="s">
        <v>15</v>
      </c>
      <c r="D96">
        <v>14</v>
      </c>
      <c r="E96">
        <v>0</v>
      </c>
      <c r="F96">
        <v>1390</v>
      </c>
      <c r="G96" t="s">
        <v>11</v>
      </c>
      <c r="H96" t="s">
        <v>11</v>
      </c>
      <c r="I96" t="s">
        <v>13</v>
      </c>
      <c r="J96" t="str">
        <f>VLOOKUP(A96,Names!A:B,2,)</f>
        <v>Concannon, Mr.  Christopher S.</v>
      </c>
      <c r="K96" cm="1">
        <f t="array" ref="K96">VLOOKUP($A96,'Medical Examination'!$A:$H,COLUMN(B:B),0)</f>
        <v>18.5</v>
      </c>
      <c r="L96" cm="1">
        <f t="array" ref="L96">VLOOKUP($A96,'Medical Examination'!$A:$H,COLUMN(C:C),0)</f>
        <v>11.84</v>
      </c>
      <c r="M96" t="str" cm="1">
        <f t="array" ref="M96">VLOOKUP($A96,'Medical Examination'!$A:$H,COLUMN(D:D),0)</f>
        <v>No</v>
      </c>
      <c r="N96" t="str" cm="1">
        <f t="array" ref="N96">VLOOKUP($A96,'Medical Examination'!$A:$H,COLUMN(E:E),0)</f>
        <v>No</v>
      </c>
      <c r="O96" t="str" cm="1">
        <f t="array" ref="O96">VLOOKUP($A96,'Medical Examination'!$A:$H,COLUMN(F:F),0)</f>
        <v>No</v>
      </c>
      <c r="P96" t="str" cm="1">
        <f t="array" ref="P96">VLOOKUP($A96,'Medical Examination'!$A:$H,COLUMN(G:G),0)</f>
        <v>No major surgery</v>
      </c>
      <c r="Q96" t="str" cm="1">
        <f t="array" ref="Q96">VLOOKUP($A96,'Medical Examination'!$A:$H,COLUMN(H:H),0)</f>
        <v>No</v>
      </c>
      <c r="R96">
        <f t="shared" si="12"/>
        <v>0</v>
      </c>
      <c r="S96">
        <f t="shared" si="13"/>
        <v>0</v>
      </c>
      <c r="T96">
        <f t="shared" si="14"/>
        <v>0</v>
      </c>
      <c r="U96">
        <f t="shared" si="15"/>
        <v>0</v>
      </c>
      <c r="V96">
        <f t="shared" si="16"/>
        <v>2</v>
      </c>
      <c r="W96">
        <f t="shared" si="17"/>
        <v>2</v>
      </c>
      <c r="X96">
        <f t="shared" si="18"/>
        <v>0</v>
      </c>
      <c r="Y96">
        <f t="shared" si="19"/>
        <v>0</v>
      </c>
      <c r="Z96">
        <f t="shared" si="20"/>
        <v>0</v>
      </c>
      <c r="AA96">
        <f t="shared" si="21"/>
        <v>1</v>
      </c>
      <c r="AB96" s="5">
        <f t="shared" si="22"/>
        <v>21</v>
      </c>
      <c r="AC96">
        <f t="shared" si="23"/>
        <v>1</v>
      </c>
    </row>
    <row r="97" spans="1:29" x14ac:dyDescent="0.25">
      <c r="A97" t="s">
        <v>121</v>
      </c>
      <c r="B97">
        <v>2002</v>
      </c>
      <c r="C97" t="s">
        <v>30</v>
      </c>
      <c r="D97">
        <v>22</v>
      </c>
      <c r="E97">
        <v>0</v>
      </c>
      <c r="F97">
        <v>1391.53</v>
      </c>
      <c r="G97" t="s">
        <v>11</v>
      </c>
      <c r="H97" t="s">
        <v>16</v>
      </c>
      <c r="I97" t="s">
        <v>13</v>
      </c>
      <c r="J97" t="str">
        <f>VLOOKUP(A97,Names!A:B,2,)</f>
        <v>Kittaka, Mr.  Daniel C</v>
      </c>
      <c r="K97" cm="1">
        <f t="array" ref="K97">VLOOKUP($A97,'Medical Examination'!$A:$H,COLUMN(B:B),0)</f>
        <v>33.33</v>
      </c>
      <c r="L97" cm="1">
        <f t="array" ref="L97">VLOOKUP($A97,'Medical Examination'!$A:$H,COLUMN(C:C),0)</f>
        <v>9.7899999999999991</v>
      </c>
      <c r="M97" t="str" cm="1">
        <f t="array" ref="M97">VLOOKUP($A97,'Medical Examination'!$A:$H,COLUMN(D:D),0)</f>
        <v>No</v>
      </c>
      <c r="N97" t="str" cm="1">
        <f t="array" ref="N97">VLOOKUP($A97,'Medical Examination'!$A:$H,COLUMN(E:E),0)</f>
        <v>No</v>
      </c>
      <c r="O97" t="str" cm="1">
        <f t="array" ref="O97">VLOOKUP($A97,'Medical Examination'!$A:$H,COLUMN(F:F),0)</f>
        <v>No</v>
      </c>
      <c r="P97" t="str" cm="1">
        <f t="array" ref="P97">VLOOKUP($A97,'Medical Examination'!$A:$H,COLUMN(G:G),0)</f>
        <v>No major surgery</v>
      </c>
      <c r="Q97" t="str" cm="1">
        <f t="array" ref="Q97">VLOOKUP($A97,'Medical Examination'!$A:$H,COLUMN(H:H),0)</f>
        <v>No</v>
      </c>
      <c r="R97">
        <f t="shared" si="12"/>
        <v>0</v>
      </c>
      <c r="S97">
        <f t="shared" si="13"/>
        <v>0</v>
      </c>
      <c r="T97">
        <f t="shared" si="14"/>
        <v>0</v>
      </c>
      <c r="U97">
        <f t="shared" si="15"/>
        <v>0</v>
      </c>
      <c r="V97">
        <f t="shared" si="16"/>
        <v>2</v>
      </c>
      <c r="W97">
        <f t="shared" si="17"/>
        <v>3</v>
      </c>
      <c r="X97">
        <f t="shared" si="18"/>
        <v>0</v>
      </c>
      <c r="Y97">
        <f t="shared" si="19"/>
        <v>0</v>
      </c>
      <c r="Z97">
        <f t="shared" si="20"/>
        <v>0</v>
      </c>
      <c r="AA97">
        <f t="shared" si="21"/>
        <v>1</v>
      </c>
      <c r="AB97" s="5">
        <f t="shared" si="22"/>
        <v>21</v>
      </c>
      <c r="AC97">
        <f t="shared" si="23"/>
        <v>1</v>
      </c>
    </row>
    <row r="98" spans="1:29" x14ac:dyDescent="0.25">
      <c r="A98" t="s">
        <v>122</v>
      </c>
      <c r="B98">
        <v>1998</v>
      </c>
      <c r="C98" t="s">
        <v>20</v>
      </c>
      <c r="D98">
        <v>5</v>
      </c>
      <c r="E98">
        <v>0</v>
      </c>
      <c r="F98">
        <v>1400.44</v>
      </c>
      <c r="G98" t="s">
        <v>11</v>
      </c>
      <c r="H98" t="s">
        <v>11</v>
      </c>
      <c r="I98" t="s">
        <v>13</v>
      </c>
      <c r="J98" t="str">
        <f>VLOOKUP(A98,Names!A:B,2,)</f>
        <v>Koenis, Mr.  Maaikel</v>
      </c>
      <c r="K98" cm="1">
        <f t="array" ref="K98">VLOOKUP($A98,'Medical Examination'!$A:$H,COLUMN(B:B),0)</f>
        <v>24.59</v>
      </c>
      <c r="L98" cm="1">
        <f t="array" ref="L98">VLOOKUP($A98,'Medical Examination'!$A:$H,COLUMN(C:C),0)</f>
        <v>4.38</v>
      </c>
      <c r="M98" t="str" cm="1">
        <f t="array" ref="M98">VLOOKUP($A98,'Medical Examination'!$A:$H,COLUMN(D:D),0)</f>
        <v>No</v>
      </c>
      <c r="N98" t="str" cm="1">
        <f t="array" ref="N98">VLOOKUP($A98,'Medical Examination'!$A:$H,COLUMN(E:E),0)</f>
        <v>No</v>
      </c>
      <c r="O98" t="str" cm="1">
        <f t="array" ref="O98">VLOOKUP($A98,'Medical Examination'!$A:$H,COLUMN(F:F),0)</f>
        <v>No</v>
      </c>
      <c r="P98" cm="1">
        <f t="array" ref="P98">VLOOKUP($A98,'Medical Examination'!$A:$H,COLUMN(G:G),0)</f>
        <v>1</v>
      </c>
      <c r="Q98" t="str" cm="1">
        <f t="array" ref="Q98">VLOOKUP($A98,'Medical Examination'!$A:$H,COLUMN(H:H),0)</f>
        <v>No</v>
      </c>
      <c r="R98">
        <f t="shared" si="12"/>
        <v>0</v>
      </c>
      <c r="S98">
        <f t="shared" si="13"/>
        <v>0</v>
      </c>
      <c r="T98">
        <f t="shared" si="14"/>
        <v>0</v>
      </c>
      <c r="U98">
        <f t="shared" si="15"/>
        <v>0</v>
      </c>
      <c r="V98">
        <f t="shared" si="16"/>
        <v>2</v>
      </c>
      <c r="W98">
        <f t="shared" si="17"/>
        <v>2</v>
      </c>
      <c r="X98">
        <f t="shared" si="18"/>
        <v>1</v>
      </c>
      <c r="Y98">
        <f t="shared" si="19"/>
        <v>0</v>
      </c>
      <c r="Z98">
        <f t="shared" si="20"/>
        <v>0</v>
      </c>
      <c r="AA98">
        <f t="shared" si="21"/>
        <v>1</v>
      </c>
      <c r="AB98" s="5">
        <f t="shared" si="22"/>
        <v>25</v>
      </c>
      <c r="AC98">
        <f t="shared" si="23"/>
        <v>1</v>
      </c>
    </row>
    <row r="99" spans="1:29" x14ac:dyDescent="0.25">
      <c r="A99" t="s">
        <v>123</v>
      </c>
      <c r="B99">
        <v>1997</v>
      </c>
      <c r="C99" t="s">
        <v>37</v>
      </c>
      <c r="D99">
        <v>27</v>
      </c>
      <c r="E99">
        <v>0</v>
      </c>
      <c r="F99">
        <v>1402</v>
      </c>
      <c r="G99" t="s">
        <v>11</v>
      </c>
      <c r="H99" t="s">
        <v>12</v>
      </c>
      <c r="I99" t="s">
        <v>42</v>
      </c>
      <c r="J99" t="str">
        <f>VLOOKUP(A99,Names!A:B,2,)</f>
        <v>Regan, Mr.  John</v>
      </c>
      <c r="K99" cm="1">
        <f t="array" ref="K99">VLOOKUP($A99,'Medical Examination'!$A:$H,COLUMN(B:B),0)</f>
        <v>15.41</v>
      </c>
      <c r="L99" cm="1">
        <f t="array" ref="L99">VLOOKUP($A99,'Medical Examination'!$A:$H,COLUMN(C:C),0)</f>
        <v>5.43</v>
      </c>
      <c r="M99" t="str" cm="1">
        <f t="array" ref="M99">VLOOKUP($A99,'Medical Examination'!$A:$H,COLUMN(D:D),0)</f>
        <v>yes</v>
      </c>
      <c r="N99" t="str" cm="1">
        <f t="array" ref="N99">VLOOKUP($A99,'Medical Examination'!$A:$H,COLUMN(E:E),0)</f>
        <v>No</v>
      </c>
      <c r="O99" t="str" cm="1">
        <f t="array" ref="O99">VLOOKUP($A99,'Medical Examination'!$A:$H,COLUMN(F:F),0)</f>
        <v>Yes</v>
      </c>
      <c r="P99" cm="1">
        <f t="array" ref="P99">VLOOKUP($A99,'Medical Examination'!$A:$H,COLUMN(G:G),0)</f>
        <v>1</v>
      </c>
      <c r="Q99" t="str" cm="1">
        <f t="array" ref="Q99">VLOOKUP($A99,'Medical Examination'!$A:$H,COLUMN(H:H),0)</f>
        <v>No</v>
      </c>
      <c r="R99">
        <f t="shared" si="12"/>
        <v>1</v>
      </c>
      <c r="S99">
        <f t="shared" si="13"/>
        <v>0</v>
      </c>
      <c r="T99">
        <f t="shared" si="14"/>
        <v>1</v>
      </c>
      <c r="U99">
        <f t="shared" si="15"/>
        <v>0</v>
      </c>
      <c r="V99">
        <f t="shared" si="16"/>
        <v>2</v>
      </c>
      <c r="W99">
        <f t="shared" si="17"/>
        <v>1</v>
      </c>
      <c r="X99">
        <f t="shared" si="18"/>
        <v>1</v>
      </c>
      <c r="Y99">
        <f t="shared" si="19"/>
        <v>1</v>
      </c>
      <c r="Z99">
        <f t="shared" si="20"/>
        <v>0</v>
      </c>
      <c r="AA99">
        <f t="shared" si="21"/>
        <v>0</v>
      </c>
      <c r="AB99" s="5">
        <f t="shared" si="22"/>
        <v>26</v>
      </c>
      <c r="AC99">
        <f t="shared" si="23"/>
        <v>1</v>
      </c>
    </row>
    <row r="100" spans="1:29" x14ac:dyDescent="0.25">
      <c r="A100" t="s">
        <v>124</v>
      </c>
      <c r="B100">
        <v>1996</v>
      </c>
      <c r="C100" t="s">
        <v>18</v>
      </c>
      <c r="D100">
        <v>23</v>
      </c>
      <c r="E100">
        <v>0</v>
      </c>
      <c r="F100">
        <v>1417</v>
      </c>
      <c r="G100" t="s">
        <v>11</v>
      </c>
      <c r="H100" t="s">
        <v>12</v>
      </c>
      <c r="I100" t="s">
        <v>13</v>
      </c>
      <c r="J100" t="str">
        <f>VLOOKUP(A100,Names!A:B,2,)</f>
        <v>McLean, Mr.  Scott</v>
      </c>
      <c r="K100" cm="1">
        <f t="array" ref="K100">VLOOKUP($A100,'Medical Examination'!$A:$H,COLUMN(B:B),0)</f>
        <v>16.5</v>
      </c>
      <c r="L100" cm="1">
        <f t="array" ref="L100">VLOOKUP($A100,'Medical Examination'!$A:$H,COLUMN(C:C),0)</f>
        <v>4.1100000000000003</v>
      </c>
      <c r="M100" t="str" cm="1">
        <f t="array" ref="M100">VLOOKUP($A100,'Medical Examination'!$A:$H,COLUMN(D:D),0)</f>
        <v>yes</v>
      </c>
      <c r="N100" t="str" cm="1">
        <f t="array" ref="N100">VLOOKUP($A100,'Medical Examination'!$A:$H,COLUMN(E:E),0)</f>
        <v>No</v>
      </c>
      <c r="O100" t="str" cm="1">
        <f t="array" ref="O100">VLOOKUP($A100,'Medical Examination'!$A:$H,COLUMN(F:F),0)</f>
        <v>No</v>
      </c>
      <c r="P100" t="str" cm="1">
        <f t="array" ref="P100">VLOOKUP($A100,'Medical Examination'!$A:$H,COLUMN(G:G),0)</f>
        <v>No major surgery</v>
      </c>
      <c r="Q100" t="str" cm="1">
        <f t="array" ref="Q100">VLOOKUP($A100,'Medical Examination'!$A:$H,COLUMN(H:H),0)</f>
        <v>No</v>
      </c>
      <c r="R100">
        <f t="shared" si="12"/>
        <v>1</v>
      </c>
      <c r="S100">
        <f t="shared" si="13"/>
        <v>0</v>
      </c>
      <c r="T100">
        <f t="shared" si="14"/>
        <v>0</v>
      </c>
      <c r="U100">
        <f t="shared" si="15"/>
        <v>0</v>
      </c>
      <c r="V100">
        <f t="shared" si="16"/>
        <v>2</v>
      </c>
      <c r="W100">
        <f t="shared" si="17"/>
        <v>1</v>
      </c>
      <c r="X100">
        <f t="shared" si="18"/>
        <v>0</v>
      </c>
      <c r="Y100">
        <f t="shared" si="19"/>
        <v>0</v>
      </c>
      <c r="Z100">
        <f t="shared" si="20"/>
        <v>0</v>
      </c>
      <c r="AA100">
        <f t="shared" si="21"/>
        <v>1</v>
      </c>
      <c r="AB100" s="5">
        <f t="shared" si="22"/>
        <v>27</v>
      </c>
      <c r="AC100">
        <f t="shared" si="23"/>
        <v>1</v>
      </c>
    </row>
    <row r="101" spans="1:29" x14ac:dyDescent="0.25">
      <c r="A101" t="s">
        <v>125</v>
      </c>
      <c r="B101">
        <v>2001</v>
      </c>
      <c r="C101" t="s">
        <v>35</v>
      </c>
      <c r="D101">
        <v>23</v>
      </c>
      <c r="E101">
        <v>0</v>
      </c>
      <c r="F101">
        <v>1421</v>
      </c>
      <c r="G101" t="s">
        <v>11</v>
      </c>
      <c r="H101" t="s">
        <v>11</v>
      </c>
      <c r="I101" t="s">
        <v>13</v>
      </c>
      <c r="J101" t="str">
        <f>VLOOKUP(A101,Names!A:B,2,)</f>
        <v>Borden, Ms.  Amy K.</v>
      </c>
      <c r="K101" cm="1">
        <f t="array" ref="K101">VLOOKUP($A101,'Medical Examination'!$A:$H,COLUMN(B:B),0)</f>
        <v>20.58</v>
      </c>
      <c r="L101" cm="1">
        <f t="array" ref="L101">VLOOKUP($A101,'Medical Examination'!$A:$H,COLUMN(C:C),0)</f>
        <v>5.64</v>
      </c>
      <c r="M101" t="str" cm="1">
        <f t="array" ref="M101">VLOOKUP($A101,'Medical Examination'!$A:$H,COLUMN(D:D),0)</f>
        <v>yes</v>
      </c>
      <c r="N101" t="str" cm="1">
        <f t="array" ref="N101">VLOOKUP($A101,'Medical Examination'!$A:$H,COLUMN(E:E),0)</f>
        <v>No</v>
      </c>
      <c r="O101" t="str" cm="1">
        <f t="array" ref="O101">VLOOKUP($A101,'Medical Examination'!$A:$H,COLUMN(F:F),0)</f>
        <v>No</v>
      </c>
      <c r="P101" t="str" cm="1">
        <f t="array" ref="P101">VLOOKUP($A101,'Medical Examination'!$A:$H,COLUMN(G:G),0)</f>
        <v>No major surgery</v>
      </c>
      <c r="Q101" t="str" cm="1">
        <f t="array" ref="Q101">VLOOKUP($A101,'Medical Examination'!$A:$H,COLUMN(H:H),0)</f>
        <v>No</v>
      </c>
      <c r="R101">
        <f t="shared" si="12"/>
        <v>1</v>
      </c>
      <c r="S101">
        <f t="shared" si="13"/>
        <v>0</v>
      </c>
      <c r="T101">
        <f t="shared" si="14"/>
        <v>0</v>
      </c>
      <c r="U101">
        <f t="shared" si="15"/>
        <v>0</v>
      </c>
      <c r="V101">
        <f t="shared" si="16"/>
        <v>2</v>
      </c>
      <c r="W101">
        <f t="shared" si="17"/>
        <v>2</v>
      </c>
      <c r="X101">
        <f t="shared" si="18"/>
        <v>0</v>
      </c>
      <c r="Y101">
        <f t="shared" si="19"/>
        <v>0</v>
      </c>
      <c r="Z101">
        <f t="shared" si="20"/>
        <v>0</v>
      </c>
      <c r="AA101">
        <f t="shared" si="21"/>
        <v>1</v>
      </c>
      <c r="AB101" s="5">
        <f t="shared" si="22"/>
        <v>22</v>
      </c>
      <c r="AC101">
        <f t="shared" si="23"/>
        <v>0</v>
      </c>
    </row>
    <row r="102" spans="1:29" x14ac:dyDescent="0.25">
      <c r="A102" t="s">
        <v>126</v>
      </c>
      <c r="B102">
        <v>1997</v>
      </c>
      <c r="C102" t="s">
        <v>30</v>
      </c>
      <c r="D102">
        <v>5</v>
      </c>
      <c r="E102">
        <v>0</v>
      </c>
      <c r="F102">
        <v>1422</v>
      </c>
      <c r="G102" t="s">
        <v>11</v>
      </c>
      <c r="H102" t="s">
        <v>11</v>
      </c>
      <c r="I102" t="s">
        <v>13</v>
      </c>
      <c r="J102" t="str">
        <f>VLOOKUP(A102,Names!A:B,2,)</f>
        <v>Schmitt, Ms.  Hillary</v>
      </c>
      <c r="K102" cm="1">
        <f t="array" ref="K102">VLOOKUP($A102,'Medical Examination'!$A:$H,COLUMN(B:B),0)</f>
        <v>16.670000000000002</v>
      </c>
      <c r="L102" cm="1">
        <f t="array" ref="L102">VLOOKUP($A102,'Medical Examination'!$A:$H,COLUMN(C:C),0)</f>
        <v>4.7</v>
      </c>
      <c r="M102" t="str" cm="1">
        <f t="array" ref="M102">VLOOKUP($A102,'Medical Examination'!$A:$H,COLUMN(D:D),0)</f>
        <v>yes</v>
      </c>
      <c r="N102" t="str" cm="1">
        <f t="array" ref="N102">VLOOKUP($A102,'Medical Examination'!$A:$H,COLUMN(E:E),0)</f>
        <v>No</v>
      </c>
      <c r="O102" t="str" cm="1">
        <f t="array" ref="O102">VLOOKUP($A102,'Medical Examination'!$A:$H,COLUMN(F:F),0)</f>
        <v>Yes</v>
      </c>
      <c r="P102" cm="1">
        <f t="array" ref="P102">VLOOKUP($A102,'Medical Examination'!$A:$H,COLUMN(G:G),0)</f>
        <v>1</v>
      </c>
      <c r="Q102" t="str" cm="1">
        <f t="array" ref="Q102">VLOOKUP($A102,'Medical Examination'!$A:$H,COLUMN(H:H),0)</f>
        <v>No</v>
      </c>
      <c r="R102">
        <f t="shared" si="12"/>
        <v>1</v>
      </c>
      <c r="S102">
        <f t="shared" si="13"/>
        <v>0</v>
      </c>
      <c r="T102">
        <f t="shared" si="14"/>
        <v>1</v>
      </c>
      <c r="U102">
        <f t="shared" si="15"/>
        <v>0</v>
      </c>
      <c r="V102">
        <f t="shared" si="16"/>
        <v>2</v>
      </c>
      <c r="W102">
        <f t="shared" si="17"/>
        <v>2</v>
      </c>
      <c r="X102">
        <f t="shared" si="18"/>
        <v>1</v>
      </c>
      <c r="Y102">
        <f t="shared" si="19"/>
        <v>0</v>
      </c>
      <c r="Z102">
        <f t="shared" si="20"/>
        <v>0</v>
      </c>
      <c r="AA102">
        <f t="shared" si="21"/>
        <v>1</v>
      </c>
      <c r="AB102" s="5">
        <f t="shared" si="22"/>
        <v>26</v>
      </c>
      <c r="AC102">
        <f t="shared" si="23"/>
        <v>0</v>
      </c>
    </row>
    <row r="103" spans="1:29" x14ac:dyDescent="0.25">
      <c r="A103" t="s">
        <v>127</v>
      </c>
      <c r="B103">
        <v>2000</v>
      </c>
      <c r="C103" t="s">
        <v>20</v>
      </c>
      <c r="D103">
        <v>1</v>
      </c>
      <c r="E103">
        <v>0</v>
      </c>
      <c r="F103">
        <v>1438</v>
      </c>
      <c r="G103" t="s">
        <v>11</v>
      </c>
      <c r="H103" t="s">
        <v>11</v>
      </c>
      <c r="I103" t="s">
        <v>13</v>
      </c>
      <c r="J103" t="str">
        <f>VLOOKUP(A103,Names!A:B,2,)</f>
        <v>Brackenwagen, Ms.  Alexandra S</v>
      </c>
      <c r="K103" cm="1">
        <f t="array" ref="K103">VLOOKUP($A103,'Medical Examination'!$A:$H,COLUMN(B:B),0)</f>
        <v>17.940000000000001</v>
      </c>
      <c r="L103" cm="1">
        <f t="array" ref="L103">VLOOKUP($A103,'Medical Examination'!$A:$H,COLUMN(C:C),0)</f>
        <v>4.1900000000000004</v>
      </c>
      <c r="M103" t="str" cm="1">
        <f t="array" ref="M103">VLOOKUP($A103,'Medical Examination'!$A:$H,COLUMN(D:D),0)</f>
        <v>No</v>
      </c>
      <c r="N103" t="str" cm="1">
        <f t="array" ref="N103">VLOOKUP($A103,'Medical Examination'!$A:$H,COLUMN(E:E),0)</f>
        <v>yes</v>
      </c>
      <c r="O103" t="str" cm="1">
        <f t="array" ref="O103">VLOOKUP($A103,'Medical Examination'!$A:$H,COLUMN(F:F),0)</f>
        <v>No</v>
      </c>
      <c r="P103" cm="1">
        <f t="array" ref="P103">VLOOKUP($A103,'Medical Examination'!$A:$H,COLUMN(G:G),0)</f>
        <v>1</v>
      </c>
      <c r="Q103" t="str" cm="1">
        <f t="array" ref="Q103">VLOOKUP($A103,'Medical Examination'!$A:$H,COLUMN(H:H),0)</f>
        <v>No</v>
      </c>
      <c r="R103">
        <f t="shared" si="12"/>
        <v>0</v>
      </c>
      <c r="S103">
        <f t="shared" si="13"/>
        <v>1</v>
      </c>
      <c r="T103">
        <f t="shared" si="14"/>
        <v>0</v>
      </c>
      <c r="U103">
        <f t="shared" si="15"/>
        <v>0</v>
      </c>
      <c r="V103">
        <f t="shared" si="16"/>
        <v>2</v>
      </c>
      <c r="W103">
        <f t="shared" si="17"/>
        <v>2</v>
      </c>
      <c r="X103">
        <f t="shared" si="18"/>
        <v>1</v>
      </c>
      <c r="Y103">
        <f t="shared" si="19"/>
        <v>0</v>
      </c>
      <c r="Z103">
        <f t="shared" si="20"/>
        <v>0</v>
      </c>
      <c r="AA103">
        <f t="shared" si="21"/>
        <v>1</v>
      </c>
      <c r="AB103" s="5">
        <f t="shared" si="22"/>
        <v>23</v>
      </c>
      <c r="AC103">
        <f t="shared" si="23"/>
        <v>0</v>
      </c>
    </row>
    <row r="104" spans="1:29" x14ac:dyDescent="0.25">
      <c r="A104" t="s">
        <v>128</v>
      </c>
      <c r="B104">
        <v>1997</v>
      </c>
      <c r="C104" t="s">
        <v>18</v>
      </c>
      <c r="D104">
        <v>19</v>
      </c>
      <c r="E104">
        <v>0</v>
      </c>
      <c r="F104">
        <v>1445</v>
      </c>
      <c r="G104" t="s">
        <v>11</v>
      </c>
      <c r="H104" t="s">
        <v>16</v>
      </c>
      <c r="I104" t="s">
        <v>13</v>
      </c>
      <c r="J104" t="str">
        <f>VLOOKUP(A104,Names!A:B,2,)</f>
        <v>Kyle, Mr.  Gregory S</v>
      </c>
      <c r="K104" cm="1">
        <f t="array" ref="K104">VLOOKUP($A104,'Medical Examination'!$A:$H,COLUMN(B:B),0)</f>
        <v>17.34</v>
      </c>
      <c r="L104" cm="1">
        <f t="array" ref="L104">VLOOKUP($A104,'Medical Examination'!$A:$H,COLUMN(C:C),0)</f>
        <v>6.29</v>
      </c>
      <c r="M104" t="str" cm="1">
        <f t="array" ref="M104">VLOOKUP($A104,'Medical Examination'!$A:$H,COLUMN(D:D),0)</f>
        <v>yes</v>
      </c>
      <c r="N104" t="str" cm="1">
        <f t="array" ref="N104">VLOOKUP($A104,'Medical Examination'!$A:$H,COLUMN(E:E),0)</f>
        <v>No</v>
      </c>
      <c r="O104" t="str" cm="1">
        <f t="array" ref="O104">VLOOKUP($A104,'Medical Examination'!$A:$H,COLUMN(F:F),0)</f>
        <v>Yes</v>
      </c>
      <c r="P104" cm="1">
        <f t="array" ref="P104">VLOOKUP($A104,'Medical Examination'!$A:$H,COLUMN(G:G),0)</f>
        <v>1</v>
      </c>
      <c r="Q104" t="str" cm="1">
        <f t="array" ref="Q104">VLOOKUP($A104,'Medical Examination'!$A:$H,COLUMN(H:H),0)</f>
        <v>No</v>
      </c>
      <c r="R104">
        <f t="shared" si="12"/>
        <v>1</v>
      </c>
      <c r="S104">
        <f t="shared" si="13"/>
        <v>0</v>
      </c>
      <c r="T104">
        <f t="shared" si="14"/>
        <v>1</v>
      </c>
      <c r="U104">
        <f t="shared" si="15"/>
        <v>0</v>
      </c>
      <c r="V104">
        <f t="shared" si="16"/>
        <v>2</v>
      </c>
      <c r="W104">
        <f t="shared" si="17"/>
        <v>3</v>
      </c>
      <c r="X104">
        <f t="shared" si="18"/>
        <v>1</v>
      </c>
      <c r="Y104">
        <f t="shared" si="19"/>
        <v>0</v>
      </c>
      <c r="Z104">
        <f t="shared" si="20"/>
        <v>0</v>
      </c>
      <c r="AA104">
        <f t="shared" si="21"/>
        <v>1</v>
      </c>
      <c r="AB104" s="5">
        <f t="shared" si="22"/>
        <v>26</v>
      </c>
      <c r="AC104">
        <f t="shared" si="23"/>
        <v>1</v>
      </c>
    </row>
    <row r="105" spans="1:29" x14ac:dyDescent="0.25">
      <c r="A105" t="s">
        <v>129</v>
      </c>
      <c r="B105">
        <v>2003</v>
      </c>
      <c r="C105" t="s">
        <v>18</v>
      </c>
      <c r="D105">
        <v>20</v>
      </c>
      <c r="E105">
        <v>0</v>
      </c>
      <c r="F105">
        <v>1467</v>
      </c>
      <c r="G105" t="s">
        <v>11</v>
      </c>
      <c r="H105" t="s">
        <v>11</v>
      </c>
      <c r="I105" t="s">
        <v>13</v>
      </c>
      <c r="J105" t="str">
        <f>VLOOKUP(A105,Names!A:B,2,)</f>
        <v>Lunz, Ms.  Ruth</v>
      </c>
      <c r="K105" cm="1">
        <f t="array" ref="K105">VLOOKUP($A105,'Medical Examination'!$A:$H,COLUMN(B:B),0)</f>
        <v>19.39</v>
      </c>
      <c r="L105" cm="1">
        <f t="array" ref="L105">VLOOKUP($A105,'Medical Examination'!$A:$H,COLUMN(C:C),0)</f>
        <v>5.59</v>
      </c>
      <c r="M105" t="str" cm="1">
        <f t="array" ref="M105">VLOOKUP($A105,'Medical Examination'!$A:$H,COLUMN(D:D),0)</f>
        <v>No</v>
      </c>
      <c r="N105" t="str" cm="1">
        <f t="array" ref="N105">VLOOKUP($A105,'Medical Examination'!$A:$H,COLUMN(E:E),0)</f>
        <v>No</v>
      </c>
      <c r="O105" t="str" cm="1">
        <f t="array" ref="O105">VLOOKUP($A105,'Medical Examination'!$A:$H,COLUMN(F:F),0)</f>
        <v>Yes</v>
      </c>
      <c r="P105" cm="1">
        <f t="array" ref="P105">VLOOKUP($A105,'Medical Examination'!$A:$H,COLUMN(G:G),0)</f>
        <v>1</v>
      </c>
      <c r="Q105" t="str" cm="1">
        <f t="array" ref="Q105">VLOOKUP($A105,'Medical Examination'!$A:$H,COLUMN(H:H),0)</f>
        <v>No</v>
      </c>
      <c r="R105">
        <f t="shared" si="12"/>
        <v>0</v>
      </c>
      <c r="S105">
        <f t="shared" si="13"/>
        <v>0</v>
      </c>
      <c r="T105">
        <f t="shared" si="14"/>
        <v>1</v>
      </c>
      <c r="U105">
        <f t="shared" si="15"/>
        <v>0</v>
      </c>
      <c r="V105">
        <f t="shared" si="16"/>
        <v>2</v>
      </c>
      <c r="W105">
        <f t="shared" si="17"/>
        <v>2</v>
      </c>
      <c r="X105">
        <f t="shared" si="18"/>
        <v>1</v>
      </c>
      <c r="Y105">
        <f t="shared" si="19"/>
        <v>0</v>
      </c>
      <c r="Z105">
        <f t="shared" si="20"/>
        <v>0</v>
      </c>
      <c r="AA105">
        <f t="shared" si="21"/>
        <v>1</v>
      </c>
      <c r="AB105" s="5">
        <f t="shared" si="22"/>
        <v>20</v>
      </c>
      <c r="AC105">
        <f t="shared" si="23"/>
        <v>0</v>
      </c>
    </row>
    <row r="106" spans="1:29" x14ac:dyDescent="0.25">
      <c r="A106" t="s">
        <v>130</v>
      </c>
      <c r="B106">
        <v>1998</v>
      </c>
      <c r="C106" t="s">
        <v>30</v>
      </c>
      <c r="D106">
        <v>7</v>
      </c>
      <c r="E106">
        <v>0</v>
      </c>
      <c r="F106">
        <v>1477</v>
      </c>
      <c r="G106" t="s">
        <v>11</v>
      </c>
      <c r="H106" t="s">
        <v>16</v>
      </c>
      <c r="I106" t="s">
        <v>13</v>
      </c>
      <c r="J106" t="str">
        <f>VLOOKUP(A106,Names!A:B,2,)</f>
        <v>Beaulne, Ms.  Rebecca M.</v>
      </c>
      <c r="K106" cm="1">
        <f t="array" ref="K106">VLOOKUP($A106,'Medical Examination'!$A:$H,COLUMN(B:B),0)</f>
        <v>16.63</v>
      </c>
      <c r="L106" cm="1">
        <f t="array" ref="L106">VLOOKUP($A106,'Medical Examination'!$A:$H,COLUMN(C:C),0)</f>
        <v>4.5</v>
      </c>
      <c r="M106" t="str" cm="1">
        <f t="array" ref="M106">VLOOKUP($A106,'Medical Examination'!$A:$H,COLUMN(D:D),0)</f>
        <v>No</v>
      </c>
      <c r="N106" t="str" cm="1">
        <f t="array" ref="N106">VLOOKUP($A106,'Medical Examination'!$A:$H,COLUMN(E:E),0)</f>
        <v>No</v>
      </c>
      <c r="O106" t="str" cm="1">
        <f t="array" ref="O106">VLOOKUP($A106,'Medical Examination'!$A:$H,COLUMN(F:F),0)</f>
        <v>No</v>
      </c>
      <c r="P106" cm="1">
        <f t="array" ref="P106">VLOOKUP($A106,'Medical Examination'!$A:$H,COLUMN(G:G),0)</f>
        <v>1</v>
      </c>
      <c r="Q106" t="str" cm="1">
        <f t="array" ref="Q106">VLOOKUP($A106,'Medical Examination'!$A:$H,COLUMN(H:H),0)</f>
        <v>No</v>
      </c>
      <c r="R106">
        <f t="shared" si="12"/>
        <v>0</v>
      </c>
      <c r="S106">
        <f t="shared" si="13"/>
        <v>0</v>
      </c>
      <c r="T106">
        <f t="shared" si="14"/>
        <v>0</v>
      </c>
      <c r="U106">
        <f t="shared" si="15"/>
        <v>0</v>
      </c>
      <c r="V106">
        <f t="shared" si="16"/>
        <v>2</v>
      </c>
      <c r="W106">
        <f t="shared" si="17"/>
        <v>3</v>
      </c>
      <c r="X106">
        <f t="shared" si="18"/>
        <v>1</v>
      </c>
      <c r="Y106">
        <f t="shared" si="19"/>
        <v>0</v>
      </c>
      <c r="Z106">
        <f t="shared" si="20"/>
        <v>0</v>
      </c>
      <c r="AA106">
        <f t="shared" si="21"/>
        <v>1</v>
      </c>
      <c r="AB106" s="5">
        <f t="shared" si="22"/>
        <v>25</v>
      </c>
      <c r="AC106">
        <f t="shared" si="23"/>
        <v>0</v>
      </c>
    </row>
    <row r="107" spans="1:29" x14ac:dyDescent="0.25">
      <c r="A107" t="s">
        <v>131</v>
      </c>
      <c r="B107">
        <v>1997</v>
      </c>
      <c r="C107" t="s">
        <v>18</v>
      </c>
      <c r="D107">
        <v>9</v>
      </c>
      <c r="E107">
        <v>0</v>
      </c>
      <c r="F107">
        <v>1481</v>
      </c>
      <c r="G107" t="s">
        <v>11</v>
      </c>
      <c r="H107" t="s">
        <v>16</v>
      </c>
      <c r="I107" t="s">
        <v>23</v>
      </c>
      <c r="J107" t="str">
        <f>VLOOKUP(A107,Names!A:B,2,)</f>
        <v>McGraw, Ms.  Elizabeth A.</v>
      </c>
      <c r="K107" cm="1">
        <f t="array" ref="K107">VLOOKUP($A107,'Medical Examination'!$A:$H,COLUMN(B:B),0)</f>
        <v>15.17</v>
      </c>
      <c r="L107" cm="1">
        <f t="array" ref="L107">VLOOKUP($A107,'Medical Examination'!$A:$H,COLUMN(C:C),0)</f>
        <v>4.3</v>
      </c>
      <c r="M107" t="str" cm="1">
        <f t="array" ref="M107">VLOOKUP($A107,'Medical Examination'!$A:$H,COLUMN(D:D),0)</f>
        <v>yes</v>
      </c>
      <c r="N107" t="str" cm="1">
        <f t="array" ref="N107">VLOOKUP($A107,'Medical Examination'!$A:$H,COLUMN(E:E),0)</f>
        <v>No</v>
      </c>
      <c r="O107" t="str" cm="1">
        <f t="array" ref="O107">VLOOKUP($A107,'Medical Examination'!$A:$H,COLUMN(F:F),0)</f>
        <v>Yes</v>
      </c>
      <c r="P107" cm="1">
        <f t="array" ref="P107">VLOOKUP($A107,'Medical Examination'!$A:$H,COLUMN(G:G),0)</f>
        <v>1</v>
      </c>
      <c r="Q107" t="str" cm="1">
        <f t="array" ref="Q107">VLOOKUP($A107,'Medical Examination'!$A:$H,COLUMN(H:H),0)</f>
        <v>No</v>
      </c>
      <c r="R107">
        <f t="shared" si="12"/>
        <v>1</v>
      </c>
      <c r="S107">
        <f t="shared" si="13"/>
        <v>0</v>
      </c>
      <c r="T107">
        <f t="shared" si="14"/>
        <v>1</v>
      </c>
      <c r="U107">
        <f t="shared" si="15"/>
        <v>0</v>
      </c>
      <c r="V107">
        <f t="shared" si="16"/>
        <v>2</v>
      </c>
      <c r="W107">
        <f t="shared" si="17"/>
        <v>3</v>
      </c>
      <c r="X107">
        <f t="shared" si="18"/>
        <v>1</v>
      </c>
      <c r="Y107">
        <f t="shared" si="19"/>
        <v>0</v>
      </c>
      <c r="Z107">
        <f t="shared" si="20"/>
        <v>1</v>
      </c>
      <c r="AA107">
        <f t="shared" si="21"/>
        <v>0</v>
      </c>
      <c r="AB107" s="5">
        <f t="shared" si="22"/>
        <v>26</v>
      </c>
      <c r="AC107">
        <f t="shared" si="23"/>
        <v>0</v>
      </c>
    </row>
    <row r="108" spans="1:29" x14ac:dyDescent="0.25">
      <c r="A108" t="s">
        <v>132</v>
      </c>
      <c r="B108">
        <v>1995</v>
      </c>
      <c r="C108" t="s">
        <v>37</v>
      </c>
      <c r="D108">
        <v>7</v>
      </c>
      <c r="E108">
        <v>0</v>
      </c>
      <c r="F108">
        <v>1493</v>
      </c>
      <c r="G108" t="s">
        <v>11</v>
      </c>
      <c r="H108" t="s">
        <v>12</v>
      </c>
      <c r="I108" t="s">
        <v>13</v>
      </c>
      <c r="J108" t="str">
        <f>VLOOKUP(A108,Names!A:B,2,)</f>
        <v>Horton, Ms.  Ashley</v>
      </c>
      <c r="K108" cm="1">
        <f t="array" ref="K108">VLOOKUP($A108,'Medical Examination'!$A:$H,COLUMN(B:B),0)</f>
        <v>15.92</v>
      </c>
      <c r="L108" cm="1">
        <f t="array" ref="L108">VLOOKUP($A108,'Medical Examination'!$A:$H,COLUMN(C:C),0)</f>
        <v>4.76</v>
      </c>
      <c r="M108" t="str" cm="1">
        <f t="array" ref="M108">VLOOKUP($A108,'Medical Examination'!$A:$H,COLUMN(D:D),0)</f>
        <v>yes</v>
      </c>
      <c r="N108" t="str" cm="1">
        <f t="array" ref="N108">VLOOKUP($A108,'Medical Examination'!$A:$H,COLUMN(E:E),0)</f>
        <v>No</v>
      </c>
      <c r="O108" t="str" cm="1">
        <f t="array" ref="O108">VLOOKUP($A108,'Medical Examination'!$A:$H,COLUMN(F:F),0)</f>
        <v>No</v>
      </c>
      <c r="P108" cm="1">
        <f t="array" ref="P108">VLOOKUP($A108,'Medical Examination'!$A:$H,COLUMN(G:G),0)</f>
        <v>1</v>
      </c>
      <c r="Q108" t="str" cm="1">
        <f t="array" ref="Q108">VLOOKUP($A108,'Medical Examination'!$A:$H,COLUMN(H:H),0)</f>
        <v>No</v>
      </c>
      <c r="R108">
        <f t="shared" si="12"/>
        <v>1</v>
      </c>
      <c r="S108">
        <f t="shared" si="13"/>
        <v>0</v>
      </c>
      <c r="T108">
        <f t="shared" si="14"/>
        <v>0</v>
      </c>
      <c r="U108">
        <f t="shared" si="15"/>
        <v>0</v>
      </c>
      <c r="V108">
        <f t="shared" si="16"/>
        <v>2</v>
      </c>
      <c r="W108">
        <f t="shared" si="17"/>
        <v>1</v>
      </c>
      <c r="X108">
        <f t="shared" si="18"/>
        <v>1</v>
      </c>
      <c r="Y108">
        <f t="shared" si="19"/>
        <v>0</v>
      </c>
      <c r="Z108">
        <f t="shared" si="20"/>
        <v>0</v>
      </c>
      <c r="AA108">
        <f t="shared" si="21"/>
        <v>1</v>
      </c>
      <c r="AB108" s="5">
        <f t="shared" si="22"/>
        <v>28</v>
      </c>
      <c r="AC108">
        <f t="shared" si="23"/>
        <v>0</v>
      </c>
    </row>
    <row r="109" spans="1:29" x14ac:dyDescent="0.25">
      <c r="A109" t="s">
        <v>133</v>
      </c>
      <c r="B109">
        <v>1998</v>
      </c>
      <c r="C109" t="s">
        <v>18</v>
      </c>
      <c r="D109">
        <v>19</v>
      </c>
      <c r="E109">
        <v>0</v>
      </c>
      <c r="F109">
        <v>1497</v>
      </c>
      <c r="G109" t="s">
        <v>11</v>
      </c>
      <c r="H109" t="s">
        <v>11</v>
      </c>
      <c r="I109" t="s">
        <v>13</v>
      </c>
      <c r="J109" t="str">
        <f>VLOOKUP(A109,Names!A:B,2,)</f>
        <v>Benson, Mr.  Pat</v>
      </c>
      <c r="K109" cm="1">
        <f t="array" ref="K109">VLOOKUP($A109,'Medical Examination'!$A:$H,COLUMN(B:B),0)</f>
        <v>18.36</v>
      </c>
      <c r="L109" cm="1">
        <f t="array" ref="L109">VLOOKUP($A109,'Medical Examination'!$A:$H,COLUMN(C:C),0)</f>
        <v>5.96</v>
      </c>
      <c r="M109" t="str" cm="1">
        <f t="array" ref="M109">VLOOKUP($A109,'Medical Examination'!$A:$H,COLUMN(D:D),0)</f>
        <v>No</v>
      </c>
      <c r="N109" t="str" cm="1">
        <f t="array" ref="N109">VLOOKUP($A109,'Medical Examination'!$A:$H,COLUMN(E:E),0)</f>
        <v>No</v>
      </c>
      <c r="O109" t="str" cm="1">
        <f t="array" ref="O109">VLOOKUP($A109,'Medical Examination'!$A:$H,COLUMN(F:F),0)</f>
        <v>No</v>
      </c>
      <c r="P109" cm="1">
        <f t="array" ref="P109">VLOOKUP($A109,'Medical Examination'!$A:$H,COLUMN(G:G),0)</f>
        <v>1</v>
      </c>
      <c r="Q109" t="str" cm="1">
        <f t="array" ref="Q109">VLOOKUP($A109,'Medical Examination'!$A:$H,COLUMN(H:H),0)</f>
        <v>No</v>
      </c>
      <c r="R109">
        <f t="shared" si="12"/>
        <v>0</v>
      </c>
      <c r="S109">
        <f t="shared" si="13"/>
        <v>0</v>
      </c>
      <c r="T109">
        <f t="shared" si="14"/>
        <v>0</v>
      </c>
      <c r="U109">
        <f t="shared" si="15"/>
        <v>0</v>
      </c>
      <c r="V109">
        <f t="shared" si="16"/>
        <v>2</v>
      </c>
      <c r="W109">
        <f t="shared" si="17"/>
        <v>2</v>
      </c>
      <c r="X109">
        <f t="shared" si="18"/>
        <v>1</v>
      </c>
      <c r="Y109">
        <f t="shared" si="19"/>
        <v>0</v>
      </c>
      <c r="Z109">
        <f t="shared" si="20"/>
        <v>0</v>
      </c>
      <c r="AA109">
        <f t="shared" si="21"/>
        <v>1</v>
      </c>
      <c r="AB109" s="5">
        <f t="shared" si="22"/>
        <v>25</v>
      </c>
      <c r="AC109">
        <f t="shared" si="23"/>
        <v>1</v>
      </c>
    </row>
    <row r="110" spans="1:29" x14ac:dyDescent="0.25">
      <c r="A110" t="s">
        <v>134</v>
      </c>
      <c r="B110">
        <v>2001</v>
      </c>
      <c r="C110" t="s">
        <v>35</v>
      </c>
      <c r="D110">
        <v>25</v>
      </c>
      <c r="E110">
        <v>0</v>
      </c>
      <c r="F110">
        <v>1515.34</v>
      </c>
      <c r="G110" t="s">
        <v>11</v>
      </c>
      <c r="H110" t="s">
        <v>12</v>
      </c>
      <c r="I110" t="s">
        <v>13</v>
      </c>
      <c r="J110" t="str">
        <f>VLOOKUP(A110,Names!A:B,2,)</f>
        <v>Hoerner, Mr.  Matthew T.</v>
      </c>
      <c r="K110" cm="1">
        <f t="array" ref="K110">VLOOKUP($A110,'Medical Examination'!$A:$H,COLUMN(B:B),0)</f>
        <v>23.21</v>
      </c>
      <c r="L110" cm="1">
        <f t="array" ref="L110">VLOOKUP($A110,'Medical Examination'!$A:$H,COLUMN(C:C),0)</f>
        <v>5.24</v>
      </c>
      <c r="M110" t="str" cm="1">
        <f t="array" ref="M110">VLOOKUP($A110,'Medical Examination'!$A:$H,COLUMN(D:D),0)</f>
        <v>yes</v>
      </c>
      <c r="N110" t="str" cm="1">
        <f t="array" ref="N110">VLOOKUP($A110,'Medical Examination'!$A:$H,COLUMN(E:E),0)</f>
        <v>No</v>
      </c>
      <c r="O110" t="str" cm="1">
        <f t="array" ref="O110">VLOOKUP($A110,'Medical Examination'!$A:$H,COLUMN(F:F),0)</f>
        <v>No</v>
      </c>
      <c r="P110" t="str" cm="1">
        <f t="array" ref="P110">VLOOKUP($A110,'Medical Examination'!$A:$H,COLUMN(G:G),0)</f>
        <v>No major surgery</v>
      </c>
      <c r="Q110" t="str" cm="1">
        <f t="array" ref="Q110">VLOOKUP($A110,'Medical Examination'!$A:$H,COLUMN(H:H),0)</f>
        <v>No</v>
      </c>
      <c r="R110">
        <f t="shared" si="12"/>
        <v>1</v>
      </c>
      <c r="S110">
        <f t="shared" si="13"/>
        <v>0</v>
      </c>
      <c r="T110">
        <f t="shared" si="14"/>
        <v>0</v>
      </c>
      <c r="U110">
        <f t="shared" si="15"/>
        <v>0</v>
      </c>
      <c r="V110">
        <f t="shared" si="16"/>
        <v>2</v>
      </c>
      <c r="W110">
        <f t="shared" si="17"/>
        <v>1</v>
      </c>
      <c r="X110">
        <f t="shared" si="18"/>
        <v>0</v>
      </c>
      <c r="Y110">
        <f t="shared" si="19"/>
        <v>0</v>
      </c>
      <c r="Z110">
        <f t="shared" si="20"/>
        <v>0</v>
      </c>
      <c r="AA110">
        <f t="shared" si="21"/>
        <v>1</v>
      </c>
      <c r="AB110" s="5">
        <f t="shared" si="22"/>
        <v>22</v>
      </c>
      <c r="AC110">
        <f t="shared" si="23"/>
        <v>1</v>
      </c>
    </row>
    <row r="111" spans="1:29" x14ac:dyDescent="0.25">
      <c r="A111" t="s">
        <v>135</v>
      </c>
      <c r="B111">
        <v>2001</v>
      </c>
      <c r="C111" t="s">
        <v>10</v>
      </c>
      <c r="D111">
        <v>7</v>
      </c>
      <c r="E111">
        <v>0</v>
      </c>
      <c r="F111">
        <v>1526.31</v>
      </c>
      <c r="G111" t="s">
        <v>11</v>
      </c>
      <c r="H111" t="s">
        <v>12</v>
      </c>
      <c r="I111" t="s">
        <v>42</v>
      </c>
      <c r="J111" t="str">
        <f>VLOOKUP(A111,Names!A:B,2,)</f>
        <v>Young, Mr.  Zachary</v>
      </c>
      <c r="K111" cm="1">
        <f t="array" ref="K111">VLOOKUP($A111,'Medical Examination'!$A:$H,COLUMN(B:B),0)</f>
        <v>31.1</v>
      </c>
      <c r="L111" cm="1">
        <f t="array" ref="L111">VLOOKUP($A111,'Medical Examination'!$A:$H,COLUMN(C:C),0)</f>
        <v>4.37</v>
      </c>
      <c r="M111" t="str" cm="1">
        <f t="array" ref="M111">VLOOKUP($A111,'Medical Examination'!$A:$H,COLUMN(D:D),0)</f>
        <v>yes</v>
      </c>
      <c r="N111" t="str" cm="1">
        <f t="array" ref="N111">VLOOKUP($A111,'Medical Examination'!$A:$H,COLUMN(E:E),0)</f>
        <v>No</v>
      </c>
      <c r="O111" t="str" cm="1">
        <f t="array" ref="O111">VLOOKUP($A111,'Medical Examination'!$A:$H,COLUMN(F:F),0)</f>
        <v>No</v>
      </c>
      <c r="P111" t="str" cm="1">
        <f t="array" ref="P111">VLOOKUP($A111,'Medical Examination'!$A:$H,COLUMN(G:G),0)</f>
        <v>No major surgery</v>
      </c>
      <c r="Q111" t="str" cm="1">
        <f t="array" ref="Q111">VLOOKUP($A111,'Medical Examination'!$A:$H,COLUMN(H:H),0)</f>
        <v>No</v>
      </c>
      <c r="R111">
        <f t="shared" si="12"/>
        <v>1</v>
      </c>
      <c r="S111">
        <f t="shared" si="13"/>
        <v>0</v>
      </c>
      <c r="T111">
        <f t="shared" si="14"/>
        <v>0</v>
      </c>
      <c r="U111">
        <f t="shared" si="15"/>
        <v>0</v>
      </c>
      <c r="V111">
        <f t="shared" si="16"/>
        <v>2</v>
      </c>
      <c r="W111">
        <f t="shared" si="17"/>
        <v>1</v>
      </c>
      <c r="X111">
        <f t="shared" si="18"/>
        <v>0</v>
      </c>
      <c r="Y111">
        <f t="shared" si="19"/>
        <v>1</v>
      </c>
      <c r="Z111">
        <f t="shared" si="20"/>
        <v>0</v>
      </c>
      <c r="AA111">
        <f t="shared" si="21"/>
        <v>0</v>
      </c>
      <c r="AB111" s="5">
        <f t="shared" si="22"/>
        <v>22</v>
      </c>
      <c r="AC111">
        <f t="shared" si="23"/>
        <v>1</v>
      </c>
    </row>
    <row r="112" spans="1:29" x14ac:dyDescent="0.25">
      <c r="A112" t="s">
        <v>136</v>
      </c>
      <c r="B112">
        <v>2001</v>
      </c>
      <c r="C112" t="s">
        <v>18</v>
      </c>
      <c r="D112">
        <v>2</v>
      </c>
      <c r="E112">
        <v>0</v>
      </c>
      <c r="F112">
        <v>1532.47</v>
      </c>
      <c r="G112" t="s">
        <v>11</v>
      </c>
      <c r="H112" t="s">
        <v>11</v>
      </c>
      <c r="I112" t="s">
        <v>13</v>
      </c>
      <c r="J112" t="str">
        <f>VLOOKUP(A112,Names!A:B,2,)</f>
        <v>Lawder, Mr.  Matthew T.</v>
      </c>
      <c r="K112" cm="1">
        <f t="array" ref="K112">VLOOKUP($A112,'Medical Examination'!$A:$H,COLUMN(B:B),0)</f>
        <v>35.53</v>
      </c>
      <c r="L112" cm="1">
        <f t="array" ref="L112">VLOOKUP($A112,'Medical Examination'!$A:$H,COLUMN(C:C),0)</f>
        <v>4.55</v>
      </c>
      <c r="M112" t="str" cm="1">
        <f t="array" ref="M112">VLOOKUP($A112,'Medical Examination'!$A:$H,COLUMN(D:D),0)</f>
        <v>yes</v>
      </c>
      <c r="N112" t="str" cm="1">
        <f t="array" ref="N112">VLOOKUP($A112,'Medical Examination'!$A:$H,COLUMN(E:E),0)</f>
        <v>No</v>
      </c>
      <c r="O112" t="str" cm="1">
        <f t="array" ref="O112">VLOOKUP($A112,'Medical Examination'!$A:$H,COLUMN(F:F),0)</f>
        <v>No</v>
      </c>
      <c r="P112" t="str" cm="1">
        <f t="array" ref="P112">VLOOKUP($A112,'Medical Examination'!$A:$H,COLUMN(G:G),0)</f>
        <v>No major surgery</v>
      </c>
      <c r="Q112" t="str" cm="1">
        <f t="array" ref="Q112">VLOOKUP($A112,'Medical Examination'!$A:$H,COLUMN(H:H),0)</f>
        <v>No</v>
      </c>
      <c r="R112">
        <f t="shared" si="12"/>
        <v>1</v>
      </c>
      <c r="S112">
        <f t="shared" si="13"/>
        <v>0</v>
      </c>
      <c r="T112">
        <f t="shared" si="14"/>
        <v>0</v>
      </c>
      <c r="U112">
        <f t="shared" si="15"/>
        <v>0</v>
      </c>
      <c r="V112">
        <f t="shared" si="16"/>
        <v>2</v>
      </c>
      <c r="W112">
        <f t="shared" si="17"/>
        <v>2</v>
      </c>
      <c r="X112">
        <f t="shared" si="18"/>
        <v>0</v>
      </c>
      <c r="Y112">
        <f t="shared" si="19"/>
        <v>0</v>
      </c>
      <c r="Z112">
        <f t="shared" si="20"/>
        <v>0</v>
      </c>
      <c r="AA112">
        <f t="shared" si="21"/>
        <v>1</v>
      </c>
      <c r="AB112" s="5">
        <f t="shared" si="22"/>
        <v>22</v>
      </c>
      <c r="AC112">
        <f t="shared" si="23"/>
        <v>1</v>
      </c>
    </row>
    <row r="113" spans="1:29" x14ac:dyDescent="0.25">
      <c r="A113" t="s">
        <v>137</v>
      </c>
      <c r="B113">
        <v>2001</v>
      </c>
      <c r="C113" t="s">
        <v>30</v>
      </c>
      <c r="D113">
        <v>5</v>
      </c>
      <c r="E113">
        <v>0</v>
      </c>
      <c r="F113">
        <v>1534.3</v>
      </c>
      <c r="G113" t="s">
        <v>11</v>
      </c>
      <c r="H113" t="s">
        <v>11</v>
      </c>
      <c r="I113" t="s">
        <v>13</v>
      </c>
      <c r="J113" t="str">
        <f>VLOOKUP(A113,Names!A:B,2,)</f>
        <v>Sanseverino, Mr.  Cole</v>
      </c>
      <c r="K113" cm="1">
        <f t="array" ref="K113">VLOOKUP($A113,'Medical Examination'!$A:$H,COLUMN(B:B),0)</f>
        <v>36.85</v>
      </c>
      <c r="L113" cm="1">
        <f t="array" ref="L113">VLOOKUP($A113,'Medical Examination'!$A:$H,COLUMN(C:C),0)</f>
        <v>4.3600000000000003</v>
      </c>
      <c r="M113" t="str" cm="1">
        <f t="array" ref="M113">VLOOKUP($A113,'Medical Examination'!$A:$H,COLUMN(D:D),0)</f>
        <v>yes</v>
      </c>
      <c r="N113" t="str" cm="1">
        <f t="array" ref="N113">VLOOKUP($A113,'Medical Examination'!$A:$H,COLUMN(E:E),0)</f>
        <v>No</v>
      </c>
      <c r="O113" t="str" cm="1">
        <f t="array" ref="O113">VLOOKUP($A113,'Medical Examination'!$A:$H,COLUMN(F:F),0)</f>
        <v>No</v>
      </c>
      <c r="P113" t="str" cm="1">
        <f t="array" ref="P113">VLOOKUP($A113,'Medical Examination'!$A:$H,COLUMN(G:G),0)</f>
        <v>No major surgery</v>
      </c>
      <c r="Q113" t="str" cm="1">
        <f t="array" ref="Q113">VLOOKUP($A113,'Medical Examination'!$A:$H,COLUMN(H:H),0)</f>
        <v>No</v>
      </c>
      <c r="R113">
        <f t="shared" si="12"/>
        <v>1</v>
      </c>
      <c r="S113">
        <f t="shared" si="13"/>
        <v>0</v>
      </c>
      <c r="T113">
        <f t="shared" si="14"/>
        <v>0</v>
      </c>
      <c r="U113">
        <f t="shared" si="15"/>
        <v>0</v>
      </c>
      <c r="V113">
        <f t="shared" si="16"/>
        <v>2</v>
      </c>
      <c r="W113">
        <f t="shared" si="17"/>
        <v>2</v>
      </c>
      <c r="X113">
        <f t="shared" si="18"/>
        <v>0</v>
      </c>
      <c r="Y113">
        <f t="shared" si="19"/>
        <v>0</v>
      </c>
      <c r="Z113">
        <f t="shared" si="20"/>
        <v>0</v>
      </c>
      <c r="AA113">
        <f t="shared" si="21"/>
        <v>1</v>
      </c>
      <c r="AB113" s="5">
        <f t="shared" si="22"/>
        <v>22</v>
      </c>
      <c r="AC113">
        <f t="shared" si="23"/>
        <v>1</v>
      </c>
    </row>
    <row r="114" spans="1:29" x14ac:dyDescent="0.25">
      <c r="A114" t="s">
        <v>138</v>
      </c>
      <c r="B114">
        <v>1992</v>
      </c>
      <c r="C114" t="s">
        <v>20</v>
      </c>
      <c r="D114">
        <v>22</v>
      </c>
      <c r="E114">
        <v>0</v>
      </c>
      <c r="F114">
        <v>1566.88</v>
      </c>
      <c r="G114" t="s">
        <v>11</v>
      </c>
      <c r="H114" t="s">
        <v>16</v>
      </c>
      <c r="I114" t="s">
        <v>13</v>
      </c>
      <c r="J114" t="str">
        <f>VLOOKUP(A114,Names!A:B,2,)</f>
        <v>Schwartz, Ms.  Tiffany A.</v>
      </c>
      <c r="K114" cm="1">
        <f t="array" ref="K114">VLOOKUP($A114,'Medical Examination'!$A:$H,COLUMN(B:B),0)</f>
        <v>20.149999999999999</v>
      </c>
      <c r="L114" cm="1">
        <f t="array" ref="L114">VLOOKUP($A114,'Medical Examination'!$A:$H,COLUMN(C:C),0)</f>
        <v>4.1500000000000004</v>
      </c>
      <c r="M114" t="str" cm="1">
        <f t="array" ref="M114">VLOOKUP($A114,'Medical Examination'!$A:$H,COLUMN(D:D),0)</f>
        <v>No</v>
      </c>
      <c r="N114" t="str" cm="1">
        <f t="array" ref="N114">VLOOKUP($A114,'Medical Examination'!$A:$H,COLUMN(E:E),0)</f>
        <v>No</v>
      </c>
      <c r="O114" t="str" cm="1">
        <f t="array" ref="O114">VLOOKUP($A114,'Medical Examination'!$A:$H,COLUMN(F:F),0)</f>
        <v>No</v>
      </c>
      <c r="P114" cm="1">
        <f t="array" ref="P114">VLOOKUP($A114,'Medical Examination'!$A:$H,COLUMN(G:G),0)</f>
        <v>1</v>
      </c>
      <c r="Q114" t="str" cm="1">
        <f t="array" ref="Q114">VLOOKUP($A114,'Medical Examination'!$A:$H,COLUMN(H:H),0)</f>
        <v>No</v>
      </c>
      <c r="R114">
        <f t="shared" si="12"/>
        <v>0</v>
      </c>
      <c r="S114">
        <f t="shared" si="13"/>
        <v>0</v>
      </c>
      <c r="T114">
        <f t="shared" si="14"/>
        <v>0</v>
      </c>
      <c r="U114">
        <f t="shared" si="15"/>
        <v>0</v>
      </c>
      <c r="V114">
        <f t="shared" si="16"/>
        <v>2</v>
      </c>
      <c r="W114">
        <f t="shared" si="17"/>
        <v>3</v>
      </c>
      <c r="X114">
        <f t="shared" si="18"/>
        <v>1</v>
      </c>
      <c r="Y114">
        <f t="shared" si="19"/>
        <v>0</v>
      </c>
      <c r="Z114">
        <f t="shared" si="20"/>
        <v>0</v>
      </c>
      <c r="AA114">
        <f t="shared" si="21"/>
        <v>1</v>
      </c>
      <c r="AB114" s="5">
        <f t="shared" si="22"/>
        <v>31</v>
      </c>
      <c r="AC114">
        <f t="shared" si="23"/>
        <v>0</v>
      </c>
    </row>
    <row r="115" spans="1:29" x14ac:dyDescent="0.25">
      <c r="A115" t="s">
        <v>139</v>
      </c>
      <c r="B115">
        <v>2004</v>
      </c>
      <c r="C115" t="s">
        <v>15</v>
      </c>
      <c r="D115">
        <v>19</v>
      </c>
      <c r="E115">
        <v>0</v>
      </c>
      <c r="F115">
        <v>1607.51</v>
      </c>
      <c r="G115" t="s">
        <v>11</v>
      </c>
      <c r="H115" t="s">
        <v>12</v>
      </c>
      <c r="I115" t="s">
        <v>13</v>
      </c>
      <c r="J115" t="str">
        <f>VLOOKUP(A115,Names!A:B,2,)</f>
        <v>Swierzbinski, Ms.  Elizabeth</v>
      </c>
      <c r="K115" cm="1">
        <f t="array" ref="K115">VLOOKUP($A115,'Medical Examination'!$A:$H,COLUMN(B:B),0)</f>
        <v>20.79</v>
      </c>
      <c r="L115" cm="1">
        <f t="array" ref="L115">VLOOKUP($A115,'Medical Examination'!$A:$H,COLUMN(C:C),0)</f>
        <v>5.84</v>
      </c>
      <c r="M115" t="str" cm="1">
        <f t="array" ref="M115">VLOOKUP($A115,'Medical Examination'!$A:$H,COLUMN(D:D),0)</f>
        <v>No</v>
      </c>
      <c r="N115" t="str" cm="1">
        <f t="array" ref="N115">VLOOKUP($A115,'Medical Examination'!$A:$H,COLUMN(E:E),0)</f>
        <v>yes</v>
      </c>
      <c r="O115" t="str" cm="1">
        <f t="array" ref="O115">VLOOKUP($A115,'Medical Examination'!$A:$H,COLUMN(F:F),0)</f>
        <v>No</v>
      </c>
      <c r="P115" cm="1">
        <f t="array" ref="P115">VLOOKUP($A115,'Medical Examination'!$A:$H,COLUMN(G:G),0)</f>
        <v>1</v>
      </c>
      <c r="Q115" t="str" cm="1">
        <f t="array" ref="Q115">VLOOKUP($A115,'Medical Examination'!$A:$H,COLUMN(H:H),0)</f>
        <v>No</v>
      </c>
      <c r="R115">
        <f t="shared" si="12"/>
        <v>0</v>
      </c>
      <c r="S115">
        <f t="shared" si="13"/>
        <v>1</v>
      </c>
      <c r="T115">
        <f t="shared" si="14"/>
        <v>0</v>
      </c>
      <c r="U115">
        <f t="shared" si="15"/>
        <v>0</v>
      </c>
      <c r="V115">
        <f t="shared" si="16"/>
        <v>2</v>
      </c>
      <c r="W115">
        <f t="shared" si="17"/>
        <v>1</v>
      </c>
      <c r="X115">
        <f t="shared" si="18"/>
        <v>1</v>
      </c>
      <c r="Y115">
        <f t="shared" si="19"/>
        <v>0</v>
      </c>
      <c r="Z115">
        <f t="shared" si="20"/>
        <v>0</v>
      </c>
      <c r="AA115">
        <f t="shared" si="21"/>
        <v>1</v>
      </c>
      <c r="AB115" s="5">
        <f t="shared" si="22"/>
        <v>19</v>
      </c>
      <c r="AC115">
        <f t="shared" si="23"/>
        <v>0</v>
      </c>
    </row>
    <row r="116" spans="1:29" x14ac:dyDescent="0.25">
      <c r="A116" t="s">
        <v>140</v>
      </c>
      <c r="B116">
        <v>2004</v>
      </c>
      <c r="C116" t="s">
        <v>10</v>
      </c>
      <c r="D116">
        <v>22</v>
      </c>
      <c r="E116">
        <v>0</v>
      </c>
      <c r="F116">
        <v>1615.77</v>
      </c>
      <c r="G116" t="s">
        <v>11</v>
      </c>
      <c r="H116" t="s">
        <v>16</v>
      </c>
      <c r="I116" t="s">
        <v>13</v>
      </c>
      <c r="J116" t="str">
        <f>VLOOKUP(A116,Names!A:B,2,)</f>
        <v>Moody, Ms.  Polly</v>
      </c>
      <c r="K116" cm="1">
        <f t="array" ref="K116">VLOOKUP($A116,'Medical Examination'!$A:$H,COLUMN(B:B),0)</f>
        <v>26.73</v>
      </c>
      <c r="L116" cm="1">
        <f t="array" ref="L116">VLOOKUP($A116,'Medical Examination'!$A:$H,COLUMN(C:C),0)</f>
        <v>5.08</v>
      </c>
      <c r="M116" t="str" cm="1">
        <f t="array" ref="M116">VLOOKUP($A116,'Medical Examination'!$A:$H,COLUMN(D:D),0)</f>
        <v>No</v>
      </c>
      <c r="N116" t="str" cm="1">
        <f t="array" ref="N116">VLOOKUP($A116,'Medical Examination'!$A:$H,COLUMN(E:E),0)</f>
        <v>yes</v>
      </c>
      <c r="O116" t="str" cm="1">
        <f t="array" ref="O116">VLOOKUP($A116,'Medical Examination'!$A:$H,COLUMN(F:F),0)</f>
        <v>No</v>
      </c>
      <c r="P116" cm="1">
        <f t="array" ref="P116">VLOOKUP($A116,'Medical Examination'!$A:$H,COLUMN(G:G),0)</f>
        <v>1</v>
      </c>
      <c r="Q116" t="str" cm="1">
        <f t="array" ref="Q116">VLOOKUP($A116,'Medical Examination'!$A:$H,COLUMN(H:H),0)</f>
        <v>No</v>
      </c>
      <c r="R116">
        <f t="shared" si="12"/>
        <v>0</v>
      </c>
      <c r="S116">
        <f t="shared" si="13"/>
        <v>1</v>
      </c>
      <c r="T116">
        <f t="shared" si="14"/>
        <v>0</v>
      </c>
      <c r="U116">
        <f t="shared" si="15"/>
        <v>0</v>
      </c>
      <c r="V116">
        <f t="shared" si="16"/>
        <v>2</v>
      </c>
      <c r="W116">
        <f t="shared" si="17"/>
        <v>3</v>
      </c>
      <c r="X116">
        <f t="shared" si="18"/>
        <v>1</v>
      </c>
      <c r="Y116">
        <f t="shared" si="19"/>
        <v>0</v>
      </c>
      <c r="Z116">
        <f t="shared" si="20"/>
        <v>0</v>
      </c>
      <c r="AA116">
        <f t="shared" si="21"/>
        <v>1</v>
      </c>
      <c r="AB116" s="5">
        <f t="shared" si="22"/>
        <v>19</v>
      </c>
      <c r="AC116">
        <f t="shared" si="23"/>
        <v>0</v>
      </c>
    </row>
    <row r="117" spans="1:29" x14ac:dyDescent="0.25">
      <c r="A117" t="s">
        <v>141</v>
      </c>
      <c r="B117">
        <v>1995</v>
      </c>
      <c r="C117" t="s">
        <v>35</v>
      </c>
      <c r="D117">
        <v>5</v>
      </c>
      <c r="E117">
        <v>0</v>
      </c>
      <c r="F117">
        <v>1617.16</v>
      </c>
      <c r="G117" t="s">
        <v>11</v>
      </c>
      <c r="H117" t="s">
        <v>16</v>
      </c>
      <c r="I117" t="s">
        <v>13</v>
      </c>
      <c r="J117" t="str">
        <f>VLOOKUP(A117,Names!A:B,2,)</f>
        <v>Smith, Ms.  Jennifer E</v>
      </c>
      <c r="K117" cm="1">
        <f t="array" ref="K117">VLOOKUP($A117,'Medical Examination'!$A:$H,COLUMN(B:B),0)</f>
        <v>22.57</v>
      </c>
      <c r="L117" cm="1">
        <f t="array" ref="L117">VLOOKUP($A117,'Medical Examination'!$A:$H,COLUMN(C:C),0)</f>
        <v>5.8</v>
      </c>
      <c r="M117" t="str" cm="1">
        <f t="array" ref="M117">VLOOKUP($A117,'Medical Examination'!$A:$H,COLUMN(D:D),0)</f>
        <v>yes</v>
      </c>
      <c r="N117" t="str" cm="1">
        <f t="array" ref="N117">VLOOKUP($A117,'Medical Examination'!$A:$H,COLUMN(E:E),0)</f>
        <v>No</v>
      </c>
      <c r="O117" t="str" cm="1">
        <f t="array" ref="O117">VLOOKUP($A117,'Medical Examination'!$A:$H,COLUMN(F:F),0)</f>
        <v>No</v>
      </c>
      <c r="P117" cm="1">
        <f t="array" ref="P117">VLOOKUP($A117,'Medical Examination'!$A:$H,COLUMN(G:G),0)</f>
        <v>1</v>
      </c>
      <c r="Q117" t="str" cm="1">
        <f t="array" ref="Q117">VLOOKUP($A117,'Medical Examination'!$A:$H,COLUMN(H:H),0)</f>
        <v>No</v>
      </c>
      <c r="R117">
        <f t="shared" si="12"/>
        <v>1</v>
      </c>
      <c r="S117">
        <f t="shared" si="13"/>
        <v>0</v>
      </c>
      <c r="T117">
        <f t="shared" si="14"/>
        <v>0</v>
      </c>
      <c r="U117">
        <f t="shared" si="15"/>
        <v>0</v>
      </c>
      <c r="V117">
        <f t="shared" si="16"/>
        <v>2</v>
      </c>
      <c r="W117">
        <f t="shared" si="17"/>
        <v>3</v>
      </c>
      <c r="X117">
        <f t="shared" si="18"/>
        <v>1</v>
      </c>
      <c r="Y117">
        <f t="shared" si="19"/>
        <v>0</v>
      </c>
      <c r="Z117">
        <f t="shared" si="20"/>
        <v>0</v>
      </c>
      <c r="AA117">
        <f t="shared" si="21"/>
        <v>1</v>
      </c>
      <c r="AB117" s="5">
        <f t="shared" si="22"/>
        <v>28</v>
      </c>
      <c r="AC117">
        <f t="shared" si="23"/>
        <v>0</v>
      </c>
    </row>
    <row r="118" spans="1:29" x14ac:dyDescent="0.25">
      <c r="A118" t="s">
        <v>142</v>
      </c>
      <c r="B118">
        <v>2003</v>
      </c>
      <c r="C118" t="s">
        <v>20</v>
      </c>
      <c r="D118">
        <v>14</v>
      </c>
      <c r="E118">
        <v>0</v>
      </c>
      <c r="F118">
        <v>1621.34</v>
      </c>
      <c r="G118" t="s">
        <v>11</v>
      </c>
      <c r="H118" t="s">
        <v>11</v>
      </c>
      <c r="I118" t="s">
        <v>23</v>
      </c>
      <c r="J118" t="str">
        <f>VLOOKUP(A118,Names!A:B,2,)</f>
        <v>Taylor, Mr.  Trent A</v>
      </c>
      <c r="K118" cm="1">
        <f t="array" ref="K118">VLOOKUP($A118,'Medical Examination'!$A:$H,COLUMN(B:B),0)</f>
        <v>17.48</v>
      </c>
      <c r="L118" cm="1">
        <f t="array" ref="L118">VLOOKUP($A118,'Medical Examination'!$A:$H,COLUMN(C:C),0)</f>
        <v>4.59</v>
      </c>
      <c r="M118" t="str" cm="1">
        <f t="array" ref="M118">VLOOKUP($A118,'Medical Examination'!$A:$H,COLUMN(D:D),0)</f>
        <v>No</v>
      </c>
      <c r="N118" t="str" cm="1">
        <f t="array" ref="N118">VLOOKUP($A118,'Medical Examination'!$A:$H,COLUMN(E:E),0)</f>
        <v>No</v>
      </c>
      <c r="O118" t="str" cm="1">
        <f t="array" ref="O118">VLOOKUP($A118,'Medical Examination'!$A:$H,COLUMN(F:F),0)</f>
        <v>Yes</v>
      </c>
      <c r="P118" cm="1">
        <f t="array" ref="P118">VLOOKUP($A118,'Medical Examination'!$A:$H,COLUMN(G:G),0)</f>
        <v>1</v>
      </c>
      <c r="Q118" t="str" cm="1">
        <f t="array" ref="Q118">VLOOKUP($A118,'Medical Examination'!$A:$H,COLUMN(H:H),0)</f>
        <v>No</v>
      </c>
      <c r="R118">
        <f t="shared" si="12"/>
        <v>0</v>
      </c>
      <c r="S118">
        <f t="shared" si="13"/>
        <v>0</v>
      </c>
      <c r="T118">
        <f t="shared" si="14"/>
        <v>1</v>
      </c>
      <c r="U118">
        <f t="shared" si="15"/>
        <v>0</v>
      </c>
      <c r="V118">
        <f t="shared" si="16"/>
        <v>2</v>
      </c>
      <c r="W118">
        <f t="shared" si="17"/>
        <v>2</v>
      </c>
      <c r="X118">
        <f t="shared" si="18"/>
        <v>1</v>
      </c>
      <c r="Y118">
        <f t="shared" si="19"/>
        <v>0</v>
      </c>
      <c r="Z118">
        <f t="shared" si="20"/>
        <v>1</v>
      </c>
      <c r="AA118">
        <f t="shared" si="21"/>
        <v>0</v>
      </c>
      <c r="AB118" s="5">
        <f t="shared" si="22"/>
        <v>20</v>
      </c>
      <c r="AC118">
        <f t="shared" si="23"/>
        <v>1</v>
      </c>
    </row>
    <row r="119" spans="1:29" x14ac:dyDescent="0.25">
      <c r="A119" t="s">
        <v>143</v>
      </c>
      <c r="B119">
        <v>2004</v>
      </c>
      <c r="C119" t="s">
        <v>35</v>
      </c>
      <c r="D119">
        <v>21</v>
      </c>
      <c r="E119">
        <v>0</v>
      </c>
      <c r="F119">
        <v>1621.88</v>
      </c>
      <c r="G119" t="s">
        <v>11</v>
      </c>
      <c r="H119" t="s">
        <v>11</v>
      </c>
      <c r="I119" t="s">
        <v>13</v>
      </c>
      <c r="J119" t="str">
        <f>VLOOKUP(A119,Names!A:B,2,)</f>
        <v>Babay, Ms.  Emily</v>
      </c>
      <c r="K119" cm="1">
        <f t="array" ref="K119">VLOOKUP($A119,'Medical Examination'!$A:$H,COLUMN(B:B),0)</f>
        <v>31.13</v>
      </c>
      <c r="L119" cm="1">
        <f t="array" ref="L119">VLOOKUP($A119,'Medical Examination'!$A:$H,COLUMN(C:C),0)</f>
        <v>6.01</v>
      </c>
      <c r="M119" t="str" cm="1">
        <f t="array" ref="M119">VLOOKUP($A119,'Medical Examination'!$A:$H,COLUMN(D:D),0)</f>
        <v>No</v>
      </c>
      <c r="N119" t="str" cm="1">
        <f t="array" ref="N119">VLOOKUP($A119,'Medical Examination'!$A:$H,COLUMN(E:E),0)</f>
        <v>yes</v>
      </c>
      <c r="O119" t="str" cm="1">
        <f t="array" ref="O119">VLOOKUP($A119,'Medical Examination'!$A:$H,COLUMN(F:F),0)</f>
        <v>No</v>
      </c>
      <c r="P119" cm="1">
        <f t="array" ref="P119">VLOOKUP($A119,'Medical Examination'!$A:$H,COLUMN(G:G),0)</f>
        <v>1</v>
      </c>
      <c r="Q119" t="str" cm="1">
        <f t="array" ref="Q119">VLOOKUP($A119,'Medical Examination'!$A:$H,COLUMN(H:H),0)</f>
        <v>No</v>
      </c>
      <c r="R119">
        <f t="shared" si="12"/>
        <v>0</v>
      </c>
      <c r="S119">
        <f t="shared" si="13"/>
        <v>1</v>
      </c>
      <c r="T119">
        <f t="shared" si="14"/>
        <v>0</v>
      </c>
      <c r="U119">
        <f t="shared" si="15"/>
        <v>0</v>
      </c>
      <c r="V119">
        <f t="shared" si="16"/>
        <v>2</v>
      </c>
      <c r="W119">
        <f t="shared" si="17"/>
        <v>2</v>
      </c>
      <c r="X119">
        <f t="shared" si="18"/>
        <v>1</v>
      </c>
      <c r="Y119">
        <f t="shared" si="19"/>
        <v>0</v>
      </c>
      <c r="Z119">
        <f t="shared" si="20"/>
        <v>0</v>
      </c>
      <c r="AA119">
        <f t="shared" si="21"/>
        <v>1</v>
      </c>
      <c r="AB119" s="5">
        <f t="shared" si="22"/>
        <v>19</v>
      </c>
      <c r="AC119">
        <f t="shared" si="23"/>
        <v>0</v>
      </c>
    </row>
    <row r="120" spans="1:29" x14ac:dyDescent="0.25">
      <c r="A120" t="s">
        <v>144</v>
      </c>
      <c r="B120">
        <v>2004</v>
      </c>
      <c r="C120" t="s">
        <v>10</v>
      </c>
      <c r="D120">
        <v>25</v>
      </c>
      <c r="E120">
        <v>0</v>
      </c>
      <c r="F120">
        <v>1622.19</v>
      </c>
      <c r="G120" t="s">
        <v>11</v>
      </c>
      <c r="H120" t="s">
        <v>16</v>
      </c>
      <c r="I120" t="s">
        <v>13</v>
      </c>
      <c r="J120" t="str">
        <f>VLOOKUP(A120,Names!A:B,2,)</f>
        <v>Van Meter, Ms.  Kathryn M.</v>
      </c>
      <c r="K120" cm="1">
        <f t="array" ref="K120">VLOOKUP($A120,'Medical Examination'!$A:$H,COLUMN(B:B),0)</f>
        <v>31.35</v>
      </c>
      <c r="L120" cm="1">
        <f t="array" ref="L120">VLOOKUP($A120,'Medical Examination'!$A:$H,COLUMN(C:C),0)</f>
        <v>4.28</v>
      </c>
      <c r="M120" t="str" cm="1">
        <f t="array" ref="M120">VLOOKUP($A120,'Medical Examination'!$A:$H,COLUMN(D:D),0)</f>
        <v>No</v>
      </c>
      <c r="N120" t="str" cm="1">
        <f t="array" ref="N120">VLOOKUP($A120,'Medical Examination'!$A:$H,COLUMN(E:E),0)</f>
        <v>yes</v>
      </c>
      <c r="O120" t="str" cm="1">
        <f t="array" ref="O120">VLOOKUP($A120,'Medical Examination'!$A:$H,COLUMN(F:F),0)</f>
        <v>No</v>
      </c>
      <c r="P120" cm="1">
        <f t="array" ref="P120">VLOOKUP($A120,'Medical Examination'!$A:$H,COLUMN(G:G),0)</f>
        <v>1</v>
      </c>
      <c r="Q120" t="str" cm="1">
        <f t="array" ref="Q120">VLOOKUP($A120,'Medical Examination'!$A:$H,COLUMN(H:H),0)</f>
        <v>No</v>
      </c>
      <c r="R120">
        <f t="shared" si="12"/>
        <v>0</v>
      </c>
      <c r="S120">
        <f t="shared" si="13"/>
        <v>1</v>
      </c>
      <c r="T120">
        <f t="shared" si="14"/>
        <v>0</v>
      </c>
      <c r="U120">
        <f t="shared" si="15"/>
        <v>0</v>
      </c>
      <c r="V120">
        <f t="shared" si="16"/>
        <v>2</v>
      </c>
      <c r="W120">
        <f t="shared" si="17"/>
        <v>3</v>
      </c>
      <c r="X120">
        <f t="shared" si="18"/>
        <v>1</v>
      </c>
      <c r="Y120">
        <f t="shared" si="19"/>
        <v>0</v>
      </c>
      <c r="Z120">
        <f t="shared" si="20"/>
        <v>0</v>
      </c>
      <c r="AA120">
        <f t="shared" si="21"/>
        <v>1</v>
      </c>
      <c r="AB120" s="5">
        <f t="shared" si="22"/>
        <v>19</v>
      </c>
      <c r="AC120">
        <f t="shared" si="23"/>
        <v>0</v>
      </c>
    </row>
    <row r="121" spans="1:29" x14ac:dyDescent="0.25">
      <c r="A121" t="s">
        <v>145</v>
      </c>
      <c r="B121">
        <v>2003</v>
      </c>
      <c r="C121" t="s">
        <v>20</v>
      </c>
      <c r="D121">
        <v>9</v>
      </c>
      <c r="E121">
        <v>0</v>
      </c>
      <c r="F121">
        <v>1625.43</v>
      </c>
      <c r="G121" t="s">
        <v>11</v>
      </c>
      <c r="H121" t="s">
        <v>12</v>
      </c>
      <c r="I121" t="s">
        <v>23</v>
      </c>
      <c r="J121" t="str">
        <f>VLOOKUP(A121,Names!A:B,2,)</f>
        <v>Zablocki, Mr.  Christopher</v>
      </c>
      <c r="K121" cm="1">
        <f t="array" ref="K121">VLOOKUP($A121,'Medical Examination'!$A:$H,COLUMN(B:B),0)</f>
        <v>20.425000000000001</v>
      </c>
      <c r="L121" cm="1">
        <f t="array" ref="L121">VLOOKUP($A121,'Medical Examination'!$A:$H,COLUMN(C:C),0)</f>
        <v>5.53</v>
      </c>
      <c r="M121" t="str" cm="1">
        <f t="array" ref="M121">VLOOKUP($A121,'Medical Examination'!$A:$H,COLUMN(D:D),0)</f>
        <v>No</v>
      </c>
      <c r="N121" t="str" cm="1">
        <f t="array" ref="N121">VLOOKUP($A121,'Medical Examination'!$A:$H,COLUMN(E:E),0)</f>
        <v>No</v>
      </c>
      <c r="O121" t="str" cm="1">
        <f t="array" ref="O121">VLOOKUP($A121,'Medical Examination'!$A:$H,COLUMN(F:F),0)</f>
        <v>Yes</v>
      </c>
      <c r="P121" cm="1">
        <f t="array" ref="P121">VLOOKUP($A121,'Medical Examination'!$A:$H,COLUMN(G:G),0)</f>
        <v>1</v>
      </c>
      <c r="Q121" t="str" cm="1">
        <f t="array" ref="Q121">VLOOKUP($A121,'Medical Examination'!$A:$H,COLUMN(H:H),0)</f>
        <v>No</v>
      </c>
      <c r="R121">
        <f t="shared" si="12"/>
        <v>0</v>
      </c>
      <c r="S121">
        <f t="shared" si="13"/>
        <v>0</v>
      </c>
      <c r="T121">
        <f t="shared" si="14"/>
        <v>1</v>
      </c>
      <c r="U121">
        <f t="shared" si="15"/>
        <v>0</v>
      </c>
      <c r="V121">
        <f t="shared" si="16"/>
        <v>2</v>
      </c>
      <c r="W121">
        <f t="shared" si="17"/>
        <v>1</v>
      </c>
      <c r="X121">
        <f t="shared" si="18"/>
        <v>1</v>
      </c>
      <c r="Y121">
        <f t="shared" si="19"/>
        <v>0</v>
      </c>
      <c r="Z121">
        <f t="shared" si="20"/>
        <v>1</v>
      </c>
      <c r="AA121">
        <f t="shared" si="21"/>
        <v>0</v>
      </c>
      <c r="AB121" s="5">
        <f t="shared" si="22"/>
        <v>20</v>
      </c>
      <c r="AC121">
        <f t="shared" si="23"/>
        <v>1</v>
      </c>
    </row>
    <row r="122" spans="1:29" x14ac:dyDescent="0.25">
      <c r="A122" t="s">
        <v>146</v>
      </c>
      <c r="B122">
        <v>2003</v>
      </c>
      <c r="C122" t="s">
        <v>30</v>
      </c>
      <c r="D122">
        <v>4</v>
      </c>
      <c r="E122">
        <v>0</v>
      </c>
      <c r="F122">
        <v>1627.28</v>
      </c>
      <c r="G122" t="s">
        <v>11</v>
      </c>
      <c r="H122" t="s">
        <v>11</v>
      </c>
      <c r="I122" t="s">
        <v>23</v>
      </c>
      <c r="J122" t="str">
        <f>VLOOKUP(A122,Names!A:B,2,)</f>
        <v>Lloyd, Mr.  Steve</v>
      </c>
      <c r="K122" cm="1">
        <f t="array" ref="K122">VLOOKUP($A122,'Medical Examination'!$A:$H,COLUMN(B:B),0)</f>
        <v>21.754999999999999</v>
      </c>
      <c r="L122" cm="1">
        <f t="array" ref="L122">VLOOKUP($A122,'Medical Examination'!$A:$H,COLUMN(C:C),0)</f>
        <v>6.09</v>
      </c>
      <c r="M122" t="str" cm="1">
        <f t="array" ref="M122">VLOOKUP($A122,'Medical Examination'!$A:$H,COLUMN(D:D),0)</f>
        <v>No</v>
      </c>
      <c r="N122" t="str" cm="1">
        <f t="array" ref="N122">VLOOKUP($A122,'Medical Examination'!$A:$H,COLUMN(E:E),0)</f>
        <v>No</v>
      </c>
      <c r="O122" t="str" cm="1">
        <f t="array" ref="O122">VLOOKUP($A122,'Medical Examination'!$A:$H,COLUMN(F:F),0)</f>
        <v>Yes</v>
      </c>
      <c r="P122" cm="1">
        <f t="array" ref="P122">VLOOKUP($A122,'Medical Examination'!$A:$H,COLUMN(G:G),0)</f>
        <v>1</v>
      </c>
      <c r="Q122" t="str" cm="1">
        <f t="array" ref="Q122">VLOOKUP($A122,'Medical Examination'!$A:$H,COLUMN(H:H),0)</f>
        <v>No</v>
      </c>
      <c r="R122">
        <f t="shared" si="12"/>
        <v>0</v>
      </c>
      <c r="S122">
        <f t="shared" si="13"/>
        <v>0</v>
      </c>
      <c r="T122">
        <f t="shared" si="14"/>
        <v>1</v>
      </c>
      <c r="U122">
        <f t="shared" si="15"/>
        <v>0</v>
      </c>
      <c r="V122">
        <f t="shared" si="16"/>
        <v>2</v>
      </c>
      <c r="W122">
        <f t="shared" si="17"/>
        <v>2</v>
      </c>
      <c r="X122">
        <f t="shared" si="18"/>
        <v>1</v>
      </c>
      <c r="Y122">
        <f t="shared" si="19"/>
        <v>0</v>
      </c>
      <c r="Z122">
        <f t="shared" si="20"/>
        <v>1</v>
      </c>
      <c r="AA122">
        <f t="shared" si="21"/>
        <v>0</v>
      </c>
      <c r="AB122" s="5">
        <f t="shared" si="22"/>
        <v>20</v>
      </c>
      <c r="AC122">
        <f t="shared" si="23"/>
        <v>1</v>
      </c>
    </row>
    <row r="123" spans="1:29" x14ac:dyDescent="0.25">
      <c r="A123" t="s">
        <v>147</v>
      </c>
      <c r="B123">
        <v>2003</v>
      </c>
      <c r="C123" t="s">
        <v>10</v>
      </c>
      <c r="D123">
        <v>17</v>
      </c>
      <c r="E123">
        <v>0</v>
      </c>
      <c r="F123">
        <v>1628.47</v>
      </c>
      <c r="G123" t="s">
        <v>11</v>
      </c>
      <c r="H123" t="s">
        <v>16</v>
      </c>
      <c r="I123" t="s">
        <v>23</v>
      </c>
      <c r="J123" t="str">
        <f>VLOOKUP(A123,Names!A:B,2,)</f>
        <v>Petrulak, Mr.  Martin</v>
      </c>
      <c r="K123" cm="1">
        <f t="array" ref="K123">VLOOKUP($A123,'Medical Examination'!$A:$H,COLUMN(B:B),0)</f>
        <v>22.61</v>
      </c>
      <c r="L123" cm="1">
        <f t="array" ref="L123">VLOOKUP($A123,'Medical Examination'!$A:$H,COLUMN(C:C),0)</f>
        <v>5.68</v>
      </c>
      <c r="M123" t="str" cm="1">
        <f t="array" ref="M123">VLOOKUP($A123,'Medical Examination'!$A:$H,COLUMN(D:D),0)</f>
        <v>No</v>
      </c>
      <c r="N123" t="str" cm="1">
        <f t="array" ref="N123">VLOOKUP($A123,'Medical Examination'!$A:$H,COLUMN(E:E),0)</f>
        <v>No</v>
      </c>
      <c r="O123" t="str" cm="1">
        <f t="array" ref="O123">VLOOKUP($A123,'Medical Examination'!$A:$H,COLUMN(F:F),0)</f>
        <v>Yes</v>
      </c>
      <c r="P123" cm="1">
        <f t="array" ref="P123">VLOOKUP($A123,'Medical Examination'!$A:$H,COLUMN(G:G),0)</f>
        <v>1</v>
      </c>
      <c r="Q123" t="str" cm="1">
        <f t="array" ref="Q123">VLOOKUP($A123,'Medical Examination'!$A:$H,COLUMN(H:H),0)</f>
        <v>No</v>
      </c>
      <c r="R123">
        <f t="shared" si="12"/>
        <v>0</v>
      </c>
      <c r="S123">
        <f t="shared" si="13"/>
        <v>0</v>
      </c>
      <c r="T123">
        <f t="shared" si="14"/>
        <v>1</v>
      </c>
      <c r="U123">
        <f t="shared" si="15"/>
        <v>0</v>
      </c>
      <c r="V123">
        <f t="shared" si="16"/>
        <v>2</v>
      </c>
      <c r="W123">
        <f t="shared" si="17"/>
        <v>3</v>
      </c>
      <c r="X123">
        <f t="shared" si="18"/>
        <v>1</v>
      </c>
      <c r="Y123">
        <f t="shared" si="19"/>
        <v>0</v>
      </c>
      <c r="Z123">
        <f t="shared" si="20"/>
        <v>1</v>
      </c>
      <c r="AA123">
        <f t="shared" si="21"/>
        <v>0</v>
      </c>
      <c r="AB123" s="5">
        <f t="shared" si="22"/>
        <v>20</v>
      </c>
      <c r="AC123">
        <f t="shared" si="23"/>
        <v>1</v>
      </c>
    </row>
    <row r="124" spans="1:29" x14ac:dyDescent="0.25">
      <c r="A124" t="s">
        <v>148</v>
      </c>
      <c r="B124">
        <v>2004</v>
      </c>
      <c r="C124" t="s">
        <v>37</v>
      </c>
      <c r="D124">
        <v>4</v>
      </c>
      <c r="E124">
        <v>0</v>
      </c>
      <c r="F124">
        <v>1629.83</v>
      </c>
      <c r="G124" t="s">
        <v>11</v>
      </c>
      <c r="H124" t="s">
        <v>11</v>
      </c>
      <c r="I124" t="s">
        <v>13</v>
      </c>
      <c r="J124" t="str">
        <f>VLOOKUP(A124,Names!A:B,2,)</f>
        <v>Freeman, Ms.  Jennifer A.</v>
      </c>
      <c r="K124" cm="1">
        <f t="array" ref="K124">VLOOKUP($A124,'Medical Examination'!$A:$H,COLUMN(B:B),0)</f>
        <v>36.85</v>
      </c>
      <c r="L124" cm="1">
        <f t="array" ref="L124">VLOOKUP($A124,'Medical Examination'!$A:$H,COLUMN(C:C),0)</f>
        <v>5.49</v>
      </c>
      <c r="M124" t="str" cm="1">
        <f t="array" ref="M124">VLOOKUP($A124,'Medical Examination'!$A:$H,COLUMN(D:D),0)</f>
        <v>No</v>
      </c>
      <c r="N124" t="str" cm="1">
        <f t="array" ref="N124">VLOOKUP($A124,'Medical Examination'!$A:$H,COLUMN(E:E),0)</f>
        <v>yes</v>
      </c>
      <c r="O124" t="str" cm="1">
        <f t="array" ref="O124">VLOOKUP($A124,'Medical Examination'!$A:$H,COLUMN(F:F),0)</f>
        <v>No</v>
      </c>
      <c r="P124" cm="1">
        <f t="array" ref="P124">VLOOKUP($A124,'Medical Examination'!$A:$H,COLUMN(G:G),0)</f>
        <v>1</v>
      </c>
      <c r="Q124" t="str" cm="1">
        <f t="array" ref="Q124">VLOOKUP($A124,'Medical Examination'!$A:$H,COLUMN(H:H),0)</f>
        <v>No</v>
      </c>
      <c r="R124">
        <f t="shared" si="12"/>
        <v>0</v>
      </c>
      <c r="S124">
        <f t="shared" si="13"/>
        <v>1</v>
      </c>
      <c r="T124">
        <f t="shared" si="14"/>
        <v>0</v>
      </c>
      <c r="U124">
        <f t="shared" si="15"/>
        <v>0</v>
      </c>
      <c r="V124">
        <f t="shared" si="16"/>
        <v>2</v>
      </c>
      <c r="W124">
        <f t="shared" si="17"/>
        <v>2</v>
      </c>
      <c r="X124">
        <f t="shared" si="18"/>
        <v>1</v>
      </c>
      <c r="Y124">
        <f t="shared" si="19"/>
        <v>0</v>
      </c>
      <c r="Z124">
        <f t="shared" si="20"/>
        <v>0</v>
      </c>
      <c r="AA124">
        <f t="shared" si="21"/>
        <v>1</v>
      </c>
      <c r="AB124" s="5">
        <f t="shared" si="22"/>
        <v>19</v>
      </c>
      <c r="AC124">
        <f t="shared" si="23"/>
        <v>0</v>
      </c>
    </row>
    <row r="125" spans="1:29" x14ac:dyDescent="0.25">
      <c r="A125" t="s">
        <v>149</v>
      </c>
      <c r="B125">
        <v>2004</v>
      </c>
      <c r="C125" t="s">
        <v>30</v>
      </c>
      <c r="D125">
        <v>5</v>
      </c>
      <c r="E125">
        <v>0</v>
      </c>
      <c r="F125">
        <v>1631.67</v>
      </c>
      <c r="G125" t="s">
        <v>11</v>
      </c>
      <c r="H125" t="s">
        <v>12</v>
      </c>
      <c r="I125" t="s">
        <v>13</v>
      </c>
      <c r="J125" t="str">
        <f>VLOOKUP(A125,Names!A:B,2,)</f>
        <v>Prince, Ms.  Dani</v>
      </c>
      <c r="K125" cm="1">
        <f t="array" ref="K125">VLOOKUP($A125,'Medical Examination'!$A:$H,COLUMN(B:B),0)</f>
        <v>38.17</v>
      </c>
      <c r="L125" cm="1">
        <f t="array" ref="L125">VLOOKUP($A125,'Medical Examination'!$A:$H,COLUMN(C:C),0)</f>
        <v>4.07</v>
      </c>
      <c r="M125" t="str" cm="1">
        <f t="array" ref="M125">VLOOKUP($A125,'Medical Examination'!$A:$H,COLUMN(D:D),0)</f>
        <v>No</v>
      </c>
      <c r="N125" t="str" cm="1">
        <f t="array" ref="N125">VLOOKUP($A125,'Medical Examination'!$A:$H,COLUMN(E:E),0)</f>
        <v>yes</v>
      </c>
      <c r="O125" t="str" cm="1">
        <f t="array" ref="O125">VLOOKUP($A125,'Medical Examination'!$A:$H,COLUMN(F:F),0)</f>
        <v>No</v>
      </c>
      <c r="P125" cm="1">
        <f t="array" ref="P125">VLOOKUP($A125,'Medical Examination'!$A:$H,COLUMN(G:G),0)</f>
        <v>1</v>
      </c>
      <c r="Q125" t="str" cm="1">
        <f t="array" ref="Q125">VLOOKUP($A125,'Medical Examination'!$A:$H,COLUMN(H:H),0)</f>
        <v>No</v>
      </c>
      <c r="R125">
        <f t="shared" si="12"/>
        <v>0</v>
      </c>
      <c r="S125">
        <f t="shared" si="13"/>
        <v>1</v>
      </c>
      <c r="T125">
        <f t="shared" si="14"/>
        <v>0</v>
      </c>
      <c r="U125">
        <f t="shared" si="15"/>
        <v>0</v>
      </c>
      <c r="V125">
        <f t="shared" si="16"/>
        <v>2</v>
      </c>
      <c r="W125">
        <f t="shared" si="17"/>
        <v>1</v>
      </c>
      <c r="X125">
        <f t="shared" si="18"/>
        <v>1</v>
      </c>
      <c r="Y125">
        <f t="shared" si="19"/>
        <v>0</v>
      </c>
      <c r="Z125">
        <f t="shared" si="20"/>
        <v>0</v>
      </c>
      <c r="AA125">
        <f t="shared" si="21"/>
        <v>1</v>
      </c>
      <c r="AB125" s="5">
        <f t="shared" si="22"/>
        <v>19</v>
      </c>
      <c r="AC125">
        <f t="shared" si="23"/>
        <v>0</v>
      </c>
    </row>
    <row r="126" spans="1:29" x14ac:dyDescent="0.25">
      <c r="A126" t="s">
        <v>150</v>
      </c>
      <c r="B126">
        <v>2004</v>
      </c>
      <c r="C126" t="s">
        <v>10</v>
      </c>
      <c r="D126">
        <v>9</v>
      </c>
      <c r="E126">
        <v>0</v>
      </c>
      <c r="F126">
        <v>1631.82</v>
      </c>
      <c r="G126" t="s">
        <v>11</v>
      </c>
      <c r="H126" t="s">
        <v>16</v>
      </c>
      <c r="I126" t="s">
        <v>13</v>
      </c>
      <c r="J126" t="str">
        <f>VLOOKUP(A126,Names!A:B,2,)</f>
        <v>Ytterstad, Ms.  Nina Wavik Sr.</v>
      </c>
      <c r="K126" cm="1">
        <f t="array" ref="K126">VLOOKUP($A126,'Medical Examination'!$A:$H,COLUMN(B:B),0)</f>
        <v>38.28</v>
      </c>
      <c r="L126" cm="1">
        <f t="array" ref="L126">VLOOKUP($A126,'Medical Examination'!$A:$H,COLUMN(C:C),0)</f>
        <v>5.39</v>
      </c>
      <c r="M126" t="str" cm="1">
        <f t="array" ref="M126">VLOOKUP($A126,'Medical Examination'!$A:$H,COLUMN(D:D),0)</f>
        <v>No</v>
      </c>
      <c r="N126" t="str" cm="1">
        <f t="array" ref="N126">VLOOKUP($A126,'Medical Examination'!$A:$H,COLUMN(E:E),0)</f>
        <v>yes</v>
      </c>
      <c r="O126" t="str" cm="1">
        <f t="array" ref="O126">VLOOKUP($A126,'Medical Examination'!$A:$H,COLUMN(F:F),0)</f>
        <v>No</v>
      </c>
      <c r="P126" cm="1">
        <f t="array" ref="P126">VLOOKUP($A126,'Medical Examination'!$A:$H,COLUMN(G:G),0)</f>
        <v>1</v>
      </c>
      <c r="Q126" t="str" cm="1">
        <f t="array" ref="Q126">VLOOKUP($A126,'Medical Examination'!$A:$H,COLUMN(H:H),0)</f>
        <v>No</v>
      </c>
      <c r="R126">
        <f t="shared" si="12"/>
        <v>0</v>
      </c>
      <c r="S126">
        <f t="shared" si="13"/>
        <v>1</v>
      </c>
      <c r="T126">
        <f t="shared" si="14"/>
        <v>0</v>
      </c>
      <c r="U126">
        <f t="shared" si="15"/>
        <v>0</v>
      </c>
      <c r="V126">
        <f t="shared" si="16"/>
        <v>2</v>
      </c>
      <c r="W126">
        <f t="shared" si="17"/>
        <v>3</v>
      </c>
      <c r="X126">
        <f t="shared" si="18"/>
        <v>1</v>
      </c>
      <c r="Y126">
        <f t="shared" si="19"/>
        <v>0</v>
      </c>
      <c r="Z126">
        <f t="shared" si="20"/>
        <v>0</v>
      </c>
      <c r="AA126">
        <f t="shared" si="21"/>
        <v>1</v>
      </c>
      <c r="AB126" s="5">
        <f t="shared" si="22"/>
        <v>19</v>
      </c>
      <c r="AC126">
        <f t="shared" si="23"/>
        <v>0</v>
      </c>
    </row>
    <row r="127" spans="1:29" x14ac:dyDescent="0.25">
      <c r="A127" t="s">
        <v>151</v>
      </c>
      <c r="B127">
        <v>2003</v>
      </c>
      <c r="C127" t="s">
        <v>37</v>
      </c>
      <c r="D127">
        <v>3</v>
      </c>
      <c r="E127">
        <v>0</v>
      </c>
      <c r="F127">
        <v>1632.04</v>
      </c>
      <c r="G127" t="s">
        <v>11</v>
      </c>
      <c r="H127" t="s">
        <v>11</v>
      </c>
      <c r="I127" t="s">
        <v>23</v>
      </c>
      <c r="J127" t="str">
        <f>VLOOKUP(A127,Names!A:B,2,)</f>
        <v>Hammel, Mr.  Steve</v>
      </c>
      <c r="K127" cm="1">
        <f t="array" ref="K127">VLOOKUP($A127,'Medical Examination'!$A:$H,COLUMN(B:B),0)</f>
        <v>25.175000000000001</v>
      </c>
      <c r="L127" cm="1">
        <f t="array" ref="L127">VLOOKUP($A127,'Medical Examination'!$A:$H,COLUMN(C:C),0)</f>
        <v>5.74</v>
      </c>
      <c r="M127" t="str" cm="1">
        <f t="array" ref="M127">VLOOKUP($A127,'Medical Examination'!$A:$H,COLUMN(D:D),0)</f>
        <v>No</v>
      </c>
      <c r="N127" t="str" cm="1">
        <f t="array" ref="N127">VLOOKUP($A127,'Medical Examination'!$A:$H,COLUMN(E:E),0)</f>
        <v>No</v>
      </c>
      <c r="O127" t="str" cm="1">
        <f t="array" ref="O127">VLOOKUP($A127,'Medical Examination'!$A:$H,COLUMN(F:F),0)</f>
        <v>Yes</v>
      </c>
      <c r="P127" cm="1">
        <f t="array" ref="P127">VLOOKUP($A127,'Medical Examination'!$A:$H,COLUMN(G:G),0)</f>
        <v>1</v>
      </c>
      <c r="Q127" t="str" cm="1">
        <f t="array" ref="Q127">VLOOKUP($A127,'Medical Examination'!$A:$H,COLUMN(H:H),0)</f>
        <v>No</v>
      </c>
      <c r="R127">
        <f t="shared" si="12"/>
        <v>0</v>
      </c>
      <c r="S127">
        <f t="shared" si="13"/>
        <v>0</v>
      </c>
      <c r="T127">
        <f t="shared" si="14"/>
        <v>1</v>
      </c>
      <c r="U127">
        <f t="shared" si="15"/>
        <v>0</v>
      </c>
      <c r="V127">
        <f t="shared" si="16"/>
        <v>2</v>
      </c>
      <c r="W127">
        <f t="shared" si="17"/>
        <v>2</v>
      </c>
      <c r="X127">
        <f t="shared" si="18"/>
        <v>1</v>
      </c>
      <c r="Y127">
        <f t="shared" si="19"/>
        <v>0</v>
      </c>
      <c r="Z127">
        <f t="shared" si="20"/>
        <v>1</v>
      </c>
      <c r="AA127">
        <f t="shared" si="21"/>
        <v>0</v>
      </c>
      <c r="AB127" s="5">
        <f t="shared" si="22"/>
        <v>20</v>
      </c>
      <c r="AC127">
        <f t="shared" si="23"/>
        <v>1</v>
      </c>
    </row>
    <row r="128" spans="1:29" x14ac:dyDescent="0.25">
      <c r="A128" t="s">
        <v>152</v>
      </c>
      <c r="B128">
        <v>2003</v>
      </c>
      <c r="C128" t="s">
        <v>20</v>
      </c>
      <c r="D128">
        <v>16</v>
      </c>
      <c r="E128">
        <v>0</v>
      </c>
      <c r="F128">
        <v>1632.56</v>
      </c>
      <c r="G128" t="s">
        <v>11</v>
      </c>
      <c r="H128" t="s">
        <v>11</v>
      </c>
      <c r="I128" t="s">
        <v>23</v>
      </c>
      <c r="J128" t="str">
        <f>VLOOKUP(A128,Names!A:B,2,)</f>
        <v>Cushman, Mr.  Brandon J</v>
      </c>
      <c r="K128" cm="1">
        <f t="array" ref="K128">VLOOKUP($A128,'Medical Examination'!$A:$H,COLUMN(B:B),0)</f>
        <v>25.555</v>
      </c>
      <c r="L128" cm="1">
        <f t="array" ref="L128">VLOOKUP($A128,'Medical Examination'!$A:$H,COLUMN(C:C),0)</f>
        <v>4.37</v>
      </c>
      <c r="M128" t="str" cm="1">
        <f t="array" ref="M128">VLOOKUP($A128,'Medical Examination'!$A:$H,COLUMN(D:D),0)</f>
        <v>No</v>
      </c>
      <c r="N128" t="str" cm="1">
        <f t="array" ref="N128">VLOOKUP($A128,'Medical Examination'!$A:$H,COLUMN(E:E),0)</f>
        <v>No</v>
      </c>
      <c r="O128" t="str" cm="1">
        <f t="array" ref="O128">VLOOKUP($A128,'Medical Examination'!$A:$H,COLUMN(F:F),0)</f>
        <v>Yes</v>
      </c>
      <c r="P128" cm="1">
        <f t="array" ref="P128">VLOOKUP($A128,'Medical Examination'!$A:$H,COLUMN(G:G),0)</f>
        <v>1</v>
      </c>
      <c r="Q128" t="str" cm="1">
        <f t="array" ref="Q128">VLOOKUP($A128,'Medical Examination'!$A:$H,COLUMN(H:H),0)</f>
        <v>No</v>
      </c>
      <c r="R128">
        <f t="shared" si="12"/>
        <v>0</v>
      </c>
      <c r="S128">
        <f t="shared" si="13"/>
        <v>0</v>
      </c>
      <c r="T128">
        <f t="shared" si="14"/>
        <v>1</v>
      </c>
      <c r="U128">
        <f t="shared" si="15"/>
        <v>0</v>
      </c>
      <c r="V128">
        <f t="shared" si="16"/>
        <v>2</v>
      </c>
      <c r="W128">
        <f t="shared" si="17"/>
        <v>2</v>
      </c>
      <c r="X128">
        <f t="shared" si="18"/>
        <v>1</v>
      </c>
      <c r="Y128">
        <f t="shared" si="19"/>
        <v>0</v>
      </c>
      <c r="Z128">
        <f t="shared" si="20"/>
        <v>1</v>
      </c>
      <c r="AA128">
        <f t="shared" si="21"/>
        <v>0</v>
      </c>
      <c r="AB128" s="5">
        <f t="shared" si="22"/>
        <v>20</v>
      </c>
      <c r="AC128">
        <f t="shared" si="23"/>
        <v>1</v>
      </c>
    </row>
    <row r="129" spans="1:29" x14ac:dyDescent="0.25">
      <c r="A129" t="s">
        <v>153</v>
      </c>
      <c r="B129">
        <v>2004</v>
      </c>
      <c r="C129" t="s">
        <v>30</v>
      </c>
      <c r="D129">
        <v>13</v>
      </c>
      <c r="E129">
        <v>0</v>
      </c>
      <c r="F129">
        <v>1633.04</v>
      </c>
      <c r="G129" t="s">
        <v>11</v>
      </c>
      <c r="H129" t="s">
        <v>11</v>
      </c>
      <c r="I129" t="s">
        <v>13</v>
      </c>
      <c r="J129" t="str">
        <f>VLOOKUP(A129,Names!A:B,2,)</f>
        <v>Erdos, Ms.  Elleree</v>
      </c>
      <c r="K129" cm="1">
        <f t="array" ref="K129">VLOOKUP($A129,'Medical Examination'!$A:$H,COLUMN(B:B),0)</f>
        <v>39.159999999999997</v>
      </c>
      <c r="L129" cm="1">
        <f t="array" ref="L129">VLOOKUP($A129,'Medical Examination'!$A:$H,COLUMN(C:C),0)</f>
        <v>5.81</v>
      </c>
      <c r="M129" t="str" cm="1">
        <f t="array" ref="M129">VLOOKUP($A129,'Medical Examination'!$A:$H,COLUMN(D:D),0)</f>
        <v>No</v>
      </c>
      <c r="N129" t="str" cm="1">
        <f t="array" ref="N129">VLOOKUP($A129,'Medical Examination'!$A:$H,COLUMN(E:E),0)</f>
        <v>yes</v>
      </c>
      <c r="O129" t="str" cm="1">
        <f t="array" ref="O129">VLOOKUP($A129,'Medical Examination'!$A:$H,COLUMN(F:F),0)</f>
        <v>No</v>
      </c>
      <c r="P129" cm="1">
        <f t="array" ref="P129">VLOOKUP($A129,'Medical Examination'!$A:$H,COLUMN(G:G),0)</f>
        <v>1</v>
      </c>
      <c r="Q129" t="str" cm="1">
        <f t="array" ref="Q129">VLOOKUP($A129,'Medical Examination'!$A:$H,COLUMN(H:H),0)</f>
        <v>No</v>
      </c>
      <c r="R129">
        <f t="shared" si="12"/>
        <v>0</v>
      </c>
      <c r="S129">
        <f t="shared" si="13"/>
        <v>1</v>
      </c>
      <c r="T129">
        <f t="shared" si="14"/>
        <v>0</v>
      </c>
      <c r="U129">
        <f t="shared" si="15"/>
        <v>0</v>
      </c>
      <c r="V129">
        <f t="shared" si="16"/>
        <v>2</v>
      </c>
      <c r="W129">
        <f t="shared" si="17"/>
        <v>2</v>
      </c>
      <c r="X129">
        <f t="shared" si="18"/>
        <v>1</v>
      </c>
      <c r="Y129">
        <f t="shared" si="19"/>
        <v>0</v>
      </c>
      <c r="Z129">
        <f t="shared" si="20"/>
        <v>0</v>
      </c>
      <c r="AA129">
        <f t="shared" si="21"/>
        <v>1</v>
      </c>
      <c r="AB129" s="5">
        <f t="shared" si="22"/>
        <v>19</v>
      </c>
      <c r="AC129">
        <f t="shared" si="23"/>
        <v>0</v>
      </c>
    </row>
    <row r="130" spans="1:29" x14ac:dyDescent="0.25">
      <c r="A130" t="s">
        <v>154</v>
      </c>
      <c r="B130">
        <v>2004</v>
      </c>
      <c r="C130" t="s">
        <v>35</v>
      </c>
      <c r="D130">
        <v>8</v>
      </c>
      <c r="E130">
        <v>0</v>
      </c>
      <c r="F130">
        <v>1633.96</v>
      </c>
      <c r="G130" t="s">
        <v>11</v>
      </c>
      <c r="H130" t="s">
        <v>16</v>
      </c>
      <c r="I130" t="s">
        <v>13</v>
      </c>
      <c r="J130" t="str">
        <f>VLOOKUP(A130,Names!A:B,2,)</f>
        <v>Gibson, Ms.  Andrea K</v>
      </c>
      <c r="K130" cm="1">
        <f t="array" ref="K130">VLOOKUP($A130,'Medical Examination'!$A:$H,COLUMN(B:B),0)</f>
        <v>39.82</v>
      </c>
      <c r="L130" cm="1">
        <f t="array" ref="L130">VLOOKUP($A130,'Medical Examination'!$A:$H,COLUMN(C:C),0)</f>
        <v>6.01</v>
      </c>
      <c r="M130" t="str" cm="1">
        <f t="array" ref="M130">VLOOKUP($A130,'Medical Examination'!$A:$H,COLUMN(D:D),0)</f>
        <v>No</v>
      </c>
      <c r="N130" t="str" cm="1">
        <f t="array" ref="N130">VLOOKUP($A130,'Medical Examination'!$A:$H,COLUMN(E:E),0)</f>
        <v>yes</v>
      </c>
      <c r="O130" t="str" cm="1">
        <f t="array" ref="O130">VLOOKUP($A130,'Medical Examination'!$A:$H,COLUMN(F:F),0)</f>
        <v>No</v>
      </c>
      <c r="P130" cm="1">
        <f t="array" ref="P130">VLOOKUP($A130,'Medical Examination'!$A:$H,COLUMN(G:G),0)</f>
        <v>1</v>
      </c>
      <c r="Q130" t="str" cm="1">
        <f t="array" ref="Q130">VLOOKUP($A130,'Medical Examination'!$A:$H,COLUMN(H:H),0)</f>
        <v>No</v>
      </c>
      <c r="R130">
        <f t="shared" si="12"/>
        <v>0</v>
      </c>
      <c r="S130">
        <f t="shared" si="13"/>
        <v>1</v>
      </c>
      <c r="T130">
        <f t="shared" si="14"/>
        <v>0</v>
      </c>
      <c r="U130">
        <f t="shared" si="15"/>
        <v>0</v>
      </c>
      <c r="V130">
        <f t="shared" si="16"/>
        <v>2</v>
      </c>
      <c r="W130">
        <f t="shared" si="17"/>
        <v>3</v>
      </c>
      <c r="X130">
        <f t="shared" si="18"/>
        <v>1</v>
      </c>
      <c r="Y130">
        <f t="shared" si="19"/>
        <v>0</v>
      </c>
      <c r="Z130">
        <f t="shared" si="20"/>
        <v>0</v>
      </c>
      <c r="AA130">
        <f t="shared" si="21"/>
        <v>1</v>
      </c>
      <c r="AB130" s="5">
        <f t="shared" si="22"/>
        <v>19</v>
      </c>
      <c r="AC130">
        <f t="shared" si="23"/>
        <v>0</v>
      </c>
    </row>
    <row r="131" spans="1:29" x14ac:dyDescent="0.25">
      <c r="A131" t="s">
        <v>155</v>
      </c>
      <c r="B131">
        <v>2004</v>
      </c>
      <c r="C131" t="s">
        <v>18</v>
      </c>
      <c r="D131">
        <v>13</v>
      </c>
      <c r="E131">
        <v>0</v>
      </c>
      <c r="F131">
        <v>1634.57</v>
      </c>
      <c r="G131" t="s">
        <v>11</v>
      </c>
      <c r="H131" t="s">
        <v>11</v>
      </c>
      <c r="I131" t="s">
        <v>13</v>
      </c>
      <c r="J131" t="str">
        <f>VLOOKUP(A131,Names!A:B,2,)</f>
        <v>Slason, Ms.  Deborah L.</v>
      </c>
      <c r="K131" cm="1">
        <f t="array" ref="K131">VLOOKUP($A131,'Medical Examination'!$A:$H,COLUMN(B:B),0)</f>
        <v>40.26</v>
      </c>
      <c r="L131" cm="1">
        <f t="array" ref="L131">VLOOKUP($A131,'Medical Examination'!$A:$H,COLUMN(C:C),0)</f>
        <v>5.52</v>
      </c>
      <c r="M131" t="str" cm="1">
        <f t="array" ref="M131">VLOOKUP($A131,'Medical Examination'!$A:$H,COLUMN(D:D),0)</f>
        <v>No</v>
      </c>
      <c r="N131" t="str" cm="1">
        <f t="array" ref="N131">VLOOKUP($A131,'Medical Examination'!$A:$H,COLUMN(E:E),0)</f>
        <v>yes</v>
      </c>
      <c r="O131" t="str" cm="1">
        <f t="array" ref="O131">VLOOKUP($A131,'Medical Examination'!$A:$H,COLUMN(F:F),0)</f>
        <v>No</v>
      </c>
      <c r="P131" cm="1">
        <f t="array" ref="P131">VLOOKUP($A131,'Medical Examination'!$A:$H,COLUMN(G:G),0)</f>
        <v>1</v>
      </c>
      <c r="Q131" t="str" cm="1">
        <f t="array" ref="Q131">VLOOKUP($A131,'Medical Examination'!$A:$H,COLUMN(H:H),0)</f>
        <v>No</v>
      </c>
      <c r="R131">
        <f t="shared" ref="R131:R194" si="24">IF(M131="yes",1,0)</f>
        <v>0</v>
      </c>
      <c r="S131">
        <f t="shared" ref="S131:S194" si="25">IF(N131="yes",1,0)</f>
        <v>1</v>
      </c>
      <c r="T131">
        <f t="shared" ref="T131:T194" si="26">IF(O131="Yes",1,0)</f>
        <v>0</v>
      </c>
      <c r="U131">
        <f t="shared" ref="U131:U194" si="27">IF(Q131="yes",1,0)</f>
        <v>0</v>
      </c>
      <c r="V131">
        <f t="shared" ref="V131:V194" si="28">IF(TRIM(G131)="tier - 1",3,IF(G131="tier - 2",2,1))</f>
        <v>2</v>
      </c>
      <c r="W131">
        <f t="shared" ref="W131:W194" si="29">IF(TRIM(H131)="tier - 1",3,IF(H131="tier - 2",2,1))</f>
        <v>2</v>
      </c>
      <c r="X131">
        <f t="shared" ref="X131:X194" si="30">IF(P131="No major surgery",0,P131)</f>
        <v>1</v>
      </c>
      <c r="Y131">
        <f t="shared" ref="Y131:Y194" si="31">IF(I131="R1011",1,0)</f>
        <v>0</v>
      </c>
      <c r="Z131">
        <f t="shared" ref="Z131:Z194" si="32">IF(I131="R1012",1,0)</f>
        <v>0</v>
      </c>
      <c r="AA131">
        <f t="shared" ref="AA131:AA194" si="33">IF(I131="R1013",1,0)</f>
        <v>1</v>
      </c>
      <c r="AB131" s="5">
        <f t="shared" ref="AB131:AB194" si="34">2023-B131</f>
        <v>19</v>
      </c>
      <c r="AC131">
        <f t="shared" ref="AC131:AC194" si="35">IF(MID(J131,FIND(",",J131)+2,FIND(".",J131)-FIND(",",J131)-2)="Mr",1,0)</f>
        <v>0</v>
      </c>
    </row>
    <row r="132" spans="1:29" x14ac:dyDescent="0.25">
      <c r="A132" t="s">
        <v>156</v>
      </c>
      <c r="B132">
        <v>2003</v>
      </c>
      <c r="C132" t="s">
        <v>30</v>
      </c>
      <c r="D132">
        <v>30</v>
      </c>
      <c r="E132">
        <v>0</v>
      </c>
      <c r="F132">
        <v>1635.73</v>
      </c>
      <c r="G132" t="s">
        <v>11</v>
      </c>
      <c r="H132" t="s">
        <v>12</v>
      </c>
      <c r="I132" t="s">
        <v>23</v>
      </c>
      <c r="J132" t="str">
        <f>VLOOKUP(A132,Names!A:B,2,)</f>
        <v>Dimson, Mr.  Tyler</v>
      </c>
      <c r="K132" cm="1">
        <f t="array" ref="K132">VLOOKUP($A132,'Medical Examination'!$A:$H,COLUMN(B:B),0)</f>
        <v>27.835000000000001</v>
      </c>
      <c r="L132" cm="1">
        <f t="array" ref="L132">VLOOKUP($A132,'Medical Examination'!$A:$H,COLUMN(C:C),0)</f>
        <v>4.4400000000000004</v>
      </c>
      <c r="M132" t="str" cm="1">
        <f t="array" ref="M132">VLOOKUP($A132,'Medical Examination'!$A:$H,COLUMN(D:D),0)</f>
        <v>No</v>
      </c>
      <c r="N132" t="str" cm="1">
        <f t="array" ref="N132">VLOOKUP($A132,'Medical Examination'!$A:$H,COLUMN(E:E),0)</f>
        <v>No</v>
      </c>
      <c r="O132" t="str" cm="1">
        <f t="array" ref="O132">VLOOKUP($A132,'Medical Examination'!$A:$H,COLUMN(F:F),0)</f>
        <v>Yes</v>
      </c>
      <c r="P132" cm="1">
        <f t="array" ref="P132">VLOOKUP($A132,'Medical Examination'!$A:$H,COLUMN(G:G),0)</f>
        <v>1</v>
      </c>
      <c r="Q132" t="str" cm="1">
        <f t="array" ref="Q132">VLOOKUP($A132,'Medical Examination'!$A:$H,COLUMN(H:H),0)</f>
        <v>No</v>
      </c>
      <c r="R132">
        <f t="shared" si="24"/>
        <v>0</v>
      </c>
      <c r="S132">
        <f t="shared" si="25"/>
        <v>0</v>
      </c>
      <c r="T132">
        <f t="shared" si="26"/>
        <v>1</v>
      </c>
      <c r="U132">
        <f t="shared" si="27"/>
        <v>0</v>
      </c>
      <c r="V132">
        <f t="shared" si="28"/>
        <v>2</v>
      </c>
      <c r="W132">
        <f t="shared" si="29"/>
        <v>1</v>
      </c>
      <c r="X132">
        <f t="shared" si="30"/>
        <v>1</v>
      </c>
      <c r="Y132">
        <f t="shared" si="31"/>
        <v>0</v>
      </c>
      <c r="Z132">
        <f t="shared" si="32"/>
        <v>1</v>
      </c>
      <c r="AA132">
        <f t="shared" si="33"/>
        <v>0</v>
      </c>
      <c r="AB132" s="5">
        <f t="shared" si="34"/>
        <v>20</v>
      </c>
      <c r="AC132">
        <f t="shared" si="35"/>
        <v>1</v>
      </c>
    </row>
    <row r="133" spans="1:29" x14ac:dyDescent="0.25">
      <c r="A133" t="s">
        <v>157</v>
      </c>
      <c r="B133">
        <v>2003</v>
      </c>
      <c r="C133" t="s">
        <v>20</v>
      </c>
      <c r="D133">
        <v>16</v>
      </c>
      <c r="E133">
        <v>0</v>
      </c>
      <c r="F133">
        <v>1639.56</v>
      </c>
      <c r="G133" t="s">
        <v>11</v>
      </c>
      <c r="H133" t="s">
        <v>11</v>
      </c>
      <c r="I133" t="s">
        <v>23</v>
      </c>
      <c r="J133" t="str">
        <f>VLOOKUP(A133,Names!A:B,2,)</f>
        <v>Hearn, Mr.  Patrick H.</v>
      </c>
      <c r="K133" cm="1">
        <f t="array" ref="K133">VLOOKUP($A133,'Medical Examination'!$A:$H,COLUMN(B:B),0)</f>
        <v>30.59</v>
      </c>
      <c r="L133" cm="1">
        <f t="array" ref="L133">VLOOKUP($A133,'Medical Examination'!$A:$H,COLUMN(C:C),0)</f>
        <v>4.17</v>
      </c>
      <c r="M133" t="str" cm="1">
        <f t="array" ref="M133">VLOOKUP($A133,'Medical Examination'!$A:$H,COLUMN(D:D),0)</f>
        <v>No</v>
      </c>
      <c r="N133" t="str" cm="1">
        <f t="array" ref="N133">VLOOKUP($A133,'Medical Examination'!$A:$H,COLUMN(E:E),0)</f>
        <v>No</v>
      </c>
      <c r="O133" t="str" cm="1">
        <f t="array" ref="O133">VLOOKUP($A133,'Medical Examination'!$A:$H,COLUMN(F:F),0)</f>
        <v>Yes</v>
      </c>
      <c r="P133" cm="1">
        <f t="array" ref="P133">VLOOKUP($A133,'Medical Examination'!$A:$H,COLUMN(G:G),0)</f>
        <v>1</v>
      </c>
      <c r="Q133" t="str" cm="1">
        <f t="array" ref="Q133">VLOOKUP($A133,'Medical Examination'!$A:$H,COLUMN(H:H),0)</f>
        <v>No</v>
      </c>
      <c r="R133">
        <f t="shared" si="24"/>
        <v>0</v>
      </c>
      <c r="S133">
        <f t="shared" si="25"/>
        <v>0</v>
      </c>
      <c r="T133">
        <f t="shared" si="26"/>
        <v>1</v>
      </c>
      <c r="U133">
        <f t="shared" si="27"/>
        <v>0</v>
      </c>
      <c r="V133">
        <f t="shared" si="28"/>
        <v>2</v>
      </c>
      <c r="W133">
        <f t="shared" si="29"/>
        <v>2</v>
      </c>
      <c r="X133">
        <f t="shared" si="30"/>
        <v>1</v>
      </c>
      <c r="Y133">
        <f t="shared" si="31"/>
        <v>0</v>
      </c>
      <c r="Z133">
        <f t="shared" si="32"/>
        <v>1</v>
      </c>
      <c r="AA133">
        <f t="shared" si="33"/>
        <v>0</v>
      </c>
      <c r="AB133" s="5">
        <f t="shared" si="34"/>
        <v>20</v>
      </c>
      <c r="AC133">
        <f t="shared" si="35"/>
        <v>1</v>
      </c>
    </row>
    <row r="134" spans="1:29" x14ac:dyDescent="0.25">
      <c r="A134" t="s">
        <v>158</v>
      </c>
      <c r="B134">
        <v>2003</v>
      </c>
      <c r="C134" t="s">
        <v>35</v>
      </c>
      <c r="D134">
        <v>21</v>
      </c>
      <c r="E134">
        <v>0</v>
      </c>
      <c r="F134">
        <v>1639.56</v>
      </c>
      <c r="G134" t="s">
        <v>11</v>
      </c>
      <c r="H134" t="s">
        <v>11</v>
      </c>
      <c r="I134" t="s">
        <v>23</v>
      </c>
      <c r="J134" t="str">
        <f>VLOOKUP(A134,Names!A:B,2,)</f>
        <v>Roche, Mr.  Connor</v>
      </c>
      <c r="K134" cm="1">
        <f t="array" ref="K134">VLOOKUP($A134,'Medical Examination'!$A:$H,COLUMN(B:B),0)</f>
        <v>30.59</v>
      </c>
      <c r="L134" cm="1">
        <f t="array" ref="L134">VLOOKUP($A134,'Medical Examination'!$A:$H,COLUMN(C:C),0)</f>
        <v>4.41</v>
      </c>
      <c r="M134" t="str" cm="1">
        <f t="array" ref="M134">VLOOKUP($A134,'Medical Examination'!$A:$H,COLUMN(D:D),0)</f>
        <v>No</v>
      </c>
      <c r="N134" t="str" cm="1">
        <f t="array" ref="N134">VLOOKUP($A134,'Medical Examination'!$A:$H,COLUMN(E:E),0)</f>
        <v>No</v>
      </c>
      <c r="O134" t="str" cm="1">
        <f t="array" ref="O134">VLOOKUP($A134,'Medical Examination'!$A:$H,COLUMN(F:F),0)</f>
        <v>Yes</v>
      </c>
      <c r="P134" cm="1">
        <f t="array" ref="P134">VLOOKUP($A134,'Medical Examination'!$A:$H,COLUMN(G:G),0)</f>
        <v>1</v>
      </c>
      <c r="Q134" t="str" cm="1">
        <f t="array" ref="Q134">VLOOKUP($A134,'Medical Examination'!$A:$H,COLUMN(H:H),0)</f>
        <v>No</v>
      </c>
      <c r="R134">
        <f t="shared" si="24"/>
        <v>0</v>
      </c>
      <c r="S134">
        <f t="shared" si="25"/>
        <v>0</v>
      </c>
      <c r="T134">
        <f t="shared" si="26"/>
        <v>1</v>
      </c>
      <c r="U134">
        <f t="shared" si="27"/>
        <v>0</v>
      </c>
      <c r="V134">
        <f t="shared" si="28"/>
        <v>2</v>
      </c>
      <c r="W134">
        <f t="shared" si="29"/>
        <v>2</v>
      </c>
      <c r="X134">
        <f t="shared" si="30"/>
        <v>1</v>
      </c>
      <c r="Y134">
        <f t="shared" si="31"/>
        <v>0</v>
      </c>
      <c r="Z134">
        <f t="shared" si="32"/>
        <v>1</v>
      </c>
      <c r="AA134">
        <f t="shared" si="33"/>
        <v>0</v>
      </c>
      <c r="AB134" s="5">
        <f t="shared" si="34"/>
        <v>20</v>
      </c>
      <c r="AC134">
        <f t="shared" si="35"/>
        <v>1</v>
      </c>
    </row>
    <row r="135" spans="1:29" x14ac:dyDescent="0.25">
      <c r="A135" t="s">
        <v>159</v>
      </c>
      <c r="B135">
        <v>2003</v>
      </c>
      <c r="C135" t="s">
        <v>30</v>
      </c>
      <c r="D135">
        <v>30</v>
      </c>
      <c r="E135">
        <v>0</v>
      </c>
      <c r="F135">
        <v>1646.43</v>
      </c>
      <c r="G135" t="s">
        <v>11</v>
      </c>
      <c r="H135" t="s">
        <v>16</v>
      </c>
      <c r="I135" t="s">
        <v>23</v>
      </c>
      <c r="J135" t="str">
        <f>VLOOKUP(A135,Names!A:B,2,)</f>
        <v>Gehlsen, Mr.  Eric N</v>
      </c>
      <c r="K135" cm="1">
        <f t="array" ref="K135">VLOOKUP($A135,'Medical Examination'!$A:$H,COLUMN(B:B),0)</f>
        <v>35.53</v>
      </c>
      <c r="L135" cm="1">
        <f t="array" ref="L135">VLOOKUP($A135,'Medical Examination'!$A:$H,COLUMN(C:C),0)</f>
        <v>4.3600000000000003</v>
      </c>
      <c r="M135" t="str" cm="1">
        <f t="array" ref="M135">VLOOKUP($A135,'Medical Examination'!$A:$H,COLUMN(D:D),0)</f>
        <v>No</v>
      </c>
      <c r="N135" t="str" cm="1">
        <f t="array" ref="N135">VLOOKUP($A135,'Medical Examination'!$A:$H,COLUMN(E:E),0)</f>
        <v>No</v>
      </c>
      <c r="O135" t="str" cm="1">
        <f t="array" ref="O135">VLOOKUP($A135,'Medical Examination'!$A:$H,COLUMN(F:F),0)</f>
        <v>Yes</v>
      </c>
      <c r="P135" cm="1">
        <f t="array" ref="P135">VLOOKUP($A135,'Medical Examination'!$A:$H,COLUMN(G:G),0)</f>
        <v>1</v>
      </c>
      <c r="Q135" t="str" cm="1">
        <f t="array" ref="Q135">VLOOKUP($A135,'Medical Examination'!$A:$H,COLUMN(H:H),0)</f>
        <v>No</v>
      </c>
      <c r="R135">
        <f t="shared" si="24"/>
        <v>0</v>
      </c>
      <c r="S135">
        <f t="shared" si="25"/>
        <v>0</v>
      </c>
      <c r="T135">
        <f t="shared" si="26"/>
        <v>1</v>
      </c>
      <c r="U135">
        <f t="shared" si="27"/>
        <v>0</v>
      </c>
      <c r="V135">
        <f t="shared" si="28"/>
        <v>2</v>
      </c>
      <c r="W135">
        <f t="shared" si="29"/>
        <v>3</v>
      </c>
      <c r="X135">
        <f t="shared" si="30"/>
        <v>1</v>
      </c>
      <c r="Y135">
        <f t="shared" si="31"/>
        <v>0</v>
      </c>
      <c r="Z135">
        <f t="shared" si="32"/>
        <v>1</v>
      </c>
      <c r="AA135">
        <f t="shared" si="33"/>
        <v>0</v>
      </c>
      <c r="AB135" s="5">
        <f t="shared" si="34"/>
        <v>20</v>
      </c>
      <c r="AC135">
        <f t="shared" si="35"/>
        <v>1</v>
      </c>
    </row>
    <row r="136" spans="1:29" x14ac:dyDescent="0.25">
      <c r="A136" t="s">
        <v>160</v>
      </c>
      <c r="B136">
        <v>2000</v>
      </c>
      <c r="C136" t="s">
        <v>37</v>
      </c>
      <c r="D136">
        <v>23</v>
      </c>
      <c r="E136">
        <v>0</v>
      </c>
      <c r="F136">
        <v>1665</v>
      </c>
      <c r="G136" t="s">
        <v>11</v>
      </c>
      <c r="H136" t="s">
        <v>11</v>
      </c>
      <c r="I136" t="s">
        <v>13</v>
      </c>
      <c r="J136" t="str">
        <f>VLOOKUP(A136,Names!A:B,2,)</f>
        <v>Paavola, Mr.  Ryan</v>
      </c>
      <c r="K136" cm="1">
        <f t="array" ref="K136">VLOOKUP($A136,'Medical Examination'!$A:$H,COLUMN(B:B),0)</f>
        <v>26.84</v>
      </c>
      <c r="L136" cm="1">
        <f t="array" ref="L136">VLOOKUP($A136,'Medical Examination'!$A:$H,COLUMN(C:C),0)</f>
        <v>5.99</v>
      </c>
      <c r="M136" t="str" cm="1">
        <f t="array" ref="M136">VLOOKUP($A136,'Medical Examination'!$A:$H,COLUMN(D:D),0)</f>
        <v>yes</v>
      </c>
      <c r="N136" t="str" cm="1">
        <f t="array" ref="N136">VLOOKUP($A136,'Medical Examination'!$A:$H,COLUMN(E:E),0)</f>
        <v>yes</v>
      </c>
      <c r="O136" t="str" cm="1">
        <f t="array" ref="O136">VLOOKUP($A136,'Medical Examination'!$A:$H,COLUMN(F:F),0)</f>
        <v>No</v>
      </c>
      <c r="P136" cm="1">
        <f t="array" ref="P136">VLOOKUP($A136,'Medical Examination'!$A:$H,COLUMN(G:G),0)</f>
        <v>1</v>
      </c>
      <c r="Q136" t="str" cm="1">
        <f t="array" ref="Q136">VLOOKUP($A136,'Medical Examination'!$A:$H,COLUMN(H:H),0)</f>
        <v>No</v>
      </c>
      <c r="R136">
        <f t="shared" si="24"/>
        <v>1</v>
      </c>
      <c r="S136">
        <f t="shared" si="25"/>
        <v>1</v>
      </c>
      <c r="T136">
        <f t="shared" si="26"/>
        <v>0</v>
      </c>
      <c r="U136">
        <f t="shared" si="27"/>
        <v>0</v>
      </c>
      <c r="V136">
        <f t="shared" si="28"/>
        <v>2</v>
      </c>
      <c r="W136">
        <f t="shared" si="29"/>
        <v>2</v>
      </c>
      <c r="X136">
        <f t="shared" si="30"/>
        <v>1</v>
      </c>
      <c r="Y136">
        <f t="shared" si="31"/>
        <v>0</v>
      </c>
      <c r="Z136">
        <f t="shared" si="32"/>
        <v>0</v>
      </c>
      <c r="AA136">
        <f t="shared" si="33"/>
        <v>1</v>
      </c>
      <c r="AB136" s="5">
        <f t="shared" si="34"/>
        <v>23</v>
      </c>
      <c r="AC136">
        <f t="shared" si="35"/>
        <v>1</v>
      </c>
    </row>
    <row r="137" spans="1:29" x14ac:dyDescent="0.25">
      <c r="A137" t="s">
        <v>161</v>
      </c>
      <c r="B137">
        <v>2000</v>
      </c>
      <c r="C137" t="s">
        <v>18</v>
      </c>
      <c r="D137">
        <v>10</v>
      </c>
      <c r="E137">
        <v>0</v>
      </c>
      <c r="F137">
        <v>1674.63</v>
      </c>
      <c r="G137" t="s">
        <v>11</v>
      </c>
      <c r="H137" t="s">
        <v>11</v>
      </c>
      <c r="I137" t="s">
        <v>13</v>
      </c>
      <c r="J137" t="str">
        <f>VLOOKUP(A137,Names!A:B,2,)</f>
        <v>Masayesva, Mr.  Anthony G</v>
      </c>
      <c r="K137" cm="1">
        <f t="array" ref="K137">VLOOKUP($A137,'Medical Examination'!$A:$H,COLUMN(B:B),0)</f>
        <v>33.770000000000003</v>
      </c>
      <c r="L137" cm="1">
        <f t="array" ref="L137">VLOOKUP($A137,'Medical Examination'!$A:$H,COLUMN(C:C),0)</f>
        <v>6</v>
      </c>
      <c r="M137" t="str" cm="1">
        <f t="array" ref="M137">VLOOKUP($A137,'Medical Examination'!$A:$H,COLUMN(D:D),0)</f>
        <v>No</v>
      </c>
      <c r="N137" t="str" cm="1">
        <f t="array" ref="N137">VLOOKUP($A137,'Medical Examination'!$A:$H,COLUMN(E:E),0)</f>
        <v>yes</v>
      </c>
      <c r="O137" t="str" cm="1">
        <f t="array" ref="O137">VLOOKUP($A137,'Medical Examination'!$A:$H,COLUMN(F:F),0)</f>
        <v>No</v>
      </c>
      <c r="P137" cm="1">
        <f t="array" ref="P137">VLOOKUP($A137,'Medical Examination'!$A:$H,COLUMN(G:G),0)</f>
        <v>1</v>
      </c>
      <c r="Q137" t="str" cm="1">
        <f t="array" ref="Q137">VLOOKUP($A137,'Medical Examination'!$A:$H,COLUMN(H:H),0)</f>
        <v>No</v>
      </c>
      <c r="R137">
        <f t="shared" si="24"/>
        <v>0</v>
      </c>
      <c r="S137">
        <f t="shared" si="25"/>
        <v>1</v>
      </c>
      <c r="T137">
        <f t="shared" si="26"/>
        <v>0</v>
      </c>
      <c r="U137">
        <f t="shared" si="27"/>
        <v>0</v>
      </c>
      <c r="V137">
        <f t="shared" si="28"/>
        <v>2</v>
      </c>
      <c r="W137">
        <f t="shared" si="29"/>
        <v>2</v>
      </c>
      <c r="X137">
        <f t="shared" si="30"/>
        <v>1</v>
      </c>
      <c r="Y137">
        <f t="shared" si="31"/>
        <v>0</v>
      </c>
      <c r="Z137">
        <f t="shared" si="32"/>
        <v>0</v>
      </c>
      <c r="AA137">
        <f t="shared" si="33"/>
        <v>1</v>
      </c>
      <c r="AB137" s="5">
        <f t="shared" si="34"/>
        <v>23</v>
      </c>
      <c r="AC137">
        <f t="shared" si="35"/>
        <v>1</v>
      </c>
    </row>
    <row r="138" spans="1:29" x14ac:dyDescent="0.25">
      <c r="A138" t="s">
        <v>162</v>
      </c>
      <c r="B138">
        <v>2000</v>
      </c>
      <c r="C138" t="s">
        <v>37</v>
      </c>
      <c r="D138">
        <v>21</v>
      </c>
      <c r="E138">
        <v>0</v>
      </c>
      <c r="F138">
        <v>1682.6</v>
      </c>
      <c r="G138" t="s">
        <v>11</v>
      </c>
      <c r="H138" t="s">
        <v>11</v>
      </c>
      <c r="I138" t="s">
        <v>42</v>
      </c>
      <c r="J138" t="str">
        <f>VLOOKUP(A138,Names!A:B,2,)</f>
        <v>Hicks, Mr.  Dustin G.</v>
      </c>
      <c r="K138" cm="1">
        <f t="array" ref="K138">VLOOKUP($A138,'Medical Examination'!$A:$H,COLUMN(B:B),0)</f>
        <v>39.5</v>
      </c>
      <c r="L138" cm="1">
        <f t="array" ref="L138">VLOOKUP($A138,'Medical Examination'!$A:$H,COLUMN(C:C),0)</f>
        <v>5.05</v>
      </c>
      <c r="M138" t="str" cm="1">
        <f t="array" ref="M138">VLOOKUP($A138,'Medical Examination'!$A:$H,COLUMN(D:D),0)</f>
        <v>No</v>
      </c>
      <c r="N138" t="str" cm="1">
        <f t="array" ref="N138">VLOOKUP($A138,'Medical Examination'!$A:$H,COLUMN(E:E),0)</f>
        <v>yes</v>
      </c>
      <c r="O138" t="str" cm="1">
        <f t="array" ref="O138">VLOOKUP($A138,'Medical Examination'!$A:$H,COLUMN(F:F),0)</f>
        <v>No</v>
      </c>
      <c r="P138" cm="1">
        <f t="array" ref="P138">VLOOKUP($A138,'Medical Examination'!$A:$H,COLUMN(G:G),0)</f>
        <v>1</v>
      </c>
      <c r="Q138" t="str" cm="1">
        <f t="array" ref="Q138">VLOOKUP($A138,'Medical Examination'!$A:$H,COLUMN(H:H),0)</f>
        <v>No</v>
      </c>
      <c r="R138">
        <f t="shared" si="24"/>
        <v>0</v>
      </c>
      <c r="S138">
        <f t="shared" si="25"/>
        <v>1</v>
      </c>
      <c r="T138">
        <f t="shared" si="26"/>
        <v>0</v>
      </c>
      <c r="U138">
        <f t="shared" si="27"/>
        <v>0</v>
      </c>
      <c r="V138">
        <f t="shared" si="28"/>
        <v>2</v>
      </c>
      <c r="W138">
        <f t="shared" si="29"/>
        <v>2</v>
      </c>
      <c r="X138">
        <f t="shared" si="30"/>
        <v>1</v>
      </c>
      <c r="Y138">
        <f t="shared" si="31"/>
        <v>1</v>
      </c>
      <c r="Z138">
        <f t="shared" si="32"/>
        <v>0</v>
      </c>
      <c r="AA138">
        <f t="shared" si="33"/>
        <v>0</v>
      </c>
      <c r="AB138" s="5">
        <f t="shared" si="34"/>
        <v>23</v>
      </c>
      <c r="AC138">
        <f t="shared" si="35"/>
        <v>1</v>
      </c>
    </row>
    <row r="139" spans="1:29" x14ac:dyDescent="0.25">
      <c r="A139" t="s">
        <v>163</v>
      </c>
      <c r="B139">
        <v>2004</v>
      </c>
      <c r="C139" t="s">
        <v>15</v>
      </c>
      <c r="D139">
        <v>17</v>
      </c>
      <c r="E139">
        <v>0</v>
      </c>
      <c r="F139">
        <v>1694.8</v>
      </c>
      <c r="G139" t="s">
        <v>11</v>
      </c>
      <c r="H139" t="s">
        <v>11</v>
      </c>
      <c r="I139" t="s">
        <v>164</v>
      </c>
      <c r="J139" t="str">
        <f>VLOOKUP(A139,Names!A:B,2,)</f>
        <v>Penny, Mr.  J A</v>
      </c>
      <c r="K139" cm="1">
        <f t="array" ref="K139">VLOOKUP($A139,'Medical Examination'!$A:$H,COLUMN(B:B),0)</f>
        <v>15.96</v>
      </c>
      <c r="L139" cm="1">
        <f t="array" ref="L139">VLOOKUP($A139,'Medical Examination'!$A:$H,COLUMN(C:C),0)</f>
        <v>5.44</v>
      </c>
      <c r="M139" t="str" cm="1">
        <f t="array" ref="M139">VLOOKUP($A139,'Medical Examination'!$A:$H,COLUMN(D:D),0)</f>
        <v>No</v>
      </c>
      <c r="N139" t="str" cm="1">
        <f t="array" ref="N139">VLOOKUP($A139,'Medical Examination'!$A:$H,COLUMN(E:E),0)</f>
        <v>yes</v>
      </c>
      <c r="O139" t="str" cm="1">
        <f t="array" ref="O139">VLOOKUP($A139,'Medical Examination'!$A:$H,COLUMN(F:F),0)</f>
        <v>No</v>
      </c>
      <c r="P139" cm="1">
        <f t="array" ref="P139">VLOOKUP($A139,'Medical Examination'!$A:$H,COLUMN(G:G),0)</f>
        <v>1</v>
      </c>
      <c r="Q139" t="str" cm="1">
        <f t="array" ref="Q139">VLOOKUP($A139,'Medical Examination'!$A:$H,COLUMN(H:H),0)</f>
        <v>No</v>
      </c>
      <c r="R139">
        <f t="shared" si="24"/>
        <v>0</v>
      </c>
      <c r="S139">
        <f t="shared" si="25"/>
        <v>1</v>
      </c>
      <c r="T139">
        <f t="shared" si="26"/>
        <v>0</v>
      </c>
      <c r="U139">
        <f t="shared" si="27"/>
        <v>0</v>
      </c>
      <c r="V139">
        <f t="shared" si="28"/>
        <v>2</v>
      </c>
      <c r="W139">
        <f t="shared" si="29"/>
        <v>2</v>
      </c>
      <c r="X139">
        <f t="shared" si="30"/>
        <v>1</v>
      </c>
      <c r="Y139">
        <f t="shared" si="31"/>
        <v>0</v>
      </c>
      <c r="Z139">
        <f t="shared" si="32"/>
        <v>0</v>
      </c>
      <c r="AA139">
        <f t="shared" si="33"/>
        <v>0</v>
      </c>
      <c r="AB139" s="5">
        <f t="shared" si="34"/>
        <v>19</v>
      </c>
      <c r="AC139">
        <f t="shared" si="35"/>
        <v>1</v>
      </c>
    </row>
    <row r="140" spans="1:29" x14ac:dyDescent="0.25">
      <c r="A140" t="s">
        <v>165</v>
      </c>
      <c r="B140">
        <v>2004</v>
      </c>
      <c r="C140" t="s">
        <v>30</v>
      </c>
      <c r="D140">
        <v>10</v>
      </c>
      <c r="E140">
        <v>0</v>
      </c>
      <c r="F140">
        <v>1702.46</v>
      </c>
      <c r="G140" t="s">
        <v>11</v>
      </c>
      <c r="H140" t="s">
        <v>12</v>
      </c>
      <c r="I140" t="s">
        <v>166</v>
      </c>
      <c r="J140" t="str">
        <f>VLOOKUP(A140,Names!A:B,2,)</f>
        <v>Mills, Mr.  Kirby W.</v>
      </c>
      <c r="K140" cm="1">
        <f t="array" ref="K140">VLOOKUP($A140,'Medical Examination'!$A:$H,COLUMN(B:B),0)</f>
        <v>21.47</v>
      </c>
      <c r="L140" cm="1">
        <f t="array" ref="L140">VLOOKUP($A140,'Medical Examination'!$A:$H,COLUMN(C:C),0)</f>
        <v>4.6900000000000004</v>
      </c>
      <c r="M140" t="str" cm="1">
        <f t="array" ref="M140">VLOOKUP($A140,'Medical Examination'!$A:$H,COLUMN(D:D),0)</f>
        <v>No</v>
      </c>
      <c r="N140" t="str" cm="1">
        <f t="array" ref="N140">VLOOKUP($A140,'Medical Examination'!$A:$H,COLUMN(E:E),0)</f>
        <v>yes</v>
      </c>
      <c r="O140" t="str" cm="1">
        <f t="array" ref="O140">VLOOKUP($A140,'Medical Examination'!$A:$H,COLUMN(F:F),0)</f>
        <v>No</v>
      </c>
      <c r="P140" cm="1">
        <f t="array" ref="P140">VLOOKUP($A140,'Medical Examination'!$A:$H,COLUMN(G:G),0)</f>
        <v>1</v>
      </c>
      <c r="Q140" t="str" cm="1">
        <f t="array" ref="Q140">VLOOKUP($A140,'Medical Examination'!$A:$H,COLUMN(H:H),0)</f>
        <v>No</v>
      </c>
      <c r="R140">
        <f t="shared" si="24"/>
        <v>0</v>
      </c>
      <c r="S140">
        <f t="shared" si="25"/>
        <v>1</v>
      </c>
      <c r="T140">
        <f t="shared" si="26"/>
        <v>0</v>
      </c>
      <c r="U140">
        <f t="shared" si="27"/>
        <v>0</v>
      </c>
      <c r="V140">
        <f t="shared" si="28"/>
        <v>2</v>
      </c>
      <c r="W140">
        <f t="shared" si="29"/>
        <v>1</v>
      </c>
      <c r="X140">
        <f t="shared" si="30"/>
        <v>1</v>
      </c>
      <c r="Y140">
        <f t="shared" si="31"/>
        <v>0</v>
      </c>
      <c r="Z140">
        <f t="shared" si="32"/>
        <v>0</v>
      </c>
      <c r="AA140">
        <f t="shared" si="33"/>
        <v>0</v>
      </c>
      <c r="AB140" s="5">
        <f t="shared" si="34"/>
        <v>19</v>
      </c>
      <c r="AC140">
        <f t="shared" si="35"/>
        <v>1</v>
      </c>
    </row>
    <row r="141" spans="1:29" x14ac:dyDescent="0.25">
      <c r="A141" t="s">
        <v>167</v>
      </c>
      <c r="B141">
        <v>2004</v>
      </c>
      <c r="C141" t="s">
        <v>15</v>
      </c>
      <c r="D141">
        <v>7</v>
      </c>
      <c r="E141">
        <v>0</v>
      </c>
      <c r="F141">
        <v>1704.57</v>
      </c>
      <c r="G141" t="s">
        <v>11</v>
      </c>
      <c r="H141" t="s">
        <v>16</v>
      </c>
      <c r="I141" t="s">
        <v>168</v>
      </c>
      <c r="J141" t="str">
        <f>VLOOKUP(A141,Names!A:B,2,)</f>
        <v>Gries, Mr.  Kevin J.</v>
      </c>
      <c r="K141" cm="1">
        <f t="array" ref="K141">VLOOKUP($A141,'Medical Examination'!$A:$H,COLUMN(B:B),0)</f>
        <v>22.99</v>
      </c>
      <c r="L141" cm="1">
        <f t="array" ref="L141">VLOOKUP($A141,'Medical Examination'!$A:$H,COLUMN(C:C),0)</f>
        <v>5.0599999999999996</v>
      </c>
      <c r="M141" t="str" cm="1">
        <f t="array" ref="M141">VLOOKUP($A141,'Medical Examination'!$A:$H,COLUMN(D:D),0)</f>
        <v>No</v>
      </c>
      <c r="N141" t="str" cm="1">
        <f t="array" ref="N141">VLOOKUP($A141,'Medical Examination'!$A:$H,COLUMN(E:E),0)</f>
        <v>yes</v>
      </c>
      <c r="O141" t="str" cm="1">
        <f t="array" ref="O141">VLOOKUP($A141,'Medical Examination'!$A:$H,COLUMN(F:F),0)</f>
        <v>No</v>
      </c>
      <c r="P141" cm="1">
        <f t="array" ref="P141">VLOOKUP($A141,'Medical Examination'!$A:$H,COLUMN(G:G),0)</f>
        <v>1</v>
      </c>
      <c r="Q141" t="str" cm="1">
        <f t="array" ref="Q141">VLOOKUP($A141,'Medical Examination'!$A:$H,COLUMN(H:H),0)</f>
        <v>No</v>
      </c>
      <c r="R141">
        <f t="shared" si="24"/>
        <v>0</v>
      </c>
      <c r="S141">
        <f t="shared" si="25"/>
        <v>1</v>
      </c>
      <c r="T141">
        <f t="shared" si="26"/>
        <v>0</v>
      </c>
      <c r="U141">
        <f t="shared" si="27"/>
        <v>0</v>
      </c>
      <c r="V141">
        <f t="shared" si="28"/>
        <v>2</v>
      </c>
      <c r="W141">
        <f t="shared" si="29"/>
        <v>3</v>
      </c>
      <c r="X141">
        <f t="shared" si="30"/>
        <v>1</v>
      </c>
      <c r="Y141">
        <f t="shared" si="31"/>
        <v>0</v>
      </c>
      <c r="Z141">
        <f t="shared" si="32"/>
        <v>0</v>
      </c>
      <c r="AA141">
        <f t="shared" si="33"/>
        <v>0</v>
      </c>
      <c r="AB141" s="5">
        <f t="shared" si="34"/>
        <v>19</v>
      </c>
      <c r="AC141">
        <f t="shared" si="35"/>
        <v>1</v>
      </c>
    </row>
    <row r="142" spans="1:29" x14ac:dyDescent="0.25">
      <c r="A142" t="s">
        <v>169</v>
      </c>
      <c r="B142">
        <v>2004</v>
      </c>
      <c r="C142" t="s">
        <v>30</v>
      </c>
      <c r="D142">
        <v>14</v>
      </c>
      <c r="E142">
        <v>0</v>
      </c>
      <c r="F142">
        <v>1704.7</v>
      </c>
      <c r="G142" t="s">
        <v>11</v>
      </c>
      <c r="H142" t="s">
        <v>12</v>
      </c>
      <c r="I142" t="s">
        <v>170</v>
      </c>
      <c r="J142" t="str">
        <f>VLOOKUP(A142,Names!A:B,2,)</f>
        <v>Werner, Mr.  John K. Jr.</v>
      </c>
      <c r="K142" cm="1">
        <f t="array" ref="K142">VLOOKUP($A142,'Medical Examination'!$A:$H,COLUMN(B:B),0)</f>
        <v>23.085000000000001</v>
      </c>
      <c r="L142" cm="1">
        <f t="array" ref="L142">VLOOKUP($A142,'Medical Examination'!$A:$H,COLUMN(C:C),0)</f>
        <v>5.62</v>
      </c>
      <c r="M142" t="str" cm="1">
        <f t="array" ref="M142">VLOOKUP($A142,'Medical Examination'!$A:$H,COLUMN(D:D),0)</f>
        <v>No</v>
      </c>
      <c r="N142" t="str" cm="1">
        <f t="array" ref="N142">VLOOKUP($A142,'Medical Examination'!$A:$H,COLUMN(E:E),0)</f>
        <v>yes</v>
      </c>
      <c r="O142" t="str" cm="1">
        <f t="array" ref="O142">VLOOKUP($A142,'Medical Examination'!$A:$H,COLUMN(F:F),0)</f>
        <v>No</v>
      </c>
      <c r="P142" cm="1">
        <f t="array" ref="P142">VLOOKUP($A142,'Medical Examination'!$A:$H,COLUMN(G:G),0)</f>
        <v>1</v>
      </c>
      <c r="Q142" t="str" cm="1">
        <f t="array" ref="Q142">VLOOKUP($A142,'Medical Examination'!$A:$H,COLUMN(H:H),0)</f>
        <v>No</v>
      </c>
      <c r="R142">
        <f t="shared" si="24"/>
        <v>0</v>
      </c>
      <c r="S142">
        <f t="shared" si="25"/>
        <v>1</v>
      </c>
      <c r="T142">
        <f t="shared" si="26"/>
        <v>0</v>
      </c>
      <c r="U142">
        <f t="shared" si="27"/>
        <v>0</v>
      </c>
      <c r="V142">
        <f t="shared" si="28"/>
        <v>2</v>
      </c>
      <c r="W142">
        <f t="shared" si="29"/>
        <v>1</v>
      </c>
      <c r="X142">
        <f t="shared" si="30"/>
        <v>1</v>
      </c>
      <c r="Y142">
        <f t="shared" si="31"/>
        <v>0</v>
      </c>
      <c r="Z142">
        <f t="shared" si="32"/>
        <v>0</v>
      </c>
      <c r="AA142">
        <f t="shared" si="33"/>
        <v>0</v>
      </c>
      <c r="AB142" s="5">
        <f t="shared" si="34"/>
        <v>19</v>
      </c>
      <c r="AC142">
        <f t="shared" si="35"/>
        <v>1</v>
      </c>
    </row>
    <row r="143" spans="1:29" x14ac:dyDescent="0.25">
      <c r="A143" t="s">
        <v>171</v>
      </c>
      <c r="B143">
        <v>2004</v>
      </c>
      <c r="C143" t="s">
        <v>30</v>
      </c>
      <c r="D143">
        <v>6</v>
      </c>
      <c r="E143">
        <v>0</v>
      </c>
      <c r="F143">
        <v>1705.62</v>
      </c>
      <c r="G143" t="s">
        <v>11</v>
      </c>
      <c r="H143" t="s">
        <v>11</v>
      </c>
      <c r="I143" t="s">
        <v>164</v>
      </c>
      <c r="J143" t="str">
        <f>VLOOKUP(A143,Names!A:B,2,)</f>
        <v>Armstrong, Mr.  Vajin L.</v>
      </c>
      <c r="K143" cm="1">
        <f t="array" ref="K143">VLOOKUP($A143,'Medical Examination'!$A:$H,COLUMN(B:B),0)</f>
        <v>23.75</v>
      </c>
      <c r="L143" cm="1">
        <f t="array" ref="L143">VLOOKUP($A143,'Medical Examination'!$A:$H,COLUMN(C:C),0)</f>
        <v>5.27</v>
      </c>
      <c r="M143" t="str" cm="1">
        <f t="array" ref="M143">VLOOKUP($A143,'Medical Examination'!$A:$H,COLUMN(D:D),0)</f>
        <v>No</v>
      </c>
      <c r="N143" t="str" cm="1">
        <f t="array" ref="N143">VLOOKUP($A143,'Medical Examination'!$A:$H,COLUMN(E:E),0)</f>
        <v>yes</v>
      </c>
      <c r="O143" t="str" cm="1">
        <f t="array" ref="O143">VLOOKUP($A143,'Medical Examination'!$A:$H,COLUMN(F:F),0)</f>
        <v>No</v>
      </c>
      <c r="P143" cm="1">
        <f t="array" ref="P143">VLOOKUP($A143,'Medical Examination'!$A:$H,COLUMN(G:G),0)</f>
        <v>1</v>
      </c>
      <c r="Q143" t="str" cm="1">
        <f t="array" ref="Q143">VLOOKUP($A143,'Medical Examination'!$A:$H,COLUMN(H:H),0)</f>
        <v>No</v>
      </c>
      <c r="R143">
        <f t="shared" si="24"/>
        <v>0</v>
      </c>
      <c r="S143">
        <f t="shared" si="25"/>
        <v>1</v>
      </c>
      <c r="T143">
        <f t="shared" si="26"/>
        <v>0</v>
      </c>
      <c r="U143">
        <f t="shared" si="27"/>
        <v>0</v>
      </c>
      <c r="V143">
        <f t="shared" si="28"/>
        <v>2</v>
      </c>
      <c r="W143">
        <f t="shared" si="29"/>
        <v>2</v>
      </c>
      <c r="X143">
        <f t="shared" si="30"/>
        <v>1</v>
      </c>
      <c r="Y143">
        <f t="shared" si="31"/>
        <v>0</v>
      </c>
      <c r="Z143">
        <f t="shared" si="32"/>
        <v>0</v>
      </c>
      <c r="AA143">
        <f t="shared" si="33"/>
        <v>0</v>
      </c>
      <c r="AB143" s="5">
        <f t="shared" si="34"/>
        <v>19</v>
      </c>
      <c r="AC143">
        <f t="shared" si="35"/>
        <v>1</v>
      </c>
    </row>
    <row r="144" spans="1:29" x14ac:dyDescent="0.25">
      <c r="A144" t="s">
        <v>172</v>
      </c>
      <c r="B144">
        <v>2004</v>
      </c>
      <c r="C144" t="s">
        <v>37</v>
      </c>
      <c r="D144">
        <v>17</v>
      </c>
      <c r="E144">
        <v>0</v>
      </c>
      <c r="F144">
        <v>1708</v>
      </c>
      <c r="G144" t="s">
        <v>12</v>
      </c>
      <c r="H144" t="s">
        <v>11</v>
      </c>
      <c r="I144" t="s">
        <v>168</v>
      </c>
      <c r="J144" t="str">
        <f>VLOOKUP(A144,Names!A:B,2,)</f>
        <v>Marek, Mr.  Shawn C</v>
      </c>
      <c r="K144" cm="1">
        <f t="array" ref="K144">VLOOKUP($A144,'Medical Examination'!$A:$H,COLUMN(B:B),0)</f>
        <v>25.46</v>
      </c>
      <c r="L144" cm="1">
        <f t="array" ref="L144">VLOOKUP($A144,'Medical Examination'!$A:$H,COLUMN(C:C),0)</f>
        <v>5.18</v>
      </c>
      <c r="M144" t="str" cm="1">
        <f t="array" ref="M144">VLOOKUP($A144,'Medical Examination'!$A:$H,COLUMN(D:D),0)</f>
        <v>No</v>
      </c>
      <c r="N144" t="str" cm="1">
        <f t="array" ref="N144">VLOOKUP($A144,'Medical Examination'!$A:$H,COLUMN(E:E),0)</f>
        <v>yes</v>
      </c>
      <c r="O144" t="str" cm="1">
        <f t="array" ref="O144">VLOOKUP($A144,'Medical Examination'!$A:$H,COLUMN(F:F),0)</f>
        <v>No</v>
      </c>
      <c r="P144" cm="1">
        <f t="array" ref="P144">VLOOKUP($A144,'Medical Examination'!$A:$H,COLUMN(G:G),0)</f>
        <v>1</v>
      </c>
      <c r="Q144" t="str" cm="1">
        <f t="array" ref="Q144">VLOOKUP($A144,'Medical Examination'!$A:$H,COLUMN(H:H),0)</f>
        <v>No</v>
      </c>
      <c r="R144">
        <f t="shared" si="24"/>
        <v>0</v>
      </c>
      <c r="S144">
        <f t="shared" si="25"/>
        <v>1</v>
      </c>
      <c r="T144">
        <f t="shared" si="26"/>
        <v>0</v>
      </c>
      <c r="U144">
        <f t="shared" si="27"/>
        <v>0</v>
      </c>
      <c r="V144">
        <f t="shared" si="28"/>
        <v>1</v>
      </c>
      <c r="W144">
        <f t="shared" si="29"/>
        <v>2</v>
      </c>
      <c r="X144">
        <f t="shared" si="30"/>
        <v>1</v>
      </c>
      <c r="Y144">
        <f t="shared" si="31"/>
        <v>0</v>
      </c>
      <c r="Z144">
        <f t="shared" si="32"/>
        <v>0</v>
      </c>
      <c r="AA144">
        <f t="shared" si="33"/>
        <v>0</v>
      </c>
      <c r="AB144" s="5">
        <f t="shared" si="34"/>
        <v>19</v>
      </c>
      <c r="AC144">
        <f t="shared" si="35"/>
        <v>1</v>
      </c>
    </row>
    <row r="145" spans="1:29" x14ac:dyDescent="0.25">
      <c r="A145" t="s">
        <v>173</v>
      </c>
      <c r="B145">
        <v>2004</v>
      </c>
      <c r="C145" t="s">
        <v>30</v>
      </c>
      <c r="D145">
        <v>12</v>
      </c>
      <c r="E145">
        <v>0</v>
      </c>
      <c r="F145">
        <v>1708.93</v>
      </c>
      <c r="G145" t="s">
        <v>12</v>
      </c>
      <c r="H145" t="s">
        <v>16</v>
      </c>
      <c r="I145" t="s">
        <v>166</v>
      </c>
      <c r="J145" t="str">
        <f>VLOOKUP(A145,Names!A:B,2,)</f>
        <v>Morris, Mr.  Erik C.</v>
      </c>
      <c r="K145" cm="1">
        <f t="array" ref="K145">VLOOKUP($A145,'Medical Examination'!$A:$H,COLUMN(B:B),0)</f>
        <v>26.125</v>
      </c>
      <c r="L145" cm="1">
        <f t="array" ref="L145">VLOOKUP($A145,'Medical Examination'!$A:$H,COLUMN(C:C),0)</f>
        <v>5.27</v>
      </c>
      <c r="M145" t="str" cm="1">
        <f t="array" ref="M145">VLOOKUP($A145,'Medical Examination'!$A:$H,COLUMN(D:D),0)</f>
        <v>No</v>
      </c>
      <c r="N145" t="str" cm="1">
        <f t="array" ref="N145">VLOOKUP($A145,'Medical Examination'!$A:$H,COLUMN(E:E),0)</f>
        <v>yes</v>
      </c>
      <c r="O145" t="str" cm="1">
        <f t="array" ref="O145">VLOOKUP($A145,'Medical Examination'!$A:$H,COLUMN(F:F),0)</f>
        <v>No</v>
      </c>
      <c r="P145" cm="1">
        <f t="array" ref="P145">VLOOKUP($A145,'Medical Examination'!$A:$H,COLUMN(G:G),0)</f>
        <v>1</v>
      </c>
      <c r="Q145" t="str" cm="1">
        <f t="array" ref="Q145">VLOOKUP($A145,'Medical Examination'!$A:$H,COLUMN(H:H),0)</f>
        <v>No</v>
      </c>
      <c r="R145">
        <f t="shared" si="24"/>
        <v>0</v>
      </c>
      <c r="S145">
        <f t="shared" si="25"/>
        <v>1</v>
      </c>
      <c r="T145">
        <f t="shared" si="26"/>
        <v>0</v>
      </c>
      <c r="U145">
        <f t="shared" si="27"/>
        <v>0</v>
      </c>
      <c r="V145">
        <f t="shared" si="28"/>
        <v>1</v>
      </c>
      <c r="W145">
        <f t="shared" si="29"/>
        <v>3</v>
      </c>
      <c r="X145">
        <f t="shared" si="30"/>
        <v>1</v>
      </c>
      <c r="Y145">
        <f t="shared" si="31"/>
        <v>0</v>
      </c>
      <c r="Z145">
        <f t="shared" si="32"/>
        <v>0</v>
      </c>
      <c r="AA145">
        <f t="shared" si="33"/>
        <v>0</v>
      </c>
      <c r="AB145" s="5">
        <f t="shared" si="34"/>
        <v>19</v>
      </c>
      <c r="AC145">
        <f t="shared" si="35"/>
        <v>1</v>
      </c>
    </row>
    <row r="146" spans="1:29" x14ac:dyDescent="0.25">
      <c r="A146" t="s">
        <v>174</v>
      </c>
      <c r="B146">
        <v>2004</v>
      </c>
      <c r="C146" t="s">
        <v>20</v>
      </c>
      <c r="D146">
        <v>19</v>
      </c>
      <c r="E146">
        <v>1</v>
      </c>
      <c r="F146">
        <v>1711.03</v>
      </c>
      <c r="G146" t="s">
        <v>12</v>
      </c>
      <c r="H146" t="s">
        <v>12</v>
      </c>
      <c r="I146" t="s">
        <v>13</v>
      </c>
      <c r="J146" t="str">
        <f>VLOOKUP(A146,Names!A:B,2,)</f>
        <v>Sorrell, Mr.  Kevin</v>
      </c>
      <c r="K146" cm="1">
        <f t="array" ref="K146">VLOOKUP($A146,'Medical Examination'!$A:$H,COLUMN(B:B),0)</f>
        <v>23.32</v>
      </c>
      <c r="L146" cm="1">
        <f t="array" ref="L146">VLOOKUP($A146,'Medical Examination'!$A:$H,COLUMN(C:C),0)</f>
        <v>5.62</v>
      </c>
      <c r="M146" t="str" cm="1">
        <f t="array" ref="M146">VLOOKUP($A146,'Medical Examination'!$A:$H,COLUMN(D:D),0)</f>
        <v>No</v>
      </c>
      <c r="N146" t="str" cm="1">
        <f t="array" ref="N146">VLOOKUP($A146,'Medical Examination'!$A:$H,COLUMN(E:E),0)</f>
        <v>yes</v>
      </c>
      <c r="O146" t="str" cm="1">
        <f t="array" ref="O146">VLOOKUP($A146,'Medical Examination'!$A:$H,COLUMN(F:F),0)</f>
        <v>No</v>
      </c>
      <c r="P146" cm="1">
        <f t="array" ref="P146">VLOOKUP($A146,'Medical Examination'!$A:$H,COLUMN(G:G),0)</f>
        <v>1</v>
      </c>
      <c r="Q146" t="str" cm="1">
        <f t="array" ref="Q146">VLOOKUP($A146,'Medical Examination'!$A:$H,COLUMN(H:H),0)</f>
        <v>No</v>
      </c>
      <c r="R146">
        <f t="shared" si="24"/>
        <v>0</v>
      </c>
      <c r="S146">
        <f t="shared" si="25"/>
        <v>1</v>
      </c>
      <c r="T146">
        <f t="shared" si="26"/>
        <v>0</v>
      </c>
      <c r="U146">
        <f t="shared" si="27"/>
        <v>0</v>
      </c>
      <c r="V146">
        <f t="shared" si="28"/>
        <v>1</v>
      </c>
      <c r="W146">
        <f t="shared" si="29"/>
        <v>1</v>
      </c>
      <c r="X146">
        <f t="shared" si="30"/>
        <v>1</v>
      </c>
      <c r="Y146">
        <f t="shared" si="31"/>
        <v>0</v>
      </c>
      <c r="Z146">
        <f t="shared" si="32"/>
        <v>0</v>
      </c>
      <c r="AA146">
        <f t="shared" si="33"/>
        <v>1</v>
      </c>
      <c r="AB146" s="5">
        <f t="shared" si="34"/>
        <v>19</v>
      </c>
      <c r="AC146">
        <f t="shared" si="35"/>
        <v>1</v>
      </c>
    </row>
    <row r="147" spans="1:29" x14ac:dyDescent="0.25">
      <c r="A147" t="s">
        <v>175</v>
      </c>
      <c r="B147">
        <v>2004</v>
      </c>
      <c r="C147" t="s">
        <v>20</v>
      </c>
      <c r="D147">
        <v>21</v>
      </c>
      <c r="E147">
        <v>0</v>
      </c>
      <c r="F147">
        <v>1712.23</v>
      </c>
      <c r="G147" t="s">
        <v>12</v>
      </c>
      <c r="H147" t="s">
        <v>16</v>
      </c>
      <c r="I147" t="s">
        <v>168</v>
      </c>
      <c r="J147" t="str">
        <f>VLOOKUP(A147,Names!A:B,2,)</f>
        <v>Weispfennig, Mr.  Scott</v>
      </c>
      <c r="K147" cm="1">
        <f t="array" ref="K147">VLOOKUP($A147,'Medical Examination'!$A:$H,COLUMN(B:B),0)</f>
        <v>28.5</v>
      </c>
      <c r="L147" cm="1">
        <f t="array" ref="L147">VLOOKUP($A147,'Medical Examination'!$A:$H,COLUMN(C:C),0)</f>
        <v>4.03</v>
      </c>
      <c r="M147" t="str" cm="1">
        <f t="array" ref="M147">VLOOKUP($A147,'Medical Examination'!$A:$H,COLUMN(D:D),0)</f>
        <v>No</v>
      </c>
      <c r="N147" t="str" cm="1">
        <f t="array" ref="N147">VLOOKUP($A147,'Medical Examination'!$A:$H,COLUMN(E:E),0)</f>
        <v>yes</v>
      </c>
      <c r="O147" t="str" cm="1">
        <f t="array" ref="O147">VLOOKUP($A147,'Medical Examination'!$A:$H,COLUMN(F:F),0)</f>
        <v>No</v>
      </c>
      <c r="P147" cm="1">
        <f t="array" ref="P147">VLOOKUP($A147,'Medical Examination'!$A:$H,COLUMN(G:G),0)</f>
        <v>1</v>
      </c>
      <c r="Q147" t="str" cm="1">
        <f t="array" ref="Q147">VLOOKUP($A147,'Medical Examination'!$A:$H,COLUMN(H:H),0)</f>
        <v>No</v>
      </c>
      <c r="R147">
        <f t="shared" si="24"/>
        <v>0</v>
      </c>
      <c r="S147">
        <f t="shared" si="25"/>
        <v>1</v>
      </c>
      <c r="T147">
        <f t="shared" si="26"/>
        <v>0</v>
      </c>
      <c r="U147">
        <f t="shared" si="27"/>
        <v>0</v>
      </c>
      <c r="V147">
        <f t="shared" si="28"/>
        <v>1</v>
      </c>
      <c r="W147">
        <f t="shared" si="29"/>
        <v>3</v>
      </c>
      <c r="X147">
        <f t="shared" si="30"/>
        <v>1</v>
      </c>
      <c r="Y147">
        <f t="shared" si="31"/>
        <v>0</v>
      </c>
      <c r="Z147">
        <f t="shared" si="32"/>
        <v>0</v>
      </c>
      <c r="AA147">
        <f t="shared" si="33"/>
        <v>0</v>
      </c>
      <c r="AB147" s="5">
        <f t="shared" si="34"/>
        <v>19</v>
      </c>
      <c r="AC147">
        <f t="shared" si="35"/>
        <v>1</v>
      </c>
    </row>
    <row r="148" spans="1:29" x14ac:dyDescent="0.25">
      <c r="A148" t="s">
        <v>176</v>
      </c>
      <c r="B148">
        <v>2004</v>
      </c>
      <c r="C148" t="s">
        <v>18</v>
      </c>
      <c r="D148">
        <v>10</v>
      </c>
      <c r="E148">
        <v>1</v>
      </c>
      <c r="F148">
        <v>1719.44</v>
      </c>
      <c r="G148" t="s">
        <v>12</v>
      </c>
      <c r="H148" t="s">
        <v>12</v>
      </c>
      <c r="I148" t="s">
        <v>13</v>
      </c>
      <c r="J148" t="str">
        <f>VLOOKUP(A148,Names!A:B,2,)</f>
        <v>Stone, Mr.  Chris C.</v>
      </c>
      <c r="K148" cm="1">
        <f t="array" ref="K148">VLOOKUP($A148,'Medical Examination'!$A:$H,COLUMN(B:B),0)</f>
        <v>29.37</v>
      </c>
      <c r="L148" cm="1">
        <f t="array" ref="L148">VLOOKUP($A148,'Medical Examination'!$A:$H,COLUMN(C:C),0)</f>
        <v>5.54</v>
      </c>
      <c r="M148" t="str" cm="1">
        <f t="array" ref="M148">VLOOKUP($A148,'Medical Examination'!$A:$H,COLUMN(D:D),0)</f>
        <v>No</v>
      </c>
      <c r="N148" t="str" cm="1">
        <f t="array" ref="N148">VLOOKUP($A148,'Medical Examination'!$A:$H,COLUMN(E:E),0)</f>
        <v>yes</v>
      </c>
      <c r="O148" t="str" cm="1">
        <f t="array" ref="O148">VLOOKUP($A148,'Medical Examination'!$A:$H,COLUMN(F:F),0)</f>
        <v>No</v>
      </c>
      <c r="P148" cm="1">
        <f t="array" ref="P148">VLOOKUP($A148,'Medical Examination'!$A:$H,COLUMN(G:G),0)</f>
        <v>1</v>
      </c>
      <c r="Q148" t="str" cm="1">
        <f t="array" ref="Q148">VLOOKUP($A148,'Medical Examination'!$A:$H,COLUMN(H:H),0)</f>
        <v>No</v>
      </c>
      <c r="R148">
        <f t="shared" si="24"/>
        <v>0</v>
      </c>
      <c r="S148">
        <f t="shared" si="25"/>
        <v>1</v>
      </c>
      <c r="T148">
        <f t="shared" si="26"/>
        <v>0</v>
      </c>
      <c r="U148">
        <f t="shared" si="27"/>
        <v>0</v>
      </c>
      <c r="V148">
        <f t="shared" si="28"/>
        <v>1</v>
      </c>
      <c r="W148">
        <f t="shared" si="29"/>
        <v>1</v>
      </c>
      <c r="X148">
        <f t="shared" si="30"/>
        <v>1</v>
      </c>
      <c r="Y148">
        <f t="shared" si="31"/>
        <v>0</v>
      </c>
      <c r="Z148">
        <f t="shared" si="32"/>
        <v>0</v>
      </c>
      <c r="AA148">
        <f t="shared" si="33"/>
        <v>1</v>
      </c>
      <c r="AB148" s="5">
        <f t="shared" si="34"/>
        <v>19</v>
      </c>
      <c r="AC148">
        <f t="shared" si="35"/>
        <v>1</v>
      </c>
    </row>
    <row r="149" spans="1:29" x14ac:dyDescent="0.25">
      <c r="A149" t="s">
        <v>177</v>
      </c>
      <c r="B149">
        <v>2004</v>
      </c>
      <c r="C149" t="s">
        <v>20</v>
      </c>
      <c r="D149">
        <v>11</v>
      </c>
      <c r="E149">
        <v>1</v>
      </c>
      <c r="F149">
        <v>1720.35</v>
      </c>
      <c r="G149" t="s">
        <v>12</v>
      </c>
      <c r="H149" t="s">
        <v>12</v>
      </c>
      <c r="I149" t="s">
        <v>13</v>
      </c>
      <c r="J149" t="str">
        <f>VLOOKUP(A149,Names!A:B,2,)</f>
        <v>Brooks, Mr.  Nate</v>
      </c>
      <c r="K149" cm="1">
        <f t="array" ref="K149">VLOOKUP($A149,'Medical Examination'!$A:$H,COLUMN(B:B),0)</f>
        <v>30.03</v>
      </c>
      <c r="L149" cm="1">
        <f t="array" ref="L149">VLOOKUP($A149,'Medical Examination'!$A:$H,COLUMN(C:C),0)</f>
        <v>4.04</v>
      </c>
      <c r="M149" t="str" cm="1">
        <f t="array" ref="M149">VLOOKUP($A149,'Medical Examination'!$A:$H,COLUMN(D:D),0)</f>
        <v>No</v>
      </c>
      <c r="N149" t="str" cm="1">
        <f t="array" ref="N149">VLOOKUP($A149,'Medical Examination'!$A:$H,COLUMN(E:E),0)</f>
        <v>yes</v>
      </c>
      <c r="O149" t="str" cm="1">
        <f t="array" ref="O149">VLOOKUP($A149,'Medical Examination'!$A:$H,COLUMN(F:F),0)</f>
        <v>No</v>
      </c>
      <c r="P149" cm="1">
        <f t="array" ref="P149">VLOOKUP($A149,'Medical Examination'!$A:$H,COLUMN(G:G),0)</f>
        <v>1</v>
      </c>
      <c r="Q149" t="str" cm="1">
        <f t="array" ref="Q149">VLOOKUP($A149,'Medical Examination'!$A:$H,COLUMN(H:H),0)</f>
        <v>No</v>
      </c>
      <c r="R149">
        <f t="shared" si="24"/>
        <v>0</v>
      </c>
      <c r="S149">
        <f t="shared" si="25"/>
        <v>1</v>
      </c>
      <c r="T149">
        <f t="shared" si="26"/>
        <v>0</v>
      </c>
      <c r="U149">
        <f t="shared" si="27"/>
        <v>0</v>
      </c>
      <c r="V149">
        <f t="shared" si="28"/>
        <v>1</v>
      </c>
      <c r="W149">
        <f t="shared" si="29"/>
        <v>1</v>
      </c>
      <c r="X149">
        <f t="shared" si="30"/>
        <v>1</v>
      </c>
      <c r="Y149">
        <f t="shared" si="31"/>
        <v>0</v>
      </c>
      <c r="Z149">
        <f t="shared" si="32"/>
        <v>0</v>
      </c>
      <c r="AA149">
        <f t="shared" si="33"/>
        <v>1</v>
      </c>
      <c r="AB149" s="5">
        <f t="shared" si="34"/>
        <v>19</v>
      </c>
      <c r="AC149">
        <f t="shared" si="35"/>
        <v>1</v>
      </c>
    </row>
    <row r="150" spans="1:29" x14ac:dyDescent="0.25">
      <c r="A150" t="s">
        <v>178</v>
      </c>
      <c r="B150">
        <v>2004</v>
      </c>
      <c r="C150" t="s">
        <v>37</v>
      </c>
      <c r="D150">
        <v>21</v>
      </c>
      <c r="E150">
        <v>1</v>
      </c>
      <c r="F150">
        <v>1725.55</v>
      </c>
      <c r="G150" t="s">
        <v>12</v>
      </c>
      <c r="H150" t="s">
        <v>11</v>
      </c>
      <c r="I150" t="s">
        <v>13</v>
      </c>
      <c r="J150" t="str">
        <f>VLOOKUP(A150,Names!A:B,2,)</f>
        <v>Desisa, Mr.  Lelisa</v>
      </c>
      <c r="K150" cm="1">
        <f t="array" ref="K150">VLOOKUP($A150,'Medical Examination'!$A:$H,COLUMN(B:B),0)</f>
        <v>33.770000000000003</v>
      </c>
      <c r="L150" cm="1">
        <f t="array" ref="L150">VLOOKUP($A150,'Medical Examination'!$A:$H,COLUMN(C:C),0)</f>
        <v>4.0199999999999996</v>
      </c>
      <c r="M150" t="str" cm="1">
        <f t="array" ref="M150">VLOOKUP($A150,'Medical Examination'!$A:$H,COLUMN(D:D),0)</f>
        <v>No</v>
      </c>
      <c r="N150" t="str" cm="1">
        <f t="array" ref="N150">VLOOKUP($A150,'Medical Examination'!$A:$H,COLUMN(E:E),0)</f>
        <v>yes</v>
      </c>
      <c r="O150" t="str" cm="1">
        <f t="array" ref="O150">VLOOKUP($A150,'Medical Examination'!$A:$H,COLUMN(F:F),0)</f>
        <v>No</v>
      </c>
      <c r="P150" cm="1">
        <f t="array" ref="P150">VLOOKUP($A150,'Medical Examination'!$A:$H,COLUMN(G:G),0)</f>
        <v>1</v>
      </c>
      <c r="Q150" t="str" cm="1">
        <f t="array" ref="Q150">VLOOKUP($A150,'Medical Examination'!$A:$H,COLUMN(H:H),0)</f>
        <v>No</v>
      </c>
      <c r="R150">
        <f t="shared" si="24"/>
        <v>0</v>
      </c>
      <c r="S150">
        <f t="shared" si="25"/>
        <v>1</v>
      </c>
      <c r="T150">
        <f t="shared" si="26"/>
        <v>0</v>
      </c>
      <c r="U150">
        <f t="shared" si="27"/>
        <v>0</v>
      </c>
      <c r="V150">
        <f t="shared" si="28"/>
        <v>1</v>
      </c>
      <c r="W150">
        <f t="shared" si="29"/>
        <v>2</v>
      </c>
      <c r="X150">
        <f t="shared" si="30"/>
        <v>1</v>
      </c>
      <c r="Y150">
        <f t="shared" si="31"/>
        <v>0</v>
      </c>
      <c r="Z150">
        <f t="shared" si="32"/>
        <v>0</v>
      </c>
      <c r="AA150">
        <f t="shared" si="33"/>
        <v>1</v>
      </c>
      <c r="AB150" s="5">
        <f t="shared" si="34"/>
        <v>19</v>
      </c>
      <c r="AC150">
        <f t="shared" si="35"/>
        <v>1</v>
      </c>
    </row>
    <row r="151" spans="1:29" x14ac:dyDescent="0.25">
      <c r="A151" t="s">
        <v>179</v>
      </c>
      <c r="B151">
        <v>2004</v>
      </c>
      <c r="C151" t="s">
        <v>20</v>
      </c>
      <c r="D151">
        <v>9</v>
      </c>
      <c r="E151">
        <v>1</v>
      </c>
      <c r="F151">
        <v>1727.54</v>
      </c>
      <c r="G151" t="s">
        <v>12</v>
      </c>
      <c r="H151" t="s">
        <v>16</v>
      </c>
      <c r="I151" t="s">
        <v>13</v>
      </c>
      <c r="J151" t="str">
        <f>VLOOKUP(A151,Names!A:B,2,)</f>
        <v>Murphy, Mr.  Timothy P.</v>
      </c>
      <c r="K151" cm="1">
        <f t="array" ref="K151">VLOOKUP($A151,'Medical Examination'!$A:$H,COLUMN(B:B),0)</f>
        <v>35.200000000000003</v>
      </c>
      <c r="L151" cm="1">
        <f t="array" ref="L151">VLOOKUP($A151,'Medical Examination'!$A:$H,COLUMN(C:C),0)</f>
        <v>5.97</v>
      </c>
      <c r="M151" t="str" cm="1">
        <f t="array" ref="M151">VLOOKUP($A151,'Medical Examination'!$A:$H,COLUMN(D:D),0)</f>
        <v>No</v>
      </c>
      <c r="N151" t="str" cm="1">
        <f t="array" ref="N151">VLOOKUP($A151,'Medical Examination'!$A:$H,COLUMN(E:E),0)</f>
        <v>yes</v>
      </c>
      <c r="O151" t="str" cm="1">
        <f t="array" ref="O151">VLOOKUP($A151,'Medical Examination'!$A:$H,COLUMN(F:F),0)</f>
        <v>No</v>
      </c>
      <c r="P151" cm="1">
        <f t="array" ref="P151">VLOOKUP($A151,'Medical Examination'!$A:$H,COLUMN(G:G),0)</f>
        <v>1</v>
      </c>
      <c r="Q151" t="str" cm="1">
        <f t="array" ref="Q151">VLOOKUP($A151,'Medical Examination'!$A:$H,COLUMN(H:H),0)</f>
        <v>No</v>
      </c>
      <c r="R151">
        <f t="shared" si="24"/>
        <v>0</v>
      </c>
      <c r="S151">
        <f t="shared" si="25"/>
        <v>1</v>
      </c>
      <c r="T151">
        <f t="shared" si="26"/>
        <v>0</v>
      </c>
      <c r="U151">
        <f t="shared" si="27"/>
        <v>0</v>
      </c>
      <c r="V151">
        <f t="shared" si="28"/>
        <v>1</v>
      </c>
      <c r="W151">
        <f t="shared" si="29"/>
        <v>3</v>
      </c>
      <c r="X151">
        <f t="shared" si="30"/>
        <v>1</v>
      </c>
      <c r="Y151">
        <f t="shared" si="31"/>
        <v>0</v>
      </c>
      <c r="Z151">
        <f t="shared" si="32"/>
        <v>0</v>
      </c>
      <c r="AA151">
        <f t="shared" si="33"/>
        <v>1</v>
      </c>
      <c r="AB151" s="5">
        <f t="shared" si="34"/>
        <v>19</v>
      </c>
      <c r="AC151">
        <f t="shared" si="35"/>
        <v>1</v>
      </c>
    </row>
    <row r="152" spans="1:29" x14ac:dyDescent="0.25">
      <c r="A152" t="s">
        <v>180</v>
      </c>
      <c r="B152">
        <v>2003</v>
      </c>
      <c r="C152" t="s">
        <v>15</v>
      </c>
      <c r="D152">
        <v>21</v>
      </c>
      <c r="E152">
        <v>0</v>
      </c>
      <c r="F152">
        <v>1727.79</v>
      </c>
      <c r="G152" t="s">
        <v>12</v>
      </c>
      <c r="H152" t="s">
        <v>12</v>
      </c>
      <c r="I152" t="s">
        <v>42</v>
      </c>
      <c r="J152" t="str">
        <f>VLOOKUP(A152,Names!A:B,2,)</f>
        <v>Klehm, Ms.  Rachael</v>
      </c>
      <c r="K152" cm="1">
        <f t="array" ref="K152">VLOOKUP($A152,'Medical Examination'!$A:$H,COLUMN(B:B),0)</f>
        <v>17.8</v>
      </c>
      <c r="L152" cm="1">
        <f t="array" ref="L152">VLOOKUP($A152,'Medical Examination'!$A:$H,COLUMN(C:C),0)</f>
        <v>4.55</v>
      </c>
      <c r="M152" t="str" cm="1">
        <f t="array" ref="M152">VLOOKUP($A152,'Medical Examination'!$A:$H,COLUMN(D:D),0)</f>
        <v>No</v>
      </c>
      <c r="N152" t="str" cm="1">
        <f t="array" ref="N152">VLOOKUP($A152,'Medical Examination'!$A:$H,COLUMN(E:E),0)</f>
        <v>No</v>
      </c>
      <c r="O152" t="str" cm="1">
        <f t="array" ref="O152">VLOOKUP($A152,'Medical Examination'!$A:$H,COLUMN(F:F),0)</f>
        <v>Yes</v>
      </c>
      <c r="P152" cm="1">
        <f t="array" ref="P152">VLOOKUP($A152,'Medical Examination'!$A:$H,COLUMN(G:G),0)</f>
        <v>1</v>
      </c>
      <c r="Q152" t="str" cm="1">
        <f t="array" ref="Q152">VLOOKUP($A152,'Medical Examination'!$A:$H,COLUMN(H:H),0)</f>
        <v>No</v>
      </c>
      <c r="R152">
        <f t="shared" si="24"/>
        <v>0</v>
      </c>
      <c r="S152">
        <f t="shared" si="25"/>
        <v>0</v>
      </c>
      <c r="T152">
        <f t="shared" si="26"/>
        <v>1</v>
      </c>
      <c r="U152">
        <f t="shared" si="27"/>
        <v>0</v>
      </c>
      <c r="V152">
        <f t="shared" si="28"/>
        <v>1</v>
      </c>
      <c r="W152">
        <f t="shared" si="29"/>
        <v>1</v>
      </c>
      <c r="X152">
        <f t="shared" si="30"/>
        <v>1</v>
      </c>
      <c r="Y152">
        <f t="shared" si="31"/>
        <v>1</v>
      </c>
      <c r="Z152">
        <f t="shared" si="32"/>
        <v>0</v>
      </c>
      <c r="AA152">
        <f t="shared" si="33"/>
        <v>0</v>
      </c>
      <c r="AB152" s="5">
        <f t="shared" si="34"/>
        <v>20</v>
      </c>
      <c r="AC152">
        <f t="shared" si="35"/>
        <v>0</v>
      </c>
    </row>
    <row r="153" spans="1:29" x14ac:dyDescent="0.25">
      <c r="A153" t="s">
        <v>181</v>
      </c>
      <c r="B153">
        <v>2003</v>
      </c>
      <c r="C153" t="s">
        <v>20</v>
      </c>
      <c r="D153">
        <v>1</v>
      </c>
      <c r="E153">
        <v>0</v>
      </c>
      <c r="F153">
        <v>1728.9</v>
      </c>
      <c r="G153" t="s">
        <v>12</v>
      </c>
      <c r="H153" t="s">
        <v>11</v>
      </c>
      <c r="I153" t="s">
        <v>42</v>
      </c>
      <c r="J153" t="str">
        <f>VLOOKUP(A153,Names!A:B,2,)</f>
        <v>Lippmann, Ms.  Kiersten</v>
      </c>
      <c r="K153" cm="1">
        <f t="array" ref="K153">VLOOKUP($A153,'Medical Examination'!$A:$H,COLUMN(B:B),0)</f>
        <v>18.600000000000001</v>
      </c>
      <c r="L153" cm="1">
        <f t="array" ref="L153">VLOOKUP($A153,'Medical Examination'!$A:$H,COLUMN(C:C),0)</f>
        <v>5</v>
      </c>
      <c r="M153" t="str" cm="1">
        <f t="array" ref="M153">VLOOKUP($A153,'Medical Examination'!$A:$H,COLUMN(D:D),0)</f>
        <v>No</v>
      </c>
      <c r="N153" t="str" cm="1">
        <f t="array" ref="N153">VLOOKUP($A153,'Medical Examination'!$A:$H,COLUMN(E:E),0)</f>
        <v>No</v>
      </c>
      <c r="O153" t="str" cm="1">
        <f t="array" ref="O153">VLOOKUP($A153,'Medical Examination'!$A:$H,COLUMN(F:F),0)</f>
        <v>Yes</v>
      </c>
      <c r="P153" cm="1">
        <f t="array" ref="P153">VLOOKUP($A153,'Medical Examination'!$A:$H,COLUMN(G:G),0)</f>
        <v>1</v>
      </c>
      <c r="Q153" t="str" cm="1">
        <f t="array" ref="Q153">VLOOKUP($A153,'Medical Examination'!$A:$H,COLUMN(H:H),0)</f>
        <v>No</v>
      </c>
      <c r="R153">
        <f t="shared" si="24"/>
        <v>0</v>
      </c>
      <c r="S153">
        <f t="shared" si="25"/>
        <v>0</v>
      </c>
      <c r="T153">
        <f t="shared" si="26"/>
        <v>1</v>
      </c>
      <c r="U153">
        <f t="shared" si="27"/>
        <v>0</v>
      </c>
      <c r="V153">
        <f t="shared" si="28"/>
        <v>1</v>
      </c>
      <c r="W153">
        <f t="shared" si="29"/>
        <v>2</v>
      </c>
      <c r="X153">
        <f t="shared" si="30"/>
        <v>1</v>
      </c>
      <c r="Y153">
        <f t="shared" si="31"/>
        <v>1</v>
      </c>
      <c r="Z153">
        <f t="shared" si="32"/>
        <v>0</v>
      </c>
      <c r="AA153">
        <f t="shared" si="33"/>
        <v>0</v>
      </c>
      <c r="AB153" s="5">
        <f t="shared" si="34"/>
        <v>20</v>
      </c>
      <c r="AC153">
        <f t="shared" si="35"/>
        <v>0</v>
      </c>
    </row>
    <row r="154" spans="1:29" x14ac:dyDescent="0.25">
      <c r="A154" t="s">
        <v>182</v>
      </c>
      <c r="B154">
        <v>2003</v>
      </c>
      <c r="C154" t="s">
        <v>15</v>
      </c>
      <c r="D154">
        <v>9</v>
      </c>
      <c r="E154">
        <v>0</v>
      </c>
      <c r="F154">
        <v>1731.68</v>
      </c>
      <c r="G154" t="s">
        <v>12</v>
      </c>
      <c r="H154" t="s">
        <v>11</v>
      </c>
      <c r="I154" t="s">
        <v>42</v>
      </c>
      <c r="J154" t="str">
        <f>VLOOKUP(A154,Names!A:B,2,)</f>
        <v>Miller, Ms.  Emma</v>
      </c>
      <c r="K154" cm="1">
        <f t="array" ref="K154">VLOOKUP($A154,'Medical Examination'!$A:$H,COLUMN(B:B),0)</f>
        <v>20.6</v>
      </c>
      <c r="L154" cm="1">
        <f t="array" ref="L154">VLOOKUP($A154,'Medical Examination'!$A:$H,COLUMN(C:C),0)</f>
        <v>5.14</v>
      </c>
      <c r="M154" t="str" cm="1">
        <f t="array" ref="M154">VLOOKUP($A154,'Medical Examination'!$A:$H,COLUMN(D:D),0)</f>
        <v>No</v>
      </c>
      <c r="N154" t="str" cm="1">
        <f t="array" ref="N154">VLOOKUP($A154,'Medical Examination'!$A:$H,COLUMN(E:E),0)</f>
        <v>No</v>
      </c>
      <c r="O154" t="str" cm="1">
        <f t="array" ref="O154">VLOOKUP($A154,'Medical Examination'!$A:$H,COLUMN(F:F),0)</f>
        <v>Yes</v>
      </c>
      <c r="P154" cm="1">
        <f t="array" ref="P154">VLOOKUP($A154,'Medical Examination'!$A:$H,COLUMN(G:G),0)</f>
        <v>1</v>
      </c>
      <c r="Q154" t="str" cm="1">
        <f t="array" ref="Q154">VLOOKUP($A154,'Medical Examination'!$A:$H,COLUMN(H:H),0)</f>
        <v>No</v>
      </c>
      <c r="R154">
        <f t="shared" si="24"/>
        <v>0</v>
      </c>
      <c r="S154">
        <f t="shared" si="25"/>
        <v>0</v>
      </c>
      <c r="T154">
        <f t="shared" si="26"/>
        <v>1</v>
      </c>
      <c r="U154">
        <f t="shared" si="27"/>
        <v>0</v>
      </c>
      <c r="V154">
        <f t="shared" si="28"/>
        <v>1</v>
      </c>
      <c r="W154">
        <f t="shared" si="29"/>
        <v>2</v>
      </c>
      <c r="X154">
        <f t="shared" si="30"/>
        <v>1</v>
      </c>
      <c r="Y154">
        <f t="shared" si="31"/>
        <v>1</v>
      </c>
      <c r="Z154">
        <f t="shared" si="32"/>
        <v>0</v>
      </c>
      <c r="AA154">
        <f t="shared" si="33"/>
        <v>0</v>
      </c>
      <c r="AB154" s="5">
        <f t="shared" si="34"/>
        <v>20</v>
      </c>
      <c r="AC154">
        <f t="shared" si="35"/>
        <v>0</v>
      </c>
    </row>
    <row r="155" spans="1:29" x14ac:dyDescent="0.25">
      <c r="A155" t="s">
        <v>183</v>
      </c>
      <c r="B155">
        <v>2003</v>
      </c>
      <c r="C155" t="s">
        <v>15</v>
      </c>
      <c r="D155">
        <v>14</v>
      </c>
      <c r="E155">
        <v>0</v>
      </c>
      <c r="F155">
        <v>1737.38</v>
      </c>
      <c r="G155" t="s">
        <v>12</v>
      </c>
      <c r="H155" t="s">
        <v>11</v>
      </c>
      <c r="I155" t="s">
        <v>42</v>
      </c>
      <c r="J155" t="str">
        <f>VLOOKUP(A155,Names!A:B,2,)</f>
        <v>Karmen, Ms.  Rachel A.</v>
      </c>
      <c r="K155" cm="1">
        <f t="array" ref="K155">VLOOKUP($A155,'Medical Examination'!$A:$H,COLUMN(B:B),0)</f>
        <v>24.7</v>
      </c>
      <c r="L155" cm="1">
        <f t="array" ref="L155">VLOOKUP($A155,'Medical Examination'!$A:$H,COLUMN(C:C),0)</f>
        <v>5.32</v>
      </c>
      <c r="M155" t="str" cm="1">
        <f t="array" ref="M155">VLOOKUP($A155,'Medical Examination'!$A:$H,COLUMN(D:D),0)</f>
        <v>No</v>
      </c>
      <c r="N155" t="str" cm="1">
        <f t="array" ref="N155">VLOOKUP($A155,'Medical Examination'!$A:$H,COLUMN(E:E),0)</f>
        <v>No</v>
      </c>
      <c r="O155" t="str" cm="1">
        <f t="array" ref="O155">VLOOKUP($A155,'Medical Examination'!$A:$H,COLUMN(F:F),0)</f>
        <v>Yes</v>
      </c>
      <c r="P155" cm="1">
        <f t="array" ref="P155">VLOOKUP($A155,'Medical Examination'!$A:$H,COLUMN(G:G),0)</f>
        <v>1</v>
      </c>
      <c r="Q155" t="str" cm="1">
        <f t="array" ref="Q155">VLOOKUP($A155,'Medical Examination'!$A:$H,COLUMN(H:H),0)</f>
        <v>No</v>
      </c>
      <c r="R155">
        <f t="shared" si="24"/>
        <v>0</v>
      </c>
      <c r="S155">
        <f t="shared" si="25"/>
        <v>0</v>
      </c>
      <c r="T155">
        <f t="shared" si="26"/>
        <v>1</v>
      </c>
      <c r="U155">
        <f t="shared" si="27"/>
        <v>0</v>
      </c>
      <c r="V155">
        <f t="shared" si="28"/>
        <v>1</v>
      </c>
      <c r="W155">
        <f t="shared" si="29"/>
        <v>2</v>
      </c>
      <c r="X155">
        <f t="shared" si="30"/>
        <v>1</v>
      </c>
      <c r="Y155">
        <f t="shared" si="31"/>
        <v>1</v>
      </c>
      <c r="Z155">
        <f t="shared" si="32"/>
        <v>0</v>
      </c>
      <c r="AA155">
        <f t="shared" si="33"/>
        <v>0</v>
      </c>
      <c r="AB155" s="5">
        <f t="shared" si="34"/>
        <v>20</v>
      </c>
      <c r="AC155">
        <f t="shared" si="35"/>
        <v>0</v>
      </c>
    </row>
    <row r="156" spans="1:29" x14ac:dyDescent="0.25">
      <c r="A156" t="s">
        <v>184</v>
      </c>
      <c r="B156">
        <v>2003</v>
      </c>
      <c r="C156" t="s">
        <v>10</v>
      </c>
      <c r="D156">
        <v>25</v>
      </c>
      <c r="E156">
        <v>0</v>
      </c>
      <c r="F156">
        <v>1743.21</v>
      </c>
      <c r="G156" t="s">
        <v>12</v>
      </c>
      <c r="H156" t="s">
        <v>16</v>
      </c>
      <c r="I156" t="s">
        <v>42</v>
      </c>
      <c r="J156" t="str">
        <f>VLOOKUP(A156,Names!A:B,2,)</f>
        <v>Davenport, Ms.  Marie</v>
      </c>
      <c r="K156" cm="1">
        <f t="array" ref="K156">VLOOKUP($A156,'Medical Examination'!$A:$H,COLUMN(B:B),0)</f>
        <v>28.9</v>
      </c>
      <c r="L156" cm="1">
        <f t="array" ref="L156">VLOOKUP($A156,'Medical Examination'!$A:$H,COLUMN(C:C),0)</f>
        <v>5.85</v>
      </c>
      <c r="M156" t="str" cm="1">
        <f t="array" ref="M156">VLOOKUP($A156,'Medical Examination'!$A:$H,COLUMN(D:D),0)</f>
        <v>No</v>
      </c>
      <c r="N156" t="str" cm="1">
        <f t="array" ref="N156">VLOOKUP($A156,'Medical Examination'!$A:$H,COLUMN(E:E),0)</f>
        <v>No</v>
      </c>
      <c r="O156" t="str" cm="1">
        <f t="array" ref="O156">VLOOKUP($A156,'Medical Examination'!$A:$H,COLUMN(F:F),0)</f>
        <v>Yes</v>
      </c>
      <c r="P156" cm="1">
        <f t="array" ref="P156">VLOOKUP($A156,'Medical Examination'!$A:$H,COLUMN(G:G),0)</f>
        <v>1</v>
      </c>
      <c r="Q156" t="str" cm="1">
        <f t="array" ref="Q156">VLOOKUP($A156,'Medical Examination'!$A:$H,COLUMN(H:H),0)</f>
        <v>No</v>
      </c>
      <c r="R156">
        <f t="shared" si="24"/>
        <v>0</v>
      </c>
      <c r="S156">
        <f t="shared" si="25"/>
        <v>0</v>
      </c>
      <c r="T156">
        <f t="shared" si="26"/>
        <v>1</v>
      </c>
      <c r="U156">
        <f t="shared" si="27"/>
        <v>0</v>
      </c>
      <c r="V156">
        <f t="shared" si="28"/>
        <v>1</v>
      </c>
      <c r="W156">
        <f t="shared" si="29"/>
        <v>3</v>
      </c>
      <c r="X156">
        <f t="shared" si="30"/>
        <v>1</v>
      </c>
      <c r="Y156">
        <f t="shared" si="31"/>
        <v>1</v>
      </c>
      <c r="Z156">
        <f t="shared" si="32"/>
        <v>0</v>
      </c>
      <c r="AA156">
        <f t="shared" si="33"/>
        <v>0</v>
      </c>
      <c r="AB156" s="5">
        <f t="shared" si="34"/>
        <v>20</v>
      </c>
      <c r="AC156">
        <f t="shared" si="35"/>
        <v>0</v>
      </c>
    </row>
    <row r="157" spans="1:29" x14ac:dyDescent="0.25">
      <c r="A157" t="s">
        <v>185</v>
      </c>
      <c r="B157">
        <v>2003</v>
      </c>
      <c r="C157" t="s">
        <v>10</v>
      </c>
      <c r="D157">
        <v>28</v>
      </c>
      <c r="E157">
        <v>0</v>
      </c>
      <c r="F157">
        <v>1744.47</v>
      </c>
      <c r="G157" t="s">
        <v>12</v>
      </c>
      <c r="H157" t="s">
        <v>16</v>
      </c>
      <c r="I157" t="s">
        <v>42</v>
      </c>
      <c r="J157" t="str">
        <f>VLOOKUP(A157,Names!A:B,2,)</f>
        <v>White, Ms.  Andrea J.</v>
      </c>
      <c r="K157" cm="1">
        <f t="array" ref="K157">VLOOKUP($A157,'Medical Examination'!$A:$H,COLUMN(B:B),0)</f>
        <v>29.8</v>
      </c>
      <c r="L157" cm="1">
        <f t="array" ref="L157">VLOOKUP($A157,'Medical Examination'!$A:$H,COLUMN(C:C),0)</f>
        <v>4.26</v>
      </c>
      <c r="M157" t="str" cm="1">
        <f t="array" ref="M157">VLOOKUP($A157,'Medical Examination'!$A:$H,COLUMN(D:D),0)</f>
        <v>No</v>
      </c>
      <c r="N157" t="str" cm="1">
        <f t="array" ref="N157">VLOOKUP($A157,'Medical Examination'!$A:$H,COLUMN(E:E),0)</f>
        <v>No</v>
      </c>
      <c r="O157" t="str" cm="1">
        <f t="array" ref="O157">VLOOKUP($A157,'Medical Examination'!$A:$H,COLUMN(F:F),0)</f>
        <v>Yes</v>
      </c>
      <c r="P157" cm="1">
        <f t="array" ref="P157">VLOOKUP($A157,'Medical Examination'!$A:$H,COLUMN(G:G),0)</f>
        <v>1</v>
      </c>
      <c r="Q157" t="str" cm="1">
        <f t="array" ref="Q157">VLOOKUP($A157,'Medical Examination'!$A:$H,COLUMN(H:H),0)</f>
        <v>No</v>
      </c>
      <c r="R157">
        <f t="shared" si="24"/>
        <v>0</v>
      </c>
      <c r="S157">
        <f t="shared" si="25"/>
        <v>0</v>
      </c>
      <c r="T157">
        <f t="shared" si="26"/>
        <v>1</v>
      </c>
      <c r="U157">
        <f t="shared" si="27"/>
        <v>0</v>
      </c>
      <c r="V157">
        <f t="shared" si="28"/>
        <v>1</v>
      </c>
      <c r="W157">
        <f t="shared" si="29"/>
        <v>3</v>
      </c>
      <c r="X157">
        <f t="shared" si="30"/>
        <v>1</v>
      </c>
      <c r="Y157">
        <f t="shared" si="31"/>
        <v>1</v>
      </c>
      <c r="Z157">
        <f t="shared" si="32"/>
        <v>0</v>
      </c>
      <c r="AA157">
        <f t="shared" si="33"/>
        <v>0</v>
      </c>
      <c r="AB157" s="5">
        <f t="shared" si="34"/>
        <v>20</v>
      </c>
      <c r="AC157">
        <f t="shared" si="35"/>
        <v>0</v>
      </c>
    </row>
    <row r="158" spans="1:29" x14ac:dyDescent="0.25">
      <c r="A158" t="s">
        <v>186</v>
      </c>
      <c r="B158">
        <v>2003</v>
      </c>
      <c r="C158" t="s">
        <v>20</v>
      </c>
      <c r="D158">
        <v>26</v>
      </c>
      <c r="E158">
        <v>0</v>
      </c>
      <c r="F158">
        <v>1748.77</v>
      </c>
      <c r="G158" t="s">
        <v>12</v>
      </c>
      <c r="H158" t="s">
        <v>16</v>
      </c>
      <c r="I158" t="s">
        <v>42</v>
      </c>
      <c r="J158" t="str">
        <f>VLOOKUP(A158,Names!A:B,2,)</f>
        <v>O'Connor, Ms.  Siobhan A.</v>
      </c>
      <c r="K158" cm="1">
        <f t="array" ref="K158">VLOOKUP($A158,'Medical Examination'!$A:$H,COLUMN(B:B),0)</f>
        <v>32.9</v>
      </c>
      <c r="L158" cm="1">
        <f t="array" ref="L158">VLOOKUP($A158,'Medical Examination'!$A:$H,COLUMN(C:C),0)</f>
        <v>4.78</v>
      </c>
      <c r="M158" t="str" cm="1">
        <f t="array" ref="M158">VLOOKUP($A158,'Medical Examination'!$A:$H,COLUMN(D:D),0)</f>
        <v>No</v>
      </c>
      <c r="N158" t="str" cm="1">
        <f t="array" ref="N158">VLOOKUP($A158,'Medical Examination'!$A:$H,COLUMN(E:E),0)</f>
        <v>No</v>
      </c>
      <c r="O158" t="str" cm="1">
        <f t="array" ref="O158">VLOOKUP($A158,'Medical Examination'!$A:$H,COLUMN(F:F),0)</f>
        <v>Yes</v>
      </c>
      <c r="P158" cm="1">
        <f t="array" ref="P158">VLOOKUP($A158,'Medical Examination'!$A:$H,COLUMN(G:G),0)</f>
        <v>1</v>
      </c>
      <c r="Q158" t="str" cm="1">
        <f t="array" ref="Q158">VLOOKUP($A158,'Medical Examination'!$A:$H,COLUMN(H:H),0)</f>
        <v>No</v>
      </c>
      <c r="R158">
        <f t="shared" si="24"/>
        <v>0</v>
      </c>
      <c r="S158">
        <f t="shared" si="25"/>
        <v>0</v>
      </c>
      <c r="T158">
        <f t="shared" si="26"/>
        <v>1</v>
      </c>
      <c r="U158">
        <f t="shared" si="27"/>
        <v>0</v>
      </c>
      <c r="V158">
        <f t="shared" si="28"/>
        <v>1</v>
      </c>
      <c r="W158">
        <f t="shared" si="29"/>
        <v>3</v>
      </c>
      <c r="X158">
        <f t="shared" si="30"/>
        <v>1</v>
      </c>
      <c r="Y158">
        <f t="shared" si="31"/>
        <v>1</v>
      </c>
      <c r="Z158">
        <f t="shared" si="32"/>
        <v>0</v>
      </c>
      <c r="AA158">
        <f t="shared" si="33"/>
        <v>0</v>
      </c>
      <c r="AB158" s="5">
        <f t="shared" si="34"/>
        <v>20</v>
      </c>
      <c r="AC158">
        <f t="shared" si="35"/>
        <v>0</v>
      </c>
    </row>
    <row r="159" spans="1:29" x14ac:dyDescent="0.25">
      <c r="A159" t="s">
        <v>187</v>
      </c>
      <c r="B159">
        <v>1998</v>
      </c>
      <c r="C159" t="s">
        <v>37</v>
      </c>
      <c r="D159">
        <v>7</v>
      </c>
      <c r="E159">
        <v>0</v>
      </c>
      <c r="F159">
        <v>1756.6</v>
      </c>
      <c r="G159" t="s">
        <v>12</v>
      </c>
      <c r="H159" t="s">
        <v>12</v>
      </c>
      <c r="I159" t="s">
        <v>13</v>
      </c>
      <c r="J159" t="str">
        <f>VLOOKUP(A159,Names!A:B,2,)</f>
        <v>Rodas, Mr.  Harald E.</v>
      </c>
      <c r="K159" cm="1">
        <f t="array" ref="K159">VLOOKUP($A159,'Medical Examination'!$A:$H,COLUMN(B:B),0)</f>
        <v>25.64</v>
      </c>
      <c r="L159" cm="1">
        <f t="array" ref="L159">VLOOKUP($A159,'Medical Examination'!$A:$H,COLUMN(C:C),0)</f>
        <v>4.76</v>
      </c>
      <c r="M159" t="str" cm="1">
        <f t="array" ref="M159">VLOOKUP($A159,'Medical Examination'!$A:$H,COLUMN(D:D),0)</f>
        <v>No</v>
      </c>
      <c r="N159" t="str" cm="1">
        <f t="array" ref="N159">VLOOKUP($A159,'Medical Examination'!$A:$H,COLUMN(E:E),0)</f>
        <v>No</v>
      </c>
      <c r="O159" t="str" cm="1">
        <f t="array" ref="O159">VLOOKUP($A159,'Medical Examination'!$A:$H,COLUMN(F:F),0)</f>
        <v>No</v>
      </c>
      <c r="P159" cm="1">
        <f t="array" ref="P159">VLOOKUP($A159,'Medical Examination'!$A:$H,COLUMN(G:G),0)</f>
        <v>1</v>
      </c>
      <c r="Q159" t="str" cm="1">
        <f t="array" ref="Q159">VLOOKUP($A159,'Medical Examination'!$A:$H,COLUMN(H:H),0)</f>
        <v>No</v>
      </c>
      <c r="R159">
        <f t="shared" si="24"/>
        <v>0</v>
      </c>
      <c r="S159">
        <f t="shared" si="25"/>
        <v>0</v>
      </c>
      <c r="T159">
        <f t="shared" si="26"/>
        <v>0</v>
      </c>
      <c r="U159">
        <f t="shared" si="27"/>
        <v>0</v>
      </c>
      <c r="V159">
        <f t="shared" si="28"/>
        <v>1</v>
      </c>
      <c r="W159">
        <f t="shared" si="29"/>
        <v>1</v>
      </c>
      <c r="X159">
        <f t="shared" si="30"/>
        <v>1</v>
      </c>
      <c r="Y159">
        <f t="shared" si="31"/>
        <v>0</v>
      </c>
      <c r="Z159">
        <f t="shared" si="32"/>
        <v>0</v>
      </c>
      <c r="AA159">
        <f t="shared" si="33"/>
        <v>1</v>
      </c>
      <c r="AB159" s="5">
        <f t="shared" si="34"/>
        <v>25</v>
      </c>
      <c r="AC159">
        <f t="shared" si="35"/>
        <v>1</v>
      </c>
    </row>
    <row r="160" spans="1:29" x14ac:dyDescent="0.25">
      <c r="A160" t="s">
        <v>188</v>
      </c>
      <c r="B160">
        <v>2003</v>
      </c>
      <c r="C160" t="s">
        <v>15</v>
      </c>
      <c r="D160">
        <v>19</v>
      </c>
      <c r="E160">
        <v>0</v>
      </c>
      <c r="F160">
        <v>1759.34</v>
      </c>
      <c r="G160" t="s">
        <v>12</v>
      </c>
      <c r="H160" t="s">
        <v>16</v>
      </c>
      <c r="I160" t="s">
        <v>42</v>
      </c>
      <c r="J160" t="str">
        <f>VLOOKUP(A160,Names!A:B,2,)</f>
        <v>O'Brien, Ms.  Caitlin H.</v>
      </c>
      <c r="K160" cm="1">
        <f t="array" ref="K160">VLOOKUP($A160,'Medical Examination'!$A:$H,COLUMN(B:B),0)</f>
        <v>40.5</v>
      </c>
      <c r="L160" cm="1">
        <f t="array" ref="L160">VLOOKUP($A160,'Medical Examination'!$A:$H,COLUMN(C:C),0)</f>
        <v>5.4</v>
      </c>
      <c r="M160" t="str" cm="1">
        <f t="array" ref="M160">VLOOKUP($A160,'Medical Examination'!$A:$H,COLUMN(D:D),0)</f>
        <v>No</v>
      </c>
      <c r="N160" t="str" cm="1">
        <f t="array" ref="N160">VLOOKUP($A160,'Medical Examination'!$A:$H,COLUMN(E:E),0)</f>
        <v>No</v>
      </c>
      <c r="O160" t="str" cm="1">
        <f t="array" ref="O160">VLOOKUP($A160,'Medical Examination'!$A:$H,COLUMN(F:F),0)</f>
        <v>Yes</v>
      </c>
      <c r="P160" cm="1">
        <f t="array" ref="P160">VLOOKUP($A160,'Medical Examination'!$A:$H,COLUMN(G:G),0)</f>
        <v>1</v>
      </c>
      <c r="Q160" t="str" cm="1">
        <f t="array" ref="Q160">VLOOKUP($A160,'Medical Examination'!$A:$H,COLUMN(H:H),0)</f>
        <v>No</v>
      </c>
      <c r="R160">
        <f t="shared" si="24"/>
        <v>0</v>
      </c>
      <c r="S160">
        <f t="shared" si="25"/>
        <v>0</v>
      </c>
      <c r="T160">
        <f t="shared" si="26"/>
        <v>1</v>
      </c>
      <c r="U160">
        <f t="shared" si="27"/>
        <v>0</v>
      </c>
      <c r="V160">
        <f t="shared" si="28"/>
        <v>1</v>
      </c>
      <c r="W160">
        <f t="shared" si="29"/>
        <v>3</v>
      </c>
      <c r="X160">
        <f t="shared" si="30"/>
        <v>1</v>
      </c>
      <c r="Y160">
        <f t="shared" si="31"/>
        <v>1</v>
      </c>
      <c r="Z160">
        <f t="shared" si="32"/>
        <v>0</v>
      </c>
      <c r="AA160">
        <f t="shared" si="33"/>
        <v>0</v>
      </c>
      <c r="AB160" s="5">
        <f t="shared" si="34"/>
        <v>20</v>
      </c>
      <c r="AC160">
        <f t="shared" si="35"/>
        <v>0</v>
      </c>
    </row>
    <row r="161" spans="1:29" x14ac:dyDescent="0.25">
      <c r="A161" t="s">
        <v>189</v>
      </c>
      <c r="B161">
        <v>2002</v>
      </c>
      <c r="C161" t="s">
        <v>30</v>
      </c>
      <c r="D161">
        <v>13</v>
      </c>
      <c r="E161">
        <v>0</v>
      </c>
      <c r="F161">
        <v>1769.53</v>
      </c>
      <c r="G161" t="s">
        <v>12</v>
      </c>
      <c r="H161" t="s">
        <v>12</v>
      </c>
      <c r="I161" t="s">
        <v>23</v>
      </c>
      <c r="J161" t="str">
        <f>VLOOKUP(A161,Names!A:B,2,)</f>
        <v>Lozier, Mr.  Aaron R</v>
      </c>
      <c r="K161" cm="1">
        <f t="array" ref="K161">VLOOKUP($A161,'Medical Examination'!$A:$H,COLUMN(B:B),0)</f>
        <v>29.734999999999999</v>
      </c>
      <c r="L161" cm="1">
        <f t="array" ref="L161">VLOOKUP($A161,'Medical Examination'!$A:$H,COLUMN(C:C),0)</f>
        <v>11.92</v>
      </c>
      <c r="M161" t="str" cm="1">
        <f t="array" ref="M161">VLOOKUP($A161,'Medical Examination'!$A:$H,COLUMN(D:D),0)</f>
        <v>No</v>
      </c>
      <c r="N161" t="str" cm="1">
        <f t="array" ref="N161">VLOOKUP($A161,'Medical Examination'!$A:$H,COLUMN(E:E),0)</f>
        <v>No</v>
      </c>
      <c r="O161" t="str" cm="1">
        <f t="array" ref="O161">VLOOKUP($A161,'Medical Examination'!$A:$H,COLUMN(F:F),0)</f>
        <v>No</v>
      </c>
      <c r="P161" t="str" cm="1">
        <f t="array" ref="P161">VLOOKUP($A161,'Medical Examination'!$A:$H,COLUMN(G:G),0)</f>
        <v>No major surgery</v>
      </c>
      <c r="Q161" t="str" cm="1">
        <f t="array" ref="Q161">VLOOKUP($A161,'Medical Examination'!$A:$H,COLUMN(H:H),0)</f>
        <v>No</v>
      </c>
      <c r="R161">
        <f t="shared" si="24"/>
        <v>0</v>
      </c>
      <c r="S161">
        <f t="shared" si="25"/>
        <v>0</v>
      </c>
      <c r="T161">
        <f t="shared" si="26"/>
        <v>0</v>
      </c>
      <c r="U161">
        <f t="shared" si="27"/>
        <v>0</v>
      </c>
      <c r="V161">
        <f t="shared" si="28"/>
        <v>1</v>
      </c>
      <c r="W161">
        <f t="shared" si="29"/>
        <v>1</v>
      </c>
      <c r="X161">
        <f t="shared" si="30"/>
        <v>0</v>
      </c>
      <c r="Y161">
        <f t="shared" si="31"/>
        <v>0</v>
      </c>
      <c r="Z161">
        <f t="shared" si="32"/>
        <v>1</v>
      </c>
      <c r="AA161">
        <f t="shared" si="33"/>
        <v>0</v>
      </c>
      <c r="AB161" s="5">
        <f t="shared" si="34"/>
        <v>21</v>
      </c>
      <c r="AC161">
        <f t="shared" si="35"/>
        <v>1</v>
      </c>
    </row>
    <row r="162" spans="1:29" x14ac:dyDescent="0.25">
      <c r="A162" t="s">
        <v>190</v>
      </c>
      <c r="B162">
        <v>1999</v>
      </c>
      <c r="C162" t="s">
        <v>20</v>
      </c>
      <c r="D162">
        <v>25</v>
      </c>
      <c r="E162">
        <v>0</v>
      </c>
      <c r="F162">
        <v>1815.88</v>
      </c>
      <c r="G162" t="s">
        <v>12</v>
      </c>
      <c r="H162" t="s">
        <v>12</v>
      </c>
      <c r="I162" t="s">
        <v>13</v>
      </c>
      <c r="J162" t="str">
        <f>VLOOKUP(A162,Names!A:B,2,)</f>
        <v>Landry, Mr.  Paul</v>
      </c>
      <c r="K162" cm="1">
        <f t="array" ref="K162">VLOOKUP($A162,'Medical Examination'!$A:$H,COLUMN(B:B),0)</f>
        <v>26.51</v>
      </c>
      <c r="L162" cm="1">
        <f t="array" ref="L162">VLOOKUP($A162,'Medical Examination'!$A:$H,COLUMN(C:C),0)</f>
        <v>4.58</v>
      </c>
      <c r="M162" t="str" cm="1">
        <f t="array" ref="M162">VLOOKUP($A162,'Medical Examination'!$A:$H,COLUMN(D:D),0)</f>
        <v>No</v>
      </c>
      <c r="N162" t="str" cm="1">
        <f t="array" ref="N162">VLOOKUP($A162,'Medical Examination'!$A:$H,COLUMN(E:E),0)</f>
        <v>No</v>
      </c>
      <c r="O162" t="str" cm="1">
        <f t="array" ref="O162">VLOOKUP($A162,'Medical Examination'!$A:$H,COLUMN(F:F),0)</f>
        <v>No</v>
      </c>
      <c r="P162" t="str" cm="1">
        <f t="array" ref="P162">VLOOKUP($A162,'Medical Examination'!$A:$H,COLUMN(G:G),0)</f>
        <v>No major surgery</v>
      </c>
      <c r="Q162" t="str" cm="1">
        <f t="array" ref="Q162">VLOOKUP($A162,'Medical Examination'!$A:$H,COLUMN(H:H),0)</f>
        <v>No</v>
      </c>
      <c r="R162">
        <f t="shared" si="24"/>
        <v>0</v>
      </c>
      <c r="S162">
        <f t="shared" si="25"/>
        <v>0</v>
      </c>
      <c r="T162">
        <f t="shared" si="26"/>
        <v>0</v>
      </c>
      <c r="U162">
        <f t="shared" si="27"/>
        <v>0</v>
      </c>
      <c r="V162">
        <f t="shared" si="28"/>
        <v>1</v>
      </c>
      <c r="W162">
        <f t="shared" si="29"/>
        <v>1</v>
      </c>
      <c r="X162">
        <f t="shared" si="30"/>
        <v>0</v>
      </c>
      <c r="Y162">
        <f t="shared" si="31"/>
        <v>0</v>
      </c>
      <c r="Z162">
        <f t="shared" si="32"/>
        <v>0</v>
      </c>
      <c r="AA162">
        <f t="shared" si="33"/>
        <v>1</v>
      </c>
      <c r="AB162" s="5">
        <f t="shared" si="34"/>
        <v>24</v>
      </c>
      <c r="AC162">
        <f t="shared" si="35"/>
        <v>1</v>
      </c>
    </row>
    <row r="163" spans="1:29" x14ac:dyDescent="0.25">
      <c r="A163" t="s">
        <v>191</v>
      </c>
      <c r="B163">
        <v>2004</v>
      </c>
      <c r="C163" t="s">
        <v>35</v>
      </c>
      <c r="D163">
        <v>19</v>
      </c>
      <c r="E163">
        <v>0</v>
      </c>
      <c r="F163">
        <v>1822.54</v>
      </c>
      <c r="G163" t="s">
        <v>12</v>
      </c>
      <c r="H163" t="s">
        <v>16</v>
      </c>
      <c r="I163" t="s">
        <v>23</v>
      </c>
      <c r="J163" t="str">
        <f>VLOOKUP(A163,Names!A:B,2,)</f>
        <v>Andreyko, Ms.  Allison M</v>
      </c>
      <c r="K163" cm="1">
        <f t="array" ref="K163">VLOOKUP($A163,'Medical Examination'!$A:$H,COLUMN(B:B),0)</f>
        <v>27.98</v>
      </c>
      <c r="L163" cm="1">
        <f t="array" ref="L163">VLOOKUP($A163,'Medical Examination'!$A:$H,COLUMN(C:C),0)</f>
        <v>4.38</v>
      </c>
      <c r="M163" t="str" cm="1">
        <f t="array" ref="M163">VLOOKUP($A163,'Medical Examination'!$A:$H,COLUMN(D:D),0)</f>
        <v>No</v>
      </c>
      <c r="N163" t="str" cm="1">
        <f t="array" ref="N163">VLOOKUP($A163,'Medical Examination'!$A:$H,COLUMN(E:E),0)</f>
        <v>yes</v>
      </c>
      <c r="O163" t="str" cm="1">
        <f t="array" ref="O163">VLOOKUP($A163,'Medical Examination'!$A:$H,COLUMN(F:F),0)</f>
        <v>No</v>
      </c>
      <c r="P163" cm="1">
        <f t="array" ref="P163">VLOOKUP($A163,'Medical Examination'!$A:$H,COLUMN(G:G),0)</f>
        <v>1</v>
      </c>
      <c r="Q163" t="str" cm="1">
        <f t="array" ref="Q163">VLOOKUP($A163,'Medical Examination'!$A:$H,COLUMN(H:H),0)</f>
        <v>No</v>
      </c>
      <c r="R163">
        <f t="shared" si="24"/>
        <v>0</v>
      </c>
      <c r="S163">
        <f t="shared" si="25"/>
        <v>1</v>
      </c>
      <c r="T163">
        <f t="shared" si="26"/>
        <v>0</v>
      </c>
      <c r="U163">
        <f t="shared" si="27"/>
        <v>0</v>
      </c>
      <c r="V163">
        <f t="shared" si="28"/>
        <v>1</v>
      </c>
      <c r="W163">
        <f t="shared" si="29"/>
        <v>3</v>
      </c>
      <c r="X163">
        <f t="shared" si="30"/>
        <v>1</v>
      </c>
      <c r="Y163">
        <f t="shared" si="31"/>
        <v>0</v>
      </c>
      <c r="Z163">
        <f t="shared" si="32"/>
        <v>1</v>
      </c>
      <c r="AA163">
        <f t="shared" si="33"/>
        <v>0</v>
      </c>
      <c r="AB163" s="5">
        <f t="shared" si="34"/>
        <v>19</v>
      </c>
      <c r="AC163">
        <f t="shared" si="35"/>
        <v>0</v>
      </c>
    </row>
    <row r="164" spans="1:29" x14ac:dyDescent="0.25">
      <c r="A164" t="s">
        <v>192</v>
      </c>
      <c r="B164">
        <v>1999</v>
      </c>
      <c r="C164" t="s">
        <v>15</v>
      </c>
      <c r="D164">
        <v>17</v>
      </c>
      <c r="E164">
        <v>0</v>
      </c>
      <c r="F164">
        <v>1824.29</v>
      </c>
      <c r="G164" t="s">
        <v>12</v>
      </c>
      <c r="H164" t="s">
        <v>12</v>
      </c>
      <c r="I164" t="s">
        <v>13</v>
      </c>
      <c r="J164" t="str">
        <f>VLOOKUP(A164,Names!A:B,2,)</f>
        <v>Malkowski, Mr.  Eric</v>
      </c>
      <c r="K164" cm="1">
        <f t="array" ref="K164">VLOOKUP($A164,'Medical Examination'!$A:$H,COLUMN(B:B),0)</f>
        <v>32.56</v>
      </c>
      <c r="L164" cm="1">
        <f t="array" ref="L164">VLOOKUP($A164,'Medical Examination'!$A:$H,COLUMN(C:C),0)</f>
        <v>5.36</v>
      </c>
      <c r="M164" t="str" cm="1">
        <f t="array" ref="M164">VLOOKUP($A164,'Medical Examination'!$A:$H,COLUMN(D:D),0)</f>
        <v>No</v>
      </c>
      <c r="N164" t="str" cm="1">
        <f t="array" ref="N164">VLOOKUP($A164,'Medical Examination'!$A:$H,COLUMN(E:E),0)</f>
        <v>No</v>
      </c>
      <c r="O164" t="str" cm="1">
        <f t="array" ref="O164">VLOOKUP($A164,'Medical Examination'!$A:$H,COLUMN(F:F),0)</f>
        <v>No</v>
      </c>
      <c r="P164" t="str" cm="1">
        <f t="array" ref="P164">VLOOKUP($A164,'Medical Examination'!$A:$H,COLUMN(G:G),0)</f>
        <v>No major surgery</v>
      </c>
      <c r="Q164" t="str" cm="1">
        <f t="array" ref="Q164">VLOOKUP($A164,'Medical Examination'!$A:$H,COLUMN(H:H),0)</f>
        <v>No</v>
      </c>
      <c r="R164">
        <f t="shared" si="24"/>
        <v>0</v>
      </c>
      <c r="S164">
        <f t="shared" si="25"/>
        <v>0</v>
      </c>
      <c r="T164">
        <f t="shared" si="26"/>
        <v>0</v>
      </c>
      <c r="U164">
        <f t="shared" si="27"/>
        <v>0</v>
      </c>
      <c r="V164">
        <f t="shared" si="28"/>
        <v>1</v>
      </c>
      <c r="W164">
        <f t="shared" si="29"/>
        <v>1</v>
      </c>
      <c r="X164">
        <f t="shared" si="30"/>
        <v>0</v>
      </c>
      <c r="Y164">
        <f t="shared" si="31"/>
        <v>0</v>
      </c>
      <c r="Z164">
        <f t="shared" si="32"/>
        <v>0</v>
      </c>
      <c r="AA164">
        <f t="shared" si="33"/>
        <v>1</v>
      </c>
      <c r="AB164" s="5">
        <f t="shared" si="34"/>
        <v>24</v>
      </c>
      <c r="AC164">
        <f t="shared" si="35"/>
        <v>1</v>
      </c>
    </row>
    <row r="165" spans="1:29" x14ac:dyDescent="0.25">
      <c r="A165" t="s">
        <v>193</v>
      </c>
      <c r="B165">
        <v>1999</v>
      </c>
      <c r="C165" t="s">
        <v>37</v>
      </c>
      <c r="D165">
        <v>1</v>
      </c>
      <c r="E165">
        <v>0</v>
      </c>
      <c r="F165">
        <v>1826.84</v>
      </c>
      <c r="G165" t="s">
        <v>12</v>
      </c>
      <c r="H165" t="s">
        <v>11</v>
      </c>
      <c r="I165" t="s">
        <v>42</v>
      </c>
      <c r="J165" t="str">
        <f>VLOOKUP(A165,Names!A:B,2,)</f>
        <v>Ritzenhein, Mr.  Dathan</v>
      </c>
      <c r="K165" cm="1">
        <f t="array" ref="K165">VLOOKUP($A165,'Medical Examination'!$A:$H,COLUMN(B:B),0)</f>
        <v>34.4</v>
      </c>
      <c r="L165" cm="1">
        <f t="array" ref="L165">VLOOKUP($A165,'Medical Examination'!$A:$H,COLUMN(C:C),0)</f>
        <v>4.04</v>
      </c>
      <c r="M165" t="str" cm="1">
        <f t="array" ref="M165">VLOOKUP($A165,'Medical Examination'!$A:$H,COLUMN(D:D),0)</f>
        <v>No</v>
      </c>
      <c r="N165" t="str" cm="1">
        <f t="array" ref="N165">VLOOKUP($A165,'Medical Examination'!$A:$H,COLUMN(E:E),0)</f>
        <v>No</v>
      </c>
      <c r="O165" t="str" cm="1">
        <f t="array" ref="O165">VLOOKUP($A165,'Medical Examination'!$A:$H,COLUMN(F:F),0)</f>
        <v>No</v>
      </c>
      <c r="P165" t="str" cm="1">
        <f t="array" ref="P165">VLOOKUP($A165,'Medical Examination'!$A:$H,COLUMN(G:G),0)</f>
        <v>No major surgery</v>
      </c>
      <c r="Q165" t="str" cm="1">
        <f t="array" ref="Q165">VLOOKUP($A165,'Medical Examination'!$A:$H,COLUMN(H:H),0)</f>
        <v>No</v>
      </c>
      <c r="R165">
        <f t="shared" si="24"/>
        <v>0</v>
      </c>
      <c r="S165">
        <f t="shared" si="25"/>
        <v>0</v>
      </c>
      <c r="T165">
        <f t="shared" si="26"/>
        <v>0</v>
      </c>
      <c r="U165">
        <f t="shared" si="27"/>
        <v>0</v>
      </c>
      <c r="V165">
        <f t="shared" si="28"/>
        <v>1</v>
      </c>
      <c r="W165">
        <f t="shared" si="29"/>
        <v>2</v>
      </c>
      <c r="X165">
        <f t="shared" si="30"/>
        <v>0</v>
      </c>
      <c r="Y165">
        <f t="shared" si="31"/>
        <v>1</v>
      </c>
      <c r="Z165">
        <f t="shared" si="32"/>
        <v>0</v>
      </c>
      <c r="AA165">
        <f t="shared" si="33"/>
        <v>0</v>
      </c>
      <c r="AB165" s="5">
        <f t="shared" si="34"/>
        <v>24</v>
      </c>
      <c r="AC165">
        <f t="shared" si="35"/>
        <v>1</v>
      </c>
    </row>
    <row r="166" spans="1:29" x14ac:dyDescent="0.25">
      <c r="A166" t="s">
        <v>194</v>
      </c>
      <c r="B166">
        <v>2003</v>
      </c>
      <c r="C166" t="s">
        <v>35</v>
      </c>
      <c r="D166">
        <v>11</v>
      </c>
      <c r="E166">
        <v>1</v>
      </c>
      <c r="F166">
        <v>1832.09</v>
      </c>
      <c r="G166" t="s">
        <v>12</v>
      </c>
      <c r="H166" t="s">
        <v>12</v>
      </c>
      <c r="I166" t="s">
        <v>42</v>
      </c>
      <c r="J166" t="str">
        <f>VLOOKUP(A166,Names!A:B,2,)</f>
        <v>Briskman, Mr.  Jonathan</v>
      </c>
      <c r="K166" cm="1">
        <f t="array" ref="K166">VLOOKUP($A166,'Medical Examination'!$A:$H,COLUMN(B:B),0)</f>
        <v>20.9</v>
      </c>
      <c r="L166" cm="1">
        <f t="array" ref="L166">VLOOKUP($A166,'Medical Examination'!$A:$H,COLUMN(C:C),0)</f>
        <v>5.12</v>
      </c>
      <c r="M166" t="str" cm="1">
        <f t="array" ref="M166">VLOOKUP($A166,'Medical Examination'!$A:$H,COLUMN(D:D),0)</f>
        <v>No</v>
      </c>
      <c r="N166" t="str" cm="1">
        <f t="array" ref="N166">VLOOKUP($A166,'Medical Examination'!$A:$H,COLUMN(E:E),0)</f>
        <v>No</v>
      </c>
      <c r="O166" t="str" cm="1">
        <f t="array" ref="O166">VLOOKUP($A166,'Medical Examination'!$A:$H,COLUMN(F:F),0)</f>
        <v>Yes</v>
      </c>
      <c r="P166" cm="1">
        <f t="array" ref="P166">VLOOKUP($A166,'Medical Examination'!$A:$H,COLUMN(G:G),0)</f>
        <v>1</v>
      </c>
      <c r="Q166" t="str" cm="1">
        <f t="array" ref="Q166">VLOOKUP($A166,'Medical Examination'!$A:$H,COLUMN(H:H),0)</f>
        <v>No</v>
      </c>
      <c r="R166">
        <f t="shared" si="24"/>
        <v>0</v>
      </c>
      <c r="S166">
        <f t="shared" si="25"/>
        <v>0</v>
      </c>
      <c r="T166">
        <f t="shared" si="26"/>
        <v>1</v>
      </c>
      <c r="U166">
        <f t="shared" si="27"/>
        <v>0</v>
      </c>
      <c r="V166">
        <f t="shared" si="28"/>
        <v>1</v>
      </c>
      <c r="W166">
        <f t="shared" si="29"/>
        <v>1</v>
      </c>
      <c r="X166">
        <f t="shared" si="30"/>
        <v>1</v>
      </c>
      <c r="Y166">
        <f t="shared" si="31"/>
        <v>1</v>
      </c>
      <c r="Z166">
        <f t="shared" si="32"/>
        <v>0</v>
      </c>
      <c r="AA166">
        <f t="shared" si="33"/>
        <v>0</v>
      </c>
      <c r="AB166" s="5">
        <f t="shared" si="34"/>
        <v>20</v>
      </c>
      <c r="AC166">
        <f t="shared" si="35"/>
        <v>1</v>
      </c>
    </row>
    <row r="167" spans="1:29" x14ac:dyDescent="0.25">
      <c r="A167" t="s">
        <v>195</v>
      </c>
      <c r="B167">
        <v>2003</v>
      </c>
      <c r="C167" t="s">
        <v>35</v>
      </c>
      <c r="D167">
        <v>4</v>
      </c>
      <c r="E167">
        <v>1</v>
      </c>
      <c r="F167">
        <v>1837.24</v>
      </c>
      <c r="G167" t="s">
        <v>12</v>
      </c>
      <c r="H167" t="s">
        <v>11</v>
      </c>
      <c r="I167" t="s">
        <v>42</v>
      </c>
      <c r="J167" t="str">
        <f>VLOOKUP(A167,Names!A:B,2,)</f>
        <v>Tola, Mr.  Tadese</v>
      </c>
      <c r="K167" cm="1">
        <f t="array" ref="K167">VLOOKUP($A167,'Medical Examination'!$A:$H,COLUMN(B:B),0)</f>
        <v>24.6</v>
      </c>
      <c r="L167" cm="1">
        <f t="array" ref="L167">VLOOKUP($A167,'Medical Examination'!$A:$H,COLUMN(C:C),0)</f>
        <v>6.19</v>
      </c>
      <c r="M167" t="str" cm="1">
        <f t="array" ref="M167">VLOOKUP($A167,'Medical Examination'!$A:$H,COLUMN(D:D),0)</f>
        <v>No</v>
      </c>
      <c r="N167" t="str" cm="1">
        <f t="array" ref="N167">VLOOKUP($A167,'Medical Examination'!$A:$H,COLUMN(E:E),0)</f>
        <v>No</v>
      </c>
      <c r="O167" t="str" cm="1">
        <f t="array" ref="O167">VLOOKUP($A167,'Medical Examination'!$A:$H,COLUMN(F:F),0)</f>
        <v>Yes</v>
      </c>
      <c r="P167" cm="1">
        <f t="array" ref="P167">VLOOKUP($A167,'Medical Examination'!$A:$H,COLUMN(G:G),0)</f>
        <v>1</v>
      </c>
      <c r="Q167" t="str" cm="1">
        <f t="array" ref="Q167">VLOOKUP($A167,'Medical Examination'!$A:$H,COLUMN(H:H),0)</f>
        <v>No</v>
      </c>
      <c r="R167">
        <f t="shared" si="24"/>
        <v>0</v>
      </c>
      <c r="S167">
        <f t="shared" si="25"/>
        <v>0</v>
      </c>
      <c r="T167">
        <f t="shared" si="26"/>
        <v>1</v>
      </c>
      <c r="U167">
        <f t="shared" si="27"/>
        <v>0</v>
      </c>
      <c r="V167">
        <f t="shared" si="28"/>
        <v>1</v>
      </c>
      <c r="W167">
        <f t="shared" si="29"/>
        <v>2</v>
      </c>
      <c r="X167">
        <f t="shared" si="30"/>
        <v>1</v>
      </c>
      <c r="Y167">
        <f t="shared" si="31"/>
        <v>1</v>
      </c>
      <c r="Z167">
        <f t="shared" si="32"/>
        <v>0</v>
      </c>
      <c r="AA167">
        <f t="shared" si="33"/>
        <v>0</v>
      </c>
      <c r="AB167" s="5">
        <f t="shared" si="34"/>
        <v>20</v>
      </c>
      <c r="AC167">
        <f t="shared" si="35"/>
        <v>1</v>
      </c>
    </row>
    <row r="168" spans="1:29" x14ac:dyDescent="0.25">
      <c r="A168" t="s">
        <v>196</v>
      </c>
      <c r="B168">
        <v>1999</v>
      </c>
      <c r="C168" t="s">
        <v>30</v>
      </c>
      <c r="D168">
        <v>12</v>
      </c>
      <c r="E168">
        <v>0</v>
      </c>
      <c r="F168">
        <v>1837.28</v>
      </c>
      <c r="G168" t="s">
        <v>12</v>
      </c>
      <c r="H168" t="s">
        <v>11</v>
      </c>
      <c r="I168" t="s">
        <v>13</v>
      </c>
      <c r="J168" t="str">
        <f>VLOOKUP(A168,Names!A:B,2,)</f>
        <v>Neill, Mr.  Ian T</v>
      </c>
      <c r="K168" cm="1">
        <f t="array" ref="K168">VLOOKUP($A168,'Medical Examination'!$A:$H,COLUMN(B:B),0)</f>
        <v>41.91</v>
      </c>
      <c r="L168" cm="1">
        <f t="array" ref="L168">VLOOKUP($A168,'Medical Examination'!$A:$H,COLUMN(C:C),0)</f>
        <v>6.19</v>
      </c>
      <c r="M168" t="str" cm="1">
        <f t="array" ref="M168">VLOOKUP($A168,'Medical Examination'!$A:$H,COLUMN(D:D),0)</f>
        <v>No</v>
      </c>
      <c r="N168" t="str" cm="1">
        <f t="array" ref="N168">VLOOKUP($A168,'Medical Examination'!$A:$H,COLUMN(E:E),0)</f>
        <v>No</v>
      </c>
      <c r="O168" t="str" cm="1">
        <f t="array" ref="O168">VLOOKUP($A168,'Medical Examination'!$A:$H,COLUMN(F:F),0)</f>
        <v>No</v>
      </c>
      <c r="P168" t="str" cm="1">
        <f t="array" ref="P168">VLOOKUP($A168,'Medical Examination'!$A:$H,COLUMN(G:G),0)</f>
        <v>No major surgery</v>
      </c>
      <c r="Q168" t="str" cm="1">
        <f t="array" ref="Q168">VLOOKUP($A168,'Medical Examination'!$A:$H,COLUMN(H:H),0)</f>
        <v>No</v>
      </c>
      <c r="R168">
        <f t="shared" si="24"/>
        <v>0</v>
      </c>
      <c r="S168">
        <f t="shared" si="25"/>
        <v>0</v>
      </c>
      <c r="T168">
        <f t="shared" si="26"/>
        <v>0</v>
      </c>
      <c r="U168">
        <f t="shared" si="27"/>
        <v>0</v>
      </c>
      <c r="V168">
        <f t="shared" si="28"/>
        <v>1</v>
      </c>
      <c r="W168">
        <f t="shared" si="29"/>
        <v>2</v>
      </c>
      <c r="X168">
        <f t="shared" si="30"/>
        <v>0</v>
      </c>
      <c r="Y168">
        <f t="shared" si="31"/>
        <v>0</v>
      </c>
      <c r="Z168">
        <f t="shared" si="32"/>
        <v>0</v>
      </c>
      <c r="AA168">
        <f t="shared" si="33"/>
        <v>1</v>
      </c>
      <c r="AB168" s="5">
        <f t="shared" si="34"/>
        <v>24</v>
      </c>
      <c r="AC168">
        <f t="shared" si="35"/>
        <v>1</v>
      </c>
    </row>
    <row r="169" spans="1:29" x14ac:dyDescent="0.25">
      <c r="A169" t="s">
        <v>197</v>
      </c>
      <c r="B169">
        <v>2003</v>
      </c>
      <c r="C169" t="s">
        <v>10</v>
      </c>
      <c r="D169">
        <v>20</v>
      </c>
      <c r="E169">
        <v>1</v>
      </c>
      <c r="F169">
        <v>1842.52</v>
      </c>
      <c r="G169" t="s">
        <v>12</v>
      </c>
      <c r="H169" t="s">
        <v>11</v>
      </c>
      <c r="I169" t="s">
        <v>42</v>
      </c>
      <c r="J169" t="str">
        <f>VLOOKUP(A169,Names!A:B,2,)</f>
        <v>Mears, Mr.  Benjamin</v>
      </c>
      <c r="K169" cm="1">
        <f t="array" ref="K169">VLOOKUP($A169,'Medical Examination'!$A:$H,COLUMN(B:B),0)</f>
        <v>28.4</v>
      </c>
      <c r="L169" cm="1">
        <f t="array" ref="L169">VLOOKUP($A169,'Medical Examination'!$A:$H,COLUMN(C:C),0)</f>
        <v>4.3</v>
      </c>
      <c r="M169" t="str" cm="1">
        <f t="array" ref="M169">VLOOKUP($A169,'Medical Examination'!$A:$H,COLUMN(D:D),0)</f>
        <v>No</v>
      </c>
      <c r="N169" t="str" cm="1">
        <f t="array" ref="N169">VLOOKUP($A169,'Medical Examination'!$A:$H,COLUMN(E:E),0)</f>
        <v>No</v>
      </c>
      <c r="O169" t="str" cm="1">
        <f t="array" ref="O169">VLOOKUP($A169,'Medical Examination'!$A:$H,COLUMN(F:F),0)</f>
        <v>Yes</v>
      </c>
      <c r="P169" cm="1">
        <f t="array" ref="P169">VLOOKUP($A169,'Medical Examination'!$A:$H,COLUMN(G:G),0)</f>
        <v>1</v>
      </c>
      <c r="Q169" t="str" cm="1">
        <f t="array" ref="Q169">VLOOKUP($A169,'Medical Examination'!$A:$H,COLUMN(H:H),0)</f>
        <v>No</v>
      </c>
      <c r="R169">
        <f t="shared" si="24"/>
        <v>0</v>
      </c>
      <c r="S169">
        <f t="shared" si="25"/>
        <v>0</v>
      </c>
      <c r="T169">
        <f t="shared" si="26"/>
        <v>1</v>
      </c>
      <c r="U169">
        <f t="shared" si="27"/>
        <v>0</v>
      </c>
      <c r="V169">
        <f t="shared" si="28"/>
        <v>1</v>
      </c>
      <c r="W169">
        <f t="shared" si="29"/>
        <v>2</v>
      </c>
      <c r="X169">
        <f t="shared" si="30"/>
        <v>1</v>
      </c>
      <c r="Y169">
        <f t="shared" si="31"/>
        <v>1</v>
      </c>
      <c r="Z169">
        <f t="shared" si="32"/>
        <v>0</v>
      </c>
      <c r="AA169">
        <f t="shared" si="33"/>
        <v>0</v>
      </c>
      <c r="AB169" s="5">
        <f t="shared" si="34"/>
        <v>20</v>
      </c>
      <c r="AC169">
        <f t="shared" si="35"/>
        <v>1</v>
      </c>
    </row>
    <row r="170" spans="1:29" x14ac:dyDescent="0.25">
      <c r="A170" t="s">
        <v>198</v>
      </c>
      <c r="B170">
        <v>1994</v>
      </c>
      <c r="C170" t="s">
        <v>30</v>
      </c>
      <c r="D170">
        <v>6</v>
      </c>
      <c r="E170">
        <v>0</v>
      </c>
      <c r="F170">
        <v>1850.55</v>
      </c>
      <c r="G170" t="s">
        <v>12</v>
      </c>
      <c r="H170" t="s">
        <v>11</v>
      </c>
      <c r="I170" t="s">
        <v>23</v>
      </c>
      <c r="J170" t="str">
        <f>VLOOKUP(A170,Names!A:B,2,)</f>
        <v>Meyer, Ms.  Caitie J.</v>
      </c>
      <c r="K170" cm="1">
        <f t="array" ref="K170">VLOOKUP($A170,'Medical Examination'!$A:$H,COLUMN(B:B),0)</f>
        <v>20.49</v>
      </c>
      <c r="L170" cm="1">
        <f t="array" ref="L170">VLOOKUP($A170,'Medical Examination'!$A:$H,COLUMN(C:C),0)</f>
        <v>4.87</v>
      </c>
      <c r="M170" t="str" cm="1">
        <f t="array" ref="M170">VLOOKUP($A170,'Medical Examination'!$A:$H,COLUMN(D:D),0)</f>
        <v>No</v>
      </c>
      <c r="N170" t="str" cm="1">
        <f t="array" ref="N170">VLOOKUP($A170,'Medical Examination'!$A:$H,COLUMN(E:E),0)</f>
        <v>No</v>
      </c>
      <c r="O170" t="str" cm="1">
        <f t="array" ref="O170">VLOOKUP($A170,'Medical Examination'!$A:$H,COLUMN(F:F),0)</f>
        <v>No</v>
      </c>
      <c r="P170" t="str" cm="1">
        <f t="array" ref="P170">VLOOKUP($A170,'Medical Examination'!$A:$H,COLUMN(G:G),0)</f>
        <v>No major surgery</v>
      </c>
      <c r="Q170" t="str" cm="1">
        <f t="array" ref="Q170">VLOOKUP($A170,'Medical Examination'!$A:$H,COLUMN(H:H),0)</f>
        <v>No</v>
      </c>
      <c r="R170">
        <f t="shared" si="24"/>
        <v>0</v>
      </c>
      <c r="S170">
        <f t="shared" si="25"/>
        <v>0</v>
      </c>
      <c r="T170">
        <f t="shared" si="26"/>
        <v>0</v>
      </c>
      <c r="U170">
        <f t="shared" si="27"/>
        <v>0</v>
      </c>
      <c r="V170">
        <f t="shared" si="28"/>
        <v>1</v>
      </c>
      <c r="W170">
        <f t="shared" si="29"/>
        <v>2</v>
      </c>
      <c r="X170">
        <f t="shared" si="30"/>
        <v>0</v>
      </c>
      <c r="Y170">
        <f t="shared" si="31"/>
        <v>0</v>
      </c>
      <c r="Z170">
        <f t="shared" si="32"/>
        <v>1</v>
      </c>
      <c r="AA170">
        <f t="shared" si="33"/>
        <v>0</v>
      </c>
      <c r="AB170" s="5">
        <f t="shared" si="34"/>
        <v>29</v>
      </c>
      <c r="AC170">
        <f t="shared" si="35"/>
        <v>0</v>
      </c>
    </row>
    <row r="171" spans="1:29" x14ac:dyDescent="0.25">
      <c r="A171" t="s">
        <v>199</v>
      </c>
      <c r="B171">
        <v>2004</v>
      </c>
      <c r="C171" t="s">
        <v>30</v>
      </c>
      <c r="D171">
        <v>27</v>
      </c>
      <c r="E171">
        <v>0</v>
      </c>
      <c r="F171">
        <v>1863.45</v>
      </c>
      <c r="G171" t="s">
        <v>12</v>
      </c>
      <c r="H171" t="s">
        <v>16</v>
      </c>
      <c r="I171" t="s">
        <v>200</v>
      </c>
      <c r="J171" t="str">
        <f>VLOOKUP(A171,Names!A:B,2,)</f>
        <v>Stanislav, Mrs.  Grace H</v>
      </c>
      <c r="K171" cm="1">
        <f t="array" ref="K171">VLOOKUP($A171,'Medical Examination'!$A:$H,COLUMN(B:B),0)</f>
        <v>27.06</v>
      </c>
      <c r="L171" cm="1">
        <f t="array" ref="L171">VLOOKUP($A171,'Medical Examination'!$A:$H,COLUMN(C:C),0)</f>
        <v>6.14</v>
      </c>
      <c r="M171" t="str" cm="1">
        <f t="array" ref="M171">VLOOKUP($A171,'Medical Examination'!$A:$H,COLUMN(D:D),0)</f>
        <v>No</v>
      </c>
      <c r="N171" t="str" cm="1">
        <f t="array" ref="N171">VLOOKUP($A171,'Medical Examination'!$A:$H,COLUMN(E:E),0)</f>
        <v>yes</v>
      </c>
      <c r="O171" t="str" cm="1">
        <f t="array" ref="O171">VLOOKUP($A171,'Medical Examination'!$A:$H,COLUMN(F:F),0)</f>
        <v>No</v>
      </c>
      <c r="P171" cm="1">
        <f t="array" ref="P171">VLOOKUP($A171,'Medical Examination'!$A:$H,COLUMN(G:G),0)</f>
        <v>1</v>
      </c>
      <c r="Q171" t="str" cm="1">
        <f t="array" ref="Q171">VLOOKUP($A171,'Medical Examination'!$A:$H,COLUMN(H:H),0)</f>
        <v>No</v>
      </c>
      <c r="R171">
        <f t="shared" si="24"/>
        <v>0</v>
      </c>
      <c r="S171">
        <f t="shared" si="25"/>
        <v>1</v>
      </c>
      <c r="T171">
        <f t="shared" si="26"/>
        <v>0</v>
      </c>
      <c r="U171">
        <f t="shared" si="27"/>
        <v>0</v>
      </c>
      <c r="V171">
        <f t="shared" si="28"/>
        <v>1</v>
      </c>
      <c r="W171">
        <f t="shared" si="29"/>
        <v>3</v>
      </c>
      <c r="X171">
        <f t="shared" si="30"/>
        <v>1</v>
      </c>
      <c r="Y171">
        <f t="shared" si="31"/>
        <v>0</v>
      </c>
      <c r="Z171">
        <f t="shared" si="32"/>
        <v>0</v>
      </c>
      <c r="AA171">
        <f t="shared" si="33"/>
        <v>0</v>
      </c>
      <c r="AB171" s="5">
        <f t="shared" si="34"/>
        <v>19</v>
      </c>
      <c r="AC171">
        <f t="shared" si="35"/>
        <v>0</v>
      </c>
    </row>
    <row r="172" spans="1:29" x14ac:dyDescent="0.25">
      <c r="A172" t="s">
        <v>201</v>
      </c>
      <c r="B172">
        <v>1996</v>
      </c>
      <c r="C172" t="s">
        <v>10</v>
      </c>
      <c r="D172">
        <v>2</v>
      </c>
      <c r="E172">
        <v>0</v>
      </c>
      <c r="F172">
        <v>1865.98</v>
      </c>
      <c r="G172" t="s">
        <v>12</v>
      </c>
      <c r="H172" t="s">
        <v>12</v>
      </c>
      <c r="I172" t="s">
        <v>23</v>
      </c>
      <c r="J172" t="str">
        <f>VLOOKUP(A172,Names!A:B,2,)</f>
        <v>Robbins, Ms.  Amy</v>
      </c>
      <c r="K172" cm="1">
        <f t="array" ref="K172">VLOOKUP($A172,'Medical Examination'!$A:$H,COLUMN(B:B),0)</f>
        <v>22.05</v>
      </c>
      <c r="L172" cm="1">
        <f t="array" ref="L172">VLOOKUP($A172,'Medical Examination'!$A:$H,COLUMN(C:C),0)</f>
        <v>4.43</v>
      </c>
      <c r="M172" t="str" cm="1">
        <f t="array" ref="M172">VLOOKUP($A172,'Medical Examination'!$A:$H,COLUMN(D:D),0)</f>
        <v>yes</v>
      </c>
      <c r="N172" t="str" cm="1">
        <f t="array" ref="N172">VLOOKUP($A172,'Medical Examination'!$A:$H,COLUMN(E:E),0)</f>
        <v>No</v>
      </c>
      <c r="O172" t="str" cm="1">
        <f t="array" ref="O172">VLOOKUP($A172,'Medical Examination'!$A:$H,COLUMN(F:F),0)</f>
        <v>No</v>
      </c>
      <c r="P172" t="str" cm="1">
        <f t="array" ref="P172">VLOOKUP($A172,'Medical Examination'!$A:$H,COLUMN(G:G),0)</f>
        <v>No major surgery</v>
      </c>
      <c r="Q172" t="str" cm="1">
        <f t="array" ref="Q172">VLOOKUP($A172,'Medical Examination'!$A:$H,COLUMN(H:H),0)</f>
        <v>No</v>
      </c>
      <c r="R172">
        <f t="shared" si="24"/>
        <v>1</v>
      </c>
      <c r="S172">
        <f t="shared" si="25"/>
        <v>0</v>
      </c>
      <c r="T172">
        <f t="shared" si="26"/>
        <v>0</v>
      </c>
      <c r="U172">
        <f t="shared" si="27"/>
        <v>0</v>
      </c>
      <c r="V172">
        <f t="shared" si="28"/>
        <v>1</v>
      </c>
      <c r="W172">
        <f t="shared" si="29"/>
        <v>1</v>
      </c>
      <c r="X172">
        <f t="shared" si="30"/>
        <v>0</v>
      </c>
      <c r="Y172">
        <f t="shared" si="31"/>
        <v>0</v>
      </c>
      <c r="Z172">
        <f t="shared" si="32"/>
        <v>1</v>
      </c>
      <c r="AA172">
        <f t="shared" si="33"/>
        <v>0</v>
      </c>
      <c r="AB172" s="5">
        <f t="shared" si="34"/>
        <v>27</v>
      </c>
      <c r="AC172">
        <f t="shared" si="35"/>
        <v>0</v>
      </c>
    </row>
    <row r="173" spans="1:29" x14ac:dyDescent="0.25">
      <c r="A173" t="s">
        <v>202</v>
      </c>
      <c r="B173">
        <v>2002</v>
      </c>
      <c r="C173" t="s">
        <v>20</v>
      </c>
      <c r="D173">
        <v>22</v>
      </c>
      <c r="E173">
        <v>0</v>
      </c>
      <c r="F173">
        <v>1875.34</v>
      </c>
      <c r="G173" t="s">
        <v>12</v>
      </c>
      <c r="H173" t="s">
        <v>11</v>
      </c>
      <c r="I173" t="s">
        <v>42</v>
      </c>
      <c r="J173" t="str">
        <f>VLOOKUP(A173,Names!A:B,2,)</f>
        <v>Natalini, Ms.  Amy L.</v>
      </c>
      <c r="K173" cm="1">
        <f t="array" ref="K173">VLOOKUP($A173,'Medical Examination'!$A:$H,COLUMN(B:B),0)</f>
        <v>29.6</v>
      </c>
      <c r="L173" cm="1">
        <f t="array" ref="L173">VLOOKUP($A173,'Medical Examination'!$A:$H,COLUMN(C:C),0)</f>
        <v>11.03</v>
      </c>
      <c r="M173" t="str" cm="1">
        <f t="array" ref="M173">VLOOKUP($A173,'Medical Examination'!$A:$H,COLUMN(D:D),0)</f>
        <v>No</v>
      </c>
      <c r="N173" t="str" cm="1">
        <f t="array" ref="N173">VLOOKUP($A173,'Medical Examination'!$A:$H,COLUMN(E:E),0)</f>
        <v>No</v>
      </c>
      <c r="O173" t="str" cm="1">
        <f t="array" ref="O173">VLOOKUP($A173,'Medical Examination'!$A:$H,COLUMN(F:F),0)</f>
        <v>No</v>
      </c>
      <c r="P173" t="str" cm="1">
        <f t="array" ref="P173">VLOOKUP($A173,'Medical Examination'!$A:$H,COLUMN(G:G),0)</f>
        <v>No major surgery</v>
      </c>
      <c r="Q173" t="str" cm="1">
        <f t="array" ref="Q173">VLOOKUP($A173,'Medical Examination'!$A:$H,COLUMN(H:H),0)</f>
        <v>No</v>
      </c>
      <c r="R173">
        <f t="shared" si="24"/>
        <v>0</v>
      </c>
      <c r="S173">
        <f t="shared" si="25"/>
        <v>0</v>
      </c>
      <c r="T173">
        <f t="shared" si="26"/>
        <v>0</v>
      </c>
      <c r="U173">
        <f t="shared" si="27"/>
        <v>0</v>
      </c>
      <c r="V173">
        <f t="shared" si="28"/>
        <v>1</v>
      </c>
      <c r="W173">
        <f t="shared" si="29"/>
        <v>2</v>
      </c>
      <c r="X173">
        <f t="shared" si="30"/>
        <v>0</v>
      </c>
      <c r="Y173">
        <f t="shared" si="31"/>
        <v>1</v>
      </c>
      <c r="Z173">
        <f t="shared" si="32"/>
        <v>0</v>
      </c>
      <c r="AA173">
        <f t="shared" si="33"/>
        <v>0</v>
      </c>
      <c r="AB173" s="5">
        <f t="shared" si="34"/>
        <v>21</v>
      </c>
      <c r="AC173">
        <f t="shared" si="35"/>
        <v>0</v>
      </c>
    </row>
    <row r="174" spans="1:29" x14ac:dyDescent="0.25">
      <c r="A174" t="s">
        <v>203</v>
      </c>
      <c r="B174">
        <v>2002</v>
      </c>
      <c r="C174" t="s">
        <v>37</v>
      </c>
      <c r="D174">
        <v>29</v>
      </c>
      <c r="E174">
        <v>0</v>
      </c>
      <c r="F174">
        <v>1877.93</v>
      </c>
      <c r="G174" t="s">
        <v>12</v>
      </c>
      <c r="H174" t="s">
        <v>16</v>
      </c>
      <c r="I174" t="s">
        <v>13</v>
      </c>
      <c r="J174" t="str">
        <f>VLOOKUP(A174,Names!A:B,2,)</f>
        <v>Huyser-Wierenga, Ms.  Abigail R.</v>
      </c>
      <c r="K174" cm="1">
        <f t="array" ref="K174">VLOOKUP($A174,'Medical Examination'!$A:$H,COLUMN(B:B),0)</f>
        <v>31.46</v>
      </c>
      <c r="L174" cm="1">
        <f t="array" ref="L174">VLOOKUP($A174,'Medical Examination'!$A:$H,COLUMN(C:C),0)</f>
        <v>11.19</v>
      </c>
      <c r="M174" t="str" cm="1">
        <f t="array" ref="M174">VLOOKUP($A174,'Medical Examination'!$A:$H,COLUMN(D:D),0)</f>
        <v>No</v>
      </c>
      <c r="N174" t="str" cm="1">
        <f t="array" ref="N174">VLOOKUP($A174,'Medical Examination'!$A:$H,COLUMN(E:E),0)</f>
        <v>No</v>
      </c>
      <c r="O174" t="str" cm="1">
        <f t="array" ref="O174">VLOOKUP($A174,'Medical Examination'!$A:$H,COLUMN(F:F),0)</f>
        <v>No</v>
      </c>
      <c r="P174" t="str" cm="1">
        <f t="array" ref="P174">VLOOKUP($A174,'Medical Examination'!$A:$H,COLUMN(G:G),0)</f>
        <v>No major surgery</v>
      </c>
      <c r="Q174" t="str" cm="1">
        <f t="array" ref="Q174">VLOOKUP($A174,'Medical Examination'!$A:$H,COLUMN(H:H),0)</f>
        <v>No</v>
      </c>
      <c r="R174">
        <f t="shared" si="24"/>
        <v>0</v>
      </c>
      <c r="S174">
        <f t="shared" si="25"/>
        <v>0</v>
      </c>
      <c r="T174">
        <f t="shared" si="26"/>
        <v>0</v>
      </c>
      <c r="U174">
        <f t="shared" si="27"/>
        <v>0</v>
      </c>
      <c r="V174">
        <f t="shared" si="28"/>
        <v>1</v>
      </c>
      <c r="W174">
        <f t="shared" si="29"/>
        <v>3</v>
      </c>
      <c r="X174">
        <f t="shared" si="30"/>
        <v>0</v>
      </c>
      <c r="Y174">
        <f t="shared" si="31"/>
        <v>0</v>
      </c>
      <c r="Z174">
        <f t="shared" si="32"/>
        <v>0</v>
      </c>
      <c r="AA174">
        <f t="shared" si="33"/>
        <v>1</v>
      </c>
      <c r="AB174" s="5">
        <f t="shared" si="34"/>
        <v>21</v>
      </c>
      <c r="AC174">
        <f t="shared" si="35"/>
        <v>0</v>
      </c>
    </row>
    <row r="175" spans="1:29" x14ac:dyDescent="0.25">
      <c r="A175" t="s">
        <v>204</v>
      </c>
      <c r="B175">
        <v>2002</v>
      </c>
      <c r="C175" t="s">
        <v>35</v>
      </c>
      <c r="D175">
        <v>29</v>
      </c>
      <c r="E175">
        <v>0</v>
      </c>
      <c r="F175">
        <v>1880.07</v>
      </c>
      <c r="G175" t="s">
        <v>12</v>
      </c>
      <c r="H175" t="s">
        <v>11</v>
      </c>
      <c r="I175" t="s">
        <v>13</v>
      </c>
      <c r="J175" t="str">
        <f>VLOOKUP(A175,Names!A:B,2,)</f>
        <v>Conant, Ms.  Cindy</v>
      </c>
      <c r="K175" cm="1">
        <f t="array" ref="K175">VLOOKUP($A175,'Medical Examination'!$A:$H,COLUMN(B:B),0)</f>
        <v>33</v>
      </c>
      <c r="L175" cm="1">
        <f t="array" ref="L175">VLOOKUP($A175,'Medical Examination'!$A:$H,COLUMN(C:C),0)</f>
        <v>10.16</v>
      </c>
      <c r="M175" t="str" cm="1">
        <f t="array" ref="M175">VLOOKUP($A175,'Medical Examination'!$A:$H,COLUMN(D:D),0)</f>
        <v>No</v>
      </c>
      <c r="N175" t="str" cm="1">
        <f t="array" ref="N175">VLOOKUP($A175,'Medical Examination'!$A:$H,COLUMN(E:E),0)</f>
        <v>No</v>
      </c>
      <c r="O175" t="str" cm="1">
        <f t="array" ref="O175">VLOOKUP($A175,'Medical Examination'!$A:$H,COLUMN(F:F),0)</f>
        <v>No</v>
      </c>
      <c r="P175" t="str" cm="1">
        <f t="array" ref="P175">VLOOKUP($A175,'Medical Examination'!$A:$H,COLUMN(G:G),0)</f>
        <v>No major surgery</v>
      </c>
      <c r="Q175" t="str" cm="1">
        <f t="array" ref="Q175">VLOOKUP($A175,'Medical Examination'!$A:$H,COLUMN(H:H),0)</f>
        <v>No</v>
      </c>
      <c r="R175">
        <f t="shared" si="24"/>
        <v>0</v>
      </c>
      <c r="S175">
        <f t="shared" si="25"/>
        <v>0</v>
      </c>
      <c r="T175">
        <f t="shared" si="26"/>
        <v>0</v>
      </c>
      <c r="U175">
        <f t="shared" si="27"/>
        <v>0</v>
      </c>
      <c r="V175">
        <f t="shared" si="28"/>
        <v>1</v>
      </c>
      <c r="W175">
        <f t="shared" si="29"/>
        <v>2</v>
      </c>
      <c r="X175">
        <f t="shared" si="30"/>
        <v>0</v>
      </c>
      <c r="Y175">
        <f t="shared" si="31"/>
        <v>0</v>
      </c>
      <c r="Z175">
        <f t="shared" si="32"/>
        <v>0</v>
      </c>
      <c r="AA175">
        <f t="shared" si="33"/>
        <v>1</v>
      </c>
      <c r="AB175" s="5">
        <f t="shared" si="34"/>
        <v>21</v>
      </c>
      <c r="AC175">
        <f t="shared" si="35"/>
        <v>0</v>
      </c>
    </row>
    <row r="176" spans="1:29" x14ac:dyDescent="0.25">
      <c r="A176" t="s">
        <v>205</v>
      </c>
      <c r="B176">
        <v>2002</v>
      </c>
      <c r="C176" t="s">
        <v>35</v>
      </c>
      <c r="D176">
        <v>21</v>
      </c>
      <c r="E176">
        <v>0</v>
      </c>
      <c r="F176">
        <v>1880.49</v>
      </c>
      <c r="G176" t="s">
        <v>12</v>
      </c>
      <c r="H176" t="s">
        <v>16</v>
      </c>
      <c r="I176" t="s">
        <v>42</v>
      </c>
      <c r="J176" t="str">
        <f>VLOOKUP(A176,Names!A:B,2,)</f>
        <v>crane, Ms.  Ellen L.</v>
      </c>
      <c r="K176" cm="1">
        <f t="array" ref="K176">VLOOKUP($A176,'Medical Examination'!$A:$H,COLUMN(B:B),0)</f>
        <v>33.299999999999997</v>
      </c>
      <c r="L176" cm="1">
        <f t="array" ref="L176">VLOOKUP($A176,'Medical Examination'!$A:$H,COLUMN(C:C),0)</f>
        <v>9.49</v>
      </c>
      <c r="M176" t="str" cm="1">
        <f t="array" ref="M176">VLOOKUP($A176,'Medical Examination'!$A:$H,COLUMN(D:D),0)</f>
        <v>No</v>
      </c>
      <c r="N176" t="str" cm="1">
        <f t="array" ref="N176">VLOOKUP($A176,'Medical Examination'!$A:$H,COLUMN(E:E),0)</f>
        <v>No</v>
      </c>
      <c r="O176" t="str" cm="1">
        <f t="array" ref="O176">VLOOKUP($A176,'Medical Examination'!$A:$H,COLUMN(F:F),0)</f>
        <v>No</v>
      </c>
      <c r="P176" t="str" cm="1">
        <f t="array" ref="P176">VLOOKUP($A176,'Medical Examination'!$A:$H,COLUMN(G:G),0)</f>
        <v>No major surgery</v>
      </c>
      <c r="Q176" t="str" cm="1">
        <f t="array" ref="Q176">VLOOKUP($A176,'Medical Examination'!$A:$H,COLUMN(H:H),0)</f>
        <v>No</v>
      </c>
      <c r="R176">
        <f t="shared" si="24"/>
        <v>0</v>
      </c>
      <c r="S176">
        <f t="shared" si="25"/>
        <v>0</v>
      </c>
      <c r="T176">
        <f t="shared" si="26"/>
        <v>0</v>
      </c>
      <c r="U176">
        <f t="shared" si="27"/>
        <v>0</v>
      </c>
      <c r="V176">
        <f t="shared" si="28"/>
        <v>1</v>
      </c>
      <c r="W176">
        <f t="shared" si="29"/>
        <v>3</v>
      </c>
      <c r="X176">
        <f t="shared" si="30"/>
        <v>0</v>
      </c>
      <c r="Y176">
        <f t="shared" si="31"/>
        <v>1</v>
      </c>
      <c r="Z176">
        <f t="shared" si="32"/>
        <v>0</v>
      </c>
      <c r="AA176">
        <f t="shared" si="33"/>
        <v>0</v>
      </c>
      <c r="AB176" s="5">
        <f t="shared" si="34"/>
        <v>21</v>
      </c>
      <c r="AC176">
        <f t="shared" si="35"/>
        <v>0</v>
      </c>
    </row>
    <row r="177" spans="1:29" x14ac:dyDescent="0.25">
      <c r="A177" t="s">
        <v>206</v>
      </c>
      <c r="B177">
        <v>2001</v>
      </c>
      <c r="C177" t="s">
        <v>35</v>
      </c>
      <c r="D177">
        <v>10</v>
      </c>
      <c r="E177">
        <v>0</v>
      </c>
      <c r="F177">
        <v>1906.36</v>
      </c>
      <c r="G177" t="s">
        <v>12</v>
      </c>
      <c r="H177" t="s">
        <v>16</v>
      </c>
      <c r="I177" t="s">
        <v>23</v>
      </c>
      <c r="J177" t="str">
        <f>VLOOKUP(A177,Names!A:B,2,)</f>
        <v>Rathbun, Mr.  Stephen</v>
      </c>
      <c r="K177" cm="1">
        <f t="array" ref="K177">VLOOKUP($A177,'Medical Examination'!$A:$H,COLUMN(B:B),0)</f>
        <v>28.975000000000001</v>
      </c>
      <c r="L177" cm="1">
        <f t="array" ref="L177">VLOOKUP($A177,'Medical Examination'!$A:$H,COLUMN(C:C),0)</f>
        <v>4.34</v>
      </c>
      <c r="M177" t="str" cm="1">
        <f t="array" ref="M177">VLOOKUP($A177,'Medical Examination'!$A:$H,COLUMN(D:D),0)</f>
        <v>yes</v>
      </c>
      <c r="N177" t="str" cm="1">
        <f t="array" ref="N177">VLOOKUP($A177,'Medical Examination'!$A:$H,COLUMN(E:E),0)</f>
        <v>No</v>
      </c>
      <c r="O177" t="str" cm="1">
        <f t="array" ref="O177">VLOOKUP($A177,'Medical Examination'!$A:$H,COLUMN(F:F),0)</f>
        <v>No</v>
      </c>
      <c r="P177" t="str" cm="1">
        <f t="array" ref="P177">VLOOKUP($A177,'Medical Examination'!$A:$H,COLUMN(G:G),0)</f>
        <v>No major surgery</v>
      </c>
      <c r="Q177" t="str" cm="1">
        <f t="array" ref="Q177">VLOOKUP($A177,'Medical Examination'!$A:$H,COLUMN(H:H),0)</f>
        <v>No</v>
      </c>
      <c r="R177">
        <f t="shared" si="24"/>
        <v>1</v>
      </c>
      <c r="S177">
        <f t="shared" si="25"/>
        <v>0</v>
      </c>
      <c r="T177">
        <f t="shared" si="26"/>
        <v>0</v>
      </c>
      <c r="U177">
        <f t="shared" si="27"/>
        <v>0</v>
      </c>
      <c r="V177">
        <f t="shared" si="28"/>
        <v>1</v>
      </c>
      <c r="W177">
        <f t="shared" si="29"/>
        <v>3</v>
      </c>
      <c r="X177">
        <f t="shared" si="30"/>
        <v>0</v>
      </c>
      <c r="Y177">
        <f t="shared" si="31"/>
        <v>0</v>
      </c>
      <c r="Z177">
        <f t="shared" si="32"/>
        <v>1</v>
      </c>
      <c r="AA177">
        <f t="shared" si="33"/>
        <v>0</v>
      </c>
      <c r="AB177" s="5">
        <f t="shared" si="34"/>
        <v>22</v>
      </c>
      <c r="AC177">
        <f t="shared" si="35"/>
        <v>1</v>
      </c>
    </row>
    <row r="178" spans="1:29" x14ac:dyDescent="0.25">
      <c r="A178" t="s">
        <v>207</v>
      </c>
      <c r="B178">
        <v>1994</v>
      </c>
      <c r="C178" t="s">
        <v>37</v>
      </c>
      <c r="D178">
        <v>6</v>
      </c>
      <c r="E178">
        <v>0</v>
      </c>
      <c r="F178">
        <v>1908.9</v>
      </c>
      <c r="G178" t="s">
        <v>12</v>
      </c>
      <c r="H178" t="s">
        <v>12</v>
      </c>
      <c r="I178" t="s">
        <v>13</v>
      </c>
      <c r="J178" t="str">
        <f>VLOOKUP(A178,Names!A:B,2,)</f>
        <v>Viglienzoni, Mr.  Joe</v>
      </c>
      <c r="K178" cm="1">
        <f t="array" ref="K178">VLOOKUP($A178,'Medical Examination'!$A:$H,COLUMN(B:B),0)</f>
        <v>23.06</v>
      </c>
      <c r="L178" cm="1">
        <f t="array" ref="L178">VLOOKUP($A178,'Medical Examination'!$A:$H,COLUMN(C:C),0)</f>
        <v>4.47</v>
      </c>
      <c r="M178" t="str" cm="1">
        <f t="array" ref="M178">VLOOKUP($A178,'Medical Examination'!$A:$H,COLUMN(D:D),0)</f>
        <v>No</v>
      </c>
      <c r="N178" t="str" cm="1">
        <f t="array" ref="N178">VLOOKUP($A178,'Medical Examination'!$A:$H,COLUMN(E:E),0)</f>
        <v>No</v>
      </c>
      <c r="O178" t="str" cm="1">
        <f t="array" ref="O178">VLOOKUP($A178,'Medical Examination'!$A:$H,COLUMN(F:F),0)</f>
        <v>No</v>
      </c>
      <c r="P178" t="str" cm="1">
        <f t="array" ref="P178">VLOOKUP($A178,'Medical Examination'!$A:$H,COLUMN(G:G),0)</f>
        <v>No major surgery</v>
      </c>
      <c r="Q178" t="str" cm="1">
        <f t="array" ref="Q178">VLOOKUP($A178,'Medical Examination'!$A:$H,COLUMN(H:H),0)</f>
        <v>No</v>
      </c>
      <c r="R178">
        <f t="shared" si="24"/>
        <v>0</v>
      </c>
      <c r="S178">
        <f t="shared" si="25"/>
        <v>0</v>
      </c>
      <c r="T178">
        <f t="shared" si="26"/>
        <v>0</v>
      </c>
      <c r="U178">
        <f t="shared" si="27"/>
        <v>0</v>
      </c>
      <c r="V178">
        <f t="shared" si="28"/>
        <v>1</v>
      </c>
      <c r="W178">
        <f t="shared" si="29"/>
        <v>1</v>
      </c>
      <c r="X178">
        <f t="shared" si="30"/>
        <v>0</v>
      </c>
      <c r="Y178">
        <f t="shared" si="31"/>
        <v>0</v>
      </c>
      <c r="Z178">
        <f t="shared" si="32"/>
        <v>0</v>
      </c>
      <c r="AA178">
        <f t="shared" si="33"/>
        <v>1</v>
      </c>
      <c r="AB178" s="5">
        <f t="shared" si="34"/>
        <v>29</v>
      </c>
      <c r="AC178">
        <f t="shared" si="35"/>
        <v>1</v>
      </c>
    </row>
    <row r="179" spans="1:29" x14ac:dyDescent="0.25">
      <c r="A179" t="s">
        <v>208</v>
      </c>
      <c r="B179">
        <v>2001</v>
      </c>
      <c r="C179" t="s">
        <v>35</v>
      </c>
      <c r="D179">
        <v>3</v>
      </c>
      <c r="E179">
        <v>0</v>
      </c>
      <c r="F179">
        <v>1909.53</v>
      </c>
      <c r="G179" t="s">
        <v>12</v>
      </c>
      <c r="H179" t="s">
        <v>12</v>
      </c>
      <c r="I179" t="s">
        <v>23</v>
      </c>
      <c r="J179" t="str">
        <f>VLOOKUP(A179,Names!A:B,2,)</f>
        <v>Waters, Mr.  Brian W.</v>
      </c>
      <c r="K179" cm="1">
        <f t="array" ref="K179">VLOOKUP($A179,'Medical Examination'!$A:$H,COLUMN(B:B),0)</f>
        <v>31.254999999999999</v>
      </c>
      <c r="L179" cm="1">
        <f t="array" ref="L179">VLOOKUP($A179,'Medical Examination'!$A:$H,COLUMN(C:C),0)</f>
        <v>5.49</v>
      </c>
      <c r="M179" t="str" cm="1">
        <f t="array" ref="M179">VLOOKUP($A179,'Medical Examination'!$A:$H,COLUMN(D:D),0)</f>
        <v>yes</v>
      </c>
      <c r="N179" t="str" cm="1">
        <f t="array" ref="N179">VLOOKUP($A179,'Medical Examination'!$A:$H,COLUMN(E:E),0)</f>
        <v>No</v>
      </c>
      <c r="O179" t="str" cm="1">
        <f t="array" ref="O179">VLOOKUP($A179,'Medical Examination'!$A:$H,COLUMN(F:F),0)</f>
        <v>No</v>
      </c>
      <c r="P179" t="str" cm="1">
        <f t="array" ref="P179">VLOOKUP($A179,'Medical Examination'!$A:$H,COLUMN(G:G),0)</f>
        <v>No major surgery</v>
      </c>
      <c r="Q179" t="str" cm="1">
        <f t="array" ref="Q179">VLOOKUP($A179,'Medical Examination'!$A:$H,COLUMN(H:H),0)</f>
        <v>No</v>
      </c>
      <c r="R179">
        <f t="shared" si="24"/>
        <v>1</v>
      </c>
      <c r="S179">
        <f t="shared" si="25"/>
        <v>0</v>
      </c>
      <c r="T179">
        <f t="shared" si="26"/>
        <v>0</v>
      </c>
      <c r="U179">
        <f t="shared" si="27"/>
        <v>0</v>
      </c>
      <c r="V179">
        <f t="shared" si="28"/>
        <v>1</v>
      </c>
      <c r="W179">
        <f t="shared" si="29"/>
        <v>1</v>
      </c>
      <c r="X179">
        <f t="shared" si="30"/>
        <v>0</v>
      </c>
      <c r="Y179">
        <f t="shared" si="31"/>
        <v>0</v>
      </c>
      <c r="Z179">
        <f t="shared" si="32"/>
        <v>1</v>
      </c>
      <c r="AA179">
        <f t="shared" si="33"/>
        <v>0</v>
      </c>
      <c r="AB179" s="5">
        <f t="shared" si="34"/>
        <v>22</v>
      </c>
      <c r="AC179">
        <f t="shared" si="35"/>
        <v>1</v>
      </c>
    </row>
    <row r="180" spans="1:29" x14ac:dyDescent="0.25">
      <c r="A180" t="s">
        <v>209</v>
      </c>
      <c r="B180">
        <v>2001</v>
      </c>
      <c r="C180" t="s">
        <v>30</v>
      </c>
      <c r="D180">
        <v>9</v>
      </c>
      <c r="E180">
        <v>0</v>
      </c>
      <c r="F180">
        <v>1917.32</v>
      </c>
      <c r="G180" t="s">
        <v>12</v>
      </c>
      <c r="H180" t="s">
        <v>11</v>
      </c>
      <c r="I180" t="s">
        <v>23</v>
      </c>
      <c r="J180" t="str">
        <f>VLOOKUP(A180,Names!A:B,2,)</f>
        <v>Lutz, Mr.  Zachary A</v>
      </c>
      <c r="K180" cm="1">
        <f t="array" ref="K180">VLOOKUP($A180,'Medical Examination'!$A:$H,COLUMN(B:B),0)</f>
        <v>36.86</v>
      </c>
      <c r="L180" cm="1">
        <f t="array" ref="L180">VLOOKUP($A180,'Medical Examination'!$A:$H,COLUMN(C:C),0)</f>
        <v>4.97</v>
      </c>
      <c r="M180" t="str" cm="1">
        <f t="array" ref="M180">VLOOKUP($A180,'Medical Examination'!$A:$H,COLUMN(D:D),0)</f>
        <v>yes</v>
      </c>
      <c r="N180" t="str" cm="1">
        <f t="array" ref="N180">VLOOKUP($A180,'Medical Examination'!$A:$H,COLUMN(E:E),0)</f>
        <v>No</v>
      </c>
      <c r="O180" t="str" cm="1">
        <f t="array" ref="O180">VLOOKUP($A180,'Medical Examination'!$A:$H,COLUMN(F:F),0)</f>
        <v>No</v>
      </c>
      <c r="P180" t="str" cm="1">
        <f t="array" ref="P180">VLOOKUP($A180,'Medical Examination'!$A:$H,COLUMN(G:G),0)</f>
        <v>No major surgery</v>
      </c>
      <c r="Q180" t="str" cm="1">
        <f t="array" ref="Q180">VLOOKUP($A180,'Medical Examination'!$A:$H,COLUMN(H:H),0)</f>
        <v>No</v>
      </c>
      <c r="R180">
        <f t="shared" si="24"/>
        <v>1</v>
      </c>
      <c r="S180">
        <f t="shared" si="25"/>
        <v>0</v>
      </c>
      <c r="T180">
        <f t="shared" si="26"/>
        <v>0</v>
      </c>
      <c r="U180">
        <f t="shared" si="27"/>
        <v>0</v>
      </c>
      <c r="V180">
        <f t="shared" si="28"/>
        <v>1</v>
      </c>
      <c r="W180">
        <f t="shared" si="29"/>
        <v>2</v>
      </c>
      <c r="X180">
        <f t="shared" si="30"/>
        <v>0</v>
      </c>
      <c r="Y180">
        <f t="shared" si="31"/>
        <v>0</v>
      </c>
      <c r="Z180">
        <f t="shared" si="32"/>
        <v>1</v>
      </c>
      <c r="AA180">
        <f t="shared" si="33"/>
        <v>0</v>
      </c>
      <c r="AB180" s="5">
        <f t="shared" si="34"/>
        <v>22</v>
      </c>
      <c r="AC180">
        <f t="shared" si="35"/>
        <v>1</v>
      </c>
    </row>
    <row r="181" spans="1:29" x14ac:dyDescent="0.25">
      <c r="A181" t="s">
        <v>210</v>
      </c>
      <c r="B181">
        <v>2002</v>
      </c>
      <c r="C181" t="s">
        <v>20</v>
      </c>
      <c r="D181">
        <v>7</v>
      </c>
      <c r="E181">
        <v>1</v>
      </c>
      <c r="F181">
        <v>1964.78</v>
      </c>
      <c r="G181" t="s">
        <v>12</v>
      </c>
      <c r="H181" t="s">
        <v>16</v>
      </c>
      <c r="I181" t="s">
        <v>42</v>
      </c>
      <c r="J181" t="str">
        <f>VLOOKUP(A181,Names!A:B,2,)</f>
        <v>Hummel, Mr.  Dj</v>
      </c>
      <c r="K181" cm="1">
        <f t="array" ref="K181">VLOOKUP($A181,'Medical Examination'!$A:$H,COLUMN(B:B),0)</f>
        <v>22</v>
      </c>
      <c r="L181" cm="1">
        <f t="array" ref="L181">VLOOKUP($A181,'Medical Examination'!$A:$H,COLUMN(C:C),0)</f>
        <v>9.5</v>
      </c>
      <c r="M181" t="str" cm="1">
        <f t="array" ref="M181">VLOOKUP($A181,'Medical Examination'!$A:$H,COLUMN(D:D),0)</f>
        <v>No</v>
      </c>
      <c r="N181" t="str" cm="1">
        <f t="array" ref="N181">VLOOKUP($A181,'Medical Examination'!$A:$H,COLUMN(E:E),0)</f>
        <v>No</v>
      </c>
      <c r="O181" t="str" cm="1">
        <f t="array" ref="O181">VLOOKUP($A181,'Medical Examination'!$A:$H,COLUMN(F:F),0)</f>
        <v>No</v>
      </c>
      <c r="P181" t="str" cm="1">
        <f t="array" ref="P181">VLOOKUP($A181,'Medical Examination'!$A:$H,COLUMN(G:G),0)</f>
        <v>No major surgery</v>
      </c>
      <c r="Q181" t="str" cm="1">
        <f t="array" ref="Q181">VLOOKUP($A181,'Medical Examination'!$A:$H,COLUMN(H:H),0)</f>
        <v>No</v>
      </c>
      <c r="R181">
        <f t="shared" si="24"/>
        <v>0</v>
      </c>
      <c r="S181">
        <f t="shared" si="25"/>
        <v>0</v>
      </c>
      <c r="T181">
        <f t="shared" si="26"/>
        <v>0</v>
      </c>
      <c r="U181">
        <f t="shared" si="27"/>
        <v>0</v>
      </c>
      <c r="V181">
        <f t="shared" si="28"/>
        <v>1</v>
      </c>
      <c r="W181">
        <f t="shared" si="29"/>
        <v>3</v>
      </c>
      <c r="X181">
        <f t="shared" si="30"/>
        <v>0</v>
      </c>
      <c r="Y181">
        <f t="shared" si="31"/>
        <v>1</v>
      </c>
      <c r="Z181">
        <f t="shared" si="32"/>
        <v>0</v>
      </c>
      <c r="AA181">
        <f t="shared" si="33"/>
        <v>0</v>
      </c>
      <c r="AB181" s="5">
        <f t="shared" si="34"/>
        <v>21</v>
      </c>
      <c r="AC181">
        <f t="shared" si="35"/>
        <v>1</v>
      </c>
    </row>
    <row r="182" spans="1:29" x14ac:dyDescent="0.25">
      <c r="A182" t="s">
        <v>211</v>
      </c>
      <c r="B182">
        <v>2002</v>
      </c>
      <c r="C182" t="s">
        <v>10</v>
      </c>
      <c r="D182">
        <v>29</v>
      </c>
      <c r="E182">
        <v>0</v>
      </c>
      <c r="F182">
        <v>1967.02</v>
      </c>
      <c r="G182" t="s">
        <v>12</v>
      </c>
      <c r="H182" t="s">
        <v>11</v>
      </c>
      <c r="I182" t="s">
        <v>168</v>
      </c>
      <c r="J182" t="str">
        <f>VLOOKUP(A182,Names!A:B,2,)</f>
        <v>Davies, Mr.  Geraint H</v>
      </c>
      <c r="K182" cm="1">
        <f t="array" ref="K182">VLOOKUP($A182,'Medical Examination'!$A:$H,COLUMN(B:B),0)</f>
        <v>27.93</v>
      </c>
      <c r="L182" cm="1">
        <f t="array" ref="L182">VLOOKUP($A182,'Medical Examination'!$A:$H,COLUMN(C:C),0)</f>
        <v>9.8800000000000008</v>
      </c>
      <c r="M182" t="str" cm="1">
        <f t="array" ref="M182">VLOOKUP($A182,'Medical Examination'!$A:$H,COLUMN(D:D),0)</f>
        <v>No</v>
      </c>
      <c r="N182" t="str" cm="1">
        <f t="array" ref="N182">VLOOKUP($A182,'Medical Examination'!$A:$H,COLUMN(E:E),0)</f>
        <v>No</v>
      </c>
      <c r="O182" t="str" cm="1">
        <f t="array" ref="O182">VLOOKUP($A182,'Medical Examination'!$A:$H,COLUMN(F:F),0)</f>
        <v>No</v>
      </c>
      <c r="P182" t="str" cm="1">
        <f t="array" ref="P182">VLOOKUP($A182,'Medical Examination'!$A:$H,COLUMN(G:G),0)</f>
        <v>No major surgery</v>
      </c>
      <c r="Q182" t="str" cm="1">
        <f t="array" ref="Q182">VLOOKUP($A182,'Medical Examination'!$A:$H,COLUMN(H:H),0)</f>
        <v>No</v>
      </c>
      <c r="R182">
        <f t="shared" si="24"/>
        <v>0</v>
      </c>
      <c r="S182">
        <f t="shared" si="25"/>
        <v>0</v>
      </c>
      <c r="T182">
        <f t="shared" si="26"/>
        <v>0</v>
      </c>
      <c r="U182">
        <f t="shared" si="27"/>
        <v>0</v>
      </c>
      <c r="V182">
        <f t="shared" si="28"/>
        <v>1</v>
      </c>
      <c r="W182">
        <f t="shared" si="29"/>
        <v>2</v>
      </c>
      <c r="X182">
        <f t="shared" si="30"/>
        <v>0</v>
      </c>
      <c r="Y182">
        <f t="shared" si="31"/>
        <v>0</v>
      </c>
      <c r="Z182">
        <f t="shared" si="32"/>
        <v>0</v>
      </c>
      <c r="AA182">
        <f t="shared" si="33"/>
        <v>0</v>
      </c>
      <c r="AB182" s="5">
        <f t="shared" si="34"/>
        <v>21</v>
      </c>
      <c r="AC182">
        <f t="shared" si="35"/>
        <v>1</v>
      </c>
    </row>
    <row r="183" spans="1:29" x14ac:dyDescent="0.25">
      <c r="A183" t="s">
        <v>212</v>
      </c>
      <c r="B183">
        <v>1998</v>
      </c>
      <c r="C183" t="s">
        <v>20</v>
      </c>
      <c r="D183">
        <v>28</v>
      </c>
      <c r="E183">
        <v>0</v>
      </c>
      <c r="F183">
        <v>1969.61</v>
      </c>
      <c r="G183" t="s">
        <v>12</v>
      </c>
      <c r="H183" t="s">
        <v>12</v>
      </c>
      <c r="I183" t="s">
        <v>42</v>
      </c>
      <c r="J183" t="str">
        <f>VLOOKUP(A183,Names!A:B,2,)</f>
        <v>Werhane, Mr.  Patrick A.</v>
      </c>
      <c r="K183" cm="1">
        <f t="array" ref="K183">VLOOKUP($A183,'Medical Examination'!$A:$H,COLUMN(B:B),0)</f>
        <v>23.4</v>
      </c>
      <c r="L183" cm="1">
        <f t="array" ref="L183">VLOOKUP($A183,'Medical Examination'!$A:$H,COLUMN(C:C),0)</f>
        <v>4.24</v>
      </c>
      <c r="M183" t="str" cm="1">
        <f t="array" ref="M183">VLOOKUP($A183,'Medical Examination'!$A:$H,COLUMN(D:D),0)</f>
        <v>No</v>
      </c>
      <c r="N183" t="str" cm="1">
        <f t="array" ref="N183">VLOOKUP($A183,'Medical Examination'!$A:$H,COLUMN(E:E),0)</f>
        <v>No</v>
      </c>
      <c r="O183" t="str" cm="1">
        <f t="array" ref="O183">VLOOKUP($A183,'Medical Examination'!$A:$H,COLUMN(F:F),0)</f>
        <v>No</v>
      </c>
      <c r="P183" cm="1">
        <f t="array" ref="P183">VLOOKUP($A183,'Medical Examination'!$A:$H,COLUMN(G:G),0)</f>
        <v>1</v>
      </c>
      <c r="Q183" t="str" cm="1">
        <f t="array" ref="Q183">VLOOKUP($A183,'Medical Examination'!$A:$H,COLUMN(H:H),0)</f>
        <v>No</v>
      </c>
      <c r="R183">
        <f t="shared" si="24"/>
        <v>0</v>
      </c>
      <c r="S183">
        <f t="shared" si="25"/>
        <v>0</v>
      </c>
      <c r="T183">
        <f t="shared" si="26"/>
        <v>0</v>
      </c>
      <c r="U183">
        <f t="shared" si="27"/>
        <v>0</v>
      </c>
      <c r="V183">
        <f t="shared" si="28"/>
        <v>1</v>
      </c>
      <c r="W183">
        <f t="shared" si="29"/>
        <v>1</v>
      </c>
      <c r="X183">
        <f t="shared" si="30"/>
        <v>1</v>
      </c>
      <c r="Y183">
        <f t="shared" si="31"/>
        <v>1</v>
      </c>
      <c r="Z183">
        <f t="shared" si="32"/>
        <v>0</v>
      </c>
      <c r="AA183">
        <f t="shared" si="33"/>
        <v>0</v>
      </c>
      <c r="AB183" s="5">
        <f t="shared" si="34"/>
        <v>25</v>
      </c>
      <c r="AC183">
        <f t="shared" si="35"/>
        <v>1</v>
      </c>
    </row>
    <row r="184" spans="1:29" x14ac:dyDescent="0.25">
      <c r="A184" t="s">
        <v>213</v>
      </c>
      <c r="B184">
        <v>1998</v>
      </c>
      <c r="C184" t="s">
        <v>37</v>
      </c>
      <c r="D184">
        <v>5</v>
      </c>
      <c r="E184">
        <v>0</v>
      </c>
      <c r="F184">
        <v>1972.95</v>
      </c>
      <c r="G184" t="s">
        <v>12</v>
      </c>
      <c r="H184" t="s">
        <v>16</v>
      </c>
      <c r="I184" t="s">
        <v>42</v>
      </c>
      <c r="J184" t="str">
        <f>VLOOKUP(A184,Names!A:B,2,)</f>
        <v>Hartman, Mr.  Edward J.</v>
      </c>
      <c r="K184" cm="1">
        <f t="array" ref="K184">VLOOKUP($A184,'Medical Examination'!$A:$H,COLUMN(B:B),0)</f>
        <v>25.8</v>
      </c>
      <c r="L184" cm="1">
        <f t="array" ref="L184">VLOOKUP($A184,'Medical Examination'!$A:$H,COLUMN(C:C),0)</f>
        <v>4.13</v>
      </c>
      <c r="M184" t="str" cm="1">
        <f t="array" ref="M184">VLOOKUP($A184,'Medical Examination'!$A:$H,COLUMN(D:D),0)</f>
        <v>No</v>
      </c>
      <c r="N184" t="str" cm="1">
        <f t="array" ref="N184">VLOOKUP($A184,'Medical Examination'!$A:$H,COLUMN(E:E),0)</f>
        <v>No</v>
      </c>
      <c r="O184" t="str" cm="1">
        <f t="array" ref="O184">VLOOKUP($A184,'Medical Examination'!$A:$H,COLUMN(F:F),0)</f>
        <v>No</v>
      </c>
      <c r="P184" cm="1">
        <f t="array" ref="P184">VLOOKUP($A184,'Medical Examination'!$A:$H,COLUMN(G:G),0)</f>
        <v>1</v>
      </c>
      <c r="Q184" t="str" cm="1">
        <f t="array" ref="Q184">VLOOKUP($A184,'Medical Examination'!$A:$H,COLUMN(H:H),0)</f>
        <v>No</v>
      </c>
      <c r="R184">
        <f t="shared" si="24"/>
        <v>0</v>
      </c>
      <c r="S184">
        <f t="shared" si="25"/>
        <v>0</v>
      </c>
      <c r="T184">
        <f t="shared" si="26"/>
        <v>0</v>
      </c>
      <c r="U184">
        <f t="shared" si="27"/>
        <v>0</v>
      </c>
      <c r="V184">
        <f t="shared" si="28"/>
        <v>1</v>
      </c>
      <c r="W184">
        <f t="shared" si="29"/>
        <v>3</v>
      </c>
      <c r="X184">
        <f t="shared" si="30"/>
        <v>1</v>
      </c>
      <c r="Y184">
        <f t="shared" si="31"/>
        <v>1</v>
      </c>
      <c r="Z184">
        <f t="shared" si="32"/>
        <v>0</v>
      </c>
      <c r="AA184">
        <f t="shared" si="33"/>
        <v>0</v>
      </c>
      <c r="AB184" s="5">
        <f t="shared" si="34"/>
        <v>25</v>
      </c>
      <c r="AC184">
        <f t="shared" si="35"/>
        <v>1</v>
      </c>
    </row>
    <row r="185" spans="1:29" x14ac:dyDescent="0.25">
      <c r="A185" t="s">
        <v>214</v>
      </c>
      <c r="B185">
        <v>1998</v>
      </c>
      <c r="C185" t="s">
        <v>20</v>
      </c>
      <c r="D185">
        <v>29</v>
      </c>
      <c r="E185">
        <v>0</v>
      </c>
      <c r="F185">
        <v>1977.82</v>
      </c>
      <c r="G185" t="s">
        <v>12</v>
      </c>
      <c r="H185" t="s">
        <v>16</v>
      </c>
      <c r="I185" t="s">
        <v>42</v>
      </c>
      <c r="J185" t="str">
        <f>VLOOKUP(A185,Names!A:B,2,)</f>
        <v>Cantini, Mr.  Adam</v>
      </c>
      <c r="K185" cm="1">
        <f t="array" ref="K185">VLOOKUP($A185,'Medical Examination'!$A:$H,COLUMN(B:B),0)</f>
        <v>29.3</v>
      </c>
      <c r="L185" cm="1">
        <f t="array" ref="L185">VLOOKUP($A185,'Medical Examination'!$A:$H,COLUMN(C:C),0)</f>
        <v>6.15</v>
      </c>
      <c r="M185" t="str" cm="1">
        <f t="array" ref="M185">VLOOKUP($A185,'Medical Examination'!$A:$H,COLUMN(D:D),0)</f>
        <v>No</v>
      </c>
      <c r="N185" t="str" cm="1">
        <f t="array" ref="N185">VLOOKUP($A185,'Medical Examination'!$A:$H,COLUMN(E:E),0)</f>
        <v>No</v>
      </c>
      <c r="O185" t="str" cm="1">
        <f t="array" ref="O185">VLOOKUP($A185,'Medical Examination'!$A:$H,COLUMN(F:F),0)</f>
        <v>No</v>
      </c>
      <c r="P185" cm="1">
        <f t="array" ref="P185">VLOOKUP($A185,'Medical Examination'!$A:$H,COLUMN(G:G),0)</f>
        <v>1</v>
      </c>
      <c r="Q185" t="str" cm="1">
        <f t="array" ref="Q185">VLOOKUP($A185,'Medical Examination'!$A:$H,COLUMN(H:H),0)</f>
        <v>No</v>
      </c>
      <c r="R185">
        <f t="shared" si="24"/>
        <v>0</v>
      </c>
      <c r="S185">
        <f t="shared" si="25"/>
        <v>0</v>
      </c>
      <c r="T185">
        <f t="shared" si="26"/>
        <v>0</v>
      </c>
      <c r="U185">
        <f t="shared" si="27"/>
        <v>0</v>
      </c>
      <c r="V185">
        <f t="shared" si="28"/>
        <v>1</v>
      </c>
      <c r="W185">
        <f t="shared" si="29"/>
        <v>3</v>
      </c>
      <c r="X185">
        <f t="shared" si="30"/>
        <v>1</v>
      </c>
      <c r="Y185">
        <f t="shared" si="31"/>
        <v>1</v>
      </c>
      <c r="Z185">
        <f t="shared" si="32"/>
        <v>0</v>
      </c>
      <c r="AA185">
        <f t="shared" si="33"/>
        <v>0</v>
      </c>
      <c r="AB185" s="5">
        <f t="shared" si="34"/>
        <v>25</v>
      </c>
      <c r="AC185">
        <f t="shared" si="35"/>
        <v>1</v>
      </c>
    </row>
    <row r="186" spans="1:29" x14ac:dyDescent="0.25">
      <c r="A186" t="s">
        <v>215</v>
      </c>
      <c r="B186">
        <v>2002</v>
      </c>
      <c r="C186" t="s">
        <v>10</v>
      </c>
      <c r="D186">
        <v>16</v>
      </c>
      <c r="E186">
        <v>1</v>
      </c>
      <c r="F186">
        <v>1980.07</v>
      </c>
      <c r="G186" t="s">
        <v>12</v>
      </c>
      <c r="H186" t="s">
        <v>12</v>
      </c>
      <c r="I186" t="s">
        <v>42</v>
      </c>
      <c r="J186" t="str">
        <f>VLOOKUP(A186,Names!A:B,2,)</f>
        <v>Piper, Mr.  Paul J</v>
      </c>
      <c r="K186" cm="1">
        <f t="array" ref="K186">VLOOKUP($A186,'Medical Examination'!$A:$H,COLUMN(B:B),0)</f>
        <v>33</v>
      </c>
      <c r="L186" cm="1">
        <f t="array" ref="L186">VLOOKUP($A186,'Medical Examination'!$A:$H,COLUMN(C:C),0)</f>
        <v>9.27</v>
      </c>
      <c r="M186" t="str" cm="1">
        <f t="array" ref="M186">VLOOKUP($A186,'Medical Examination'!$A:$H,COLUMN(D:D),0)</f>
        <v>No</v>
      </c>
      <c r="N186" t="str" cm="1">
        <f t="array" ref="N186">VLOOKUP($A186,'Medical Examination'!$A:$H,COLUMN(E:E),0)</f>
        <v>No</v>
      </c>
      <c r="O186" t="str" cm="1">
        <f t="array" ref="O186">VLOOKUP($A186,'Medical Examination'!$A:$H,COLUMN(F:F),0)</f>
        <v>No</v>
      </c>
      <c r="P186" t="str" cm="1">
        <f t="array" ref="P186">VLOOKUP($A186,'Medical Examination'!$A:$H,COLUMN(G:G),0)</f>
        <v>No major surgery</v>
      </c>
      <c r="Q186" t="str" cm="1">
        <f t="array" ref="Q186">VLOOKUP($A186,'Medical Examination'!$A:$H,COLUMN(H:H),0)</f>
        <v>No</v>
      </c>
      <c r="R186">
        <f t="shared" si="24"/>
        <v>0</v>
      </c>
      <c r="S186">
        <f t="shared" si="25"/>
        <v>0</v>
      </c>
      <c r="T186">
        <f t="shared" si="26"/>
        <v>0</v>
      </c>
      <c r="U186">
        <f t="shared" si="27"/>
        <v>0</v>
      </c>
      <c r="V186">
        <f t="shared" si="28"/>
        <v>1</v>
      </c>
      <c r="W186">
        <f t="shared" si="29"/>
        <v>1</v>
      </c>
      <c r="X186">
        <f t="shared" si="30"/>
        <v>0</v>
      </c>
      <c r="Y186">
        <f t="shared" si="31"/>
        <v>1</v>
      </c>
      <c r="Z186">
        <f t="shared" si="32"/>
        <v>0</v>
      </c>
      <c r="AA186">
        <f t="shared" si="33"/>
        <v>0</v>
      </c>
      <c r="AB186" s="5">
        <f t="shared" si="34"/>
        <v>21</v>
      </c>
      <c r="AC186">
        <f t="shared" si="35"/>
        <v>1</v>
      </c>
    </row>
    <row r="187" spans="1:29" x14ac:dyDescent="0.25">
      <c r="A187" t="s">
        <v>216</v>
      </c>
      <c r="B187">
        <v>1998</v>
      </c>
      <c r="C187" t="s">
        <v>30</v>
      </c>
      <c r="D187">
        <v>29</v>
      </c>
      <c r="E187">
        <v>0</v>
      </c>
      <c r="F187">
        <v>1981.58</v>
      </c>
      <c r="G187" t="s">
        <v>12</v>
      </c>
      <c r="H187" t="s">
        <v>16</v>
      </c>
      <c r="I187" t="s">
        <v>13</v>
      </c>
      <c r="J187" t="str">
        <f>VLOOKUP(A187,Names!A:B,2,)</f>
        <v>Galaviz, Mr.  Jose Francisco Sr.</v>
      </c>
      <c r="K187" cm="1">
        <f t="array" ref="K187">VLOOKUP($A187,'Medical Examination'!$A:$H,COLUMN(B:B),0)</f>
        <v>32.01</v>
      </c>
      <c r="L187" cm="1">
        <f t="array" ref="L187">VLOOKUP($A187,'Medical Examination'!$A:$H,COLUMN(C:C),0)</f>
        <v>6.45</v>
      </c>
      <c r="M187" t="str" cm="1">
        <f t="array" ref="M187">VLOOKUP($A187,'Medical Examination'!$A:$H,COLUMN(D:D),0)</f>
        <v>No</v>
      </c>
      <c r="N187" t="str" cm="1">
        <f t="array" ref="N187">VLOOKUP($A187,'Medical Examination'!$A:$H,COLUMN(E:E),0)</f>
        <v>No</v>
      </c>
      <c r="O187" t="str" cm="1">
        <f t="array" ref="O187">VLOOKUP($A187,'Medical Examination'!$A:$H,COLUMN(F:F),0)</f>
        <v>No</v>
      </c>
      <c r="P187" cm="1">
        <f t="array" ref="P187">VLOOKUP($A187,'Medical Examination'!$A:$H,COLUMN(G:G),0)</f>
        <v>1</v>
      </c>
      <c r="Q187" t="str" cm="1">
        <f t="array" ref="Q187">VLOOKUP($A187,'Medical Examination'!$A:$H,COLUMN(H:H),0)</f>
        <v>No</v>
      </c>
      <c r="R187">
        <f t="shared" si="24"/>
        <v>0</v>
      </c>
      <c r="S187">
        <f t="shared" si="25"/>
        <v>0</v>
      </c>
      <c r="T187">
        <f t="shared" si="26"/>
        <v>0</v>
      </c>
      <c r="U187">
        <f t="shared" si="27"/>
        <v>0</v>
      </c>
      <c r="V187">
        <f t="shared" si="28"/>
        <v>1</v>
      </c>
      <c r="W187">
        <f t="shared" si="29"/>
        <v>3</v>
      </c>
      <c r="X187">
        <f t="shared" si="30"/>
        <v>1</v>
      </c>
      <c r="Y187">
        <f t="shared" si="31"/>
        <v>0</v>
      </c>
      <c r="Z187">
        <f t="shared" si="32"/>
        <v>0</v>
      </c>
      <c r="AA187">
        <f t="shared" si="33"/>
        <v>1</v>
      </c>
      <c r="AB187" s="5">
        <f t="shared" si="34"/>
        <v>25</v>
      </c>
      <c r="AC187">
        <f t="shared" si="35"/>
        <v>1</v>
      </c>
    </row>
    <row r="188" spans="1:29" x14ac:dyDescent="0.25">
      <c r="A188" t="s">
        <v>217</v>
      </c>
      <c r="B188">
        <v>2002</v>
      </c>
      <c r="C188" t="s">
        <v>20</v>
      </c>
      <c r="D188">
        <v>29</v>
      </c>
      <c r="E188">
        <v>0</v>
      </c>
      <c r="F188">
        <v>1984.45</v>
      </c>
      <c r="G188" t="s">
        <v>12</v>
      </c>
      <c r="H188" t="s">
        <v>12</v>
      </c>
      <c r="I188" t="s">
        <v>168</v>
      </c>
      <c r="J188" t="str">
        <f>VLOOKUP(A188,Names!A:B,2,)</f>
        <v>Laumann, Mr.  Scott R.</v>
      </c>
      <c r="K188" cm="1">
        <f t="array" ref="K188">VLOOKUP($A188,'Medical Examination'!$A:$H,COLUMN(B:B),0)</f>
        <v>40.47</v>
      </c>
      <c r="L188" cm="1">
        <f t="array" ref="L188">VLOOKUP($A188,'Medical Examination'!$A:$H,COLUMN(C:C),0)</f>
        <v>11.15</v>
      </c>
      <c r="M188" t="str" cm="1">
        <f t="array" ref="M188">VLOOKUP($A188,'Medical Examination'!$A:$H,COLUMN(D:D),0)</f>
        <v>No</v>
      </c>
      <c r="N188" t="str" cm="1">
        <f t="array" ref="N188">VLOOKUP($A188,'Medical Examination'!$A:$H,COLUMN(E:E),0)</f>
        <v>No</v>
      </c>
      <c r="O188" t="str" cm="1">
        <f t="array" ref="O188">VLOOKUP($A188,'Medical Examination'!$A:$H,COLUMN(F:F),0)</f>
        <v>No</v>
      </c>
      <c r="P188" t="str" cm="1">
        <f t="array" ref="P188">VLOOKUP($A188,'Medical Examination'!$A:$H,COLUMN(G:G),0)</f>
        <v>No major surgery</v>
      </c>
      <c r="Q188" t="str" cm="1">
        <f t="array" ref="Q188">VLOOKUP($A188,'Medical Examination'!$A:$H,COLUMN(H:H),0)</f>
        <v>No</v>
      </c>
      <c r="R188">
        <f t="shared" si="24"/>
        <v>0</v>
      </c>
      <c r="S188">
        <f t="shared" si="25"/>
        <v>0</v>
      </c>
      <c r="T188">
        <f t="shared" si="26"/>
        <v>0</v>
      </c>
      <c r="U188">
        <f t="shared" si="27"/>
        <v>0</v>
      </c>
      <c r="V188">
        <f t="shared" si="28"/>
        <v>1</v>
      </c>
      <c r="W188">
        <f t="shared" si="29"/>
        <v>1</v>
      </c>
      <c r="X188">
        <f t="shared" si="30"/>
        <v>0</v>
      </c>
      <c r="Y188">
        <f t="shared" si="31"/>
        <v>0</v>
      </c>
      <c r="Z188">
        <f t="shared" si="32"/>
        <v>0</v>
      </c>
      <c r="AA188">
        <f t="shared" si="33"/>
        <v>0</v>
      </c>
      <c r="AB188" s="5">
        <f t="shared" si="34"/>
        <v>21</v>
      </c>
      <c r="AC188">
        <f t="shared" si="35"/>
        <v>1</v>
      </c>
    </row>
    <row r="189" spans="1:29" x14ac:dyDescent="0.25">
      <c r="A189" t="s">
        <v>218</v>
      </c>
      <c r="B189">
        <v>1998</v>
      </c>
      <c r="C189" t="s">
        <v>20</v>
      </c>
      <c r="D189">
        <v>14</v>
      </c>
      <c r="E189">
        <v>0</v>
      </c>
      <c r="F189">
        <v>1986.93</v>
      </c>
      <c r="G189" t="s">
        <v>12</v>
      </c>
      <c r="H189" t="s">
        <v>11</v>
      </c>
      <c r="I189" t="s">
        <v>13</v>
      </c>
      <c r="J189" t="str">
        <f>VLOOKUP(A189,Names!A:B,2,)</f>
        <v>Stein, Mr.  Russell N.</v>
      </c>
      <c r="K189" cm="1">
        <f t="array" ref="K189">VLOOKUP($A189,'Medical Examination'!$A:$H,COLUMN(B:B),0)</f>
        <v>35.86</v>
      </c>
      <c r="L189" cm="1">
        <f t="array" ref="L189">VLOOKUP($A189,'Medical Examination'!$A:$H,COLUMN(C:C),0)</f>
        <v>4.33</v>
      </c>
      <c r="M189" t="str" cm="1">
        <f t="array" ref="M189">VLOOKUP($A189,'Medical Examination'!$A:$H,COLUMN(D:D),0)</f>
        <v>No</v>
      </c>
      <c r="N189" t="str" cm="1">
        <f t="array" ref="N189">VLOOKUP($A189,'Medical Examination'!$A:$H,COLUMN(E:E),0)</f>
        <v>No</v>
      </c>
      <c r="O189" t="str" cm="1">
        <f t="array" ref="O189">VLOOKUP($A189,'Medical Examination'!$A:$H,COLUMN(F:F),0)</f>
        <v>No</v>
      </c>
      <c r="P189" cm="1">
        <f t="array" ref="P189">VLOOKUP($A189,'Medical Examination'!$A:$H,COLUMN(G:G),0)</f>
        <v>1</v>
      </c>
      <c r="Q189" t="str" cm="1">
        <f t="array" ref="Q189">VLOOKUP($A189,'Medical Examination'!$A:$H,COLUMN(H:H),0)</f>
        <v>No</v>
      </c>
      <c r="R189">
        <f t="shared" si="24"/>
        <v>0</v>
      </c>
      <c r="S189">
        <f t="shared" si="25"/>
        <v>0</v>
      </c>
      <c r="T189">
        <f t="shared" si="26"/>
        <v>0</v>
      </c>
      <c r="U189">
        <f t="shared" si="27"/>
        <v>0</v>
      </c>
      <c r="V189">
        <f t="shared" si="28"/>
        <v>1</v>
      </c>
      <c r="W189">
        <f t="shared" si="29"/>
        <v>2</v>
      </c>
      <c r="X189">
        <f t="shared" si="30"/>
        <v>1</v>
      </c>
      <c r="Y189">
        <f t="shared" si="31"/>
        <v>0</v>
      </c>
      <c r="Z189">
        <f t="shared" si="32"/>
        <v>0</v>
      </c>
      <c r="AA189">
        <f t="shared" si="33"/>
        <v>1</v>
      </c>
      <c r="AB189" s="5">
        <f t="shared" si="34"/>
        <v>25</v>
      </c>
      <c r="AC189">
        <f t="shared" si="35"/>
        <v>1</v>
      </c>
    </row>
    <row r="190" spans="1:29" x14ac:dyDescent="0.25">
      <c r="A190" t="s">
        <v>219</v>
      </c>
      <c r="B190">
        <v>2001</v>
      </c>
      <c r="C190" t="s">
        <v>35</v>
      </c>
      <c r="D190">
        <v>14</v>
      </c>
      <c r="E190">
        <v>0</v>
      </c>
      <c r="F190">
        <v>2007.95</v>
      </c>
      <c r="G190" t="s">
        <v>12</v>
      </c>
      <c r="H190" t="s">
        <v>11</v>
      </c>
      <c r="I190" t="s">
        <v>42</v>
      </c>
      <c r="J190" t="str">
        <f>VLOOKUP(A190,Names!A:B,2,)</f>
        <v>Bonanni, Ms.  Valentina</v>
      </c>
      <c r="K190" cm="1">
        <f t="array" ref="K190">VLOOKUP($A190,'Medical Examination'!$A:$H,COLUMN(B:B),0)</f>
        <v>25.8</v>
      </c>
      <c r="L190" cm="1">
        <f t="array" ref="L190">VLOOKUP($A190,'Medical Examination'!$A:$H,COLUMN(C:C),0)</f>
        <v>6.29</v>
      </c>
      <c r="M190" t="str" cm="1">
        <f t="array" ref="M190">VLOOKUP($A190,'Medical Examination'!$A:$H,COLUMN(D:D),0)</f>
        <v>yes</v>
      </c>
      <c r="N190" t="str" cm="1">
        <f t="array" ref="N190">VLOOKUP($A190,'Medical Examination'!$A:$H,COLUMN(E:E),0)</f>
        <v>No</v>
      </c>
      <c r="O190" t="str" cm="1">
        <f t="array" ref="O190">VLOOKUP($A190,'Medical Examination'!$A:$H,COLUMN(F:F),0)</f>
        <v>No</v>
      </c>
      <c r="P190" t="str" cm="1">
        <f t="array" ref="P190">VLOOKUP($A190,'Medical Examination'!$A:$H,COLUMN(G:G),0)</f>
        <v>No major surgery</v>
      </c>
      <c r="Q190" t="str" cm="1">
        <f t="array" ref="Q190">VLOOKUP($A190,'Medical Examination'!$A:$H,COLUMN(H:H),0)</f>
        <v>No</v>
      </c>
      <c r="R190">
        <f t="shared" si="24"/>
        <v>1</v>
      </c>
      <c r="S190">
        <f t="shared" si="25"/>
        <v>0</v>
      </c>
      <c r="T190">
        <f t="shared" si="26"/>
        <v>0</v>
      </c>
      <c r="U190">
        <f t="shared" si="27"/>
        <v>0</v>
      </c>
      <c r="V190">
        <f t="shared" si="28"/>
        <v>1</v>
      </c>
      <c r="W190">
        <f t="shared" si="29"/>
        <v>2</v>
      </c>
      <c r="X190">
        <f t="shared" si="30"/>
        <v>0</v>
      </c>
      <c r="Y190">
        <f t="shared" si="31"/>
        <v>1</v>
      </c>
      <c r="Z190">
        <f t="shared" si="32"/>
        <v>0</v>
      </c>
      <c r="AA190">
        <f t="shared" si="33"/>
        <v>0</v>
      </c>
      <c r="AB190" s="5">
        <f t="shared" si="34"/>
        <v>22</v>
      </c>
      <c r="AC190">
        <f t="shared" si="35"/>
        <v>0</v>
      </c>
    </row>
    <row r="191" spans="1:29" x14ac:dyDescent="0.25">
      <c r="A191" t="s">
        <v>220</v>
      </c>
      <c r="B191">
        <v>2001</v>
      </c>
      <c r="C191" t="s">
        <v>10</v>
      </c>
      <c r="D191">
        <v>1</v>
      </c>
      <c r="E191">
        <v>0</v>
      </c>
      <c r="F191">
        <v>2020.18</v>
      </c>
      <c r="G191" t="s">
        <v>12</v>
      </c>
      <c r="H191" t="s">
        <v>16</v>
      </c>
      <c r="I191" t="s">
        <v>42</v>
      </c>
      <c r="J191" t="str">
        <f>VLOOKUP(A191,Names!A:B,2,)</f>
        <v>Deiman, Ms.  Lena</v>
      </c>
      <c r="K191" cm="1">
        <f t="array" ref="K191">VLOOKUP($A191,'Medical Examination'!$A:$H,COLUMN(B:B),0)</f>
        <v>34.6</v>
      </c>
      <c r="L191" cm="1">
        <f t="array" ref="L191">VLOOKUP($A191,'Medical Examination'!$A:$H,COLUMN(C:C),0)</f>
        <v>4.5</v>
      </c>
      <c r="M191" t="str" cm="1">
        <f t="array" ref="M191">VLOOKUP($A191,'Medical Examination'!$A:$H,COLUMN(D:D),0)</f>
        <v>yes</v>
      </c>
      <c r="N191" t="str" cm="1">
        <f t="array" ref="N191">VLOOKUP($A191,'Medical Examination'!$A:$H,COLUMN(E:E),0)</f>
        <v>No</v>
      </c>
      <c r="O191" t="str" cm="1">
        <f t="array" ref="O191">VLOOKUP($A191,'Medical Examination'!$A:$H,COLUMN(F:F),0)</f>
        <v>No</v>
      </c>
      <c r="P191" t="str" cm="1">
        <f t="array" ref="P191">VLOOKUP($A191,'Medical Examination'!$A:$H,COLUMN(G:G),0)</f>
        <v>No major surgery</v>
      </c>
      <c r="Q191" t="str" cm="1">
        <f t="array" ref="Q191">VLOOKUP($A191,'Medical Examination'!$A:$H,COLUMN(H:H),0)</f>
        <v>No</v>
      </c>
      <c r="R191">
        <f t="shared" si="24"/>
        <v>1</v>
      </c>
      <c r="S191">
        <f t="shared" si="25"/>
        <v>0</v>
      </c>
      <c r="T191">
        <f t="shared" si="26"/>
        <v>0</v>
      </c>
      <c r="U191">
        <f t="shared" si="27"/>
        <v>0</v>
      </c>
      <c r="V191">
        <f t="shared" si="28"/>
        <v>1</v>
      </c>
      <c r="W191">
        <f t="shared" si="29"/>
        <v>3</v>
      </c>
      <c r="X191">
        <f t="shared" si="30"/>
        <v>0</v>
      </c>
      <c r="Y191">
        <f t="shared" si="31"/>
        <v>1</v>
      </c>
      <c r="Z191">
        <f t="shared" si="32"/>
        <v>0</v>
      </c>
      <c r="AA191">
        <f t="shared" si="33"/>
        <v>0</v>
      </c>
      <c r="AB191" s="5">
        <f t="shared" si="34"/>
        <v>22</v>
      </c>
      <c r="AC191">
        <f t="shared" si="35"/>
        <v>0</v>
      </c>
    </row>
    <row r="192" spans="1:29" x14ac:dyDescent="0.25">
      <c r="A192" t="s">
        <v>221</v>
      </c>
      <c r="B192">
        <v>2001</v>
      </c>
      <c r="C192" t="s">
        <v>20</v>
      </c>
      <c r="D192">
        <v>6</v>
      </c>
      <c r="E192">
        <v>0</v>
      </c>
      <c r="F192">
        <v>2020.55</v>
      </c>
      <c r="G192" t="s">
        <v>12</v>
      </c>
      <c r="H192" t="s">
        <v>11</v>
      </c>
      <c r="I192" t="s">
        <v>13</v>
      </c>
      <c r="J192" t="str">
        <f>VLOOKUP(A192,Names!A:B,2,)</f>
        <v>Putt, Ms.  Tammy</v>
      </c>
      <c r="K192" cm="1">
        <f t="array" ref="K192">VLOOKUP($A192,'Medical Examination'!$A:$H,COLUMN(B:B),0)</f>
        <v>34.869999999999997</v>
      </c>
      <c r="L192" cm="1">
        <f t="array" ref="L192">VLOOKUP($A192,'Medical Examination'!$A:$H,COLUMN(C:C),0)</f>
        <v>5.51</v>
      </c>
      <c r="M192" t="str" cm="1">
        <f t="array" ref="M192">VLOOKUP($A192,'Medical Examination'!$A:$H,COLUMN(D:D),0)</f>
        <v>yes</v>
      </c>
      <c r="N192" t="str" cm="1">
        <f t="array" ref="N192">VLOOKUP($A192,'Medical Examination'!$A:$H,COLUMN(E:E),0)</f>
        <v>No</v>
      </c>
      <c r="O192" t="str" cm="1">
        <f t="array" ref="O192">VLOOKUP($A192,'Medical Examination'!$A:$H,COLUMN(F:F),0)</f>
        <v>No</v>
      </c>
      <c r="P192" t="str" cm="1">
        <f t="array" ref="P192">VLOOKUP($A192,'Medical Examination'!$A:$H,COLUMN(G:G),0)</f>
        <v>No major surgery</v>
      </c>
      <c r="Q192" t="str" cm="1">
        <f t="array" ref="Q192">VLOOKUP($A192,'Medical Examination'!$A:$H,COLUMN(H:H),0)</f>
        <v>No</v>
      </c>
      <c r="R192">
        <f t="shared" si="24"/>
        <v>1</v>
      </c>
      <c r="S192">
        <f t="shared" si="25"/>
        <v>0</v>
      </c>
      <c r="T192">
        <f t="shared" si="26"/>
        <v>0</v>
      </c>
      <c r="U192">
        <f t="shared" si="27"/>
        <v>0</v>
      </c>
      <c r="V192">
        <f t="shared" si="28"/>
        <v>1</v>
      </c>
      <c r="W192">
        <f t="shared" si="29"/>
        <v>2</v>
      </c>
      <c r="X192">
        <f t="shared" si="30"/>
        <v>0</v>
      </c>
      <c r="Y192">
        <f t="shared" si="31"/>
        <v>0</v>
      </c>
      <c r="Z192">
        <f t="shared" si="32"/>
        <v>0</v>
      </c>
      <c r="AA192">
        <f t="shared" si="33"/>
        <v>1</v>
      </c>
      <c r="AB192" s="5">
        <f t="shared" si="34"/>
        <v>22</v>
      </c>
      <c r="AC192">
        <f t="shared" si="35"/>
        <v>0</v>
      </c>
    </row>
    <row r="193" spans="1:29" x14ac:dyDescent="0.25">
      <c r="A193" t="s">
        <v>222</v>
      </c>
      <c r="B193">
        <v>2001</v>
      </c>
      <c r="C193" t="s">
        <v>35</v>
      </c>
      <c r="D193">
        <v>4</v>
      </c>
      <c r="E193">
        <v>0</v>
      </c>
      <c r="F193">
        <v>2026.97</v>
      </c>
      <c r="G193" t="s">
        <v>12</v>
      </c>
      <c r="H193" t="s">
        <v>11</v>
      </c>
      <c r="I193" t="s">
        <v>13</v>
      </c>
      <c r="J193" t="str">
        <f>VLOOKUP(A193,Names!A:B,2,)</f>
        <v>De Hueck, Ms.  Jennifer</v>
      </c>
      <c r="K193" cm="1">
        <f t="array" ref="K193">VLOOKUP($A193,'Medical Examination'!$A:$H,COLUMN(B:B),0)</f>
        <v>39.49</v>
      </c>
      <c r="L193" cm="1">
        <f t="array" ref="L193">VLOOKUP($A193,'Medical Examination'!$A:$H,COLUMN(C:C),0)</f>
        <v>4.4800000000000004</v>
      </c>
      <c r="M193" t="str" cm="1">
        <f t="array" ref="M193">VLOOKUP($A193,'Medical Examination'!$A:$H,COLUMN(D:D),0)</f>
        <v>yes</v>
      </c>
      <c r="N193" t="str" cm="1">
        <f t="array" ref="N193">VLOOKUP($A193,'Medical Examination'!$A:$H,COLUMN(E:E),0)</f>
        <v>No</v>
      </c>
      <c r="O193" t="str" cm="1">
        <f t="array" ref="O193">VLOOKUP($A193,'Medical Examination'!$A:$H,COLUMN(F:F),0)</f>
        <v>No</v>
      </c>
      <c r="P193" t="str" cm="1">
        <f t="array" ref="P193">VLOOKUP($A193,'Medical Examination'!$A:$H,COLUMN(G:G),0)</f>
        <v>No major surgery</v>
      </c>
      <c r="Q193" t="str" cm="1">
        <f t="array" ref="Q193">VLOOKUP($A193,'Medical Examination'!$A:$H,COLUMN(H:H),0)</f>
        <v>No</v>
      </c>
      <c r="R193">
        <f t="shared" si="24"/>
        <v>1</v>
      </c>
      <c r="S193">
        <f t="shared" si="25"/>
        <v>0</v>
      </c>
      <c r="T193">
        <f t="shared" si="26"/>
        <v>0</v>
      </c>
      <c r="U193">
        <f t="shared" si="27"/>
        <v>0</v>
      </c>
      <c r="V193">
        <f t="shared" si="28"/>
        <v>1</v>
      </c>
      <c r="W193">
        <f t="shared" si="29"/>
        <v>2</v>
      </c>
      <c r="X193">
        <f t="shared" si="30"/>
        <v>0</v>
      </c>
      <c r="Y193">
        <f t="shared" si="31"/>
        <v>0</v>
      </c>
      <c r="Z193">
        <f t="shared" si="32"/>
        <v>0</v>
      </c>
      <c r="AA193">
        <f t="shared" si="33"/>
        <v>1</v>
      </c>
      <c r="AB193" s="5">
        <f t="shared" si="34"/>
        <v>22</v>
      </c>
      <c r="AC193">
        <f t="shared" si="35"/>
        <v>0</v>
      </c>
    </row>
    <row r="194" spans="1:29" x14ac:dyDescent="0.25">
      <c r="A194" t="s">
        <v>223</v>
      </c>
      <c r="B194">
        <v>2000</v>
      </c>
      <c r="C194" t="s">
        <v>20</v>
      </c>
      <c r="D194">
        <v>2</v>
      </c>
      <c r="E194">
        <v>0</v>
      </c>
      <c r="F194">
        <v>2045.69</v>
      </c>
      <c r="G194" t="s">
        <v>12</v>
      </c>
      <c r="H194" t="s">
        <v>12</v>
      </c>
      <c r="I194" t="s">
        <v>23</v>
      </c>
      <c r="J194" t="str">
        <f>VLOOKUP(A194,Names!A:B,2,)</f>
        <v>Briot, Mr.  Thomas</v>
      </c>
      <c r="K194" cm="1">
        <f t="array" ref="K194">VLOOKUP($A194,'Medical Examination'!$A:$H,COLUMN(B:B),0)</f>
        <v>25.175000000000001</v>
      </c>
      <c r="L194" cm="1">
        <f t="array" ref="L194">VLOOKUP($A194,'Medical Examination'!$A:$H,COLUMN(C:C),0)</f>
        <v>6.29</v>
      </c>
      <c r="M194" t="str" cm="1">
        <f t="array" ref="M194">VLOOKUP($A194,'Medical Examination'!$A:$H,COLUMN(D:D),0)</f>
        <v>yes</v>
      </c>
      <c r="N194" t="str" cm="1">
        <f t="array" ref="N194">VLOOKUP($A194,'Medical Examination'!$A:$H,COLUMN(E:E),0)</f>
        <v>yes</v>
      </c>
      <c r="O194" t="str" cm="1">
        <f t="array" ref="O194">VLOOKUP($A194,'Medical Examination'!$A:$H,COLUMN(F:F),0)</f>
        <v>No</v>
      </c>
      <c r="P194" cm="1">
        <f t="array" ref="P194">VLOOKUP($A194,'Medical Examination'!$A:$H,COLUMN(G:G),0)</f>
        <v>2</v>
      </c>
      <c r="Q194" t="str" cm="1">
        <f t="array" ref="Q194">VLOOKUP($A194,'Medical Examination'!$A:$H,COLUMN(H:H),0)</f>
        <v>No</v>
      </c>
      <c r="R194">
        <f t="shared" si="24"/>
        <v>1</v>
      </c>
      <c r="S194">
        <f t="shared" si="25"/>
        <v>1</v>
      </c>
      <c r="T194">
        <f t="shared" si="26"/>
        <v>0</v>
      </c>
      <c r="U194">
        <f t="shared" si="27"/>
        <v>0</v>
      </c>
      <c r="V194">
        <f t="shared" si="28"/>
        <v>1</v>
      </c>
      <c r="W194">
        <f t="shared" si="29"/>
        <v>1</v>
      </c>
      <c r="X194">
        <f t="shared" si="30"/>
        <v>2</v>
      </c>
      <c r="Y194">
        <f t="shared" si="31"/>
        <v>0</v>
      </c>
      <c r="Z194">
        <f t="shared" si="32"/>
        <v>1</v>
      </c>
      <c r="AA194">
        <f t="shared" si="33"/>
        <v>0</v>
      </c>
      <c r="AB194" s="5">
        <f t="shared" si="34"/>
        <v>23</v>
      </c>
      <c r="AC194">
        <f t="shared" si="35"/>
        <v>1</v>
      </c>
    </row>
    <row r="195" spans="1:29" x14ac:dyDescent="0.25">
      <c r="A195" t="s">
        <v>224</v>
      </c>
      <c r="B195">
        <v>2000</v>
      </c>
      <c r="C195" t="s">
        <v>10</v>
      </c>
      <c r="D195">
        <v>26</v>
      </c>
      <c r="E195">
        <v>0</v>
      </c>
      <c r="F195">
        <v>2055.3200000000002</v>
      </c>
      <c r="G195" t="s">
        <v>12</v>
      </c>
      <c r="H195" t="s">
        <v>12</v>
      </c>
      <c r="I195" t="s">
        <v>23</v>
      </c>
      <c r="J195" t="str">
        <f>VLOOKUP(A195,Names!A:B,2,)</f>
        <v>Gamirov, Mr.  Arthur</v>
      </c>
      <c r="K195" cm="1">
        <f t="array" ref="K195">VLOOKUP($A195,'Medical Examination'!$A:$H,COLUMN(B:B),0)</f>
        <v>32.11</v>
      </c>
      <c r="L195" cm="1">
        <f t="array" ref="L195">VLOOKUP($A195,'Medical Examination'!$A:$H,COLUMN(C:C),0)</f>
        <v>4.03</v>
      </c>
      <c r="M195" t="str" cm="1">
        <f t="array" ref="M195">VLOOKUP($A195,'Medical Examination'!$A:$H,COLUMN(D:D),0)</f>
        <v>yes</v>
      </c>
      <c r="N195" t="str" cm="1">
        <f t="array" ref="N195">VLOOKUP($A195,'Medical Examination'!$A:$H,COLUMN(E:E),0)</f>
        <v>yes</v>
      </c>
      <c r="O195" t="str" cm="1">
        <f t="array" ref="O195">VLOOKUP($A195,'Medical Examination'!$A:$H,COLUMN(F:F),0)</f>
        <v>No</v>
      </c>
      <c r="P195" cm="1">
        <f t="array" ref="P195">VLOOKUP($A195,'Medical Examination'!$A:$H,COLUMN(G:G),0)</f>
        <v>2</v>
      </c>
      <c r="Q195" t="str" cm="1">
        <f t="array" ref="Q195">VLOOKUP($A195,'Medical Examination'!$A:$H,COLUMN(H:H),0)</f>
        <v>No</v>
      </c>
      <c r="R195">
        <f t="shared" ref="R195:R258" si="36">IF(M195="yes",1,0)</f>
        <v>1</v>
      </c>
      <c r="S195">
        <f t="shared" ref="S195:S258" si="37">IF(N195="yes",1,0)</f>
        <v>1</v>
      </c>
      <c r="T195">
        <f t="shared" ref="T195:T258" si="38">IF(O195="Yes",1,0)</f>
        <v>0</v>
      </c>
      <c r="U195">
        <f t="shared" ref="U195:U258" si="39">IF(Q195="yes",1,0)</f>
        <v>0</v>
      </c>
      <c r="V195">
        <f t="shared" ref="V195:V258" si="40">IF(TRIM(G195)="tier - 1",3,IF(G195="tier - 2",2,1))</f>
        <v>1</v>
      </c>
      <c r="W195">
        <f t="shared" ref="W195:W258" si="41">IF(TRIM(H195)="tier - 1",3,IF(H195="tier - 2",2,1))</f>
        <v>1</v>
      </c>
      <c r="X195">
        <f t="shared" ref="X195:X258" si="42">IF(P195="No major surgery",0,P195)</f>
        <v>2</v>
      </c>
      <c r="Y195">
        <f t="shared" ref="Y195:Y258" si="43">IF(I195="R1011",1,0)</f>
        <v>0</v>
      </c>
      <c r="Z195">
        <f t="shared" ref="Z195:Z258" si="44">IF(I195="R1012",1,0)</f>
        <v>1</v>
      </c>
      <c r="AA195">
        <f t="shared" ref="AA195:AA258" si="45">IF(I195="R1013",1,0)</f>
        <v>0</v>
      </c>
      <c r="AB195" s="5">
        <f t="shared" ref="AB195:AB258" si="46">2023-B195</f>
        <v>23</v>
      </c>
      <c r="AC195">
        <f t="shared" ref="AC195:AC258" si="47">IF(MID(J195,FIND(",",J195)+2,FIND(".",J195)-FIND(",",J195)-2)="Mr",1,0)</f>
        <v>1</v>
      </c>
    </row>
    <row r="196" spans="1:29" x14ac:dyDescent="0.25">
      <c r="A196" t="s">
        <v>225</v>
      </c>
      <c r="B196">
        <v>2004</v>
      </c>
      <c r="C196" t="s">
        <v>18</v>
      </c>
      <c r="D196">
        <v>12</v>
      </c>
      <c r="E196">
        <v>0</v>
      </c>
      <c r="F196">
        <v>2094.1</v>
      </c>
      <c r="G196" t="s">
        <v>12</v>
      </c>
      <c r="H196" t="s">
        <v>11</v>
      </c>
      <c r="I196" t="s">
        <v>200</v>
      </c>
      <c r="J196" t="str">
        <f>VLOOKUP(A196,Names!A:B,2,)</f>
        <v>Padula, Mrs.  Lauren</v>
      </c>
      <c r="K196" cm="1">
        <f t="array" ref="K196">VLOOKUP($A196,'Medical Examination'!$A:$H,COLUMN(B:B),0)</f>
        <v>27.74</v>
      </c>
      <c r="L196" cm="1">
        <f t="array" ref="L196">VLOOKUP($A196,'Medical Examination'!$A:$H,COLUMN(C:C),0)</f>
        <v>4.29</v>
      </c>
      <c r="M196" t="str" cm="1">
        <f t="array" ref="M196">VLOOKUP($A196,'Medical Examination'!$A:$H,COLUMN(D:D),0)</f>
        <v>No</v>
      </c>
      <c r="N196" t="str" cm="1">
        <f t="array" ref="N196">VLOOKUP($A196,'Medical Examination'!$A:$H,COLUMN(E:E),0)</f>
        <v>yes</v>
      </c>
      <c r="O196" t="str" cm="1">
        <f t="array" ref="O196">VLOOKUP($A196,'Medical Examination'!$A:$H,COLUMN(F:F),0)</f>
        <v>No</v>
      </c>
      <c r="P196" cm="1">
        <f t="array" ref="P196">VLOOKUP($A196,'Medical Examination'!$A:$H,COLUMN(G:G),0)</f>
        <v>1</v>
      </c>
      <c r="Q196" t="str" cm="1">
        <f t="array" ref="Q196">VLOOKUP($A196,'Medical Examination'!$A:$H,COLUMN(H:H),0)</f>
        <v>No</v>
      </c>
      <c r="R196">
        <f t="shared" si="36"/>
        <v>0</v>
      </c>
      <c r="S196">
        <f t="shared" si="37"/>
        <v>1</v>
      </c>
      <c r="T196">
        <f t="shared" si="38"/>
        <v>0</v>
      </c>
      <c r="U196">
        <f t="shared" si="39"/>
        <v>0</v>
      </c>
      <c r="V196">
        <f t="shared" si="40"/>
        <v>1</v>
      </c>
      <c r="W196">
        <f t="shared" si="41"/>
        <v>2</v>
      </c>
      <c r="X196">
        <f t="shared" si="42"/>
        <v>1</v>
      </c>
      <c r="Y196">
        <f t="shared" si="43"/>
        <v>0</v>
      </c>
      <c r="Z196">
        <f t="shared" si="44"/>
        <v>0</v>
      </c>
      <c r="AA196">
        <f t="shared" si="45"/>
        <v>0</v>
      </c>
      <c r="AB196" s="5">
        <f t="shared" si="46"/>
        <v>19</v>
      </c>
      <c r="AC196">
        <f t="shared" si="47"/>
        <v>0</v>
      </c>
    </row>
    <row r="197" spans="1:29" x14ac:dyDescent="0.25">
      <c r="A197" t="s">
        <v>226</v>
      </c>
      <c r="B197">
        <v>2001</v>
      </c>
      <c r="C197" t="s">
        <v>35</v>
      </c>
      <c r="D197">
        <v>14</v>
      </c>
      <c r="E197">
        <v>0</v>
      </c>
      <c r="F197">
        <v>2102.2600000000002</v>
      </c>
      <c r="G197" t="s">
        <v>12</v>
      </c>
      <c r="H197" t="s">
        <v>11</v>
      </c>
      <c r="I197" t="s">
        <v>166</v>
      </c>
      <c r="J197" t="str">
        <f>VLOOKUP(A197,Names!A:B,2,)</f>
        <v>Johnston, Mr.  Charlie T.</v>
      </c>
      <c r="K197" cm="1">
        <f t="array" ref="K197">VLOOKUP($A197,'Medical Examination'!$A:$H,COLUMN(B:B),0)</f>
        <v>26.03</v>
      </c>
      <c r="L197" cm="1">
        <f t="array" ref="L197">VLOOKUP($A197,'Medical Examination'!$A:$H,COLUMN(C:C),0)</f>
        <v>5.81</v>
      </c>
      <c r="M197" t="str" cm="1">
        <f t="array" ref="M197">VLOOKUP($A197,'Medical Examination'!$A:$H,COLUMN(D:D),0)</f>
        <v>yes</v>
      </c>
      <c r="N197" t="str" cm="1">
        <f t="array" ref="N197">VLOOKUP($A197,'Medical Examination'!$A:$H,COLUMN(E:E),0)</f>
        <v>No</v>
      </c>
      <c r="O197" t="str" cm="1">
        <f t="array" ref="O197">VLOOKUP($A197,'Medical Examination'!$A:$H,COLUMN(F:F),0)</f>
        <v>No</v>
      </c>
      <c r="P197" t="str" cm="1">
        <f t="array" ref="P197">VLOOKUP($A197,'Medical Examination'!$A:$H,COLUMN(G:G),0)</f>
        <v>No major surgery</v>
      </c>
      <c r="Q197" t="str" cm="1">
        <f t="array" ref="Q197">VLOOKUP($A197,'Medical Examination'!$A:$H,COLUMN(H:H),0)</f>
        <v>No</v>
      </c>
      <c r="R197">
        <f t="shared" si="36"/>
        <v>1</v>
      </c>
      <c r="S197">
        <f t="shared" si="37"/>
        <v>0</v>
      </c>
      <c r="T197">
        <f t="shared" si="38"/>
        <v>0</v>
      </c>
      <c r="U197">
        <f t="shared" si="39"/>
        <v>0</v>
      </c>
      <c r="V197">
        <f t="shared" si="40"/>
        <v>1</v>
      </c>
      <c r="W197">
        <f t="shared" si="41"/>
        <v>2</v>
      </c>
      <c r="X197">
        <f t="shared" si="42"/>
        <v>0</v>
      </c>
      <c r="Y197">
        <f t="shared" si="43"/>
        <v>0</v>
      </c>
      <c r="Z197">
        <f t="shared" si="44"/>
        <v>0</v>
      </c>
      <c r="AA197">
        <f t="shared" si="45"/>
        <v>0</v>
      </c>
      <c r="AB197" s="5">
        <f t="shared" si="46"/>
        <v>22</v>
      </c>
      <c r="AC197">
        <f t="shared" si="47"/>
        <v>1</v>
      </c>
    </row>
    <row r="198" spans="1:29" x14ac:dyDescent="0.25">
      <c r="A198" t="s">
        <v>227</v>
      </c>
      <c r="B198">
        <v>2001</v>
      </c>
      <c r="C198" t="s">
        <v>18</v>
      </c>
      <c r="D198">
        <v>22</v>
      </c>
      <c r="E198">
        <v>1</v>
      </c>
      <c r="F198">
        <v>2103.08</v>
      </c>
      <c r="G198" t="s">
        <v>12</v>
      </c>
      <c r="H198" t="s">
        <v>11</v>
      </c>
      <c r="I198" t="s">
        <v>42</v>
      </c>
      <c r="J198" t="str">
        <f>VLOOKUP(A198,Names!A:B,2,)</f>
        <v>Curley, Mr.  Lavar</v>
      </c>
      <c r="K198" cm="1">
        <f t="array" ref="K198">VLOOKUP($A198,'Medical Examination'!$A:$H,COLUMN(B:B),0)</f>
        <v>22.3</v>
      </c>
      <c r="L198" cm="1">
        <f t="array" ref="L198">VLOOKUP($A198,'Medical Examination'!$A:$H,COLUMN(C:C),0)</f>
        <v>4.8899999999999997</v>
      </c>
      <c r="M198" t="str" cm="1">
        <f t="array" ref="M198">VLOOKUP($A198,'Medical Examination'!$A:$H,COLUMN(D:D),0)</f>
        <v>yes</v>
      </c>
      <c r="N198" t="str" cm="1">
        <f t="array" ref="N198">VLOOKUP($A198,'Medical Examination'!$A:$H,COLUMN(E:E),0)</f>
        <v>No</v>
      </c>
      <c r="O198" t="str" cm="1">
        <f t="array" ref="O198">VLOOKUP($A198,'Medical Examination'!$A:$H,COLUMN(F:F),0)</f>
        <v>No</v>
      </c>
      <c r="P198" t="str" cm="1">
        <f t="array" ref="P198">VLOOKUP($A198,'Medical Examination'!$A:$H,COLUMN(G:G),0)</f>
        <v>No major surgery</v>
      </c>
      <c r="Q198" t="str" cm="1">
        <f t="array" ref="Q198">VLOOKUP($A198,'Medical Examination'!$A:$H,COLUMN(H:H),0)</f>
        <v>No</v>
      </c>
      <c r="R198">
        <f t="shared" si="36"/>
        <v>1</v>
      </c>
      <c r="S198">
        <f t="shared" si="37"/>
        <v>0</v>
      </c>
      <c r="T198">
        <f t="shared" si="38"/>
        <v>0</v>
      </c>
      <c r="U198">
        <f t="shared" si="39"/>
        <v>0</v>
      </c>
      <c r="V198">
        <f t="shared" si="40"/>
        <v>1</v>
      </c>
      <c r="W198">
        <f t="shared" si="41"/>
        <v>2</v>
      </c>
      <c r="X198">
        <f t="shared" si="42"/>
        <v>0</v>
      </c>
      <c r="Y198">
        <f t="shared" si="43"/>
        <v>1</v>
      </c>
      <c r="Z198">
        <f t="shared" si="44"/>
        <v>0</v>
      </c>
      <c r="AA198">
        <f t="shared" si="45"/>
        <v>0</v>
      </c>
      <c r="AB198" s="5">
        <f t="shared" si="46"/>
        <v>22</v>
      </c>
      <c r="AC198">
        <f t="shared" si="47"/>
        <v>1</v>
      </c>
    </row>
    <row r="199" spans="1:29" x14ac:dyDescent="0.25">
      <c r="A199" t="s">
        <v>228</v>
      </c>
      <c r="B199">
        <v>2001</v>
      </c>
      <c r="C199" t="s">
        <v>15</v>
      </c>
      <c r="D199">
        <v>28</v>
      </c>
      <c r="E199">
        <v>0</v>
      </c>
      <c r="F199">
        <v>2104.11</v>
      </c>
      <c r="G199" t="s">
        <v>11</v>
      </c>
      <c r="H199" t="s">
        <v>16</v>
      </c>
      <c r="I199" t="s">
        <v>168</v>
      </c>
      <c r="J199" t="str">
        <f>VLOOKUP(A199,Names!A:B,2,)</f>
        <v>Phares, Mr.  Marshall</v>
      </c>
      <c r="K199" cm="1">
        <f t="array" ref="K199">VLOOKUP($A199,'Medical Examination'!$A:$H,COLUMN(B:B),0)</f>
        <v>27.36</v>
      </c>
      <c r="L199" cm="1">
        <f t="array" ref="L199">VLOOKUP($A199,'Medical Examination'!$A:$H,COLUMN(C:C),0)</f>
        <v>5.59</v>
      </c>
      <c r="M199" t="str" cm="1">
        <f t="array" ref="M199">VLOOKUP($A199,'Medical Examination'!$A:$H,COLUMN(D:D),0)</f>
        <v>yes</v>
      </c>
      <c r="N199" t="str" cm="1">
        <f t="array" ref="N199">VLOOKUP($A199,'Medical Examination'!$A:$H,COLUMN(E:E),0)</f>
        <v>No</v>
      </c>
      <c r="O199" t="str" cm="1">
        <f t="array" ref="O199">VLOOKUP($A199,'Medical Examination'!$A:$H,COLUMN(F:F),0)</f>
        <v>No</v>
      </c>
      <c r="P199" t="str" cm="1">
        <f t="array" ref="P199">VLOOKUP($A199,'Medical Examination'!$A:$H,COLUMN(G:G),0)</f>
        <v>No major surgery</v>
      </c>
      <c r="Q199" t="str" cm="1">
        <f t="array" ref="Q199">VLOOKUP($A199,'Medical Examination'!$A:$H,COLUMN(H:H),0)</f>
        <v>No</v>
      </c>
      <c r="R199">
        <f t="shared" si="36"/>
        <v>1</v>
      </c>
      <c r="S199">
        <f t="shared" si="37"/>
        <v>0</v>
      </c>
      <c r="T199">
        <f t="shared" si="38"/>
        <v>0</v>
      </c>
      <c r="U199">
        <f t="shared" si="39"/>
        <v>0</v>
      </c>
      <c r="V199">
        <f t="shared" si="40"/>
        <v>2</v>
      </c>
      <c r="W199">
        <f t="shared" si="41"/>
        <v>3</v>
      </c>
      <c r="X199">
        <f t="shared" si="42"/>
        <v>0</v>
      </c>
      <c r="Y199">
        <f t="shared" si="43"/>
        <v>0</v>
      </c>
      <c r="Z199">
        <f t="shared" si="44"/>
        <v>0</v>
      </c>
      <c r="AA199">
        <f t="shared" si="45"/>
        <v>0</v>
      </c>
      <c r="AB199" s="5">
        <f t="shared" si="46"/>
        <v>22</v>
      </c>
      <c r="AC199">
        <f t="shared" si="47"/>
        <v>1</v>
      </c>
    </row>
    <row r="200" spans="1:29" x14ac:dyDescent="0.25">
      <c r="A200" t="s">
        <v>229</v>
      </c>
      <c r="B200">
        <v>1989</v>
      </c>
      <c r="C200" t="s">
        <v>10</v>
      </c>
      <c r="D200">
        <v>21</v>
      </c>
      <c r="E200">
        <v>3</v>
      </c>
      <c r="F200">
        <v>2106.2600000000002</v>
      </c>
      <c r="G200" t="s">
        <v>11</v>
      </c>
      <c r="H200" t="s">
        <v>11</v>
      </c>
      <c r="I200" t="s">
        <v>13</v>
      </c>
      <c r="J200" t="str">
        <f>VLOOKUP(A200,Names!A:B,2,)</f>
        <v>Brosseau, Mr.  Jason</v>
      </c>
      <c r="K200" cm="1">
        <f t="array" ref="K200">VLOOKUP($A200,'Medical Examination'!$A:$H,COLUMN(B:B),0)</f>
        <v>15.65</v>
      </c>
      <c r="L200" cm="1">
        <f t="array" ref="L200">VLOOKUP($A200,'Medical Examination'!$A:$H,COLUMN(C:C),0)</f>
        <v>4.2300000000000004</v>
      </c>
      <c r="M200" t="str" cm="1">
        <f t="array" ref="M200">VLOOKUP($A200,'Medical Examination'!$A:$H,COLUMN(D:D),0)</f>
        <v>No</v>
      </c>
      <c r="N200" t="str" cm="1">
        <f t="array" ref="N200">VLOOKUP($A200,'Medical Examination'!$A:$H,COLUMN(E:E),0)</f>
        <v>No</v>
      </c>
      <c r="O200" t="str" cm="1">
        <f t="array" ref="O200">VLOOKUP($A200,'Medical Examination'!$A:$H,COLUMN(F:F),0)</f>
        <v>No</v>
      </c>
      <c r="P200" t="str" cm="1">
        <f t="array" ref="P200">VLOOKUP($A200,'Medical Examination'!$A:$H,COLUMN(G:G),0)</f>
        <v>No major surgery</v>
      </c>
      <c r="Q200" t="str" cm="1">
        <f t="array" ref="Q200">VLOOKUP($A200,'Medical Examination'!$A:$H,COLUMN(H:H),0)</f>
        <v>No</v>
      </c>
      <c r="R200">
        <f t="shared" si="36"/>
        <v>0</v>
      </c>
      <c r="S200">
        <f t="shared" si="37"/>
        <v>0</v>
      </c>
      <c r="T200">
        <f t="shared" si="38"/>
        <v>0</v>
      </c>
      <c r="U200">
        <f t="shared" si="39"/>
        <v>0</v>
      </c>
      <c r="V200">
        <f t="shared" si="40"/>
        <v>2</v>
      </c>
      <c r="W200">
        <f t="shared" si="41"/>
        <v>2</v>
      </c>
      <c r="X200">
        <f t="shared" si="42"/>
        <v>0</v>
      </c>
      <c r="Y200">
        <f t="shared" si="43"/>
        <v>0</v>
      </c>
      <c r="Z200">
        <f t="shared" si="44"/>
        <v>0</v>
      </c>
      <c r="AA200">
        <f t="shared" si="45"/>
        <v>1</v>
      </c>
      <c r="AB200" s="5">
        <f t="shared" si="46"/>
        <v>34</v>
      </c>
      <c r="AC200">
        <f t="shared" si="47"/>
        <v>1</v>
      </c>
    </row>
    <row r="201" spans="1:29" x14ac:dyDescent="0.25">
      <c r="A201" t="s">
        <v>230</v>
      </c>
      <c r="B201">
        <v>2003</v>
      </c>
      <c r="C201" t="s">
        <v>20</v>
      </c>
      <c r="D201">
        <v>30</v>
      </c>
      <c r="E201">
        <v>0</v>
      </c>
      <c r="F201">
        <v>2117.34</v>
      </c>
      <c r="G201" t="s">
        <v>11</v>
      </c>
      <c r="H201" t="s">
        <v>12</v>
      </c>
      <c r="I201" t="s">
        <v>23</v>
      </c>
      <c r="J201" t="str">
        <f>VLOOKUP(A201,Names!A:B,2,)</f>
        <v>Thayer, Ms.  Ashley M</v>
      </c>
      <c r="K201" cm="1">
        <f t="array" ref="K201">VLOOKUP($A201,'Medical Examination'!$A:$H,COLUMN(B:B),0)</f>
        <v>22.515000000000001</v>
      </c>
      <c r="L201" cm="1">
        <f t="array" ref="L201">VLOOKUP($A201,'Medical Examination'!$A:$H,COLUMN(C:C),0)</f>
        <v>5.93</v>
      </c>
      <c r="M201" t="str" cm="1">
        <f t="array" ref="M201">VLOOKUP($A201,'Medical Examination'!$A:$H,COLUMN(D:D),0)</f>
        <v>No</v>
      </c>
      <c r="N201" t="str" cm="1">
        <f t="array" ref="N201">VLOOKUP($A201,'Medical Examination'!$A:$H,COLUMN(E:E),0)</f>
        <v>No</v>
      </c>
      <c r="O201" t="str" cm="1">
        <f t="array" ref="O201">VLOOKUP($A201,'Medical Examination'!$A:$H,COLUMN(F:F),0)</f>
        <v>Yes</v>
      </c>
      <c r="P201" cm="1">
        <f t="array" ref="P201">VLOOKUP($A201,'Medical Examination'!$A:$H,COLUMN(G:G),0)</f>
        <v>1</v>
      </c>
      <c r="Q201" t="str" cm="1">
        <f t="array" ref="Q201">VLOOKUP($A201,'Medical Examination'!$A:$H,COLUMN(H:H),0)</f>
        <v>No</v>
      </c>
      <c r="R201">
        <f t="shared" si="36"/>
        <v>0</v>
      </c>
      <c r="S201">
        <f t="shared" si="37"/>
        <v>0</v>
      </c>
      <c r="T201">
        <f t="shared" si="38"/>
        <v>1</v>
      </c>
      <c r="U201">
        <f t="shared" si="39"/>
        <v>0</v>
      </c>
      <c r="V201">
        <f t="shared" si="40"/>
        <v>2</v>
      </c>
      <c r="W201">
        <f t="shared" si="41"/>
        <v>1</v>
      </c>
      <c r="X201">
        <f t="shared" si="42"/>
        <v>1</v>
      </c>
      <c r="Y201">
        <f t="shared" si="43"/>
        <v>0</v>
      </c>
      <c r="Z201">
        <f t="shared" si="44"/>
        <v>1</v>
      </c>
      <c r="AA201">
        <f t="shared" si="45"/>
        <v>0</v>
      </c>
      <c r="AB201" s="5">
        <f t="shared" si="46"/>
        <v>20</v>
      </c>
      <c r="AC201">
        <f t="shared" si="47"/>
        <v>0</v>
      </c>
    </row>
    <row r="202" spans="1:29" x14ac:dyDescent="0.25">
      <c r="A202" t="s">
        <v>231</v>
      </c>
      <c r="B202">
        <v>2004</v>
      </c>
      <c r="C202" t="s">
        <v>15</v>
      </c>
      <c r="D202">
        <v>4</v>
      </c>
      <c r="E202">
        <v>0</v>
      </c>
      <c r="F202">
        <v>2118.61</v>
      </c>
      <c r="G202" t="s">
        <v>11</v>
      </c>
      <c r="H202" t="s">
        <v>16</v>
      </c>
      <c r="I202" t="s">
        <v>23</v>
      </c>
      <c r="J202" t="str">
        <f>VLOOKUP(A202,Names!A:B,2,)</f>
        <v>Wilzbacher, Mr.  Nathan J</v>
      </c>
      <c r="K202" cm="1">
        <f t="array" ref="K202">VLOOKUP($A202,'Medical Examination'!$A:$H,COLUMN(B:B),0)</f>
        <v>29.24</v>
      </c>
      <c r="L202" cm="1">
        <f t="array" ref="L202">VLOOKUP($A202,'Medical Examination'!$A:$H,COLUMN(C:C),0)</f>
        <v>4.04</v>
      </c>
      <c r="M202" t="str" cm="1">
        <f t="array" ref="M202">VLOOKUP($A202,'Medical Examination'!$A:$H,COLUMN(D:D),0)</f>
        <v>No</v>
      </c>
      <c r="N202" t="str" cm="1">
        <f t="array" ref="N202">VLOOKUP($A202,'Medical Examination'!$A:$H,COLUMN(E:E),0)</f>
        <v>yes</v>
      </c>
      <c r="O202" t="str" cm="1">
        <f t="array" ref="O202">VLOOKUP($A202,'Medical Examination'!$A:$H,COLUMN(F:F),0)</f>
        <v>No</v>
      </c>
      <c r="P202" cm="1">
        <f t="array" ref="P202">VLOOKUP($A202,'Medical Examination'!$A:$H,COLUMN(G:G),0)</f>
        <v>1</v>
      </c>
      <c r="Q202" t="str" cm="1">
        <f t="array" ref="Q202">VLOOKUP($A202,'Medical Examination'!$A:$H,COLUMN(H:H),0)</f>
        <v>No</v>
      </c>
      <c r="R202">
        <f t="shared" si="36"/>
        <v>0</v>
      </c>
      <c r="S202">
        <f t="shared" si="37"/>
        <v>1</v>
      </c>
      <c r="T202">
        <f t="shared" si="38"/>
        <v>0</v>
      </c>
      <c r="U202">
        <f t="shared" si="39"/>
        <v>0</v>
      </c>
      <c r="V202">
        <f t="shared" si="40"/>
        <v>2</v>
      </c>
      <c r="W202">
        <f t="shared" si="41"/>
        <v>3</v>
      </c>
      <c r="X202">
        <f t="shared" si="42"/>
        <v>1</v>
      </c>
      <c r="Y202">
        <f t="shared" si="43"/>
        <v>0</v>
      </c>
      <c r="Z202">
        <f t="shared" si="44"/>
        <v>1</v>
      </c>
      <c r="AA202">
        <f t="shared" si="45"/>
        <v>0</v>
      </c>
      <c r="AB202" s="5">
        <f t="shared" si="46"/>
        <v>19</v>
      </c>
      <c r="AC202">
        <f t="shared" si="47"/>
        <v>1</v>
      </c>
    </row>
    <row r="203" spans="1:29" x14ac:dyDescent="0.25">
      <c r="A203" t="s">
        <v>232</v>
      </c>
      <c r="B203">
        <v>2003</v>
      </c>
      <c r="C203" t="s">
        <v>35</v>
      </c>
      <c r="D203">
        <v>30</v>
      </c>
      <c r="E203">
        <v>0</v>
      </c>
      <c r="F203">
        <v>2128.4299999999998</v>
      </c>
      <c r="G203" t="s">
        <v>11</v>
      </c>
      <c r="H203" t="s">
        <v>16</v>
      </c>
      <c r="I203" t="s">
        <v>23</v>
      </c>
      <c r="J203" t="str">
        <f>VLOOKUP(A203,Names!A:B,2,)</f>
        <v>Fisher, Ms.  Evan</v>
      </c>
      <c r="K203" cm="1">
        <f t="array" ref="K203">VLOOKUP($A203,'Medical Examination'!$A:$H,COLUMN(B:B),0)</f>
        <v>30.495000000000001</v>
      </c>
      <c r="L203" cm="1">
        <f t="array" ref="L203">VLOOKUP($A203,'Medical Examination'!$A:$H,COLUMN(C:C),0)</f>
        <v>4.95</v>
      </c>
      <c r="M203" t="str" cm="1">
        <f t="array" ref="M203">VLOOKUP($A203,'Medical Examination'!$A:$H,COLUMN(D:D),0)</f>
        <v>No</v>
      </c>
      <c r="N203" t="str" cm="1">
        <f t="array" ref="N203">VLOOKUP($A203,'Medical Examination'!$A:$H,COLUMN(E:E),0)</f>
        <v>No</v>
      </c>
      <c r="O203" t="str" cm="1">
        <f t="array" ref="O203">VLOOKUP($A203,'Medical Examination'!$A:$H,COLUMN(F:F),0)</f>
        <v>Yes</v>
      </c>
      <c r="P203" cm="1">
        <f t="array" ref="P203">VLOOKUP($A203,'Medical Examination'!$A:$H,COLUMN(G:G),0)</f>
        <v>1</v>
      </c>
      <c r="Q203" t="str" cm="1">
        <f t="array" ref="Q203">VLOOKUP($A203,'Medical Examination'!$A:$H,COLUMN(H:H),0)</f>
        <v>No</v>
      </c>
      <c r="R203">
        <f t="shared" si="36"/>
        <v>0</v>
      </c>
      <c r="S203">
        <f t="shared" si="37"/>
        <v>0</v>
      </c>
      <c r="T203">
        <f t="shared" si="38"/>
        <v>1</v>
      </c>
      <c r="U203">
        <f t="shared" si="39"/>
        <v>0</v>
      </c>
      <c r="V203">
        <f t="shared" si="40"/>
        <v>2</v>
      </c>
      <c r="W203">
        <f t="shared" si="41"/>
        <v>3</v>
      </c>
      <c r="X203">
        <f t="shared" si="42"/>
        <v>1</v>
      </c>
      <c r="Y203">
        <f t="shared" si="43"/>
        <v>0</v>
      </c>
      <c r="Z203">
        <f t="shared" si="44"/>
        <v>1</v>
      </c>
      <c r="AA203">
        <f t="shared" si="45"/>
        <v>0</v>
      </c>
      <c r="AB203" s="5">
        <f t="shared" si="46"/>
        <v>20</v>
      </c>
      <c r="AC203">
        <f t="shared" si="47"/>
        <v>0</v>
      </c>
    </row>
    <row r="204" spans="1:29" x14ac:dyDescent="0.25">
      <c r="A204" t="s">
        <v>233</v>
      </c>
      <c r="B204">
        <v>2003</v>
      </c>
      <c r="C204" t="s">
        <v>30</v>
      </c>
      <c r="D204">
        <v>22</v>
      </c>
      <c r="E204">
        <v>0</v>
      </c>
      <c r="F204">
        <v>2130.6799999999998</v>
      </c>
      <c r="G204" t="s">
        <v>11</v>
      </c>
      <c r="H204" t="s">
        <v>12</v>
      </c>
      <c r="I204" t="s">
        <v>23</v>
      </c>
      <c r="J204" t="str">
        <f>VLOOKUP(A204,Names!A:B,2,)</f>
        <v>Wiltse, Ms.  Paula</v>
      </c>
      <c r="K204" cm="1">
        <f t="array" ref="K204">VLOOKUP($A204,'Medical Examination'!$A:$H,COLUMN(B:B),0)</f>
        <v>32.11</v>
      </c>
      <c r="L204" cm="1">
        <f t="array" ref="L204">VLOOKUP($A204,'Medical Examination'!$A:$H,COLUMN(C:C),0)</f>
        <v>4.43</v>
      </c>
      <c r="M204" t="str" cm="1">
        <f t="array" ref="M204">VLOOKUP($A204,'Medical Examination'!$A:$H,COLUMN(D:D),0)</f>
        <v>No</v>
      </c>
      <c r="N204" t="str" cm="1">
        <f t="array" ref="N204">VLOOKUP($A204,'Medical Examination'!$A:$H,COLUMN(E:E),0)</f>
        <v>No</v>
      </c>
      <c r="O204" t="str" cm="1">
        <f t="array" ref="O204">VLOOKUP($A204,'Medical Examination'!$A:$H,COLUMN(F:F),0)</f>
        <v>Yes</v>
      </c>
      <c r="P204" cm="1">
        <f t="array" ref="P204">VLOOKUP($A204,'Medical Examination'!$A:$H,COLUMN(G:G),0)</f>
        <v>1</v>
      </c>
      <c r="Q204" t="str" cm="1">
        <f t="array" ref="Q204">VLOOKUP($A204,'Medical Examination'!$A:$H,COLUMN(H:H),0)</f>
        <v>No</v>
      </c>
      <c r="R204">
        <f t="shared" si="36"/>
        <v>0</v>
      </c>
      <c r="S204">
        <f t="shared" si="37"/>
        <v>0</v>
      </c>
      <c r="T204">
        <f t="shared" si="38"/>
        <v>1</v>
      </c>
      <c r="U204">
        <f t="shared" si="39"/>
        <v>0</v>
      </c>
      <c r="V204">
        <f t="shared" si="40"/>
        <v>2</v>
      </c>
      <c r="W204">
        <f t="shared" si="41"/>
        <v>1</v>
      </c>
      <c r="X204">
        <f t="shared" si="42"/>
        <v>1</v>
      </c>
      <c r="Y204">
        <f t="shared" si="43"/>
        <v>0</v>
      </c>
      <c r="Z204">
        <f t="shared" si="44"/>
        <v>1</v>
      </c>
      <c r="AA204">
        <f t="shared" si="45"/>
        <v>0</v>
      </c>
      <c r="AB204" s="5">
        <f t="shared" si="46"/>
        <v>20</v>
      </c>
      <c r="AC204">
        <f t="shared" si="47"/>
        <v>0</v>
      </c>
    </row>
    <row r="205" spans="1:29" x14ac:dyDescent="0.25">
      <c r="A205" t="s">
        <v>234</v>
      </c>
      <c r="B205">
        <v>2003</v>
      </c>
      <c r="C205" t="s">
        <v>20</v>
      </c>
      <c r="D205">
        <v>1</v>
      </c>
      <c r="E205">
        <v>0</v>
      </c>
      <c r="F205">
        <v>2134.9</v>
      </c>
      <c r="G205" t="s">
        <v>11</v>
      </c>
      <c r="H205" t="s">
        <v>12</v>
      </c>
      <c r="I205" t="s">
        <v>23</v>
      </c>
      <c r="J205" t="str">
        <f>VLOOKUP(A205,Names!A:B,2,)</f>
        <v>Chua, Ms.  Catherine C.</v>
      </c>
      <c r="K205" cm="1">
        <f t="array" ref="K205">VLOOKUP($A205,'Medical Examination'!$A:$H,COLUMN(B:B),0)</f>
        <v>35.15</v>
      </c>
      <c r="L205" cm="1">
        <f t="array" ref="L205">VLOOKUP($A205,'Medical Examination'!$A:$H,COLUMN(C:C),0)</f>
        <v>5.47</v>
      </c>
      <c r="M205" t="str" cm="1">
        <f t="array" ref="M205">VLOOKUP($A205,'Medical Examination'!$A:$H,COLUMN(D:D),0)</f>
        <v>No</v>
      </c>
      <c r="N205" t="str" cm="1">
        <f t="array" ref="N205">VLOOKUP($A205,'Medical Examination'!$A:$H,COLUMN(E:E),0)</f>
        <v>No</v>
      </c>
      <c r="O205" t="str" cm="1">
        <f t="array" ref="O205">VLOOKUP($A205,'Medical Examination'!$A:$H,COLUMN(F:F),0)</f>
        <v>Yes</v>
      </c>
      <c r="P205" cm="1">
        <f t="array" ref="P205">VLOOKUP($A205,'Medical Examination'!$A:$H,COLUMN(G:G),0)</f>
        <v>1</v>
      </c>
      <c r="Q205" t="str" cm="1">
        <f t="array" ref="Q205">VLOOKUP($A205,'Medical Examination'!$A:$H,COLUMN(H:H),0)</f>
        <v>No</v>
      </c>
      <c r="R205">
        <f t="shared" si="36"/>
        <v>0</v>
      </c>
      <c r="S205">
        <f t="shared" si="37"/>
        <v>0</v>
      </c>
      <c r="T205">
        <f t="shared" si="38"/>
        <v>1</v>
      </c>
      <c r="U205">
        <f t="shared" si="39"/>
        <v>0</v>
      </c>
      <c r="V205">
        <f t="shared" si="40"/>
        <v>2</v>
      </c>
      <c r="W205">
        <f t="shared" si="41"/>
        <v>1</v>
      </c>
      <c r="X205">
        <f t="shared" si="42"/>
        <v>1</v>
      </c>
      <c r="Y205">
        <f t="shared" si="43"/>
        <v>0</v>
      </c>
      <c r="Z205">
        <f t="shared" si="44"/>
        <v>1</v>
      </c>
      <c r="AA205">
        <f t="shared" si="45"/>
        <v>0</v>
      </c>
      <c r="AB205" s="5">
        <f t="shared" si="46"/>
        <v>20</v>
      </c>
      <c r="AC205">
        <f t="shared" si="47"/>
        <v>0</v>
      </c>
    </row>
    <row r="206" spans="1:29" x14ac:dyDescent="0.25">
      <c r="A206" t="s">
        <v>235</v>
      </c>
      <c r="B206">
        <v>2003</v>
      </c>
      <c r="C206" t="s">
        <v>20</v>
      </c>
      <c r="D206">
        <v>26</v>
      </c>
      <c r="E206">
        <v>0</v>
      </c>
      <c r="F206">
        <v>2136.88</v>
      </c>
      <c r="G206" t="s">
        <v>11</v>
      </c>
      <c r="H206" t="s">
        <v>11</v>
      </c>
      <c r="I206" t="s">
        <v>23</v>
      </c>
      <c r="J206" t="str">
        <f>VLOOKUP(A206,Names!A:B,2,)</f>
        <v>Flajslik, Ms.  Kristen</v>
      </c>
      <c r="K206" cm="1">
        <f t="array" ref="K206">VLOOKUP($A206,'Medical Examination'!$A:$H,COLUMN(B:B),0)</f>
        <v>36.575000000000003</v>
      </c>
      <c r="L206" cm="1">
        <f t="array" ref="L206">VLOOKUP($A206,'Medical Examination'!$A:$H,COLUMN(C:C),0)</f>
        <v>5.57</v>
      </c>
      <c r="M206" t="str" cm="1">
        <f t="array" ref="M206">VLOOKUP($A206,'Medical Examination'!$A:$H,COLUMN(D:D),0)</f>
        <v>No</v>
      </c>
      <c r="N206" t="str" cm="1">
        <f t="array" ref="N206">VLOOKUP($A206,'Medical Examination'!$A:$H,COLUMN(E:E),0)</f>
        <v>No</v>
      </c>
      <c r="O206" t="str" cm="1">
        <f t="array" ref="O206">VLOOKUP($A206,'Medical Examination'!$A:$H,COLUMN(F:F),0)</f>
        <v>Yes</v>
      </c>
      <c r="P206" cm="1">
        <f t="array" ref="P206">VLOOKUP($A206,'Medical Examination'!$A:$H,COLUMN(G:G),0)</f>
        <v>1</v>
      </c>
      <c r="Q206" t="str" cm="1">
        <f t="array" ref="Q206">VLOOKUP($A206,'Medical Examination'!$A:$H,COLUMN(H:H),0)</f>
        <v>No</v>
      </c>
      <c r="R206">
        <f t="shared" si="36"/>
        <v>0</v>
      </c>
      <c r="S206">
        <f t="shared" si="37"/>
        <v>0</v>
      </c>
      <c r="T206">
        <f t="shared" si="38"/>
        <v>1</v>
      </c>
      <c r="U206">
        <f t="shared" si="39"/>
        <v>0</v>
      </c>
      <c r="V206">
        <f t="shared" si="40"/>
        <v>2</v>
      </c>
      <c r="W206">
        <f t="shared" si="41"/>
        <v>2</v>
      </c>
      <c r="X206">
        <f t="shared" si="42"/>
        <v>1</v>
      </c>
      <c r="Y206">
        <f t="shared" si="43"/>
        <v>0</v>
      </c>
      <c r="Z206">
        <f t="shared" si="44"/>
        <v>1</v>
      </c>
      <c r="AA206">
        <f t="shared" si="45"/>
        <v>0</v>
      </c>
      <c r="AB206" s="5">
        <f t="shared" si="46"/>
        <v>20</v>
      </c>
      <c r="AC206">
        <f t="shared" si="47"/>
        <v>0</v>
      </c>
    </row>
    <row r="207" spans="1:29" x14ac:dyDescent="0.25">
      <c r="A207" t="s">
        <v>236</v>
      </c>
      <c r="B207">
        <v>1997</v>
      </c>
      <c r="C207" t="s">
        <v>20</v>
      </c>
      <c r="D207">
        <v>3</v>
      </c>
      <c r="E207">
        <v>0</v>
      </c>
      <c r="F207">
        <v>2137.65</v>
      </c>
      <c r="G207" t="s">
        <v>12</v>
      </c>
      <c r="H207" t="s">
        <v>16</v>
      </c>
      <c r="I207" t="s">
        <v>13</v>
      </c>
      <c r="J207" t="str">
        <f>VLOOKUP(A207,Names!A:B,2,)</f>
        <v>Campos, Mr.  Jesus Sr.</v>
      </c>
      <c r="K207" cm="1">
        <f t="array" ref="K207">VLOOKUP($A207,'Medical Examination'!$A:$H,COLUMN(B:B),0)</f>
        <v>25.74</v>
      </c>
      <c r="L207" cm="1">
        <f t="array" ref="L207">VLOOKUP($A207,'Medical Examination'!$A:$H,COLUMN(C:C),0)</f>
        <v>6.41</v>
      </c>
      <c r="M207" t="str" cm="1">
        <f t="array" ref="M207">VLOOKUP($A207,'Medical Examination'!$A:$H,COLUMN(D:D),0)</f>
        <v>yes</v>
      </c>
      <c r="N207" t="str" cm="1">
        <f t="array" ref="N207">VLOOKUP($A207,'Medical Examination'!$A:$H,COLUMN(E:E),0)</f>
        <v>No</v>
      </c>
      <c r="O207" t="str" cm="1">
        <f t="array" ref="O207">VLOOKUP($A207,'Medical Examination'!$A:$H,COLUMN(F:F),0)</f>
        <v>Yes</v>
      </c>
      <c r="P207" cm="1">
        <f t="array" ref="P207">VLOOKUP($A207,'Medical Examination'!$A:$H,COLUMN(G:G),0)</f>
        <v>1</v>
      </c>
      <c r="Q207" t="str" cm="1">
        <f t="array" ref="Q207">VLOOKUP($A207,'Medical Examination'!$A:$H,COLUMN(H:H),0)</f>
        <v>No</v>
      </c>
      <c r="R207">
        <f t="shared" si="36"/>
        <v>1</v>
      </c>
      <c r="S207">
        <f t="shared" si="37"/>
        <v>0</v>
      </c>
      <c r="T207">
        <f t="shared" si="38"/>
        <v>1</v>
      </c>
      <c r="U207">
        <f t="shared" si="39"/>
        <v>0</v>
      </c>
      <c r="V207">
        <f t="shared" si="40"/>
        <v>1</v>
      </c>
      <c r="W207">
        <f t="shared" si="41"/>
        <v>3</v>
      </c>
      <c r="X207">
        <f t="shared" si="42"/>
        <v>1</v>
      </c>
      <c r="Y207">
        <f t="shared" si="43"/>
        <v>0</v>
      </c>
      <c r="Z207">
        <f t="shared" si="44"/>
        <v>0</v>
      </c>
      <c r="AA207">
        <f t="shared" si="45"/>
        <v>1</v>
      </c>
      <c r="AB207" s="5">
        <f t="shared" si="46"/>
        <v>26</v>
      </c>
      <c r="AC207">
        <f t="shared" si="47"/>
        <v>1</v>
      </c>
    </row>
    <row r="208" spans="1:29" x14ac:dyDescent="0.25">
      <c r="A208" t="s">
        <v>237</v>
      </c>
      <c r="B208">
        <v>2003</v>
      </c>
      <c r="C208" t="s">
        <v>35</v>
      </c>
      <c r="D208">
        <v>19</v>
      </c>
      <c r="E208">
        <v>0</v>
      </c>
      <c r="F208">
        <v>2138.0700000000002</v>
      </c>
      <c r="G208" t="s">
        <v>11</v>
      </c>
      <c r="H208" t="s">
        <v>16</v>
      </c>
      <c r="I208" t="s">
        <v>23</v>
      </c>
      <c r="J208" t="str">
        <f>VLOOKUP(A208,Names!A:B,2,)</f>
        <v>Carroll, Ms.  Jennifer L.</v>
      </c>
      <c r="K208" cm="1">
        <f t="array" ref="K208">VLOOKUP($A208,'Medical Examination'!$A:$H,COLUMN(B:B),0)</f>
        <v>37.43</v>
      </c>
      <c r="L208" cm="1">
        <f t="array" ref="L208">VLOOKUP($A208,'Medical Examination'!$A:$H,COLUMN(C:C),0)</f>
        <v>4.5599999999999996</v>
      </c>
      <c r="M208" t="str" cm="1">
        <f t="array" ref="M208">VLOOKUP($A208,'Medical Examination'!$A:$H,COLUMN(D:D),0)</f>
        <v>No</v>
      </c>
      <c r="N208" t="str" cm="1">
        <f t="array" ref="N208">VLOOKUP($A208,'Medical Examination'!$A:$H,COLUMN(E:E),0)</f>
        <v>No</v>
      </c>
      <c r="O208" t="str" cm="1">
        <f t="array" ref="O208">VLOOKUP($A208,'Medical Examination'!$A:$H,COLUMN(F:F),0)</f>
        <v>Yes</v>
      </c>
      <c r="P208" cm="1">
        <f t="array" ref="P208">VLOOKUP($A208,'Medical Examination'!$A:$H,COLUMN(G:G),0)</f>
        <v>1</v>
      </c>
      <c r="Q208" t="str" cm="1">
        <f t="array" ref="Q208">VLOOKUP($A208,'Medical Examination'!$A:$H,COLUMN(H:H),0)</f>
        <v>No</v>
      </c>
      <c r="R208">
        <f t="shared" si="36"/>
        <v>0</v>
      </c>
      <c r="S208">
        <f t="shared" si="37"/>
        <v>0</v>
      </c>
      <c r="T208">
        <f t="shared" si="38"/>
        <v>1</v>
      </c>
      <c r="U208">
        <f t="shared" si="39"/>
        <v>0</v>
      </c>
      <c r="V208">
        <f t="shared" si="40"/>
        <v>2</v>
      </c>
      <c r="W208">
        <f t="shared" si="41"/>
        <v>3</v>
      </c>
      <c r="X208">
        <f t="shared" si="42"/>
        <v>1</v>
      </c>
      <c r="Y208">
        <f t="shared" si="43"/>
        <v>0</v>
      </c>
      <c r="Z208">
        <f t="shared" si="44"/>
        <v>1</v>
      </c>
      <c r="AA208">
        <f t="shared" si="45"/>
        <v>0</v>
      </c>
      <c r="AB208" s="5">
        <f t="shared" si="46"/>
        <v>20</v>
      </c>
      <c r="AC208">
        <f t="shared" si="47"/>
        <v>0</v>
      </c>
    </row>
    <row r="209" spans="1:29" x14ac:dyDescent="0.25">
      <c r="A209" t="s">
        <v>238</v>
      </c>
      <c r="B209">
        <v>2004</v>
      </c>
      <c r="C209" t="s">
        <v>37</v>
      </c>
      <c r="D209">
        <v>4</v>
      </c>
      <c r="E209">
        <v>0</v>
      </c>
      <c r="F209">
        <v>2144.85</v>
      </c>
      <c r="G209" t="s">
        <v>11</v>
      </c>
      <c r="H209" t="s">
        <v>16</v>
      </c>
      <c r="I209" t="s">
        <v>42</v>
      </c>
      <c r="J209" t="str">
        <f>VLOOKUP(A209,Names!A:B,2,)</f>
        <v>Levitsky, Ms.  Lorraine</v>
      </c>
      <c r="K209" cm="1">
        <f t="array" ref="K209">VLOOKUP($A209,'Medical Examination'!$A:$H,COLUMN(B:B),0)</f>
        <v>30.72</v>
      </c>
      <c r="L209" cm="1">
        <f t="array" ref="L209">VLOOKUP($A209,'Medical Examination'!$A:$H,COLUMN(C:C),0)</f>
        <v>6.06</v>
      </c>
      <c r="M209" t="str" cm="1">
        <f t="array" ref="M209">VLOOKUP($A209,'Medical Examination'!$A:$H,COLUMN(D:D),0)</f>
        <v>No</v>
      </c>
      <c r="N209" t="str" cm="1">
        <f t="array" ref="N209">VLOOKUP($A209,'Medical Examination'!$A:$H,COLUMN(E:E),0)</f>
        <v>yes</v>
      </c>
      <c r="O209" t="str" cm="1">
        <f t="array" ref="O209">VLOOKUP($A209,'Medical Examination'!$A:$H,COLUMN(F:F),0)</f>
        <v>No</v>
      </c>
      <c r="P209" cm="1">
        <f t="array" ref="P209">VLOOKUP($A209,'Medical Examination'!$A:$H,COLUMN(G:G),0)</f>
        <v>1</v>
      </c>
      <c r="Q209" t="str" cm="1">
        <f t="array" ref="Q209">VLOOKUP($A209,'Medical Examination'!$A:$H,COLUMN(H:H),0)</f>
        <v>No</v>
      </c>
      <c r="R209">
        <f t="shared" si="36"/>
        <v>0</v>
      </c>
      <c r="S209">
        <f t="shared" si="37"/>
        <v>1</v>
      </c>
      <c r="T209">
        <f t="shared" si="38"/>
        <v>0</v>
      </c>
      <c r="U209">
        <f t="shared" si="39"/>
        <v>0</v>
      </c>
      <c r="V209">
        <f t="shared" si="40"/>
        <v>2</v>
      </c>
      <c r="W209">
        <f t="shared" si="41"/>
        <v>3</v>
      </c>
      <c r="X209">
        <f t="shared" si="42"/>
        <v>1</v>
      </c>
      <c r="Y209">
        <f t="shared" si="43"/>
        <v>1</v>
      </c>
      <c r="Z209">
        <f t="shared" si="44"/>
        <v>0</v>
      </c>
      <c r="AA209">
        <f t="shared" si="45"/>
        <v>0</v>
      </c>
      <c r="AB209" s="5">
        <f t="shared" si="46"/>
        <v>19</v>
      </c>
      <c r="AC209">
        <f t="shared" si="47"/>
        <v>0</v>
      </c>
    </row>
    <row r="210" spans="1:29" x14ac:dyDescent="0.25">
      <c r="A210" t="s">
        <v>239</v>
      </c>
      <c r="B210">
        <v>2000</v>
      </c>
      <c r="C210" t="s">
        <v>30</v>
      </c>
      <c r="D210">
        <v>27</v>
      </c>
      <c r="E210">
        <v>0</v>
      </c>
      <c r="F210">
        <v>2150.4699999999998</v>
      </c>
      <c r="G210" t="s">
        <v>11</v>
      </c>
      <c r="H210" t="s">
        <v>12</v>
      </c>
      <c r="I210" t="s">
        <v>42</v>
      </c>
      <c r="J210" t="str">
        <f>VLOOKUP(A210,Names!A:B,2,)</f>
        <v>Crawford, Ms.  Danya A.</v>
      </c>
      <c r="K210" cm="1">
        <f t="array" ref="K210">VLOOKUP($A210,'Medical Examination'!$A:$H,COLUMN(B:B),0)</f>
        <v>24.3</v>
      </c>
      <c r="L210" cm="1">
        <f t="array" ref="L210">VLOOKUP($A210,'Medical Examination'!$A:$H,COLUMN(C:C),0)</f>
        <v>6.1</v>
      </c>
      <c r="M210" t="str" cm="1">
        <f t="array" ref="M210">VLOOKUP($A210,'Medical Examination'!$A:$H,COLUMN(D:D),0)</f>
        <v>yes</v>
      </c>
      <c r="N210" t="str" cm="1">
        <f t="array" ref="N210">VLOOKUP($A210,'Medical Examination'!$A:$H,COLUMN(E:E),0)</f>
        <v>yes</v>
      </c>
      <c r="O210" t="str" cm="1">
        <f t="array" ref="O210">VLOOKUP($A210,'Medical Examination'!$A:$H,COLUMN(F:F),0)</f>
        <v>No</v>
      </c>
      <c r="P210" cm="1">
        <f t="array" ref="P210">VLOOKUP($A210,'Medical Examination'!$A:$H,COLUMN(G:G),0)</f>
        <v>1</v>
      </c>
      <c r="Q210" t="str" cm="1">
        <f t="array" ref="Q210">VLOOKUP($A210,'Medical Examination'!$A:$H,COLUMN(H:H),0)</f>
        <v>No</v>
      </c>
      <c r="R210">
        <f t="shared" si="36"/>
        <v>1</v>
      </c>
      <c r="S210">
        <f t="shared" si="37"/>
        <v>1</v>
      </c>
      <c r="T210">
        <f t="shared" si="38"/>
        <v>0</v>
      </c>
      <c r="U210">
        <f t="shared" si="39"/>
        <v>0</v>
      </c>
      <c r="V210">
        <f t="shared" si="40"/>
        <v>2</v>
      </c>
      <c r="W210">
        <f t="shared" si="41"/>
        <v>1</v>
      </c>
      <c r="X210">
        <f t="shared" si="42"/>
        <v>1</v>
      </c>
      <c r="Y210">
        <f t="shared" si="43"/>
        <v>1</v>
      </c>
      <c r="Z210">
        <f t="shared" si="44"/>
        <v>0</v>
      </c>
      <c r="AA210">
        <f t="shared" si="45"/>
        <v>0</v>
      </c>
      <c r="AB210" s="5">
        <f t="shared" si="46"/>
        <v>23</v>
      </c>
      <c r="AC210">
        <f t="shared" si="47"/>
        <v>0</v>
      </c>
    </row>
    <row r="211" spans="1:29" x14ac:dyDescent="0.25">
      <c r="A211" t="s">
        <v>240</v>
      </c>
      <c r="B211">
        <v>2000</v>
      </c>
      <c r="C211" t="s">
        <v>37</v>
      </c>
      <c r="D211">
        <v>22</v>
      </c>
      <c r="E211">
        <v>0</v>
      </c>
      <c r="F211">
        <v>2154.36</v>
      </c>
      <c r="G211" t="s">
        <v>11</v>
      </c>
      <c r="H211" t="s">
        <v>11</v>
      </c>
      <c r="I211" t="s">
        <v>42</v>
      </c>
      <c r="J211" t="str">
        <f>VLOOKUP(A211,Names!A:B,2,)</f>
        <v>Taylor-Watson, Ms.  Lindsay J.</v>
      </c>
      <c r="K211" cm="1">
        <f t="array" ref="K211">VLOOKUP($A211,'Medical Examination'!$A:$H,COLUMN(B:B),0)</f>
        <v>27.1</v>
      </c>
      <c r="L211" cm="1">
        <f t="array" ref="L211">VLOOKUP($A211,'Medical Examination'!$A:$H,COLUMN(C:C),0)</f>
        <v>4.45</v>
      </c>
      <c r="M211" t="str" cm="1">
        <f t="array" ref="M211">VLOOKUP($A211,'Medical Examination'!$A:$H,COLUMN(D:D),0)</f>
        <v>No</v>
      </c>
      <c r="N211" t="str" cm="1">
        <f t="array" ref="N211">VLOOKUP($A211,'Medical Examination'!$A:$H,COLUMN(E:E),0)</f>
        <v>yes</v>
      </c>
      <c r="O211" t="str" cm="1">
        <f t="array" ref="O211">VLOOKUP($A211,'Medical Examination'!$A:$H,COLUMN(F:F),0)</f>
        <v>No</v>
      </c>
      <c r="P211" cm="1">
        <f t="array" ref="P211">VLOOKUP($A211,'Medical Examination'!$A:$H,COLUMN(G:G),0)</f>
        <v>1</v>
      </c>
      <c r="Q211" t="str" cm="1">
        <f t="array" ref="Q211">VLOOKUP($A211,'Medical Examination'!$A:$H,COLUMN(H:H),0)</f>
        <v>No</v>
      </c>
      <c r="R211">
        <f t="shared" si="36"/>
        <v>0</v>
      </c>
      <c r="S211">
        <f t="shared" si="37"/>
        <v>1</v>
      </c>
      <c r="T211">
        <f t="shared" si="38"/>
        <v>0</v>
      </c>
      <c r="U211">
        <f t="shared" si="39"/>
        <v>0</v>
      </c>
      <c r="V211">
        <f t="shared" si="40"/>
        <v>2</v>
      </c>
      <c r="W211">
        <f t="shared" si="41"/>
        <v>2</v>
      </c>
      <c r="X211">
        <f t="shared" si="42"/>
        <v>1</v>
      </c>
      <c r="Y211">
        <f t="shared" si="43"/>
        <v>1</v>
      </c>
      <c r="Z211">
        <f t="shared" si="44"/>
        <v>0</v>
      </c>
      <c r="AA211">
        <f t="shared" si="45"/>
        <v>0</v>
      </c>
      <c r="AB211" s="5">
        <f t="shared" si="46"/>
        <v>23</v>
      </c>
      <c r="AC211">
        <f t="shared" si="47"/>
        <v>0</v>
      </c>
    </row>
    <row r="212" spans="1:29" x14ac:dyDescent="0.25">
      <c r="A212" t="s">
        <v>241</v>
      </c>
      <c r="B212">
        <v>2000</v>
      </c>
      <c r="C212" t="s">
        <v>15</v>
      </c>
      <c r="D212">
        <v>29</v>
      </c>
      <c r="E212">
        <v>0</v>
      </c>
      <c r="F212">
        <v>2155.6799999999998</v>
      </c>
      <c r="G212" t="s">
        <v>11</v>
      </c>
      <c r="H212" t="s">
        <v>12</v>
      </c>
      <c r="I212" t="s">
        <v>13</v>
      </c>
      <c r="J212" t="str">
        <f>VLOOKUP(A212,Names!A:B,2,)</f>
        <v>Gersbach, Ms.  Shauna R.</v>
      </c>
      <c r="K212" cm="1">
        <f t="array" ref="K212">VLOOKUP($A212,'Medical Examination'!$A:$H,COLUMN(B:B),0)</f>
        <v>28.05</v>
      </c>
      <c r="L212" cm="1">
        <f t="array" ref="L212">VLOOKUP($A212,'Medical Examination'!$A:$H,COLUMN(C:C),0)</f>
        <v>6.2</v>
      </c>
      <c r="M212" t="str" cm="1">
        <f t="array" ref="M212">VLOOKUP($A212,'Medical Examination'!$A:$H,COLUMN(D:D),0)</f>
        <v>No</v>
      </c>
      <c r="N212" t="str" cm="1">
        <f t="array" ref="N212">VLOOKUP($A212,'Medical Examination'!$A:$H,COLUMN(E:E),0)</f>
        <v>yes</v>
      </c>
      <c r="O212" t="str" cm="1">
        <f t="array" ref="O212">VLOOKUP($A212,'Medical Examination'!$A:$H,COLUMN(F:F),0)</f>
        <v>No</v>
      </c>
      <c r="P212" cm="1">
        <f t="array" ref="P212">VLOOKUP($A212,'Medical Examination'!$A:$H,COLUMN(G:G),0)</f>
        <v>1</v>
      </c>
      <c r="Q212" t="str" cm="1">
        <f t="array" ref="Q212">VLOOKUP($A212,'Medical Examination'!$A:$H,COLUMN(H:H),0)</f>
        <v>No</v>
      </c>
      <c r="R212">
        <f t="shared" si="36"/>
        <v>0</v>
      </c>
      <c r="S212">
        <f t="shared" si="37"/>
        <v>1</v>
      </c>
      <c r="T212">
        <f t="shared" si="38"/>
        <v>0</v>
      </c>
      <c r="U212">
        <f t="shared" si="39"/>
        <v>0</v>
      </c>
      <c r="V212">
        <f t="shared" si="40"/>
        <v>2</v>
      </c>
      <c r="W212">
        <f t="shared" si="41"/>
        <v>1</v>
      </c>
      <c r="X212">
        <f t="shared" si="42"/>
        <v>1</v>
      </c>
      <c r="Y212">
        <f t="shared" si="43"/>
        <v>0</v>
      </c>
      <c r="Z212">
        <f t="shared" si="44"/>
        <v>0</v>
      </c>
      <c r="AA212">
        <f t="shared" si="45"/>
        <v>1</v>
      </c>
      <c r="AB212" s="5">
        <f t="shared" si="46"/>
        <v>23</v>
      </c>
      <c r="AC212">
        <f t="shared" si="47"/>
        <v>0</v>
      </c>
    </row>
    <row r="213" spans="1:29" x14ac:dyDescent="0.25">
      <c r="A213" t="s">
        <v>242</v>
      </c>
      <c r="B213">
        <v>2000</v>
      </c>
      <c r="C213" t="s">
        <v>30</v>
      </c>
      <c r="D213">
        <v>10</v>
      </c>
      <c r="E213">
        <v>0</v>
      </c>
      <c r="F213">
        <v>2156.75</v>
      </c>
      <c r="G213" t="s">
        <v>11</v>
      </c>
      <c r="H213" t="s">
        <v>11</v>
      </c>
      <c r="I213" t="s">
        <v>13</v>
      </c>
      <c r="J213" t="str">
        <f>VLOOKUP(A213,Names!A:B,2,)</f>
        <v>Rusk, Ms.  Sarah S</v>
      </c>
      <c r="K213" cm="1">
        <f t="array" ref="K213">VLOOKUP($A213,'Medical Examination'!$A:$H,COLUMN(B:B),0)</f>
        <v>28.82</v>
      </c>
      <c r="L213" cm="1">
        <f t="array" ref="L213">VLOOKUP($A213,'Medical Examination'!$A:$H,COLUMN(C:C),0)</f>
        <v>5.59</v>
      </c>
      <c r="M213" t="str" cm="1">
        <f t="array" ref="M213">VLOOKUP($A213,'Medical Examination'!$A:$H,COLUMN(D:D),0)</f>
        <v>No</v>
      </c>
      <c r="N213" t="str" cm="1">
        <f t="array" ref="N213">VLOOKUP($A213,'Medical Examination'!$A:$H,COLUMN(E:E),0)</f>
        <v>yes</v>
      </c>
      <c r="O213" t="str" cm="1">
        <f t="array" ref="O213">VLOOKUP($A213,'Medical Examination'!$A:$H,COLUMN(F:F),0)</f>
        <v>No</v>
      </c>
      <c r="P213" cm="1">
        <f t="array" ref="P213">VLOOKUP($A213,'Medical Examination'!$A:$H,COLUMN(G:G),0)</f>
        <v>1</v>
      </c>
      <c r="Q213" t="str" cm="1">
        <f t="array" ref="Q213">VLOOKUP($A213,'Medical Examination'!$A:$H,COLUMN(H:H),0)</f>
        <v>No</v>
      </c>
      <c r="R213">
        <f t="shared" si="36"/>
        <v>0</v>
      </c>
      <c r="S213">
        <f t="shared" si="37"/>
        <v>1</v>
      </c>
      <c r="T213">
        <f t="shared" si="38"/>
        <v>0</v>
      </c>
      <c r="U213">
        <f t="shared" si="39"/>
        <v>0</v>
      </c>
      <c r="V213">
        <f t="shared" si="40"/>
        <v>2</v>
      </c>
      <c r="W213">
        <f t="shared" si="41"/>
        <v>2</v>
      </c>
      <c r="X213">
        <f t="shared" si="42"/>
        <v>1</v>
      </c>
      <c r="Y213">
        <f t="shared" si="43"/>
        <v>0</v>
      </c>
      <c r="Z213">
        <f t="shared" si="44"/>
        <v>0</v>
      </c>
      <c r="AA213">
        <f t="shared" si="45"/>
        <v>1</v>
      </c>
      <c r="AB213" s="5">
        <f t="shared" si="46"/>
        <v>23</v>
      </c>
      <c r="AC213">
        <f t="shared" si="47"/>
        <v>0</v>
      </c>
    </row>
    <row r="214" spans="1:29" x14ac:dyDescent="0.25">
      <c r="A214" t="s">
        <v>243</v>
      </c>
      <c r="B214">
        <v>2000</v>
      </c>
      <c r="C214" t="s">
        <v>35</v>
      </c>
      <c r="D214">
        <v>23</v>
      </c>
      <c r="E214">
        <v>0</v>
      </c>
      <c r="F214">
        <v>2166.73</v>
      </c>
      <c r="G214" t="s">
        <v>11</v>
      </c>
      <c r="H214" t="s">
        <v>11</v>
      </c>
      <c r="I214" t="s">
        <v>42</v>
      </c>
      <c r="J214" t="str">
        <f>VLOOKUP(A214,Names!A:B,2,)</f>
        <v>Waters, Ms.  Kara</v>
      </c>
      <c r="K214" cm="1">
        <f t="array" ref="K214">VLOOKUP($A214,'Medical Examination'!$A:$H,COLUMN(B:B),0)</f>
        <v>36</v>
      </c>
      <c r="L214" cm="1">
        <f t="array" ref="L214">VLOOKUP($A214,'Medical Examination'!$A:$H,COLUMN(C:C),0)</f>
        <v>4.66</v>
      </c>
      <c r="M214" t="str" cm="1">
        <f t="array" ref="M214">VLOOKUP($A214,'Medical Examination'!$A:$H,COLUMN(D:D),0)</f>
        <v>No</v>
      </c>
      <c r="N214" t="str" cm="1">
        <f t="array" ref="N214">VLOOKUP($A214,'Medical Examination'!$A:$H,COLUMN(E:E),0)</f>
        <v>yes</v>
      </c>
      <c r="O214" t="str" cm="1">
        <f t="array" ref="O214">VLOOKUP($A214,'Medical Examination'!$A:$H,COLUMN(F:F),0)</f>
        <v>No</v>
      </c>
      <c r="P214" cm="1">
        <f t="array" ref="P214">VLOOKUP($A214,'Medical Examination'!$A:$H,COLUMN(G:G),0)</f>
        <v>1</v>
      </c>
      <c r="Q214" t="str" cm="1">
        <f t="array" ref="Q214">VLOOKUP($A214,'Medical Examination'!$A:$H,COLUMN(H:H),0)</f>
        <v>No</v>
      </c>
      <c r="R214">
        <f t="shared" si="36"/>
        <v>0</v>
      </c>
      <c r="S214">
        <f t="shared" si="37"/>
        <v>1</v>
      </c>
      <c r="T214">
        <f t="shared" si="38"/>
        <v>0</v>
      </c>
      <c r="U214">
        <f t="shared" si="39"/>
        <v>0</v>
      </c>
      <c r="V214">
        <f t="shared" si="40"/>
        <v>2</v>
      </c>
      <c r="W214">
        <f t="shared" si="41"/>
        <v>2</v>
      </c>
      <c r="X214">
        <f t="shared" si="42"/>
        <v>1</v>
      </c>
      <c r="Y214">
        <f t="shared" si="43"/>
        <v>1</v>
      </c>
      <c r="Z214">
        <f t="shared" si="44"/>
        <v>0</v>
      </c>
      <c r="AA214">
        <f t="shared" si="45"/>
        <v>0</v>
      </c>
      <c r="AB214" s="5">
        <f t="shared" si="46"/>
        <v>23</v>
      </c>
      <c r="AC214">
        <f t="shared" si="47"/>
        <v>0</v>
      </c>
    </row>
    <row r="215" spans="1:29" x14ac:dyDescent="0.25">
      <c r="A215" t="s">
        <v>244</v>
      </c>
      <c r="B215">
        <v>1994</v>
      </c>
      <c r="C215" t="s">
        <v>20</v>
      </c>
      <c r="D215">
        <v>27</v>
      </c>
      <c r="E215">
        <v>0</v>
      </c>
      <c r="F215">
        <v>2170.08</v>
      </c>
      <c r="G215" t="s">
        <v>11</v>
      </c>
      <c r="H215" t="s">
        <v>11</v>
      </c>
      <c r="I215" t="s">
        <v>13</v>
      </c>
      <c r="J215" t="str">
        <f>VLOOKUP(A215,Names!A:B,2,)</f>
        <v>Klundt, Mr.  Matthew</v>
      </c>
      <c r="K215" cm="1">
        <f t="array" ref="K215">VLOOKUP($A215,'Medical Examination'!$A:$H,COLUMN(B:B),0)</f>
        <v>23.83</v>
      </c>
      <c r="L215" cm="1">
        <f t="array" ref="L215">VLOOKUP($A215,'Medical Examination'!$A:$H,COLUMN(C:C),0)</f>
        <v>5.68</v>
      </c>
      <c r="M215" t="str" cm="1">
        <f t="array" ref="M215">VLOOKUP($A215,'Medical Examination'!$A:$H,COLUMN(D:D),0)</f>
        <v>No</v>
      </c>
      <c r="N215" t="str" cm="1">
        <f t="array" ref="N215">VLOOKUP($A215,'Medical Examination'!$A:$H,COLUMN(E:E),0)</f>
        <v>No</v>
      </c>
      <c r="O215" t="str" cm="1">
        <f t="array" ref="O215">VLOOKUP($A215,'Medical Examination'!$A:$H,COLUMN(F:F),0)</f>
        <v>No</v>
      </c>
      <c r="P215" t="str" cm="1">
        <f t="array" ref="P215">VLOOKUP($A215,'Medical Examination'!$A:$H,COLUMN(G:G),0)</f>
        <v>No major surgery</v>
      </c>
      <c r="Q215" t="str" cm="1">
        <f t="array" ref="Q215">VLOOKUP($A215,'Medical Examination'!$A:$H,COLUMN(H:H),0)</f>
        <v>No</v>
      </c>
      <c r="R215">
        <f t="shared" si="36"/>
        <v>0</v>
      </c>
      <c r="S215">
        <f t="shared" si="37"/>
        <v>0</v>
      </c>
      <c r="T215">
        <f t="shared" si="38"/>
        <v>0</v>
      </c>
      <c r="U215">
        <f t="shared" si="39"/>
        <v>0</v>
      </c>
      <c r="V215">
        <f t="shared" si="40"/>
        <v>2</v>
      </c>
      <c r="W215">
        <f t="shared" si="41"/>
        <v>2</v>
      </c>
      <c r="X215">
        <f t="shared" si="42"/>
        <v>0</v>
      </c>
      <c r="Y215">
        <f t="shared" si="43"/>
        <v>0</v>
      </c>
      <c r="Z215">
        <f t="shared" si="44"/>
        <v>0</v>
      </c>
      <c r="AA215">
        <f t="shared" si="45"/>
        <v>1</v>
      </c>
      <c r="AB215" s="5">
        <f t="shared" si="46"/>
        <v>29</v>
      </c>
      <c r="AC215">
        <f t="shared" si="47"/>
        <v>1</v>
      </c>
    </row>
    <row r="216" spans="1:29" x14ac:dyDescent="0.25">
      <c r="A216" t="s">
        <v>245</v>
      </c>
      <c r="B216">
        <v>1991</v>
      </c>
      <c r="C216" t="s">
        <v>30</v>
      </c>
      <c r="D216">
        <v>16</v>
      </c>
      <c r="E216">
        <v>3</v>
      </c>
      <c r="F216">
        <v>2193.1999999999998</v>
      </c>
      <c r="G216" t="s">
        <v>11</v>
      </c>
      <c r="H216" t="s">
        <v>11</v>
      </c>
      <c r="I216" t="s">
        <v>23</v>
      </c>
      <c r="J216" t="str">
        <f>VLOOKUP(A216,Names!A:B,2,)</f>
        <v>Duran, Mr.  Carlos I</v>
      </c>
      <c r="K216" cm="1">
        <f t="array" ref="K216">VLOOKUP($A216,'Medical Examination'!$A:$H,COLUMN(B:B),0)</f>
        <v>15.41</v>
      </c>
      <c r="L216" cm="1">
        <f t="array" ref="L216">VLOOKUP($A216,'Medical Examination'!$A:$H,COLUMN(C:C),0)</f>
        <v>5.08</v>
      </c>
      <c r="M216" t="str" cm="1">
        <f t="array" ref="M216">VLOOKUP($A216,'Medical Examination'!$A:$H,COLUMN(D:D),0)</f>
        <v>No</v>
      </c>
      <c r="N216" t="str" cm="1">
        <f t="array" ref="N216">VLOOKUP($A216,'Medical Examination'!$A:$H,COLUMN(E:E),0)</f>
        <v>No</v>
      </c>
      <c r="O216" t="str" cm="1">
        <f t="array" ref="O216">VLOOKUP($A216,'Medical Examination'!$A:$H,COLUMN(F:F),0)</f>
        <v>No</v>
      </c>
      <c r="P216" t="str" cm="1">
        <f t="array" ref="P216">VLOOKUP($A216,'Medical Examination'!$A:$H,COLUMN(G:G),0)</f>
        <v>No major surgery</v>
      </c>
      <c r="Q216" t="str" cm="1">
        <f t="array" ref="Q216">VLOOKUP($A216,'Medical Examination'!$A:$H,COLUMN(H:H),0)</f>
        <v>No</v>
      </c>
      <c r="R216">
        <f t="shared" si="36"/>
        <v>0</v>
      </c>
      <c r="S216">
        <f t="shared" si="37"/>
        <v>0</v>
      </c>
      <c r="T216">
        <f t="shared" si="38"/>
        <v>0</v>
      </c>
      <c r="U216">
        <f t="shared" si="39"/>
        <v>0</v>
      </c>
      <c r="V216">
        <f t="shared" si="40"/>
        <v>2</v>
      </c>
      <c r="W216">
        <f t="shared" si="41"/>
        <v>2</v>
      </c>
      <c r="X216">
        <f t="shared" si="42"/>
        <v>0</v>
      </c>
      <c r="Y216">
        <f t="shared" si="43"/>
        <v>0</v>
      </c>
      <c r="Z216">
        <f t="shared" si="44"/>
        <v>1</v>
      </c>
      <c r="AA216">
        <f t="shared" si="45"/>
        <v>0</v>
      </c>
      <c r="AB216" s="5">
        <f t="shared" si="46"/>
        <v>32</v>
      </c>
      <c r="AC216">
        <f t="shared" si="47"/>
        <v>1</v>
      </c>
    </row>
    <row r="217" spans="1:29" x14ac:dyDescent="0.25">
      <c r="A217" t="s">
        <v>246</v>
      </c>
      <c r="B217">
        <v>2004</v>
      </c>
      <c r="C217" t="s">
        <v>30</v>
      </c>
      <c r="D217">
        <v>7</v>
      </c>
      <c r="E217">
        <v>0</v>
      </c>
      <c r="F217">
        <v>2196.4699999999998</v>
      </c>
      <c r="G217" t="s">
        <v>11</v>
      </c>
      <c r="H217" t="s">
        <v>12</v>
      </c>
      <c r="I217" t="s">
        <v>247</v>
      </c>
      <c r="J217" t="str">
        <f>VLOOKUP(A217,Names!A:B,2,)</f>
        <v>Stasulli, Ms.  Dominique</v>
      </c>
      <c r="K217" cm="1">
        <f t="array" ref="K217">VLOOKUP($A217,'Medical Examination'!$A:$H,COLUMN(B:B),0)</f>
        <v>25.08</v>
      </c>
      <c r="L217" cm="1">
        <f t="array" ref="L217">VLOOKUP($A217,'Medical Examination'!$A:$H,COLUMN(C:C),0)</f>
        <v>5.09</v>
      </c>
      <c r="M217" t="str" cm="1">
        <f t="array" ref="M217">VLOOKUP($A217,'Medical Examination'!$A:$H,COLUMN(D:D),0)</f>
        <v>No</v>
      </c>
      <c r="N217" t="str" cm="1">
        <f t="array" ref="N217">VLOOKUP($A217,'Medical Examination'!$A:$H,COLUMN(E:E),0)</f>
        <v>yes</v>
      </c>
      <c r="O217" t="str" cm="1">
        <f t="array" ref="O217">VLOOKUP($A217,'Medical Examination'!$A:$H,COLUMN(F:F),0)</f>
        <v>No</v>
      </c>
      <c r="P217" cm="1">
        <f t="array" ref="P217">VLOOKUP($A217,'Medical Examination'!$A:$H,COLUMN(G:G),0)</f>
        <v>1</v>
      </c>
      <c r="Q217" t="str" cm="1">
        <f t="array" ref="Q217">VLOOKUP($A217,'Medical Examination'!$A:$H,COLUMN(H:H),0)</f>
        <v>No</v>
      </c>
      <c r="R217">
        <f t="shared" si="36"/>
        <v>0</v>
      </c>
      <c r="S217">
        <f t="shared" si="37"/>
        <v>1</v>
      </c>
      <c r="T217">
        <f t="shared" si="38"/>
        <v>0</v>
      </c>
      <c r="U217">
        <f t="shared" si="39"/>
        <v>0</v>
      </c>
      <c r="V217">
        <f t="shared" si="40"/>
        <v>2</v>
      </c>
      <c r="W217">
        <f t="shared" si="41"/>
        <v>1</v>
      </c>
      <c r="X217">
        <f t="shared" si="42"/>
        <v>1</v>
      </c>
      <c r="Y217">
        <f t="shared" si="43"/>
        <v>0</v>
      </c>
      <c r="Z217">
        <f t="shared" si="44"/>
        <v>0</v>
      </c>
      <c r="AA217">
        <f t="shared" si="45"/>
        <v>0</v>
      </c>
      <c r="AB217" s="5">
        <f t="shared" si="46"/>
        <v>19</v>
      </c>
      <c r="AC217">
        <f t="shared" si="47"/>
        <v>0</v>
      </c>
    </row>
    <row r="218" spans="1:29" x14ac:dyDescent="0.25">
      <c r="A218" t="s">
        <v>248</v>
      </c>
      <c r="B218">
        <v>2004</v>
      </c>
      <c r="C218" t="s">
        <v>20</v>
      </c>
      <c r="D218">
        <v>3</v>
      </c>
      <c r="E218">
        <v>0</v>
      </c>
      <c r="F218">
        <v>2198.19</v>
      </c>
      <c r="G218" t="s">
        <v>11</v>
      </c>
      <c r="H218" t="s">
        <v>16</v>
      </c>
      <c r="I218" t="s">
        <v>249</v>
      </c>
      <c r="J218" t="str">
        <f>VLOOKUP(A218,Names!A:B,2,)</f>
        <v>Dionne, Ms.  Hilary K.</v>
      </c>
      <c r="K218" cm="1">
        <f t="array" ref="K218">VLOOKUP($A218,'Medical Examination'!$A:$H,COLUMN(B:B),0)</f>
        <v>26.315000000000001</v>
      </c>
      <c r="L218" cm="1">
        <f t="array" ref="L218">VLOOKUP($A218,'Medical Examination'!$A:$H,COLUMN(C:C),0)</f>
        <v>5.47</v>
      </c>
      <c r="M218" t="str" cm="1">
        <f t="array" ref="M218">VLOOKUP($A218,'Medical Examination'!$A:$H,COLUMN(D:D),0)</f>
        <v>No</v>
      </c>
      <c r="N218" t="str" cm="1">
        <f t="array" ref="N218">VLOOKUP($A218,'Medical Examination'!$A:$H,COLUMN(E:E),0)</f>
        <v>yes</v>
      </c>
      <c r="O218" t="str" cm="1">
        <f t="array" ref="O218">VLOOKUP($A218,'Medical Examination'!$A:$H,COLUMN(F:F),0)</f>
        <v>No</v>
      </c>
      <c r="P218" cm="1">
        <f t="array" ref="P218">VLOOKUP($A218,'Medical Examination'!$A:$H,COLUMN(G:G),0)</f>
        <v>1</v>
      </c>
      <c r="Q218" t="str" cm="1">
        <f t="array" ref="Q218">VLOOKUP($A218,'Medical Examination'!$A:$H,COLUMN(H:H),0)</f>
        <v>No</v>
      </c>
      <c r="R218">
        <f t="shared" si="36"/>
        <v>0</v>
      </c>
      <c r="S218">
        <f t="shared" si="37"/>
        <v>1</v>
      </c>
      <c r="T218">
        <f t="shared" si="38"/>
        <v>0</v>
      </c>
      <c r="U218">
        <f t="shared" si="39"/>
        <v>0</v>
      </c>
      <c r="V218">
        <f t="shared" si="40"/>
        <v>2</v>
      </c>
      <c r="W218">
        <f t="shared" si="41"/>
        <v>3</v>
      </c>
      <c r="X218">
        <f t="shared" si="42"/>
        <v>1</v>
      </c>
      <c r="Y218">
        <f t="shared" si="43"/>
        <v>0</v>
      </c>
      <c r="Z218">
        <f t="shared" si="44"/>
        <v>0</v>
      </c>
      <c r="AA218">
        <f t="shared" si="45"/>
        <v>0</v>
      </c>
      <c r="AB218" s="5">
        <f t="shared" si="46"/>
        <v>19</v>
      </c>
      <c r="AC218">
        <f t="shared" si="47"/>
        <v>0</v>
      </c>
    </row>
    <row r="219" spans="1:29" x14ac:dyDescent="0.25">
      <c r="A219" t="s">
        <v>250</v>
      </c>
      <c r="B219">
        <v>2004</v>
      </c>
      <c r="C219" t="s">
        <v>20</v>
      </c>
      <c r="D219">
        <v>12</v>
      </c>
      <c r="E219">
        <v>0</v>
      </c>
      <c r="F219">
        <v>2200.83</v>
      </c>
      <c r="G219" t="s">
        <v>11</v>
      </c>
      <c r="H219" t="s">
        <v>11</v>
      </c>
      <c r="I219" t="s">
        <v>247</v>
      </c>
      <c r="J219" t="str">
        <f>VLOOKUP(A219,Names!A:B,2,)</f>
        <v>Ermer, Ms.  Ashley E</v>
      </c>
      <c r="K219" cm="1">
        <f t="array" ref="K219">VLOOKUP($A219,'Medical Examination'!$A:$H,COLUMN(B:B),0)</f>
        <v>28.215</v>
      </c>
      <c r="L219" cm="1">
        <f t="array" ref="L219">VLOOKUP($A219,'Medical Examination'!$A:$H,COLUMN(C:C),0)</f>
        <v>4.21</v>
      </c>
      <c r="M219" t="str" cm="1">
        <f t="array" ref="M219">VLOOKUP($A219,'Medical Examination'!$A:$H,COLUMN(D:D),0)</f>
        <v>No</v>
      </c>
      <c r="N219" t="str" cm="1">
        <f t="array" ref="N219">VLOOKUP($A219,'Medical Examination'!$A:$H,COLUMN(E:E),0)</f>
        <v>yes</v>
      </c>
      <c r="O219" t="str" cm="1">
        <f t="array" ref="O219">VLOOKUP($A219,'Medical Examination'!$A:$H,COLUMN(F:F),0)</f>
        <v>No</v>
      </c>
      <c r="P219" cm="1">
        <f t="array" ref="P219">VLOOKUP($A219,'Medical Examination'!$A:$H,COLUMN(G:G),0)</f>
        <v>1</v>
      </c>
      <c r="Q219" t="str" cm="1">
        <f t="array" ref="Q219">VLOOKUP($A219,'Medical Examination'!$A:$H,COLUMN(H:H),0)</f>
        <v>No</v>
      </c>
      <c r="R219">
        <f t="shared" si="36"/>
        <v>0</v>
      </c>
      <c r="S219">
        <f t="shared" si="37"/>
        <v>1</v>
      </c>
      <c r="T219">
        <f t="shared" si="38"/>
        <v>0</v>
      </c>
      <c r="U219">
        <f t="shared" si="39"/>
        <v>0</v>
      </c>
      <c r="V219">
        <f t="shared" si="40"/>
        <v>2</v>
      </c>
      <c r="W219">
        <f t="shared" si="41"/>
        <v>2</v>
      </c>
      <c r="X219">
        <f t="shared" si="42"/>
        <v>1</v>
      </c>
      <c r="Y219">
        <f t="shared" si="43"/>
        <v>0</v>
      </c>
      <c r="Z219">
        <f t="shared" si="44"/>
        <v>0</v>
      </c>
      <c r="AA219">
        <f t="shared" si="45"/>
        <v>0</v>
      </c>
      <c r="AB219" s="5">
        <f t="shared" si="46"/>
        <v>19</v>
      </c>
      <c r="AC219">
        <f t="shared" si="47"/>
        <v>0</v>
      </c>
    </row>
    <row r="220" spans="1:29" x14ac:dyDescent="0.25">
      <c r="A220" t="s">
        <v>251</v>
      </c>
      <c r="B220">
        <v>2004</v>
      </c>
      <c r="C220" t="s">
        <v>10</v>
      </c>
      <c r="D220">
        <v>27</v>
      </c>
      <c r="E220">
        <v>1</v>
      </c>
      <c r="F220">
        <v>2201.1</v>
      </c>
      <c r="G220" t="s">
        <v>11</v>
      </c>
      <c r="H220" t="s">
        <v>12</v>
      </c>
      <c r="I220" t="s">
        <v>13</v>
      </c>
      <c r="J220" t="str">
        <f>VLOOKUP(A220,Names!A:B,2,)</f>
        <v>Toppen, Ms.  Allison</v>
      </c>
      <c r="K220" cm="1">
        <f t="array" ref="K220">VLOOKUP($A220,'Medical Examination'!$A:$H,COLUMN(B:B),0)</f>
        <v>24.09</v>
      </c>
      <c r="L220" cm="1">
        <f t="array" ref="L220">VLOOKUP($A220,'Medical Examination'!$A:$H,COLUMN(C:C),0)</f>
        <v>4.79</v>
      </c>
      <c r="M220" t="str" cm="1">
        <f t="array" ref="M220">VLOOKUP($A220,'Medical Examination'!$A:$H,COLUMN(D:D),0)</f>
        <v>No</v>
      </c>
      <c r="N220" t="str" cm="1">
        <f t="array" ref="N220">VLOOKUP($A220,'Medical Examination'!$A:$H,COLUMN(E:E),0)</f>
        <v>yes</v>
      </c>
      <c r="O220" t="str" cm="1">
        <f t="array" ref="O220">VLOOKUP($A220,'Medical Examination'!$A:$H,COLUMN(F:F),0)</f>
        <v>No</v>
      </c>
      <c r="P220" cm="1">
        <f t="array" ref="P220">VLOOKUP($A220,'Medical Examination'!$A:$H,COLUMN(G:G),0)</f>
        <v>1</v>
      </c>
      <c r="Q220" t="str" cm="1">
        <f t="array" ref="Q220">VLOOKUP($A220,'Medical Examination'!$A:$H,COLUMN(H:H),0)</f>
        <v>No</v>
      </c>
      <c r="R220">
        <f t="shared" si="36"/>
        <v>0</v>
      </c>
      <c r="S220">
        <f t="shared" si="37"/>
        <v>1</v>
      </c>
      <c r="T220">
        <f t="shared" si="38"/>
        <v>0</v>
      </c>
      <c r="U220">
        <f t="shared" si="39"/>
        <v>0</v>
      </c>
      <c r="V220">
        <f t="shared" si="40"/>
        <v>2</v>
      </c>
      <c r="W220">
        <f t="shared" si="41"/>
        <v>1</v>
      </c>
      <c r="X220">
        <f t="shared" si="42"/>
        <v>1</v>
      </c>
      <c r="Y220">
        <f t="shared" si="43"/>
        <v>0</v>
      </c>
      <c r="Z220">
        <f t="shared" si="44"/>
        <v>0</v>
      </c>
      <c r="AA220">
        <f t="shared" si="45"/>
        <v>1</v>
      </c>
      <c r="AB220" s="5">
        <f t="shared" si="46"/>
        <v>19</v>
      </c>
      <c r="AC220">
        <f t="shared" si="47"/>
        <v>0</v>
      </c>
    </row>
    <row r="221" spans="1:29" x14ac:dyDescent="0.25">
      <c r="A221" t="s">
        <v>252</v>
      </c>
      <c r="B221">
        <v>2004</v>
      </c>
      <c r="C221" t="s">
        <v>35</v>
      </c>
      <c r="D221">
        <v>6</v>
      </c>
      <c r="E221">
        <v>0</v>
      </c>
      <c r="F221">
        <v>2203.4699999999998</v>
      </c>
      <c r="G221" t="s">
        <v>11</v>
      </c>
      <c r="H221" t="s">
        <v>11</v>
      </c>
      <c r="I221" t="s">
        <v>247</v>
      </c>
      <c r="J221" t="str">
        <f>VLOOKUP(A221,Names!A:B,2,)</f>
        <v>Meadows, Ms.  Beth</v>
      </c>
      <c r="K221" cm="1">
        <f t="array" ref="K221">VLOOKUP($A221,'Medical Examination'!$A:$H,COLUMN(B:B),0)</f>
        <v>30.114999999999998</v>
      </c>
      <c r="L221" cm="1">
        <f t="array" ref="L221">VLOOKUP($A221,'Medical Examination'!$A:$H,COLUMN(C:C),0)</f>
        <v>4.38</v>
      </c>
      <c r="M221" t="str" cm="1">
        <f t="array" ref="M221">VLOOKUP($A221,'Medical Examination'!$A:$H,COLUMN(D:D),0)</f>
        <v>No</v>
      </c>
      <c r="N221" t="str" cm="1">
        <f t="array" ref="N221">VLOOKUP($A221,'Medical Examination'!$A:$H,COLUMN(E:E),0)</f>
        <v>yes</v>
      </c>
      <c r="O221" t="str" cm="1">
        <f t="array" ref="O221">VLOOKUP($A221,'Medical Examination'!$A:$H,COLUMN(F:F),0)</f>
        <v>No</v>
      </c>
      <c r="P221" cm="1">
        <f t="array" ref="P221">VLOOKUP($A221,'Medical Examination'!$A:$H,COLUMN(G:G),0)</f>
        <v>1</v>
      </c>
      <c r="Q221" t="str" cm="1">
        <f t="array" ref="Q221">VLOOKUP($A221,'Medical Examination'!$A:$H,COLUMN(H:H),0)</f>
        <v>No</v>
      </c>
      <c r="R221">
        <f t="shared" si="36"/>
        <v>0</v>
      </c>
      <c r="S221">
        <f t="shared" si="37"/>
        <v>1</v>
      </c>
      <c r="T221">
        <f t="shared" si="38"/>
        <v>0</v>
      </c>
      <c r="U221">
        <f t="shared" si="39"/>
        <v>0</v>
      </c>
      <c r="V221">
        <f t="shared" si="40"/>
        <v>2</v>
      </c>
      <c r="W221">
        <f t="shared" si="41"/>
        <v>2</v>
      </c>
      <c r="X221">
        <f t="shared" si="42"/>
        <v>1</v>
      </c>
      <c r="Y221">
        <f t="shared" si="43"/>
        <v>0</v>
      </c>
      <c r="Z221">
        <f t="shared" si="44"/>
        <v>0</v>
      </c>
      <c r="AA221">
        <f t="shared" si="45"/>
        <v>0</v>
      </c>
      <c r="AB221" s="5">
        <f t="shared" si="46"/>
        <v>19</v>
      </c>
      <c r="AC221">
        <f t="shared" si="47"/>
        <v>0</v>
      </c>
    </row>
    <row r="222" spans="1:29" x14ac:dyDescent="0.25">
      <c r="A222" t="s">
        <v>253</v>
      </c>
      <c r="B222">
        <v>2004</v>
      </c>
      <c r="C222" t="s">
        <v>37</v>
      </c>
      <c r="D222">
        <v>28</v>
      </c>
      <c r="E222">
        <v>0</v>
      </c>
      <c r="F222">
        <v>2203.7399999999998</v>
      </c>
      <c r="G222" t="s">
        <v>11</v>
      </c>
      <c r="H222" t="s">
        <v>11</v>
      </c>
      <c r="I222" t="s">
        <v>247</v>
      </c>
      <c r="J222" t="str">
        <f>VLOOKUP(A222,Names!A:B,2,)</f>
        <v>Vespa, Ms.  Kristin R.</v>
      </c>
      <c r="K222" cm="1">
        <f t="array" ref="K222">VLOOKUP($A222,'Medical Examination'!$A:$H,COLUMN(B:B),0)</f>
        <v>30.305</v>
      </c>
      <c r="L222" cm="1">
        <f t="array" ref="L222">VLOOKUP($A222,'Medical Examination'!$A:$H,COLUMN(C:C),0)</f>
        <v>5.08</v>
      </c>
      <c r="M222" t="str" cm="1">
        <f t="array" ref="M222">VLOOKUP($A222,'Medical Examination'!$A:$H,COLUMN(D:D),0)</f>
        <v>No</v>
      </c>
      <c r="N222" t="str" cm="1">
        <f t="array" ref="N222">VLOOKUP($A222,'Medical Examination'!$A:$H,COLUMN(E:E),0)</f>
        <v>yes</v>
      </c>
      <c r="O222" t="str" cm="1">
        <f t="array" ref="O222">VLOOKUP($A222,'Medical Examination'!$A:$H,COLUMN(F:F),0)</f>
        <v>No</v>
      </c>
      <c r="P222" cm="1">
        <f t="array" ref="P222">VLOOKUP($A222,'Medical Examination'!$A:$H,COLUMN(G:G),0)</f>
        <v>1</v>
      </c>
      <c r="Q222" t="str" cm="1">
        <f t="array" ref="Q222">VLOOKUP($A222,'Medical Examination'!$A:$H,COLUMN(H:H),0)</f>
        <v>No</v>
      </c>
      <c r="R222">
        <f t="shared" si="36"/>
        <v>0</v>
      </c>
      <c r="S222">
        <f t="shared" si="37"/>
        <v>1</v>
      </c>
      <c r="T222">
        <f t="shared" si="38"/>
        <v>0</v>
      </c>
      <c r="U222">
        <f t="shared" si="39"/>
        <v>0</v>
      </c>
      <c r="V222">
        <f t="shared" si="40"/>
        <v>2</v>
      </c>
      <c r="W222">
        <f t="shared" si="41"/>
        <v>2</v>
      </c>
      <c r="X222">
        <f t="shared" si="42"/>
        <v>1</v>
      </c>
      <c r="Y222">
        <f t="shared" si="43"/>
        <v>0</v>
      </c>
      <c r="Z222">
        <f t="shared" si="44"/>
        <v>0</v>
      </c>
      <c r="AA222">
        <f t="shared" si="45"/>
        <v>0</v>
      </c>
      <c r="AB222" s="5">
        <f t="shared" si="46"/>
        <v>19</v>
      </c>
      <c r="AC222">
        <f t="shared" si="47"/>
        <v>0</v>
      </c>
    </row>
    <row r="223" spans="1:29" x14ac:dyDescent="0.25">
      <c r="A223" t="s">
        <v>254</v>
      </c>
      <c r="B223">
        <v>2004</v>
      </c>
      <c r="C223" t="s">
        <v>15</v>
      </c>
      <c r="D223">
        <v>13</v>
      </c>
      <c r="E223">
        <v>0</v>
      </c>
      <c r="F223">
        <v>2205.98</v>
      </c>
      <c r="G223" t="s">
        <v>11</v>
      </c>
      <c r="H223" t="s">
        <v>12</v>
      </c>
      <c r="I223" t="s">
        <v>247</v>
      </c>
      <c r="J223" t="str">
        <f>VLOOKUP(A223,Names!A:B,2,)</f>
        <v>Rydland, Ms.  Mona</v>
      </c>
      <c r="K223" cm="1">
        <f t="array" ref="K223">VLOOKUP($A223,'Medical Examination'!$A:$H,COLUMN(B:B),0)</f>
        <v>31.92</v>
      </c>
      <c r="L223" cm="1">
        <f t="array" ref="L223">VLOOKUP($A223,'Medical Examination'!$A:$H,COLUMN(C:C),0)</f>
        <v>5.04</v>
      </c>
      <c r="M223" t="str" cm="1">
        <f t="array" ref="M223">VLOOKUP($A223,'Medical Examination'!$A:$H,COLUMN(D:D),0)</f>
        <v>No</v>
      </c>
      <c r="N223" t="str" cm="1">
        <f t="array" ref="N223">VLOOKUP($A223,'Medical Examination'!$A:$H,COLUMN(E:E),0)</f>
        <v>yes</v>
      </c>
      <c r="O223" t="str" cm="1">
        <f t="array" ref="O223">VLOOKUP($A223,'Medical Examination'!$A:$H,COLUMN(F:F),0)</f>
        <v>No</v>
      </c>
      <c r="P223" cm="1">
        <f t="array" ref="P223">VLOOKUP($A223,'Medical Examination'!$A:$H,COLUMN(G:G),0)</f>
        <v>1</v>
      </c>
      <c r="Q223" t="str" cm="1">
        <f t="array" ref="Q223">VLOOKUP($A223,'Medical Examination'!$A:$H,COLUMN(H:H),0)</f>
        <v>No</v>
      </c>
      <c r="R223">
        <f t="shared" si="36"/>
        <v>0</v>
      </c>
      <c r="S223">
        <f t="shared" si="37"/>
        <v>1</v>
      </c>
      <c r="T223">
        <f t="shared" si="38"/>
        <v>0</v>
      </c>
      <c r="U223">
        <f t="shared" si="39"/>
        <v>0</v>
      </c>
      <c r="V223">
        <f t="shared" si="40"/>
        <v>2</v>
      </c>
      <c r="W223">
        <f t="shared" si="41"/>
        <v>1</v>
      </c>
      <c r="X223">
        <f t="shared" si="42"/>
        <v>1</v>
      </c>
      <c r="Y223">
        <f t="shared" si="43"/>
        <v>0</v>
      </c>
      <c r="Z223">
        <f t="shared" si="44"/>
        <v>0</v>
      </c>
      <c r="AA223">
        <f t="shared" si="45"/>
        <v>0</v>
      </c>
      <c r="AB223" s="5">
        <f t="shared" si="46"/>
        <v>19</v>
      </c>
      <c r="AC223">
        <f t="shared" si="47"/>
        <v>0</v>
      </c>
    </row>
    <row r="224" spans="1:29" x14ac:dyDescent="0.25">
      <c r="A224" t="s">
        <v>255</v>
      </c>
      <c r="B224">
        <v>2004</v>
      </c>
      <c r="C224" t="s">
        <v>35</v>
      </c>
      <c r="D224">
        <v>6</v>
      </c>
      <c r="E224">
        <v>0</v>
      </c>
      <c r="F224">
        <v>2207.6999999999998</v>
      </c>
      <c r="G224" t="s">
        <v>11</v>
      </c>
      <c r="H224" t="s">
        <v>11</v>
      </c>
      <c r="I224" t="s">
        <v>247</v>
      </c>
      <c r="J224" t="str">
        <f>VLOOKUP(A224,Names!A:B,2,)</f>
        <v>Sinda, Ms.  Carissa A</v>
      </c>
      <c r="K224" cm="1">
        <f t="array" ref="K224">VLOOKUP($A224,'Medical Examination'!$A:$H,COLUMN(B:B),0)</f>
        <v>33.155000000000001</v>
      </c>
      <c r="L224" cm="1">
        <f t="array" ref="L224">VLOOKUP($A224,'Medical Examination'!$A:$H,COLUMN(C:C),0)</f>
        <v>4.5999999999999996</v>
      </c>
      <c r="M224" t="str" cm="1">
        <f t="array" ref="M224">VLOOKUP($A224,'Medical Examination'!$A:$H,COLUMN(D:D),0)</f>
        <v>No</v>
      </c>
      <c r="N224" t="str" cm="1">
        <f t="array" ref="N224">VLOOKUP($A224,'Medical Examination'!$A:$H,COLUMN(E:E),0)</f>
        <v>yes</v>
      </c>
      <c r="O224" t="str" cm="1">
        <f t="array" ref="O224">VLOOKUP($A224,'Medical Examination'!$A:$H,COLUMN(F:F),0)</f>
        <v>No</v>
      </c>
      <c r="P224" cm="1">
        <f t="array" ref="P224">VLOOKUP($A224,'Medical Examination'!$A:$H,COLUMN(G:G),0)</f>
        <v>1</v>
      </c>
      <c r="Q224" t="str" cm="1">
        <f t="array" ref="Q224">VLOOKUP($A224,'Medical Examination'!$A:$H,COLUMN(H:H),0)</f>
        <v>No</v>
      </c>
      <c r="R224">
        <f t="shared" si="36"/>
        <v>0</v>
      </c>
      <c r="S224">
        <f t="shared" si="37"/>
        <v>1</v>
      </c>
      <c r="T224">
        <f t="shared" si="38"/>
        <v>0</v>
      </c>
      <c r="U224">
        <f t="shared" si="39"/>
        <v>0</v>
      </c>
      <c r="V224">
        <f t="shared" si="40"/>
        <v>2</v>
      </c>
      <c r="W224">
        <f t="shared" si="41"/>
        <v>2</v>
      </c>
      <c r="X224">
        <f t="shared" si="42"/>
        <v>1</v>
      </c>
      <c r="Y224">
        <f t="shared" si="43"/>
        <v>0</v>
      </c>
      <c r="Z224">
        <f t="shared" si="44"/>
        <v>0</v>
      </c>
      <c r="AA224">
        <f t="shared" si="45"/>
        <v>0</v>
      </c>
      <c r="AB224" s="5">
        <f t="shared" si="46"/>
        <v>19</v>
      </c>
      <c r="AC224">
        <f t="shared" si="47"/>
        <v>0</v>
      </c>
    </row>
    <row r="225" spans="1:29" x14ac:dyDescent="0.25">
      <c r="A225" t="s">
        <v>256</v>
      </c>
      <c r="B225">
        <v>2004</v>
      </c>
      <c r="C225" t="s">
        <v>10</v>
      </c>
      <c r="D225">
        <v>27</v>
      </c>
      <c r="E225">
        <v>0</v>
      </c>
      <c r="F225">
        <v>2211.13</v>
      </c>
      <c r="G225" t="s">
        <v>11</v>
      </c>
      <c r="H225" t="s">
        <v>11</v>
      </c>
      <c r="I225" t="s">
        <v>247</v>
      </c>
      <c r="J225" t="str">
        <f>VLOOKUP(A225,Names!A:B,2,)</f>
        <v>Li, Ms.  Ji</v>
      </c>
      <c r="K225" cm="1">
        <f t="array" ref="K225">VLOOKUP($A225,'Medical Examination'!$A:$H,COLUMN(B:B),0)</f>
        <v>35.625</v>
      </c>
      <c r="L225" cm="1">
        <f t="array" ref="L225">VLOOKUP($A225,'Medical Examination'!$A:$H,COLUMN(C:C),0)</f>
        <v>6.21</v>
      </c>
      <c r="M225" t="str" cm="1">
        <f t="array" ref="M225">VLOOKUP($A225,'Medical Examination'!$A:$H,COLUMN(D:D),0)</f>
        <v>No</v>
      </c>
      <c r="N225" t="str" cm="1">
        <f t="array" ref="N225">VLOOKUP($A225,'Medical Examination'!$A:$H,COLUMN(E:E),0)</f>
        <v>yes</v>
      </c>
      <c r="O225" t="str" cm="1">
        <f t="array" ref="O225">VLOOKUP($A225,'Medical Examination'!$A:$H,COLUMN(F:F),0)</f>
        <v>No</v>
      </c>
      <c r="P225" cm="1">
        <f t="array" ref="P225">VLOOKUP($A225,'Medical Examination'!$A:$H,COLUMN(G:G),0)</f>
        <v>1</v>
      </c>
      <c r="Q225" t="str" cm="1">
        <f t="array" ref="Q225">VLOOKUP($A225,'Medical Examination'!$A:$H,COLUMN(H:H),0)</f>
        <v>No</v>
      </c>
      <c r="R225">
        <f t="shared" si="36"/>
        <v>0</v>
      </c>
      <c r="S225">
        <f t="shared" si="37"/>
        <v>1</v>
      </c>
      <c r="T225">
        <f t="shared" si="38"/>
        <v>0</v>
      </c>
      <c r="U225">
        <f t="shared" si="39"/>
        <v>0</v>
      </c>
      <c r="V225">
        <f t="shared" si="40"/>
        <v>2</v>
      </c>
      <c r="W225">
        <f t="shared" si="41"/>
        <v>2</v>
      </c>
      <c r="X225">
        <f t="shared" si="42"/>
        <v>1</v>
      </c>
      <c r="Y225">
        <f t="shared" si="43"/>
        <v>0</v>
      </c>
      <c r="Z225">
        <f t="shared" si="44"/>
        <v>0</v>
      </c>
      <c r="AA225">
        <f t="shared" si="45"/>
        <v>0</v>
      </c>
      <c r="AB225" s="5">
        <f t="shared" si="46"/>
        <v>19</v>
      </c>
      <c r="AC225">
        <f t="shared" si="47"/>
        <v>0</v>
      </c>
    </row>
    <row r="226" spans="1:29" x14ac:dyDescent="0.25">
      <c r="A226" t="s">
        <v>257</v>
      </c>
      <c r="B226">
        <v>1994</v>
      </c>
      <c r="C226" t="s">
        <v>15</v>
      </c>
      <c r="D226">
        <v>17</v>
      </c>
      <c r="E226">
        <v>0</v>
      </c>
      <c r="F226">
        <v>2213.21</v>
      </c>
      <c r="G226" t="s">
        <v>11</v>
      </c>
      <c r="H226" t="s">
        <v>11</v>
      </c>
      <c r="I226" t="s">
        <v>13</v>
      </c>
      <c r="J226" t="str">
        <f>VLOOKUP(A226,Names!A:B,2,)</f>
        <v>Woodard, Ms.  Paige P</v>
      </c>
      <c r="K226" cm="1">
        <f t="array" ref="K226">VLOOKUP($A226,'Medical Examination'!$A:$H,COLUMN(B:B),0)</f>
        <v>23.57</v>
      </c>
      <c r="L226" cm="1">
        <f t="array" ref="L226">VLOOKUP($A226,'Medical Examination'!$A:$H,COLUMN(C:C),0)</f>
        <v>6.14</v>
      </c>
      <c r="M226" t="str" cm="1">
        <f t="array" ref="M226">VLOOKUP($A226,'Medical Examination'!$A:$H,COLUMN(D:D),0)</f>
        <v>No</v>
      </c>
      <c r="N226" t="str" cm="1">
        <f t="array" ref="N226">VLOOKUP($A226,'Medical Examination'!$A:$H,COLUMN(E:E),0)</f>
        <v>No</v>
      </c>
      <c r="O226" t="str" cm="1">
        <f t="array" ref="O226">VLOOKUP($A226,'Medical Examination'!$A:$H,COLUMN(F:F),0)</f>
        <v>No</v>
      </c>
      <c r="P226" t="str" cm="1">
        <f t="array" ref="P226">VLOOKUP($A226,'Medical Examination'!$A:$H,COLUMN(G:G),0)</f>
        <v>No major surgery</v>
      </c>
      <c r="Q226" t="str" cm="1">
        <f t="array" ref="Q226">VLOOKUP($A226,'Medical Examination'!$A:$H,COLUMN(H:H),0)</f>
        <v>No</v>
      </c>
      <c r="R226">
        <f t="shared" si="36"/>
        <v>0</v>
      </c>
      <c r="S226">
        <f t="shared" si="37"/>
        <v>0</v>
      </c>
      <c r="T226">
        <f t="shared" si="38"/>
        <v>0</v>
      </c>
      <c r="U226">
        <f t="shared" si="39"/>
        <v>0</v>
      </c>
      <c r="V226">
        <f t="shared" si="40"/>
        <v>2</v>
      </c>
      <c r="W226">
        <f t="shared" si="41"/>
        <v>2</v>
      </c>
      <c r="X226">
        <f t="shared" si="42"/>
        <v>0</v>
      </c>
      <c r="Y226">
        <f t="shared" si="43"/>
        <v>0</v>
      </c>
      <c r="Z226">
        <f t="shared" si="44"/>
        <v>0</v>
      </c>
      <c r="AA226">
        <f t="shared" si="45"/>
        <v>1</v>
      </c>
      <c r="AB226" s="5">
        <f t="shared" si="46"/>
        <v>29</v>
      </c>
      <c r="AC226">
        <f t="shared" si="47"/>
        <v>0</v>
      </c>
    </row>
    <row r="227" spans="1:29" x14ac:dyDescent="0.25">
      <c r="A227" t="s">
        <v>258</v>
      </c>
      <c r="B227">
        <v>2004</v>
      </c>
      <c r="C227" t="s">
        <v>18</v>
      </c>
      <c r="D227">
        <v>13</v>
      </c>
      <c r="E227">
        <v>0</v>
      </c>
      <c r="F227">
        <v>2217.4699999999998</v>
      </c>
      <c r="G227" t="s">
        <v>11</v>
      </c>
      <c r="H227" t="s">
        <v>16</v>
      </c>
      <c r="I227" t="s">
        <v>247</v>
      </c>
      <c r="J227" t="str">
        <f>VLOOKUP(A227,Names!A:B,2,)</f>
        <v>Von Rock, Ms.  Hallie</v>
      </c>
      <c r="K227" cm="1">
        <f t="array" ref="K227">VLOOKUP($A227,'Medical Examination'!$A:$H,COLUMN(B:B),0)</f>
        <v>40.185000000000002</v>
      </c>
      <c r="L227" cm="1">
        <f t="array" ref="L227">VLOOKUP($A227,'Medical Examination'!$A:$H,COLUMN(C:C),0)</f>
        <v>4.66</v>
      </c>
      <c r="M227" t="str" cm="1">
        <f t="array" ref="M227">VLOOKUP($A227,'Medical Examination'!$A:$H,COLUMN(D:D),0)</f>
        <v>No</v>
      </c>
      <c r="N227" t="str" cm="1">
        <f t="array" ref="N227">VLOOKUP($A227,'Medical Examination'!$A:$H,COLUMN(E:E),0)</f>
        <v>yes</v>
      </c>
      <c r="O227" t="str" cm="1">
        <f t="array" ref="O227">VLOOKUP($A227,'Medical Examination'!$A:$H,COLUMN(F:F),0)</f>
        <v>No</v>
      </c>
      <c r="P227" cm="1">
        <f t="array" ref="P227">VLOOKUP($A227,'Medical Examination'!$A:$H,COLUMN(G:G),0)</f>
        <v>1</v>
      </c>
      <c r="Q227" t="str" cm="1">
        <f t="array" ref="Q227">VLOOKUP($A227,'Medical Examination'!$A:$H,COLUMN(H:H),0)</f>
        <v>No</v>
      </c>
      <c r="R227">
        <f t="shared" si="36"/>
        <v>0</v>
      </c>
      <c r="S227">
        <f t="shared" si="37"/>
        <v>1</v>
      </c>
      <c r="T227">
        <f t="shared" si="38"/>
        <v>0</v>
      </c>
      <c r="U227">
        <f t="shared" si="39"/>
        <v>0</v>
      </c>
      <c r="V227">
        <f t="shared" si="40"/>
        <v>2</v>
      </c>
      <c r="W227">
        <f t="shared" si="41"/>
        <v>3</v>
      </c>
      <c r="X227">
        <f t="shared" si="42"/>
        <v>1</v>
      </c>
      <c r="Y227">
        <f t="shared" si="43"/>
        <v>0</v>
      </c>
      <c r="Z227">
        <f t="shared" si="44"/>
        <v>0</v>
      </c>
      <c r="AA227">
        <f t="shared" si="45"/>
        <v>0</v>
      </c>
      <c r="AB227" s="5">
        <f t="shared" si="46"/>
        <v>19</v>
      </c>
      <c r="AC227">
        <f t="shared" si="47"/>
        <v>0</v>
      </c>
    </row>
    <row r="228" spans="1:29" x14ac:dyDescent="0.25">
      <c r="A228" t="s">
        <v>259</v>
      </c>
      <c r="B228">
        <v>2004</v>
      </c>
      <c r="C228" t="s">
        <v>20</v>
      </c>
      <c r="D228">
        <v>25</v>
      </c>
      <c r="E228">
        <v>0</v>
      </c>
      <c r="F228">
        <v>2217.6</v>
      </c>
      <c r="G228" t="s">
        <v>11</v>
      </c>
      <c r="H228" t="s">
        <v>16</v>
      </c>
      <c r="I228" t="s">
        <v>247</v>
      </c>
      <c r="J228" t="str">
        <f>VLOOKUP(A228,Names!A:B,2,)</f>
        <v>Simone, Ms.  Erin</v>
      </c>
      <c r="K228" cm="1">
        <f t="array" ref="K228">VLOOKUP($A228,'Medical Examination'!$A:$H,COLUMN(B:B),0)</f>
        <v>40.28</v>
      </c>
      <c r="L228" cm="1">
        <f t="array" ref="L228">VLOOKUP($A228,'Medical Examination'!$A:$H,COLUMN(C:C),0)</f>
        <v>6.11</v>
      </c>
      <c r="M228" t="str" cm="1">
        <f t="array" ref="M228">VLOOKUP($A228,'Medical Examination'!$A:$H,COLUMN(D:D),0)</f>
        <v>No</v>
      </c>
      <c r="N228" t="str" cm="1">
        <f t="array" ref="N228">VLOOKUP($A228,'Medical Examination'!$A:$H,COLUMN(E:E),0)</f>
        <v>yes</v>
      </c>
      <c r="O228" t="str" cm="1">
        <f t="array" ref="O228">VLOOKUP($A228,'Medical Examination'!$A:$H,COLUMN(F:F),0)</f>
        <v>No</v>
      </c>
      <c r="P228" cm="1">
        <f t="array" ref="P228">VLOOKUP($A228,'Medical Examination'!$A:$H,COLUMN(G:G),0)</f>
        <v>1</v>
      </c>
      <c r="Q228" t="str" cm="1">
        <f t="array" ref="Q228">VLOOKUP($A228,'Medical Examination'!$A:$H,COLUMN(H:H),0)</f>
        <v>No</v>
      </c>
      <c r="R228">
        <f t="shared" si="36"/>
        <v>0</v>
      </c>
      <c r="S228">
        <f t="shared" si="37"/>
        <v>1</v>
      </c>
      <c r="T228">
        <f t="shared" si="38"/>
        <v>0</v>
      </c>
      <c r="U228">
        <f t="shared" si="39"/>
        <v>0</v>
      </c>
      <c r="V228">
        <f t="shared" si="40"/>
        <v>2</v>
      </c>
      <c r="W228">
        <f t="shared" si="41"/>
        <v>3</v>
      </c>
      <c r="X228">
        <f t="shared" si="42"/>
        <v>1</v>
      </c>
      <c r="Y228">
        <f t="shared" si="43"/>
        <v>0</v>
      </c>
      <c r="Z228">
        <f t="shared" si="44"/>
        <v>0</v>
      </c>
      <c r="AA228">
        <f t="shared" si="45"/>
        <v>0</v>
      </c>
      <c r="AB228" s="5">
        <f t="shared" si="46"/>
        <v>19</v>
      </c>
      <c r="AC228">
        <f t="shared" si="47"/>
        <v>0</v>
      </c>
    </row>
    <row r="229" spans="1:29" x14ac:dyDescent="0.25">
      <c r="A229" t="s">
        <v>260</v>
      </c>
      <c r="B229">
        <v>2004</v>
      </c>
      <c r="C229" t="s">
        <v>30</v>
      </c>
      <c r="D229">
        <v>12</v>
      </c>
      <c r="E229">
        <v>1</v>
      </c>
      <c r="F229">
        <v>2219.4499999999998</v>
      </c>
      <c r="G229" t="s">
        <v>11</v>
      </c>
      <c r="H229" t="s">
        <v>16</v>
      </c>
      <c r="I229" t="s">
        <v>13</v>
      </c>
      <c r="J229" t="str">
        <f>VLOOKUP(A229,Names!A:B,2,)</f>
        <v>Strickler, Ms.  Mary Beth</v>
      </c>
      <c r="K229" cm="1">
        <f t="array" ref="K229">VLOOKUP($A229,'Medical Examination'!$A:$H,COLUMN(B:B),0)</f>
        <v>37.29</v>
      </c>
      <c r="L229" cm="1">
        <f t="array" ref="L229">VLOOKUP($A229,'Medical Examination'!$A:$H,COLUMN(C:C),0)</f>
        <v>4.46</v>
      </c>
      <c r="M229" t="str" cm="1">
        <f t="array" ref="M229">VLOOKUP($A229,'Medical Examination'!$A:$H,COLUMN(D:D),0)</f>
        <v>No</v>
      </c>
      <c r="N229" t="str" cm="1">
        <f t="array" ref="N229">VLOOKUP($A229,'Medical Examination'!$A:$H,COLUMN(E:E),0)</f>
        <v>yes</v>
      </c>
      <c r="O229" t="str" cm="1">
        <f t="array" ref="O229">VLOOKUP($A229,'Medical Examination'!$A:$H,COLUMN(F:F),0)</f>
        <v>No</v>
      </c>
      <c r="P229" cm="1">
        <f t="array" ref="P229">VLOOKUP($A229,'Medical Examination'!$A:$H,COLUMN(G:G),0)</f>
        <v>1</v>
      </c>
      <c r="Q229" t="str" cm="1">
        <f t="array" ref="Q229">VLOOKUP($A229,'Medical Examination'!$A:$H,COLUMN(H:H),0)</f>
        <v>No</v>
      </c>
      <c r="R229">
        <f t="shared" si="36"/>
        <v>0</v>
      </c>
      <c r="S229">
        <f t="shared" si="37"/>
        <v>1</v>
      </c>
      <c r="T229">
        <f t="shared" si="38"/>
        <v>0</v>
      </c>
      <c r="U229">
        <f t="shared" si="39"/>
        <v>0</v>
      </c>
      <c r="V229">
        <f t="shared" si="40"/>
        <v>2</v>
      </c>
      <c r="W229">
        <f t="shared" si="41"/>
        <v>3</v>
      </c>
      <c r="X229">
        <f t="shared" si="42"/>
        <v>1</v>
      </c>
      <c r="Y229">
        <f t="shared" si="43"/>
        <v>0</v>
      </c>
      <c r="Z229">
        <f t="shared" si="44"/>
        <v>0</v>
      </c>
      <c r="AA229">
        <f t="shared" si="45"/>
        <v>1</v>
      </c>
      <c r="AB229" s="5">
        <f t="shared" si="46"/>
        <v>19</v>
      </c>
      <c r="AC229">
        <f t="shared" si="47"/>
        <v>0</v>
      </c>
    </row>
    <row r="230" spans="1:29" x14ac:dyDescent="0.25">
      <c r="A230" t="s">
        <v>261</v>
      </c>
      <c r="B230">
        <v>2003</v>
      </c>
      <c r="C230" t="s">
        <v>30</v>
      </c>
      <c r="D230">
        <v>10</v>
      </c>
      <c r="E230">
        <v>1</v>
      </c>
      <c r="F230">
        <v>2221.56</v>
      </c>
      <c r="G230" t="s">
        <v>11</v>
      </c>
      <c r="H230" t="s">
        <v>12</v>
      </c>
      <c r="I230" t="s">
        <v>23</v>
      </c>
      <c r="J230" t="str">
        <f>VLOOKUP(A230,Names!A:B,2,)</f>
        <v>Moran, Mr.  Mike</v>
      </c>
      <c r="K230" cm="1">
        <f t="array" ref="K230">VLOOKUP($A230,'Medical Examination'!$A:$H,COLUMN(B:B),0)</f>
        <v>25.555</v>
      </c>
      <c r="L230" cm="1">
        <f t="array" ref="L230">VLOOKUP($A230,'Medical Examination'!$A:$H,COLUMN(C:C),0)</f>
        <v>5.1100000000000003</v>
      </c>
      <c r="M230" t="str" cm="1">
        <f t="array" ref="M230">VLOOKUP($A230,'Medical Examination'!$A:$H,COLUMN(D:D),0)</f>
        <v>No</v>
      </c>
      <c r="N230" t="str" cm="1">
        <f t="array" ref="N230">VLOOKUP($A230,'Medical Examination'!$A:$H,COLUMN(E:E),0)</f>
        <v>No</v>
      </c>
      <c r="O230" t="str" cm="1">
        <f t="array" ref="O230">VLOOKUP($A230,'Medical Examination'!$A:$H,COLUMN(F:F),0)</f>
        <v>Yes</v>
      </c>
      <c r="P230" cm="1">
        <f t="array" ref="P230">VLOOKUP($A230,'Medical Examination'!$A:$H,COLUMN(G:G),0)</f>
        <v>1</v>
      </c>
      <c r="Q230" t="str" cm="1">
        <f t="array" ref="Q230">VLOOKUP($A230,'Medical Examination'!$A:$H,COLUMN(H:H),0)</f>
        <v>No</v>
      </c>
      <c r="R230">
        <f t="shared" si="36"/>
        <v>0</v>
      </c>
      <c r="S230">
        <f t="shared" si="37"/>
        <v>0</v>
      </c>
      <c r="T230">
        <f t="shared" si="38"/>
        <v>1</v>
      </c>
      <c r="U230">
        <f t="shared" si="39"/>
        <v>0</v>
      </c>
      <c r="V230">
        <f t="shared" si="40"/>
        <v>2</v>
      </c>
      <c r="W230">
        <f t="shared" si="41"/>
        <v>1</v>
      </c>
      <c r="X230">
        <f t="shared" si="42"/>
        <v>1</v>
      </c>
      <c r="Y230">
        <f t="shared" si="43"/>
        <v>0</v>
      </c>
      <c r="Z230">
        <f t="shared" si="44"/>
        <v>1</v>
      </c>
      <c r="AA230">
        <f t="shared" si="45"/>
        <v>0</v>
      </c>
      <c r="AB230" s="5">
        <f t="shared" si="46"/>
        <v>20</v>
      </c>
      <c r="AC230">
        <f t="shared" si="47"/>
        <v>1</v>
      </c>
    </row>
    <row r="231" spans="1:29" x14ac:dyDescent="0.25">
      <c r="A231" t="s">
        <v>262</v>
      </c>
      <c r="B231">
        <v>2000</v>
      </c>
      <c r="C231" t="s">
        <v>18</v>
      </c>
      <c r="D231">
        <v>30</v>
      </c>
      <c r="E231">
        <v>0</v>
      </c>
      <c r="F231">
        <v>2250.84</v>
      </c>
      <c r="G231" t="s">
        <v>11</v>
      </c>
      <c r="H231" t="s">
        <v>11</v>
      </c>
      <c r="I231" t="s">
        <v>170</v>
      </c>
      <c r="J231" t="str">
        <f>VLOOKUP(A231,Names!A:B,2,)</f>
        <v>Brady, Mr.  Shamus M.</v>
      </c>
      <c r="K231" cm="1">
        <f t="array" ref="K231">VLOOKUP($A231,'Medical Examination'!$A:$H,COLUMN(B:B),0)</f>
        <v>28.88</v>
      </c>
      <c r="L231" cm="1">
        <f t="array" ref="L231">VLOOKUP($A231,'Medical Examination'!$A:$H,COLUMN(C:C),0)</f>
        <v>6.09</v>
      </c>
      <c r="M231" t="str" cm="1">
        <f t="array" ref="M231">VLOOKUP($A231,'Medical Examination'!$A:$H,COLUMN(D:D),0)</f>
        <v>yes</v>
      </c>
      <c r="N231" t="str" cm="1">
        <f t="array" ref="N231">VLOOKUP($A231,'Medical Examination'!$A:$H,COLUMN(E:E),0)</f>
        <v>yes</v>
      </c>
      <c r="O231" t="str" cm="1">
        <f t="array" ref="O231">VLOOKUP($A231,'Medical Examination'!$A:$H,COLUMN(F:F),0)</f>
        <v>No</v>
      </c>
      <c r="P231" cm="1">
        <f t="array" ref="P231">VLOOKUP($A231,'Medical Examination'!$A:$H,COLUMN(G:G),0)</f>
        <v>2</v>
      </c>
      <c r="Q231" t="str" cm="1">
        <f t="array" ref="Q231">VLOOKUP($A231,'Medical Examination'!$A:$H,COLUMN(H:H),0)</f>
        <v>No</v>
      </c>
      <c r="R231">
        <f t="shared" si="36"/>
        <v>1</v>
      </c>
      <c r="S231">
        <f t="shared" si="37"/>
        <v>1</v>
      </c>
      <c r="T231">
        <f t="shared" si="38"/>
        <v>0</v>
      </c>
      <c r="U231">
        <f t="shared" si="39"/>
        <v>0</v>
      </c>
      <c r="V231">
        <f t="shared" si="40"/>
        <v>2</v>
      </c>
      <c r="W231">
        <f t="shared" si="41"/>
        <v>2</v>
      </c>
      <c r="X231">
        <f t="shared" si="42"/>
        <v>2</v>
      </c>
      <c r="Y231">
        <f t="shared" si="43"/>
        <v>0</v>
      </c>
      <c r="Z231">
        <f t="shared" si="44"/>
        <v>0</v>
      </c>
      <c r="AA231">
        <f t="shared" si="45"/>
        <v>0</v>
      </c>
      <c r="AB231" s="5">
        <f t="shared" si="46"/>
        <v>23</v>
      </c>
      <c r="AC231">
        <f t="shared" si="47"/>
        <v>1</v>
      </c>
    </row>
    <row r="232" spans="1:29" x14ac:dyDescent="0.25">
      <c r="A232" t="s">
        <v>263</v>
      </c>
      <c r="B232">
        <v>2000</v>
      </c>
      <c r="C232" t="s">
        <v>30</v>
      </c>
      <c r="D232">
        <v>11</v>
      </c>
      <c r="E232">
        <v>0</v>
      </c>
      <c r="F232">
        <v>2254.8000000000002</v>
      </c>
      <c r="G232" t="s">
        <v>11</v>
      </c>
      <c r="H232" t="s">
        <v>12</v>
      </c>
      <c r="I232" t="s">
        <v>168</v>
      </c>
      <c r="J232" t="str">
        <f>VLOOKUP(A232,Names!A:B,2,)</f>
        <v>Goetz, Mr.  Justin</v>
      </c>
      <c r="K232" cm="1">
        <f t="array" ref="K232">VLOOKUP($A232,'Medical Examination'!$A:$H,COLUMN(B:B),0)</f>
        <v>31.73</v>
      </c>
      <c r="L232" cm="1">
        <f t="array" ref="L232">VLOOKUP($A232,'Medical Examination'!$A:$H,COLUMN(C:C),0)</f>
        <v>4.78</v>
      </c>
      <c r="M232" t="str" cm="1">
        <f t="array" ref="M232">VLOOKUP($A232,'Medical Examination'!$A:$H,COLUMN(D:D),0)</f>
        <v>yes</v>
      </c>
      <c r="N232" t="str" cm="1">
        <f t="array" ref="N232">VLOOKUP($A232,'Medical Examination'!$A:$H,COLUMN(E:E),0)</f>
        <v>yes</v>
      </c>
      <c r="O232" t="str" cm="1">
        <f t="array" ref="O232">VLOOKUP($A232,'Medical Examination'!$A:$H,COLUMN(F:F),0)</f>
        <v>No</v>
      </c>
      <c r="P232" cm="1">
        <f t="array" ref="P232">VLOOKUP($A232,'Medical Examination'!$A:$H,COLUMN(G:G),0)</f>
        <v>2</v>
      </c>
      <c r="Q232" t="str" cm="1">
        <f t="array" ref="Q232">VLOOKUP($A232,'Medical Examination'!$A:$H,COLUMN(H:H),0)</f>
        <v>No</v>
      </c>
      <c r="R232">
        <f t="shared" si="36"/>
        <v>1</v>
      </c>
      <c r="S232">
        <f t="shared" si="37"/>
        <v>1</v>
      </c>
      <c r="T232">
        <f t="shared" si="38"/>
        <v>0</v>
      </c>
      <c r="U232">
        <f t="shared" si="39"/>
        <v>0</v>
      </c>
      <c r="V232">
        <f t="shared" si="40"/>
        <v>2</v>
      </c>
      <c r="W232">
        <f t="shared" si="41"/>
        <v>1</v>
      </c>
      <c r="X232">
        <f t="shared" si="42"/>
        <v>2</v>
      </c>
      <c r="Y232">
        <f t="shared" si="43"/>
        <v>0</v>
      </c>
      <c r="Z232">
        <f t="shared" si="44"/>
        <v>0</v>
      </c>
      <c r="AA232">
        <f t="shared" si="45"/>
        <v>0</v>
      </c>
      <c r="AB232" s="5">
        <f t="shared" si="46"/>
        <v>23</v>
      </c>
      <c r="AC232">
        <f t="shared" si="47"/>
        <v>1</v>
      </c>
    </row>
    <row r="233" spans="1:29" x14ac:dyDescent="0.25">
      <c r="A233" t="s">
        <v>264</v>
      </c>
      <c r="B233">
        <v>2002</v>
      </c>
      <c r="C233" t="s">
        <v>10</v>
      </c>
      <c r="D233">
        <v>15</v>
      </c>
      <c r="E233">
        <v>0</v>
      </c>
      <c r="F233">
        <v>2257.48</v>
      </c>
      <c r="G233" t="s">
        <v>11</v>
      </c>
      <c r="H233" t="s">
        <v>16</v>
      </c>
      <c r="I233" t="s">
        <v>23</v>
      </c>
      <c r="J233" t="str">
        <f>VLOOKUP(A233,Names!A:B,2,)</f>
        <v>Deroian, Ms.  Rhea</v>
      </c>
      <c r="K233" cm="1">
        <f t="array" ref="K233">VLOOKUP($A233,'Medical Examination'!$A:$H,COLUMN(B:B),0)</f>
        <v>28.975000000000001</v>
      </c>
      <c r="L233" cm="1">
        <f t="array" ref="L233">VLOOKUP($A233,'Medical Examination'!$A:$H,COLUMN(C:C),0)</f>
        <v>7.62</v>
      </c>
      <c r="M233" t="str" cm="1">
        <f t="array" ref="M233">VLOOKUP($A233,'Medical Examination'!$A:$H,COLUMN(D:D),0)</f>
        <v>No</v>
      </c>
      <c r="N233" t="str" cm="1">
        <f t="array" ref="N233">VLOOKUP($A233,'Medical Examination'!$A:$H,COLUMN(E:E),0)</f>
        <v>No</v>
      </c>
      <c r="O233" t="str" cm="1">
        <f t="array" ref="O233">VLOOKUP($A233,'Medical Examination'!$A:$H,COLUMN(F:F),0)</f>
        <v>No</v>
      </c>
      <c r="P233" t="str" cm="1">
        <f t="array" ref="P233">VLOOKUP($A233,'Medical Examination'!$A:$H,COLUMN(G:G),0)</f>
        <v>No major surgery</v>
      </c>
      <c r="Q233" t="str" cm="1">
        <f t="array" ref="Q233">VLOOKUP($A233,'Medical Examination'!$A:$H,COLUMN(H:H),0)</f>
        <v>No</v>
      </c>
      <c r="R233">
        <f t="shared" si="36"/>
        <v>0</v>
      </c>
      <c r="S233">
        <f t="shared" si="37"/>
        <v>0</v>
      </c>
      <c r="T233">
        <f t="shared" si="38"/>
        <v>0</v>
      </c>
      <c r="U233">
        <f t="shared" si="39"/>
        <v>0</v>
      </c>
      <c r="V233">
        <f t="shared" si="40"/>
        <v>2</v>
      </c>
      <c r="W233">
        <f t="shared" si="41"/>
        <v>3</v>
      </c>
      <c r="X233">
        <f t="shared" si="42"/>
        <v>0</v>
      </c>
      <c r="Y233">
        <f t="shared" si="43"/>
        <v>0</v>
      </c>
      <c r="Z233">
        <f t="shared" si="44"/>
        <v>1</v>
      </c>
      <c r="AA233">
        <f t="shared" si="45"/>
        <v>0</v>
      </c>
      <c r="AB233" s="5">
        <f t="shared" si="46"/>
        <v>21</v>
      </c>
      <c r="AC233">
        <f t="shared" si="47"/>
        <v>0</v>
      </c>
    </row>
    <row r="234" spans="1:29" x14ac:dyDescent="0.25">
      <c r="A234" t="s">
        <v>265</v>
      </c>
      <c r="B234">
        <v>2002</v>
      </c>
      <c r="C234" t="s">
        <v>15</v>
      </c>
      <c r="D234">
        <v>12</v>
      </c>
      <c r="E234">
        <v>0</v>
      </c>
      <c r="F234">
        <v>2261.5700000000002</v>
      </c>
      <c r="G234" t="s">
        <v>11</v>
      </c>
      <c r="H234" t="s">
        <v>16</v>
      </c>
      <c r="I234" t="s">
        <v>23</v>
      </c>
      <c r="J234" t="str">
        <f>VLOOKUP(A234,Names!A:B,2,)</f>
        <v>Montag, Ms.  Julia M</v>
      </c>
      <c r="K234" cm="1">
        <f t="array" ref="K234">VLOOKUP($A234,'Medical Examination'!$A:$H,COLUMN(B:B),0)</f>
        <v>31.92</v>
      </c>
      <c r="L234" cm="1">
        <f t="array" ref="L234">VLOOKUP($A234,'Medical Examination'!$A:$H,COLUMN(C:C),0)</f>
        <v>11.05</v>
      </c>
      <c r="M234" t="str" cm="1">
        <f t="array" ref="M234">VLOOKUP($A234,'Medical Examination'!$A:$H,COLUMN(D:D),0)</f>
        <v>No</v>
      </c>
      <c r="N234" t="str" cm="1">
        <f t="array" ref="N234">VLOOKUP($A234,'Medical Examination'!$A:$H,COLUMN(E:E),0)</f>
        <v>No</v>
      </c>
      <c r="O234" t="str" cm="1">
        <f t="array" ref="O234">VLOOKUP($A234,'Medical Examination'!$A:$H,COLUMN(F:F),0)</f>
        <v>No</v>
      </c>
      <c r="P234" t="str" cm="1">
        <f t="array" ref="P234">VLOOKUP($A234,'Medical Examination'!$A:$H,COLUMN(G:G),0)</f>
        <v>No major surgery</v>
      </c>
      <c r="Q234" t="str" cm="1">
        <f t="array" ref="Q234">VLOOKUP($A234,'Medical Examination'!$A:$H,COLUMN(H:H),0)</f>
        <v>No</v>
      </c>
      <c r="R234">
        <f t="shared" si="36"/>
        <v>0</v>
      </c>
      <c r="S234">
        <f t="shared" si="37"/>
        <v>0</v>
      </c>
      <c r="T234">
        <f t="shared" si="38"/>
        <v>0</v>
      </c>
      <c r="U234">
        <f t="shared" si="39"/>
        <v>0</v>
      </c>
      <c r="V234">
        <f t="shared" si="40"/>
        <v>2</v>
      </c>
      <c r="W234">
        <f t="shared" si="41"/>
        <v>3</v>
      </c>
      <c r="X234">
        <f t="shared" si="42"/>
        <v>0</v>
      </c>
      <c r="Y234">
        <f t="shared" si="43"/>
        <v>0</v>
      </c>
      <c r="Z234">
        <f t="shared" si="44"/>
        <v>1</v>
      </c>
      <c r="AA234">
        <f t="shared" si="45"/>
        <v>0</v>
      </c>
      <c r="AB234" s="5">
        <f t="shared" si="46"/>
        <v>21</v>
      </c>
      <c r="AC234">
        <f t="shared" si="47"/>
        <v>0</v>
      </c>
    </row>
    <row r="235" spans="1:29" x14ac:dyDescent="0.25">
      <c r="A235" t="s">
        <v>266</v>
      </c>
      <c r="B235">
        <v>1991</v>
      </c>
      <c r="C235" t="s">
        <v>18</v>
      </c>
      <c r="D235">
        <v>16</v>
      </c>
      <c r="E235">
        <v>3</v>
      </c>
      <c r="F235">
        <v>2277.7199999999998</v>
      </c>
      <c r="G235" t="s">
        <v>11</v>
      </c>
      <c r="H235" t="s">
        <v>16</v>
      </c>
      <c r="I235" t="s">
        <v>13</v>
      </c>
      <c r="J235" t="str">
        <f>VLOOKUP(A235,Names!A:B,2,)</f>
        <v>Simonson, Mr.  Matthew</v>
      </c>
      <c r="K235" cm="1">
        <f t="array" ref="K235">VLOOKUP($A235,'Medical Examination'!$A:$H,COLUMN(B:B),0)</f>
        <v>17.670000000000002</v>
      </c>
      <c r="L235" cm="1">
        <f t="array" ref="L235">VLOOKUP($A235,'Medical Examination'!$A:$H,COLUMN(C:C),0)</f>
        <v>4.78</v>
      </c>
      <c r="M235" t="str" cm="1">
        <f t="array" ref="M235">VLOOKUP($A235,'Medical Examination'!$A:$H,COLUMN(D:D),0)</f>
        <v>No</v>
      </c>
      <c r="N235" t="str" cm="1">
        <f t="array" ref="N235">VLOOKUP($A235,'Medical Examination'!$A:$H,COLUMN(E:E),0)</f>
        <v>No</v>
      </c>
      <c r="O235" t="str" cm="1">
        <f t="array" ref="O235">VLOOKUP($A235,'Medical Examination'!$A:$H,COLUMN(F:F),0)</f>
        <v>No</v>
      </c>
      <c r="P235" t="str" cm="1">
        <f t="array" ref="P235">VLOOKUP($A235,'Medical Examination'!$A:$H,COLUMN(G:G),0)</f>
        <v>No major surgery</v>
      </c>
      <c r="Q235" t="str" cm="1">
        <f t="array" ref="Q235">VLOOKUP($A235,'Medical Examination'!$A:$H,COLUMN(H:H),0)</f>
        <v>No</v>
      </c>
      <c r="R235">
        <f t="shared" si="36"/>
        <v>0</v>
      </c>
      <c r="S235">
        <f t="shared" si="37"/>
        <v>0</v>
      </c>
      <c r="T235">
        <f t="shared" si="38"/>
        <v>0</v>
      </c>
      <c r="U235">
        <f t="shared" si="39"/>
        <v>0</v>
      </c>
      <c r="V235">
        <f t="shared" si="40"/>
        <v>2</v>
      </c>
      <c r="W235">
        <f t="shared" si="41"/>
        <v>3</v>
      </c>
      <c r="X235">
        <f t="shared" si="42"/>
        <v>0</v>
      </c>
      <c r="Y235">
        <f t="shared" si="43"/>
        <v>0</v>
      </c>
      <c r="Z235">
        <f t="shared" si="44"/>
        <v>0</v>
      </c>
      <c r="AA235">
        <f t="shared" si="45"/>
        <v>1</v>
      </c>
      <c r="AB235" s="5">
        <f t="shared" si="46"/>
        <v>32</v>
      </c>
      <c r="AC235">
        <f t="shared" si="47"/>
        <v>1</v>
      </c>
    </row>
    <row r="236" spans="1:29" x14ac:dyDescent="0.25">
      <c r="A236" t="s">
        <v>267</v>
      </c>
      <c r="B236">
        <v>1989</v>
      </c>
      <c r="C236" t="s">
        <v>37</v>
      </c>
      <c r="D236">
        <v>5</v>
      </c>
      <c r="E236">
        <v>3</v>
      </c>
      <c r="F236">
        <v>2295.2399999999998</v>
      </c>
      <c r="G236" t="s">
        <v>11</v>
      </c>
      <c r="H236" t="s">
        <v>16</v>
      </c>
      <c r="I236" t="s">
        <v>13</v>
      </c>
      <c r="J236" t="str">
        <f>VLOOKUP(A236,Names!A:B,2,)</f>
        <v>Haselden, Ms.  Amanda L</v>
      </c>
      <c r="K236" cm="1">
        <f t="array" ref="K236">VLOOKUP($A236,'Medical Examination'!$A:$H,COLUMN(B:B),0)</f>
        <v>15.82</v>
      </c>
      <c r="L236" cm="1">
        <f t="array" ref="L236">VLOOKUP($A236,'Medical Examination'!$A:$H,COLUMN(C:C),0)</f>
        <v>4.5999999999999996</v>
      </c>
      <c r="M236" t="str" cm="1">
        <f t="array" ref="M236">VLOOKUP($A236,'Medical Examination'!$A:$H,COLUMN(D:D),0)</f>
        <v>No</v>
      </c>
      <c r="N236" t="str" cm="1">
        <f t="array" ref="N236">VLOOKUP($A236,'Medical Examination'!$A:$H,COLUMN(E:E),0)</f>
        <v>No</v>
      </c>
      <c r="O236" t="str" cm="1">
        <f t="array" ref="O236">VLOOKUP($A236,'Medical Examination'!$A:$H,COLUMN(F:F),0)</f>
        <v>No</v>
      </c>
      <c r="P236" t="str" cm="1">
        <f t="array" ref="P236">VLOOKUP($A236,'Medical Examination'!$A:$H,COLUMN(G:G),0)</f>
        <v>No major surgery</v>
      </c>
      <c r="Q236" t="str" cm="1">
        <f t="array" ref="Q236">VLOOKUP($A236,'Medical Examination'!$A:$H,COLUMN(H:H),0)</f>
        <v>No</v>
      </c>
      <c r="R236">
        <f t="shared" si="36"/>
        <v>0</v>
      </c>
      <c r="S236">
        <f t="shared" si="37"/>
        <v>0</v>
      </c>
      <c r="T236">
        <f t="shared" si="38"/>
        <v>0</v>
      </c>
      <c r="U236">
        <f t="shared" si="39"/>
        <v>0</v>
      </c>
      <c r="V236">
        <f t="shared" si="40"/>
        <v>2</v>
      </c>
      <c r="W236">
        <f t="shared" si="41"/>
        <v>3</v>
      </c>
      <c r="X236">
        <f t="shared" si="42"/>
        <v>0</v>
      </c>
      <c r="Y236">
        <f t="shared" si="43"/>
        <v>0</v>
      </c>
      <c r="Z236">
        <f t="shared" si="44"/>
        <v>0</v>
      </c>
      <c r="AA236">
        <f t="shared" si="45"/>
        <v>1</v>
      </c>
      <c r="AB236" s="5">
        <f t="shared" si="46"/>
        <v>34</v>
      </c>
      <c r="AC236">
        <f t="shared" si="47"/>
        <v>0</v>
      </c>
    </row>
    <row r="237" spans="1:29" x14ac:dyDescent="0.25">
      <c r="A237" t="s">
        <v>268</v>
      </c>
      <c r="B237">
        <v>1996</v>
      </c>
      <c r="C237" t="s">
        <v>15</v>
      </c>
      <c r="D237">
        <v>28</v>
      </c>
      <c r="E237">
        <v>0</v>
      </c>
      <c r="F237">
        <v>2302.3000000000002</v>
      </c>
      <c r="G237" t="s">
        <v>16</v>
      </c>
      <c r="H237" t="s">
        <v>11</v>
      </c>
      <c r="I237" t="s">
        <v>42</v>
      </c>
      <c r="J237" t="str">
        <f>VLOOKUP(A237,Names!A:B,2,)</f>
        <v>Hasegawa, Mr.  Kiyokatsu</v>
      </c>
      <c r="K237" cm="1">
        <f t="array" ref="K237">VLOOKUP($A237,'Medical Examination'!$A:$H,COLUMN(B:B),0)</f>
        <v>20.8</v>
      </c>
      <c r="L237" cm="1">
        <f t="array" ref="L237">VLOOKUP($A237,'Medical Examination'!$A:$H,COLUMN(C:C),0)</f>
        <v>4.87</v>
      </c>
      <c r="M237" t="str" cm="1">
        <f t="array" ref="M237">VLOOKUP($A237,'Medical Examination'!$A:$H,COLUMN(D:D),0)</f>
        <v>yes</v>
      </c>
      <c r="N237" t="str" cm="1">
        <f t="array" ref="N237">VLOOKUP($A237,'Medical Examination'!$A:$H,COLUMN(E:E),0)</f>
        <v>No</v>
      </c>
      <c r="O237" t="str" cm="1">
        <f t="array" ref="O237">VLOOKUP($A237,'Medical Examination'!$A:$H,COLUMN(F:F),0)</f>
        <v>No</v>
      </c>
      <c r="P237" t="str" cm="1">
        <f t="array" ref="P237">VLOOKUP($A237,'Medical Examination'!$A:$H,COLUMN(G:G),0)</f>
        <v>No major surgery</v>
      </c>
      <c r="Q237" t="str" cm="1">
        <f t="array" ref="Q237">VLOOKUP($A237,'Medical Examination'!$A:$H,COLUMN(H:H),0)</f>
        <v>No</v>
      </c>
      <c r="R237">
        <f t="shared" si="36"/>
        <v>1</v>
      </c>
      <c r="S237">
        <f t="shared" si="37"/>
        <v>0</v>
      </c>
      <c r="T237">
        <f t="shared" si="38"/>
        <v>0</v>
      </c>
      <c r="U237">
        <f t="shared" si="39"/>
        <v>0</v>
      </c>
      <c r="V237">
        <f t="shared" si="40"/>
        <v>3</v>
      </c>
      <c r="W237">
        <f t="shared" si="41"/>
        <v>2</v>
      </c>
      <c r="X237">
        <f t="shared" si="42"/>
        <v>0</v>
      </c>
      <c r="Y237">
        <f t="shared" si="43"/>
        <v>1</v>
      </c>
      <c r="Z237">
        <f t="shared" si="44"/>
        <v>0</v>
      </c>
      <c r="AA237">
        <f t="shared" si="45"/>
        <v>0</v>
      </c>
      <c r="AB237" s="5">
        <f t="shared" si="46"/>
        <v>27</v>
      </c>
      <c r="AC237">
        <f t="shared" si="47"/>
        <v>1</v>
      </c>
    </row>
    <row r="238" spans="1:29" x14ac:dyDescent="0.25">
      <c r="A238" t="s">
        <v>269</v>
      </c>
      <c r="B238">
        <v>2004</v>
      </c>
      <c r="C238" t="s">
        <v>20</v>
      </c>
      <c r="D238">
        <v>6</v>
      </c>
      <c r="E238">
        <v>2</v>
      </c>
      <c r="F238">
        <v>2304</v>
      </c>
      <c r="G238" t="s">
        <v>11</v>
      </c>
      <c r="H238" t="s">
        <v>12</v>
      </c>
      <c r="I238" t="s">
        <v>13</v>
      </c>
      <c r="J238" t="str">
        <f>VLOOKUP(A238,Names!A:B,2,)</f>
        <v>Merlis, Mr.  Josh</v>
      </c>
      <c r="K238" cm="1">
        <f t="array" ref="K238">VLOOKUP($A238,'Medical Examination'!$A:$H,COLUMN(B:B),0)</f>
        <v>26.18</v>
      </c>
      <c r="L238" cm="1">
        <f t="array" ref="L238">VLOOKUP($A238,'Medical Examination'!$A:$H,COLUMN(C:C),0)</f>
        <v>6.12</v>
      </c>
      <c r="M238" t="str" cm="1">
        <f t="array" ref="M238">VLOOKUP($A238,'Medical Examination'!$A:$H,COLUMN(D:D),0)</f>
        <v>No</v>
      </c>
      <c r="N238" t="str" cm="1">
        <f t="array" ref="N238">VLOOKUP($A238,'Medical Examination'!$A:$H,COLUMN(E:E),0)</f>
        <v>yes</v>
      </c>
      <c r="O238" t="str" cm="1">
        <f t="array" ref="O238">VLOOKUP($A238,'Medical Examination'!$A:$H,COLUMN(F:F),0)</f>
        <v>No</v>
      </c>
      <c r="P238" cm="1">
        <f t="array" ref="P238">VLOOKUP($A238,'Medical Examination'!$A:$H,COLUMN(G:G),0)</f>
        <v>1</v>
      </c>
      <c r="Q238" t="str" cm="1">
        <f t="array" ref="Q238">VLOOKUP($A238,'Medical Examination'!$A:$H,COLUMN(H:H),0)</f>
        <v>No</v>
      </c>
      <c r="R238">
        <f t="shared" si="36"/>
        <v>0</v>
      </c>
      <c r="S238">
        <f t="shared" si="37"/>
        <v>1</v>
      </c>
      <c r="T238">
        <f t="shared" si="38"/>
        <v>0</v>
      </c>
      <c r="U238">
        <f t="shared" si="39"/>
        <v>0</v>
      </c>
      <c r="V238">
        <f t="shared" si="40"/>
        <v>2</v>
      </c>
      <c r="W238">
        <f t="shared" si="41"/>
        <v>1</v>
      </c>
      <c r="X238">
        <f t="shared" si="42"/>
        <v>1</v>
      </c>
      <c r="Y238">
        <f t="shared" si="43"/>
        <v>0</v>
      </c>
      <c r="Z238">
        <f t="shared" si="44"/>
        <v>0</v>
      </c>
      <c r="AA238">
        <f t="shared" si="45"/>
        <v>1</v>
      </c>
      <c r="AB238" s="5">
        <f t="shared" si="46"/>
        <v>19</v>
      </c>
      <c r="AC238">
        <f t="shared" si="47"/>
        <v>1</v>
      </c>
    </row>
    <row r="239" spans="1:29" x14ac:dyDescent="0.25">
      <c r="A239" t="s">
        <v>270</v>
      </c>
      <c r="B239">
        <v>1996</v>
      </c>
      <c r="C239" t="s">
        <v>30</v>
      </c>
      <c r="D239">
        <v>17</v>
      </c>
      <c r="E239">
        <v>0</v>
      </c>
      <c r="F239">
        <v>2322.62</v>
      </c>
      <c r="G239" t="s">
        <v>11</v>
      </c>
      <c r="H239" t="s">
        <v>16</v>
      </c>
      <c r="I239" t="s">
        <v>13</v>
      </c>
      <c r="J239" t="str">
        <f>VLOOKUP(A239,Names!A:B,2,)</f>
        <v>Fonti, Mr.  Massimiliano</v>
      </c>
      <c r="K239" cm="1">
        <f t="array" ref="K239">VLOOKUP($A239,'Medical Examination'!$A:$H,COLUMN(B:B),0)</f>
        <v>35.42</v>
      </c>
      <c r="L239" cm="1">
        <f t="array" ref="L239">VLOOKUP($A239,'Medical Examination'!$A:$H,COLUMN(C:C),0)</f>
        <v>4.6399999999999997</v>
      </c>
      <c r="M239" t="str" cm="1">
        <f t="array" ref="M239">VLOOKUP($A239,'Medical Examination'!$A:$H,COLUMN(D:D),0)</f>
        <v>yes</v>
      </c>
      <c r="N239" t="str" cm="1">
        <f t="array" ref="N239">VLOOKUP($A239,'Medical Examination'!$A:$H,COLUMN(E:E),0)</f>
        <v>No</v>
      </c>
      <c r="O239" t="str" cm="1">
        <f t="array" ref="O239">VLOOKUP($A239,'Medical Examination'!$A:$H,COLUMN(F:F),0)</f>
        <v>No</v>
      </c>
      <c r="P239" t="str" cm="1">
        <f t="array" ref="P239">VLOOKUP($A239,'Medical Examination'!$A:$H,COLUMN(G:G),0)</f>
        <v>No major surgery</v>
      </c>
      <c r="Q239" t="str" cm="1">
        <f t="array" ref="Q239">VLOOKUP($A239,'Medical Examination'!$A:$H,COLUMN(H:H),0)</f>
        <v>No</v>
      </c>
      <c r="R239">
        <f t="shared" si="36"/>
        <v>1</v>
      </c>
      <c r="S239">
        <f t="shared" si="37"/>
        <v>0</v>
      </c>
      <c r="T239">
        <f t="shared" si="38"/>
        <v>0</v>
      </c>
      <c r="U239">
        <f t="shared" si="39"/>
        <v>0</v>
      </c>
      <c r="V239">
        <f t="shared" si="40"/>
        <v>2</v>
      </c>
      <c r="W239">
        <f t="shared" si="41"/>
        <v>3</v>
      </c>
      <c r="X239">
        <f t="shared" si="42"/>
        <v>0</v>
      </c>
      <c r="Y239">
        <f t="shared" si="43"/>
        <v>0</v>
      </c>
      <c r="Z239">
        <f t="shared" si="44"/>
        <v>0</v>
      </c>
      <c r="AA239">
        <f t="shared" si="45"/>
        <v>1</v>
      </c>
      <c r="AB239" s="5">
        <f t="shared" si="46"/>
        <v>27</v>
      </c>
      <c r="AC239">
        <f t="shared" si="47"/>
        <v>1</v>
      </c>
    </row>
    <row r="240" spans="1:29" x14ac:dyDescent="0.25">
      <c r="A240" t="s">
        <v>271</v>
      </c>
      <c r="B240">
        <v>2003</v>
      </c>
      <c r="C240" t="s">
        <v>15</v>
      </c>
      <c r="D240">
        <v>18</v>
      </c>
      <c r="E240">
        <v>1</v>
      </c>
      <c r="F240">
        <v>2331.52</v>
      </c>
      <c r="G240" t="s">
        <v>11</v>
      </c>
      <c r="H240" t="s">
        <v>12</v>
      </c>
      <c r="I240" t="s">
        <v>42</v>
      </c>
      <c r="J240" t="str">
        <f>VLOOKUP(A240,Names!A:B,2,)</f>
        <v>Sischo, Ms.  Lauren</v>
      </c>
      <c r="K240" cm="1">
        <f t="array" ref="K240">VLOOKUP($A240,'Medical Examination'!$A:$H,COLUMN(B:B),0)</f>
        <v>28.4</v>
      </c>
      <c r="L240" cm="1">
        <f t="array" ref="L240">VLOOKUP($A240,'Medical Examination'!$A:$H,COLUMN(C:C),0)</f>
        <v>5.97</v>
      </c>
      <c r="M240" t="str" cm="1">
        <f t="array" ref="M240">VLOOKUP($A240,'Medical Examination'!$A:$H,COLUMN(D:D),0)</f>
        <v>No</v>
      </c>
      <c r="N240" t="str" cm="1">
        <f t="array" ref="N240">VLOOKUP($A240,'Medical Examination'!$A:$H,COLUMN(E:E),0)</f>
        <v>No</v>
      </c>
      <c r="O240" t="str" cm="1">
        <f t="array" ref="O240">VLOOKUP($A240,'Medical Examination'!$A:$H,COLUMN(F:F),0)</f>
        <v>Yes</v>
      </c>
      <c r="P240" cm="1">
        <f t="array" ref="P240">VLOOKUP($A240,'Medical Examination'!$A:$H,COLUMN(G:G),0)</f>
        <v>1</v>
      </c>
      <c r="Q240" t="str" cm="1">
        <f t="array" ref="Q240">VLOOKUP($A240,'Medical Examination'!$A:$H,COLUMN(H:H),0)</f>
        <v>No</v>
      </c>
      <c r="R240">
        <f t="shared" si="36"/>
        <v>0</v>
      </c>
      <c r="S240">
        <f t="shared" si="37"/>
        <v>0</v>
      </c>
      <c r="T240">
        <f t="shared" si="38"/>
        <v>1</v>
      </c>
      <c r="U240">
        <f t="shared" si="39"/>
        <v>0</v>
      </c>
      <c r="V240">
        <f t="shared" si="40"/>
        <v>2</v>
      </c>
      <c r="W240">
        <f t="shared" si="41"/>
        <v>1</v>
      </c>
      <c r="X240">
        <f t="shared" si="42"/>
        <v>1</v>
      </c>
      <c r="Y240">
        <f t="shared" si="43"/>
        <v>1</v>
      </c>
      <c r="Z240">
        <f t="shared" si="44"/>
        <v>0</v>
      </c>
      <c r="AA240">
        <f t="shared" si="45"/>
        <v>0</v>
      </c>
      <c r="AB240" s="5">
        <f t="shared" si="46"/>
        <v>20</v>
      </c>
      <c r="AC240">
        <f t="shared" si="47"/>
        <v>0</v>
      </c>
    </row>
    <row r="241" spans="1:29" x14ac:dyDescent="0.25">
      <c r="A241" t="s">
        <v>272</v>
      </c>
      <c r="B241">
        <v>1998</v>
      </c>
      <c r="C241" t="s">
        <v>37</v>
      </c>
      <c r="D241">
        <v>21</v>
      </c>
      <c r="E241">
        <v>0</v>
      </c>
      <c r="F241">
        <v>2352.9699999999998</v>
      </c>
      <c r="G241" t="s">
        <v>12</v>
      </c>
      <c r="H241" t="s">
        <v>12</v>
      </c>
      <c r="I241" t="s">
        <v>23</v>
      </c>
      <c r="J241" t="str">
        <f>VLOOKUP(A241,Names!A:B,2,)</f>
        <v>Wehrman, Mr.  Mark</v>
      </c>
      <c r="K241" cm="1">
        <f t="array" ref="K241">VLOOKUP($A241,'Medical Examination'!$A:$H,COLUMN(B:B),0)</f>
        <v>23.655000000000001</v>
      </c>
      <c r="L241" cm="1">
        <f t="array" ref="L241">VLOOKUP($A241,'Medical Examination'!$A:$H,COLUMN(C:C),0)</f>
        <v>5.92</v>
      </c>
      <c r="M241" t="str" cm="1">
        <f t="array" ref="M241">VLOOKUP($A241,'Medical Examination'!$A:$H,COLUMN(D:D),0)</f>
        <v>No</v>
      </c>
      <c r="N241" t="str" cm="1">
        <f t="array" ref="N241">VLOOKUP($A241,'Medical Examination'!$A:$H,COLUMN(E:E),0)</f>
        <v>No</v>
      </c>
      <c r="O241" t="str" cm="1">
        <f t="array" ref="O241">VLOOKUP($A241,'Medical Examination'!$A:$H,COLUMN(F:F),0)</f>
        <v>No</v>
      </c>
      <c r="P241" cm="1">
        <f t="array" ref="P241">VLOOKUP($A241,'Medical Examination'!$A:$H,COLUMN(G:G),0)</f>
        <v>1</v>
      </c>
      <c r="Q241" t="str" cm="1">
        <f t="array" ref="Q241">VLOOKUP($A241,'Medical Examination'!$A:$H,COLUMN(H:H),0)</f>
        <v>No</v>
      </c>
      <c r="R241">
        <f t="shared" si="36"/>
        <v>0</v>
      </c>
      <c r="S241">
        <f t="shared" si="37"/>
        <v>0</v>
      </c>
      <c r="T241">
        <f t="shared" si="38"/>
        <v>0</v>
      </c>
      <c r="U241">
        <f t="shared" si="39"/>
        <v>0</v>
      </c>
      <c r="V241">
        <f t="shared" si="40"/>
        <v>1</v>
      </c>
      <c r="W241">
        <f t="shared" si="41"/>
        <v>1</v>
      </c>
      <c r="X241">
        <f t="shared" si="42"/>
        <v>1</v>
      </c>
      <c r="Y241">
        <f t="shared" si="43"/>
        <v>0</v>
      </c>
      <c r="Z241">
        <f t="shared" si="44"/>
        <v>1</v>
      </c>
      <c r="AA241">
        <f t="shared" si="45"/>
        <v>0</v>
      </c>
      <c r="AB241" s="5">
        <f t="shared" si="46"/>
        <v>25</v>
      </c>
      <c r="AC241">
        <f t="shared" si="47"/>
        <v>1</v>
      </c>
    </row>
    <row r="242" spans="1:29" x14ac:dyDescent="0.25">
      <c r="A242" t="s">
        <v>273</v>
      </c>
      <c r="B242">
        <v>2002</v>
      </c>
      <c r="C242" t="s">
        <v>15</v>
      </c>
      <c r="D242">
        <v>5</v>
      </c>
      <c r="E242">
        <v>1</v>
      </c>
      <c r="F242">
        <v>2362.23</v>
      </c>
      <c r="G242" t="s">
        <v>11</v>
      </c>
      <c r="H242" t="s">
        <v>16</v>
      </c>
      <c r="I242" t="s">
        <v>23</v>
      </c>
      <c r="J242" t="str">
        <f>VLOOKUP(A242,Names!A:B,2,)</f>
        <v>Stump, Mr.  Jesse</v>
      </c>
      <c r="K242" cm="1">
        <f t="array" ref="K242">VLOOKUP($A242,'Medical Examination'!$A:$H,COLUMN(B:B),0)</f>
        <v>32.395000000000003</v>
      </c>
      <c r="L242" cm="1">
        <f t="array" ref="L242">VLOOKUP($A242,'Medical Examination'!$A:$H,COLUMN(C:C),0)</f>
        <v>6.66</v>
      </c>
      <c r="M242" t="str" cm="1">
        <f t="array" ref="M242">VLOOKUP($A242,'Medical Examination'!$A:$H,COLUMN(D:D),0)</f>
        <v>No</v>
      </c>
      <c r="N242" t="str" cm="1">
        <f t="array" ref="N242">VLOOKUP($A242,'Medical Examination'!$A:$H,COLUMN(E:E),0)</f>
        <v>No</v>
      </c>
      <c r="O242" t="str" cm="1">
        <f t="array" ref="O242">VLOOKUP($A242,'Medical Examination'!$A:$H,COLUMN(F:F),0)</f>
        <v>No</v>
      </c>
      <c r="P242" t="str" cm="1">
        <f t="array" ref="P242">VLOOKUP($A242,'Medical Examination'!$A:$H,COLUMN(G:G),0)</f>
        <v>No major surgery</v>
      </c>
      <c r="Q242" t="str" cm="1">
        <f t="array" ref="Q242">VLOOKUP($A242,'Medical Examination'!$A:$H,COLUMN(H:H),0)</f>
        <v>No</v>
      </c>
      <c r="R242">
        <f t="shared" si="36"/>
        <v>0</v>
      </c>
      <c r="S242">
        <f t="shared" si="37"/>
        <v>0</v>
      </c>
      <c r="T242">
        <f t="shared" si="38"/>
        <v>0</v>
      </c>
      <c r="U242">
        <f t="shared" si="39"/>
        <v>0</v>
      </c>
      <c r="V242">
        <f t="shared" si="40"/>
        <v>2</v>
      </c>
      <c r="W242">
        <f t="shared" si="41"/>
        <v>3</v>
      </c>
      <c r="X242">
        <f t="shared" si="42"/>
        <v>0</v>
      </c>
      <c r="Y242">
        <f t="shared" si="43"/>
        <v>0</v>
      </c>
      <c r="Z242">
        <f t="shared" si="44"/>
        <v>1</v>
      </c>
      <c r="AA242">
        <f t="shared" si="45"/>
        <v>0</v>
      </c>
      <c r="AB242" s="5">
        <f t="shared" si="46"/>
        <v>21</v>
      </c>
      <c r="AC242">
        <f t="shared" si="47"/>
        <v>1</v>
      </c>
    </row>
    <row r="243" spans="1:29" x14ac:dyDescent="0.25">
      <c r="A243" t="s">
        <v>274</v>
      </c>
      <c r="B243">
        <v>1988</v>
      </c>
      <c r="C243" t="s">
        <v>30</v>
      </c>
      <c r="D243">
        <v>12</v>
      </c>
      <c r="E243">
        <v>3</v>
      </c>
      <c r="F243">
        <v>2373.3000000000002</v>
      </c>
      <c r="G243" t="s">
        <v>11</v>
      </c>
      <c r="H243" t="s">
        <v>11</v>
      </c>
      <c r="I243" t="s">
        <v>13</v>
      </c>
      <c r="J243" t="str">
        <f>VLOOKUP(A243,Names!A:B,2,)</f>
        <v>Copenhaver, Mr.  Benjamin W.</v>
      </c>
      <c r="K243" cm="1">
        <f t="array" ref="K243">VLOOKUP($A243,'Medical Examination'!$A:$H,COLUMN(B:B),0)</f>
        <v>15.68</v>
      </c>
      <c r="L243" cm="1">
        <f t="array" ref="L243">VLOOKUP($A243,'Medical Examination'!$A:$H,COLUMN(C:C),0)</f>
        <v>6.16</v>
      </c>
      <c r="M243" t="str" cm="1">
        <f t="array" ref="M243">VLOOKUP($A243,'Medical Examination'!$A:$H,COLUMN(D:D),0)</f>
        <v>yes</v>
      </c>
      <c r="N243" t="str" cm="1">
        <f t="array" ref="N243">VLOOKUP($A243,'Medical Examination'!$A:$H,COLUMN(E:E),0)</f>
        <v>No</v>
      </c>
      <c r="O243" t="str" cm="1">
        <f t="array" ref="O243">VLOOKUP($A243,'Medical Examination'!$A:$H,COLUMN(F:F),0)</f>
        <v>No</v>
      </c>
      <c r="P243" cm="1">
        <f t="array" ref="P243">VLOOKUP($A243,'Medical Examination'!$A:$H,COLUMN(G:G),0)</f>
        <v>1</v>
      </c>
      <c r="Q243" t="str" cm="1">
        <f t="array" ref="Q243">VLOOKUP($A243,'Medical Examination'!$A:$H,COLUMN(H:H),0)</f>
        <v>No</v>
      </c>
      <c r="R243">
        <f t="shared" si="36"/>
        <v>1</v>
      </c>
      <c r="S243">
        <f t="shared" si="37"/>
        <v>0</v>
      </c>
      <c r="T243">
        <f t="shared" si="38"/>
        <v>0</v>
      </c>
      <c r="U243">
        <f t="shared" si="39"/>
        <v>0</v>
      </c>
      <c r="V243">
        <f t="shared" si="40"/>
        <v>2</v>
      </c>
      <c r="W243">
        <f t="shared" si="41"/>
        <v>2</v>
      </c>
      <c r="X243">
        <f t="shared" si="42"/>
        <v>1</v>
      </c>
      <c r="Y243">
        <f t="shared" si="43"/>
        <v>0</v>
      </c>
      <c r="Z243">
        <f t="shared" si="44"/>
        <v>0</v>
      </c>
      <c r="AA243">
        <f t="shared" si="45"/>
        <v>1</v>
      </c>
      <c r="AB243" s="5">
        <f t="shared" si="46"/>
        <v>35</v>
      </c>
      <c r="AC243">
        <f t="shared" si="47"/>
        <v>1</v>
      </c>
    </row>
    <row r="244" spans="1:29" x14ac:dyDescent="0.25">
      <c r="A244" t="s">
        <v>275</v>
      </c>
      <c r="B244">
        <v>1999</v>
      </c>
      <c r="C244" t="s">
        <v>30</v>
      </c>
      <c r="D244">
        <v>17</v>
      </c>
      <c r="E244">
        <v>0</v>
      </c>
      <c r="F244">
        <v>2395.17</v>
      </c>
      <c r="G244" t="s">
        <v>11</v>
      </c>
      <c r="H244" t="s">
        <v>16</v>
      </c>
      <c r="I244" t="s">
        <v>276</v>
      </c>
      <c r="J244" t="str">
        <f>VLOOKUP(A244,Names!A:B,2,)</f>
        <v>Shafar, Mr.  Vitaliy</v>
      </c>
      <c r="K244" cm="1">
        <f t="array" ref="K244">VLOOKUP($A244,'Medical Examination'!$A:$H,COLUMN(B:B),0)</f>
        <v>23.844999999999999</v>
      </c>
      <c r="L244" cm="1">
        <f t="array" ref="L244">VLOOKUP($A244,'Medical Examination'!$A:$H,COLUMN(C:C),0)</f>
        <v>4.43</v>
      </c>
      <c r="M244" t="str" cm="1">
        <f t="array" ref="M244">VLOOKUP($A244,'Medical Examination'!$A:$H,COLUMN(D:D),0)</f>
        <v>No</v>
      </c>
      <c r="N244" t="str" cm="1">
        <f t="array" ref="N244">VLOOKUP($A244,'Medical Examination'!$A:$H,COLUMN(E:E),0)</f>
        <v>No</v>
      </c>
      <c r="O244" t="str" cm="1">
        <f t="array" ref="O244">VLOOKUP($A244,'Medical Examination'!$A:$H,COLUMN(F:F),0)</f>
        <v>No</v>
      </c>
      <c r="P244" t="str" cm="1">
        <f t="array" ref="P244">VLOOKUP($A244,'Medical Examination'!$A:$H,COLUMN(G:G),0)</f>
        <v>No major surgery</v>
      </c>
      <c r="Q244" t="str" cm="1">
        <f t="array" ref="Q244">VLOOKUP($A244,'Medical Examination'!$A:$H,COLUMN(H:H),0)</f>
        <v>No</v>
      </c>
      <c r="R244">
        <f t="shared" si="36"/>
        <v>0</v>
      </c>
      <c r="S244">
        <f t="shared" si="37"/>
        <v>0</v>
      </c>
      <c r="T244">
        <f t="shared" si="38"/>
        <v>0</v>
      </c>
      <c r="U244">
        <f t="shared" si="39"/>
        <v>0</v>
      </c>
      <c r="V244">
        <f t="shared" si="40"/>
        <v>2</v>
      </c>
      <c r="W244">
        <f t="shared" si="41"/>
        <v>3</v>
      </c>
      <c r="X244">
        <f t="shared" si="42"/>
        <v>0</v>
      </c>
      <c r="Y244">
        <f t="shared" si="43"/>
        <v>0</v>
      </c>
      <c r="Z244">
        <f t="shared" si="44"/>
        <v>0</v>
      </c>
      <c r="AA244">
        <f t="shared" si="45"/>
        <v>0</v>
      </c>
      <c r="AB244" s="5">
        <f t="shared" si="46"/>
        <v>24</v>
      </c>
      <c r="AC244">
        <f t="shared" si="47"/>
        <v>1</v>
      </c>
    </row>
    <row r="245" spans="1:29" x14ac:dyDescent="0.25">
      <c r="A245" t="s">
        <v>277</v>
      </c>
      <c r="B245">
        <v>1999</v>
      </c>
      <c r="C245" t="s">
        <v>35</v>
      </c>
      <c r="D245">
        <v>10</v>
      </c>
      <c r="E245">
        <v>0</v>
      </c>
      <c r="F245">
        <v>2396.1</v>
      </c>
      <c r="G245" t="s">
        <v>11</v>
      </c>
      <c r="H245" t="s">
        <v>16</v>
      </c>
      <c r="I245" t="s">
        <v>166</v>
      </c>
      <c r="J245" t="str">
        <f>VLOOKUP(A245,Names!A:B,2,)</f>
        <v>List, Mr.  Jay</v>
      </c>
      <c r="K245" cm="1">
        <f t="array" ref="K245">VLOOKUP($A245,'Medical Examination'!$A:$H,COLUMN(B:B),0)</f>
        <v>24.51</v>
      </c>
      <c r="L245" cm="1">
        <f t="array" ref="L245">VLOOKUP($A245,'Medical Examination'!$A:$H,COLUMN(C:C),0)</f>
        <v>4.6900000000000004</v>
      </c>
      <c r="M245" t="str" cm="1">
        <f t="array" ref="M245">VLOOKUP($A245,'Medical Examination'!$A:$H,COLUMN(D:D),0)</f>
        <v>No</v>
      </c>
      <c r="N245" t="str" cm="1">
        <f t="array" ref="N245">VLOOKUP($A245,'Medical Examination'!$A:$H,COLUMN(E:E),0)</f>
        <v>No</v>
      </c>
      <c r="O245" t="str" cm="1">
        <f t="array" ref="O245">VLOOKUP($A245,'Medical Examination'!$A:$H,COLUMN(F:F),0)</f>
        <v>No</v>
      </c>
      <c r="P245" t="str" cm="1">
        <f t="array" ref="P245">VLOOKUP($A245,'Medical Examination'!$A:$H,COLUMN(G:G),0)</f>
        <v>No major surgery</v>
      </c>
      <c r="Q245" t="str" cm="1">
        <f t="array" ref="Q245">VLOOKUP($A245,'Medical Examination'!$A:$H,COLUMN(H:H),0)</f>
        <v>No</v>
      </c>
      <c r="R245">
        <f t="shared" si="36"/>
        <v>0</v>
      </c>
      <c r="S245">
        <f t="shared" si="37"/>
        <v>0</v>
      </c>
      <c r="T245">
        <f t="shared" si="38"/>
        <v>0</v>
      </c>
      <c r="U245">
        <f t="shared" si="39"/>
        <v>0</v>
      </c>
      <c r="V245">
        <f t="shared" si="40"/>
        <v>2</v>
      </c>
      <c r="W245">
        <f t="shared" si="41"/>
        <v>3</v>
      </c>
      <c r="X245">
        <f t="shared" si="42"/>
        <v>0</v>
      </c>
      <c r="Y245">
        <f t="shared" si="43"/>
        <v>0</v>
      </c>
      <c r="Z245">
        <f t="shared" si="44"/>
        <v>0</v>
      </c>
      <c r="AA245">
        <f t="shared" si="45"/>
        <v>0</v>
      </c>
      <c r="AB245" s="5">
        <f t="shared" si="46"/>
        <v>24</v>
      </c>
      <c r="AC245">
        <f t="shared" si="47"/>
        <v>1</v>
      </c>
    </row>
    <row r="246" spans="1:29" x14ac:dyDescent="0.25">
      <c r="A246" t="s">
        <v>278</v>
      </c>
      <c r="B246">
        <v>2001</v>
      </c>
      <c r="C246" t="s">
        <v>18</v>
      </c>
      <c r="D246">
        <v>3</v>
      </c>
      <c r="E246">
        <v>0</v>
      </c>
      <c r="F246">
        <v>2404.73</v>
      </c>
      <c r="G246" t="s">
        <v>11</v>
      </c>
      <c r="H246" t="s">
        <v>12</v>
      </c>
      <c r="I246" t="s">
        <v>23</v>
      </c>
      <c r="J246" t="str">
        <f>VLOOKUP(A246,Names!A:B,2,)</f>
        <v>Teeuwen, Ms.  Rosalie</v>
      </c>
      <c r="K246" cm="1">
        <f t="array" ref="K246">VLOOKUP($A246,'Medical Examination'!$A:$H,COLUMN(B:B),0)</f>
        <v>35.72</v>
      </c>
      <c r="L246" cm="1">
        <f t="array" ref="L246">VLOOKUP($A246,'Medical Examination'!$A:$H,COLUMN(C:C),0)</f>
        <v>5.5</v>
      </c>
      <c r="M246" t="str" cm="1">
        <f t="array" ref="M246">VLOOKUP($A246,'Medical Examination'!$A:$H,COLUMN(D:D),0)</f>
        <v>yes</v>
      </c>
      <c r="N246" t="str" cm="1">
        <f t="array" ref="N246">VLOOKUP($A246,'Medical Examination'!$A:$H,COLUMN(E:E),0)</f>
        <v>No</v>
      </c>
      <c r="O246" t="str" cm="1">
        <f t="array" ref="O246">VLOOKUP($A246,'Medical Examination'!$A:$H,COLUMN(F:F),0)</f>
        <v>No</v>
      </c>
      <c r="P246" t="str" cm="1">
        <f t="array" ref="P246">VLOOKUP($A246,'Medical Examination'!$A:$H,COLUMN(G:G),0)</f>
        <v>No major surgery</v>
      </c>
      <c r="Q246" t="str" cm="1">
        <f t="array" ref="Q246">VLOOKUP($A246,'Medical Examination'!$A:$H,COLUMN(H:H),0)</f>
        <v>No</v>
      </c>
      <c r="R246">
        <f t="shared" si="36"/>
        <v>1</v>
      </c>
      <c r="S246">
        <f t="shared" si="37"/>
        <v>0</v>
      </c>
      <c r="T246">
        <f t="shared" si="38"/>
        <v>0</v>
      </c>
      <c r="U246">
        <f t="shared" si="39"/>
        <v>0</v>
      </c>
      <c r="V246">
        <f t="shared" si="40"/>
        <v>2</v>
      </c>
      <c r="W246">
        <f t="shared" si="41"/>
        <v>1</v>
      </c>
      <c r="X246">
        <f t="shared" si="42"/>
        <v>0</v>
      </c>
      <c r="Y246">
        <f t="shared" si="43"/>
        <v>0</v>
      </c>
      <c r="Z246">
        <f t="shared" si="44"/>
        <v>1</v>
      </c>
      <c r="AA246">
        <f t="shared" si="45"/>
        <v>0</v>
      </c>
      <c r="AB246" s="5">
        <f t="shared" si="46"/>
        <v>22</v>
      </c>
      <c r="AC246">
        <f t="shared" si="47"/>
        <v>0</v>
      </c>
    </row>
    <row r="247" spans="1:29" x14ac:dyDescent="0.25">
      <c r="A247" t="s">
        <v>279</v>
      </c>
      <c r="B247">
        <v>1999</v>
      </c>
      <c r="C247" t="s">
        <v>15</v>
      </c>
      <c r="D247">
        <v>12</v>
      </c>
      <c r="E247">
        <v>1</v>
      </c>
      <c r="F247">
        <v>2416.96</v>
      </c>
      <c r="G247" t="s">
        <v>11</v>
      </c>
      <c r="H247" t="s">
        <v>11</v>
      </c>
      <c r="I247" t="s">
        <v>42</v>
      </c>
      <c r="J247" t="str">
        <f>VLOOKUP(A247,Names!A:B,2,)</f>
        <v>Walsh, Mr.  Jeremy</v>
      </c>
      <c r="K247" cm="1">
        <f t="array" ref="K247">VLOOKUP($A247,'Medical Examination'!$A:$H,COLUMN(B:B),0)</f>
        <v>35.200000000000003</v>
      </c>
      <c r="L247" cm="1">
        <f t="array" ref="L247">VLOOKUP($A247,'Medical Examination'!$A:$H,COLUMN(C:C),0)</f>
        <v>4.28</v>
      </c>
      <c r="M247" t="str" cm="1">
        <f t="array" ref="M247">VLOOKUP($A247,'Medical Examination'!$A:$H,COLUMN(D:D),0)</f>
        <v>No</v>
      </c>
      <c r="N247" t="str" cm="1">
        <f t="array" ref="N247">VLOOKUP($A247,'Medical Examination'!$A:$H,COLUMN(E:E),0)</f>
        <v>No</v>
      </c>
      <c r="O247" t="str" cm="1">
        <f t="array" ref="O247">VLOOKUP($A247,'Medical Examination'!$A:$H,COLUMN(F:F),0)</f>
        <v>No</v>
      </c>
      <c r="P247" t="str" cm="1">
        <f t="array" ref="P247">VLOOKUP($A247,'Medical Examination'!$A:$H,COLUMN(G:G),0)</f>
        <v>No major surgery</v>
      </c>
      <c r="Q247" t="str" cm="1">
        <f t="array" ref="Q247">VLOOKUP($A247,'Medical Examination'!$A:$H,COLUMN(H:H),0)</f>
        <v>No</v>
      </c>
      <c r="R247">
        <f t="shared" si="36"/>
        <v>0</v>
      </c>
      <c r="S247">
        <f t="shared" si="37"/>
        <v>0</v>
      </c>
      <c r="T247">
        <f t="shared" si="38"/>
        <v>0</v>
      </c>
      <c r="U247">
        <f t="shared" si="39"/>
        <v>0</v>
      </c>
      <c r="V247">
        <f t="shared" si="40"/>
        <v>2</v>
      </c>
      <c r="W247">
        <f t="shared" si="41"/>
        <v>2</v>
      </c>
      <c r="X247">
        <f t="shared" si="42"/>
        <v>0</v>
      </c>
      <c r="Y247">
        <f t="shared" si="43"/>
        <v>1</v>
      </c>
      <c r="Z247">
        <f t="shared" si="44"/>
        <v>0</v>
      </c>
      <c r="AA247">
        <f t="shared" si="45"/>
        <v>0</v>
      </c>
      <c r="AB247" s="5">
        <f t="shared" si="46"/>
        <v>24</v>
      </c>
      <c r="AC247">
        <f t="shared" si="47"/>
        <v>1</v>
      </c>
    </row>
    <row r="248" spans="1:29" x14ac:dyDescent="0.25">
      <c r="A248" t="s">
        <v>280</v>
      </c>
      <c r="B248">
        <v>1999</v>
      </c>
      <c r="C248" t="s">
        <v>15</v>
      </c>
      <c r="D248">
        <v>21</v>
      </c>
      <c r="E248">
        <v>1</v>
      </c>
      <c r="F248">
        <v>2438.06</v>
      </c>
      <c r="G248" t="s">
        <v>11</v>
      </c>
      <c r="H248" t="s">
        <v>11</v>
      </c>
      <c r="I248" t="s">
        <v>13</v>
      </c>
      <c r="J248" t="str">
        <f>VLOOKUP(A248,Names!A:B,2,)</f>
        <v>Galvan, Mr.  Ariel</v>
      </c>
      <c r="K248" cm="1">
        <f t="array" ref="K248">VLOOKUP($A248,'Medical Examination'!$A:$H,COLUMN(B:B),0)</f>
        <v>50.38</v>
      </c>
      <c r="L248" cm="1">
        <f t="array" ref="L248">VLOOKUP($A248,'Medical Examination'!$A:$H,COLUMN(C:C),0)</f>
        <v>5.8</v>
      </c>
      <c r="M248" t="str" cm="1">
        <f t="array" ref="M248">VLOOKUP($A248,'Medical Examination'!$A:$H,COLUMN(D:D),0)</f>
        <v>No</v>
      </c>
      <c r="N248" t="str" cm="1">
        <f t="array" ref="N248">VLOOKUP($A248,'Medical Examination'!$A:$H,COLUMN(E:E),0)</f>
        <v>No</v>
      </c>
      <c r="O248" t="str" cm="1">
        <f t="array" ref="O248">VLOOKUP($A248,'Medical Examination'!$A:$H,COLUMN(F:F),0)</f>
        <v>No</v>
      </c>
      <c r="P248" t="str" cm="1">
        <f t="array" ref="P248">VLOOKUP($A248,'Medical Examination'!$A:$H,COLUMN(G:G),0)</f>
        <v>No major surgery</v>
      </c>
      <c r="Q248" t="str" cm="1">
        <f t="array" ref="Q248">VLOOKUP($A248,'Medical Examination'!$A:$H,COLUMN(H:H),0)</f>
        <v>No</v>
      </c>
      <c r="R248">
        <f t="shared" si="36"/>
        <v>0</v>
      </c>
      <c r="S248">
        <f t="shared" si="37"/>
        <v>0</v>
      </c>
      <c r="T248">
        <f t="shared" si="38"/>
        <v>0</v>
      </c>
      <c r="U248">
        <f t="shared" si="39"/>
        <v>0</v>
      </c>
      <c r="V248">
        <f t="shared" si="40"/>
        <v>2</v>
      </c>
      <c r="W248">
        <f t="shared" si="41"/>
        <v>2</v>
      </c>
      <c r="X248">
        <f t="shared" si="42"/>
        <v>0</v>
      </c>
      <c r="Y248">
        <f t="shared" si="43"/>
        <v>0</v>
      </c>
      <c r="Z248">
        <f t="shared" si="44"/>
        <v>0</v>
      </c>
      <c r="AA248">
        <f t="shared" si="45"/>
        <v>1</v>
      </c>
      <c r="AB248" s="5">
        <f t="shared" si="46"/>
        <v>24</v>
      </c>
      <c r="AC248">
        <f t="shared" si="47"/>
        <v>1</v>
      </c>
    </row>
    <row r="249" spans="1:29" x14ac:dyDescent="0.25">
      <c r="A249" t="s">
        <v>281</v>
      </c>
      <c r="B249">
        <v>2002</v>
      </c>
      <c r="C249" t="s">
        <v>10</v>
      </c>
      <c r="D249">
        <v>29</v>
      </c>
      <c r="E249">
        <v>0</v>
      </c>
      <c r="F249">
        <v>2457.21</v>
      </c>
      <c r="G249" t="s">
        <v>11</v>
      </c>
      <c r="H249" t="s">
        <v>16</v>
      </c>
      <c r="I249" t="s">
        <v>247</v>
      </c>
      <c r="J249" t="str">
        <f>VLOOKUP(A249,Names!A:B,2,)</f>
        <v>Robson, Ms.  Denise</v>
      </c>
      <c r="K249" cm="1">
        <f t="array" ref="K249">VLOOKUP($A249,'Medical Examination'!$A:$H,COLUMN(B:B),0)</f>
        <v>28.785</v>
      </c>
      <c r="L249" cm="1">
        <f t="array" ref="L249">VLOOKUP($A249,'Medical Examination'!$A:$H,COLUMN(C:C),0)</f>
        <v>8.82</v>
      </c>
      <c r="M249" t="str" cm="1">
        <f t="array" ref="M249">VLOOKUP($A249,'Medical Examination'!$A:$H,COLUMN(D:D),0)</f>
        <v>No</v>
      </c>
      <c r="N249" t="str" cm="1">
        <f t="array" ref="N249">VLOOKUP($A249,'Medical Examination'!$A:$H,COLUMN(E:E),0)</f>
        <v>No</v>
      </c>
      <c r="O249" t="str" cm="1">
        <f t="array" ref="O249">VLOOKUP($A249,'Medical Examination'!$A:$H,COLUMN(F:F),0)</f>
        <v>No</v>
      </c>
      <c r="P249" t="str" cm="1">
        <f t="array" ref="P249">VLOOKUP($A249,'Medical Examination'!$A:$H,COLUMN(G:G),0)</f>
        <v>No major surgery</v>
      </c>
      <c r="Q249" t="str" cm="1">
        <f t="array" ref="Q249">VLOOKUP($A249,'Medical Examination'!$A:$H,COLUMN(H:H),0)</f>
        <v>No</v>
      </c>
      <c r="R249">
        <f t="shared" si="36"/>
        <v>0</v>
      </c>
      <c r="S249">
        <f t="shared" si="37"/>
        <v>0</v>
      </c>
      <c r="T249">
        <f t="shared" si="38"/>
        <v>0</v>
      </c>
      <c r="U249">
        <f t="shared" si="39"/>
        <v>0</v>
      </c>
      <c r="V249">
        <f t="shared" si="40"/>
        <v>2</v>
      </c>
      <c r="W249">
        <f t="shared" si="41"/>
        <v>3</v>
      </c>
      <c r="X249">
        <f t="shared" si="42"/>
        <v>0</v>
      </c>
      <c r="Y249">
        <f t="shared" si="43"/>
        <v>0</v>
      </c>
      <c r="Z249">
        <f t="shared" si="44"/>
        <v>0</v>
      </c>
      <c r="AA249">
        <f t="shared" si="45"/>
        <v>0</v>
      </c>
      <c r="AB249" s="5">
        <f t="shared" si="46"/>
        <v>21</v>
      </c>
      <c r="AC249">
        <f t="shared" si="47"/>
        <v>0</v>
      </c>
    </row>
    <row r="250" spans="1:29" x14ac:dyDescent="0.25">
      <c r="A250" t="s">
        <v>282</v>
      </c>
      <c r="B250">
        <v>1998</v>
      </c>
      <c r="C250" t="s">
        <v>15</v>
      </c>
      <c r="D250">
        <v>19</v>
      </c>
      <c r="E250">
        <v>0</v>
      </c>
      <c r="F250">
        <v>2457.5</v>
      </c>
      <c r="G250" t="s">
        <v>11</v>
      </c>
      <c r="H250" t="s">
        <v>16</v>
      </c>
      <c r="I250" t="s">
        <v>42</v>
      </c>
      <c r="J250" t="str">
        <f>VLOOKUP(A250,Names!A:B,2,)</f>
        <v>Lederer, Ms.  Krista L</v>
      </c>
      <c r="K250" cm="1">
        <f t="array" ref="K250">VLOOKUP($A250,'Medical Examination'!$A:$H,COLUMN(B:B),0)</f>
        <v>22.6</v>
      </c>
      <c r="L250" cm="1">
        <f t="array" ref="L250">VLOOKUP($A250,'Medical Examination'!$A:$H,COLUMN(C:C),0)</f>
        <v>6.04</v>
      </c>
      <c r="M250" t="str" cm="1">
        <f t="array" ref="M250">VLOOKUP($A250,'Medical Examination'!$A:$H,COLUMN(D:D),0)</f>
        <v>No</v>
      </c>
      <c r="N250" t="str" cm="1">
        <f t="array" ref="N250">VLOOKUP($A250,'Medical Examination'!$A:$H,COLUMN(E:E),0)</f>
        <v>No</v>
      </c>
      <c r="O250" t="str" cm="1">
        <f t="array" ref="O250">VLOOKUP($A250,'Medical Examination'!$A:$H,COLUMN(F:F),0)</f>
        <v>No</v>
      </c>
      <c r="P250" cm="1">
        <f t="array" ref="P250">VLOOKUP($A250,'Medical Examination'!$A:$H,COLUMN(G:G),0)</f>
        <v>1</v>
      </c>
      <c r="Q250" t="str" cm="1">
        <f t="array" ref="Q250">VLOOKUP($A250,'Medical Examination'!$A:$H,COLUMN(H:H),0)</f>
        <v>No</v>
      </c>
      <c r="R250">
        <f t="shared" si="36"/>
        <v>0</v>
      </c>
      <c r="S250">
        <f t="shared" si="37"/>
        <v>0</v>
      </c>
      <c r="T250">
        <f t="shared" si="38"/>
        <v>0</v>
      </c>
      <c r="U250">
        <f t="shared" si="39"/>
        <v>0</v>
      </c>
      <c r="V250">
        <f t="shared" si="40"/>
        <v>2</v>
      </c>
      <c r="W250">
        <f t="shared" si="41"/>
        <v>3</v>
      </c>
      <c r="X250">
        <f t="shared" si="42"/>
        <v>1</v>
      </c>
      <c r="Y250">
        <f t="shared" si="43"/>
        <v>1</v>
      </c>
      <c r="Z250">
        <f t="shared" si="44"/>
        <v>0</v>
      </c>
      <c r="AA250">
        <f t="shared" si="45"/>
        <v>0</v>
      </c>
      <c r="AB250" s="5">
        <f t="shared" si="46"/>
        <v>25</v>
      </c>
      <c r="AC250">
        <f t="shared" si="47"/>
        <v>0</v>
      </c>
    </row>
    <row r="251" spans="1:29" x14ac:dyDescent="0.25">
      <c r="A251" t="s">
        <v>283</v>
      </c>
      <c r="B251">
        <v>2002</v>
      </c>
      <c r="C251" t="s">
        <v>10</v>
      </c>
      <c r="D251">
        <v>11</v>
      </c>
      <c r="E251">
        <v>0</v>
      </c>
      <c r="F251">
        <v>2459.7199999999998</v>
      </c>
      <c r="G251" t="s">
        <v>11</v>
      </c>
      <c r="H251" t="s">
        <v>11</v>
      </c>
      <c r="I251" t="s">
        <v>247</v>
      </c>
      <c r="J251" t="str">
        <f>VLOOKUP(A251,Names!A:B,2,)</f>
        <v>Dear, Ms.  Nicole F</v>
      </c>
      <c r="K251" cm="1">
        <f t="array" ref="K251">VLOOKUP($A251,'Medical Examination'!$A:$H,COLUMN(B:B),0)</f>
        <v>30.59</v>
      </c>
      <c r="L251" cm="1">
        <f t="array" ref="L251">VLOOKUP($A251,'Medical Examination'!$A:$H,COLUMN(C:C),0)</f>
        <v>11.62</v>
      </c>
      <c r="M251" t="str" cm="1">
        <f t="array" ref="M251">VLOOKUP($A251,'Medical Examination'!$A:$H,COLUMN(D:D),0)</f>
        <v>No</v>
      </c>
      <c r="N251" t="str" cm="1">
        <f t="array" ref="N251">VLOOKUP($A251,'Medical Examination'!$A:$H,COLUMN(E:E),0)</f>
        <v>No</v>
      </c>
      <c r="O251" t="str" cm="1">
        <f t="array" ref="O251">VLOOKUP($A251,'Medical Examination'!$A:$H,COLUMN(F:F),0)</f>
        <v>No</v>
      </c>
      <c r="P251" t="str" cm="1">
        <f t="array" ref="P251">VLOOKUP($A251,'Medical Examination'!$A:$H,COLUMN(G:G),0)</f>
        <v>No major surgery</v>
      </c>
      <c r="Q251" t="str" cm="1">
        <f t="array" ref="Q251">VLOOKUP($A251,'Medical Examination'!$A:$H,COLUMN(H:H),0)</f>
        <v>No</v>
      </c>
      <c r="R251">
        <f t="shared" si="36"/>
        <v>0</v>
      </c>
      <c r="S251">
        <f t="shared" si="37"/>
        <v>0</v>
      </c>
      <c r="T251">
        <f t="shared" si="38"/>
        <v>0</v>
      </c>
      <c r="U251">
        <f t="shared" si="39"/>
        <v>0</v>
      </c>
      <c r="V251">
        <f t="shared" si="40"/>
        <v>2</v>
      </c>
      <c r="W251">
        <f t="shared" si="41"/>
        <v>2</v>
      </c>
      <c r="X251">
        <f t="shared" si="42"/>
        <v>0</v>
      </c>
      <c r="Y251">
        <f t="shared" si="43"/>
        <v>0</v>
      </c>
      <c r="Z251">
        <f t="shared" si="44"/>
        <v>0</v>
      </c>
      <c r="AA251">
        <f t="shared" si="45"/>
        <v>0</v>
      </c>
      <c r="AB251" s="5">
        <f t="shared" si="46"/>
        <v>21</v>
      </c>
      <c r="AC251">
        <f t="shared" si="47"/>
        <v>0</v>
      </c>
    </row>
    <row r="252" spans="1:29" x14ac:dyDescent="0.25">
      <c r="A252" t="s">
        <v>284</v>
      </c>
      <c r="B252">
        <v>1998</v>
      </c>
      <c r="C252" t="s">
        <v>35</v>
      </c>
      <c r="D252">
        <v>17</v>
      </c>
      <c r="E252">
        <v>0</v>
      </c>
      <c r="F252">
        <v>2464.62</v>
      </c>
      <c r="G252" t="s">
        <v>11</v>
      </c>
      <c r="H252" t="s">
        <v>12</v>
      </c>
      <c r="I252" t="s">
        <v>13</v>
      </c>
      <c r="J252" t="str">
        <f>VLOOKUP(A252,Names!A:B,2,)</f>
        <v>Marin, Ms.  Laura</v>
      </c>
      <c r="K252" cm="1">
        <f t="array" ref="K252">VLOOKUP($A252,'Medical Examination'!$A:$H,COLUMN(B:B),0)</f>
        <v>27.72</v>
      </c>
      <c r="L252" cm="1">
        <f t="array" ref="L252">VLOOKUP($A252,'Medical Examination'!$A:$H,COLUMN(C:C),0)</f>
        <v>6.43</v>
      </c>
      <c r="M252" t="str" cm="1">
        <f t="array" ref="M252">VLOOKUP($A252,'Medical Examination'!$A:$H,COLUMN(D:D),0)</f>
        <v>No</v>
      </c>
      <c r="N252" t="str" cm="1">
        <f t="array" ref="N252">VLOOKUP($A252,'Medical Examination'!$A:$H,COLUMN(E:E),0)</f>
        <v>No</v>
      </c>
      <c r="O252" t="str" cm="1">
        <f t="array" ref="O252">VLOOKUP($A252,'Medical Examination'!$A:$H,COLUMN(F:F),0)</f>
        <v>No</v>
      </c>
      <c r="P252" cm="1">
        <f t="array" ref="P252">VLOOKUP($A252,'Medical Examination'!$A:$H,COLUMN(G:G),0)</f>
        <v>1</v>
      </c>
      <c r="Q252" t="str" cm="1">
        <f t="array" ref="Q252">VLOOKUP($A252,'Medical Examination'!$A:$H,COLUMN(H:H),0)</f>
        <v>No</v>
      </c>
      <c r="R252">
        <f t="shared" si="36"/>
        <v>0</v>
      </c>
      <c r="S252">
        <f t="shared" si="37"/>
        <v>0</v>
      </c>
      <c r="T252">
        <f t="shared" si="38"/>
        <v>0</v>
      </c>
      <c r="U252">
        <f t="shared" si="39"/>
        <v>0</v>
      </c>
      <c r="V252">
        <f t="shared" si="40"/>
        <v>2</v>
      </c>
      <c r="W252">
        <f t="shared" si="41"/>
        <v>1</v>
      </c>
      <c r="X252">
        <f t="shared" si="42"/>
        <v>1</v>
      </c>
      <c r="Y252">
        <f t="shared" si="43"/>
        <v>0</v>
      </c>
      <c r="Z252">
        <f t="shared" si="44"/>
        <v>0</v>
      </c>
      <c r="AA252">
        <f t="shared" si="45"/>
        <v>1</v>
      </c>
      <c r="AB252" s="5">
        <f t="shared" si="46"/>
        <v>25</v>
      </c>
      <c r="AC252">
        <f t="shared" si="47"/>
        <v>0</v>
      </c>
    </row>
    <row r="253" spans="1:29" x14ac:dyDescent="0.25">
      <c r="A253" t="s">
        <v>285</v>
      </c>
      <c r="B253">
        <v>1998</v>
      </c>
      <c r="C253" t="s">
        <v>10</v>
      </c>
      <c r="D253">
        <v>2</v>
      </c>
      <c r="E253">
        <v>0</v>
      </c>
      <c r="F253">
        <v>2473.33</v>
      </c>
      <c r="G253" t="s">
        <v>11</v>
      </c>
      <c r="H253" t="s">
        <v>12</v>
      </c>
      <c r="I253" t="s">
        <v>13</v>
      </c>
      <c r="J253" t="str">
        <f>VLOOKUP(A253,Names!A:B,2,)</f>
        <v>Hazlehurst, Ms.  Audrey</v>
      </c>
      <c r="K253" cm="1">
        <f t="array" ref="K253">VLOOKUP($A253,'Medical Examination'!$A:$H,COLUMN(B:B),0)</f>
        <v>33.99</v>
      </c>
      <c r="L253" cm="1">
        <f t="array" ref="L253">VLOOKUP($A253,'Medical Examination'!$A:$H,COLUMN(C:C),0)</f>
        <v>4.55</v>
      </c>
      <c r="M253" t="str" cm="1">
        <f t="array" ref="M253">VLOOKUP($A253,'Medical Examination'!$A:$H,COLUMN(D:D),0)</f>
        <v>No</v>
      </c>
      <c r="N253" t="str" cm="1">
        <f t="array" ref="N253">VLOOKUP($A253,'Medical Examination'!$A:$H,COLUMN(E:E),0)</f>
        <v>No</v>
      </c>
      <c r="O253" t="str" cm="1">
        <f t="array" ref="O253">VLOOKUP($A253,'Medical Examination'!$A:$H,COLUMN(F:F),0)</f>
        <v>No</v>
      </c>
      <c r="P253" cm="1">
        <f t="array" ref="P253">VLOOKUP($A253,'Medical Examination'!$A:$H,COLUMN(G:G),0)</f>
        <v>1</v>
      </c>
      <c r="Q253" t="str" cm="1">
        <f t="array" ref="Q253">VLOOKUP($A253,'Medical Examination'!$A:$H,COLUMN(H:H),0)</f>
        <v>No</v>
      </c>
      <c r="R253">
        <f t="shared" si="36"/>
        <v>0</v>
      </c>
      <c r="S253">
        <f t="shared" si="37"/>
        <v>0</v>
      </c>
      <c r="T253">
        <f t="shared" si="38"/>
        <v>0</v>
      </c>
      <c r="U253">
        <f t="shared" si="39"/>
        <v>0</v>
      </c>
      <c r="V253">
        <f t="shared" si="40"/>
        <v>2</v>
      </c>
      <c r="W253">
        <f t="shared" si="41"/>
        <v>1</v>
      </c>
      <c r="X253">
        <f t="shared" si="42"/>
        <v>1</v>
      </c>
      <c r="Y253">
        <f t="shared" si="43"/>
        <v>0</v>
      </c>
      <c r="Z253">
        <f t="shared" si="44"/>
        <v>0</v>
      </c>
      <c r="AA253">
        <f t="shared" si="45"/>
        <v>1</v>
      </c>
      <c r="AB253" s="5">
        <f t="shared" si="46"/>
        <v>25</v>
      </c>
      <c r="AC253">
        <f t="shared" si="47"/>
        <v>0</v>
      </c>
    </row>
    <row r="254" spans="1:29" x14ac:dyDescent="0.25">
      <c r="A254" t="s">
        <v>286</v>
      </c>
      <c r="B254">
        <v>1998</v>
      </c>
      <c r="C254" t="s">
        <v>18</v>
      </c>
      <c r="D254">
        <v>20</v>
      </c>
      <c r="E254">
        <v>0</v>
      </c>
      <c r="F254">
        <v>2480.98</v>
      </c>
      <c r="G254" t="s">
        <v>11</v>
      </c>
      <c r="H254" t="s">
        <v>11</v>
      </c>
      <c r="I254" t="s">
        <v>13</v>
      </c>
      <c r="J254" t="str">
        <f>VLOOKUP(A254,Names!A:B,2,)</f>
        <v>Jacobs, Ms.  Janae N.</v>
      </c>
      <c r="K254" cm="1">
        <f t="array" ref="K254">VLOOKUP($A254,'Medical Examination'!$A:$H,COLUMN(B:B),0)</f>
        <v>39.49</v>
      </c>
      <c r="L254" cm="1">
        <f t="array" ref="L254">VLOOKUP($A254,'Medical Examination'!$A:$H,COLUMN(C:C),0)</f>
        <v>4.8099999999999996</v>
      </c>
      <c r="M254" t="str" cm="1">
        <f t="array" ref="M254">VLOOKUP($A254,'Medical Examination'!$A:$H,COLUMN(D:D),0)</f>
        <v>No</v>
      </c>
      <c r="N254" t="str" cm="1">
        <f t="array" ref="N254">VLOOKUP($A254,'Medical Examination'!$A:$H,COLUMN(E:E),0)</f>
        <v>No</v>
      </c>
      <c r="O254" t="str" cm="1">
        <f t="array" ref="O254">VLOOKUP($A254,'Medical Examination'!$A:$H,COLUMN(F:F),0)</f>
        <v>No</v>
      </c>
      <c r="P254" cm="1">
        <f t="array" ref="P254">VLOOKUP($A254,'Medical Examination'!$A:$H,COLUMN(G:G),0)</f>
        <v>1</v>
      </c>
      <c r="Q254" t="str" cm="1">
        <f t="array" ref="Q254">VLOOKUP($A254,'Medical Examination'!$A:$H,COLUMN(H:H),0)</f>
        <v>No</v>
      </c>
      <c r="R254">
        <f t="shared" si="36"/>
        <v>0</v>
      </c>
      <c r="S254">
        <f t="shared" si="37"/>
        <v>0</v>
      </c>
      <c r="T254">
        <f t="shared" si="38"/>
        <v>0</v>
      </c>
      <c r="U254">
        <f t="shared" si="39"/>
        <v>0</v>
      </c>
      <c r="V254">
        <f t="shared" si="40"/>
        <v>2</v>
      </c>
      <c r="W254">
        <f t="shared" si="41"/>
        <v>2</v>
      </c>
      <c r="X254">
        <f t="shared" si="42"/>
        <v>1</v>
      </c>
      <c r="Y254">
        <f t="shared" si="43"/>
        <v>0</v>
      </c>
      <c r="Z254">
        <f t="shared" si="44"/>
        <v>0</v>
      </c>
      <c r="AA254">
        <f t="shared" si="45"/>
        <v>1</v>
      </c>
      <c r="AB254" s="5">
        <f t="shared" si="46"/>
        <v>25</v>
      </c>
      <c r="AC254">
        <f t="shared" si="47"/>
        <v>0</v>
      </c>
    </row>
    <row r="255" spans="1:29" x14ac:dyDescent="0.25">
      <c r="A255" t="s">
        <v>287</v>
      </c>
      <c r="B255">
        <v>1995</v>
      </c>
      <c r="C255" t="s">
        <v>15</v>
      </c>
      <c r="D255">
        <v>6</v>
      </c>
      <c r="E255">
        <v>0</v>
      </c>
      <c r="F255">
        <v>2483.7399999999998</v>
      </c>
      <c r="G255" t="s">
        <v>12</v>
      </c>
      <c r="H255" t="s">
        <v>11</v>
      </c>
      <c r="I255" t="s">
        <v>13</v>
      </c>
      <c r="J255" t="str">
        <f>VLOOKUP(A255,Names!A:B,2,)</f>
        <v>Huberty, Mr.  Bryan</v>
      </c>
      <c r="K255" cm="1">
        <f t="array" ref="K255">VLOOKUP($A255,'Medical Examination'!$A:$H,COLUMN(B:B),0)</f>
        <v>23.1</v>
      </c>
      <c r="L255" cm="1">
        <f t="array" ref="L255">VLOOKUP($A255,'Medical Examination'!$A:$H,COLUMN(C:C),0)</f>
        <v>5.92</v>
      </c>
      <c r="M255" t="str" cm="1">
        <f t="array" ref="M255">VLOOKUP($A255,'Medical Examination'!$A:$H,COLUMN(D:D),0)</f>
        <v>yes</v>
      </c>
      <c r="N255" t="str" cm="1">
        <f t="array" ref="N255">VLOOKUP($A255,'Medical Examination'!$A:$H,COLUMN(E:E),0)</f>
        <v>No</v>
      </c>
      <c r="O255" t="str" cm="1">
        <f t="array" ref="O255">VLOOKUP($A255,'Medical Examination'!$A:$H,COLUMN(F:F),0)</f>
        <v>No</v>
      </c>
      <c r="P255" cm="1">
        <f t="array" ref="P255">VLOOKUP($A255,'Medical Examination'!$A:$H,COLUMN(G:G),0)</f>
        <v>1</v>
      </c>
      <c r="Q255" t="str" cm="1">
        <f t="array" ref="Q255">VLOOKUP($A255,'Medical Examination'!$A:$H,COLUMN(H:H),0)</f>
        <v>No</v>
      </c>
      <c r="R255">
        <f t="shared" si="36"/>
        <v>1</v>
      </c>
      <c r="S255">
        <f t="shared" si="37"/>
        <v>0</v>
      </c>
      <c r="T255">
        <f t="shared" si="38"/>
        <v>0</v>
      </c>
      <c r="U255">
        <f t="shared" si="39"/>
        <v>0</v>
      </c>
      <c r="V255">
        <f t="shared" si="40"/>
        <v>1</v>
      </c>
      <c r="W255">
        <f t="shared" si="41"/>
        <v>2</v>
      </c>
      <c r="X255">
        <f t="shared" si="42"/>
        <v>1</v>
      </c>
      <c r="Y255">
        <f t="shared" si="43"/>
        <v>0</v>
      </c>
      <c r="Z255">
        <f t="shared" si="44"/>
        <v>0</v>
      </c>
      <c r="AA255">
        <f t="shared" si="45"/>
        <v>1</v>
      </c>
      <c r="AB255" s="5">
        <f t="shared" si="46"/>
        <v>28</v>
      </c>
      <c r="AC255">
        <f t="shared" si="47"/>
        <v>1</v>
      </c>
    </row>
    <row r="256" spans="1:29" x14ac:dyDescent="0.25">
      <c r="A256" t="s">
        <v>288</v>
      </c>
      <c r="B256">
        <v>1995</v>
      </c>
      <c r="C256" t="s">
        <v>37</v>
      </c>
      <c r="D256">
        <v>14</v>
      </c>
      <c r="E256">
        <v>0</v>
      </c>
      <c r="F256">
        <v>2494.02</v>
      </c>
      <c r="G256" t="s">
        <v>12</v>
      </c>
      <c r="H256" t="s">
        <v>16</v>
      </c>
      <c r="I256" t="s">
        <v>42</v>
      </c>
      <c r="J256" t="str">
        <f>VLOOKUP(A256,Names!A:B,2,)</f>
        <v>Beganics, Mr.  Kevin L</v>
      </c>
      <c r="K256" cm="1">
        <f t="array" ref="K256">VLOOKUP($A256,'Medical Examination'!$A:$H,COLUMN(B:B),0)</f>
        <v>30.5</v>
      </c>
      <c r="L256" cm="1">
        <f t="array" ref="L256">VLOOKUP($A256,'Medical Examination'!$A:$H,COLUMN(C:C),0)</f>
        <v>5.88</v>
      </c>
      <c r="M256" t="str" cm="1">
        <f t="array" ref="M256">VLOOKUP($A256,'Medical Examination'!$A:$H,COLUMN(D:D),0)</f>
        <v>yes</v>
      </c>
      <c r="N256" t="str" cm="1">
        <f t="array" ref="N256">VLOOKUP($A256,'Medical Examination'!$A:$H,COLUMN(E:E),0)</f>
        <v>No</v>
      </c>
      <c r="O256" t="str" cm="1">
        <f t="array" ref="O256">VLOOKUP($A256,'Medical Examination'!$A:$H,COLUMN(F:F),0)</f>
        <v>No</v>
      </c>
      <c r="P256" cm="1">
        <f t="array" ref="P256">VLOOKUP($A256,'Medical Examination'!$A:$H,COLUMN(G:G),0)</f>
        <v>1</v>
      </c>
      <c r="Q256" t="str" cm="1">
        <f t="array" ref="Q256">VLOOKUP($A256,'Medical Examination'!$A:$H,COLUMN(H:H),0)</f>
        <v>No</v>
      </c>
      <c r="R256">
        <f t="shared" si="36"/>
        <v>1</v>
      </c>
      <c r="S256">
        <f t="shared" si="37"/>
        <v>0</v>
      </c>
      <c r="T256">
        <f t="shared" si="38"/>
        <v>0</v>
      </c>
      <c r="U256">
        <f t="shared" si="39"/>
        <v>0</v>
      </c>
      <c r="V256">
        <f t="shared" si="40"/>
        <v>1</v>
      </c>
      <c r="W256">
        <f t="shared" si="41"/>
        <v>3</v>
      </c>
      <c r="X256">
        <f t="shared" si="42"/>
        <v>1</v>
      </c>
      <c r="Y256">
        <f t="shared" si="43"/>
        <v>1</v>
      </c>
      <c r="Z256">
        <f t="shared" si="44"/>
        <v>0</v>
      </c>
      <c r="AA256">
        <f t="shared" si="45"/>
        <v>0</v>
      </c>
      <c r="AB256" s="5">
        <f t="shared" si="46"/>
        <v>28</v>
      </c>
      <c r="AC256">
        <f t="shared" si="47"/>
        <v>1</v>
      </c>
    </row>
    <row r="257" spans="1:29" x14ac:dyDescent="0.25">
      <c r="A257" t="s">
        <v>289</v>
      </c>
      <c r="B257">
        <v>1995</v>
      </c>
      <c r="C257" t="s">
        <v>10</v>
      </c>
      <c r="D257">
        <v>9</v>
      </c>
      <c r="E257">
        <v>0</v>
      </c>
      <c r="F257">
        <v>2497.04</v>
      </c>
      <c r="G257" t="s">
        <v>12</v>
      </c>
      <c r="H257" t="s">
        <v>12</v>
      </c>
      <c r="I257" t="s">
        <v>13</v>
      </c>
      <c r="J257" t="str">
        <f>VLOOKUP(A257,Names!A:B,2,)</f>
        <v>Croker, Mr.  Nicholas</v>
      </c>
      <c r="K257" cm="1">
        <f t="array" ref="K257">VLOOKUP($A257,'Medical Examination'!$A:$H,COLUMN(B:B),0)</f>
        <v>32.67</v>
      </c>
      <c r="L257" cm="1">
        <f t="array" ref="L257">VLOOKUP($A257,'Medical Examination'!$A:$H,COLUMN(C:C),0)</f>
        <v>5.61</v>
      </c>
      <c r="M257" t="str" cm="1">
        <f t="array" ref="M257">VLOOKUP($A257,'Medical Examination'!$A:$H,COLUMN(D:D),0)</f>
        <v>yes</v>
      </c>
      <c r="N257" t="str" cm="1">
        <f t="array" ref="N257">VLOOKUP($A257,'Medical Examination'!$A:$H,COLUMN(E:E),0)</f>
        <v>No</v>
      </c>
      <c r="O257" t="str" cm="1">
        <f t="array" ref="O257">VLOOKUP($A257,'Medical Examination'!$A:$H,COLUMN(F:F),0)</f>
        <v>No</v>
      </c>
      <c r="P257" cm="1">
        <f t="array" ref="P257">VLOOKUP($A257,'Medical Examination'!$A:$H,COLUMN(G:G),0)</f>
        <v>1</v>
      </c>
      <c r="Q257" t="str" cm="1">
        <f t="array" ref="Q257">VLOOKUP($A257,'Medical Examination'!$A:$H,COLUMN(H:H),0)</f>
        <v>No</v>
      </c>
      <c r="R257">
        <f t="shared" si="36"/>
        <v>1</v>
      </c>
      <c r="S257">
        <f t="shared" si="37"/>
        <v>0</v>
      </c>
      <c r="T257">
        <f t="shared" si="38"/>
        <v>0</v>
      </c>
      <c r="U257">
        <f t="shared" si="39"/>
        <v>0</v>
      </c>
      <c r="V257">
        <f t="shared" si="40"/>
        <v>1</v>
      </c>
      <c r="W257">
        <f t="shared" si="41"/>
        <v>1</v>
      </c>
      <c r="X257">
        <f t="shared" si="42"/>
        <v>1</v>
      </c>
      <c r="Y257">
        <f t="shared" si="43"/>
        <v>0</v>
      </c>
      <c r="Z257">
        <f t="shared" si="44"/>
        <v>0</v>
      </c>
      <c r="AA257">
        <f t="shared" si="45"/>
        <v>1</v>
      </c>
      <c r="AB257" s="5">
        <f t="shared" si="46"/>
        <v>28</v>
      </c>
      <c r="AC257">
        <f t="shared" si="47"/>
        <v>1</v>
      </c>
    </row>
    <row r="258" spans="1:29" x14ac:dyDescent="0.25">
      <c r="A258" t="s">
        <v>290</v>
      </c>
      <c r="B258">
        <v>1995</v>
      </c>
      <c r="C258" t="s">
        <v>37</v>
      </c>
      <c r="D258">
        <v>15</v>
      </c>
      <c r="E258">
        <v>0</v>
      </c>
      <c r="F258">
        <v>2498.41</v>
      </c>
      <c r="G258" t="s">
        <v>12</v>
      </c>
      <c r="H258" t="s">
        <v>12</v>
      </c>
      <c r="I258" t="s">
        <v>13</v>
      </c>
      <c r="J258" t="str">
        <f>VLOOKUP(A258,Names!A:B,2,)</f>
        <v>Friedman, Mr.  Robert J.</v>
      </c>
      <c r="K258" cm="1">
        <f t="array" ref="K258">VLOOKUP($A258,'Medical Examination'!$A:$H,COLUMN(B:B),0)</f>
        <v>33.659999999999997</v>
      </c>
      <c r="L258" cm="1">
        <f t="array" ref="L258">VLOOKUP($A258,'Medical Examination'!$A:$H,COLUMN(C:C),0)</f>
        <v>4.2</v>
      </c>
      <c r="M258" t="str" cm="1">
        <f t="array" ref="M258">VLOOKUP($A258,'Medical Examination'!$A:$H,COLUMN(D:D),0)</f>
        <v>yes</v>
      </c>
      <c r="N258" t="str" cm="1">
        <f t="array" ref="N258">VLOOKUP($A258,'Medical Examination'!$A:$H,COLUMN(E:E),0)</f>
        <v>No</v>
      </c>
      <c r="O258" t="str" cm="1">
        <f t="array" ref="O258">VLOOKUP($A258,'Medical Examination'!$A:$H,COLUMN(F:F),0)</f>
        <v>No</v>
      </c>
      <c r="P258" cm="1">
        <f t="array" ref="P258">VLOOKUP($A258,'Medical Examination'!$A:$H,COLUMN(G:G),0)</f>
        <v>1</v>
      </c>
      <c r="Q258" t="str" cm="1">
        <f t="array" ref="Q258">VLOOKUP($A258,'Medical Examination'!$A:$H,COLUMN(H:H),0)</f>
        <v>No</v>
      </c>
      <c r="R258">
        <f t="shared" si="36"/>
        <v>1</v>
      </c>
      <c r="S258">
        <f t="shared" si="37"/>
        <v>0</v>
      </c>
      <c r="T258">
        <f t="shared" si="38"/>
        <v>0</v>
      </c>
      <c r="U258">
        <f t="shared" si="39"/>
        <v>0</v>
      </c>
      <c r="V258">
        <f t="shared" si="40"/>
        <v>1</v>
      </c>
      <c r="W258">
        <f t="shared" si="41"/>
        <v>1</v>
      </c>
      <c r="X258">
        <f t="shared" si="42"/>
        <v>1</v>
      </c>
      <c r="Y258">
        <f t="shared" si="43"/>
        <v>0</v>
      </c>
      <c r="Z258">
        <f t="shared" si="44"/>
        <v>0</v>
      </c>
      <c r="AA258">
        <f t="shared" si="45"/>
        <v>1</v>
      </c>
      <c r="AB258" s="5">
        <f t="shared" si="46"/>
        <v>28</v>
      </c>
      <c r="AC258">
        <f t="shared" si="47"/>
        <v>1</v>
      </c>
    </row>
    <row r="259" spans="1:29" x14ac:dyDescent="0.25">
      <c r="A259" t="s">
        <v>291</v>
      </c>
      <c r="B259">
        <v>2004</v>
      </c>
      <c r="C259" t="s">
        <v>20</v>
      </c>
      <c r="D259">
        <v>6</v>
      </c>
      <c r="E259">
        <v>0</v>
      </c>
      <c r="F259">
        <v>2500.9299999999998</v>
      </c>
      <c r="G259" t="s">
        <v>11</v>
      </c>
      <c r="H259" t="s">
        <v>11</v>
      </c>
      <c r="I259" t="s">
        <v>23</v>
      </c>
      <c r="J259" t="str">
        <f>VLOOKUP(A259,Names!A:B,2,)</f>
        <v>Connor, Ms.  Allison R.</v>
      </c>
      <c r="K259" cm="1">
        <f t="array" ref="K259">VLOOKUP($A259,'Medical Examination'!$A:$H,COLUMN(B:B),0)</f>
        <v>29.98</v>
      </c>
      <c r="L259" cm="1">
        <f t="array" ref="L259">VLOOKUP($A259,'Medical Examination'!$A:$H,COLUMN(C:C),0)</f>
        <v>6.03</v>
      </c>
      <c r="M259" t="str" cm="1">
        <f t="array" ref="M259">VLOOKUP($A259,'Medical Examination'!$A:$H,COLUMN(D:D),0)</f>
        <v>No</v>
      </c>
      <c r="N259" t="str" cm="1">
        <f t="array" ref="N259">VLOOKUP($A259,'Medical Examination'!$A:$H,COLUMN(E:E),0)</f>
        <v>yes</v>
      </c>
      <c r="O259" t="str" cm="1">
        <f t="array" ref="O259">VLOOKUP($A259,'Medical Examination'!$A:$H,COLUMN(F:F),0)</f>
        <v>No</v>
      </c>
      <c r="P259" cm="1">
        <f t="array" ref="P259">VLOOKUP($A259,'Medical Examination'!$A:$H,COLUMN(G:G),0)</f>
        <v>1</v>
      </c>
      <c r="Q259" t="str" cm="1">
        <f t="array" ref="Q259">VLOOKUP($A259,'Medical Examination'!$A:$H,COLUMN(H:H),0)</f>
        <v>No</v>
      </c>
      <c r="R259">
        <f t="shared" ref="R259:R322" si="48">IF(M259="yes",1,0)</f>
        <v>0</v>
      </c>
      <c r="S259">
        <f t="shared" ref="S259:S322" si="49">IF(N259="yes",1,0)</f>
        <v>1</v>
      </c>
      <c r="T259">
        <f t="shared" ref="T259:T322" si="50">IF(O259="Yes",1,0)</f>
        <v>0</v>
      </c>
      <c r="U259">
        <f t="shared" ref="U259:U322" si="51">IF(Q259="yes",1,0)</f>
        <v>0</v>
      </c>
      <c r="V259">
        <f t="shared" ref="V259:V322" si="52">IF(TRIM(G259)="tier - 1",3,IF(G259="tier - 2",2,1))</f>
        <v>2</v>
      </c>
      <c r="W259">
        <f t="shared" ref="W259:W322" si="53">IF(TRIM(H259)="tier - 1",3,IF(H259="tier - 2",2,1))</f>
        <v>2</v>
      </c>
      <c r="X259">
        <f t="shared" ref="X259:X322" si="54">IF(P259="No major surgery",0,P259)</f>
        <v>1</v>
      </c>
      <c r="Y259">
        <f t="shared" ref="Y259:Y322" si="55">IF(I259="R1011",1,0)</f>
        <v>0</v>
      </c>
      <c r="Z259">
        <f t="shared" ref="Z259:Z322" si="56">IF(I259="R1012",1,0)</f>
        <v>1</v>
      </c>
      <c r="AA259">
        <f t="shared" ref="AA259:AA322" si="57">IF(I259="R1013",1,0)</f>
        <v>0</v>
      </c>
      <c r="AB259" s="5">
        <f t="shared" ref="AB259:AB322" si="58">2023-B259</f>
        <v>19</v>
      </c>
      <c r="AC259">
        <f t="shared" ref="AC259:AC322" si="59">IF(MID(J259,FIND(",",J259)+2,FIND(".",J259)-FIND(",",J259)-2)="Mr",1,0)</f>
        <v>0</v>
      </c>
    </row>
    <row r="260" spans="1:29" x14ac:dyDescent="0.25">
      <c r="A260" t="s">
        <v>292</v>
      </c>
      <c r="B260">
        <v>1991</v>
      </c>
      <c r="C260" t="s">
        <v>35</v>
      </c>
      <c r="D260">
        <v>5</v>
      </c>
      <c r="E260">
        <v>3</v>
      </c>
      <c r="F260">
        <v>2510.79</v>
      </c>
      <c r="G260" t="s">
        <v>11</v>
      </c>
      <c r="H260" t="s">
        <v>16</v>
      </c>
      <c r="I260" t="s">
        <v>13</v>
      </c>
      <c r="J260" t="str">
        <f>VLOOKUP(A260,Names!A:B,2,)</f>
        <v>Eiring, Ms.  Nancy</v>
      </c>
      <c r="K260" cm="1">
        <f t="array" ref="K260">VLOOKUP($A260,'Medical Examination'!$A:$H,COLUMN(B:B),0)</f>
        <v>17.97</v>
      </c>
      <c r="L260" cm="1">
        <f t="array" ref="L260">VLOOKUP($A260,'Medical Examination'!$A:$H,COLUMN(C:C),0)</f>
        <v>6.3</v>
      </c>
      <c r="M260" t="str" cm="1">
        <f t="array" ref="M260">VLOOKUP($A260,'Medical Examination'!$A:$H,COLUMN(D:D),0)</f>
        <v>No</v>
      </c>
      <c r="N260" t="str" cm="1">
        <f t="array" ref="N260">VLOOKUP($A260,'Medical Examination'!$A:$H,COLUMN(E:E),0)</f>
        <v>No</v>
      </c>
      <c r="O260" t="str" cm="1">
        <f t="array" ref="O260">VLOOKUP($A260,'Medical Examination'!$A:$H,COLUMN(F:F),0)</f>
        <v>No</v>
      </c>
      <c r="P260" t="str" cm="1">
        <f t="array" ref="P260">VLOOKUP($A260,'Medical Examination'!$A:$H,COLUMN(G:G),0)</f>
        <v>No major surgery</v>
      </c>
      <c r="Q260" t="str" cm="1">
        <f t="array" ref="Q260">VLOOKUP($A260,'Medical Examination'!$A:$H,COLUMN(H:H),0)</f>
        <v>No</v>
      </c>
      <c r="R260">
        <f t="shared" si="48"/>
        <v>0</v>
      </c>
      <c r="S260">
        <f t="shared" si="49"/>
        <v>0</v>
      </c>
      <c r="T260">
        <f t="shared" si="50"/>
        <v>0</v>
      </c>
      <c r="U260">
        <f t="shared" si="51"/>
        <v>0</v>
      </c>
      <c r="V260">
        <f t="shared" si="52"/>
        <v>2</v>
      </c>
      <c r="W260">
        <f t="shared" si="53"/>
        <v>3</v>
      </c>
      <c r="X260">
        <f t="shared" si="54"/>
        <v>0</v>
      </c>
      <c r="Y260">
        <f t="shared" si="55"/>
        <v>0</v>
      </c>
      <c r="Z260">
        <f t="shared" si="56"/>
        <v>0</v>
      </c>
      <c r="AA260">
        <f t="shared" si="57"/>
        <v>1</v>
      </c>
      <c r="AB260" s="5">
        <f t="shared" si="58"/>
        <v>32</v>
      </c>
      <c r="AC260">
        <f t="shared" si="59"/>
        <v>0</v>
      </c>
    </row>
    <row r="261" spans="1:29" x14ac:dyDescent="0.25">
      <c r="A261" t="s">
        <v>293</v>
      </c>
      <c r="B261">
        <v>1997</v>
      </c>
      <c r="C261" t="s">
        <v>15</v>
      </c>
      <c r="D261">
        <v>2</v>
      </c>
      <c r="E261">
        <v>0</v>
      </c>
      <c r="F261">
        <v>2523.17</v>
      </c>
      <c r="G261" t="s">
        <v>12</v>
      </c>
      <c r="H261" t="s">
        <v>16</v>
      </c>
      <c r="I261" t="s">
        <v>23</v>
      </c>
      <c r="J261" t="str">
        <f>VLOOKUP(A261,Names!A:B,2,)</f>
        <v>Cable, Mr.  Trevor N.</v>
      </c>
      <c r="K261" cm="1">
        <f t="array" ref="K261">VLOOKUP($A261,'Medical Examination'!$A:$H,COLUMN(B:B),0)</f>
        <v>27.55</v>
      </c>
      <c r="L261" cm="1">
        <f t="array" ref="L261">VLOOKUP($A261,'Medical Examination'!$A:$H,COLUMN(C:C),0)</f>
        <v>4.5599999999999996</v>
      </c>
      <c r="M261" t="str" cm="1">
        <f t="array" ref="M261">VLOOKUP($A261,'Medical Examination'!$A:$H,COLUMN(D:D),0)</f>
        <v>yes</v>
      </c>
      <c r="N261" t="str" cm="1">
        <f t="array" ref="N261">VLOOKUP($A261,'Medical Examination'!$A:$H,COLUMN(E:E),0)</f>
        <v>No</v>
      </c>
      <c r="O261" t="str" cm="1">
        <f t="array" ref="O261">VLOOKUP($A261,'Medical Examination'!$A:$H,COLUMN(F:F),0)</f>
        <v>Yes</v>
      </c>
      <c r="P261" cm="1">
        <f t="array" ref="P261">VLOOKUP($A261,'Medical Examination'!$A:$H,COLUMN(G:G),0)</f>
        <v>1</v>
      </c>
      <c r="Q261" t="str" cm="1">
        <f t="array" ref="Q261">VLOOKUP($A261,'Medical Examination'!$A:$H,COLUMN(H:H),0)</f>
        <v>No</v>
      </c>
      <c r="R261">
        <f t="shared" si="48"/>
        <v>1</v>
      </c>
      <c r="S261">
        <f t="shared" si="49"/>
        <v>0</v>
      </c>
      <c r="T261">
        <f t="shared" si="50"/>
        <v>1</v>
      </c>
      <c r="U261">
        <f t="shared" si="51"/>
        <v>0</v>
      </c>
      <c r="V261">
        <f t="shared" si="52"/>
        <v>1</v>
      </c>
      <c r="W261">
        <f t="shared" si="53"/>
        <v>3</v>
      </c>
      <c r="X261">
        <f t="shared" si="54"/>
        <v>1</v>
      </c>
      <c r="Y261">
        <f t="shared" si="55"/>
        <v>0</v>
      </c>
      <c r="Z261">
        <f t="shared" si="56"/>
        <v>1</v>
      </c>
      <c r="AA261">
        <f t="shared" si="57"/>
        <v>0</v>
      </c>
      <c r="AB261" s="5">
        <f t="shared" si="58"/>
        <v>26</v>
      </c>
      <c r="AC261">
        <f t="shared" si="59"/>
        <v>1</v>
      </c>
    </row>
    <row r="262" spans="1:29" x14ac:dyDescent="0.25">
      <c r="A262" t="s">
        <v>294</v>
      </c>
      <c r="B262">
        <v>2000</v>
      </c>
      <c r="C262" t="s">
        <v>35</v>
      </c>
      <c r="D262">
        <v>25</v>
      </c>
      <c r="E262">
        <v>0</v>
      </c>
      <c r="F262">
        <v>2527.8200000000002</v>
      </c>
      <c r="G262" t="s">
        <v>11</v>
      </c>
      <c r="H262" t="s">
        <v>12</v>
      </c>
      <c r="I262" t="s">
        <v>23</v>
      </c>
      <c r="J262" t="str">
        <f>VLOOKUP(A262,Names!A:B,2,)</f>
        <v>Villa, Ms.  Elisabetta</v>
      </c>
      <c r="K262" cm="1">
        <f t="array" ref="K262">VLOOKUP($A262,'Medical Examination'!$A:$H,COLUMN(B:B),0)</f>
        <v>20.234999999999999</v>
      </c>
      <c r="L262" cm="1">
        <f t="array" ref="L262">VLOOKUP($A262,'Medical Examination'!$A:$H,COLUMN(C:C),0)</f>
        <v>6.17</v>
      </c>
      <c r="M262" t="str" cm="1">
        <f t="array" ref="M262">VLOOKUP($A262,'Medical Examination'!$A:$H,COLUMN(D:D),0)</f>
        <v>yes</v>
      </c>
      <c r="N262" t="str" cm="1">
        <f t="array" ref="N262">VLOOKUP($A262,'Medical Examination'!$A:$H,COLUMN(E:E),0)</f>
        <v>yes</v>
      </c>
      <c r="O262" t="str" cm="1">
        <f t="array" ref="O262">VLOOKUP($A262,'Medical Examination'!$A:$H,COLUMN(F:F),0)</f>
        <v>No</v>
      </c>
      <c r="P262" cm="1">
        <f t="array" ref="P262">VLOOKUP($A262,'Medical Examination'!$A:$H,COLUMN(G:G),0)</f>
        <v>2</v>
      </c>
      <c r="Q262" t="str" cm="1">
        <f t="array" ref="Q262">VLOOKUP($A262,'Medical Examination'!$A:$H,COLUMN(H:H),0)</f>
        <v>No</v>
      </c>
      <c r="R262">
        <f t="shared" si="48"/>
        <v>1</v>
      </c>
      <c r="S262">
        <f t="shared" si="49"/>
        <v>1</v>
      </c>
      <c r="T262">
        <f t="shared" si="50"/>
        <v>0</v>
      </c>
      <c r="U262">
        <f t="shared" si="51"/>
        <v>0</v>
      </c>
      <c r="V262">
        <f t="shared" si="52"/>
        <v>2</v>
      </c>
      <c r="W262">
        <f t="shared" si="53"/>
        <v>1</v>
      </c>
      <c r="X262">
        <f t="shared" si="54"/>
        <v>2</v>
      </c>
      <c r="Y262">
        <f t="shared" si="55"/>
        <v>0</v>
      </c>
      <c r="Z262">
        <f t="shared" si="56"/>
        <v>1</v>
      </c>
      <c r="AA262">
        <f t="shared" si="57"/>
        <v>0</v>
      </c>
      <c r="AB262" s="5">
        <f t="shared" si="58"/>
        <v>23</v>
      </c>
      <c r="AC262">
        <f t="shared" si="59"/>
        <v>0</v>
      </c>
    </row>
    <row r="263" spans="1:29" x14ac:dyDescent="0.25">
      <c r="A263" t="s">
        <v>295</v>
      </c>
      <c r="B263">
        <v>1997</v>
      </c>
      <c r="C263" t="s">
        <v>10</v>
      </c>
      <c r="D263">
        <v>28</v>
      </c>
      <c r="E263">
        <v>0</v>
      </c>
      <c r="F263">
        <v>2534.39</v>
      </c>
      <c r="G263" t="s">
        <v>12</v>
      </c>
      <c r="H263" t="s">
        <v>12</v>
      </c>
      <c r="I263" t="s">
        <v>23</v>
      </c>
      <c r="J263" t="str">
        <f>VLOOKUP(A263,Names!A:B,2,)</f>
        <v>Walsh, Mr.  Anthony S</v>
      </c>
      <c r="K263" cm="1">
        <f t="array" ref="K263">VLOOKUP($A263,'Medical Examination'!$A:$H,COLUMN(B:B),0)</f>
        <v>35.625</v>
      </c>
      <c r="L263" cm="1">
        <f t="array" ref="L263">VLOOKUP($A263,'Medical Examination'!$A:$H,COLUMN(C:C),0)</f>
        <v>4.68</v>
      </c>
      <c r="M263" t="str" cm="1">
        <f t="array" ref="M263">VLOOKUP($A263,'Medical Examination'!$A:$H,COLUMN(D:D),0)</f>
        <v>yes</v>
      </c>
      <c r="N263" t="str" cm="1">
        <f t="array" ref="N263">VLOOKUP($A263,'Medical Examination'!$A:$H,COLUMN(E:E),0)</f>
        <v>No</v>
      </c>
      <c r="O263" t="str" cm="1">
        <f t="array" ref="O263">VLOOKUP($A263,'Medical Examination'!$A:$H,COLUMN(F:F),0)</f>
        <v>Yes</v>
      </c>
      <c r="P263" cm="1">
        <f t="array" ref="P263">VLOOKUP($A263,'Medical Examination'!$A:$H,COLUMN(G:G),0)</f>
        <v>1</v>
      </c>
      <c r="Q263" t="str" cm="1">
        <f t="array" ref="Q263">VLOOKUP($A263,'Medical Examination'!$A:$H,COLUMN(H:H),0)</f>
        <v>No</v>
      </c>
      <c r="R263">
        <f t="shared" si="48"/>
        <v>1</v>
      </c>
      <c r="S263">
        <f t="shared" si="49"/>
        <v>0</v>
      </c>
      <c r="T263">
        <f t="shared" si="50"/>
        <v>1</v>
      </c>
      <c r="U263">
        <f t="shared" si="51"/>
        <v>0</v>
      </c>
      <c r="V263">
        <f t="shared" si="52"/>
        <v>1</v>
      </c>
      <c r="W263">
        <f t="shared" si="53"/>
        <v>1</v>
      </c>
      <c r="X263">
        <f t="shared" si="54"/>
        <v>1</v>
      </c>
      <c r="Y263">
        <f t="shared" si="55"/>
        <v>0</v>
      </c>
      <c r="Z263">
        <f t="shared" si="56"/>
        <v>1</v>
      </c>
      <c r="AA263">
        <f t="shared" si="57"/>
        <v>0</v>
      </c>
      <c r="AB263" s="5">
        <f t="shared" si="58"/>
        <v>26</v>
      </c>
      <c r="AC263">
        <f t="shared" si="59"/>
        <v>1</v>
      </c>
    </row>
    <row r="264" spans="1:29" x14ac:dyDescent="0.25">
      <c r="A264" t="s">
        <v>296</v>
      </c>
      <c r="B264">
        <v>1990</v>
      </c>
      <c r="C264" t="s">
        <v>37</v>
      </c>
      <c r="D264">
        <v>1</v>
      </c>
      <c r="E264">
        <v>3</v>
      </c>
      <c r="F264">
        <v>2540.39</v>
      </c>
      <c r="G264" t="s">
        <v>11</v>
      </c>
      <c r="H264" t="s">
        <v>11</v>
      </c>
      <c r="I264" t="s">
        <v>13</v>
      </c>
      <c r="J264" t="str">
        <f>VLOOKUP(A264,Names!A:B,2,)</f>
        <v>Finnegan, Ms.  Sarah</v>
      </c>
      <c r="K264" cm="1">
        <f t="array" ref="K264">VLOOKUP($A264,'Medical Examination'!$A:$H,COLUMN(B:B),0)</f>
        <v>17.3</v>
      </c>
      <c r="L264" cm="1">
        <f t="array" ref="L264">VLOOKUP($A264,'Medical Examination'!$A:$H,COLUMN(C:C),0)</f>
        <v>4.75</v>
      </c>
      <c r="M264" t="str" cm="1">
        <f t="array" ref="M264">VLOOKUP($A264,'Medical Examination'!$A:$H,COLUMN(D:D),0)</f>
        <v>No</v>
      </c>
      <c r="N264" t="str" cm="1">
        <f t="array" ref="N264">VLOOKUP($A264,'Medical Examination'!$A:$H,COLUMN(E:E),0)</f>
        <v>No</v>
      </c>
      <c r="O264" t="str" cm="1">
        <f t="array" ref="O264">VLOOKUP($A264,'Medical Examination'!$A:$H,COLUMN(F:F),0)</f>
        <v>No</v>
      </c>
      <c r="P264" t="str" cm="1">
        <f t="array" ref="P264">VLOOKUP($A264,'Medical Examination'!$A:$H,COLUMN(G:G),0)</f>
        <v>No major surgery</v>
      </c>
      <c r="Q264" t="str" cm="1">
        <f t="array" ref="Q264">VLOOKUP($A264,'Medical Examination'!$A:$H,COLUMN(H:H),0)</f>
        <v>No</v>
      </c>
      <c r="R264">
        <f t="shared" si="48"/>
        <v>0</v>
      </c>
      <c r="S264">
        <f t="shared" si="49"/>
        <v>0</v>
      </c>
      <c r="T264">
        <f t="shared" si="50"/>
        <v>0</v>
      </c>
      <c r="U264">
        <f t="shared" si="51"/>
        <v>0</v>
      </c>
      <c r="V264">
        <f t="shared" si="52"/>
        <v>2</v>
      </c>
      <c r="W264">
        <f t="shared" si="53"/>
        <v>2</v>
      </c>
      <c r="X264">
        <f t="shared" si="54"/>
        <v>0</v>
      </c>
      <c r="Y264">
        <f t="shared" si="55"/>
        <v>0</v>
      </c>
      <c r="Z264">
        <f t="shared" si="56"/>
        <v>0</v>
      </c>
      <c r="AA264">
        <f t="shared" si="57"/>
        <v>1</v>
      </c>
      <c r="AB264" s="5">
        <f t="shared" si="58"/>
        <v>33</v>
      </c>
      <c r="AC264">
        <f t="shared" si="59"/>
        <v>0</v>
      </c>
    </row>
    <row r="265" spans="1:29" x14ac:dyDescent="0.25">
      <c r="A265" t="s">
        <v>297</v>
      </c>
      <c r="B265">
        <v>1991</v>
      </c>
      <c r="C265" t="s">
        <v>15</v>
      </c>
      <c r="D265">
        <v>17</v>
      </c>
      <c r="E265">
        <v>3</v>
      </c>
      <c r="F265">
        <v>2545.6799999999998</v>
      </c>
      <c r="G265" t="s">
        <v>11</v>
      </c>
      <c r="H265" t="s">
        <v>16</v>
      </c>
      <c r="I265" t="s">
        <v>13</v>
      </c>
      <c r="J265" t="str">
        <f>VLOOKUP(A265,Names!A:B,2,)</f>
        <v>Hamsi, Mr.  Hicham</v>
      </c>
      <c r="K265" cm="1">
        <f t="array" ref="K265">VLOOKUP($A265,'Medical Examination'!$A:$H,COLUMN(B:B),0)</f>
        <v>18.46</v>
      </c>
      <c r="L265" cm="1">
        <f t="array" ref="L265">VLOOKUP($A265,'Medical Examination'!$A:$H,COLUMN(C:C),0)</f>
        <v>5.25</v>
      </c>
      <c r="M265" t="str" cm="1">
        <f t="array" ref="M265">VLOOKUP($A265,'Medical Examination'!$A:$H,COLUMN(D:D),0)</f>
        <v>No</v>
      </c>
      <c r="N265" t="str" cm="1">
        <f t="array" ref="N265">VLOOKUP($A265,'Medical Examination'!$A:$H,COLUMN(E:E),0)</f>
        <v>No</v>
      </c>
      <c r="O265" t="str" cm="1">
        <f t="array" ref="O265">VLOOKUP($A265,'Medical Examination'!$A:$H,COLUMN(F:F),0)</f>
        <v>No</v>
      </c>
      <c r="P265" t="str" cm="1">
        <f t="array" ref="P265">VLOOKUP($A265,'Medical Examination'!$A:$H,COLUMN(G:G),0)</f>
        <v>No major surgery</v>
      </c>
      <c r="Q265" t="str" cm="1">
        <f t="array" ref="Q265">VLOOKUP($A265,'Medical Examination'!$A:$H,COLUMN(H:H),0)</f>
        <v>No</v>
      </c>
      <c r="R265">
        <f t="shared" si="48"/>
        <v>0</v>
      </c>
      <c r="S265">
        <f t="shared" si="49"/>
        <v>0</v>
      </c>
      <c r="T265">
        <f t="shared" si="50"/>
        <v>0</v>
      </c>
      <c r="U265">
        <f t="shared" si="51"/>
        <v>0</v>
      </c>
      <c r="V265">
        <f t="shared" si="52"/>
        <v>2</v>
      </c>
      <c r="W265">
        <f t="shared" si="53"/>
        <v>3</v>
      </c>
      <c r="X265">
        <f t="shared" si="54"/>
        <v>0</v>
      </c>
      <c r="Y265">
        <f t="shared" si="55"/>
        <v>0</v>
      </c>
      <c r="Z265">
        <f t="shared" si="56"/>
        <v>0</v>
      </c>
      <c r="AA265">
        <f t="shared" si="57"/>
        <v>1</v>
      </c>
      <c r="AB265" s="5">
        <f t="shared" si="58"/>
        <v>32</v>
      </c>
      <c r="AC265">
        <f t="shared" si="59"/>
        <v>1</v>
      </c>
    </row>
    <row r="266" spans="1:29" x14ac:dyDescent="0.25">
      <c r="A266" t="s">
        <v>298</v>
      </c>
      <c r="B266">
        <v>2002</v>
      </c>
      <c r="C266" t="s">
        <v>37</v>
      </c>
      <c r="D266">
        <v>11</v>
      </c>
      <c r="E266">
        <v>2</v>
      </c>
      <c r="F266">
        <v>2566.4699999999998</v>
      </c>
      <c r="G266" t="s">
        <v>11</v>
      </c>
      <c r="H266" t="s">
        <v>12</v>
      </c>
      <c r="I266" t="s">
        <v>13</v>
      </c>
      <c r="J266" t="str">
        <f>VLOOKUP(A266,Names!A:B,2,)</f>
        <v>Olle, Mr.  Bernat</v>
      </c>
      <c r="K266" cm="1">
        <f t="array" ref="K266">VLOOKUP($A266,'Medical Examination'!$A:$H,COLUMN(B:B),0)</f>
        <v>31.13</v>
      </c>
      <c r="L266" cm="1">
        <f t="array" ref="L266">VLOOKUP($A266,'Medical Examination'!$A:$H,COLUMN(C:C),0)</f>
        <v>11.02</v>
      </c>
      <c r="M266" t="str" cm="1">
        <f t="array" ref="M266">VLOOKUP($A266,'Medical Examination'!$A:$H,COLUMN(D:D),0)</f>
        <v>No</v>
      </c>
      <c r="N266" t="str" cm="1">
        <f t="array" ref="N266">VLOOKUP($A266,'Medical Examination'!$A:$H,COLUMN(E:E),0)</f>
        <v>No</v>
      </c>
      <c r="O266" t="str" cm="1">
        <f t="array" ref="O266">VLOOKUP($A266,'Medical Examination'!$A:$H,COLUMN(F:F),0)</f>
        <v>No</v>
      </c>
      <c r="P266" t="str" cm="1">
        <f t="array" ref="P266">VLOOKUP($A266,'Medical Examination'!$A:$H,COLUMN(G:G),0)</f>
        <v>No major surgery</v>
      </c>
      <c r="Q266" t="str" cm="1">
        <f t="array" ref="Q266">VLOOKUP($A266,'Medical Examination'!$A:$H,COLUMN(H:H),0)</f>
        <v>No</v>
      </c>
      <c r="R266">
        <f t="shared" si="48"/>
        <v>0</v>
      </c>
      <c r="S266">
        <f t="shared" si="49"/>
        <v>0</v>
      </c>
      <c r="T266">
        <f t="shared" si="50"/>
        <v>0</v>
      </c>
      <c r="U266">
        <f t="shared" si="51"/>
        <v>0</v>
      </c>
      <c r="V266">
        <f t="shared" si="52"/>
        <v>2</v>
      </c>
      <c r="W266">
        <f t="shared" si="53"/>
        <v>1</v>
      </c>
      <c r="X266">
        <f t="shared" si="54"/>
        <v>0</v>
      </c>
      <c r="Y266">
        <f t="shared" si="55"/>
        <v>0</v>
      </c>
      <c r="Z266">
        <f t="shared" si="56"/>
        <v>0</v>
      </c>
      <c r="AA266">
        <f t="shared" si="57"/>
        <v>1</v>
      </c>
      <c r="AB266" s="5">
        <f t="shared" si="58"/>
        <v>21</v>
      </c>
      <c r="AC266">
        <f t="shared" si="59"/>
        <v>1</v>
      </c>
    </row>
    <row r="267" spans="1:29" x14ac:dyDescent="0.25">
      <c r="A267" t="s">
        <v>299</v>
      </c>
      <c r="B267">
        <v>2002</v>
      </c>
      <c r="C267" t="s">
        <v>10</v>
      </c>
      <c r="D267">
        <v>20</v>
      </c>
      <c r="E267">
        <v>0</v>
      </c>
      <c r="F267">
        <v>2585.04</v>
      </c>
      <c r="G267" t="s">
        <v>11</v>
      </c>
      <c r="H267" t="s">
        <v>11</v>
      </c>
      <c r="I267" t="s">
        <v>300</v>
      </c>
      <c r="J267" t="str">
        <f>VLOOKUP(A267,Names!A:B,2,)</f>
        <v>Cherewatti, Mr.  Jack</v>
      </c>
      <c r="K267" cm="1">
        <f t="array" ref="K267">VLOOKUP($A267,'Medical Examination'!$A:$H,COLUMN(B:B),0)</f>
        <v>28.06</v>
      </c>
      <c r="L267" cm="1">
        <f t="array" ref="L267">VLOOKUP($A267,'Medical Examination'!$A:$H,COLUMN(C:C),0)</f>
        <v>8.93</v>
      </c>
      <c r="M267" t="str" cm="1">
        <f t="array" ref="M267">VLOOKUP($A267,'Medical Examination'!$A:$H,COLUMN(D:D),0)</f>
        <v>No</v>
      </c>
      <c r="N267" t="str" cm="1">
        <f t="array" ref="N267">VLOOKUP($A267,'Medical Examination'!$A:$H,COLUMN(E:E),0)</f>
        <v>No</v>
      </c>
      <c r="O267" t="str" cm="1">
        <f t="array" ref="O267">VLOOKUP($A267,'Medical Examination'!$A:$H,COLUMN(F:F),0)</f>
        <v>No</v>
      </c>
      <c r="P267" t="str" cm="1">
        <f t="array" ref="P267">VLOOKUP($A267,'Medical Examination'!$A:$H,COLUMN(G:G),0)</f>
        <v>No major surgery</v>
      </c>
      <c r="Q267" t="str" cm="1">
        <f t="array" ref="Q267">VLOOKUP($A267,'Medical Examination'!$A:$H,COLUMN(H:H),0)</f>
        <v>No</v>
      </c>
      <c r="R267">
        <f t="shared" si="48"/>
        <v>0</v>
      </c>
      <c r="S267">
        <f t="shared" si="49"/>
        <v>0</v>
      </c>
      <c r="T267">
        <f t="shared" si="50"/>
        <v>0</v>
      </c>
      <c r="U267">
        <f t="shared" si="51"/>
        <v>0</v>
      </c>
      <c r="V267">
        <f t="shared" si="52"/>
        <v>2</v>
      </c>
      <c r="W267">
        <f t="shared" si="53"/>
        <v>2</v>
      </c>
      <c r="X267">
        <f t="shared" si="54"/>
        <v>0</v>
      </c>
      <c r="Y267">
        <f t="shared" si="55"/>
        <v>0</v>
      </c>
      <c r="Z267">
        <f t="shared" si="56"/>
        <v>0</v>
      </c>
      <c r="AA267">
        <f t="shared" si="57"/>
        <v>0</v>
      </c>
      <c r="AB267" s="5">
        <f t="shared" si="58"/>
        <v>21</v>
      </c>
      <c r="AC267">
        <f t="shared" si="59"/>
        <v>1</v>
      </c>
    </row>
    <row r="268" spans="1:29" x14ac:dyDescent="0.25">
      <c r="A268" t="s">
        <v>301</v>
      </c>
      <c r="B268">
        <v>2001</v>
      </c>
      <c r="C268" t="s">
        <v>37</v>
      </c>
      <c r="D268">
        <v>15</v>
      </c>
      <c r="E268">
        <v>1</v>
      </c>
      <c r="F268">
        <v>2585.27</v>
      </c>
      <c r="G268" t="s">
        <v>11</v>
      </c>
      <c r="H268" t="s">
        <v>12</v>
      </c>
      <c r="I268" t="s">
        <v>42</v>
      </c>
      <c r="J268" t="str">
        <f>VLOOKUP(A268,Names!A:B,2,)</f>
        <v>Thomas, Ms.  Julia J.</v>
      </c>
      <c r="K268" cm="1">
        <f t="array" ref="K268">VLOOKUP($A268,'Medical Examination'!$A:$H,COLUMN(B:B),0)</f>
        <v>17.399999999999999</v>
      </c>
      <c r="L268" cm="1">
        <f t="array" ref="L268">VLOOKUP($A268,'Medical Examination'!$A:$H,COLUMN(C:C),0)</f>
        <v>4.5</v>
      </c>
      <c r="M268" t="str" cm="1">
        <f t="array" ref="M268">VLOOKUP($A268,'Medical Examination'!$A:$H,COLUMN(D:D),0)</f>
        <v>yes</v>
      </c>
      <c r="N268" t="str" cm="1">
        <f t="array" ref="N268">VLOOKUP($A268,'Medical Examination'!$A:$H,COLUMN(E:E),0)</f>
        <v>No</v>
      </c>
      <c r="O268" t="str" cm="1">
        <f t="array" ref="O268">VLOOKUP($A268,'Medical Examination'!$A:$H,COLUMN(F:F),0)</f>
        <v>No</v>
      </c>
      <c r="P268" t="str" cm="1">
        <f t="array" ref="P268">VLOOKUP($A268,'Medical Examination'!$A:$H,COLUMN(G:G),0)</f>
        <v>No major surgery</v>
      </c>
      <c r="Q268" t="str" cm="1">
        <f t="array" ref="Q268">VLOOKUP($A268,'Medical Examination'!$A:$H,COLUMN(H:H),0)</f>
        <v>No</v>
      </c>
      <c r="R268">
        <f t="shared" si="48"/>
        <v>1</v>
      </c>
      <c r="S268">
        <f t="shared" si="49"/>
        <v>0</v>
      </c>
      <c r="T268">
        <f t="shared" si="50"/>
        <v>0</v>
      </c>
      <c r="U268">
        <f t="shared" si="51"/>
        <v>0</v>
      </c>
      <c r="V268">
        <f t="shared" si="52"/>
        <v>2</v>
      </c>
      <c r="W268">
        <f t="shared" si="53"/>
        <v>1</v>
      </c>
      <c r="X268">
        <f t="shared" si="54"/>
        <v>0</v>
      </c>
      <c r="Y268">
        <f t="shared" si="55"/>
        <v>1</v>
      </c>
      <c r="Z268">
        <f t="shared" si="56"/>
        <v>0</v>
      </c>
      <c r="AA268">
        <f t="shared" si="57"/>
        <v>0</v>
      </c>
      <c r="AB268" s="5">
        <f t="shared" si="58"/>
        <v>22</v>
      </c>
      <c r="AC268">
        <f t="shared" si="59"/>
        <v>0</v>
      </c>
    </row>
    <row r="269" spans="1:29" x14ac:dyDescent="0.25">
      <c r="A269" t="s">
        <v>302</v>
      </c>
      <c r="B269">
        <v>2001</v>
      </c>
      <c r="C269" t="s">
        <v>10</v>
      </c>
      <c r="D269">
        <v>28</v>
      </c>
      <c r="E269">
        <v>0</v>
      </c>
      <c r="F269">
        <v>2585.85</v>
      </c>
      <c r="G269" t="s">
        <v>11</v>
      </c>
      <c r="H269" t="s">
        <v>11</v>
      </c>
      <c r="I269" t="s">
        <v>247</v>
      </c>
      <c r="J269" t="str">
        <f>VLOOKUP(A269,Names!A:B,2,)</f>
        <v>Lucas, Ms.  Caroline F.</v>
      </c>
      <c r="K269" cm="1">
        <f t="array" ref="K269">VLOOKUP($A269,'Medical Examination'!$A:$H,COLUMN(B:B),0)</f>
        <v>22.135000000000002</v>
      </c>
      <c r="L269" cm="1">
        <f t="array" ref="L269">VLOOKUP($A269,'Medical Examination'!$A:$H,COLUMN(C:C),0)</f>
        <v>4.46</v>
      </c>
      <c r="M269" t="str" cm="1">
        <f t="array" ref="M269">VLOOKUP($A269,'Medical Examination'!$A:$H,COLUMN(D:D),0)</f>
        <v>yes</v>
      </c>
      <c r="N269" t="str" cm="1">
        <f t="array" ref="N269">VLOOKUP($A269,'Medical Examination'!$A:$H,COLUMN(E:E),0)</f>
        <v>No</v>
      </c>
      <c r="O269" t="str" cm="1">
        <f t="array" ref="O269">VLOOKUP($A269,'Medical Examination'!$A:$H,COLUMN(F:F),0)</f>
        <v>No</v>
      </c>
      <c r="P269" t="str" cm="1">
        <f t="array" ref="P269">VLOOKUP($A269,'Medical Examination'!$A:$H,COLUMN(G:G),0)</f>
        <v>No major surgery</v>
      </c>
      <c r="Q269" t="str" cm="1">
        <f t="array" ref="Q269">VLOOKUP($A269,'Medical Examination'!$A:$H,COLUMN(H:H),0)</f>
        <v>No</v>
      </c>
      <c r="R269">
        <f t="shared" si="48"/>
        <v>1</v>
      </c>
      <c r="S269">
        <f t="shared" si="49"/>
        <v>0</v>
      </c>
      <c r="T269">
        <f t="shared" si="50"/>
        <v>0</v>
      </c>
      <c r="U269">
        <f t="shared" si="51"/>
        <v>0</v>
      </c>
      <c r="V269">
        <f t="shared" si="52"/>
        <v>2</v>
      </c>
      <c r="W269">
        <f t="shared" si="53"/>
        <v>2</v>
      </c>
      <c r="X269">
        <f t="shared" si="54"/>
        <v>0</v>
      </c>
      <c r="Y269">
        <f t="shared" si="55"/>
        <v>0</v>
      </c>
      <c r="Z269">
        <f t="shared" si="56"/>
        <v>0</v>
      </c>
      <c r="AA269">
        <f t="shared" si="57"/>
        <v>0</v>
      </c>
      <c r="AB269" s="5">
        <f t="shared" si="58"/>
        <v>22</v>
      </c>
      <c r="AC269">
        <f t="shared" si="59"/>
        <v>0</v>
      </c>
    </row>
    <row r="270" spans="1:29" x14ac:dyDescent="0.25">
      <c r="A270" t="s">
        <v>303</v>
      </c>
      <c r="B270">
        <v>2001</v>
      </c>
      <c r="C270" t="s">
        <v>35</v>
      </c>
      <c r="D270">
        <v>26</v>
      </c>
      <c r="E270">
        <v>1</v>
      </c>
      <c r="F270">
        <v>2597.7800000000002</v>
      </c>
      <c r="G270" t="s">
        <v>11</v>
      </c>
      <c r="H270" t="s">
        <v>16</v>
      </c>
      <c r="I270" t="s">
        <v>42</v>
      </c>
      <c r="J270" t="str">
        <f>VLOOKUP(A270,Names!A:B,2,)</f>
        <v>Knast, Ms.  Stephanie</v>
      </c>
      <c r="K270" cm="1">
        <f t="array" ref="K270">VLOOKUP($A270,'Medical Examination'!$A:$H,COLUMN(B:B),0)</f>
        <v>26.4</v>
      </c>
      <c r="L270" cm="1">
        <f t="array" ref="L270">VLOOKUP($A270,'Medical Examination'!$A:$H,COLUMN(C:C),0)</f>
        <v>6.22</v>
      </c>
      <c r="M270" t="str" cm="1">
        <f t="array" ref="M270">VLOOKUP($A270,'Medical Examination'!$A:$H,COLUMN(D:D),0)</f>
        <v>yes</v>
      </c>
      <c r="N270" t="str" cm="1">
        <f t="array" ref="N270">VLOOKUP($A270,'Medical Examination'!$A:$H,COLUMN(E:E),0)</f>
        <v>No</v>
      </c>
      <c r="O270" t="str" cm="1">
        <f t="array" ref="O270">VLOOKUP($A270,'Medical Examination'!$A:$H,COLUMN(F:F),0)</f>
        <v>No</v>
      </c>
      <c r="P270" t="str" cm="1">
        <f t="array" ref="P270">VLOOKUP($A270,'Medical Examination'!$A:$H,COLUMN(G:G),0)</f>
        <v>No major surgery</v>
      </c>
      <c r="Q270" t="str" cm="1">
        <f t="array" ref="Q270">VLOOKUP($A270,'Medical Examination'!$A:$H,COLUMN(H:H),0)</f>
        <v>No</v>
      </c>
      <c r="R270">
        <f t="shared" si="48"/>
        <v>1</v>
      </c>
      <c r="S270">
        <f t="shared" si="49"/>
        <v>0</v>
      </c>
      <c r="T270">
        <f t="shared" si="50"/>
        <v>0</v>
      </c>
      <c r="U270">
        <f t="shared" si="51"/>
        <v>0</v>
      </c>
      <c r="V270">
        <f t="shared" si="52"/>
        <v>2</v>
      </c>
      <c r="W270">
        <f t="shared" si="53"/>
        <v>3</v>
      </c>
      <c r="X270">
        <f t="shared" si="54"/>
        <v>0</v>
      </c>
      <c r="Y270">
        <f t="shared" si="55"/>
        <v>1</v>
      </c>
      <c r="Z270">
        <f t="shared" si="56"/>
        <v>0</v>
      </c>
      <c r="AA270">
        <f t="shared" si="57"/>
        <v>0</v>
      </c>
      <c r="AB270" s="5">
        <f t="shared" si="58"/>
        <v>22</v>
      </c>
      <c r="AC270">
        <f t="shared" si="59"/>
        <v>0</v>
      </c>
    </row>
    <row r="271" spans="1:29" x14ac:dyDescent="0.25">
      <c r="A271" t="s">
        <v>304</v>
      </c>
      <c r="B271">
        <v>1997</v>
      </c>
      <c r="C271" t="s">
        <v>35</v>
      </c>
      <c r="D271">
        <v>26</v>
      </c>
      <c r="E271">
        <v>0</v>
      </c>
      <c r="F271">
        <v>2632.99</v>
      </c>
      <c r="G271" t="s">
        <v>11</v>
      </c>
      <c r="H271" t="s">
        <v>16</v>
      </c>
      <c r="I271" t="s">
        <v>42</v>
      </c>
      <c r="J271" t="str">
        <f>VLOOKUP(A271,Names!A:B,2,)</f>
        <v>Flynn, Ms.  Stefanie A</v>
      </c>
      <c r="K271" cm="1">
        <f t="array" ref="K271">VLOOKUP($A271,'Medical Examination'!$A:$H,COLUMN(B:B),0)</f>
        <v>30.3</v>
      </c>
      <c r="L271" cm="1">
        <f t="array" ref="L271">VLOOKUP($A271,'Medical Examination'!$A:$H,COLUMN(C:C),0)</f>
        <v>4.7300000000000004</v>
      </c>
      <c r="M271" t="str" cm="1">
        <f t="array" ref="M271">VLOOKUP($A271,'Medical Examination'!$A:$H,COLUMN(D:D),0)</f>
        <v>yes</v>
      </c>
      <c r="N271" t="str" cm="1">
        <f t="array" ref="N271">VLOOKUP($A271,'Medical Examination'!$A:$H,COLUMN(E:E),0)</f>
        <v>No</v>
      </c>
      <c r="O271" t="str" cm="1">
        <f t="array" ref="O271">VLOOKUP($A271,'Medical Examination'!$A:$H,COLUMN(F:F),0)</f>
        <v>Yes</v>
      </c>
      <c r="P271" cm="1">
        <f t="array" ref="P271">VLOOKUP($A271,'Medical Examination'!$A:$H,COLUMN(G:G),0)</f>
        <v>1</v>
      </c>
      <c r="Q271" t="str" cm="1">
        <f t="array" ref="Q271">VLOOKUP($A271,'Medical Examination'!$A:$H,COLUMN(H:H),0)</f>
        <v>No</v>
      </c>
      <c r="R271">
        <f t="shared" si="48"/>
        <v>1</v>
      </c>
      <c r="S271">
        <f t="shared" si="49"/>
        <v>0</v>
      </c>
      <c r="T271">
        <f t="shared" si="50"/>
        <v>1</v>
      </c>
      <c r="U271">
        <f t="shared" si="51"/>
        <v>0</v>
      </c>
      <c r="V271">
        <f t="shared" si="52"/>
        <v>2</v>
      </c>
      <c r="W271">
        <f t="shared" si="53"/>
        <v>3</v>
      </c>
      <c r="X271">
        <f t="shared" si="54"/>
        <v>1</v>
      </c>
      <c r="Y271">
        <f t="shared" si="55"/>
        <v>1</v>
      </c>
      <c r="Z271">
        <f t="shared" si="56"/>
        <v>0</v>
      </c>
      <c r="AA271">
        <f t="shared" si="57"/>
        <v>0</v>
      </c>
      <c r="AB271" s="5">
        <f t="shared" si="58"/>
        <v>26</v>
      </c>
      <c r="AC271">
        <f t="shared" si="59"/>
        <v>0</v>
      </c>
    </row>
    <row r="272" spans="1:29" x14ac:dyDescent="0.25">
      <c r="A272" t="s">
        <v>305</v>
      </c>
      <c r="B272">
        <v>2000</v>
      </c>
      <c r="C272" t="s">
        <v>18</v>
      </c>
      <c r="D272">
        <v>24</v>
      </c>
      <c r="E272">
        <v>1</v>
      </c>
      <c r="F272">
        <v>2639.04</v>
      </c>
      <c r="G272" t="s">
        <v>11</v>
      </c>
      <c r="H272" t="s">
        <v>11</v>
      </c>
      <c r="I272" t="s">
        <v>23</v>
      </c>
      <c r="J272" t="str">
        <f>VLOOKUP(A272,Names!A:B,2,)</f>
        <v>Hampton, Mr.  Rob G</v>
      </c>
      <c r="K272" cm="1">
        <f t="array" ref="K272">VLOOKUP($A272,'Medical Examination'!$A:$H,COLUMN(B:B),0)</f>
        <v>28.31</v>
      </c>
      <c r="L272" cm="1">
        <f t="array" ref="L272">VLOOKUP($A272,'Medical Examination'!$A:$H,COLUMN(C:C),0)</f>
        <v>6.41</v>
      </c>
      <c r="M272" t="str" cm="1">
        <f t="array" ref="M272">VLOOKUP($A272,'Medical Examination'!$A:$H,COLUMN(D:D),0)</f>
        <v>No</v>
      </c>
      <c r="N272" t="str" cm="1">
        <f t="array" ref="N272">VLOOKUP($A272,'Medical Examination'!$A:$H,COLUMN(E:E),0)</f>
        <v>yes</v>
      </c>
      <c r="O272" t="str" cm="1">
        <f t="array" ref="O272">VLOOKUP($A272,'Medical Examination'!$A:$H,COLUMN(F:F),0)</f>
        <v>No</v>
      </c>
      <c r="P272" cm="1">
        <f t="array" ref="P272">VLOOKUP($A272,'Medical Examination'!$A:$H,COLUMN(G:G),0)</f>
        <v>1</v>
      </c>
      <c r="Q272" t="str" cm="1">
        <f t="array" ref="Q272">VLOOKUP($A272,'Medical Examination'!$A:$H,COLUMN(H:H),0)</f>
        <v>No</v>
      </c>
      <c r="R272">
        <f t="shared" si="48"/>
        <v>0</v>
      </c>
      <c r="S272">
        <f t="shared" si="49"/>
        <v>1</v>
      </c>
      <c r="T272">
        <f t="shared" si="50"/>
        <v>0</v>
      </c>
      <c r="U272">
        <f t="shared" si="51"/>
        <v>0</v>
      </c>
      <c r="V272">
        <f t="shared" si="52"/>
        <v>2</v>
      </c>
      <c r="W272">
        <f t="shared" si="53"/>
        <v>2</v>
      </c>
      <c r="X272">
        <f t="shared" si="54"/>
        <v>1</v>
      </c>
      <c r="Y272">
        <f t="shared" si="55"/>
        <v>0</v>
      </c>
      <c r="Z272">
        <f t="shared" si="56"/>
        <v>1</v>
      </c>
      <c r="AA272">
        <f t="shared" si="57"/>
        <v>0</v>
      </c>
      <c r="AB272" s="5">
        <f t="shared" si="58"/>
        <v>23</v>
      </c>
      <c r="AC272">
        <f t="shared" si="59"/>
        <v>1</v>
      </c>
    </row>
    <row r="273" spans="1:29" x14ac:dyDescent="0.25">
      <c r="A273" t="s">
        <v>306</v>
      </c>
      <c r="B273">
        <v>2000</v>
      </c>
      <c r="C273" t="s">
        <v>30</v>
      </c>
      <c r="D273">
        <v>9</v>
      </c>
      <c r="E273">
        <v>1</v>
      </c>
      <c r="F273">
        <v>2643.27</v>
      </c>
      <c r="G273" t="s">
        <v>11</v>
      </c>
      <c r="H273" t="s">
        <v>16</v>
      </c>
      <c r="I273" t="s">
        <v>23</v>
      </c>
      <c r="J273" t="str">
        <f>VLOOKUP(A273,Names!A:B,2,)</f>
        <v>English, Mr.  Benjamin L</v>
      </c>
      <c r="K273" cm="1">
        <f t="array" ref="K273">VLOOKUP($A273,'Medical Examination'!$A:$H,COLUMN(B:B),0)</f>
        <v>31.35</v>
      </c>
      <c r="L273" cm="1">
        <f t="array" ref="L273">VLOOKUP($A273,'Medical Examination'!$A:$H,COLUMN(C:C),0)</f>
        <v>5.84</v>
      </c>
      <c r="M273" t="str" cm="1">
        <f t="array" ref="M273">VLOOKUP($A273,'Medical Examination'!$A:$H,COLUMN(D:D),0)</f>
        <v>No</v>
      </c>
      <c r="N273" t="str" cm="1">
        <f t="array" ref="N273">VLOOKUP($A273,'Medical Examination'!$A:$H,COLUMN(E:E),0)</f>
        <v>yes</v>
      </c>
      <c r="O273" t="str" cm="1">
        <f t="array" ref="O273">VLOOKUP($A273,'Medical Examination'!$A:$H,COLUMN(F:F),0)</f>
        <v>No</v>
      </c>
      <c r="P273" cm="1">
        <f t="array" ref="P273">VLOOKUP($A273,'Medical Examination'!$A:$H,COLUMN(G:G),0)</f>
        <v>1</v>
      </c>
      <c r="Q273" t="str" cm="1">
        <f t="array" ref="Q273">VLOOKUP($A273,'Medical Examination'!$A:$H,COLUMN(H:H),0)</f>
        <v>No</v>
      </c>
      <c r="R273">
        <f t="shared" si="48"/>
        <v>0</v>
      </c>
      <c r="S273">
        <f t="shared" si="49"/>
        <v>1</v>
      </c>
      <c r="T273">
        <f t="shared" si="50"/>
        <v>0</v>
      </c>
      <c r="U273">
        <f t="shared" si="51"/>
        <v>0</v>
      </c>
      <c r="V273">
        <f t="shared" si="52"/>
        <v>2</v>
      </c>
      <c r="W273">
        <f t="shared" si="53"/>
        <v>3</v>
      </c>
      <c r="X273">
        <f t="shared" si="54"/>
        <v>1</v>
      </c>
      <c r="Y273">
        <f t="shared" si="55"/>
        <v>0</v>
      </c>
      <c r="Z273">
        <f t="shared" si="56"/>
        <v>1</v>
      </c>
      <c r="AA273">
        <f t="shared" si="57"/>
        <v>0</v>
      </c>
      <c r="AB273" s="5">
        <f t="shared" si="58"/>
        <v>23</v>
      </c>
      <c r="AC273">
        <f t="shared" si="59"/>
        <v>1</v>
      </c>
    </row>
    <row r="274" spans="1:29" x14ac:dyDescent="0.25">
      <c r="A274" t="s">
        <v>307</v>
      </c>
      <c r="B274">
        <v>1996</v>
      </c>
      <c r="C274" t="s">
        <v>35</v>
      </c>
      <c r="D274">
        <v>5</v>
      </c>
      <c r="E274">
        <v>0</v>
      </c>
      <c r="F274">
        <v>2680.95</v>
      </c>
      <c r="G274" t="s">
        <v>12</v>
      </c>
      <c r="H274" t="s">
        <v>11</v>
      </c>
      <c r="I274" t="s">
        <v>23</v>
      </c>
      <c r="J274" t="str">
        <f>VLOOKUP(A274,Names!A:B,2,)</f>
        <v>Burget, Mr.  Marc</v>
      </c>
      <c r="K274" cm="1">
        <f t="array" ref="K274">VLOOKUP($A274,'Medical Examination'!$A:$H,COLUMN(B:B),0)</f>
        <v>17.670000000000002</v>
      </c>
      <c r="L274" cm="1">
        <f t="array" ref="L274">VLOOKUP($A274,'Medical Examination'!$A:$H,COLUMN(C:C),0)</f>
        <v>5.53</v>
      </c>
      <c r="M274" t="str" cm="1">
        <f t="array" ref="M274">VLOOKUP($A274,'Medical Examination'!$A:$H,COLUMN(D:D),0)</f>
        <v>yes</v>
      </c>
      <c r="N274" t="str" cm="1">
        <f t="array" ref="N274">VLOOKUP($A274,'Medical Examination'!$A:$H,COLUMN(E:E),0)</f>
        <v>No</v>
      </c>
      <c r="O274" t="str" cm="1">
        <f t="array" ref="O274">VLOOKUP($A274,'Medical Examination'!$A:$H,COLUMN(F:F),0)</f>
        <v>No</v>
      </c>
      <c r="P274" t="str" cm="1">
        <f t="array" ref="P274">VLOOKUP($A274,'Medical Examination'!$A:$H,COLUMN(G:G),0)</f>
        <v>No major surgery</v>
      </c>
      <c r="Q274" t="str" cm="1">
        <f t="array" ref="Q274">VLOOKUP($A274,'Medical Examination'!$A:$H,COLUMN(H:H),0)</f>
        <v>No</v>
      </c>
      <c r="R274">
        <f t="shared" si="48"/>
        <v>1</v>
      </c>
      <c r="S274">
        <f t="shared" si="49"/>
        <v>0</v>
      </c>
      <c r="T274">
        <f t="shared" si="50"/>
        <v>0</v>
      </c>
      <c r="U274">
        <f t="shared" si="51"/>
        <v>0</v>
      </c>
      <c r="V274">
        <f t="shared" si="52"/>
        <v>1</v>
      </c>
      <c r="W274">
        <f t="shared" si="53"/>
        <v>2</v>
      </c>
      <c r="X274">
        <f t="shared" si="54"/>
        <v>0</v>
      </c>
      <c r="Y274">
        <f t="shared" si="55"/>
        <v>0</v>
      </c>
      <c r="Z274">
        <f t="shared" si="56"/>
        <v>1</v>
      </c>
      <c r="AA274">
        <f t="shared" si="57"/>
        <v>0</v>
      </c>
      <c r="AB274" s="5">
        <f t="shared" si="58"/>
        <v>27</v>
      </c>
      <c r="AC274">
        <f t="shared" si="59"/>
        <v>1</v>
      </c>
    </row>
    <row r="275" spans="1:29" x14ac:dyDescent="0.25">
      <c r="A275" t="s">
        <v>308</v>
      </c>
      <c r="B275">
        <v>1994</v>
      </c>
      <c r="C275" t="s">
        <v>20</v>
      </c>
      <c r="D275">
        <v>17</v>
      </c>
      <c r="E275">
        <v>0</v>
      </c>
      <c r="F275">
        <v>2684.69</v>
      </c>
      <c r="G275" t="s">
        <v>11</v>
      </c>
      <c r="H275" t="s">
        <v>11</v>
      </c>
      <c r="I275" t="s">
        <v>13</v>
      </c>
      <c r="J275" t="str">
        <f>VLOOKUP(A275,Names!A:B,2,)</f>
        <v>Scalard, Ms.  Marny</v>
      </c>
      <c r="K275" cm="1">
        <f t="array" ref="K275">VLOOKUP($A275,'Medical Examination'!$A:$H,COLUMN(B:B),0)</f>
        <v>24.96</v>
      </c>
      <c r="L275" cm="1">
        <f t="array" ref="L275">VLOOKUP($A275,'Medical Examination'!$A:$H,COLUMN(C:C),0)</f>
        <v>4.57</v>
      </c>
      <c r="M275" t="str" cm="1">
        <f t="array" ref="M275">VLOOKUP($A275,'Medical Examination'!$A:$H,COLUMN(D:D),0)</f>
        <v>No</v>
      </c>
      <c r="N275" t="str" cm="1">
        <f t="array" ref="N275">VLOOKUP($A275,'Medical Examination'!$A:$H,COLUMN(E:E),0)</f>
        <v>No</v>
      </c>
      <c r="O275" t="str" cm="1">
        <f t="array" ref="O275">VLOOKUP($A275,'Medical Examination'!$A:$H,COLUMN(F:F),0)</f>
        <v>No</v>
      </c>
      <c r="P275" t="str" cm="1">
        <f t="array" ref="P275">VLOOKUP($A275,'Medical Examination'!$A:$H,COLUMN(G:G),0)</f>
        <v>No major surgery</v>
      </c>
      <c r="Q275" t="str" cm="1">
        <f t="array" ref="Q275">VLOOKUP($A275,'Medical Examination'!$A:$H,COLUMN(H:H),0)</f>
        <v>No</v>
      </c>
      <c r="R275">
        <f t="shared" si="48"/>
        <v>0</v>
      </c>
      <c r="S275">
        <f t="shared" si="49"/>
        <v>0</v>
      </c>
      <c r="T275">
        <f t="shared" si="50"/>
        <v>0</v>
      </c>
      <c r="U275">
        <f t="shared" si="51"/>
        <v>0</v>
      </c>
      <c r="V275">
        <f t="shared" si="52"/>
        <v>2</v>
      </c>
      <c r="W275">
        <f t="shared" si="53"/>
        <v>2</v>
      </c>
      <c r="X275">
        <f t="shared" si="54"/>
        <v>0</v>
      </c>
      <c r="Y275">
        <f t="shared" si="55"/>
        <v>0</v>
      </c>
      <c r="Z275">
        <f t="shared" si="56"/>
        <v>0</v>
      </c>
      <c r="AA275">
        <f t="shared" si="57"/>
        <v>1</v>
      </c>
      <c r="AB275" s="5">
        <f t="shared" si="58"/>
        <v>29</v>
      </c>
      <c r="AC275">
        <f t="shared" si="59"/>
        <v>0</v>
      </c>
    </row>
    <row r="276" spans="1:29" x14ac:dyDescent="0.25">
      <c r="A276" t="s">
        <v>309</v>
      </c>
      <c r="B276">
        <v>1994</v>
      </c>
      <c r="C276" t="s">
        <v>37</v>
      </c>
      <c r="D276">
        <v>2</v>
      </c>
      <c r="E276">
        <v>0</v>
      </c>
      <c r="F276">
        <v>2689.5</v>
      </c>
      <c r="G276" t="s">
        <v>12</v>
      </c>
      <c r="H276" t="s">
        <v>11</v>
      </c>
      <c r="I276" t="s">
        <v>13</v>
      </c>
      <c r="J276" t="str">
        <f>VLOOKUP(A276,Names!A:B,2,)</f>
        <v>Sharkey, Mr.  Bryan</v>
      </c>
      <c r="K276" cm="1">
        <f t="array" ref="K276">VLOOKUP($A276,'Medical Examination'!$A:$H,COLUMN(B:B),0)</f>
        <v>38.06</v>
      </c>
      <c r="L276" cm="1">
        <f t="array" ref="L276">VLOOKUP($A276,'Medical Examination'!$A:$H,COLUMN(C:C),0)</f>
        <v>6.16</v>
      </c>
      <c r="M276" t="str" cm="1">
        <f t="array" ref="M276">VLOOKUP($A276,'Medical Examination'!$A:$H,COLUMN(D:D),0)</f>
        <v>No</v>
      </c>
      <c r="N276" t="str" cm="1">
        <f t="array" ref="N276">VLOOKUP($A276,'Medical Examination'!$A:$H,COLUMN(E:E),0)</f>
        <v>No</v>
      </c>
      <c r="O276" t="str" cm="1">
        <f t="array" ref="O276">VLOOKUP($A276,'Medical Examination'!$A:$H,COLUMN(F:F),0)</f>
        <v>No</v>
      </c>
      <c r="P276" t="str" cm="1">
        <f t="array" ref="P276">VLOOKUP($A276,'Medical Examination'!$A:$H,COLUMN(G:G),0)</f>
        <v>No major surgery</v>
      </c>
      <c r="Q276" t="str" cm="1">
        <f t="array" ref="Q276">VLOOKUP($A276,'Medical Examination'!$A:$H,COLUMN(H:H),0)</f>
        <v>No</v>
      </c>
      <c r="R276">
        <f t="shared" si="48"/>
        <v>0</v>
      </c>
      <c r="S276">
        <f t="shared" si="49"/>
        <v>0</v>
      </c>
      <c r="T276">
        <f t="shared" si="50"/>
        <v>0</v>
      </c>
      <c r="U276">
        <f t="shared" si="51"/>
        <v>0</v>
      </c>
      <c r="V276">
        <f t="shared" si="52"/>
        <v>1</v>
      </c>
      <c r="W276">
        <f t="shared" si="53"/>
        <v>2</v>
      </c>
      <c r="X276">
        <f t="shared" si="54"/>
        <v>0</v>
      </c>
      <c r="Y276">
        <f t="shared" si="55"/>
        <v>0</v>
      </c>
      <c r="Z276">
        <f t="shared" si="56"/>
        <v>0</v>
      </c>
      <c r="AA276">
        <f t="shared" si="57"/>
        <v>1</v>
      </c>
      <c r="AB276" s="5">
        <f t="shared" si="58"/>
        <v>29</v>
      </c>
      <c r="AC276">
        <f t="shared" si="59"/>
        <v>1</v>
      </c>
    </row>
    <row r="277" spans="1:29" x14ac:dyDescent="0.25">
      <c r="A277" t="s">
        <v>310</v>
      </c>
      <c r="B277">
        <v>1999</v>
      </c>
      <c r="C277" t="s">
        <v>18</v>
      </c>
      <c r="D277">
        <v>11</v>
      </c>
      <c r="E277">
        <v>0</v>
      </c>
      <c r="F277">
        <v>2690.11</v>
      </c>
      <c r="G277" t="s">
        <v>11</v>
      </c>
      <c r="H277" t="s">
        <v>11</v>
      </c>
      <c r="I277" t="s">
        <v>23</v>
      </c>
      <c r="J277" t="str">
        <f>VLOOKUP(A277,Names!A:B,2,)</f>
        <v>Blair, Ms.  Megan L.</v>
      </c>
      <c r="K277" cm="1">
        <f t="array" ref="K277">VLOOKUP($A277,'Medical Examination'!$A:$H,COLUMN(B:B),0)</f>
        <v>28.12</v>
      </c>
      <c r="L277" cm="1">
        <f t="array" ref="L277">VLOOKUP($A277,'Medical Examination'!$A:$H,COLUMN(C:C),0)</f>
        <v>5.05</v>
      </c>
      <c r="M277" t="str" cm="1">
        <f t="array" ref="M277">VLOOKUP($A277,'Medical Examination'!$A:$H,COLUMN(D:D),0)</f>
        <v>No</v>
      </c>
      <c r="N277" t="str" cm="1">
        <f t="array" ref="N277">VLOOKUP($A277,'Medical Examination'!$A:$H,COLUMN(E:E),0)</f>
        <v>No</v>
      </c>
      <c r="O277" t="str" cm="1">
        <f t="array" ref="O277">VLOOKUP($A277,'Medical Examination'!$A:$H,COLUMN(F:F),0)</f>
        <v>No</v>
      </c>
      <c r="P277" t="str" cm="1">
        <f t="array" ref="P277">VLOOKUP($A277,'Medical Examination'!$A:$H,COLUMN(G:G),0)</f>
        <v>No major surgery</v>
      </c>
      <c r="Q277" t="str" cm="1">
        <f t="array" ref="Q277">VLOOKUP($A277,'Medical Examination'!$A:$H,COLUMN(H:H),0)</f>
        <v>No</v>
      </c>
      <c r="R277">
        <f t="shared" si="48"/>
        <v>0</v>
      </c>
      <c r="S277">
        <f t="shared" si="49"/>
        <v>0</v>
      </c>
      <c r="T277">
        <f t="shared" si="50"/>
        <v>0</v>
      </c>
      <c r="U277">
        <f t="shared" si="51"/>
        <v>0</v>
      </c>
      <c r="V277">
        <f t="shared" si="52"/>
        <v>2</v>
      </c>
      <c r="W277">
        <f t="shared" si="53"/>
        <v>2</v>
      </c>
      <c r="X277">
        <f t="shared" si="54"/>
        <v>0</v>
      </c>
      <c r="Y277">
        <f t="shared" si="55"/>
        <v>0</v>
      </c>
      <c r="Z277">
        <f t="shared" si="56"/>
        <v>1</v>
      </c>
      <c r="AA277">
        <f t="shared" si="57"/>
        <v>0</v>
      </c>
      <c r="AB277" s="5">
        <f t="shared" si="58"/>
        <v>24</v>
      </c>
      <c r="AC277">
        <f t="shared" si="59"/>
        <v>0</v>
      </c>
    </row>
    <row r="278" spans="1:29" x14ac:dyDescent="0.25">
      <c r="A278" t="s">
        <v>311</v>
      </c>
      <c r="B278">
        <v>1996</v>
      </c>
      <c r="C278" t="s">
        <v>18</v>
      </c>
      <c r="D278">
        <v>13</v>
      </c>
      <c r="E278">
        <v>0</v>
      </c>
      <c r="F278">
        <v>2699.57</v>
      </c>
      <c r="G278" t="s">
        <v>11</v>
      </c>
      <c r="H278" t="s">
        <v>16</v>
      </c>
      <c r="I278" t="s">
        <v>23</v>
      </c>
      <c r="J278" t="str">
        <f>VLOOKUP(A278,Names!A:B,2,)</f>
        <v>Nunn, Mr.  Jeremy M</v>
      </c>
      <c r="K278" cm="1">
        <f t="array" ref="K278">VLOOKUP($A278,'Medical Examination'!$A:$H,COLUMN(B:B),0)</f>
        <v>31.065000000000001</v>
      </c>
      <c r="L278" cm="1">
        <f t="array" ref="L278">VLOOKUP($A278,'Medical Examination'!$A:$H,COLUMN(C:C),0)</f>
        <v>4.57</v>
      </c>
      <c r="M278" t="str" cm="1">
        <f t="array" ref="M278">VLOOKUP($A278,'Medical Examination'!$A:$H,COLUMN(D:D),0)</f>
        <v>yes</v>
      </c>
      <c r="N278" t="str" cm="1">
        <f t="array" ref="N278">VLOOKUP($A278,'Medical Examination'!$A:$H,COLUMN(E:E),0)</f>
        <v>No</v>
      </c>
      <c r="O278" t="str" cm="1">
        <f t="array" ref="O278">VLOOKUP($A278,'Medical Examination'!$A:$H,COLUMN(F:F),0)</f>
        <v>No</v>
      </c>
      <c r="P278" t="str" cm="1">
        <f t="array" ref="P278">VLOOKUP($A278,'Medical Examination'!$A:$H,COLUMN(G:G),0)</f>
        <v>No major surgery</v>
      </c>
      <c r="Q278" t="str" cm="1">
        <f t="array" ref="Q278">VLOOKUP($A278,'Medical Examination'!$A:$H,COLUMN(H:H),0)</f>
        <v>No</v>
      </c>
      <c r="R278">
        <f t="shared" si="48"/>
        <v>1</v>
      </c>
      <c r="S278">
        <f t="shared" si="49"/>
        <v>0</v>
      </c>
      <c r="T278">
        <f t="shared" si="50"/>
        <v>0</v>
      </c>
      <c r="U278">
        <f t="shared" si="51"/>
        <v>0</v>
      </c>
      <c r="V278">
        <f t="shared" si="52"/>
        <v>2</v>
      </c>
      <c r="W278">
        <f t="shared" si="53"/>
        <v>3</v>
      </c>
      <c r="X278">
        <f t="shared" si="54"/>
        <v>0</v>
      </c>
      <c r="Y278">
        <f t="shared" si="55"/>
        <v>0</v>
      </c>
      <c r="Z278">
        <f t="shared" si="56"/>
        <v>1</v>
      </c>
      <c r="AA278">
        <f t="shared" si="57"/>
        <v>0</v>
      </c>
      <c r="AB278" s="5">
        <f t="shared" si="58"/>
        <v>27</v>
      </c>
      <c r="AC278">
        <f t="shared" si="59"/>
        <v>1</v>
      </c>
    </row>
    <row r="279" spans="1:29" x14ac:dyDescent="0.25">
      <c r="A279" t="s">
        <v>312</v>
      </c>
      <c r="B279">
        <v>2003</v>
      </c>
      <c r="C279" t="s">
        <v>10</v>
      </c>
      <c r="D279">
        <v>17</v>
      </c>
      <c r="E279">
        <v>1</v>
      </c>
      <c r="F279">
        <v>2709.11</v>
      </c>
      <c r="G279" t="s">
        <v>11</v>
      </c>
      <c r="H279" t="s">
        <v>11</v>
      </c>
      <c r="I279" t="s">
        <v>23</v>
      </c>
      <c r="J279" t="str">
        <f>VLOOKUP(A279,Names!A:B,2,)</f>
        <v>Adams, Ms.  Brooke</v>
      </c>
      <c r="K279" cm="1">
        <f t="array" ref="K279">VLOOKUP($A279,'Medical Examination'!$A:$H,COLUMN(B:B),0)</f>
        <v>24.51</v>
      </c>
      <c r="L279" cm="1">
        <f t="array" ref="L279">VLOOKUP($A279,'Medical Examination'!$A:$H,COLUMN(C:C),0)</f>
        <v>4.24</v>
      </c>
      <c r="M279" t="str" cm="1">
        <f t="array" ref="M279">VLOOKUP($A279,'Medical Examination'!$A:$H,COLUMN(D:D),0)</f>
        <v>No</v>
      </c>
      <c r="N279" t="str" cm="1">
        <f t="array" ref="N279">VLOOKUP($A279,'Medical Examination'!$A:$H,COLUMN(E:E),0)</f>
        <v>No</v>
      </c>
      <c r="O279" t="str" cm="1">
        <f t="array" ref="O279">VLOOKUP($A279,'Medical Examination'!$A:$H,COLUMN(F:F),0)</f>
        <v>Yes</v>
      </c>
      <c r="P279" cm="1">
        <f t="array" ref="P279">VLOOKUP($A279,'Medical Examination'!$A:$H,COLUMN(G:G),0)</f>
        <v>1</v>
      </c>
      <c r="Q279" t="str" cm="1">
        <f t="array" ref="Q279">VLOOKUP($A279,'Medical Examination'!$A:$H,COLUMN(H:H),0)</f>
        <v>No</v>
      </c>
      <c r="R279">
        <f t="shared" si="48"/>
        <v>0</v>
      </c>
      <c r="S279">
        <f t="shared" si="49"/>
        <v>0</v>
      </c>
      <c r="T279">
        <f t="shared" si="50"/>
        <v>1</v>
      </c>
      <c r="U279">
        <f t="shared" si="51"/>
        <v>0</v>
      </c>
      <c r="V279">
        <f t="shared" si="52"/>
        <v>2</v>
      </c>
      <c r="W279">
        <f t="shared" si="53"/>
        <v>2</v>
      </c>
      <c r="X279">
        <f t="shared" si="54"/>
        <v>1</v>
      </c>
      <c r="Y279">
        <f t="shared" si="55"/>
        <v>0</v>
      </c>
      <c r="Z279">
        <f t="shared" si="56"/>
        <v>1</v>
      </c>
      <c r="AA279">
        <f t="shared" si="57"/>
        <v>0</v>
      </c>
      <c r="AB279" s="5">
        <f t="shared" si="58"/>
        <v>20</v>
      </c>
      <c r="AC279">
        <f t="shared" si="59"/>
        <v>0</v>
      </c>
    </row>
    <row r="280" spans="1:29" x14ac:dyDescent="0.25">
      <c r="A280" t="s">
        <v>313</v>
      </c>
      <c r="B280">
        <v>2003</v>
      </c>
      <c r="C280" t="s">
        <v>15</v>
      </c>
      <c r="D280">
        <v>21</v>
      </c>
      <c r="E280">
        <v>1</v>
      </c>
      <c r="F280">
        <v>2709.24</v>
      </c>
      <c r="G280" t="s">
        <v>11</v>
      </c>
      <c r="H280" t="s">
        <v>11</v>
      </c>
      <c r="I280" t="s">
        <v>23</v>
      </c>
      <c r="J280" t="str">
        <f>VLOOKUP(A280,Names!A:B,2,)</f>
        <v>Brill, Ms.  Jennifer L.</v>
      </c>
      <c r="K280" cm="1">
        <f t="array" ref="K280">VLOOKUP($A280,'Medical Examination'!$A:$H,COLUMN(B:B),0)</f>
        <v>24.605</v>
      </c>
      <c r="L280" cm="1">
        <f t="array" ref="L280">VLOOKUP($A280,'Medical Examination'!$A:$H,COLUMN(C:C),0)</f>
        <v>5.62</v>
      </c>
      <c r="M280" t="str" cm="1">
        <f t="array" ref="M280">VLOOKUP($A280,'Medical Examination'!$A:$H,COLUMN(D:D),0)</f>
        <v>No</v>
      </c>
      <c r="N280" t="str" cm="1">
        <f t="array" ref="N280">VLOOKUP($A280,'Medical Examination'!$A:$H,COLUMN(E:E),0)</f>
        <v>No</v>
      </c>
      <c r="O280" t="str" cm="1">
        <f t="array" ref="O280">VLOOKUP($A280,'Medical Examination'!$A:$H,COLUMN(F:F),0)</f>
        <v>Yes</v>
      </c>
      <c r="P280" cm="1">
        <f t="array" ref="P280">VLOOKUP($A280,'Medical Examination'!$A:$H,COLUMN(G:G),0)</f>
        <v>1</v>
      </c>
      <c r="Q280" t="str" cm="1">
        <f t="array" ref="Q280">VLOOKUP($A280,'Medical Examination'!$A:$H,COLUMN(H:H),0)</f>
        <v>No</v>
      </c>
      <c r="R280">
        <f t="shared" si="48"/>
        <v>0</v>
      </c>
      <c r="S280">
        <f t="shared" si="49"/>
        <v>0</v>
      </c>
      <c r="T280">
        <f t="shared" si="50"/>
        <v>1</v>
      </c>
      <c r="U280">
        <f t="shared" si="51"/>
        <v>0</v>
      </c>
      <c r="V280">
        <f t="shared" si="52"/>
        <v>2</v>
      </c>
      <c r="W280">
        <f t="shared" si="53"/>
        <v>2</v>
      </c>
      <c r="X280">
        <f t="shared" si="54"/>
        <v>1</v>
      </c>
      <c r="Y280">
        <f t="shared" si="55"/>
        <v>0</v>
      </c>
      <c r="Z280">
        <f t="shared" si="56"/>
        <v>1</v>
      </c>
      <c r="AA280">
        <f t="shared" si="57"/>
        <v>0</v>
      </c>
      <c r="AB280" s="5">
        <f t="shared" si="58"/>
        <v>20</v>
      </c>
      <c r="AC280">
        <f t="shared" si="59"/>
        <v>0</v>
      </c>
    </row>
    <row r="281" spans="1:29" x14ac:dyDescent="0.25">
      <c r="A281" t="s">
        <v>314</v>
      </c>
      <c r="B281">
        <v>2003</v>
      </c>
      <c r="C281" t="s">
        <v>30</v>
      </c>
      <c r="D281">
        <v>1</v>
      </c>
      <c r="E281">
        <v>1</v>
      </c>
      <c r="F281">
        <v>2710.83</v>
      </c>
      <c r="G281" t="s">
        <v>11</v>
      </c>
      <c r="H281" t="s">
        <v>12</v>
      </c>
      <c r="I281" t="s">
        <v>23</v>
      </c>
      <c r="J281" t="str">
        <f>VLOOKUP(A281,Names!A:B,2,)</f>
        <v>Szynkarczuk, Ms.  Natalia</v>
      </c>
      <c r="K281" cm="1">
        <f t="array" ref="K281">VLOOKUP($A281,'Medical Examination'!$A:$H,COLUMN(B:B),0)</f>
        <v>25.745000000000001</v>
      </c>
      <c r="L281" cm="1">
        <f t="array" ref="L281">VLOOKUP($A281,'Medical Examination'!$A:$H,COLUMN(C:C),0)</f>
        <v>4.34</v>
      </c>
      <c r="M281" t="str" cm="1">
        <f t="array" ref="M281">VLOOKUP($A281,'Medical Examination'!$A:$H,COLUMN(D:D),0)</f>
        <v>No</v>
      </c>
      <c r="N281" t="str" cm="1">
        <f t="array" ref="N281">VLOOKUP($A281,'Medical Examination'!$A:$H,COLUMN(E:E),0)</f>
        <v>No</v>
      </c>
      <c r="O281" t="str" cm="1">
        <f t="array" ref="O281">VLOOKUP($A281,'Medical Examination'!$A:$H,COLUMN(F:F),0)</f>
        <v>Yes</v>
      </c>
      <c r="P281" cm="1">
        <f t="array" ref="P281">VLOOKUP($A281,'Medical Examination'!$A:$H,COLUMN(G:G),0)</f>
        <v>1</v>
      </c>
      <c r="Q281" t="str" cm="1">
        <f t="array" ref="Q281">VLOOKUP($A281,'Medical Examination'!$A:$H,COLUMN(H:H),0)</f>
        <v>No</v>
      </c>
      <c r="R281">
        <f t="shared" si="48"/>
        <v>0</v>
      </c>
      <c r="S281">
        <f t="shared" si="49"/>
        <v>0</v>
      </c>
      <c r="T281">
        <f t="shared" si="50"/>
        <v>1</v>
      </c>
      <c r="U281">
        <f t="shared" si="51"/>
        <v>0</v>
      </c>
      <c r="V281">
        <f t="shared" si="52"/>
        <v>2</v>
      </c>
      <c r="W281">
        <f t="shared" si="53"/>
        <v>1</v>
      </c>
      <c r="X281">
        <f t="shared" si="54"/>
        <v>1</v>
      </c>
      <c r="Y281">
        <f t="shared" si="55"/>
        <v>0</v>
      </c>
      <c r="Z281">
        <f t="shared" si="56"/>
        <v>1</v>
      </c>
      <c r="AA281">
        <f t="shared" si="57"/>
        <v>0</v>
      </c>
      <c r="AB281" s="5">
        <f t="shared" si="58"/>
        <v>20</v>
      </c>
      <c r="AC281">
        <f t="shared" si="59"/>
        <v>0</v>
      </c>
    </row>
    <row r="282" spans="1:29" x14ac:dyDescent="0.25">
      <c r="A282" t="s">
        <v>315</v>
      </c>
      <c r="B282">
        <v>2003</v>
      </c>
      <c r="C282" t="s">
        <v>35</v>
      </c>
      <c r="D282">
        <v>6</v>
      </c>
      <c r="E282">
        <v>1</v>
      </c>
      <c r="F282">
        <v>2719.28</v>
      </c>
      <c r="G282" t="s">
        <v>11</v>
      </c>
      <c r="H282" t="s">
        <v>11</v>
      </c>
      <c r="I282" t="s">
        <v>23</v>
      </c>
      <c r="J282" t="str">
        <f>VLOOKUP(A282,Names!A:B,2,)</f>
        <v>Rodriguez, Ms.  Laura T.</v>
      </c>
      <c r="K282" cm="1">
        <f t="array" ref="K282">VLOOKUP($A282,'Medical Examination'!$A:$H,COLUMN(B:B),0)</f>
        <v>31.824999999999999</v>
      </c>
      <c r="L282" cm="1">
        <f t="array" ref="L282">VLOOKUP($A282,'Medical Examination'!$A:$H,COLUMN(C:C),0)</f>
        <v>4.7</v>
      </c>
      <c r="M282" t="str" cm="1">
        <f t="array" ref="M282">VLOOKUP($A282,'Medical Examination'!$A:$H,COLUMN(D:D),0)</f>
        <v>No</v>
      </c>
      <c r="N282" t="str" cm="1">
        <f t="array" ref="N282">VLOOKUP($A282,'Medical Examination'!$A:$H,COLUMN(E:E),0)</f>
        <v>No</v>
      </c>
      <c r="O282" t="str" cm="1">
        <f t="array" ref="O282">VLOOKUP($A282,'Medical Examination'!$A:$H,COLUMN(F:F),0)</f>
        <v>Yes</v>
      </c>
      <c r="P282" cm="1">
        <f t="array" ref="P282">VLOOKUP($A282,'Medical Examination'!$A:$H,COLUMN(G:G),0)</f>
        <v>1</v>
      </c>
      <c r="Q282" t="str" cm="1">
        <f t="array" ref="Q282">VLOOKUP($A282,'Medical Examination'!$A:$H,COLUMN(H:H),0)</f>
        <v>No</v>
      </c>
      <c r="R282">
        <f t="shared" si="48"/>
        <v>0</v>
      </c>
      <c r="S282">
        <f t="shared" si="49"/>
        <v>0</v>
      </c>
      <c r="T282">
        <f t="shared" si="50"/>
        <v>1</v>
      </c>
      <c r="U282">
        <f t="shared" si="51"/>
        <v>0</v>
      </c>
      <c r="V282">
        <f t="shared" si="52"/>
        <v>2</v>
      </c>
      <c r="W282">
        <f t="shared" si="53"/>
        <v>2</v>
      </c>
      <c r="X282">
        <f t="shared" si="54"/>
        <v>1</v>
      </c>
      <c r="Y282">
        <f t="shared" si="55"/>
        <v>0</v>
      </c>
      <c r="Z282">
        <f t="shared" si="56"/>
        <v>1</v>
      </c>
      <c r="AA282">
        <f t="shared" si="57"/>
        <v>0</v>
      </c>
      <c r="AB282" s="5">
        <f t="shared" si="58"/>
        <v>20</v>
      </c>
      <c r="AC282">
        <f t="shared" si="59"/>
        <v>0</v>
      </c>
    </row>
    <row r="283" spans="1:29" x14ac:dyDescent="0.25">
      <c r="A283" t="s">
        <v>316</v>
      </c>
      <c r="B283">
        <v>1997</v>
      </c>
      <c r="C283" t="s">
        <v>37</v>
      </c>
      <c r="D283">
        <v>30</v>
      </c>
      <c r="E283">
        <v>0</v>
      </c>
      <c r="F283">
        <v>2721.32</v>
      </c>
      <c r="G283" t="s">
        <v>16</v>
      </c>
      <c r="H283" t="s">
        <v>12</v>
      </c>
      <c r="I283" t="s">
        <v>276</v>
      </c>
      <c r="J283" t="str">
        <f>VLOOKUP(A283,Names!A:B,2,)</f>
        <v>Chepkwony, Mr.  Frankline</v>
      </c>
      <c r="K283" cm="1">
        <f t="array" ref="K283">VLOOKUP($A283,'Medical Examination'!$A:$H,COLUMN(B:B),0)</f>
        <v>26.22</v>
      </c>
      <c r="L283" cm="1">
        <f t="array" ref="L283">VLOOKUP($A283,'Medical Examination'!$A:$H,COLUMN(C:C),0)</f>
        <v>4.6500000000000004</v>
      </c>
      <c r="M283" t="str" cm="1">
        <f t="array" ref="M283">VLOOKUP($A283,'Medical Examination'!$A:$H,COLUMN(D:D),0)</f>
        <v>yes</v>
      </c>
      <c r="N283" t="str" cm="1">
        <f t="array" ref="N283">VLOOKUP($A283,'Medical Examination'!$A:$H,COLUMN(E:E),0)</f>
        <v>No</v>
      </c>
      <c r="O283" t="str" cm="1">
        <f t="array" ref="O283">VLOOKUP($A283,'Medical Examination'!$A:$H,COLUMN(F:F),0)</f>
        <v>Yes</v>
      </c>
      <c r="P283" cm="1">
        <f t="array" ref="P283">VLOOKUP($A283,'Medical Examination'!$A:$H,COLUMN(G:G),0)</f>
        <v>1</v>
      </c>
      <c r="Q283" t="str" cm="1">
        <f t="array" ref="Q283">VLOOKUP($A283,'Medical Examination'!$A:$H,COLUMN(H:H),0)</f>
        <v>No</v>
      </c>
      <c r="R283">
        <f t="shared" si="48"/>
        <v>1</v>
      </c>
      <c r="S283">
        <f t="shared" si="49"/>
        <v>0</v>
      </c>
      <c r="T283">
        <f t="shared" si="50"/>
        <v>1</v>
      </c>
      <c r="U283">
        <f t="shared" si="51"/>
        <v>0</v>
      </c>
      <c r="V283">
        <f t="shared" si="52"/>
        <v>3</v>
      </c>
      <c r="W283">
        <f t="shared" si="53"/>
        <v>1</v>
      </c>
      <c r="X283">
        <f t="shared" si="54"/>
        <v>1</v>
      </c>
      <c r="Y283">
        <f t="shared" si="55"/>
        <v>0</v>
      </c>
      <c r="Z283">
        <f t="shared" si="56"/>
        <v>0</v>
      </c>
      <c r="AA283">
        <f t="shared" si="57"/>
        <v>0</v>
      </c>
      <c r="AB283" s="5">
        <f t="shared" si="58"/>
        <v>26</v>
      </c>
      <c r="AC283">
        <f t="shared" si="59"/>
        <v>1</v>
      </c>
    </row>
    <row r="284" spans="1:29" x14ac:dyDescent="0.25">
      <c r="A284" t="s">
        <v>317</v>
      </c>
      <c r="B284">
        <v>1988</v>
      </c>
      <c r="C284" t="s">
        <v>35</v>
      </c>
      <c r="D284">
        <v>20</v>
      </c>
      <c r="E284">
        <v>3</v>
      </c>
      <c r="F284">
        <v>2726.06</v>
      </c>
      <c r="G284" t="s">
        <v>11</v>
      </c>
      <c r="H284" t="s">
        <v>11</v>
      </c>
      <c r="I284" t="s">
        <v>13</v>
      </c>
      <c r="J284" t="str">
        <f>VLOOKUP(A284,Names!A:B,2,)</f>
        <v>Condon, Mr.  Patrick J.</v>
      </c>
      <c r="K284" cm="1">
        <f t="array" ref="K284">VLOOKUP($A284,'Medical Examination'!$A:$H,COLUMN(B:B),0)</f>
        <v>16.72</v>
      </c>
      <c r="L284" cm="1">
        <f t="array" ref="L284">VLOOKUP($A284,'Medical Examination'!$A:$H,COLUMN(C:C),0)</f>
        <v>4.38</v>
      </c>
      <c r="M284" t="str" cm="1">
        <f t="array" ref="M284">VLOOKUP($A284,'Medical Examination'!$A:$H,COLUMN(D:D),0)</f>
        <v>yes</v>
      </c>
      <c r="N284" t="str" cm="1">
        <f t="array" ref="N284">VLOOKUP($A284,'Medical Examination'!$A:$H,COLUMN(E:E),0)</f>
        <v>No</v>
      </c>
      <c r="O284" t="str" cm="1">
        <f t="array" ref="O284">VLOOKUP($A284,'Medical Examination'!$A:$H,COLUMN(F:F),0)</f>
        <v>No</v>
      </c>
      <c r="P284" cm="1">
        <f t="array" ref="P284">VLOOKUP($A284,'Medical Examination'!$A:$H,COLUMN(G:G),0)</f>
        <v>1</v>
      </c>
      <c r="Q284" t="str" cm="1">
        <f t="array" ref="Q284">VLOOKUP($A284,'Medical Examination'!$A:$H,COLUMN(H:H),0)</f>
        <v>No</v>
      </c>
      <c r="R284">
        <f t="shared" si="48"/>
        <v>1</v>
      </c>
      <c r="S284">
        <f t="shared" si="49"/>
        <v>0</v>
      </c>
      <c r="T284">
        <f t="shared" si="50"/>
        <v>0</v>
      </c>
      <c r="U284">
        <f t="shared" si="51"/>
        <v>0</v>
      </c>
      <c r="V284">
        <f t="shared" si="52"/>
        <v>2</v>
      </c>
      <c r="W284">
        <f t="shared" si="53"/>
        <v>2</v>
      </c>
      <c r="X284">
        <f t="shared" si="54"/>
        <v>1</v>
      </c>
      <c r="Y284">
        <f t="shared" si="55"/>
        <v>0</v>
      </c>
      <c r="Z284">
        <f t="shared" si="56"/>
        <v>0</v>
      </c>
      <c r="AA284">
        <f t="shared" si="57"/>
        <v>1</v>
      </c>
      <c r="AB284" s="5">
        <f t="shared" si="58"/>
        <v>35</v>
      </c>
      <c r="AC284">
        <f t="shared" si="59"/>
        <v>1</v>
      </c>
    </row>
    <row r="285" spans="1:29" x14ac:dyDescent="0.25">
      <c r="A285" t="s">
        <v>318</v>
      </c>
      <c r="B285">
        <v>1997</v>
      </c>
      <c r="C285" t="s">
        <v>37</v>
      </c>
      <c r="D285">
        <v>6</v>
      </c>
      <c r="E285">
        <v>0</v>
      </c>
      <c r="F285">
        <v>2727.4</v>
      </c>
      <c r="G285" t="s">
        <v>12</v>
      </c>
      <c r="H285" t="s">
        <v>12</v>
      </c>
      <c r="I285" t="s">
        <v>168</v>
      </c>
      <c r="J285" t="str">
        <f>VLOOKUP(A285,Names!A:B,2,)</f>
        <v>Kennedy, Mr.  Morgan</v>
      </c>
      <c r="K285" cm="1">
        <f t="array" ref="K285">VLOOKUP($A285,'Medical Examination'!$A:$H,COLUMN(B:B),0)</f>
        <v>30.59</v>
      </c>
      <c r="L285" cm="1">
        <f t="array" ref="L285">VLOOKUP($A285,'Medical Examination'!$A:$H,COLUMN(C:C),0)</f>
        <v>6.3</v>
      </c>
      <c r="M285" t="str" cm="1">
        <f t="array" ref="M285">VLOOKUP($A285,'Medical Examination'!$A:$H,COLUMN(D:D),0)</f>
        <v>yes</v>
      </c>
      <c r="N285" t="str" cm="1">
        <f t="array" ref="N285">VLOOKUP($A285,'Medical Examination'!$A:$H,COLUMN(E:E),0)</f>
        <v>No</v>
      </c>
      <c r="O285" t="str" cm="1">
        <f t="array" ref="O285">VLOOKUP($A285,'Medical Examination'!$A:$H,COLUMN(F:F),0)</f>
        <v>Yes</v>
      </c>
      <c r="P285" cm="1">
        <f t="array" ref="P285">VLOOKUP($A285,'Medical Examination'!$A:$H,COLUMN(G:G),0)</f>
        <v>1</v>
      </c>
      <c r="Q285" t="str" cm="1">
        <f t="array" ref="Q285">VLOOKUP($A285,'Medical Examination'!$A:$H,COLUMN(H:H),0)</f>
        <v>No</v>
      </c>
      <c r="R285">
        <f t="shared" si="48"/>
        <v>1</v>
      </c>
      <c r="S285">
        <f t="shared" si="49"/>
        <v>0</v>
      </c>
      <c r="T285">
        <f t="shared" si="50"/>
        <v>1</v>
      </c>
      <c r="U285">
        <f t="shared" si="51"/>
        <v>0</v>
      </c>
      <c r="V285">
        <f t="shared" si="52"/>
        <v>1</v>
      </c>
      <c r="W285">
        <f t="shared" si="53"/>
        <v>1</v>
      </c>
      <c r="X285">
        <f t="shared" si="54"/>
        <v>1</v>
      </c>
      <c r="Y285">
        <f t="shared" si="55"/>
        <v>0</v>
      </c>
      <c r="Z285">
        <f t="shared" si="56"/>
        <v>0</v>
      </c>
      <c r="AA285">
        <f t="shared" si="57"/>
        <v>0</v>
      </c>
      <c r="AB285" s="5">
        <f t="shared" si="58"/>
        <v>26</v>
      </c>
      <c r="AC285">
        <f t="shared" si="59"/>
        <v>1</v>
      </c>
    </row>
    <row r="286" spans="1:29" x14ac:dyDescent="0.25">
      <c r="A286" t="s">
        <v>319</v>
      </c>
      <c r="B286">
        <v>2003</v>
      </c>
      <c r="C286" t="s">
        <v>30</v>
      </c>
      <c r="D286">
        <v>3</v>
      </c>
      <c r="E286">
        <v>1</v>
      </c>
      <c r="F286">
        <v>2730.11</v>
      </c>
      <c r="G286" t="s">
        <v>11</v>
      </c>
      <c r="H286" t="s">
        <v>12</v>
      </c>
      <c r="I286" t="s">
        <v>23</v>
      </c>
      <c r="J286" t="str">
        <f>VLOOKUP(A286,Names!A:B,2,)</f>
        <v>Tang, Ms.  Jingjing</v>
      </c>
      <c r="K286" cm="1">
        <f t="array" ref="K286">VLOOKUP($A286,'Medical Examination'!$A:$H,COLUMN(B:B),0)</f>
        <v>39.615000000000002</v>
      </c>
      <c r="L286" cm="1">
        <f t="array" ref="L286">VLOOKUP($A286,'Medical Examination'!$A:$H,COLUMN(C:C),0)</f>
        <v>6.32</v>
      </c>
      <c r="M286" t="str" cm="1">
        <f t="array" ref="M286">VLOOKUP($A286,'Medical Examination'!$A:$H,COLUMN(D:D),0)</f>
        <v>No</v>
      </c>
      <c r="N286" t="str" cm="1">
        <f t="array" ref="N286">VLOOKUP($A286,'Medical Examination'!$A:$H,COLUMN(E:E),0)</f>
        <v>No</v>
      </c>
      <c r="O286" t="str" cm="1">
        <f t="array" ref="O286">VLOOKUP($A286,'Medical Examination'!$A:$H,COLUMN(F:F),0)</f>
        <v>Yes</v>
      </c>
      <c r="P286" cm="1">
        <f t="array" ref="P286">VLOOKUP($A286,'Medical Examination'!$A:$H,COLUMN(G:G),0)</f>
        <v>1</v>
      </c>
      <c r="Q286" t="str" cm="1">
        <f t="array" ref="Q286">VLOOKUP($A286,'Medical Examination'!$A:$H,COLUMN(H:H),0)</f>
        <v>No</v>
      </c>
      <c r="R286">
        <f t="shared" si="48"/>
        <v>0</v>
      </c>
      <c r="S286">
        <f t="shared" si="49"/>
        <v>0</v>
      </c>
      <c r="T286">
        <f t="shared" si="50"/>
        <v>1</v>
      </c>
      <c r="U286">
        <f t="shared" si="51"/>
        <v>0</v>
      </c>
      <c r="V286">
        <f t="shared" si="52"/>
        <v>2</v>
      </c>
      <c r="W286">
        <f t="shared" si="53"/>
        <v>1</v>
      </c>
      <c r="X286">
        <f t="shared" si="54"/>
        <v>1</v>
      </c>
      <c r="Y286">
        <f t="shared" si="55"/>
        <v>0</v>
      </c>
      <c r="Z286">
        <f t="shared" si="56"/>
        <v>1</v>
      </c>
      <c r="AA286">
        <f t="shared" si="57"/>
        <v>0</v>
      </c>
      <c r="AB286" s="5">
        <f t="shared" si="58"/>
        <v>20</v>
      </c>
      <c r="AC286">
        <f t="shared" si="59"/>
        <v>0</v>
      </c>
    </row>
    <row r="287" spans="1:29" x14ac:dyDescent="0.25">
      <c r="A287" t="s">
        <v>320</v>
      </c>
      <c r="B287">
        <v>2000</v>
      </c>
      <c r="C287" t="s">
        <v>30</v>
      </c>
      <c r="D287">
        <v>17</v>
      </c>
      <c r="E287">
        <v>0</v>
      </c>
      <c r="F287">
        <v>2731.91</v>
      </c>
      <c r="G287" t="s">
        <v>11</v>
      </c>
      <c r="H287" t="s">
        <v>12</v>
      </c>
      <c r="I287" t="s">
        <v>247</v>
      </c>
      <c r="J287" t="str">
        <f>VLOOKUP(A287,Names!A:B,2,)</f>
        <v>Lee, Ms.  Jennifer</v>
      </c>
      <c r="K287" cm="1">
        <f t="array" ref="K287">VLOOKUP($A287,'Medical Examination'!$A:$H,COLUMN(B:B),0)</f>
        <v>23.18</v>
      </c>
      <c r="L287" cm="1">
        <f t="array" ref="L287">VLOOKUP($A287,'Medical Examination'!$A:$H,COLUMN(C:C),0)</f>
        <v>4.24</v>
      </c>
      <c r="M287" t="str" cm="1">
        <f t="array" ref="M287">VLOOKUP($A287,'Medical Examination'!$A:$H,COLUMN(D:D),0)</f>
        <v>No</v>
      </c>
      <c r="N287" t="str" cm="1">
        <f t="array" ref="N287">VLOOKUP($A287,'Medical Examination'!$A:$H,COLUMN(E:E),0)</f>
        <v>yes</v>
      </c>
      <c r="O287" t="str" cm="1">
        <f t="array" ref="O287">VLOOKUP($A287,'Medical Examination'!$A:$H,COLUMN(F:F),0)</f>
        <v>No</v>
      </c>
      <c r="P287" cm="1">
        <f t="array" ref="P287">VLOOKUP($A287,'Medical Examination'!$A:$H,COLUMN(G:G),0)</f>
        <v>1</v>
      </c>
      <c r="Q287" t="str" cm="1">
        <f t="array" ref="Q287">VLOOKUP($A287,'Medical Examination'!$A:$H,COLUMN(H:H),0)</f>
        <v>No</v>
      </c>
      <c r="R287">
        <f t="shared" si="48"/>
        <v>0</v>
      </c>
      <c r="S287">
        <f t="shared" si="49"/>
        <v>1</v>
      </c>
      <c r="T287">
        <f t="shared" si="50"/>
        <v>0</v>
      </c>
      <c r="U287">
        <f t="shared" si="51"/>
        <v>0</v>
      </c>
      <c r="V287">
        <f t="shared" si="52"/>
        <v>2</v>
      </c>
      <c r="W287">
        <f t="shared" si="53"/>
        <v>1</v>
      </c>
      <c r="X287">
        <f t="shared" si="54"/>
        <v>1</v>
      </c>
      <c r="Y287">
        <f t="shared" si="55"/>
        <v>0</v>
      </c>
      <c r="Z287">
        <f t="shared" si="56"/>
        <v>0</v>
      </c>
      <c r="AA287">
        <f t="shared" si="57"/>
        <v>0</v>
      </c>
      <c r="AB287" s="5">
        <f t="shared" si="58"/>
        <v>23</v>
      </c>
      <c r="AC287">
        <f t="shared" si="59"/>
        <v>0</v>
      </c>
    </row>
    <row r="288" spans="1:29" x14ac:dyDescent="0.25">
      <c r="A288" t="s">
        <v>321</v>
      </c>
      <c r="B288">
        <v>2000</v>
      </c>
      <c r="C288" t="s">
        <v>37</v>
      </c>
      <c r="D288">
        <v>3</v>
      </c>
      <c r="E288">
        <v>0</v>
      </c>
      <c r="F288">
        <v>2741.95</v>
      </c>
      <c r="G288" t="s">
        <v>11</v>
      </c>
      <c r="H288" t="s">
        <v>12</v>
      </c>
      <c r="I288" t="s">
        <v>247</v>
      </c>
      <c r="J288" t="str">
        <f>VLOOKUP(A288,Names!A:B,2,)</f>
        <v>McLaughlin, Ms.  Christy</v>
      </c>
      <c r="K288" cm="1">
        <f t="array" ref="K288">VLOOKUP($A288,'Medical Examination'!$A:$H,COLUMN(B:B),0)</f>
        <v>30.4</v>
      </c>
      <c r="L288" cm="1">
        <f t="array" ref="L288">VLOOKUP($A288,'Medical Examination'!$A:$H,COLUMN(C:C),0)</f>
        <v>5.56</v>
      </c>
      <c r="M288" t="str" cm="1">
        <f t="array" ref="M288">VLOOKUP($A288,'Medical Examination'!$A:$H,COLUMN(D:D),0)</f>
        <v>yes</v>
      </c>
      <c r="N288" t="str" cm="1">
        <f t="array" ref="N288">VLOOKUP($A288,'Medical Examination'!$A:$H,COLUMN(E:E),0)</f>
        <v>yes</v>
      </c>
      <c r="O288" t="str" cm="1">
        <f t="array" ref="O288">VLOOKUP($A288,'Medical Examination'!$A:$H,COLUMN(F:F),0)</f>
        <v>No</v>
      </c>
      <c r="P288" cm="1">
        <f t="array" ref="P288">VLOOKUP($A288,'Medical Examination'!$A:$H,COLUMN(G:G),0)</f>
        <v>1</v>
      </c>
      <c r="Q288" t="str" cm="1">
        <f t="array" ref="Q288">VLOOKUP($A288,'Medical Examination'!$A:$H,COLUMN(H:H),0)</f>
        <v>No</v>
      </c>
      <c r="R288">
        <f t="shared" si="48"/>
        <v>1</v>
      </c>
      <c r="S288">
        <f t="shared" si="49"/>
        <v>1</v>
      </c>
      <c r="T288">
        <f t="shared" si="50"/>
        <v>0</v>
      </c>
      <c r="U288">
        <f t="shared" si="51"/>
        <v>0</v>
      </c>
      <c r="V288">
        <f t="shared" si="52"/>
        <v>2</v>
      </c>
      <c r="W288">
        <f t="shared" si="53"/>
        <v>1</v>
      </c>
      <c r="X288">
        <f t="shared" si="54"/>
        <v>1</v>
      </c>
      <c r="Y288">
        <f t="shared" si="55"/>
        <v>0</v>
      </c>
      <c r="Z288">
        <f t="shared" si="56"/>
        <v>0</v>
      </c>
      <c r="AA288">
        <f t="shared" si="57"/>
        <v>0</v>
      </c>
      <c r="AB288" s="5">
        <f t="shared" si="58"/>
        <v>23</v>
      </c>
      <c r="AC288">
        <f t="shared" si="59"/>
        <v>0</v>
      </c>
    </row>
    <row r="289" spans="1:29" x14ac:dyDescent="0.25">
      <c r="A289" t="s">
        <v>322</v>
      </c>
      <c r="B289">
        <v>2000</v>
      </c>
      <c r="C289" t="s">
        <v>37</v>
      </c>
      <c r="D289">
        <v>11</v>
      </c>
      <c r="E289">
        <v>0</v>
      </c>
      <c r="F289">
        <v>2755.02</v>
      </c>
      <c r="G289" t="s">
        <v>11</v>
      </c>
      <c r="H289" t="s">
        <v>16</v>
      </c>
      <c r="I289" t="s">
        <v>247</v>
      </c>
      <c r="J289" t="str">
        <f>VLOOKUP(A289,Names!A:B,2,)</f>
        <v>Allan, Ms.  Kirsten N.</v>
      </c>
      <c r="K289" cm="1">
        <f t="array" ref="K289">VLOOKUP($A289,'Medical Examination'!$A:$H,COLUMN(B:B),0)</f>
        <v>39.805</v>
      </c>
      <c r="L289" cm="1">
        <f t="array" ref="L289">VLOOKUP($A289,'Medical Examination'!$A:$H,COLUMN(C:C),0)</f>
        <v>4.38</v>
      </c>
      <c r="M289" t="str" cm="1">
        <f t="array" ref="M289">VLOOKUP($A289,'Medical Examination'!$A:$H,COLUMN(D:D),0)</f>
        <v>No</v>
      </c>
      <c r="N289" t="str" cm="1">
        <f t="array" ref="N289">VLOOKUP($A289,'Medical Examination'!$A:$H,COLUMN(E:E),0)</f>
        <v>yes</v>
      </c>
      <c r="O289" t="str" cm="1">
        <f t="array" ref="O289">VLOOKUP($A289,'Medical Examination'!$A:$H,COLUMN(F:F),0)</f>
        <v>No</v>
      </c>
      <c r="P289" cm="1">
        <f t="array" ref="P289">VLOOKUP($A289,'Medical Examination'!$A:$H,COLUMN(G:G),0)</f>
        <v>1</v>
      </c>
      <c r="Q289" t="str" cm="1">
        <f t="array" ref="Q289">VLOOKUP($A289,'Medical Examination'!$A:$H,COLUMN(H:H),0)</f>
        <v>No</v>
      </c>
      <c r="R289">
        <f t="shared" si="48"/>
        <v>0</v>
      </c>
      <c r="S289">
        <f t="shared" si="49"/>
        <v>1</v>
      </c>
      <c r="T289">
        <f t="shared" si="50"/>
        <v>0</v>
      </c>
      <c r="U289">
        <f t="shared" si="51"/>
        <v>0</v>
      </c>
      <c r="V289">
        <f t="shared" si="52"/>
        <v>2</v>
      </c>
      <c r="W289">
        <f t="shared" si="53"/>
        <v>3</v>
      </c>
      <c r="X289">
        <f t="shared" si="54"/>
        <v>1</v>
      </c>
      <c r="Y289">
        <f t="shared" si="55"/>
        <v>0</v>
      </c>
      <c r="Z289">
        <f t="shared" si="56"/>
        <v>0</v>
      </c>
      <c r="AA289">
        <f t="shared" si="57"/>
        <v>0</v>
      </c>
      <c r="AB289" s="5">
        <f t="shared" si="58"/>
        <v>23</v>
      </c>
      <c r="AC289">
        <f t="shared" si="59"/>
        <v>0</v>
      </c>
    </row>
    <row r="290" spans="1:29" x14ac:dyDescent="0.25">
      <c r="A290" t="s">
        <v>323</v>
      </c>
      <c r="B290">
        <v>1997</v>
      </c>
      <c r="C290" t="s">
        <v>35</v>
      </c>
      <c r="D290">
        <v>10</v>
      </c>
      <c r="E290">
        <v>0</v>
      </c>
      <c r="F290">
        <v>2758.99</v>
      </c>
      <c r="G290" t="s">
        <v>11</v>
      </c>
      <c r="H290" t="s">
        <v>16</v>
      </c>
      <c r="I290" t="s">
        <v>23</v>
      </c>
      <c r="J290" t="str">
        <f>VLOOKUP(A290,Names!A:B,2,)</f>
        <v>Reid, Ms.  Paula C.</v>
      </c>
      <c r="K290" cm="1">
        <f t="array" ref="K290">VLOOKUP($A290,'Medical Examination'!$A:$H,COLUMN(B:B),0)</f>
        <v>25.44</v>
      </c>
      <c r="L290" cm="1">
        <f t="array" ref="L290">VLOOKUP($A290,'Medical Examination'!$A:$H,COLUMN(C:C),0)</f>
        <v>6.04</v>
      </c>
      <c r="M290" t="str" cm="1">
        <f t="array" ref="M290">VLOOKUP($A290,'Medical Examination'!$A:$H,COLUMN(D:D),0)</f>
        <v>yes</v>
      </c>
      <c r="N290" t="str" cm="1">
        <f t="array" ref="N290">VLOOKUP($A290,'Medical Examination'!$A:$H,COLUMN(E:E),0)</f>
        <v>No</v>
      </c>
      <c r="O290" t="str" cm="1">
        <f t="array" ref="O290">VLOOKUP($A290,'Medical Examination'!$A:$H,COLUMN(F:F),0)</f>
        <v>Yes</v>
      </c>
      <c r="P290" cm="1">
        <f t="array" ref="P290">VLOOKUP($A290,'Medical Examination'!$A:$H,COLUMN(G:G),0)</f>
        <v>1</v>
      </c>
      <c r="Q290" t="str" cm="1">
        <f t="array" ref="Q290">VLOOKUP($A290,'Medical Examination'!$A:$H,COLUMN(H:H),0)</f>
        <v>No</v>
      </c>
      <c r="R290">
        <f t="shared" si="48"/>
        <v>1</v>
      </c>
      <c r="S290">
        <f t="shared" si="49"/>
        <v>0</v>
      </c>
      <c r="T290">
        <f t="shared" si="50"/>
        <v>1</v>
      </c>
      <c r="U290">
        <f t="shared" si="51"/>
        <v>0</v>
      </c>
      <c r="V290">
        <f t="shared" si="52"/>
        <v>2</v>
      </c>
      <c r="W290">
        <f t="shared" si="53"/>
        <v>3</v>
      </c>
      <c r="X290">
        <f t="shared" si="54"/>
        <v>1</v>
      </c>
      <c r="Y290">
        <f t="shared" si="55"/>
        <v>0</v>
      </c>
      <c r="Z290">
        <f t="shared" si="56"/>
        <v>1</v>
      </c>
      <c r="AA290">
        <f t="shared" si="57"/>
        <v>0</v>
      </c>
      <c r="AB290" s="5">
        <f t="shared" si="58"/>
        <v>26</v>
      </c>
      <c r="AC290">
        <f t="shared" si="59"/>
        <v>0</v>
      </c>
    </row>
    <row r="291" spans="1:29" x14ac:dyDescent="0.25">
      <c r="A291" t="s">
        <v>324</v>
      </c>
      <c r="B291">
        <v>2004</v>
      </c>
      <c r="C291" t="s">
        <v>15</v>
      </c>
      <c r="D291">
        <v>14</v>
      </c>
      <c r="E291">
        <v>0</v>
      </c>
      <c r="F291">
        <v>2773.46</v>
      </c>
      <c r="G291" t="s">
        <v>11</v>
      </c>
      <c r="H291" t="s">
        <v>16</v>
      </c>
      <c r="I291" t="s">
        <v>300</v>
      </c>
      <c r="J291" t="str">
        <f>VLOOKUP(A291,Names!A:B,2,)</f>
        <v>Salovaara, Mr.  Mikko</v>
      </c>
      <c r="K291" cm="1">
        <f t="array" ref="K291">VLOOKUP($A291,'Medical Examination'!$A:$H,COLUMN(B:B),0)</f>
        <v>30.13</v>
      </c>
      <c r="L291" cm="1">
        <f t="array" ref="L291">VLOOKUP($A291,'Medical Examination'!$A:$H,COLUMN(C:C),0)</f>
        <v>5.71</v>
      </c>
      <c r="M291" t="str" cm="1">
        <f t="array" ref="M291">VLOOKUP($A291,'Medical Examination'!$A:$H,COLUMN(D:D),0)</f>
        <v>No</v>
      </c>
      <c r="N291" t="str" cm="1">
        <f t="array" ref="N291">VLOOKUP($A291,'Medical Examination'!$A:$H,COLUMN(E:E),0)</f>
        <v>yes</v>
      </c>
      <c r="O291" t="str" cm="1">
        <f t="array" ref="O291">VLOOKUP($A291,'Medical Examination'!$A:$H,COLUMN(F:F),0)</f>
        <v>No</v>
      </c>
      <c r="P291" cm="1">
        <f t="array" ref="P291">VLOOKUP($A291,'Medical Examination'!$A:$H,COLUMN(G:G),0)</f>
        <v>1</v>
      </c>
      <c r="Q291" t="str" cm="1">
        <f t="array" ref="Q291">VLOOKUP($A291,'Medical Examination'!$A:$H,COLUMN(H:H),0)</f>
        <v>No</v>
      </c>
      <c r="R291">
        <f t="shared" si="48"/>
        <v>0</v>
      </c>
      <c r="S291">
        <f t="shared" si="49"/>
        <v>1</v>
      </c>
      <c r="T291">
        <f t="shared" si="50"/>
        <v>0</v>
      </c>
      <c r="U291">
        <f t="shared" si="51"/>
        <v>0</v>
      </c>
      <c r="V291">
        <f t="shared" si="52"/>
        <v>2</v>
      </c>
      <c r="W291">
        <f t="shared" si="53"/>
        <v>3</v>
      </c>
      <c r="X291">
        <f t="shared" si="54"/>
        <v>1</v>
      </c>
      <c r="Y291">
        <f t="shared" si="55"/>
        <v>0</v>
      </c>
      <c r="Z291">
        <f t="shared" si="56"/>
        <v>0</v>
      </c>
      <c r="AA291">
        <f t="shared" si="57"/>
        <v>0</v>
      </c>
      <c r="AB291" s="5">
        <f t="shared" si="58"/>
        <v>19</v>
      </c>
      <c r="AC291">
        <f t="shared" si="59"/>
        <v>1</v>
      </c>
    </row>
    <row r="292" spans="1:29" x14ac:dyDescent="0.25">
      <c r="A292" t="s">
        <v>325</v>
      </c>
      <c r="B292">
        <v>1999</v>
      </c>
      <c r="C292" t="s">
        <v>35</v>
      </c>
      <c r="D292">
        <v>29</v>
      </c>
      <c r="E292">
        <v>1</v>
      </c>
      <c r="F292">
        <v>2775.19</v>
      </c>
      <c r="G292" t="s">
        <v>11</v>
      </c>
      <c r="H292" t="s">
        <v>16</v>
      </c>
      <c r="I292" t="s">
        <v>23</v>
      </c>
      <c r="J292" t="str">
        <f>VLOOKUP(A292,Names!A:B,2,)</f>
        <v>Goffi, Mr.  Danilo</v>
      </c>
      <c r="K292" cm="1">
        <f t="array" ref="K292">VLOOKUP($A292,'Medical Examination'!$A:$H,COLUMN(B:B),0)</f>
        <v>17.385000000000002</v>
      </c>
      <c r="L292" cm="1">
        <f t="array" ref="L292">VLOOKUP($A292,'Medical Examination'!$A:$H,COLUMN(C:C),0)</f>
        <v>5.84</v>
      </c>
      <c r="M292" t="str" cm="1">
        <f t="array" ref="M292">VLOOKUP($A292,'Medical Examination'!$A:$H,COLUMN(D:D),0)</f>
        <v>No</v>
      </c>
      <c r="N292" t="str" cm="1">
        <f t="array" ref="N292">VLOOKUP($A292,'Medical Examination'!$A:$H,COLUMN(E:E),0)</f>
        <v>No</v>
      </c>
      <c r="O292" t="str" cm="1">
        <f t="array" ref="O292">VLOOKUP($A292,'Medical Examination'!$A:$H,COLUMN(F:F),0)</f>
        <v>No</v>
      </c>
      <c r="P292" t="str" cm="1">
        <f t="array" ref="P292">VLOOKUP($A292,'Medical Examination'!$A:$H,COLUMN(G:G),0)</f>
        <v>No major surgery</v>
      </c>
      <c r="Q292" t="str" cm="1">
        <f t="array" ref="Q292">VLOOKUP($A292,'Medical Examination'!$A:$H,COLUMN(H:H),0)</f>
        <v>No</v>
      </c>
      <c r="R292">
        <f t="shared" si="48"/>
        <v>0</v>
      </c>
      <c r="S292">
        <f t="shared" si="49"/>
        <v>0</v>
      </c>
      <c r="T292">
        <f t="shared" si="50"/>
        <v>0</v>
      </c>
      <c r="U292">
        <f t="shared" si="51"/>
        <v>0</v>
      </c>
      <c r="V292">
        <f t="shared" si="52"/>
        <v>2</v>
      </c>
      <c r="W292">
        <f t="shared" si="53"/>
        <v>3</v>
      </c>
      <c r="X292">
        <f t="shared" si="54"/>
        <v>0</v>
      </c>
      <c r="Y292">
        <f t="shared" si="55"/>
        <v>0</v>
      </c>
      <c r="Z292">
        <f t="shared" si="56"/>
        <v>1</v>
      </c>
      <c r="AA292">
        <f t="shared" si="57"/>
        <v>0</v>
      </c>
      <c r="AB292" s="5">
        <f t="shared" si="58"/>
        <v>24</v>
      </c>
      <c r="AC292">
        <f t="shared" si="59"/>
        <v>1</v>
      </c>
    </row>
    <row r="293" spans="1:29" x14ac:dyDescent="0.25">
      <c r="A293" t="s">
        <v>326</v>
      </c>
      <c r="B293">
        <v>1999</v>
      </c>
      <c r="C293" t="s">
        <v>30</v>
      </c>
      <c r="D293">
        <v>24</v>
      </c>
      <c r="E293">
        <v>1</v>
      </c>
      <c r="F293">
        <v>2789.06</v>
      </c>
      <c r="G293" t="s">
        <v>11</v>
      </c>
      <c r="H293" t="s">
        <v>12</v>
      </c>
      <c r="I293" t="s">
        <v>23</v>
      </c>
      <c r="J293" t="str">
        <f>VLOOKUP(A293,Names!A:B,2,)</f>
        <v>Thomas, Mr.  Malcolm</v>
      </c>
      <c r="K293" cm="1">
        <f t="array" ref="K293">VLOOKUP($A293,'Medical Examination'!$A:$H,COLUMN(B:B),0)</f>
        <v>27.36</v>
      </c>
      <c r="L293" cm="1">
        <f t="array" ref="L293">VLOOKUP($A293,'Medical Examination'!$A:$H,COLUMN(C:C),0)</f>
        <v>6.22</v>
      </c>
      <c r="M293" t="str" cm="1">
        <f t="array" ref="M293">VLOOKUP($A293,'Medical Examination'!$A:$H,COLUMN(D:D),0)</f>
        <v>No</v>
      </c>
      <c r="N293" t="str" cm="1">
        <f t="array" ref="N293">VLOOKUP($A293,'Medical Examination'!$A:$H,COLUMN(E:E),0)</f>
        <v>No</v>
      </c>
      <c r="O293" t="str" cm="1">
        <f t="array" ref="O293">VLOOKUP($A293,'Medical Examination'!$A:$H,COLUMN(F:F),0)</f>
        <v>No</v>
      </c>
      <c r="P293" t="str" cm="1">
        <f t="array" ref="P293">VLOOKUP($A293,'Medical Examination'!$A:$H,COLUMN(G:G),0)</f>
        <v>No major surgery</v>
      </c>
      <c r="Q293" t="str" cm="1">
        <f t="array" ref="Q293">VLOOKUP($A293,'Medical Examination'!$A:$H,COLUMN(H:H),0)</f>
        <v>No</v>
      </c>
      <c r="R293">
        <f t="shared" si="48"/>
        <v>0</v>
      </c>
      <c r="S293">
        <f t="shared" si="49"/>
        <v>0</v>
      </c>
      <c r="T293">
        <f t="shared" si="50"/>
        <v>0</v>
      </c>
      <c r="U293">
        <f t="shared" si="51"/>
        <v>0</v>
      </c>
      <c r="V293">
        <f t="shared" si="52"/>
        <v>2</v>
      </c>
      <c r="W293">
        <f t="shared" si="53"/>
        <v>1</v>
      </c>
      <c r="X293">
        <f t="shared" si="54"/>
        <v>0</v>
      </c>
      <c r="Y293">
        <f t="shared" si="55"/>
        <v>0</v>
      </c>
      <c r="Z293">
        <f t="shared" si="56"/>
        <v>1</v>
      </c>
      <c r="AA293">
        <f t="shared" si="57"/>
        <v>0</v>
      </c>
      <c r="AB293" s="5">
        <f t="shared" si="58"/>
        <v>24</v>
      </c>
      <c r="AC293">
        <f t="shared" si="59"/>
        <v>1</v>
      </c>
    </row>
    <row r="294" spans="1:29" x14ac:dyDescent="0.25">
      <c r="A294" t="s">
        <v>327</v>
      </c>
      <c r="B294">
        <v>2004</v>
      </c>
      <c r="C294" t="s">
        <v>35</v>
      </c>
      <c r="D294">
        <v>4</v>
      </c>
      <c r="E294">
        <v>2</v>
      </c>
      <c r="F294">
        <v>2801.26</v>
      </c>
      <c r="G294" t="s">
        <v>11</v>
      </c>
      <c r="H294" t="s">
        <v>12</v>
      </c>
      <c r="I294" t="s">
        <v>13</v>
      </c>
      <c r="J294" t="str">
        <f>VLOOKUP(A294,Names!A:B,2,)</f>
        <v>Wagoner, Ms.  Emily G</v>
      </c>
      <c r="K294" cm="1">
        <f t="array" ref="K294">VLOOKUP($A294,'Medical Examination'!$A:$H,COLUMN(B:B),0)</f>
        <v>32.119999999999997</v>
      </c>
      <c r="L294" cm="1">
        <f t="array" ref="L294">VLOOKUP($A294,'Medical Examination'!$A:$H,COLUMN(C:C),0)</f>
        <v>5.33</v>
      </c>
      <c r="M294" t="str" cm="1">
        <f t="array" ref="M294">VLOOKUP($A294,'Medical Examination'!$A:$H,COLUMN(D:D),0)</f>
        <v>No</v>
      </c>
      <c r="N294" t="str" cm="1">
        <f t="array" ref="N294">VLOOKUP($A294,'Medical Examination'!$A:$H,COLUMN(E:E),0)</f>
        <v>yes</v>
      </c>
      <c r="O294" t="str" cm="1">
        <f t="array" ref="O294">VLOOKUP($A294,'Medical Examination'!$A:$H,COLUMN(F:F),0)</f>
        <v>No</v>
      </c>
      <c r="P294" cm="1">
        <f t="array" ref="P294">VLOOKUP($A294,'Medical Examination'!$A:$H,COLUMN(G:G),0)</f>
        <v>1</v>
      </c>
      <c r="Q294" t="str" cm="1">
        <f t="array" ref="Q294">VLOOKUP($A294,'Medical Examination'!$A:$H,COLUMN(H:H),0)</f>
        <v>No</v>
      </c>
      <c r="R294">
        <f t="shared" si="48"/>
        <v>0</v>
      </c>
      <c r="S294">
        <f t="shared" si="49"/>
        <v>1</v>
      </c>
      <c r="T294">
        <f t="shared" si="50"/>
        <v>0</v>
      </c>
      <c r="U294">
        <f t="shared" si="51"/>
        <v>0</v>
      </c>
      <c r="V294">
        <f t="shared" si="52"/>
        <v>2</v>
      </c>
      <c r="W294">
        <f t="shared" si="53"/>
        <v>1</v>
      </c>
      <c r="X294">
        <f t="shared" si="54"/>
        <v>1</v>
      </c>
      <c r="Y294">
        <f t="shared" si="55"/>
        <v>0</v>
      </c>
      <c r="Z294">
        <f t="shared" si="56"/>
        <v>0</v>
      </c>
      <c r="AA294">
        <f t="shared" si="57"/>
        <v>1</v>
      </c>
      <c r="AB294" s="5">
        <f t="shared" si="58"/>
        <v>19</v>
      </c>
      <c r="AC294">
        <f t="shared" si="59"/>
        <v>0</v>
      </c>
    </row>
    <row r="295" spans="1:29" x14ac:dyDescent="0.25">
      <c r="A295" t="s">
        <v>328</v>
      </c>
      <c r="B295">
        <v>2003</v>
      </c>
      <c r="C295" t="s">
        <v>20</v>
      </c>
      <c r="D295">
        <v>23</v>
      </c>
      <c r="E295">
        <v>2</v>
      </c>
      <c r="F295">
        <v>2803.7</v>
      </c>
      <c r="G295" t="s">
        <v>11</v>
      </c>
      <c r="H295" t="s">
        <v>16</v>
      </c>
      <c r="I295" t="s">
        <v>23</v>
      </c>
      <c r="J295" t="str">
        <f>VLOOKUP(A295,Names!A:B,2,)</f>
        <v>Hyland, Mr.  Sean P.</v>
      </c>
      <c r="K295" cm="1">
        <f t="array" ref="K295">VLOOKUP($A295,'Medical Examination'!$A:$H,COLUMN(B:B),0)</f>
        <v>20.614999999999998</v>
      </c>
      <c r="L295" cm="1">
        <f t="array" ref="L295">VLOOKUP($A295,'Medical Examination'!$A:$H,COLUMN(C:C),0)</f>
        <v>6.05</v>
      </c>
      <c r="M295" t="str" cm="1">
        <f t="array" ref="M295">VLOOKUP($A295,'Medical Examination'!$A:$H,COLUMN(D:D),0)</f>
        <v>No</v>
      </c>
      <c r="N295" t="str" cm="1">
        <f t="array" ref="N295">VLOOKUP($A295,'Medical Examination'!$A:$H,COLUMN(E:E),0)</f>
        <v>No</v>
      </c>
      <c r="O295" t="str" cm="1">
        <f t="array" ref="O295">VLOOKUP($A295,'Medical Examination'!$A:$H,COLUMN(F:F),0)</f>
        <v>Yes</v>
      </c>
      <c r="P295" cm="1">
        <f t="array" ref="P295">VLOOKUP($A295,'Medical Examination'!$A:$H,COLUMN(G:G),0)</f>
        <v>1</v>
      </c>
      <c r="Q295" t="str" cm="1">
        <f t="array" ref="Q295">VLOOKUP($A295,'Medical Examination'!$A:$H,COLUMN(H:H),0)</f>
        <v>No</v>
      </c>
      <c r="R295">
        <f t="shared" si="48"/>
        <v>0</v>
      </c>
      <c r="S295">
        <f t="shared" si="49"/>
        <v>0</v>
      </c>
      <c r="T295">
        <f t="shared" si="50"/>
        <v>1</v>
      </c>
      <c r="U295">
        <f t="shared" si="51"/>
        <v>0</v>
      </c>
      <c r="V295">
        <f t="shared" si="52"/>
        <v>2</v>
      </c>
      <c r="W295">
        <f t="shared" si="53"/>
        <v>3</v>
      </c>
      <c r="X295">
        <f t="shared" si="54"/>
        <v>1</v>
      </c>
      <c r="Y295">
        <f t="shared" si="55"/>
        <v>0</v>
      </c>
      <c r="Z295">
        <f t="shared" si="56"/>
        <v>1</v>
      </c>
      <c r="AA295">
        <f t="shared" si="57"/>
        <v>0</v>
      </c>
      <c r="AB295" s="5">
        <f t="shared" si="58"/>
        <v>20</v>
      </c>
      <c r="AC295">
        <f t="shared" si="59"/>
        <v>1</v>
      </c>
    </row>
    <row r="296" spans="1:29" x14ac:dyDescent="0.25">
      <c r="A296" t="s">
        <v>329</v>
      </c>
      <c r="B296">
        <v>2000</v>
      </c>
      <c r="C296" t="s">
        <v>37</v>
      </c>
      <c r="D296">
        <v>1</v>
      </c>
      <c r="E296">
        <v>0</v>
      </c>
      <c r="F296">
        <v>2819.51</v>
      </c>
      <c r="G296" t="s">
        <v>11</v>
      </c>
      <c r="H296" t="s">
        <v>12</v>
      </c>
      <c r="I296" t="s">
        <v>42</v>
      </c>
      <c r="J296" t="str">
        <f>VLOOKUP(A296,Names!A:B,2,)</f>
        <v>Gordon, Ms.  Stephanie</v>
      </c>
      <c r="K296" cm="1">
        <f t="array" ref="K296">VLOOKUP($A296,'Medical Examination'!$A:$H,COLUMN(B:B),0)</f>
        <v>29.68</v>
      </c>
      <c r="L296" cm="1">
        <f t="array" ref="L296">VLOOKUP($A296,'Medical Examination'!$A:$H,COLUMN(C:C),0)</f>
        <v>5.68</v>
      </c>
      <c r="M296" t="str" cm="1">
        <f t="array" ref="M296">VLOOKUP($A296,'Medical Examination'!$A:$H,COLUMN(D:D),0)</f>
        <v>No</v>
      </c>
      <c r="N296" t="str" cm="1">
        <f t="array" ref="N296">VLOOKUP($A296,'Medical Examination'!$A:$H,COLUMN(E:E),0)</f>
        <v>yes</v>
      </c>
      <c r="O296" t="str" cm="1">
        <f t="array" ref="O296">VLOOKUP($A296,'Medical Examination'!$A:$H,COLUMN(F:F),0)</f>
        <v>No</v>
      </c>
      <c r="P296" cm="1">
        <f t="array" ref="P296">VLOOKUP($A296,'Medical Examination'!$A:$H,COLUMN(G:G),0)</f>
        <v>1</v>
      </c>
      <c r="Q296" t="str" cm="1">
        <f t="array" ref="Q296">VLOOKUP($A296,'Medical Examination'!$A:$H,COLUMN(H:H),0)</f>
        <v>No</v>
      </c>
      <c r="R296">
        <f t="shared" si="48"/>
        <v>0</v>
      </c>
      <c r="S296">
        <f t="shared" si="49"/>
        <v>1</v>
      </c>
      <c r="T296">
        <f t="shared" si="50"/>
        <v>0</v>
      </c>
      <c r="U296">
        <f t="shared" si="51"/>
        <v>0</v>
      </c>
      <c r="V296">
        <f t="shared" si="52"/>
        <v>2</v>
      </c>
      <c r="W296">
        <f t="shared" si="53"/>
        <v>1</v>
      </c>
      <c r="X296">
        <f t="shared" si="54"/>
        <v>1</v>
      </c>
      <c r="Y296">
        <f t="shared" si="55"/>
        <v>1</v>
      </c>
      <c r="Z296">
        <f t="shared" si="56"/>
        <v>0</v>
      </c>
      <c r="AA296">
        <f t="shared" si="57"/>
        <v>0</v>
      </c>
      <c r="AB296" s="5">
        <f t="shared" si="58"/>
        <v>23</v>
      </c>
      <c r="AC296">
        <f t="shared" si="59"/>
        <v>0</v>
      </c>
    </row>
    <row r="297" spans="1:29" x14ac:dyDescent="0.25">
      <c r="A297" t="s">
        <v>330</v>
      </c>
      <c r="B297">
        <v>1998</v>
      </c>
      <c r="C297" t="s">
        <v>15</v>
      </c>
      <c r="D297">
        <v>15</v>
      </c>
      <c r="E297">
        <v>0</v>
      </c>
      <c r="F297">
        <v>2842.76</v>
      </c>
      <c r="G297" t="s">
        <v>11</v>
      </c>
      <c r="H297" t="s">
        <v>12</v>
      </c>
      <c r="I297" t="s">
        <v>23</v>
      </c>
      <c r="J297" t="str">
        <f>VLOOKUP(A297,Names!A:B,2,)</f>
        <v>Kellam, Ms.  Ashley M</v>
      </c>
      <c r="K297" cm="1">
        <f t="array" ref="K297">VLOOKUP($A297,'Medical Examination'!$A:$H,COLUMN(B:B),0)</f>
        <v>24.225000000000001</v>
      </c>
      <c r="L297" cm="1">
        <f t="array" ref="L297">VLOOKUP($A297,'Medical Examination'!$A:$H,COLUMN(C:C),0)</f>
        <v>4.42</v>
      </c>
      <c r="M297" t="str" cm="1">
        <f t="array" ref="M297">VLOOKUP($A297,'Medical Examination'!$A:$H,COLUMN(D:D),0)</f>
        <v>No</v>
      </c>
      <c r="N297" t="str" cm="1">
        <f t="array" ref="N297">VLOOKUP($A297,'Medical Examination'!$A:$H,COLUMN(E:E),0)</f>
        <v>No</v>
      </c>
      <c r="O297" t="str" cm="1">
        <f t="array" ref="O297">VLOOKUP($A297,'Medical Examination'!$A:$H,COLUMN(F:F),0)</f>
        <v>No</v>
      </c>
      <c r="P297" cm="1">
        <f t="array" ref="P297">VLOOKUP($A297,'Medical Examination'!$A:$H,COLUMN(G:G),0)</f>
        <v>1</v>
      </c>
      <c r="Q297" t="str" cm="1">
        <f t="array" ref="Q297">VLOOKUP($A297,'Medical Examination'!$A:$H,COLUMN(H:H),0)</f>
        <v>No</v>
      </c>
      <c r="R297">
        <f t="shared" si="48"/>
        <v>0</v>
      </c>
      <c r="S297">
        <f t="shared" si="49"/>
        <v>0</v>
      </c>
      <c r="T297">
        <f t="shared" si="50"/>
        <v>0</v>
      </c>
      <c r="U297">
        <f t="shared" si="51"/>
        <v>0</v>
      </c>
      <c r="V297">
        <f t="shared" si="52"/>
        <v>2</v>
      </c>
      <c r="W297">
        <f t="shared" si="53"/>
        <v>1</v>
      </c>
      <c r="X297">
        <f t="shared" si="54"/>
        <v>1</v>
      </c>
      <c r="Y297">
        <f t="shared" si="55"/>
        <v>0</v>
      </c>
      <c r="Z297">
        <f t="shared" si="56"/>
        <v>1</v>
      </c>
      <c r="AA297">
        <f t="shared" si="57"/>
        <v>0</v>
      </c>
      <c r="AB297" s="5">
        <f t="shared" si="58"/>
        <v>25</v>
      </c>
      <c r="AC297">
        <f t="shared" si="59"/>
        <v>0</v>
      </c>
    </row>
    <row r="298" spans="1:29" x14ac:dyDescent="0.25">
      <c r="A298" t="s">
        <v>331</v>
      </c>
      <c r="B298">
        <v>1998</v>
      </c>
      <c r="C298" t="s">
        <v>18</v>
      </c>
      <c r="D298">
        <v>17</v>
      </c>
      <c r="E298">
        <v>0</v>
      </c>
      <c r="F298">
        <v>2850.68</v>
      </c>
      <c r="G298" t="s">
        <v>11</v>
      </c>
      <c r="H298" t="s">
        <v>12</v>
      </c>
      <c r="I298" t="s">
        <v>23</v>
      </c>
      <c r="J298" t="str">
        <f>VLOOKUP(A298,Names!A:B,2,)</f>
        <v>Liptak, Ms.  Melinda E.</v>
      </c>
      <c r="K298" cm="1">
        <f t="array" ref="K298">VLOOKUP($A298,'Medical Examination'!$A:$H,COLUMN(B:B),0)</f>
        <v>29.925000000000001</v>
      </c>
      <c r="L298" cm="1">
        <f t="array" ref="L298">VLOOKUP($A298,'Medical Examination'!$A:$H,COLUMN(C:C),0)</f>
        <v>5.3</v>
      </c>
      <c r="M298" t="str" cm="1">
        <f t="array" ref="M298">VLOOKUP($A298,'Medical Examination'!$A:$H,COLUMN(D:D),0)</f>
        <v>No</v>
      </c>
      <c r="N298" t="str" cm="1">
        <f t="array" ref="N298">VLOOKUP($A298,'Medical Examination'!$A:$H,COLUMN(E:E),0)</f>
        <v>No</v>
      </c>
      <c r="O298" t="str" cm="1">
        <f t="array" ref="O298">VLOOKUP($A298,'Medical Examination'!$A:$H,COLUMN(F:F),0)</f>
        <v>No</v>
      </c>
      <c r="P298" cm="1">
        <f t="array" ref="P298">VLOOKUP($A298,'Medical Examination'!$A:$H,COLUMN(G:G),0)</f>
        <v>1</v>
      </c>
      <c r="Q298" t="str" cm="1">
        <f t="array" ref="Q298">VLOOKUP($A298,'Medical Examination'!$A:$H,COLUMN(H:H),0)</f>
        <v>No</v>
      </c>
      <c r="R298">
        <f t="shared" si="48"/>
        <v>0</v>
      </c>
      <c r="S298">
        <f t="shared" si="49"/>
        <v>0</v>
      </c>
      <c r="T298">
        <f t="shared" si="50"/>
        <v>0</v>
      </c>
      <c r="U298">
        <f t="shared" si="51"/>
        <v>0</v>
      </c>
      <c r="V298">
        <f t="shared" si="52"/>
        <v>2</v>
      </c>
      <c r="W298">
        <f t="shared" si="53"/>
        <v>1</v>
      </c>
      <c r="X298">
        <f t="shared" si="54"/>
        <v>1</v>
      </c>
      <c r="Y298">
        <f t="shared" si="55"/>
        <v>0</v>
      </c>
      <c r="Z298">
        <f t="shared" si="56"/>
        <v>1</v>
      </c>
      <c r="AA298">
        <f t="shared" si="57"/>
        <v>0</v>
      </c>
      <c r="AB298" s="5">
        <f t="shared" si="58"/>
        <v>25</v>
      </c>
      <c r="AC298">
        <f t="shared" si="59"/>
        <v>0</v>
      </c>
    </row>
    <row r="299" spans="1:29" x14ac:dyDescent="0.25">
      <c r="A299" t="s">
        <v>332</v>
      </c>
      <c r="B299">
        <v>1998</v>
      </c>
      <c r="C299" t="s">
        <v>20</v>
      </c>
      <c r="D299">
        <v>4</v>
      </c>
      <c r="E299">
        <v>0</v>
      </c>
      <c r="F299">
        <v>2855.44</v>
      </c>
      <c r="G299" t="s">
        <v>11</v>
      </c>
      <c r="H299" t="s">
        <v>12</v>
      </c>
      <c r="I299" t="s">
        <v>23</v>
      </c>
      <c r="J299" t="str">
        <f>VLOOKUP(A299,Names!A:B,2,)</f>
        <v>Gaal, Ms.  Ildiko M.</v>
      </c>
      <c r="K299" cm="1">
        <f t="array" ref="K299">VLOOKUP($A299,'Medical Examination'!$A:$H,COLUMN(B:B),0)</f>
        <v>33.344999999999999</v>
      </c>
      <c r="L299" cm="1">
        <f t="array" ref="L299">VLOOKUP($A299,'Medical Examination'!$A:$H,COLUMN(C:C),0)</f>
        <v>4.29</v>
      </c>
      <c r="M299" t="str" cm="1">
        <f t="array" ref="M299">VLOOKUP($A299,'Medical Examination'!$A:$H,COLUMN(D:D),0)</f>
        <v>No</v>
      </c>
      <c r="N299" t="str" cm="1">
        <f t="array" ref="N299">VLOOKUP($A299,'Medical Examination'!$A:$H,COLUMN(E:E),0)</f>
        <v>No</v>
      </c>
      <c r="O299" t="str" cm="1">
        <f t="array" ref="O299">VLOOKUP($A299,'Medical Examination'!$A:$H,COLUMN(F:F),0)</f>
        <v>No</v>
      </c>
      <c r="P299" cm="1">
        <f t="array" ref="P299">VLOOKUP($A299,'Medical Examination'!$A:$H,COLUMN(G:G),0)</f>
        <v>1</v>
      </c>
      <c r="Q299" t="str" cm="1">
        <f t="array" ref="Q299">VLOOKUP($A299,'Medical Examination'!$A:$H,COLUMN(H:H),0)</f>
        <v>No</v>
      </c>
      <c r="R299">
        <f t="shared" si="48"/>
        <v>0</v>
      </c>
      <c r="S299">
        <f t="shared" si="49"/>
        <v>0</v>
      </c>
      <c r="T299">
        <f t="shared" si="50"/>
        <v>0</v>
      </c>
      <c r="U299">
        <f t="shared" si="51"/>
        <v>0</v>
      </c>
      <c r="V299">
        <f t="shared" si="52"/>
        <v>2</v>
      </c>
      <c r="W299">
        <f t="shared" si="53"/>
        <v>1</v>
      </c>
      <c r="X299">
        <f t="shared" si="54"/>
        <v>1</v>
      </c>
      <c r="Y299">
        <f t="shared" si="55"/>
        <v>0</v>
      </c>
      <c r="Z299">
        <f t="shared" si="56"/>
        <v>1</v>
      </c>
      <c r="AA299">
        <f t="shared" si="57"/>
        <v>0</v>
      </c>
      <c r="AB299" s="5">
        <f t="shared" si="58"/>
        <v>25</v>
      </c>
      <c r="AC299">
        <f t="shared" si="59"/>
        <v>0</v>
      </c>
    </row>
    <row r="300" spans="1:29" x14ac:dyDescent="0.25">
      <c r="A300" t="s">
        <v>333</v>
      </c>
      <c r="B300">
        <v>1993</v>
      </c>
      <c r="C300" t="s">
        <v>15</v>
      </c>
      <c r="D300">
        <v>1</v>
      </c>
      <c r="E300">
        <v>0</v>
      </c>
      <c r="F300">
        <v>2866.09</v>
      </c>
      <c r="G300" t="s">
        <v>12</v>
      </c>
      <c r="H300" t="s">
        <v>12</v>
      </c>
      <c r="I300" t="s">
        <v>42</v>
      </c>
      <c r="J300" t="str">
        <f>VLOOKUP(A300,Names!A:B,2,)</f>
        <v>Button, Mr.  Daniel J</v>
      </c>
      <c r="K300" cm="1">
        <f t="array" ref="K300">VLOOKUP($A300,'Medical Examination'!$A:$H,COLUMN(B:B),0)</f>
        <v>27.2</v>
      </c>
      <c r="L300" cm="1">
        <f t="array" ref="L300">VLOOKUP($A300,'Medical Examination'!$A:$H,COLUMN(C:C),0)</f>
        <v>5.83</v>
      </c>
      <c r="M300" t="str" cm="1">
        <f t="array" ref="M300">VLOOKUP($A300,'Medical Examination'!$A:$H,COLUMN(D:D),0)</f>
        <v>No</v>
      </c>
      <c r="N300" t="str" cm="1">
        <f t="array" ref="N300">VLOOKUP($A300,'Medical Examination'!$A:$H,COLUMN(E:E),0)</f>
        <v>No</v>
      </c>
      <c r="O300" t="str" cm="1">
        <f t="array" ref="O300">VLOOKUP($A300,'Medical Examination'!$A:$H,COLUMN(F:F),0)</f>
        <v>Yes</v>
      </c>
      <c r="P300" cm="1">
        <f t="array" ref="P300">VLOOKUP($A300,'Medical Examination'!$A:$H,COLUMN(G:G),0)</f>
        <v>1</v>
      </c>
      <c r="Q300" t="str" cm="1">
        <f t="array" ref="Q300">VLOOKUP($A300,'Medical Examination'!$A:$H,COLUMN(H:H),0)</f>
        <v>No</v>
      </c>
      <c r="R300">
        <f t="shared" si="48"/>
        <v>0</v>
      </c>
      <c r="S300">
        <f t="shared" si="49"/>
        <v>0</v>
      </c>
      <c r="T300">
        <f t="shared" si="50"/>
        <v>1</v>
      </c>
      <c r="U300">
        <f t="shared" si="51"/>
        <v>0</v>
      </c>
      <c r="V300">
        <f t="shared" si="52"/>
        <v>1</v>
      </c>
      <c r="W300">
        <f t="shared" si="53"/>
        <v>1</v>
      </c>
      <c r="X300">
        <f t="shared" si="54"/>
        <v>1</v>
      </c>
      <c r="Y300">
        <f t="shared" si="55"/>
        <v>1</v>
      </c>
      <c r="Z300">
        <f t="shared" si="56"/>
        <v>0</v>
      </c>
      <c r="AA300">
        <f t="shared" si="57"/>
        <v>0</v>
      </c>
      <c r="AB300" s="5">
        <f t="shared" si="58"/>
        <v>30</v>
      </c>
      <c r="AC300">
        <f t="shared" si="59"/>
        <v>1</v>
      </c>
    </row>
    <row r="301" spans="1:29" x14ac:dyDescent="0.25">
      <c r="A301" t="s">
        <v>334</v>
      </c>
      <c r="B301">
        <v>1993</v>
      </c>
      <c r="C301" t="s">
        <v>35</v>
      </c>
      <c r="D301">
        <v>12</v>
      </c>
      <c r="E301">
        <v>0</v>
      </c>
      <c r="F301">
        <v>2867.12</v>
      </c>
      <c r="G301" t="s">
        <v>16</v>
      </c>
      <c r="H301" t="s">
        <v>12</v>
      </c>
      <c r="I301" t="s">
        <v>13</v>
      </c>
      <c r="J301" t="str">
        <f>VLOOKUP(A301,Names!A:B,2,)</f>
        <v>Serafini, Mr.  Louis C.</v>
      </c>
      <c r="K301" cm="1">
        <f t="array" ref="K301">VLOOKUP($A301,'Medical Examination'!$A:$H,COLUMN(B:B),0)</f>
        <v>27.94</v>
      </c>
      <c r="L301" cm="1">
        <f t="array" ref="L301">VLOOKUP($A301,'Medical Examination'!$A:$H,COLUMN(C:C),0)</f>
        <v>6.08</v>
      </c>
      <c r="M301" t="str" cm="1">
        <f t="array" ref="M301">VLOOKUP($A301,'Medical Examination'!$A:$H,COLUMN(D:D),0)</f>
        <v>No</v>
      </c>
      <c r="N301" t="str" cm="1">
        <f t="array" ref="N301">VLOOKUP($A301,'Medical Examination'!$A:$H,COLUMN(E:E),0)</f>
        <v>No</v>
      </c>
      <c r="O301" t="str" cm="1">
        <f t="array" ref="O301">VLOOKUP($A301,'Medical Examination'!$A:$H,COLUMN(F:F),0)</f>
        <v>Yes</v>
      </c>
      <c r="P301" cm="1">
        <f t="array" ref="P301">VLOOKUP($A301,'Medical Examination'!$A:$H,COLUMN(G:G),0)</f>
        <v>1</v>
      </c>
      <c r="Q301" t="str" cm="1">
        <f t="array" ref="Q301">VLOOKUP($A301,'Medical Examination'!$A:$H,COLUMN(H:H),0)</f>
        <v>No</v>
      </c>
      <c r="R301">
        <f t="shared" si="48"/>
        <v>0</v>
      </c>
      <c r="S301">
        <f t="shared" si="49"/>
        <v>0</v>
      </c>
      <c r="T301">
        <f t="shared" si="50"/>
        <v>1</v>
      </c>
      <c r="U301">
        <f t="shared" si="51"/>
        <v>0</v>
      </c>
      <c r="V301">
        <f t="shared" si="52"/>
        <v>3</v>
      </c>
      <c r="W301">
        <f t="shared" si="53"/>
        <v>1</v>
      </c>
      <c r="X301">
        <f t="shared" si="54"/>
        <v>1</v>
      </c>
      <c r="Y301">
        <f t="shared" si="55"/>
        <v>0</v>
      </c>
      <c r="Z301">
        <f t="shared" si="56"/>
        <v>0</v>
      </c>
      <c r="AA301">
        <f t="shared" si="57"/>
        <v>1</v>
      </c>
      <c r="AB301" s="5">
        <f t="shared" si="58"/>
        <v>30</v>
      </c>
      <c r="AC301">
        <f t="shared" si="59"/>
        <v>1</v>
      </c>
    </row>
    <row r="302" spans="1:29" x14ac:dyDescent="0.25">
      <c r="A302" t="s">
        <v>335</v>
      </c>
      <c r="B302">
        <v>1996</v>
      </c>
      <c r="C302" t="s">
        <v>18</v>
      </c>
      <c r="D302">
        <v>21</v>
      </c>
      <c r="E302">
        <v>0</v>
      </c>
      <c r="F302">
        <v>2897.32</v>
      </c>
      <c r="G302" t="s">
        <v>12</v>
      </c>
      <c r="H302" t="s">
        <v>12</v>
      </c>
      <c r="I302" t="s">
        <v>168</v>
      </c>
      <c r="J302" t="str">
        <f>VLOOKUP(A302,Names!A:B,2,)</f>
        <v>Roberts, Mr.  Duncan</v>
      </c>
      <c r="K302" cm="1">
        <f t="array" ref="K302">VLOOKUP($A302,'Medical Examination'!$A:$H,COLUMN(B:B),0)</f>
        <v>29.45</v>
      </c>
      <c r="L302" cm="1">
        <f t="array" ref="L302">VLOOKUP($A302,'Medical Examination'!$A:$H,COLUMN(C:C),0)</f>
        <v>5.24</v>
      </c>
      <c r="M302" t="str" cm="1">
        <f t="array" ref="M302">VLOOKUP($A302,'Medical Examination'!$A:$H,COLUMN(D:D),0)</f>
        <v>yes</v>
      </c>
      <c r="N302" t="str" cm="1">
        <f t="array" ref="N302">VLOOKUP($A302,'Medical Examination'!$A:$H,COLUMN(E:E),0)</f>
        <v>No</v>
      </c>
      <c r="O302" t="str" cm="1">
        <f t="array" ref="O302">VLOOKUP($A302,'Medical Examination'!$A:$H,COLUMN(F:F),0)</f>
        <v>No</v>
      </c>
      <c r="P302" t="str" cm="1">
        <f t="array" ref="P302">VLOOKUP($A302,'Medical Examination'!$A:$H,COLUMN(G:G),0)</f>
        <v>No major surgery</v>
      </c>
      <c r="Q302" t="str" cm="1">
        <f t="array" ref="Q302">VLOOKUP($A302,'Medical Examination'!$A:$H,COLUMN(H:H),0)</f>
        <v>No</v>
      </c>
      <c r="R302">
        <f t="shared" si="48"/>
        <v>1</v>
      </c>
      <c r="S302">
        <f t="shared" si="49"/>
        <v>0</v>
      </c>
      <c r="T302">
        <f t="shared" si="50"/>
        <v>0</v>
      </c>
      <c r="U302">
        <f t="shared" si="51"/>
        <v>0</v>
      </c>
      <c r="V302">
        <f t="shared" si="52"/>
        <v>1</v>
      </c>
      <c r="W302">
        <f t="shared" si="53"/>
        <v>1</v>
      </c>
      <c r="X302">
        <f t="shared" si="54"/>
        <v>0</v>
      </c>
      <c r="Y302">
        <f t="shared" si="55"/>
        <v>0</v>
      </c>
      <c r="Z302">
        <f t="shared" si="56"/>
        <v>0</v>
      </c>
      <c r="AA302">
        <f t="shared" si="57"/>
        <v>0</v>
      </c>
      <c r="AB302" s="5">
        <f t="shared" si="58"/>
        <v>27</v>
      </c>
      <c r="AC302">
        <f t="shared" si="59"/>
        <v>1</v>
      </c>
    </row>
    <row r="303" spans="1:29" x14ac:dyDescent="0.25">
      <c r="A303" t="s">
        <v>336</v>
      </c>
      <c r="B303">
        <v>2000</v>
      </c>
      <c r="C303" t="s">
        <v>10</v>
      </c>
      <c r="D303">
        <v>14</v>
      </c>
      <c r="E303">
        <v>0</v>
      </c>
      <c r="F303">
        <v>2897.46</v>
      </c>
      <c r="G303" t="s">
        <v>11</v>
      </c>
      <c r="H303" t="s">
        <v>16</v>
      </c>
      <c r="I303" t="s">
        <v>23</v>
      </c>
      <c r="J303" t="str">
        <f>VLOOKUP(A303,Names!A:B,2,)</f>
        <v>Wiles, Ms.  Kipling</v>
      </c>
      <c r="K303" cm="1">
        <f t="array" ref="K303">VLOOKUP($A303,'Medical Examination'!$A:$H,COLUMN(B:B),0)</f>
        <v>28.12</v>
      </c>
      <c r="L303" cm="1">
        <f t="array" ref="L303">VLOOKUP($A303,'Medical Examination'!$A:$H,COLUMN(C:C),0)</f>
        <v>5.55</v>
      </c>
      <c r="M303" t="str" cm="1">
        <f t="array" ref="M303">VLOOKUP($A303,'Medical Examination'!$A:$H,COLUMN(D:D),0)</f>
        <v>yes</v>
      </c>
      <c r="N303" t="str" cm="1">
        <f t="array" ref="N303">VLOOKUP($A303,'Medical Examination'!$A:$H,COLUMN(E:E),0)</f>
        <v>yes</v>
      </c>
      <c r="O303" t="str" cm="1">
        <f t="array" ref="O303">VLOOKUP($A303,'Medical Examination'!$A:$H,COLUMN(F:F),0)</f>
        <v>No</v>
      </c>
      <c r="P303" cm="1">
        <f t="array" ref="P303">VLOOKUP($A303,'Medical Examination'!$A:$H,COLUMN(G:G),0)</f>
        <v>2</v>
      </c>
      <c r="Q303" t="str" cm="1">
        <f t="array" ref="Q303">VLOOKUP($A303,'Medical Examination'!$A:$H,COLUMN(H:H),0)</f>
        <v>No</v>
      </c>
      <c r="R303">
        <f t="shared" si="48"/>
        <v>1</v>
      </c>
      <c r="S303">
        <f t="shared" si="49"/>
        <v>1</v>
      </c>
      <c r="T303">
        <f t="shared" si="50"/>
        <v>0</v>
      </c>
      <c r="U303">
        <f t="shared" si="51"/>
        <v>0</v>
      </c>
      <c r="V303">
        <f t="shared" si="52"/>
        <v>2</v>
      </c>
      <c r="W303">
        <f t="shared" si="53"/>
        <v>3</v>
      </c>
      <c r="X303">
        <f t="shared" si="54"/>
        <v>2</v>
      </c>
      <c r="Y303">
        <f t="shared" si="55"/>
        <v>0</v>
      </c>
      <c r="Z303">
        <f t="shared" si="56"/>
        <v>1</v>
      </c>
      <c r="AA303">
        <f t="shared" si="57"/>
        <v>0</v>
      </c>
      <c r="AB303" s="5">
        <f t="shared" si="58"/>
        <v>23</v>
      </c>
      <c r="AC303">
        <f t="shared" si="59"/>
        <v>0</v>
      </c>
    </row>
    <row r="304" spans="1:29" x14ac:dyDescent="0.25">
      <c r="A304" t="s">
        <v>337</v>
      </c>
      <c r="B304">
        <v>1999</v>
      </c>
      <c r="C304" t="s">
        <v>15</v>
      </c>
      <c r="D304">
        <v>1</v>
      </c>
      <c r="E304">
        <v>0</v>
      </c>
      <c r="F304">
        <v>2899.49</v>
      </c>
      <c r="G304" t="s">
        <v>11</v>
      </c>
      <c r="H304" t="s">
        <v>11</v>
      </c>
      <c r="I304" t="s">
        <v>247</v>
      </c>
      <c r="J304" t="str">
        <f>VLOOKUP(A304,Names!A:B,2,)</f>
        <v>Ishaq, Ms.  Amany</v>
      </c>
      <c r="K304" cm="1">
        <f t="array" ref="K304">VLOOKUP($A304,'Medical Examination'!$A:$H,COLUMN(B:B),0)</f>
        <v>34.865000000000002</v>
      </c>
      <c r="L304" cm="1">
        <f t="array" ref="L304">VLOOKUP($A304,'Medical Examination'!$A:$H,COLUMN(C:C),0)</f>
        <v>4.8</v>
      </c>
      <c r="M304" t="str" cm="1">
        <f t="array" ref="M304">VLOOKUP($A304,'Medical Examination'!$A:$H,COLUMN(D:D),0)</f>
        <v>No</v>
      </c>
      <c r="N304" t="str" cm="1">
        <f t="array" ref="N304">VLOOKUP($A304,'Medical Examination'!$A:$H,COLUMN(E:E),0)</f>
        <v>No</v>
      </c>
      <c r="O304" t="str" cm="1">
        <f t="array" ref="O304">VLOOKUP($A304,'Medical Examination'!$A:$H,COLUMN(F:F),0)</f>
        <v>No</v>
      </c>
      <c r="P304" t="str" cm="1">
        <f t="array" ref="P304">VLOOKUP($A304,'Medical Examination'!$A:$H,COLUMN(G:G),0)</f>
        <v>No major surgery</v>
      </c>
      <c r="Q304" t="str" cm="1">
        <f t="array" ref="Q304">VLOOKUP($A304,'Medical Examination'!$A:$H,COLUMN(H:H),0)</f>
        <v>No</v>
      </c>
      <c r="R304">
        <f t="shared" si="48"/>
        <v>0</v>
      </c>
      <c r="S304">
        <f t="shared" si="49"/>
        <v>0</v>
      </c>
      <c r="T304">
        <f t="shared" si="50"/>
        <v>0</v>
      </c>
      <c r="U304">
        <f t="shared" si="51"/>
        <v>0</v>
      </c>
      <c r="V304">
        <f t="shared" si="52"/>
        <v>2</v>
      </c>
      <c r="W304">
        <f t="shared" si="53"/>
        <v>2</v>
      </c>
      <c r="X304">
        <f t="shared" si="54"/>
        <v>0</v>
      </c>
      <c r="Y304">
        <f t="shared" si="55"/>
        <v>0</v>
      </c>
      <c r="Z304">
        <f t="shared" si="56"/>
        <v>0</v>
      </c>
      <c r="AA304">
        <f t="shared" si="57"/>
        <v>0</v>
      </c>
      <c r="AB304" s="5">
        <f t="shared" si="58"/>
        <v>24</v>
      </c>
      <c r="AC304">
        <f t="shared" si="59"/>
        <v>0</v>
      </c>
    </row>
    <row r="305" spans="1:29" x14ac:dyDescent="0.25">
      <c r="A305" t="s">
        <v>338</v>
      </c>
      <c r="B305">
        <v>1996</v>
      </c>
      <c r="C305" t="s">
        <v>37</v>
      </c>
      <c r="D305">
        <v>24</v>
      </c>
      <c r="E305">
        <v>1</v>
      </c>
      <c r="F305">
        <v>2902.91</v>
      </c>
      <c r="G305" t="s">
        <v>11</v>
      </c>
      <c r="H305" t="s">
        <v>11</v>
      </c>
      <c r="I305" t="s">
        <v>13</v>
      </c>
      <c r="J305" t="str">
        <f>VLOOKUP(A305,Names!A:B,2,)</f>
        <v>Ranti, Mr.  Daniel</v>
      </c>
      <c r="K305" cm="1">
        <f t="array" ref="K305">VLOOKUP($A305,'Medical Examination'!$A:$H,COLUMN(B:B),0)</f>
        <v>29.15</v>
      </c>
      <c r="L305" cm="1">
        <f t="array" ref="L305">VLOOKUP($A305,'Medical Examination'!$A:$H,COLUMN(C:C),0)</f>
        <v>4.91</v>
      </c>
      <c r="M305" t="str" cm="1">
        <f t="array" ref="M305">VLOOKUP($A305,'Medical Examination'!$A:$H,COLUMN(D:D),0)</f>
        <v>yes</v>
      </c>
      <c r="N305" t="str" cm="1">
        <f t="array" ref="N305">VLOOKUP($A305,'Medical Examination'!$A:$H,COLUMN(E:E),0)</f>
        <v>No</v>
      </c>
      <c r="O305" t="str" cm="1">
        <f t="array" ref="O305">VLOOKUP($A305,'Medical Examination'!$A:$H,COLUMN(F:F),0)</f>
        <v>No</v>
      </c>
      <c r="P305" t="str" cm="1">
        <f t="array" ref="P305">VLOOKUP($A305,'Medical Examination'!$A:$H,COLUMN(G:G),0)</f>
        <v>No major surgery</v>
      </c>
      <c r="Q305" t="str" cm="1">
        <f t="array" ref="Q305">VLOOKUP($A305,'Medical Examination'!$A:$H,COLUMN(H:H),0)</f>
        <v>No</v>
      </c>
      <c r="R305">
        <f t="shared" si="48"/>
        <v>1</v>
      </c>
      <c r="S305">
        <f t="shared" si="49"/>
        <v>0</v>
      </c>
      <c r="T305">
        <f t="shared" si="50"/>
        <v>0</v>
      </c>
      <c r="U305">
        <f t="shared" si="51"/>
        <v>0</v>
      </c>
      <c r="V305">
        <f t="shared" si="52"/>
        <v>2</v>
      </c>
      <c r="W305">
        <f t="shared" si="53"/>
        <v>2</v>
      </c>
      <c r="X305">
        <f t="shared" si="54"/>
        <v>0</v>
      </c>
      <c r="Y305">
        <f t="shared" si="55"/>
        <v>0</v>
      </c>
      <c r="Z305">
        <f t="shared" si="56"/>
        <v>0</v>
      </c>
      <c r="AA305">
        <f t="shared" si="57"/>
        <v>1</v>
      </c>
      <c r="AB305" s="5">
        <f t="shared" si="58"/>
        <v>27</v>
      </c>
      <c r="AC305">
        <f t="shared" si="59"/>
        <v>1</v>
      </c>
    </row>
    <row r="306" spans="1:29" x14ac:dyDescent="0.25">
      <c r="A306" t="s">
        <v>339</v>
      </c>
      <c r="B306">
        <v>1996</v>
      </c>
      <c r="C306" t="s">
        <v>18</v>
      </c>
      <c r="D306">
        <v>13</v>
      </c>
      <c r="E306">
        <v>1</v>
      </c>
      <c r="F306">
        <v>2904.09</v>
      </c>
      <c r="G306" t="s">
        <v>11</v>
      </c>
      <c r="H306" t="s">
        <v>11</v>
      </c>
      <c r="I306" t="s">
        <v>42</v>
      </c>
      <c r="J306" t="str">
        <f>VLOOKUP(A306,Names!A:B,2,)</f>
        <v>Dent, Mr.  Chuck W. Jr.</v>
      </c>
      <c r="K306" cm="1">
        <f t="array" ref="K306">VLOOKUP($A306,'Medical Examination'!$A:$H,COLUMN(B:B),0)</f>
        <v>30</v>
      </c>
      <c r="L306" cm="1">
        <f t="array" ref="L306">VLOOKUP($A306,'Medical Examination'!$A:$H,COLUMN(C:C),0)</f>
        <v>4.33</v>
      </c>
      <c r="M306" t="str" cm="1">
        <f t="array" ref="M306">VLOOKUP($A306,'Medical Examination'!$A:$H,COLUMN(D:D),0)</f>
        <v>yes</v>
      </c>
      <c r="N306" t="str" cm="1">
        <f t="array" ref="N306">VLOOKUP($A306,'Medical Examination'!$A:$H,COLUMN(E:E),0)</f>
        <v>No</v>
      </c>
      <c r="O306" t="str" cm="1">
        <f t="array" ref="O306">VLOOKUP($A306,'Medical Examination'!$A:$H,COLUMN(F:F),0)</f>
        <v>No</v>
      </c>
      <c r="P306" t="str" cm="1">
        <f t="array" ref="P306">VLOOKUP($A306,'Medical Examination'!$A:$H,COLUMN(G:G),0)</f>
        <v>No major surgery</v>
      </c>
      <c r="Q306" t="str" cm="1">
        <f t="array" ref="Q306">VLOOKUP($A306,'Medical Examination'!$A:$H,COLUMN(H:H),0)</f>
        <v>No</v>
      </c>
      <c r="R306">
        <f t="shared" si="48"/>
        <v>1</v>
      </c>
      <c r="S306">
        <f t="shared" si="49"/>
        <v>0</v>
      </c>
      <c r="T306">
        <f t="shared" si="50"/>
        <v>0</v>
      </c>
      <c r="U306">
        <f t="shared" si="51"/>
        <v>0</v>
      </c>
      <c r="V306">
        <f t="shared" si="52"/>
        <v>2</v>
      </c>
      <c r="W306">
        <f t="shared" si="53"/>
        <v>2</v>
      </c>
      <c r="X306">
        <f t="shared" si="54"/>
        <v>0</v>
      </c>
      <c r="Y306">
        <f t="shared" si="55"/>
        <v>1</v>
      </c>
      <c r="Z306">
        <f t="shared" si="56"/>
        <v>0</v>
      </c>
      <c r="AA306">
        <f t="shared" si="57"/>
        <v>0</v>
      </c>
      <c r="AB306" s="5">
        <f t="shared" si="58"/>
        <v>27</v>
      </c>
      <c r="AC306">
        <f t="shared" si="59"/>
        <v>1</v>
      </c>
    </row>
    <row r="307" spans="1:29" x14ac:dyDescent="0.25">
      <c r="A307" t="s">
        <v>340</v>
      </c>
      <c r="B307">
        <v>2003</v>
      </c>
      <c r="C307" t="s">
        <v>18</v>
      </c>
      <c r="D307">
        <v>5</v>
      </c>
      <c r="E307">
        <v>2</v>
      </c>
      <c r="F307">
        <v>2913.57</v>
      </c>
      <c r="G307" t="s">
        <v>11</v>
      </c>
      <c r="H307" t="s">
        <v>11</v>
      </c>
      <c r="I307" t="s">
        <v>42</v>
      </c>
      <c r="J307" t="str">
        <f>VLOOKUP(A307,Names!A:B,2,)</f>
        <v>Downs, Ms.  Deborah</v>
      </c>
      <c r="K307" cm="1">
        <f t="array" ref="K307">VLOOKUP($A307,'Medical Examination'!$A:$H,COLUMN(B:B),0)</f>
        <v>23.4</v>
      </c>
      <c r="L307" cm="1">
        <f t="array" ref="L307">VLOOKUP($A307,'Medical Examination'!$A:$H,COLUMN(C:C),0)</f>
        <v>5.53</v>
      </c>
      <c r="M307" t="str" cm="1">
        <f t="array" ref="M307">VLOOKUP($A307,'Medical Examination'!$A:$H,COLUMN(D:D),0)</f>
        <v>No</v>
      </c>
      <c r="N307" t="str" cm="1">
        <f t="array" ref="N307">VLOOKUP($A307,'Medical Examination'!$A:$H,COLUMN(E:E),0)</f>
        <v>No</v>
      </c>
      <c r="O307" t="str" cm="1">
        <f t="array" ref="O307">VLOOKUP($A307,'Medical Examination'!$A:$H,COLUMN(F:F),0)</f>
        <v>Yes</v>
      </c>
      <c r="P307" cm="1">
        <f t="array" ref="P307">VLOOKUP($A307,'Medical Examination'!$A:$H,COLUMN(G:G),0)</f>
        <v>1</v>
      </c>
      <c r="Q307" t="str" cm="1">
        <f t="array" ref="Q307">VLOOKUP($A307,'Medical Examination'!$A:$H,COLUMN(H:H),0)</f>
        <v>No</v>
      </c>
      <c r="R307">
        <f t="shared" si="48"/>
        <v>0</v>
      </c>
      <c r="S307">
        <f t="shared" si="49"/>
        <v>0</v>
      </c>
      <c r="T307">
        <f t="shared" si="50"/>
        <v>1</v>
      </c>
      <c r="U307">
        <f t="shared" si="51"/>
        <v>0</v>
      </c>
      <c r="V307">
        <f t="shared" si="52"/>
        <v>2</v>
      </c>
      <c r="W307">
        <f t="shared" si="53"/>
        <v>2</v>
      </c>
      <c r="X307">
        <f t="shared" si="54"/>
        <v>1</v>
      </c>
      <c r="Y307">
        <f t="shared" si="55"/>
        <v>1</v>
      </c>
      <c r="Z307">
        <f t="shared" si="56"/>
        <v>0</v>
      </c>
      <c r="AA307">
        <f t="shared" si="57"/>
        <v>0</v>
      </c>
      <c r="AB307" s="5">
        <f t="shared" si="58"/>
        <v>20</v>
      </c>
      <c r="AC307">
        <f t="shared" si="59"/>
        <v>0</v>
      </c>
    </row>
    <row r="308" spans="1:29" x14ac:dyDescent="0.25">
      <c r="A308" t="s">
        <v>341</v>
      </c>
      <c r="B308">
        <v>1996</v>
      </c>
      <c r="C308" t="s">
        <v>18</v>
      </c>
      <c r="D308">
        <v>30</v>
      </c>
      <c r="E308">
        <v>1</v>
      </c>
      <c r="F308">
        <v>2927.06</v>
      </c>
      <c r="G308" t="s">
        <v>11</v>
      </c>
      <c r="H308" t="s">
        <v>11</v>
      </c>
      <c r="I308" t="s">
        <v>13</v>
      </c>
      <c r="J308" t="str">
        <f>VLOOKUP(A308,Names!A:B,2,)</f>
        <v>Parton, Mr.  Nicholas E.</v>
      </c>
      <c r="K308" cm="1">
        <f t="array" ref="K308">VLOOKUP($A308,'Medical Examination'!$A:$H,COLUMN(B:B),0)</f>
        <v>46.53</v>
      </c>
      <c r="L308" cm="1">
        <f t="array" ref="L308">VLOOKUP($A308,'Medical Examination'!$A:$H,COLUMN(C:C),0)</f>
        <v>4.84</v>
      </c>
      <c r="M308" t="str" cm="1">
        <f t="array" ref="M308">VLOOKUP($A308,'Medical Examination'!$A:$H,COLUMN(D:D),0)</f>
        <v>yes</v>
      </c>
      <c r="N308" t="str" cm="1">
        <f t="array" ref="N308">VLOOKUP($A308,'Medical Examination'!$A:$H,COLUMN(E:E),0)</f>
        <v>No</v>
      </c>
      <c r="O308" t="str" cm="1">
        <f t="array" ref="O308">VLOOKUP($A308,'Medical Examination'!$A:$H,COLUMN(F:F),0)</f>
        <v>No</v>
      </c>
      <c r="P308" t="str" cm="1">
        <f t="array" ref="P308">VLOOKUP($A308,'Medical Examination'!$A:$H,COLUMN(G:G),0)</f>
        <v>No major surgery</v>
      </c>
      <c r="Q308" t="str" cm="1">
        <f t="array" ref="Q308">VLOOKUP($A308,'Medical Examination'!$A:$H,COLUMN(H:H),0)</f>
        <v>No</v>
      </c>
      <c r="R308">
        <f t="shared" si="48"/>
        <v>1</v>
      </c>
      <c r="S308">
        <f t="shared" si="49"/>
        <v>0</v>
      </c>
      <c r="T308">
        <f t="shared" si="50"/>
        <v>0</v>
      </c>
      <c r="U308">
        <f t="shared" si="51"/>
        <v>0</v>
      </c>
      <c r="V308">
        <f t="shared" si="52"/>
        <v>2</v>
      </c>
      <c r="W308">
        <f t="shared" si="53"/>
        <v>2</v>
      </c>
      <c r="X308">
        <f t="shared" si="54"/>
        <v>0</v>
      </c>
      <c r="Y308">
        <f t="shared" si="55"/>
        <v>0</v>
      </c>
      <c r="Z308">
        <f t="shared" si="56"/>
        <v>0</v>
      </c>
      <c r="AA308">
        <f t="shared" si="57"/>
        <v>1</v>
      </c>
      <c r="AB308" s="5">
        <f t="shared" si="58"/>
        <v>27</v>
      </c>
      <c r="AC308">
        <f t="shared" si="59"/>
        <v>1</v>
      </c>
    </row>
    <row r="309" spans="1:29" x14ac:dyDescent="0.25">
      <c r="A309" t="s">
        <v>342</v>
      </c>
      <c r="B309">
        <v>2002</v>
      </c>
      <c r="C309" t="s">
        <v>20</v>
      </c>
      <c r="D309">
        <v>30</v>
      </c>
      <c r="E309">
        <v>0</v>
      </c>
      <c r="F309">
        <v>2943.41</v>
      </c>
      <c r="G309" t="s">
        <v>11</v>
      </c>
      <c r="H309" t="s">
        <v>12</v>
      </c>
      <c r="I309" t="s">
        <v>23</v>
      </c>
      <c r="J309" t="str">
        <f>VLOOKUP(A309,Names!A:B,2,)</f>
        <v>Holden, Ms.  Gretchen</v>
      </c>
      <c r="K309" cm="1">
        <f t="array" ref="K309">VLOOKUP($A309,'Medical Examination'!$A:$H,COLUMN(B:B),0)</f>
        <v>29.77</v>
      </c>
      <c r="L309" cm="1">
        <f t="array" ref="L309">VLOOKUP($A309,'Medical Examination'!$A:$H,COLUMN(C:C),0)</f>
        <v>9.9</v>
      </c>
      <c r="M309" t="str" cm="1">
        <f t="array" ref="M309">VLOOKUP($A309,'Medical Examination'!$A:$H,COLUMN(D:D),0)</f>
        <v>No</v>
      </c>
      <c r="N309" t="str" cm="1">
        <f t="array" ref="N309">VLOOKUP($A309,'Medical Examination'!$A:$H,COLUMN(E:E),0)</f>
        <v>No</v>
      </c>
      <c r="O309" t="str" cm="1">
        <f t="array" ref="O309">VLOOKUP($A309,'Medical Examination'!$A:$H,COLUMN(F:F),0)</f>
        <v>No</v>
      </c>
      <c r="P309" t="str" cm="1">
        <f t="array" ref="P309">VLOOKUP($A309,'Medical Examination'!$A:$H,COLUMN(G:G),0)</f>
        <v>No major surgery</v>
      </c>
      <c r="Q309" t="str" cm="1">
        <f t="array" ref="Q309">VLOOKUP($A309,'Medical Examination'!$A:$H,COLUMN(H:H),0)</f>
        <v>No</v>
      </c>
      <c r="R309">
        <f t="shared" si="48"/>
        <v>0</v>
      </c>
      <c r="S309">
        <f t="shared" si="49"/>
        <v>0</v>
      </c>
      <c r="T309">
        <f t="shared" si="50"/>
        <v>0</v>
      </c>
      <c r="U309">
        <f t="shared" si="51"/>
        <v>0</v>
      </c>
      <c r="V309">
        <f t="shared" si="52"/>
        <v>2</v>
      </c>
      <c r="W309">
        <f t="shared" si="53"/>
        <v>1</v>
      </c>
      <c r="X309">
        <f t="shared" si="54"/>
        <v>0</v>
      </c>
      <c r="Y309">
        <f t="shared" si="55"/>
        <v>0</v>
      </c>
      <c r="Z309">
        <f t="shared" si="56"/>
        <v>1</v>
      </c>
      <c r="AA309">
        <f t="shared" si="57"/>
        <v>0</v>
      </c>
      <c r="AB309" s="5">
        <f t="shared" si="58"/>
        <v>21</v>
      </c>
      <c r="AC309">
        <f t="shared" si="59"/>
        <v>0</v>
      </c>
    </row>
    <row r="310" spans="1:29" x14ac:dyDescent="0.25">
      <c r="A310" t="s">
        <v>343</v>
      </c>
      <c r="B310">
        <v>1995</v>
      </c>
      <c r="C310" t="s">
        <v>20</v>
      </c>
      <c r="D310">
        <v>24</v>
      </c>
      <c r="E310">
        <v>0</v>
      </c>
      <c r="F310">
        <v>2974.13</v>
      </c>
      <c r="G310" t="s">
        <v>11</v>
      </c>
      <c r="H310" t="s">
        <v>16</v>
      </c>
      <c r="I310" t="s">
        <v>42</v>
      </c>
      <c r="J310" t="str">
        <f>VLOOKUP(A310,Names!A:B,2,)</f>
        <v>Gurganus, Ms.  Kelsey M</v>
      </c>
      <c r="K310" cm="1">
        <f t="array" ref="K310">VLOOKUP($A310,'Medical Examination'!$A:$H,COLUMN(B:B),0)</f>
        <v>24.1</v>
      </c>
      <c r="L310" cm="1">
        <f t="array" ref="L310">VLOOKUP($A310,'Medical Examination'!$A:$H,COLUMN(C:C),0)</f>
        <v>4.4000000000000004</v>
      </c>
      <c r="M310" t="str" cm="1">
        <f t="array" ref="M310">VLOOKUP($A310,'Medical Examination'!$A:$H,COLUMN(D:D),0)</f>
        <v>yes</v>
      </c>
      <c r="N310" t="str" cm="1">
        <f t="array" ref="N310">VLOOKUP($A310,'Medical Examination'!$A:$H,COLUMN(E:E),0)</f>
        <v>No</v>
      </c>
      <c r="O310" t="str" cm="1">
        <f t="array" ref="O310">VLOOKUP($A310,'Medical Examination'!$A:$H,COLUMN(F:F),0)</f>
        <v>No</v>
      </c>
      <c r="P310" cm="1">
        <f t="array" ref="P310">VLOOKUP($A310,'Medical Examination'!$A:$H,COLUMN(G:G),0)</f>
        <v>1</v>
      </c>
      <c r="Q310" t="str" cm="1">
        <f t="array" ref="Q310">VLOOKUP($A310,'Medical Examination'!$A:$H,COLUMN(H:H),0)</f>
        <v>No</v>
      </c>
      <c r="R310">
        <f t="shared" si="48"/>
        <v>1</v>
      </c>
      <c r="S310">
        <f t="shared" si="49"/>
        <v>0</v>
      </c>
      <c r="T310">
        <f t="shared" si="50"/>
        <v>0</v>
      </c>
      <c r="U310">
        <f t="shared" si="51"/>
        <v>0</v>
      </c>
      <c r="V310">
        <f t="shared" si="52"/>
        <v>2</v>
      </c>
      <c r="W310">
        <f t="shared" si="53"/>
        <v>3</v>
      </c>
      <c r="X310">
        <f t="shared" si="54"/>
        <v>1</v>
      </c>
      <c r="Y310">
        <f t="shared" si="55"/>
        <v>1</v>
      </c>
      <c r="Z310">
        <f t="shared" si="56"/>
        <v>0</v>
      </c>
      <c r="AA310">
        <f t="shared" si="57"/>
        <v>0</v>
      </c>
      <c r="AB310" s="5">
        <f t="shared" si="58"/>
        <v>28</v>
      </c>
      <c r="AC310">
        <f t="shared" si="59"/>
        <v>0</v>
      </c>
    </row>
    <row r="311" spans="1:29" x14ac:dyDescent="0.25">
      <c r="A311" t="s">
        <v>344</v>
      </c>
      <c r="B311">
        <v>1987</v>
      </c>
      <c r="C311" t="s">
        <v>18</v>
      </c>
      <c r="D311">
        <v>18</v>
      </c>
      <c r="E311">
        <v>3</v>
      </c>
      <c r="F311">
        <v>2979.52</v>
      </c>
      <c r="G311" t="s">
        <v>11</v>
      </c>
      <c r="H311" t="s">
        <v>12</v>
      </c>
      <c r="I311" t="s">
        <v>13</v>
      </c>
      <c r="J311" t="str">
        <f>VLOOKUP(A311,Names!A:B,2,)</f>
        <v>Atwater, Mr.  Beau</v>
      </c>
      <c r="K311" cm="1">
        <f t="array" ref="K311">VLOOKUP($A311,'Medical Examination'!$A:$H,COLUMN(B:B),0)</f>
        <v>16.71</v>
      </c>
      <c r="L311" cm="1">
        <f t="array" ref="L311">VLOOKUP($A311,'Medical Examination'!$A:$H,COLUMN(C:C),0)</f>
        <v>4.18</v>
      </c>
      <c r="M311" t="str" cm="1">
        <f t="array" ref="M311">VLOOKUP($A311,'Medical Examination'!$A:$H,COLUMN(D:D),0)</f>
        <v>No</v>
      </c>
      <c r="N311" t="str" cm="1">
        <f t="array" ref="N311">VLOOKUP($A311,'Medical Examination'!$A:$H,COLUMN(E:E),0)</f>
        <v>No</v>
      </c>
      <c r="O311" t="str" cm="1">
        <f t="array" ref="O311">VLOOKUP($A311,'Medical Examination'!$A:$H,COLUMN(F:F),0)</f>
        <v>No</v>
      </c>
      <c r="P311" cm="1">
        <f t="array" ref="P311">VLOOKUP($A311,'Medical Examination'!$A:$H,COLUMN(G:G),0)</f>
        <v>1</v>
      </c>
      <c r="Q311" t="str" cm="1">
        <f t="array" ref="Q311">VLOOKUP($A311,'Medical Examination'!$A:$H,COLUMN(H:H),0)</f>
        <v>No</v>
      </c>
      <c r="R311">
        <f t="shared" si="48"/>
        <v>0</v>
      </c>
      <c r="S311">
        <f t="shared" si="49"/>
        <v>0</v>
      </c>
      <c r="T311">
        <f t="shared" si="50"/>
        <v>0</v>
      </c>
      <c r="U311">
        <f t="shared" si="51"/>
        <v>0</v>
      </c>
      <c r="V311">
        <f t="shared" si="52"/>
        <v>2</v>
      </c>
      <c r="W311">
        <f t="shared" si="53"/>
        <v>1</v>
      </c>
      <c r="X311">
        <f t="shared" si="54"/>
        <v>1</v>
      </c>
      <c r="Y311">
        <f t="shared" si="55"/>
        <v>0</v>
      </c>
      <c r="Z311">
        <f t="shared" si="56"/>
        <v>0</v>
      </c>
      <c r="AA311">
        <f t="shared" si="57"/>
        <v>1</v>
      </c>
      <c r="AB311" s="5">
        <f t="shared" si="58"/>
        <v>36</v>
      </c>
      <c r="AC311">
        <f t="shared" si="59"/>
        <v>1</v>
      </c>
    </row>
    <row r="312" spans="1:29" x14ac:dyDescent="0.25">
      <c r="A312" t="s">
        <v>345</v>
      </c>
      <c r="B312">
        <v>1991</v>
      </c>
      <c r="C312" t="s">
        <v>15</v>
      </c>
      <c r="D312">
        <v>20</v>
      </c>
      <c r="E312">
        <v>3</v>
      </c>
      <c r="F312">
        <v>2985.67</v>
      </c>
      <c r="G312" t="s">
        <v>11</v>
      </c>
      <c r="H312" t="s">
        <v>11</v>
      </c>
      <c r="I312" t="s">
        <v>13</v>
      </c>
      <c r="J312" t="str">
        <f>VLOOKUP(A312,Names!A:B,2,)</f>
        <v>Howe, Ms.  Therese</v>
      </c>
      <c r="K312" cm="1">
        <f t="array" ref="K312">VLOOKUP($A312,'Medical Examination'!$A:$H,COLUMN(B:B),0)</f>
        <v>19.37</v>
      </c>
      <c r="L312" cm="1">
        <f t="array" ref="L312">VLOOKUP($A312,'Medical Examination'!$A:$H,COLUMN(C:C),0)</f>
        <v>4.18</v>
      </c>
      <c r="M312" t="str" cm="1">
        <f t="array" ref="M312">VLOOKUP($A312,'Medical Examination'!$A:$H,COLUMN(D:D),0)</f>
        <v>No</v>
      </c>
      <c r="N312" t="str" cm="1">
        <f t="array" ref="N312">VLOOKUP($A312,'Medical Examination'!$A:$H,COLUMN(E:E),0)</f>
        <v>No</v>
      </c>
      <c r="O312" t="str" cm="1">
        <f t="array" ref="O312">VLOOKUP($A312,'Medical Examination'!$A:$H,COLUMN(F:F),0)</f>
        <v>No</v>
      </c>
      <c r="P312" t="str" cm="1">
        <f t="array" ref="P312">VLOOKUP($A312,'Medical Examination'!$A:$H,COLUMN(G:G),0)</f>
        <v>No major surgery</v>
      </c>
      <c r="Q312" t="str" cm="1">
        <f t="array" ref="Q312">VLOOKUP($A312,'Medical Examination'!$A:$H,COLUMN(H:H),0)</f>
        <v>No</v>
      </c>
      <c r="R312">
        <f t="shared" si="48"/>
        <v>0</v>
      </c>
      <c r="S312">
        <f t="shared" si="49"/>
        <v>0</v>
      </c>
      <c r="T312">
        <f t="shared" si="50"/>
        <v>0</v>
      </c>
      <c r="U312">
        <f t="shared" si="51"/>
        <v>0</v>
      </c>
      <c r="V312">
        <f t="shared" si="52"/>
        <v>2</v>
      </c>
      <c r="W312">
        <f t="shared" si="53"/>
        <v>2</v>
      </c>
      <c r="X312">
        <f t="shared" si="54"/>
        <v>0</v>
      </c>
      <c r="Y312">
        <f t="shared" si="55"/>
        <v>0</v>
      </c>
      <c r="Z312">
        <f t="shared" si="56"/>
        <v>0</v>
      </c>
      <c r="AA312">
        <f t="shared" si="57"/>
        <v>1</v>
      </c>
      <c r="AB312" s="5">
        <f t="shared" si="58"/>
        <v>32</v>
      </c>
      <c r="AC312">
        <f t="shared" si="59"/>
        <v>0</v>
      </c>
    </row>
    <row r="313" spans="1:29" x14ac:dyDescent="0.25">
      <c r="A313" t="s">
        <v>346</v>
      </c>
      <c r="B313">
        <v>2002</v>
      </c>
      <c r="C313" t="s">
        <v>30</v>
      </c>
      <c r="D313">
        <v>15</v>
      </c>
      <c r="E313">
        <v>0</v>
      </c>
      <c r="F313">
        <v>3012.22</v>
      </c>
      <c r="G313" t="s">
        <v>11</v>
      </c>
      <c r="H313" t="s">
        <v>12</v>
      </c>
      <c r="I313" t="s">
        <v>23</v>
      </c>
      <c r="J313" t="str">
        <f>VLOOKUP(A313,Names!A:B,2,)</f>
        <v>O'Connor, Mr.  Sean P</v>
      </c>
      <c r="K313" cm="1">
        <f t="array" ref="K313">VLOOKUP($A313,'Medical Examination'!$A:$H,COLUMN(B:B),0)</f>
        <v>30.36</v>
      </c>
      <c r="L313" cm="1">
        <f t="array" ref="L313">VLOOKUP($A313,'Medical Examination'!$A:$H,COLUMN(C:C),0)</f>
        <v>9.39</v>
      </c>
      <c r="M313" t="str" cm="1">
        <f t="array" ref="M313">VLOOKUP($A313,'Medical Examination'!$A:$H,COLUMN(D:D),0)</f>
        <v>No</v>
      </c>
      <c r="N313" t="str" cm="1">
        <f t="array" ref="N313">VLOOKUP($A313,'Medical Examination'!$A:$H,COLUMN(E:E),0)</f>
        <v>No</v>
      </c>
      <c r="O313" t="str" cm="1">
        <f t="array" ref="O313">VLOOKUP($A313,'Medical Examination'!$A:$H,COLUMN(F:F),0)</f>
        <v>No</v>
      </c>
      <c r="P313" t="str" cm="1">
        <f t="array" ref="P313">VLOOKUP($A313,'Medical Examination'!$A:$H,COLUMN(G:G),0)</f>
        <v>No major surgery</v>
      </c>
      <c r="Q313" t="str" cm="1">
        <f t="array" ref="Q313">VLOOKUP($A313,'Medical Examination'!$A:$H,COLUMN(H:H),0)</f>
        <v>No</v>
      </c>
      <c r="R313">
        <f t="shared" si="48"/>
        <v>0</v>
      </c>
      <c r="S313">
        <f t="shared" si="49"/>
        <v>0</v>
      </c>
      <c r="T313">
        <f t="shared" si="50"/>
        <v>0</v>
      </c>
      <c r="U313">
        <f t="shared" si="51"/>
        <v>0</v>
      </c>
      <c r="V313">
        <f t="shared" si="52"/>
        <v>2</v>
      </c>
      <c r="W313">
        <f t="shared" si="53"/>
        <v>1</v>
      </c>
      <c r="X313">
        <f t="shared" si="54"/>
        <v>0</v>
      </c>
      <c r="Y313">
        <f t="shared" si="55"/>
        <v>0</v>
      </c>
      <c r="Z313">
        <f t="shared" si="56"/>
        <v>1</v>
      </c>
      <c r="AA313">
        <f t="shared" si="57"/>
        <v>0</v>
      </c>
      <c r="AB313" s="5">
        <f t="shared" si="58"/>
        <v>21</v>
      </c>
      <c r="AC313">
        <f t="shared" si="59"/>
        <v>1</v>
      </c>
    </row>
    <row r="314" spans="1:29" x14ac:dyDescent="0.25">
      <c r="A314" t="s">
        <v>347</v>
      </c>
      <c r="B314">
        <v>1988</v>
      </c>
      <c r="C314" t="s">
        <v>20</v>
      </c>
      <c r="D314">
        <v>28</v>
      </c>
      <c r="E314">
        <v>3</v>
      </c>
      <c r="F314">
        <v>3018.04</v>
      </c>
      <c r="G314" t="s">
        <v>11</v>
      </c>
      <c r="H314" t="s">
        <v>11</v>
      </c>
      <c r="I314" t="s">
        <v>23</v>
      </c>
      <c r="J314" t="str">
        <f>VLOOKUP(A314,Names!A:B,2,)</f>
        <v>Regina, Mr.  Chance B</v>
      </c>
      <c r="K314" cm="1">
        <f t="array" ref="K314">VLOOKUP($A314,'Medical Examination'!$A:$H,COLUMN(B:B),0)</f>
        <v>15.57</v>
      </c>
      <c r="L314" cm="1">
        <f t="array" ref="L314">VLOOKUP($A314,'Medical Examination'!$A:$H,COLUMN(C:C),0)</f>
        <v>4.07</v>
      </c>
      <c r="M314" t="str" cm="1">
        <f t="array" ref="M314">VLOOKUP($A314,'Medical Examination'!$A:$H,COLUMN(D:D),0)</f>
        <v>yes</v>
      </c>
      <c r="N314" t="str" cm="1">
        <f t="array" ref="N314">VLOOKUP($A314,'Medical Examination'!$A:$H,COLUMN(E:E),0)</f>
        <v>No</v>
      </c>
      <c r="O314" t="str" cm="1">
        <f t="array" ref="O314">VLOOKUP($A314,'Medical Examination'!$A:$H,COLUMN(F:F),0)</f>
        <v>No</v>
      </c>
      <c r="P314" cm="1">
        <f t="array" ref="P314">VLOOKUP($A314,'Medical Examination'!$A:$H,COLUMN(G:G),0)</f>
        <v>1</v>
      </c>
      <c r="Q314" t="str" cm="1">
        <f t="array" ref="Q314">VLOOKUP($A314,'Medical Examination'!$A:$H,COLUMN(H:H),0)</f>
        <v>No</v>
      </c>
      <c r="R314">
        <f t="shared" si="48"/>
        <v>1</v>
      </c>
      <c r="S314">
        <f t="shared" si="49"/>
        <v>0</v>
      </c>
      <c r="T314">
        <f t="shared" si="50"/>
        <v>0</v>
      </c>
      <c r="U314">
        <f t="shared" si="51"/>
        <v>0</v>
      </c>
      <c r="V314">
        <f t="shared" si="52"/>
        <v>2</v>
      </c>
      <c r="W314">
        <f t="shared" si="53"/>
        <v>2</v>
      </c>
      <c r="X314">
        <f t="shared" si="54"/>
        <v>1</v>
      </c>
      <c r="Y314">
        <f t="shared" si="55"/>
        <v>0</v>
      </c>
      <c r="Z314">
        <f t="shared" si="56"/>
        <v>1</v>
      </c>
      <c r="AA314">
        <f t="shared" si="57"/>
        <v>0</v>
      </c>
      <c r="AB314" s="5">
        <f t="shared" si="58"/>
        <v>35</v>
      </c>
      <c r="AC314">
        <f t="shared" si="59"/>
        <v>1</v>
      </c>
    </row>
    <row r="315" spans="1:29" x14ac:dyDescent="0.25">
      <c r="A315" t="s">
        <v>348</v>
      </c>
      <c r="B315">
        <v>1997</v>
      </c>
      <c r="C315" t="s">
        <v>30</v>
      </c>
      <c r="D315">
        <v>19</v>
      </c>
      <c r="E315">
        <v>0</v>
      </c>
      <c r="F315">
        <v>3021.81</v>
      </c>
      <c r="G315" t="s">
        <v>11</v>
      </c>
      <c r="H315" t="s">
        <v>12</v>
      </c>
      <c r="I315" t="s">
        <v>23</v>
      </c>
      <c r="J315" t="str">
        <f>VLOOKUP(A315,Names!A:B,2,)</f>
        <v>Dunn, Ms.  Alyson</v>
      </c>
      <c r="K315" cm="1">
        <f t="array" ref="K315">VLOOKUP($A315,'Medical Examination'!$A:$H,COLUMN(B:B),0)</f>
        <v>34.484999999999999</v>
      </c>
      <c r="L315" cm="1">
        <f t="array" ref="L315">VLOOKUP($A315,'Medical Examination'!$A:$H,COLUMN(C:C),0)</f>
        <v>4.7</v>
      </c>
      <c r="M315" t="str" cm="1">
        <f t="array" ref="M315">VLOOKUP($A315,'Medical Examination'!$A:$H,COLUMN(D:D),0)</f>
        <v>yes</v>
      </c>
      <c r="N315" t="str" cm="1">
        <f t="array" ref="N315">VLOOKUP($A315,'Medical Examination'!$A:$H,COLUMN(E:E),0)</f>
        <v>No</v>
      </c>
      <c r="O315" t="str" cm="1">
        <f t="array" ref="O315">VLOOKUP($A315,'Medical Examination'!$A:$H,COLUMN(F:F),0)</f>
        <v>Yes</v>
      </c>
      <c r="P315" cm="1">
        <f t="array" ref="P315">VLOOKUP($A315,'Medical Examination'!$A:$H,COLUMN(G:G),0)</f>
        <v>1</v>
      </c>
      <c r="Q315" t="str" cm="1">
        <f t="array" ref="Q315">VLOOKUP($A315,'Medical Examination'!$A:$H,COLUMN(H:H),0)</f>
        <v>No</v>
      </c>
      <c r="R315">
        <f t="shared" si="48"/>
        <v>1</v>
      </c>
      <c r="S315">
        <f t="shared" si="49"/>
        <v>0</v>
      </c>
      <c r="T315">
        <f t="shared" si="50"/>
        <v>1</v>
      </c>
      <c r="U315">
        <f t="shared" si="51"/>
        <v>0</v>
      </c>
      <c r="V315">
        <f t="shared" si="52"/>
        <v>2</v>
      </c>
      <c r="W315">
        <f t="shared" si="53"/>
        <v>1</v>
      </c>
      <c r="X315">
        <f t="shared" si="54"/>
        <v>1</v>
      </c>
      <c r="Y315">
        <f t="shared" si="55"/>
        <v>0</v>
      </c>
      <c r="Z315">
        <f t="shared" si="56"/>
        <v>1</v>
      </c>
      <c r="AA315">
        <f t="shared" si="57"/>
        <v>0</v>
      </c>
      <c r="AB315" s="5">
        <f t="shared" si="58"/>
        <v>26</v>
      </c>
      <c r="AC315">
        <f t="shared" si="59"/>
        <v>0</v>
      </c>
    </row>
    <row r="316" spans="1:29" x14ac:dyDescent="0.25">
      <c r="A316" t="s">
        <v>349</v>
      </c>
      <c r="B316">
        <v>1998</v>
      </c>
      <c r="C316" t="s">
        <v>20</v>
      </c>
      <c r="D316">
        <v>15</v>
      </c>
      <c r="E316">
        <v>0</v>
      </c>
      <c r="F316">
        <v>3044.21</v>
      </c>
      <c r="G316" t="s">
        <v>11</v>
      </c>
      <c r="H316" t="s">
        <v>12</v>
      </c>
      <c r="I316" t="s">
        <v>247</v>
      </c>
      <c r="J316" t="str">
        <f>VLOOKUP(A316,Names!A:B,2,)</f>
        <v>Granski, Ms.  Megan</v>
      </c>
      <c r="K316" cm="1">
        <f t="array" ref="K316">VLOOKUP($A316,'Medical Examination'!$A:$H,COLUMN(B:B),0)</f>
        <v>25.27</v>
      </c>
      <c r="L316" cm="1">
        <f t="array" ref="L316">VLOOKUP($A316,'Medical Examination'!$A:$H,COLUMN(C:C),0)</f>
        <v>5.83</v>
      </c>
      <c r="M316" t="str" cm="1">
        <f t="array" ref="M316">VLOOKUP($A316,'Medical Examination'!$A:$H,COLUMN(D:D),0)</f>
        <v>No</v>
      </c>
      <c r="N316" t="str" cm="1">
        <f t="array" ref="N316">VLOOKUP($A316,'Medical Examination'!$A:$H,COLUMN(E:E),0)</f>
        <v>No</v>
      </c>
      <c r="O316" t="str" cm="1">
        <f t="array" ref="O316">VLOOKUP($A316,'Medical Examination'!$A:$H,COLUMN(F:F),0)</f>
        <v>No</v>
      </c>
      <c r="P316" cm="1">
        <f t="array" ref="P316">VLOOKUP($A316,'Medical Examination'!$A:$H,COLUMN(G:G),0)</f>
        <v>1</v>
      </c>
      <c r="Q316" t="str" cm="1">
        <f t="array" ref="Q316">VLOOKUP($A316,'Medical Examination'!$A:$H,COLUMN(H:H),0)</f>
        <v>No</v>
      </c>
      <c r="R316">
        <f t="shared" si="48"/>
        <v>0</v>
      </c>
      <c r="S316">
        <f t="shared" si="49"/>
        <v>0</v>
      </c>
      <c r="T316">
        <f t="shared" si="50"/>
        <v>0</v>
      </c>
      <c r="U316">
        <f t="shared" si="51"/>
        <v>0</v>
      </c>
      <c r="V316">
        <f t="shared" si="52"/>
        <v>2</v>
      </c>
      <c r="W316">
        <f t="shared" si="53"/>
        <v>1</v>
      </c>
      <c r="X316">
        <f t="shared" si="54"/>
        <v>1</v>
      </c>
      <c r="Y316">
        <f t="shared" si="55"/>
        <v>0</v>
      </c>
      <c r="Z316">
        <f t="shared" si="56"/>
        <v>0</v>
      </c>
      <c r="AA316">
        <f t="shared" si="57"/>
        <v>0</v>
      </c>
      <c r="AB316" s="5">
        <f t="shared" si="58"/>
        <v>25</v>
      </c>
      <c r="AC316">
        <f t="shared" si="59"/>
        <v>0</v>
      </c>
    </row>
    <row r="317" spans="1:29" x14ac:dyDescent="0.25">
      <c r="A317" t="s">
        <v>350</v>
      </c>
      <c r="B317">
        <v>1998</v>
      </c>
      <c r="C317" t="s">
        <v>35</v>
      </c>
      <c r="D317">
        <v>9</v>
      </c>
      <c r="E317">
        <v>0</v>
      </c>
      <c r="F317">
        <v>3046.06</v>
      </c>
      <c r="G317" t="s">
        <v>11</v>
      </c>
      <c r="H317" t="s">
        <v>16</v>
      </c>
      <c r="I317" t="s">
        <v>249</v>
      </c>
      <c r="J317" t="str">
        <f>VLOOKUP(A317,Names!A:B,2,)</f>
        <v>Zimmer, Ms.  Lissa</v>
      </c>
      <c r="K317" cm="1">
        <f t="array" ref="K317">VLOOKUP($A317,'Medical Examination'!$A:$H,COLUMN(B:B),0)</f>
        <v>26.6</v>
      </c>
      <c r="L317" cm="1">
        <f t="array" ref="L317">VLOOKUP($A317,'Medical Examination'!$A:$H,COLUMN(C:C),0)</f>
        <v>4.33</v>
      </c>
      <c r="M317" t="str" cm="1">
        <f t="array" ref="M317">VLOOKUP($A317,'Medical Examination'!$A:$H,COLUMN(D:D),0)</f>
        <v>No</v>
      </c>
      <c r="N317" t="str" cm="1">
        <f t="array" ref="N317">VLOOKUP($A317,'Medical Examination'!$A:$H,COLUMN(E:E),0)</f>
        <v>No</v>
      </c>
      <c r="O317" t="str" cm="1">
        <f t="array" ref="O317">VLOOKUP($A317,'Medical Examination'!$A:$H,COLUMN(F:F),0)</f>
        <v>No</v>
      </c>
      <c r="P317" cm="1">
        <f t="array" ref="P317">VLOOKUP($A317,'Medical Examination'!$A:$H,COLUMN(G:G),0)</f>
        <v>1</v>
      </c>
      <c r="Q317" t="str" cm="1">
        <f t="array" ref="Q317">VLOOKUP($A317,'Medical Examination'!$A:$H,COLUMN(H:H),0)</f>
        <v>No</v>
      </c>
      <c r="R317">
        <f t="shared" si="48"/>
        <v>0</v>
      </c>
      <c r="S317">
        <f t="shared" si="49"/>
        <v>0</v>
      </c>
      <c r="T317">
        <f t="shared" si="50"/>
        <v>0</v>
      </c>
      <c r="U317">
        <f t="shared" si="51"/>
        <v>0</v>
      </c>
      <c r="V317">
        <f t="shared" si="52"/>
        <v>2</v>
      </c>
      <c r="W317">
        <f t="shared" si="53"/>
        <v>3</v>
      </c>
      <c r="X317">
        <f t="shared" si="54"/>
        <v>1</v>
      </c>
      <c r="Y317">
        <f t="shared" si="55"/>
        <v>0</v>
      </c>
      <c r="Z317">
        <f t="shared" si="56"/>
        <v>0</v>
      </c>
      <c r="AA317">
        <f t="shared" si="57"/>
        <v>0</v>
      </c>
      <c r="AB317" s="5">
        <f t="shared" si="58"/>
        <v>25</v>
      </c>
      <c r="AC317">
        <f t="shared" si="59"/>
        <v>0</v>
      </c>
    </row>
    <row r="318" spans="1:29" x14ac:dyDescent="0.25">
      <c r="A318" t="s">
        <v>351</v>
      </c>
      <c r="B318">
        <v>1997</v>
      </c>
      <c r="C318" t="s">
        <v>30</v>
      </c>
      <c r="D318">
        <v>22</v>
      </c>
      <c r="E318">
        <v>0</v>
      </c>
      <c r="F318">
        <v>3051.73</v>
      </c>
      <c r="G318" t="s">
        <v>11</v>
      </c>
      <c r="H318" t="s">
        <v>11</v>
      </c>
      <c r="I318" t="s">
        <v>42</v>
      </c>
      <c r="J318" t="str">
        <f>VLOOKUP(A318,Names!A:B,2,)</f>
        <v>Curley, Mr.  Stephen F.</v>
      </c>
      <c r="K318" cm="1">
        <f t="array" ref="K318">VLOOKUP($A318,'Medical Examination'!$A:$H,COLUMN(B:B),0)</f>
        <v>28.48</v>
      </c>
      <c r="L318" cm="1">
        <f t="array" ref="L318">VLOOKUP($A318,'Medical Examination'!$A:$H,COLUMN(C:C),0)</f>
        <v>6.22</v>
      </c>
      <c r="M318" t="str" cm="1">
        <f t="array" ref="M318">VLOOKUP($A318,'Medical Examination'!$A:$H,COLUMN(D:D),0)</f>
        <v>yes</v>
      </c>
      <c r="N318" t="str" cm="1">
        <f t="array" ref="N318">VLOOKUP($A318,'Medical Examination'!$A:$H,COLUMN(E:E),0)</f>
        <v>No</v>
      </c>
      <c r="O318" t="str" cm="1">
        <f t="array" ref="O318">VLOOKUP($A318,'Medical Examination'!$A:$H,COLUMN(F:F),0)</f>
        <v>Yes</v>
      </c>
      <c r="P318" cm="1">
        <f t="array" ref="P318">VLOOKUP($A318,'Medical Examination'!$A:$H,COLUMN(G:G),0)</f>
        <v>1</v>
      </c>
      <c r="Q318" t="str" cm="1">
        <f t="array" ref="Q318">VLOOKUP($A318,'Medical Examination'!$A:$H,COLUMN(H:H),0)</f>
        <v>No</v>
      </c>
      <c r="R318">
        <f t="shared" si="48"/>
        <v>1</v>
      </c>
      <c r="S318">
        <f t="shared" si="49"/>
        <v>0</v>
      </c>
      <c r="T318">
        <f t="shared" si="50"/>
        <v>1</v>
      </c>
      <c r="U318">
        <f t="shared" si="51"/>
        <v>0</v>
      </c>
      <c r="V318">
        <f t="shared" si="52"/>
        <v>2</v>
      </c>
      <c r="W318">
        <f t="shared" si="53"/>
        <v>2</v>
      </c>
      <c r="X318">
        <f t="shared" si="54"/>
        <v>1</v>
      </c>
      <c r="Y318">
        <f t="shared" si="55"/>
        <v>1</v>
      </c>
      <c r="Z318">
        <f t="shared" si="56"/>
        <v>0</v>
      </c>
      <c r="AA318">
        <f t="shared" si="57"/>
        <v>0</v>
      </c>
      <c r="AB318" s="5">
        <f t="shared" si="58"/>
        <v>26</v>
      </c>
      <c r="AC318">
        <f t="shared" si="59"/>
        <v>1</v>
      </c>
    </row>
    <row r="319" spans="1:29" x14ac:dyDescent="0.25">
      <c r="A319" t="s">
        <v>352</v>
      </c>
      <c r="B319">
        <v>2002</v>
      </c>
      <c r="C319" t="s">
        <v>18</v>
      </c>
      <c r="D319">
        <v>21</v>
      </c>
      <c r="E319">
        <v>2</v>
      </c>
      <c r="F319">
        <v>3056.39</v>
      </c>
      <c r="G319" t="s">
        <v>11</v>
      </c>
      <c r="H319" t="s">
        <v>12</v>
      </c>
      <c r="I319" t="s">
        <v>13</v>
      </c>
      <c r="J319" t="str">
        <f>VLOOKUP(A319,Names!A:B,2,)</f>
        <v>Pitman, Ms.  Erica J</v>
      </c>
      <c r="K319" cm="1">
        <f t="array" ref="K319">VLOOKUP($A319,'Medical Examination'!$A:$H,COLUMN(B:B),0)</f>
        <v>31.79</v>
      </c>
      <c r="L319" cm="1">
        <f t="array" ref="L319">VLOOKUP($A319,'Medical Examination'!$A:$H,COLUMN(C:C),0)</f>
        <v>7.09</v>
      </c>
      <c r="M319" t="str" cm="1">
        <f t="array" ref="M319">VLOOKUP($A319,'Medical Examination'!$A:$H,COLUMN(D:D),0)</f>
        <v>No</v>
      </c>
      <c r="N319" t="str" cm="1">
        <f t="array" ref="N319">VLOOKUP($A319,'Medical Examination'!$A:$H,COLUMN(E:E),0)</f>
        <v>No</v>
      </c>
      <c r="O319" t="str" cm="1">
        <f t="array" ref="O319">VLOOKUP($A319,'Medical Examination'!$A:$H,COLUMN(F:F),0)</f>
        <v>No</v>
      </c>
      <c r="P319" t="str" cm="1">
        <f t="array" ref="P319">VLOOKUP($A319,'Medical Examination'!$A:$H,COLUMN(G:G),0)</f>
        <v>No major surgery</v>
      </c>
      <c r="Q319" t="str" cm="1">
        <f t="array" ref="Q319">VLOOKUP($A319,'Medical Examination'!$A:$H,COLUMN(H:H),0)</f>
        <v>No</v>
      </c>
      <c r="R319">
        <f t="shared" si="48"/>
        <v>0</v>
      </c>
      <c r="S319">
        <f t="shared" si="49"/>
        <v>0</v>
      </c>
      <c r="T319">
        <f t="shared" si="50"/>
        <v>0</v>
      </c>
      <c r="U319">
        <f t="shared" si="51"/>
        <v>0</v>
      </c>
      <c r="V319">
        <f t="shared" si="52"/>
        <v>2</v>
      </c>
      <c r="W319">
        <f t="shared" si="53"/>
        <v>1</v>
      </c>
      <c r="X319">
        <f t="shared" si="54"/>
        <v>0</v>
      </c>
      <c r="Y319">
        <f t="shared" si="55"/>
        <v>0</v>
      </c>
      <c r="Z319">
        <f t="shared" si="56"/>
        <v>0</v>
      </c>
      <c r="AA319">
        <f t="shared" si="57"/>
        <v>1</v>
      </c>
      <c r="AB319" s="5">
        <f t="shared" si="58"/>
        <v>21</v>
      </c>
      <c r="AC319">
        <f t="shared" si="59"/>
        <v>0</v>
      </c>
    </row>
    <row r="320" spans="1:29" x14ac:dyDescent="0.25">
      <c r="A320" t="s">
        <v>353</v>
      </c>
      <c r="B320">
        <v>1994</v>
      </c>
      <c r="C320" t="s">
        <v>20</v>
      </c>
      <c r="D320">
        <v>26</v>
      </c>
      <c r="E320">
        <v>0</v>
      </c>
      <c r="F320">
        <v>3062.51</v>
      </c>
      <c r="G320" t="s">
        <v>12</v>
      </c>
      <c r="H320" t="s">
        <v>16</v>
      </c>
      <c r="I320" t="s">
        <v>23</v>
      </c>
      <c r="J320" t="str">
        <f>VLOOKUP(A320,Names!A:B,2,)</f>
        <v>Kristjansson, Mr.  Valur</v>
      </c>
      <c r="K320" cm="1">
        <f t="array" ref="K320">VLOOKUP($A320,'Medical Examination'!$A:$H,COLUMN(B:B),0)</f>
        <v>30.875</v>
      </c>
      <c r="L320" cm="1">
        <f t="array" ref="L320">VLOOKUP($A320,'Medical Examination'!$A:$H,COLUMN(C:C),0)</f>
        <v>5.54</v>
      </c>
      <c r="M320" t="str" cm="1">
        <f t="array" ref="M320">VLOOKUP($A320,'Medical Examination'!$A:$H,COLUMN(D:D),0)</f>
        <v>No</v>
      </c>
      <c r="N320" t="str" cm="1">
        <f t="array" ref="N320">VLOOKUP($A320,'Medical Examination'!$A:$H,COLUMN(E:E),0)</f>
        <v>No</v>
      </c>
      <c r="O320" t="str" cm="1">
        <f t="array" ref="O320">VLOOKUP($A320,'Medical Examination'!$A:$H,COLUMN(F:F),0)</f>
        <v>No</v>
      </c>
      <c r="P320" t="str" cm="1">
        <f t="array" ref="P320">VLOOKUP($A320,'Medical Examination'!$A:$H,COLUMN(G:G),0)</f>
        <v>No major surgery</v>
      </c>
      <c r="Q320" t="str" cm="1">
        <f t="array" ref="Q320">VLOOKUP($A320,'Medical Examination'!$A:$H,COLUMN(H:H),0)</f>
        <v>No</v>
      </c>
      <c r="R320">
        <f t="shared" si="48"/>
        <v>0</v>
      </c>
      <c r="S320">
        <f t="shared" si="49"/>
        <v>0</v>
      </c>
      <c r="T320">
        <f t="shared" si="50"/>
        <v>0</v>
      </c>
      <c r="U320">
        <f t="shared" si="51"/>
        <v>0</v>
      </c>
      <c r="V320">
        <f t="shared" si="52"/>
        <v>1</v>
      </c>
      <c r="W320">
        <f t="shared" si="53"/>
        <v>3</v>
      </c>
      <c r="X320">
        <f t="shared" si="54"/>
        <v>0</v>
      </c>
      <c r="Y320">
        <f t="shared" si="55"/>
        <v>0</v>
      </c>
      <c r="Z320">
        <f t="shared" si="56"/>
        <v>1</v>
      </c>
      <c r="AA320">
        <f t="shared" si="57"/>
        <v>0</v>
      </c>
      <c r="AB320" s="5">
        <f t="shared" si="58"/>
        <v>29</v>
      </c>
      <c r="AC320">
        <f t="shared" si="59"/>
        <v>1</v>
      </c>
    </row>
    <row r="321" spans="1:29" x14ac:dyDescent="0.25">
      <c r="A321" t="s">
        <v>354</v>
      </c>
      <c r="B321">
        <v>1989</v>
      </c>
      <c r="C321" t="s">
        <v>37</v>
      </c>
      <c r="D321">
        <v>1</v>
      </c>
      <c r="E321">
        <v>3</v>
      </c>
      <c r="F321">
        <v>3065.49</v>
      </c>
      <c r="G321" t="s">
        <v>11</v>
      </c>
      <c r="H321" t="s">
        <v>16</v>
      </c>
      <c r="I321" t="s">
        <v>23</v>
      </c>
      <c r="J321" t="str">
        <f>VLOOKUP(A321,Names!A:B,2,)</f>
        <v>Bell, Ms.  Amanda C.</v>
      </c>
      <c r="K321" cm="1">
        <f t="array" ref="K321">VLOOKUP($A321,'Medical Examination'!$A:$H,COLUMN(B:B),0)</f>
        <v>16.079999999999998</v>
      </c>
      <c r="L321" cm="1">
        <f t="array" ref="L321">VLOOKUP($A321,'Medical Examination'!$A:$H,COLUMN(C:C),0)</f>
        <v>5.94</v>
      </c>
      <c r="M321" t="str" cm="1">
        <f t="array" ref="M321">VLOOKUP($A321,'Medical Examination'!$A:$H,COLUMN(D:D),0)</f>
        <v>No</v>
      </c>
      <c r="N321" t="str" cm="1">
        <f t="array" ref="N321">VLOOKUP($A321,'Medical Examination'!$A:$H,COLUMN(E:E),0)</f>
        <v>No</v>
      </c>
      <c r="O321" t="str" cm="1">
        <f t="array" ref="O321">VLOOKUP($A321,'Medical Examination'!$A:$H,COLUMN(F:F),0)</f>
        <v>No</v>
      </c>
      <c r="P321" t="str" cm="1">
        <f t="array" ref="P321">VLOOKUP($A321,'Medical Examination'!$A:$H,COLUMN(G:G),0)</f>
        <v>No major surgery</v>
      </c>
      <c r="Q321" t="str" cm="1">
        <f t="array" ref="Q321">VLOOKUP($A321,'Medical Examination'!$A:$H,COLUMN(H:H),0)</f>
        <v>No</v>
      </c>
      <c r="R321">
        <f t="shared" si="48"/>
        <v>0</v>
      </c>
      <c r="S321">
        <f t="shared" si="49"/>
        <v>0</v>
      </c>
      <c r="T321">
        <f t="shared" si="50"/>
        <v>0</v>
      </c>
      <c r="U321">
        <f t="shared" si="51"/>
        <v>0</v>
      </c>
      <c r="V321">
        <f t="shared" si="52"/>
        <v>2</v>
      </c>
      <c r="W321">
        <f t="shared" si="53"/>
        <v>3</v>
      </c>
      <c r="X321">
        <f t="shared" si="54"/>
        <v>0</v>
      </c>
      <c r="Y321">
        <f t="shared" si="55"/>
        <v>0</v>
      </c>
      <c r="Z321">
        <f t="shared" si="56"/>
        <v>1</v>
      </c>
      <c r="AA321">
        <f t="shared" si="57"/>
        <v>0</v>
      </c>
      <c r="AB321" s="5">
        <f t="shared" si="58"/>
        <v>34</v>
      </c>
      <c r="AC321">
        <f t="shared" si="59"/>
        <v>0</v>
      </c>
    </row>
    <row r="322" spans="1:29" x14ac:dyDescent="0.25">
      <c r="A322" t="s">
        <v>355</v>
      </c>
      <c r="B322">
        <v>1995</v>
      </c>
      <c r="C322" t="s">
        <v>20</v>
      </c>
      <c r="D322">
        <v>10</v>
      </c>
      <c r="E322">
        <v>0</v>
      </c>
      <c r="F322">
        <v>3070.81</v>
      </c>
      <c r="G322" t="s">
        <v>12</v>
      </c>
      <c r="H322" t="s">
        <v>16</v>
      </c>
      <c r="I322" t="s">
        <v>356</v>
      </c>
      <c r="J322" t="str">
        <f>VLOOKUP(A322,Names!A:B,2,)</f>
        <v>Homich, Mr.  Matt</v>
      </c>
      <c r="K322" cm="1">
        <f t="array" ref="K322">VLOOKUP($A322,'Medical Examination'!$A:$H,COLUMN(B:B),0)</f>
        <v>26.03</v>
      </c>
      <c r="L322" cm="1">
        <f t="array" ref="L322">VLOOKUP($A322,'Medical Examination'!$A:$H,COLUMN(C:C),0)</f>
        <v>5.1100000000000003</v>
      </c>
      <c r="M322" t="str" cm="1">
        <f t="array" ref="M322">VLOOKUP($A322,'Medical Examination'!$A:$H,COLUMN(D:D),0)</f>
        <v>yes</v>
      </c>
      <c r="N322" t="str" cm="1">
        <f t="array" ref="N322">VLOOKUP($A322,'Medical Examination'!$A:$H,COLUMN(E:E),0)</f>
        <v>No</v>
      </c>
      <c r="O322" t="str" cm="1">
        <f t="array" ref="O322">VLOOKUP($A322,'Medical Examination'!$A:$H,COLUMN(F:F),0)</f>
        <v>No</v>
      </c>
      <c r="P322" cm="1">
        <f t="array" ref="P322">VLOOKUP($A322,'Medical Examination'!$A:$H,COLUMN(G:G),0)</f>
        <v>1</v>
      </c>
      <c r="Q322" t="str" cm="1">
        <f t="array" ref="Q322">VLOOKUP($A322,'Medical Examination'!$A:$H,COLUMN(H:H),0)</f>
        <v>No</v>
      </c>
      <c r="R322">
        <f t="shared" si="48"/>
        <v>1</v>
      </c>
      <c r="S322">
        <f t="shared" si="49"/>
        <v>0</v>
      </c>
      <c r="T322">
        <f t="shared" si="50"/>
        <v>0</v>
      </c>
      <c r="U322">
        <f t="shared" si="51"/>
        <v>0</v>
      </c>
      <c r="V322">
        <f t="shared" si="52"/>
        <v>1</v>
      </c>
      <c r="W322">
        <f t="shared" si="53"/>
        <v>3</v>
      </c>
      <c r="X322">
        <f t="shared" si="54"/>
        <v>1</v>
      </c>
      <c r="Y322">
        <f t="shared" si="55"/>
        <v>0</v>
      </c>
      <c r="Z322">
        <f t="shared" si="56"/>
        <v>0</v>
      </c>
      <c r="AA322">
        <f t="shared" si="57"/>
        <v>0</v>
      </c>
      <c r="AB322" s="5">
        <f t="shared" si="58"/>
        <v>28</v>
      </c>
      <c r="AC322">
        <f t="shared" si="59"/>
        <v>1</v>
      </c>
    </row>
    <row r="323" spans="1:29" x14ac:dyDescent="0.25">
      <c r="A323" t="s">
        <v>357</v>
      </c>
      <c r="B323">
        <v>2001</v>
      </c>
      <c r="C323" t="s">
        <v>37</v>
      </c>
      <c r="D323">
        <v>13</v>
      </c>
      <c r="E323">
        <v>2</v>
      </c>
      <c r="F323">
        <v>3077.1</v>
      </c>
      <c r="G323" t="s">
        <v>11</v>
      </c>
      <c r="H323" t="s">
        <v>16</v>
      </c>
      <c r="I323" t="s">
        <v>23</v>
      </c>
      <c r="J323" t="str">
        <f>VLOOKUP(A323,Names!A:B,2,)</f>
        <v>Sloan, Mr.  Bradley</v>
      </c>
      <c r="K323" cm="1">
        <f t="array" ref="K323">VLOOKUP($A323,'Medical Examination'!$A:$H,COLUMN(B:B),0)</f>
        <v>23.75</v>
      </c>
      <c r="L323" cm="1">
        <f t="array" ref="L323">VLOOKUP($A323,'Medical Examination'!$A:$H,COLUMN(C:C),0)</f>
        <v>5.49</v>
      </c>
      <c r="M323" t="str" cm="1">
        <f t="array" ref="M323">VLOOKUP($A323,'Medical Examination'!$A:$H,COLUMN(D:D),0)</f>
        <v>yes</v>
      </c>
      <c r="N323" t="str" cm="1">
        <f t="array" ref="N323">VLOOKUP($A323,'Medical Examination'!$A:$H,COLUMN(E:E),0)</f>
        <v>No</v>
      </c>
      <c r="O323" t="str" cm="1">
        <f t="array" ref="O323">VLOOKUP($A323,'Medical Examination'!$A:$H,COLUMN(F:F),0)</f>
        <v>No</v>
      </c>
      <c r="P323" t="str" cm="1">
        <f t="array" ref="P323">VLOOKUP($A323,'Medical Examination'!$A:$H,COLUMN(G:G),0)</f>
        <v>No major surgery</v>
      </c>
      <c r="Q323" t="str" cm="1">
        <f t="array" ref="Q323">VLOOKUP($A323,'Medical Examination'!$A:$H,COLUMN(H:H),0)</f>
        <v>No</v>
      </c>
      <c r="R323">
        <f t="shared" ref="R323:R386" si="60">IF(M323="yes",1,0)</f>
        <v>1</v>
      </c>
      <c r="S323">
        <f t="shared" ref="S323:S386" si="61">IF(N323="yes",1,0)</f>
        <v>0</v>
      </c>
      <c r="T323">
        <f t="shared" ref="T323:T386" si="62">IF(O323="Yes",1,0)</f>
        <v>0</v>
      </c>
      <c r="U323">
        <f t="shared" ref="U323:U386" si="63">IF(Q323="yes",1,0)</f>
        <v>0</v>
      </c>
      <c r="V323">
        <f t="shared" ref="V323:V386" si="64">IF(TRIM(G323)="tier - 1",3,IF(G323="tier - 2",2,1))</f>
        <v>2</v>
      </c>
      <c r="W323">
        <f t="shared" ref="W323:W386" si="65">IF(TRIM(H323)="tier - 1",3,IF(H323="tier - 2",2,1))</f>
        <v>3</v>
      </c>
      <c r="X323">
        <f t="shared" ref="X323:X386" si="66">IF(P323="No major surgery",0,P323)</f>
        <v>0</v>
      </c>
      <c r="Y323">
        <f t="shared" ref="Y323:Y386" si="67">IF(I323="R1011",1,0)</f>
        <v>0</v>
      </c>
      <c r="Z323">
        <f t="shared" ref="Z323:Z386" si="68">IF(I323="R1012",1,0)</f>
        <v>1</v>
      </c>
      <c r="AA323">
        <f t="shared" ref="AA323:AA386" si="69">IF(I323="R1013",1,0)</f>
        <v>0</v>
      </c>
      <c r="AB323" s="5">
        <f t="shared" ref="AB323:AB386" si="70">2023-B323</f>
        <v>22</v>
      </c>
      <c r="AC323">
        <f t="shared" ref="AC323:AC386" si="71">IF(MID(J323,FIND(",",J323)+2,FIND(".",J323)-FIND(",",J323)-2)="Mr",1,0)</f>
        <v>1</v>
      </c>
    </row>
    <row r="324" spans="1:29" x14ac:dyDescent="0.25">
      <c r="A324" t="s">
        <v>358</v>
      </c>
      <c r="B324">
        <v>1987</v>
      </c>
      <c r="C324" t="s">
        <v>35</v>
      </c>
      <c r="D324">
        <v>1</v>
      </c>
      <c r="E324">
        <v>3</v>
      </c>
      <c r="F324">
        <v>3088.06</v>
      </c>
      <c r="G324" t="s">
        <v>11</v>
      </c>
      <c r="H324" t="s">
        <v>11</v>
      </c>
      <c r="I324" t="s">
        <v>13</v>
      </c>
      <c r="J324" t="str">
        <f>VLOOKUP(A324,Names!A:B,2,)</f>
        <v>Davi, Mr.  Michael J</v>
      </c>
      <c r="K324" cm="1">
        <f t="array" ref="K324">VLOOKUP($A324,'Medical Examination'!$A:$H,COLUMN(B:B),0)</f>
        <v>17.03</v>
      </c>
      <c r="L324" cm="1">
        <f t="array" ref="L324">VLOOKUP($A324,'Medical Examination'!$A:$H,COLUMN(C:C),0)</f>
        <v>4.12</v>
      </c>
      <c r="M324" t="str" cm="1">
        <f t="array" ref="M324">VLOOKUP($A324,'Medical Examination'!$A:$H,COLUMN(D:D),0)</f>
        <v>No</v>
      </c>
      <c r="N324" t="str" cm="1">
        <f t="array" ref="N324">VLOOKUP($A324,'Medical Examination'!$A:$H,COLUMN(E:E),0)</f>
        <v>No</v>
      </c>
      <c r="O324" t="str" cm="1">
        <f t="array" ref="O324">VLOOKUP($A324,'Medical Examination'!$A:$H,COLUMN(F:F),0)</f>
        <v>No</v>
      </c>
      <c r="P324" cm="1">
        <f t="array" ref="P324">VLOOKUP($A324,'Medical Examination'!$A:$H,COLUMN(G:G),0)</f>
        <v>1</v>
      </c>
      <c r="Q324" t="str" cm="1">
        <f t="array" ref="Q324">VLOOKUP($A324,'Medical Examination'!$A:$H,COLUMN(H:H),0)</f>
        <v>No</v>
      </c>
      <c r="R324">
        <f t="shared" si="60"/>
        <v>0</v>
      </c>
      <c r="S324">
        <f t="shared" si="61"/>
        <v>0</v>
      </c>
      <c r="T324">
        <f t="shared" si="62"/>
        <v>0</v>
      </c>
      <c r="U324">
        <f t="shared" si="63"/>
        <v>0</v>
      </c>
      <c r="V324">
        <f t="shared" si="64"/>
        <v>2</v>
      </c>
      <c r="W324">
        <f t="shared" si="65"/>
        <v>2</v>
      </c>
      <c r="X324">
        <f t="shared" si="66"/>
        <v>1</v>
      </c>
      <c r="Y324">
        <f t="shared" si="67"/>
        <v>0</v>
      </c>
      <c r="Z324">
        <f t="shared" si="68"/>
        <v>0</v>
      </c>
      <c r="AA324">
        <f t="shared" si="69"/>
        <v>1</v>
      </c>
      <c r="AB324" s="5">
        <f t="shared" si="70"/>
        <v>36</v>
      </c>
      <c r="AC324">
        <f t="shared" si="71"/>
        <v>1</v>
      </c>
    </row>
    <row r="325" spans="1:29" x14ac:dyDescent="0.25">
      <c r="A325" t="s">
        <v>359</v>
      </c>
      <c r="B325">
        <v>1999</v>
      </c>
      <c r="C325" t="s">
        <v>18</v>
      </c>
      <c r="D325">
        <v>25</v>
      </c>
      <c r="E325">
        <v>0</v>
      </c>
      <c r="F325">
        <v>3128.35</v>
      </c>
      <c r="G325" t="s">
        <v>11</v>
      </c>
      <c r="H325" t="s">
        <v>12</v>
      </c>
      <c r="I325" t="s">
        <v>300</v>
      </c>
      <c r="J325" t="str">
        <f>VLOOKUP(A325,Names!A:B,2,)</f>
        <v>Hirano, Mr.  Kakushin</v>
      </c>
      <c r="K325" cm="1">
        <f t="array" ref="K325">VLOOKUP($A325,'Medical Examination'!$A:$H,COLUMN(B:B),0)</f>
        <v>27.39</v>
      </c>
      <c r="L325" cm="1">
        <f t="array" ref="L325">VLOOKUP($A325,'Medical Examination'!$A:$H,COLUMN(C:C),0)</f>
        <v>5.34</v>
      </c>
      <c r="M325" t="str" cm="1">
        <f t="array" ref="M325">VLOOKUP($A325,'Medical Examination'!$A:$H,COLUMN(D:D),0)</f>
        <v>No</v>
      </c>
      <c r="N325" t="str" cm="1">
        <f t="array" ref="N325">VLOOKUP($A325,'Medical Examination'!$A:$H,COLUMN(E:E),0)</f>
        <v>No</v>
      </c>
      <c r="O325" t="str" cm="1">
        <f t="array" ref="O325">VLOOKUP($A325,'Medical Examination'!$A:$H,COLUMN(F:F),0)</f>
        <v>No</v>
      </c>
      <c r="P325" t="str" cm="1">
        <f t="array" ref="P325">VLOOKUP($A325,'Medical Examination'!$A:$H,COLUMN(G:G),0)</f>
        <v>No major surgery</v>
      </c>
      <c r="Q325" t="str" cm="1">
        <f t="array" ref="Q325">VLOOKUP($A325,'Medical Examination'!$A:$H,COLUMN(H:H),0)</f>
        <v>No</v>
      </c>
      <c r="R325">
        <f t="shared" si="60"/>
        <v>0</v>
      </c>
      <c r="S325">
        <f t="shared" si="61"/>
        <v>0</v>
      </c>
      <c r="T325">
        <f t="shared" si="62"/>
        <v>0</v>
      </c>
      <c r="U325">
        <f t="shared" si="63"/>
        <v>0</v>
      </c>
      <c r="V325">
        <f t="shared" si="64"/>
        <v>2</v>
      </c>
      <c r="W325">
        <f t="shared" si="65"/>
        <v>1</v>
      </c>
      <c r="X325">
        <f t="shared" si="66"/>
        <v>0</v>
      </c>
      <c r="Y325">
        <f t="shared" si="67"/>
        <v>0</v>
      </c>
      <c r="Z325">
        <f t="shared" si="68"/>
        <v>0</v>
      </c>
      <c r="AA325">
        <f t="shared" si="69"/>
        <v>0</v>
      </c>
      <c r="AB325" s="5">
        <f t="shared" si="70"/>
        <v>24</v>
      </c>
      <c r="AC325">
        <f t="shared" si="71"/>
        <v>1</v>
      </c>
    </row>
    <row r="326" spans="1:29" x14ac:dyDescent="0.25">
      <c r="A326" t="s">
        <v>360</v>
      </c>
      <c r="B326">
        <v>1994</v>
      </c>
      <c r="C326" t="s">
        <v>10</v>
      </c>
      <c r="D326">
        <v>10</v>
      </c>
      <c r="E326">
        <v>0</v>
      </c>
      <c r="F326">
        <v>3161.45</v>
      </c>
      <c r="G326" t="s">
        <v>11</v>
      </c>
      <c r="H326" t="s">
        <v>16</v>
      </c>
      <c r="I326" t="s">
        <v>42</v>
      </c>
      <c r="J326" t="str">
        <f>VLOOKUP(A326,Names!A:B,2,)</f>
        <v>Vandeventer, Ms.  Alix</v>
      </c>
      <c r="K326" cm="1">
        <f t="array" ref="K326">VLOOKUP($A326,'Medical Examination'!$A:$H,COLUMN(B:B),0)</f>
        <v>25.8</v>
      </c>
      <c r="L326" cm="1">
        <f t="array" ref="L326">VLOOKUP($A326,'Medical Examination'!$A:$H,COLUMN(C:C),0)</f>
        <v>5.49</v>
      </c>
      <c r="M326" t="str" cm="1">
        <f t="array" ref="M326">VLOOKUP($A326,'Medical Examination'!$A:$H,COLUMN(D:D),0)</f>
        <v>No</v>
      </c>
      <c r="N326" t="str" cm="1">
        <f t="array" ref="N326">VLOOKUP($A326,'Medical Examination'!$A:$H,COLUMN(E:E),0)</f>
        <v>No</v>
      </c>
      <c r="O326" t="str" cm="1">
        <f t="array" ref="O326">VLOOKUP($A326,'Medical Examination'!$A:$H,COLUMN(F:F),0)</f>
        <v>No</v>
      </c>
      <c r="P326" t="str" cm="1">
        <f t="array" ref="P326">VLOOKUP($A326,'Medical Examination'!$A:$H,COLUMN(G:G),0)</f>
        <v>No major surgery</v>
      </c>
      <c r="Q326" t="str" cm="1">
        <f t="array" ref="Q326">VLOOKUP($A326,'Medical Examination'!$A:$H,COLUMN(H:H),0)</f>
        <v>No</v>
      </c>
      <c r="R326">
        <f t="shared" si="60"/>
        <v>0</v>
      </c>
      <c r="S326">
        <f t="shared" si="61"/>
        <v>0</v>
      </c>
      <c r="T326">
        <f t="shared" si="62"/>
        <v>0</v>
      </c>
      <c r="U326">
        <f t="shared" si="63"/>
        <v>0</v>
      </c>
      <c r="V326">
        <f t="shared" si="64"/>
        <v>2</v>
      </c>
      <c r="W326">
        <f t="shared" si="65"/>
        <v>3</v>
      </c>
      <c r="X326">
        <f t="shared" si="66"/>
        <v>0</v>
      </c>
      <c r="Y326">
        <f t="shared" si="67"/>
        <v>1</v>
      </c>
      <c r="Z326">
        <f t="shared" si="68"/>
        <v>0</v>
      </c>
      <c r="AA326">
        <f t="shared" si="69"/>
        <v>0</v>
      </c>
      <c r="AB326" s="5">
        <f t="shared" si="70"/>
        <v>29</v>
      </c>
      <c r="AC326">
        <f t="shared" si="71"/>
        <v>0</v>
      </c>
    </row>
    <row r="327" spans="1:29" x14ac:dyDescent="0.25">
      <c r="A327" t="s">
        <v>361</v>
      </c>
      <c r="B327">
        <v>1993</v>
      </c>
      <c r="C327" t="s">
        <v>20</v>
      </c>
      <c r="D327">
        <v>25</v>
      </c>
      <c r="E327">
        <v>0</v>
      </c>
      <c r="F327">
        <v>3162.02</v>
      </c>
      <c r="G327" t="s">
        <v>11</v>
      </c>
      <c r="H327" t="s">
        <v>12</v>
      </c>
      <c r="I327" t="s">
        <v>13</v>
      </c>
      <c r="J327" t="str">
        <f>VLOOKUP(A327,Names!A:B,2,)</f>
        <v>Martin, Mrs.  Kristen M</v>
      </c>
      <c r="K327" cm="1">
        <f t="array" ref="K327">VLOOKUP($A327,'Medical Examination'!$A:$H,COLUMN(B:B),0)</f>
        <v>25.61</v>
      </c>
      <c r="L327" cm="1">
        <f t="array" ref="L327">VLOOKUP($A327,'Medical Examination'!$A:$H,COLUMN(C:C),0)</f>
        <v>4</v>
      </c>
      <c r="M327" t="str" cm="1">
        <f t="array" ref="M327">VLOOKUP($A327,'Medical Examination'!$A:$H,COLUMN(D:D),0)</f>
        <v>No</v>
      </c>
      <c r="N327" t="str" cm="1">
        <f t="array" ref="N327">VLOOKUP($A327,'Medical Examination'!$A:$H,COLUMN(E:E),0)</f>
        <v>No</v>
      </c>
      <c r="O327" t="str" cm="1">
        <f t="array" ref="O327">VLOOKUP($A327,'Medical Examination'!$A:$H,COLUMN(F:F),0)</f>
        <v>Yes</v>
      </c>
      <c r="P327" cm="1">
        <f t="array" ref="P327">VLOOKUP($A327,'Medical Examination'!$A:$H,COLUMN(G:G),0)</f>
        <v>1</v>
      </c>
      <c r="Q327" t="str" cm="1">
        <f t="array" ref="Q327">VLOOKUP($A327,'Medical Examination'!$A:$H,COLUMN(H:H),0)</f>
        <v>No</v>
      </c>
      <c r="R327">
        <f t="shared" si="60"/>
        <v>0</v>
      </c>
      <c r="S327">
        <f t="shared" si="61"/>
        <v>0</v>
      </c>
      <c r="T327">
        <f t="shared" si="62"/>
        <v>1</v>
      </c>
      <c r="U327">
        <f t="shared" si="63"/>
        <v>0</v>
      </c>
      <c r="V327">
        <f t="shared" si="64"/>
        <v>2</v>
      </c>
      <c r="W327">
        <f t="shared" si="65"/>
        <v>1</v>
      </c>
      <c r="X327">
        <f t="shared" si="66"/>
        <v>1</v>
      </c>
      <c r="Y327">
        <f t="shared" si="67"/>
        <v>0</v>
      </c>
      <c r="Z327">
        <f t="shared" si="68"/>
        <v>0</v>
      </c>
      <c r="AA327">
        <f t="shared" si="69"/>
        <v>1</v>
      </c>
      <c r="AB327" s="5">
        <f t="shared" si="70"/>
        <v>30</v>
      </c>
      <c r="AC327">
        <f t="shared" si="71"/>
        <v>0</v>
      </c>
    </row>
    <row r="328" spans="1:29" x14ac:dyDescent="0.25">
      <c r="A328" t="s">
        <v>362</v>
      </c>
      <c r="B328">
        <v>2001</v>
      </c>
      <c r="C328" t="s">
        <v>35</v>
      </c>
      <c r="D328">
        <v>29</v>
      </c>
      <c r="E328">
        <v>1</v>
      </c>
      <c r="F328">
        <v>3167.46</v>
      </c>
      <c r="G328" t="s">
        <v>11</v>
      </c>
      <c r="H328" t="s">
        <v>12</v>
      </c>
      <c r="I328" t="s">
        <v>247</v>
      </c>
      <c r="J328" t="str">
        <f>VLOOKUP(A328,Names!A:B,2,)</f>
        <v>Betts, Ms.  Megan</v>
      </c>
      <c r="K328" cm="1">
        <f t="array" ref="K328">VLOOKUP($A328,'Medical Examination'!$A:$H,COLUMN(B:B),0)</f>
        <v>16.815000000000001</v>
      </c>
      <c r="L328" cm="1">
        <f t="array" ref="L328">VLOOKUP($A328,'Medical Examination'!$A:$H,COLUMN(C:C),0)</f>
        <v>5.29</v>
      </c>
      <c r="M328" t="str" cm="1">
        <f t="array" ref="M328">VLOOKUP($A328,'Medical Examination'!$A:$H,COLUMN(D:D),0)</f>
        <v>yes</v>
      </c>
      <c r="N328" t="str" cm="1">
        <f t="array" ref="N328">VLOOKUP($A328,'Medical Examination'!$A:$H,COLUMN(E:E),0)</f>
        <v>No</v>
      </c>
      <c r="O328" t="str" cm="1">
        <f t="array" ref="O328">VLOOKUP($A328,'Medical Examination'!$A:$H,COLUMN(F:F),0)</f>
        <v>No</v>
      </c>
      <c r="P328" t="str" cm="1">
        <f t="array" ref="P328">VLOOKUP($A328,'Medical Examination'!$A:$H,COLUMN(G:G),0)</f>
        <v>No major surgery</v>
      </c>
      <c r="Q328" t="str" cm="1">
        <f t="array" ref="Q328">VLOOKUP($A328,'Medical Examination'!$A:$H,COLUMN(H:H),0)</f>
        <v>No</v>
      </c>
      <c r="R328">
        <f t="shared" si="60"/>
        <v>1</v>
      </c>
      <c r="S328">
        <f t="shared" si="61"/>
        <v>0</v>
      </c>
      <c r="T328">
        <f t="shared" si="62"/>
        <v>0</v>
      </c>
      <c r="U328">
        <f t="shared" si="63"/>
        <v>0</v>
      </c>
      <c r="V328">
        <f t="shared" si="64"/>
        <v>2</v>
      </c>
      <c r="W328">
        <f t="shared" si="65"/>
        <v>1</v>
      </c>
      <c r="X328">
        <f t="shared" si="66"/>
        <v>0</v>
      </c>
      <c r="Y328">
        <f t="shared" si="67"/>
        <v>0</v>
      </c>
      <c r="Z328">
        <f t="shared" si="68"/>
        <v>0</v>
      </c>
      <c r="AA328">
        <f t="shared" si="69"/>
        <v>0</v>
      </c>
      <c r="AB328" s="5">
        <f t="shared" si="70"/>
        <v>22</v>
      </c>
      <c r="AC328">
        <f t="shared" si="71"/>
        <v>0</v>
      </c>
    </row>
    <row r="329" spans="1:29" x14ac:dyDescent="0.25">
      <c r="A329" t="s">
        <v>363</v>
      </c>
      <c r="B329">
        <v>1994</v>
      </c>
      <c r="C329" t="s">
        <v>37</v>
      </c>
      <c r="D329">
        <v>25</v>
      </c>
      <c r="E329">
        <v>0</v>
      </c>
      <c r="F329">
        <v>3171.61</v>
      </c>
      <c r="G329" t="s">
        <v>11</v>
      </c>
      <c r="H329" t="s">
        <v>12</v>
      </c>
      <c r="I329" t="s">
        <v>13</v>
      </c>
      <c r="J329" t="str">
        <f>VLOOKUP(A329,Names!A:B,2,)</f>
        <v>Wild, Ms.  Adriana S</v>
      </c>
      <c r="K329" cm="1">
        <f t="array" ref="K329">VLOOKUP($A329,'Medical Examination'!$A:$H,COLUMN(B:B),0)</f>
        <v>33.11</v>
      </c>
      <c r="L329" cm="1">
        <f t="array" ref="L329">VLOOKUP($A329,'Medical Examination'!$A:$H,COLUMN(C:C),0)</f>
        <v>5.63</v>
      </c>
      <c r="M329" t="str" cm="1">
        <f t="array" ref="M329">VLOOKUP($A329,'Medical Examination'!$A:$H,COLUMN(D:D),0)</f>
        <v>No</v>
      </c>
      <c r="N329" t="str" cm="1">
        <f t="array" ref="N329">VLOOKUP($A329,'Medical Examination'!$A:$H,COLUMN(E:E),0)</f>
        <v>No</v>
      </c>
      <c r="O329" t="str" cm="1">
        <f t="array" ref="O329">VLOOKUP($A329,'Medical Examination'!$A:$H,COLUMN(F:F),0)</f>
        <v>No</v>
      </c>
      <c r="P329" t="str" cm="1">
        <f t="array" ref="P329">VLOOKUP($A329,'Medical Examination'!$A:$H,COLUMN(G:G),0)</f>
        <v>No major surgery</v>
      </c>
      <c r="Q329" t="str" cm="1">
        <f t="array" ref="Q329">VLOOKUP($A329,'Medical Examination'!$A:$H,COLUMN(H:H),0)</f>
        <v>No</v>
      </c>
      <c r="R329">
        <f t="shared" si="60"/>
        <v>0</v>
      </c>
      <c r="S329">
        <f t="shared" si="61"/>
        <v>0</v>
      </c>
      <c r="T329">
        <f t="shared" si="62"/>
        <v>0</v>
      </c>
      <c r="U329">
        <f t="shared" si="63"/>
        <v>0</v>
      </c>
      <c r="V329">
        <f t="shared" si="64"/>
        <v>2</v>
      </c>
      <c r="W329">
        <f t="shared" si="65"/>
        <v>1</v>
      </c>
      <c r="X329">
        <f t="shared" si="66"/>
        <v>0</v>
      </c>
      <c r="Y329">
        <f t="shared" si="67"/>
        <v>0</v>
      </c>
      <c r="Z329">
        <f t="shared" si="68"/>
        <v>0</v>
      </c>
      <c r="AA329">
        <f t="shared" si="69"/>
        <v>1</v>
      </c>
      <c r="AB329" s="5">
        <f t="shared" si="70"/>
        <v>29</v>
      </c>
      <c r="AC329">
        <f t="shared" si="71"/>
        <v>0</v>
      </c>
    </row>
    <row r="330" spans="1:29" x14ac:dyDescent="0.25">
      <c r="A330" t="s">
        <v>364</v>
      </c>
      <c r="B330">
        <v>1994</v>
      </c>
      <c r="C330" t="s">
        <v>10</v>
      </c>
      <c r="D330">
        <v>6</v>
      </c>
      <c r="E330">
        <v>0</v>
      </c>
      <c r="F330">
        <v>3172.02</v>
      </c>
      <c r="G330" t="s">
        <v>11</v>
      </c>
      <c r="H330" t="s">
        <v>16</v>
      </c>
      <c r="I330" t="s">
        <v>42</v>
      </c>
      <c r="J330" t="str">
        <f>VLOOKUP(A330,Names!A:B,2,)</f>
        <v>Demchko, Ms.  Caitrin</v>
      </c>
      <c r="K330" cm="1">
        <f t="array" ref="K330">VLOOKUP($A330,'Medical Examination'!$A:$H,COLUMN(B:B),0)</f>
        <v>33.4</v>
      </c>
      <c r="L330" cm="1">
        <f t="array" ref="L330">VLOOKUP($A330,'Medical Examination'!$A:$H,COLUMN(C:C),0)</f>
        <v>5.51</v>
      </c>
      <c r="M330" t="str" cm="1">
        <f t="array" ref="M330">VLOOKUP($A330,'Medical Examination'!$A:$H,COLUMN(D:D),0)</f>
        <v>No</v>
      </c>
      <c r="N330" t="str" cm="1">
        <f t="array" ref="N330">VLOOKUP($A330,'Medical Examination'!$A:$H,COLUMN(E:E),0)</f>
        <v>No</v>
      </c>
      <c r="O330" t="str" cm="1">
        <f t="array" ref="O330">VLOOKUP($A330,'Medical Examination'!$A:$H,COLUMN(F:F),0)</f>
        <v>No</v>
      </c>
      <c r="P330" t="str" cm="1">
        <f t="array" ref="P330">VLOOKUP($A330,'Medical Examination'!$A:$H,COLUMN(G:G),0)</f>
        <v>No major surgery</v>
      </c>
      <c r="Q330" t="str" cm="1">
        <f t="array" ref="Q330">VLOOKUP($A330,'Medical Examination'!$A:$H,COLUMN(H:H),0)</f>
        <v>No</v>
      </c>
      <c r="R330">
        <f t="shared" si="60"/>
        <v>0</v>
      </c>
      <c r="S330">
        <f t="shared" si="61"/>
        <v>0</v>
      </c>
      <c r="T330">
        <f t="shared" si="62"/>
        <v>0</v>
      </c>
      <c r="U330">
        <f t="shared" si="63"/>
        <v>0</v>
      </c>
      <c r="V330">
        <f t="shared" si="64"/>
        <v>2</v>
      </c>
      <c r="W330">
        <f t="shared" si="65"/>
        <v>3</v>
      </c>
      <c r="X330">
        <f t="shared" si="66"/>
        <v>0</v>
      </c>
      <c r="Y330">
        <f t="shared" si="67"/>
        <v>1</v>
      </c>
      <c r="Z330">
        <f t="shared" si="68"/>
        <v>0</v>
      </c>
      <c r="AA330">
        <f t="shared" si="69"/>
        <v>0</v>
      </c>
      <c r="AB330" s="5">
        <f t="shared" si="70"/>
        <v>29</v>
      </c>
      <c r="AC330">
        <f t="shared" si="71"/>
        <v>0</v>
      </c>
    </row>
    <row r="331" spans="1:29" x14ac:dyDescent="0.25">
      <c r="A331" t="s">
        <v>365</v>
      </c>
      <c r="B331">
        <v>1996</v>
      </c>
      <c r="C331" t="s">
        <v>35</v>
      </c>
      <c r="D331">
        <v>14</v>
      </c>
      <c r="E331">
        <v>0</v>
      </c>
      <c r="F331">
        <v>3176.29</v>
      </c>
      <c r="G331" t="s">
        <v>11</v>
      </c>
      <c r="H331" t="s">
        <v>11</v>
      </c>
      <c r="I331" t="s">
        <v>23</v>
      </c>
      <c r="J331" t="str">
        <f>VLOOKUP(A331,Names!A:B,2,)</f>
        <v>Altman, Ms.  Lisa</v>
      </c>
      <c r="K331" cm="1">
        <f t="array" ref="K331">VLOOKUP($A331,'Medical Examination'!$A:$H,COLUMN(B:B),0)</f>
        <v>22.23</v>
      </c>
      <c r="L331" cm="1">
        <f t="array" ref="L331">VLOOKUP($A331,'Medical Examination'!$A:$H,COLUMN(C:C),0)</f>
        <v>6.09</v>
      </c>
      <c r="M331" t="str" cm="1">
        <f t="array" ref="M331">VLOOKUP($A331,'Medical Examination'!$A:$H,COLUMN(D:D),0)</f>
        <v>yes</v>
      </c>
      <c r="N331" t="str" cm="1">
        <f t="array" ref="N331">VLOOKUP($A331,'Medical Examination'!$A:$H,COLUMN(E:E),0)</f>
        <v>No</v>
      </c>
      <c r="O331" t="str" cm="1">
        <f t="array" ref="O331">VLOOKUP($A331,'Medical Examination'!$A:$H,COLUMN(F:F),0)</f>
        <v>No</v>
      </c>
      <c r="P331" t="str" cm="1">
        <f t="array" ref="P331">VLOOKUP($A331,'Medical Examination'!$A:$H,COLUMN(G:G),0)</f>
        <v>No major surgery</v>
      </c>
      <c r="Q331" t="str" cm="1">
        <f t="array" ref="Q331">VLOOKUP($A331,'Medical Examination'!$A:$H,COLUMN(H:H),0)</f>
        <v>No</v>
      </c>
      <c r="R331">
        <f t="shared" si="60"/>
        <v>1</v>
      </c>
      <c r="S331">
        <f t="shared" si="61"/>
        <v>0</v>
      </c>
      <c r="T331">
        <f t="shared" si="62"/>
        <v>0</v>
      </c>
      <c r="U331">
        <f t="shared" si="63"/>
        <v>0</v>
      </c>
      <c r="V331">
        <f t="shared" si="64"/>
        <v>2</v>
      </c>
      <c r="W331">
        <f t="shared" si="65"/>
        <v>2</v>
      </c>
      <c r="X331">
        <f t="shared" si="66"/>
        <v>0</v>
      </c>
      <c r="Y331">
        <f t="shared" si="67"/>
        <v>0</v>
      </c>
      <c r="Z331">
        <f t="shared" si="68"/>
        <v>1</v>
      </c>
      <c r="AA331">
        <f t="shared" si="69"/>
        <v>0</v>
      </c>
      <c r="AB331" s="5">
        <f t="shared" si="70"/>
        <v>27</v>
      </c>
      <c r="AC331">
        <f t="shared" si="71"/>
        <v>0</v>
      </c>
    </row>
    <row r="332" spans="1:29" x14ac:dyDescent="0.25">
      <c r="A332" t="s">
        <v>366</v>
      </c>
      <c r="B332">
        <v>1996</v>
      </c>
      <c r="C332" t="s">
        <v>10</v>
      </c>
      <c r="D332">
        <v>3</v>
      </c>
      <c r="E332">
        <v>0</v>
      </c>
      <c r="F332">
        <v>3176.82</v>
      </c>
      <c r="G332" t="s">
        <v>11</v>
      </c>
      <c r="H332" t="s">
        <v>16</v>
      </c>
      <c r="I332" t="s">
        <v>23</v>
      </c>
      <c r="J332" t="str">
        <f>VLOOKUP(A332,Names!A:B,2,)</f>
        <v>Kitayama, Ms.  Dina</v>
      </c>
      <c r="K332" cm="1">
        <f t="array" ref="K332">VLOOKUP($A332,'Medical Examination'!$A:$H,COLUMN(B:B),0)</f>
        <v>22.61</v>
      </c>
      <c r="L332" cm="1">
        <f t="array" ref="L332">VLOOKUP($A332,'Medical Examination'!$A:$H,COLUMN(C:C),0)</f>
        <v>4.25</v>
      </c>
      <c r="M332" t="str" cm="1">
        <f t="array" ref="M332">VLOOKUP($A332,'Medical Examination'!$A:$H,COLUMN(D:D),0)</f>
        <v>yes</v>
      </c>
      <c r="N332" t="str" cm="1">
        <f t="array" ref="N332">VLOOKUP($A332,'Medical Examination'!$A:$H,COLUMN(E:E),0)</f>
        <v>No</v>
      </c>
      <c r="O332" t="str" cm="1">
        <f t="array" ref="O332">VLOOKUP($A332,'Medical Examination'!$A:$H,COLUMN(F:F),0)</f>
        <v>No</v>
      </c>
      <c r="P332" t="str" cm="1">
        <f t="array" ref="P332">VLOOKUP($A332,'Medical Examination'!$A:$H,COLUMN(G:G),0)</f>
        <v>No major surgery</v>
      </c>
      <c r="Q332" t="str" cm="1">
        <f t="array" ref="Q332">VLOOKUP($A332,'Medical Examination'!$A:$H,COLUMN(H:H),0)</f>
        <v>No</v>
      </c>
      <c r="R332">
        <f t="shared" si="60"/>
        <v>1</v>
      </c>
      <c r="S332">
        <f t="shared" si="61"/>
        <v>0</v>
      </c>
      <c r="T332">
        <f t="shared" si="62"/>
        <v>0</v>
      </c>
      <c r="U332">
        <f t="shared" si="63"/>
        <v>0</v>
      </c>
      <c r="V332">
        <f t="shared" si="64"/>
        <v>2</v>
      </c>
      <c r="W332">
        <f t="shared" si="65"/>
        <v>3</v>
      </c>
      <c r="X332">
        <f t="shared" si="66"/>
        <v>0</v>
      </c>
      <c r="Y332">
        <f t="shared" si="67"/>
        <v>0</v>
      </c>
      <c r="Z332">
        <f t="shared" si="68"/>
        <v>1</v>
      </c>
      <c r="AA332">
        <f t="shared" si="69"/>
        <v>0</v>
      </c>
      <c r="AB332" s="5">
        <f t="shared" si="70"/>
        <v>27</v>
      </c>
      <c r="AC332">
        <f t="shared" si="71"/>
        <v>0</v>
      </c>
    </row>
    <row r="333" spans="1:29" x14ac:dyDescent="0.25">
      <c r="A333" t="s">
        <v>367</v>
      </c>
      <c r="B333">
        <v>2000</v>
      </c>
      <c r="C333" t="s">
        <v>20</v>
      </c>
      <c r="D333">
        <v>23</v>
      </c>
      <c r="E333">
        <v>0</v>
      </c>
      <c r="F333">
        <v>3179.96</v>
      </c>
      <c r="G333" t="s">
        <v>11</v>
      </c>
      <c r="H333" t="s">
        <v>11</v>
      </c>
      <c r="I333" t="s">
        <v>23</v>
      </c>
      <c r="J333" t="str">
        <f>VLOOKUP(A333,Names!A:B,2,)</f>
        <v>Musal, Mr.  Rasim M</v>
      </c>
      <c r="K333" cm="1">
        <f t="array" ref="K333">VLOOKUP($A333,'Medical Examination'!$A:$H,COLUMN(B:B),0)</f>
        <v>29.34</v>
      </c>
      <c r="L333" cm="1">
        <f t="array" ref="L333">VLOOKUP($A333,'Medical Examination'!$A:$H,COLUMN(C:C),0)</f>
        <v>6.09</v>
      </c>
      <c r="M333" t="str" cm="1">
        <f t="array" ref="M333">VLOOKUP($A333,'Medical Examination'!$A:$H,COLUMN(D:D),0)</f>
        <v>yes</v>
      </c>
      <c r="N333" t="str" cm="1">
        <f t="array" ref="N333">VLOOKUP($A333,'Medical Examination'!$A:$H,COLUMN(E:E),0)</f>
        <v>yes</v>
      </c>
      <c r="O333" t="str" cm="1">
        <f t="array" ref="O333">VLOOKUP($A333,'Medical Examination'!$A:$H,COLUMN(F:F),0)</f>
        <v>No</v>
      </c>
      <c r="P333" cm="1">
        <f t="array" ref="P333">VLOOKUP($A333,'Medical Examination'!$A:$H,COLUMN(G:G),0)</f>
        <v>2</v>
      </c>
      <c r="Q333" t="str" cm="1">
        <f t="array" ref="Q333">VLOOKUP($A333,'Medical Examination'!$A:$H,COLUMN(H:H),0)</f>
        <v>No</v>
      </c>
      <c r="R333">
        <f t="shared" si="60"/>
        <v>1</v>
      </c>
      <c r="S333">
        <f t="shared" si="61"/>
        <v>1</v>
      </c>
      <c r="T333">
        <f t="shared" si="62"/>
        <v>0</v>
      </c>
      <c r="U333">
        <f t="shared" si="63"/>
        <v>0</v>
      </c>
      <c r="V333">
        <f t="shared" si="64"/>
        <v>2</v>
      </c>
      <c r="W333">
        <f t="shared" si="65"/>
        <v>2</v>
      </c>
      <c r="X333">
        <f t="shared" si="66"/>
        <v>2</v>
      </c>
      <c r="Y333">
        <f t="shared" si="67"/>
        <v>0</v>
      </c>
      <c r="Z333">
        <f t="shared" si="68"/>
        <v>1</v>
      </c>
      <c r="AA333">
        <f t="shared" si="69"/>
        <v>0</v>
      </c>
      <c r="AB333" s="5">
        <f t="shared" si="70"/>
        <v>23</v>
      </c>
      <c r="AC333">
        <f t="shared" si="71"/>
        <v>1</v>
      </c>
    </row>
    <row r="334" spans="1:29" x14ac:dyDescent="0.25">
      <c r="A334" t="s">
        <v>368</v>
      </c>
      <c r="B334">
        <v>2001</v>
      </c>
      <c r="C334" t="s">
        <v>20</v>
      </c>
      <c r="D334">
        <v>2</v>
      </c>
      <c r="E334">
        <v>2</v>
      </c>
      <c r="F334">
        <v>3180.51</v>
      </c>
      <c r="G334" t="s">
        <v>11</v>
      </c>
      <c r="H334" t="s">
        <v>11</v>
      </c>
      <c r="I334" t="s">
        <v>13</v>
      </c>
      <c r="J334" t="str">
        <f>VLOOKUP(A334,Names!A:B,2,)</f>
        <v>Klassen, Ms.  Tara D.</v>
      </c>
      <c r="K334" cm="1">
        <f t="array" ref="K334">VLOOKUP($A334,'Medical Examination'!$A:$H,COLUMN(B:B),0)</f>
        <v>21.89</v>
      </c>
      <c r="L334" cm="1">
        <f t="array" ref="L334">VLOOKUP($A334,'Medical Examination'!$A:$H,COLUMN(C:C),0)</f>
        <v>5.72</v>
      </c>
      <c r="M334" t="str" cm="1">
        <f t="array" ref="M334">VLOOKUP($A334,'Medical Examination'!$A:$H,COLUMN(D:D),0)</f>
        <v>yes</v>
      </c>
      <c r="N334" t="str" cm="1">
        <f t="array" ref="N334">VLOOKUP($A334,'Medical Examination'!$A:$H,COLUMN(E:E),0)</f>
        <v>No</v>
      </c>
      <c r="O334" t="str" cm="1">
        <f t="array" ref="O334">VLOOKUP($A334,'Medical Examination'!$A:$H,COLUMN(F:F),0)</f>
        <v>No</v>
      </c>
      <c r="P334" t="str" cm="1">
        <f t="array" ref="P334">VLOOKUP($A334,'Medical Examination'!$A:$H,COLUMN(G:G),0)</f>
        <v>No major surgery</v>
      </c>
      <c r="Q334" t="str" cm="1">
        <f t="array" ref="Q334">VLOOKUP($A334,'Medical Examination'!$A:$H,COLUMN(H:H),0)</f>
        <v>No</v>
      </c>
      <c r="R334">
        <f t="shared" si="60"/>
        <v>1</v>
      </c>
      <c r="S334">
        <f t="shared" si="61"/>
        <v>0</v>
      </c>
      <c r="T334">
        <f t="shared" si="62"/>
        <v>0</v>
      </c>
      <c r="U334">
        <f t="shared" si="63"/>
        <v>0</v>
      </c>
      <c r="V334">
        <f t="shared" si="64"/>
        <v>2</v>
      </c>
      <c r="W334">
        <f t="shared" si="65"/>
        <v>2</v>
      </c>
      <c r="X334">
        <f t="shared" si="66"/>
        <v>0</v>
      </c>
      <c r="Y334">
        <f t="shared" si="67"/>
        <v>0</v>
      </c>
      <c r="Z334">
        <f t="shared" si="68"/>
        <v>0</v>
      </c>
      <c r="AA334">
        <f t="shared" si="69"/>
        <v>1</v>
      </c>
      <c r="AB334" s="5">
        <f t="shared" si="70"/>
        <v>22</v>
      </c>
      <c r="AC334">
        <f t="shared" si="71"/>
        <v>0</v>
      </c>
    </row>
    <row r="335" spans="1:29" x14ac:dyDescent="0.25">
      <c r="A335" t="s">
        <v>369</v>
      </c>
      <c r="B335">
        <v>1996</v>
      </c>
      <c r="C335" t="s">
        <v>37</v>
      </c>
      <c r="D335">
        <v>11</v>
      </c>
      <c r="E335">
        <v>0</v>
      </c>
      <c r="F335">
        <v>3201.25</v>
      </c>
      <c r="G335" t="s">
        <v>11</v>
      </c>
      <c r="H335" t="s">
        <v>12</v>
      </c>
      <c r="I335" t="s">
        <v>23</v>
      </c>
      <c r="J335" t="str">
        <f>VLOOKUP(A335,Names!A:B,2,)</f>
        <v>Shaw, Ms.  Carolyn</v>
      </c>
      <c r="K335" cm="1">
        <f t="array" ref="K335">VLOOKUP($A335,'Medical Examination'!$A:$H,COLUMN(B:B),0)</f>
        <v>40.185000000000002</v>
      </c>
      <c r="L335" cm="1">
        <f t="array" ref="L335">VLOOKUP($A335,'Medical Examination'!$A:$H,COLUMN(C:C),0)</f>
        <v>5.88</v>
      </c>
      <c r="M335" t="str" cm="1">
        <f t="array" ref="M335">VLOOKUP($A335,'Medical Examination'!$A:$H,COLUMN(D:D),0)</f>
        <v>yes</v>
      </c>
      <c r="N335" t="str" cm="1">
        <f t="array" ref="N335">VLOOKUP($A335,'Medical Examination'!$A:$H,COLUMN(E:E),0)</f>
        <v>No</v>
      </c>
      <c r="O335" t="str" cm="1">
        <f t="array" ref="O335">VLOOKUP($A335,'Medical Examination'!$A:$H,COLUMN(F:F),0)</f>
        <v>No</v>
      </c>
      <c r="P335" t="str" cm="1">
        <f t="array" ref="P335">VLOOKUP($A335,'Medical Examination'!$A:$H,COLUMN(G:G),0)</f>
        <v>No major surgery</v>
      </c>
      <c r="Q335" t="str" cm="1">
        <f t="array" ref="Q335">VLOOKUP($A335,'Medical Examination'!$A:$H,COLUMN(H:H),0)</f>
        <v>No</v>
      </c>
      <c r="R335">
        <f t="shared" si="60"/>
        <v>1</v>
      </c>
      <c r="S335">
        <f t="shared" si="61"/>
        <v>0</v>
      </c>
      <c r="T335">
        <f t="shared" si="62"/>
        <v>0</v>
      </c>
      <c r="U335">
        <f t="shared" si="63"/>
        <v>0</v>
      </c>
      <c r="V335">
        <f t="shared" si="64"/>
        <v>2</v>
      </c>
      <c r="W335">
        <f t="shared" si="65"/>
        <v>1</v>
      </c>
      <c r="X335">
        <f t="shared" si="66"/>
        <v>0</v>
      </c>
      <c r="Y335">
        <f t="shared" si="67"/>
        <v>0</v>
      </c>
      <c r="Z335">
        <f t="shared" si="68"/>
        <v>1</v>
      </c>
      <c r="AA335">
        <f t="shared" si="69"/>
        <v>0</v>
      </c>
      <c r="AB335" s="5">
        <f t="shared" si="70"/>
        <v>27</v>
      </c>
      <c r="AC335">
        <f t="shared" si="71"/>
        <v>0</v>
      </c>
    </row>
    <row r="336" spans="1:29" x14ac:dyDescent="0.25">
      <c r="A336" t="s">
        <v>370</v>
      </c>
      <c r="B336">
        <v>1997</v>
      </c>
      <c r="C336" t="s">
        <v>10</v>
      </c>
      <c r="D336">
        <v>5</v>
      </c>
      <c r="E336">
        <v>0</v>
      </c>
      <c r="F336">
        <v>3206.49</v>
      </c>
      <c r="G336" t="s">
        <v>11</v>
      </c>
      <c r="H336" t="s">
        <v>12</v>
      </c>
      <c r="I336" t="s">
        <v>247</v>
      </c>
      <c r="J336" t="str">
        <f>VLOOKUP(A336,Names!A:B,2,)</f>
        <v>Cupp, Ms.  Halle</v>
      </c>
      <c r="K336" cm="1">
        <f t="array" ref="K336">VLOOKUP($A336,'Medical Examination'!$A:$H,COLUMN(B:B),0)</f>
        <v>23.465</v>
      </c>
      <c r="L336" cm="1">
        <f t="array" ref="L336">VLOOKUP($A336,'Medical Examination'!$A:$H,COLUMN(C:C),0)</f>
        <v>6.26</v>
      </c>
      <c r="M336" t="str" cm="1">
        <f t="array" ref="M336">VLOOKUP($A336,'Medical Examination'!$A:$H,COLUMN(D:D),0)</f>
        <v>yes</v>
      </c>
      <c r="N336" t="str" cm="1">
        <f t="array" ref="N336">VLOOKUP($A336,'Medical Examination'!$A:$H,COLUMN(E:E),0)</f>
        <v>No</v>
      </c>
      <c r="O336" t="str" cm="1">
        <f t="array" ref="O336">VLOOKUP($A336,'Medical Examination'!$A:$H,COLUMN(F:F),0)</f>
        <v>Yes</v>
      </c>
      <c r="P336" cm="1">
        <f t="array" ref="P336">VLOOKUP($A336,'Medical Examination'!$A:$H,COLUMN(G:G),0)</f>
        <v>1</v>
      </c>
      <c r="Q336" t="str" cm="1">
        <f t="array" ref="Q336">VLOOKUP($A336,'Medical Examination'!$A:$H,COLUMN(H:H),0)</f>
        <v>No</v>
      </c>
      <c r="R336">
        <f t="shared" si="60"/>
        <v>1</v>
      </c>
      <c r="S336">
        <f t="shared" si="61"/>
        <v>0</v>
      </c>
      <c r="T336">
        <f t="shared" si="62"/>
        <v>1</v>
      </c>
      <c r="U336">
        <f t="shared" si="63"/>
        <v>0</v>
      </c>
      <c r="V336">
        <f t="shared" si="64"/>
        <v>2</v>
      </c>
      <c r="W336">
        <f t="shared" si="65"/>
        <v>1</v>
      </c>
      <c r="X336">
        <f t="shared" si="66"/>
        <v>1</v>
      </c>
      <c r="Y336">
        <f t="shared" si="67"/>
        <v>0</v>
      </c>
      <c r="Z336">
        <f t="shared" si="68"/>
        <v>0</v>
      </c>
      <c r="AA336">
        <f t="shared" si="69"/>
        <v>0</v>
      </c>
      <c r="AB336" s="5">
        <f t="shared" si="70"/>
        <v>26</v>
      </c>
      <c r="AC336">
        <f t="shared" si="71"/>
        <v>0</v>
      </c>
    </row>
    <row r="337" spans="1:29" x14ac:dyDescent="0.25">
      <c r="A337" t="s">
        <v>371</v>
      </c>
      <c r="B337">
        <v>1997</v>
      </c>
      <c r="C337" t="s">
        <v>30</v>
      </c>
      <c r="D337">
        <v>22</v>
      </c>
      <c r="E337">
        <v>1</v>
      </c>
      <c r="F337">
        <v>3208.79</v>
      </c>
      <c r="G337" t="s">
        <v>11</v>
      </c>
      <c r="H337" t="s">
        <v>12</v>
      </c>
      <c r="I337" t="s">
        <v>42</v>
      </c>
      <c r="J337" t="str">
        <f>VLOOKUP(A337,Names!A:B,2,)</f>
        <v>Boland, Ms.  Carrie</v>
      </c>
      <c r="K337" cm="1">
        <f t="array" ref="K337">VLOOKUP($A337,'Medical Examination'!$A:$H,COLUMN(B:B),0)</f>
        <v>20.8</v>
      </c>
      <c r="L337" cm="1">
        <f t="array" ref="L337">VLOOKUP($A337,'Medical Examination'!$A:$H,COLUMN(C:C),0)</f>
        <v>4.07</v>
      </c>
      <c r="M337" t="str" cm="1">
        <f t="array" ref="M337">VLOOKUP($A337,'Medical Examination'!$A:$H,COLUMN(D:D),0)</f>
        <v>yes</v>
      </c>
      <c r="N337" t="str" cm="1">
        <f t="array" ref="N337">VLOOKUP($A337,'Medical Examination'!$A:$H,COLUMN(E:E),0)</f>
        <v>No</v>
      </c>
      <c r="O337" t="str" cm="1">
        <f t="array" ref="O337">VLOOKUP($A337,'Medical Examination'!$A:$H,COLUMN(F:F),0)</f>
        <v>Yes</v>
      </c>
      <c r="P337" cm="1">
        <f t="array" ref="P337">VLOOKUP($A337,'Medical Examination'!$A:$H,COLUMN(G:G),0)</f>
        <v>1</v>
      </c>
      <c r="Q337" t="str" cm="1">
        <f t="array" ref="Q337">VLOOKUP($A337,'Medical Examination'!$A:$H,COLUMN(H:H),0)</f>
        <v>No</v>
      </c>
      <c r="R337">
        <f t="shared" si="60"/>
        <v>1</v>
      </c>
      <c r="S337">
        <f t="shared" si="61"/>
        <v>0</v>
      </c>
      <c r="T337">
        <f t="shared" si="62"/>
        <v>1</v>
      </c>
      <c r="U337">
        <f t="shared" si="63"/>
        <v>0</v>
      </c>
      <c r="V337">
        <f t="shared" si="64"/>
        <v>2</v>
      </c>
      <c r="W337">
        <f t="shared" si="65"/>
        <v>1</v>
      </c>
      <c r="X337">
        <f t="shared" si="66"/>
        <v>1</v>
      </c>
      <c r="Y337">
        <f t="shared" si="67"/>
        <v>1</v>
      </c>
      <c r="Z337">
        <f t="shared" si="68"/>
        <v>0</v>
      </c>
      <c r="AA337">
        <f t="shared" si="69"/>
        <v>0</v>
      </c>
      <c r="AB337" s="5">
        <f t="shared" si="70"/>
        <v>26</v>
      </c>
      <c r="AC337">
        <f t="shared" si="71"/>
        <v>0</v>
      </c>
    </row>
    <row r="338" spans="1:29" x14ac:dyDescent="0.25">
      <c r="A338" t="s">
        <v>372</v>
      </c>
      <c r="B338">
        <v>1997</v>
      </c>
      <c r="C338" t="s">
        <v>10</v>
      </c>
      <c r="D338">
        <v>6</v>
      </c>
      <c r="E338">
        <v>0</v>
      </c>
      <c r="F338">
        <v>3213.62</v>
      </c>
      <c r="G338" t="s">
        <v>11</v>
      </c>
      <c r="H338" t="s">
        <v>11</v>
      </c>
      <c r="I338" t="s">
        <v>247</v>
      </c>
      <c r="J338" t="str">
        <f>VLOOKUP(A338,Names!A:B,2,)</f>
        <v>Graham, Ms.  Chrissy</v>
      </c>
      <c r="K338" cm="1">
        <f t="array" ref="K338">VLOOKUP($A338,'Medical Examination'!$A:$H,COLUMN(B:B),0)</f>
        <v>28.594999999999999</v>
      </c>
      <c r="L338" cm="1">
        <f t="array" ref="L338">VLOOKUP($A338,'Medical Examination'!$A:$H,COLUMN(C:C),0)</f>
        <v>4.1399999999999997</v>
      </c>
      <c r="M338" t="str" cm="1">
        <f t="array" ref="M338">VLOOKUP($A338,'Medical Examination'!$A:$H,COLUMN(D:D),0)</f>
        <v>yes</v>
      </c>
      <c r="N338" t="str" cm="1">
        <f t="array" ref="N338">VLOOKUP($A338,'Medical Examination'!$A:$H,COLUMN(E:E),0)</f>
        <v>No</v>
      </c>
      <c r="O338" t="str" cm="1">
        <f t="array" ref="O338">VLOOKUP($A338,'Medical Examination'!$A:$H,COLUMN(F:F),0)</f>
        <v>Yes</v>
      </c>
      <c r="P338" cm="1">
        <f t="array" ref="P338">VLOOKUP($A338,'Medical Examination'!$A:$H,COLUMN(G:G),0)</f>
        <v>1</v>
      </c>
      <c r="Q338" t="str" cm="1">
        <f t="array" ref="Q338">VLOOKUP($A338,'Medical Examination'!$A:$H,COLUMN(H:H),0)</f>
        <v>No</v>
      </c>
      <c r="R338">
        <f t="shared" si="60"/>
        <v>1</v>
      </c>
      <c r="S338">
        <f t="shared" si="61"/>
        <v>0</v>
      </c>
      <c r="T338">
        <f t="shared" si="62"/>
        <v>1</v>
      </c>
      <c r="U338">
        <f t="shared" si="63"/>
        <v>0</v>
      </c>
      <c r="V338">
        <f t="shared" si="64"/>
        <v>2</v>
      </c>
      <c r="W338">
        <f t="shared" si="65"/>
        <v>2</v>
      </c>
      <c r="X338">
        <f t="shared" si="66"/>
        <v>1</v>
      </c>
      <c r="Y338">
        <f t="shared" si="67"/>
        <v>0</v>
      </c>
      <c r="Z338">
        <f t="shared" si="68"/>
        <v>0</v>
      </c>
      <c r="AA338">
        <f t="shared" si="69"/>
        <v>0</v>
      </c>
      <c r="AB338" s="5">
        <f t="shared" si="70"/>
        <v>26</v>
      </c>
      <c r="AC338">
        <f t="shared" si="71"/>
        <v>0</v>
      </c>
    </row>
    <row r="339" spans="1:29" x14ac:dyDescent="0.25">
      <c r="A339" t="s">
        <v>373</v>
      </c>
      <c r="B339">
        <v>1997</v>
      </c>
      <c r="C339" t="s">
        <v>35</v>
      </c>
      <c r="D339">
        <v>2</v>
      </c>
      <c r="E339">
        <v>1</v>
      </c>
      <c r="F339">
        <v>3227.12</v>
      </c>
      <c r="G339" t="s">
        <v>11</v>
      </c>
      <c r="H339" t="s">
        <v>12</v>
      </c>
      <c r="I339" t="s">
        <v>13</v>
      </c>
      <c r="J339" t="str">
        <f>VLOOKUP(A339,Names!A:B,2,)</f>
        <v>Zicko, Ms.  Tatyana K</v>
      </c>
      <c r="K339" cm="1">
        <f t="array" ref="K339">VLOOKUP($A339,'Medical Examination'!$A:$H,COLUMN(B:B),0)</f>
        <v>33.99</v>
      </c>
      <c r="L339" cm="1">
        <f t="array" ref="L339">VLOOKUP($A339,'Medical Examination'!$A:$H,COLUMN(C:C),0)</f>
        <v>4.83</v>
      </c>
      <c r="M339" t="str" cm="1">
        <f t="array" ref="M339">VLOOKUP($A339,'Medical Examination'!$A:$H,COLUMN(D:D),0)</f>
        <v>yes</v>
      </c>
      <c r="N339" t="str" cm="1">
        <f t="array" ref="N339">VLOOKUP($A339,'Medical Examination'!$A:$H,COLUMN(E:E),0)</f>
        <v>No</v>
      </c>
      <c r="O339" t="str" cm="1">
        <f t="array" ref="O339">VLOOKUP($A339,'Medical Examination'!$A:$H,COLUMN(F:F),0)</f>
        <v>Yes</v>
      </c>
      <c r="P339" cm="1">
        <f t="array" ref="P339">VLOOKUP($A339,'Medical Examination'!$A:$H,COLUMN(G:G),0)</f>
        <v>1</v>
      </c>
      <c r="Q339" t="str" cm="1">
        <f t="array" ref="Q339">VLOOKUP($A339,'Medical Examination'!$A:$H,COLUMN(H:H),0)</f>
        <v>No</v>
      </c>
      <c r="R339">
        <f t="shared" si="60"/>
        <v>1</v>
      </c>
      <c r="S339">
        <f t="shared" si="61"/>
        <v>0</v>
      </c>
      <c r="T339">
        <f t="shared" si="62"/>
        <v>1</v>
      </c>
      <c r="U339">
        <f t="shared" si="63"/>
        <v>0</v>
      </c>
      <c r="V339">
        <f t="shared" si="64"/>
        <v>2</v>
      </c>
      <c r="W339">
        <f t="shared" si="65"/>
        <v>1</v>
      </c>
      <c r="X339">
        <f t="shared" si="66"/>
        <v>1</v>
      </c>
      <c r="Y339">
        <f t="shared" si="67"/>
        <v>0</v>
      </c>
      <c r="Z339">
        <f t="shared" si="68"/>
        <v>0</v>
      </c>
      <c r="AA339">
        <f t="shared" si="69"/>
        <v>1</v>
      </c>
      <c r="AB339" s="5">
        <f t="shared" si="70"/>
        <v>26</v>
      </c>
      <c r="AC339">
        <f t="shared" si="71"/>
        <v>0</v>
      </c>
    </row>
    <row r="340" spans="1:29" x14ac:dyDescent="0.25">
      <c r="A340" t="s">
        <v>374</v>
      </c>
      <c r="B340">
        <v>1997</v>
      </c>
      <c r="C340" t="s">
        <v>20</v>
      </c>
      <c r="D340">
        <v>2</v>
      </c>
      <c r="E340">
        <v>1</v>
      </c>
      <c r="F340">
        <v>3238.44</v>
      </c>
      <c r="G340" t="s">
        <v>11</v>
      </c>
      <c r="H340" t="s">
        <v>12</v>
      </c>
      <c r="I340" t="s">
        <v>13</v>
      </c>
      <c r="J340" t="str">
        <f>VLOOKUP(A340,Names!A:B,2,)</f>
        <v>Mayo, Ms.  Susan</v>
      </c>
      <c r="K340" cm="1">
        <f t="array" ref="K340">VLOOKUP($A340,'Medical Examination'!$A:$H,COLUMN(B:B),0)</f>
        <v>42.13</v>
      </c>
      <c r="L340" cm="1">
        <f t="array" ref="L340">VLOOKUP($A340,'Medical Examination'!$A:$H,COLUMN(C:C),0)</f>
        <v>5.72</v>
      </c>
      <c r="M340" t="str" cm="1">
        <f t="array" ref="M340">VLOOKUP($A340,'Medical Examination'!$A:$H,COLUMN(D:D),0)</f>
        <v>yes</v>
      </c>
      <c r="N340" t="str" cm="1">
        <f t="array" ref="N340">VLOOKUP($A340,'Medical Examination'!$A:$H,COLUMN(E:E),0)</f>
        <v>No</v>
      </c>
      <c r="O340" t="str" cm="1">
        <f t="array" ref="O340">VLOOKUP($A340,'Medical Examination'!$A:$H,COLUMN(F:F),0)</f>
        <v>Yes</v>
      </c>
      <c r="P340" cm="1">
        <f t="array" ref="P340">VLOOKUP($A340,'Medical Examination'!$A:$H,COLUMN(G:G),0)</f>
        <v>1</v>
      </c>
      <c r="Q340" t="str" cm="1">
        <f t="array" ref="Q340">VLOOKUP($A340,'Medical Examination'!$A:$H,COLUMN(H:H),0)</f>
        <v>No</v>
      </c>
      <c r="R340">
        <f t="shared" si="60"/>
        <v>1</v>
      </c>
      <c r="S340">
        <f t="shared" si="61"/>
        <v>0</v>
      </c>
      <c r="T340">
        <f t="shared" si="62"/>
        <v>1</v>
      </c>
      <c r="U340">
        <f t="shared" si="63"/>
        <v>0</v>
      </c>
      <c r="V340">
        <f t="shared" si="64"/>
        <v>2</v>
      </c>
      <c r="W340">
        <f t="shared" si="65"/>
        <v>1</v>
      </c>
      <c r="X340">
        <f t="shared" si="66"/>
        <v>1</v>
      </c>
      <c r="Y340">
        <f t="shared" si="67"/>
        <v>0</v>
      </c>
      <c r="Z340">
        <f t="shared" si="68"/>
        <v>0</v>
      </c>
      <c r="AA340">
        <f t="shared" si="69"/>
        <v>1</v>
      </c>
      <c r="AB340" s="5">
        <f t="shared" si="70"/>
        <v>26</v>
      </c>
      <c r="AC340">
        <f t="shared" si="71"/>
        <v>0</v>
      </c>
    </row>
    <row r="341" spans="1:29" x14ac:dyDescent="0.25">
      <c r="A341" t="s">
        <v>375</v>
      </c>
      <c r="B341">
        <v>1991</v>
      </c>
      <c r="C341" t="s">
        <v>15</v>
      </c>
      <c r="D341">
        <v>13</v>
      </c>
      <c r="E341">
        <v>0</v>
      </c>
      <c r="F341">
        <v>3260.2</v>
      </c>
      <c r="G341" t="s">
        <v>12</v>
      </c>
      <c r="H341" t="s">
        <v>11</v>
      </c>
      <c r="I341" t="s">
        <v>42</v>
      </c>
      <c r="J341" t="str">
        <f>VLOOKUP(A341,Names!A:B,2,)</f>
        <v>Mininger, Mr.  Norman H.</v>
      </c>
      <c r="K341" cm="1">
        <f t="array" ref="K341">VLOOKUP($A341,'Medical Examination'!$A:$H,COLUMN(B:B),0)</f>
        <v>20.399999999999999</v>
      </c>
      <c r="L341" cm="1">
        <f t="array" ref="L341">VLOOKUP($A341,'Medical Examination'!$A:$H,COLUMN(C:C),0)</f>
        <v>4.83</v>
      </c>
      <c r="M341" t="str" cm="1">
        <f t="array" ref="M341">VLOOKUP($A341,'Medical Examination'!$A:$H,COLUMN(D:D),0)</f>
        <v>No</v>
      </c>
      <c r="N341" t="str" cm="1">
        <f t="array" ref="N341">VLOOKUP($A341,'Medical Examination'!$A:$H,COLUMN(E:E),0)</f>
        <v>No</v>
      </c>
      <c r="O341" t="str" cm="1">
        <f t="array" ref="O341">VLOOKUP($A341,'Medical Examination'!$A:$H,COLUMN(F:F),0)</f>
        <v>No</v>
      </c>
      <c r="P341" t="str" cm="1">
        <f t="array" ref="P341">VLOOKUP($A341,'Medical Examination'!$A:$H,COLUMN(G:G),0)</f>
        <v>No major surgery</v>
      </c>
      <c r="Q341" t="str" cm="1">
        <f t="array" ref="Q341">VLOOKUP($A341,'Medical Examination'!$A:$H,COLUMN(H:H),0)</f>
        <v>No</v>
      </c>
      <c r="R341">
        <f t="shared" si="60"/>
        <v>0</v>
      </c>
      <c r="S341">
        <f t="shared" si="61"/>
        <v>0</v>
      </c>
      <c r="T341">
        <f t="shared" si="62"/>
        <v>0</v>
      </c>
      <c r="U341">
        <f t="shared" si="63"/>
        <v>0</v>
      </c>
      <c r="V341">
        <f t="shared" si="64"/>
        <v>1</v>
      </c>
      <c r="W341">
        <f t="shared" si="65"/>
        <v>2</v>
      </c>
      <c r="X341">
        <f t="shared" si="66"/>
        <v>0</v>
      </c>
      <c r="Y341">
        <f t="shared" si="67"/>
        <v>1</v>
      </c>
      <c r="Z341">
        <f t="shared" si="68"/>
        <v>0</v>
      </c>
      <c r="AA341">
        <f t="shared" si="69"/>
        <v>0</v>
      </c>
      <c r="AB341" s="5">
        <f t="shared" si="70"/>
        <v>32</v>
      </c>
      <c r="AC341">
        <f t="shared" si="71"/>
        <v>1</v>
      </c>
    </row>
    <row r="342" spans="1:29" x14ac:dyDescent="0.25">
      <c r="A342" t="s">
        <v>376</v>
      </c>
      <c r="B342">
        <v>1994</v>
      </c>
      <c r="C342" t="s">
        <v>30</v>
      </c>
      <c r="D342">
        <v>2</v>
      </c>
      <c r="E342">
        <v>0</v>
      </c>
      <c r="F342">
        <v>3268.85</v>
      </c>
      <c r="G342" t="s">
        <v>12</v>
      </c>
      <c r="H342" t="s">
        <v>16</v>
      </c>
      <c r="I342" t="s">
        <v>168</v>
      </c>
      <c r="J342" t="str">
        <f>VLOOKUP(A342,Names!A:B,2,)</f>
        <v>Cacciapaglia, Mr.  Christopher W</v>
      </c>
      <c r="K342" cm="1">
        <f t="array" ref="K342">VLOOKUP($A342,'Medical Examination'!$A:$H,COLUMN(B:B),0)</f>
        <v>35.435000000000002</v>
      </c>
      <c r="L342" cm="1">
        <f t="array" ref="L342">VLOOKUP($A342,'Medical Examination'!$A:$H,COLUMN(C:C),0)</f>
        <v>5.81</v>
      </c>
      <c r="M342" t="str" cm="1">
        <f t="array" ref="M342">VLOOKUP($A342,'Medical Examination'!$A:$H,COLUMN(D:D),0)</f>
        <v>No</v>
      </c>
      <c r="N342" t="str" cm="1">
        <f t="array" ref="N342">VLOOKUP($A342,'Medical Examination'!$A:$H,COLUMN(E:E),0)</f>
        <v>No</v>
      </c>
      <c r="O342" t="str" cm="1">
        <f t="array" ref="O342">VLOOKUP($A342,'Medical Examination'!$A:$H,COLUMN(F:F),0)</f>
        <v>No</v>
      </c>
      <c r="P342" t="str" cm="1">
        <f t="array" ref="P342">VLOOKUP($A342,'Medical Examination'!$A:$H,COLUMN(G:G),0)</f>
        <v>No major surgery</v>
      </c>
      <c r="Q342" t="str" cm="1">
        <f t="array" ref="Q342">VLOOKUP($A342,'Medical Examination'!$A:$H,COLUMN(H:H),0)</f>
        <v>No</v>
      </c>
      <c r="R342">
        <f t="shared" si="60"/>
        <v>0</v>
      </c>
      <c r="S342">
        <f t="shared" si="61"/>
        <v>0</v>
      </c>
      <c r="T342">
        <f t="shared" si="62"/>
        <v>0</v>
      </c>
      <c r="U342">
        <f t="shared" si="63"/>
        <v>0</v>
      </c>
      <c r="V342">
        <f t="shared" si="64"/>
        <v>1</v>
      </c>
      <c r="W342">
        <f t="shared" si="65"/>
        <v>3</v>
      </c>
      <c r="X342">
        <f t="shared" si="66"/>
        <v>0</v>
      </c>
      <c r="Y342">
        <f t="shared" si="67"/>
        <v>0</v>
      </c>
      <c r="Z342">
        <f t="shared" si="68"/>
        <v>0</v>
      </c>
      <c r="AA342">
        <f t="shared" si="69"/>
        <v>0</v>
      </c>
      <c r="AB342" s="5">
        <f t="shared" si="70"/>
        <v>29</v>
      </c>
      <c r="AC342">
        <f t="shared" si="71"/>
        <v>1</v>
      </c>
    </row>
    <row r="343" spans="1:29" x14ac:dyDescent="0.25">
      <c r="A343" t="s">
        <v>377</v>
      </c>
      <c r="B343">
        <v>1994</v>
      </c>
      <c r="C343" t="s">
        <v>10</v>
      </c>
      <c r="D343">
        <v>1</v>
      </c>
      <c r="E343">
        <v>1</v>
      </c>
      <c r="F343">
        <v>3277.16</v>
      </c>
      <c r="G343" t="s">
        <v>11</v>
      </c>
      <c r="H343" t="s">
        <v>12</v>
      </c>
      <c r="I343" t="s">
        <v>42</v>
      </c>
      <c r="J343" t="str">
        <f>VLOOKUP(A343,Names!A:B,2,)</f>
        <v>Cadotte, Mr.  Christopher P.</v>
      </c>
      <c r="K343" cm="1">
        <f t="array" ref="K343">VLOOKUP($A343,'Medical Examination'!$A:$H,COLUMN(B:B),0)</f>
        <v>37.1</v>
      </c>
      <c r="L343" cm="1">
        <f t="array" ref="L343">VLOOKUP($A343,'Medical Examination'!$A:$H,COLUMN(C:C),0)</f>
        <v>6.24</v>
      </c>
      <c r="M343" t="str" cm="1">
        <f t="array" ref="M343">VLOOKUP($A343,'Medical Examination'!$A:$H,COLUMN(D:D),0)</f>
        <v>No</v>
      </c>
      <c r="N343" t="str" cm="1">
        <f t="array" ref="N343">VLOOKUP($A343,'Medical Examination'!$A:$H,COLUMN(E:E),0)</f>
        <v>No</v>
      </c>
      <c r="O343" t="str" cm="1">
        <f t="array" ref="O343">VLOOKUP($A343,'Medical Examination'!$A:$H,COLUMN(F:F),0)</f>
        <v>No</v>
      </c>
      <c r="P343" t="str" cm="1">
        <f t="array" ref="P343">VLOOKUP($A343,'Medical Examination'!$A:$H,COLUMN(G:G),0)</f>
        <v>No major surgery</v>
      </c>
      <c r="Q343" t="str" cm="1">
        <f t="array" ref="Q343">VLOOKUP($A343,'Medical Examination'!$A:$H,COLUMN(H:H),0)</f>
        <v>No</v>
      </c>
      <c r="R343">
        <f t="shared" si="60"/>
        <v>0</v>
      </c>
      <c r="S343">
        <f t="shared" si="61"/>
        <v>0</v>
      </c>
      <c r="T343">
        <f t="shared" si="62"/>
        <v>0</v>
      </c>
      <c r="U343">
        <f t="shared" si="63"/>
        <v>0</v>
      </c>
      <c r="V343">
        <f t="shared" si="64"/>
        <v>2</v>
      </c>
      <c r="W343">
        <f t="shared" si="65"/>
        <v>1</v>
      </c>
      <c r="X343">
        <f t="shared" si="66"/>
        <v>0</v>
      </c>
      <c r="Y343">
        <f t="shared" si="67"/>
        <v>1</v>
      </c>
      <c r="Z343">
        <f t="shared" si="68"/>
        <v>0</v>
      </c>
      <c r="AA343">
        <f t="shared" si="69"/>
        <v>0</v>
      </c>
      <c r="AB343" s="5">
        <f t="shared" si="70"/>
        <v>29</v>
      </c>
      <c r="AC343">
        <f t="shared" si="71"/>
        <v>1</v>
      </c>
    </row>
    <row r="344" spans="1:29" x14ac:dyDescent="0.25">
      <c r="A344" t="s">
        <v>378</v>
      </c>
      <c r="B344">
        <v>2001</v>
      </c>
      <c r="C344" t="s">
        <v>37</v>
      </c>
      <c r="D344">
        <v>6</v>
      </c>
      <c r="E344">
        <v>2</v>
      </c>
      <c r="F344">
        <v>3279.87</v>
      </c>
      <c r="G344" t="s">
        <v>11</v>
      </c>
      <c r="H344" t="s">
        <v>16</v>
      </c>
      <c r="I344" t="s">
        <v>356</v>
      </c>
      <c r="J344" t="str">
        <f>VLOOKUP(A344,Names!A:B,2,)</f>
        <v>Hass, Mr.  Christopher L.</v>
      </c>
      <c r="K344" cm="1">
        <f t="array" ref="K344">VLOOKUP($A344,'Medical Examination'!$A:$H,COLUMN(B:B),0)</f>
        <v>25.745000000000001</v>
      </c>
      <c r="L344" cm="1">
        <f t="array" ref="L344">VLOOKUP($A344,'Medical Examination'!$A:$H,COLUMN(C:C),0)</f>
        <v>4.62</v>
      </c>
      <c r="M344" t="str" cm="1">
        <f t="array" ref="M344">VLOOKUP($A344,'Medical Examination'!$A:$H,COLUMN(D:D),0)</f>
        <v>yes</v>
      </c>
      <c r="N344" t="str" cm="1">
        <f t="array" ref="N344">VLOOKUP($A344,'Medical Examination'!$A:$H,COLUMN(E:E),0)</f>
        <v>No</v>
      </c>
      <c r="O344" t="str" cm="1">
        <f t="array" ref="O344">VLOOKUP($A344,'Medical Examination'!$A:$H,COLUMN(F:F),0)</f>
        <v>No</v>
      </c>
      <c r="P344" t="str" cm="1">
        <f t="array" ref="P344">VLOOKUP($A344,'Medical Examination'!$A:$H,COLUMN(G:G),0)</f>
        <v>No major surgery</v>
      </c>
      <c r="Q344" t="str" cm="1">
        <f t="array" ref="Q344">VLOOKUP($A344,'Medical Examination'!$A:$H,COLUMN(H:H),0)</f>
        <v>No</v>
      </c>
      <c r="R344">
        <f t="shared" si="60"/>
        <v>1</v>
      </c>
      <c r="S344">
        <f t="shared" si="61"/>
        <v>0</v>
      </c>
      <c r="T344">
        <f t="shared" si="62"/>
        <v>0</v>
      </c>
      <c r="U344">
        <f t="shared" si="63"/>
        <v>0</v>
      </c>
      <c r="V344">
        <f t="shared" si="64"/>
        <v>2</v>
      </c>
      <c r="W344">
        <f t="shared" si="65"/>
        <v>3</v>
      </c>
      <c r="X344">
        <f t="shared" si="66"/>
        <v>0</v>
      </c>
      <c r="Y344">
        <f t="shared" si="67"/>
        <v>0</v>
      </c>
      <c r="Z344">
        <f t="shared" si="68"/>
        <v>0</v>
      </c>
      <c r="AA344">
        <f t="shared" si="69"/>
        <v>0</v>
      </c>
      <c r="AB344" s="5">
        <f t="shared" si="70"/>
        <v>22</v>
      </c>
      <c r="AC344">
        <f t="shared" si="71"/>
        <v>1</v>
      </c>
    </row>
    <row r="345" spans="1:29" x14ac:dyDescent="0.25">
      <c r="A345" t="s">
        <v>379</v>
      </c>
      <c r="B345">
        <v>2003</v>
      </c>
      <c r="C345" t="s">
        <v>10</v>
      </c>
      <c r="D345">
        <v>3</v>
      </c>
      <c r="E345">
        <v>0</v>
      </c>
      <c r="F345">
        <v>3280.22</v>
      </c>
      <c r="G345" t="s">
        <v>11</v>
      </c>
      <c r="H345" t="s">
        <v>12</v>
      </c>
      <c r="I345" t="s">
        <v>42</v>
      </c>
      <c r="J345" t="str">
        <f>VLOOKUP(A345,Names!A:B,2,)</f>
        <v>Schoonover, Ms.  Kate</v>
      </c>
      <c r="K345" cm="1">
        <f t="array" ref="K345">VLOOKUP($A345,'Medical Examination'!$A:$H,COLUMN(B:B),0)</f>
        <v>33.31</v>
      </c>
      <c r="L345" cm="1">
        <f t="array" ref="L345">VLOOKUP($A345,'Medical Examination'!$A:$H,COLUMN(C:C),0)</f>
        <v>4.1900000000000004</v>
      </c>
      <c r="M345" t="str" cm="1">
        <f t="array" ref="M345">VLOOKUP($A345,'Medical Examination'!$A:$H,COLUMN(D:D),0)</f>
        <v>No</v>
      </c>
      <c r="N345" t="str" cm="1">
        <f t="array" ref="N345">VLOOKUP($A345,'Medical Examination'!$A:$H,COLUMN(E:E),0)</f>
        <v>No</v>
      </c>
      <c r="O345" t="str" cm="1">
        <f t="array" ref="O345">VLOOKUP($A345,'Medical Examination'!$A:$H,COLUMN(F:F),0)</f>
        <v>Yes</v>
      </c>
      <c r="P345" cm="1">
        <f t="array" ref="P345">VLOOKUP($A345,'Medical Examination'!$A:$H,COLUMN(G:G),0)</f>
        <v>1</v>
      </c>
      <c r="Q345" t="str" cm="1">
        <f t="array" ref="Q345">VLOOKUP($A345,'Medical Examination'!$A:$H,COLUMN(H:H),0)</f>
        <v>No</v>
      </c>
      <c r="R345">
        <f t="shared" si="60"/>
        <v>0</v>
      </c>
      <c r="S345">
        <f t="shared" si="61"/>
        <v>0</v>
      </c>
      <c r="T345">
        <f t="shared" si="62"/>
        <v>1</v>
      </c>
      <c r="U345">
        <f t="shared" si="63"/>
        <v>0</v>
      </c>
      <c r="V345">
        <f t="shared" si="64"/>
        <v>2</v>
      </c>
      <c r="W345">
        <f t="shared" si="65"/>
        <v>1</v>
      </c>
      <c r="X345">
        <f t="shared" si="66"/>
        <v>1</v>
      </c>
      <c r="Y345">
        <f t="shared" si="67"/>
        <v>1</v>
      </c>
      <c r="Z345">
        <f t="shared" si="68"/>
        <v>0</v>
      </c>
      <c r="AA345">
        <f t="shared" si="69"/>
        <v>0</v>
      </c>
      <c r="AB345" s="5">
        <f t="shared" si="70"/>
        <v>20</v>
      </c>
      <c r="AC345">
        <f t="shared" si="71"/>
        <v>0</v>
      </c>
    </row>
    <row r="346" spans="1:29" x14ac:dyDescent="0.25">
      <c r="A346" t="s">
        <v>380</v>
      </c>
      <c r="B346">
        <v>1996</v>
      </c>
      <c r="C346" t="s">
        <v>15</v>
      </c>
      <c r="D346">
        <v>17</v>
      </c>
      <c r="E346">
        <v>1</v>
      </c>
      <c r="F346">
        <v>3292.53</v>
      </c>
      <c r="G346" t="s">
        <v>11</v>
      </c>
      <c r="H346" t="s">
        <v>11</v>
      </c>
      <c r="I346" t="s">
        <v>23</v>
      </c>
      <c r="J346" t="str">
        <f>VLOOKUP(A346,Names!A:B,2,)</f>
        <v>Saulnier, Mr.  Emmett</v>
      </c>
      <c r="K346" cm="1">
        <f t="array" ref="K346">VLOOKUP($A346,'Medical Examination'!$A:$H,COLUMN(B:B),0)</f>
        <v>33.914999999999999</v>
      </c>
      <c r="L346" cm="1">
        <f t="array" ref="L346">VLOOKUP($A346,'Medical Examination'!$A:$H,COLUMN(C:C),0)</f>
        <v>5.84</v>
      </c>
      <c r="M346" t="str" cm="1">
        <f t="array" ref="M346">VLOOKUP($A346,'Medical Examination'!$A:$H,COLUMN(D:D),0)</f>
        <v>yes</v>
      </c>
      <c r="N346" t="str" cm="1">
        <f t="array" ref="N346">VLOOKUP($A346,'Medical Examination'!$A:$H,COLUMN(E:E),0)</f>
        <v>No</v>
      </c>
      <c r="O346" t="str" cm="1">
        <f t="array" ref="O346">VLOOKUP($A346,'Medical Examination'!$A:$H,COLUMN(F:F),0)</f>
        <v>No</v>
      </c>
      <c r="P346" t="str" cm="1">
        <f t="array" ref="P346">VLOOKUP($A346,'Medical Examination'!$A:$H,COLUMN(G:G),0)</f>
        <v>No major surgery</v>
      </c>
      <c r="Q346" t="str" cm="1">
        <f t="array" ref="Q346">VLOOKUP($A346,'Medical Examination'!$A:$H,COLUMN(H:H),0)</f>
        <v>No</v>
      </c>
      <c r="R346">
        <f t="shared" si="60"/>
        <v>1</v>
      </c>
      <c r="S346">
        <f t="shared" si="61"/>
        <v>0</v>
      </c>
      <c r="T346">
        <f t="shared" si="62"/>
        <v>0</v>
      </c>
      <c r="U346">
        <f t="shared" si="63"/>
        <v>0</v>
      </c>
      <c r="V346">
        <f t="shared" si="64"/>
        <v>2</v>
      </c>
      <c r="W346">
        <f t="shared" si="65"/>
        <v>2</v>
      </c>
      <c r="X346">
        <f t="shared" si="66"/>
        <v>0</v>
      </c>
      <c r="Y346">
        <f t="shared" si="67"/>
        <v>0</v>
      </c>
      <c r="Z346">
        <f t="shared" si="68"/>
        <v>1</v>
      </c>
      <c r="AA346">
        <f t="shared" si="69"/>
        <v>0</v>
      </c>
      <c r="AB346" s="5">
        <f t="shared" si="70"/>
        <v>27</v>
      </c>
      <c r="AC346">
        <f t="shared" si="71"/>
        <v>1</v>
      </c>
    </row>
    <row r="347" spans="1:29" x14ac:dyDescent="0.25">
      <c r="A347" t="s">
        <v>381</v>
      </c>
      <c r="B347">
        <v>2003</v>
      </c>
      <c r="C347" t="s">
        <v>30</v>
      </c>
      <c r="D347">
        <v>5</v>
      </c>
      <c r="E347">
        <v>0</v>
      </c>
      <c r="F347">
        <v>3300.7</v>
      </c>
      <c r="G347" t="s">
        <v>11</v>
      </c>
      <c r="H347" t="s">
        <v>11</v>
      </c>
      <c r="I347" t="s">
        <v>200</v>
      </c>
      <c r="J347" t="str">
        <f>VLOOKUP(A347,Names!A:B,2,)</f>
        <v>Mendez-Karr, Mrs.  Cynthia</v>
      </c>
      <c r="K347" cm="1">
        <f t="array" ref="K347">VLOOKUP($A347,'Medical Examination'!$A:$H,COLUMN(B:B),0)</f>
        <v>30.54</v>
      </c>
      <c r="L347" cm="1">
        <f t="array" ref="L347">VLOOKUP($A347,'Medical Examination'!$A:$H,COLUMN(C:C),0)</f>
        <v>5</v>
      </c>
      <c r="M347" t="str" cm="1">
        <f t="array" ref="M347">VLOOKUP($A347,'Medical Examination'!$A:$H,COLUMN(D:D),0)</f>
        <v>No</v>
      </c>
      <c r="N347" t="str" cm="1">
        <f t="array" ref="N347">VLOOKUP($A347,'Medical Examination'!$A:$H,COLUMN(E:E),0)</f>
        <v>No</v>
      </c>
      <c r="O347" t="str" cm="1">
        <f t="array" ref="O347">VLOOKUP($A347,'Medical Examination'!$A:$H,COLUMN(F:F),0)</f>
        <v>Yes</v>
      </c>
      <c r="P347" cm="1">
        <f t="array" ref="P347">VLOOKUP($A347,'Medical Examination'!$A:$H,COLUMN(G:G),0)</f>
        <v>1</v>
      </c>
      <c r="Q347" t="str" cm="1">
        <f t="array" ref="Q347">VLOOKUP($A347,'Medical Examination'!$A:$H,COLUMN(H:H),0)</f>
        <v>No</v>
      </c>
      <c r="R347">
        <f t="shared" si="60"/>
        <v>0</v>
      </c>
      <c r="S347">
        <f t="shared" si="61"/>
        <v>0</v>
      </c>
      <c r="T347">
        <f t="shared" si="62"/>
        <v>1</v>
      </c>
      <c r="U347">
        <f t="shared" si="63"/>
        <v>0</v>
      </c>
      <c r="V347">
        <f t="shared" si="64"/>
        <v>2</v>
      </c>
      <c r="W347">
        <f t="shared" si="65"/>
        <v>2</v>
      </c>
      <c r="X347">
        <f t="shared" si="66"/>
        <v>1</v>
      </c>
      <c r="Y347">
        <f t="shared" si="67"/>
        <v>0</v>
      </c>
      <c r="Z347">
        <f t="shared" si="68"/>
        <v>0</v>
      </c>
      <c r="AA347">
        <f t="shared" si="69"/>
        <v>0</v>
      </c>
      <c r="AB347" s="5">
        <f t="shared" si="70"/>
        <v>20</v>
      </c>
      <c r="AC347">
        <f t="shared" si="71"/>
        <v>0</v>
      </c>
    </row>
    <row r="348" spans="1:29" x14ac:dyDescent="0.25">
      <c r="A348" t="s">
        <v>382</v>
      </c>
      <c r="B348">
        <v>2003</v>
      </c>
      <c r="C348" t="s">
        <v>15</v>
      </c>
      <c r="D348">
        <v>18</v>
      </c>
      <c r="E348">
        <v>0</v>
      </c>
      <c r="F348">
        <v>3308.46</v>
      </c>
      <c r="G348" t="s">
        <v>11</v>
      </c>
      <c r="H348" t="s">
        <v>16</v>
      </c>
      <c r="I348" t="s">
        <v>300</v>
      </c>
      <c r="J348" t="str">
        <f>VLOOKUP(A348,Names!A:B,2,)</f>
        <v>Colavincenzo, Mr.  John</v>
      </c>
      <c r="K348" cm="1">
        <f t="array" ref="K348">VLOOKUP($A348,'Medical Examination'!$A:$H,COLUMN(B:B),0)</f>
        <v>30.95</v>
      </c>
      <c r="L348" cm="1">
        <f t="array" ref="L348">VLOOKUP($A348,'Medical Examination'!$A:$H,COLUMN(C:C),0)</f>
        <v>5.16</v>
      </c>
      <c r="M348" t="str" cm="1">
        <f t="array" ref="M348">VLOOKUP($A348,'Medical Examination'!$A:$H,COLUMN(D:D),0)</f>
        <v>No</v>
      </c>
      <c r="N348" t="str" cm="1">
        <f t="array" ref="N348">VLOOKUP($A348,'Medical Examination'!$A:$H,COLUMN(E:E),0)</f>
        <v>No</v>
      </c>
      <c r="O348" t="str" cm="1">
        <f t="array" ref="O348">VLOOKUP($A348,'Medical Examination'!$A:$H,COLUMN(F:F),0)</f>
        <v>Yes</v>
      </c>
      <c r="P348" cm="1">
        <f t="array" ref="P348">VLOOKUP($A348,'Medical Examination'!$A:$H,COLUMN(G:G),0)</f>
        <v>1</v>
      </c>
      <c r="Q348" t="str" cm="1">
        <f t="array" ref="Q348">VLOOKUP($A348,'Medical Examination'!$A:$H,COLUMN(H:H),0)</f>
        <v>No</v>
      </c>
      <c r="R348">
        <f t="shared" si="60"/>
        <v>0</v>
      </c>
      <c r="S348">
        <f t="shared" si="61"/>
        <v>0</v>
      </c>
      <c r="T348">
        <f t="shared" si="62"/>
        <v>1</v>
      </c>
      <c r="U348">
        <f t="shared" si="63"/>
        <v>0</v>
      </c>
      <c r="V348">
        <f t="shared" si="64"/>
        <v>2</v>
      </c>
      <c r="W348">
        <f t="shared" si="65"/>
        <v>3</v>
      </c>
      <c r="X348">
        <f t="shared" si="66"/>
        <v>1</v>
      </c>
      <c r="Y348">
        <f t="shared" si="67"/>
        <v>0</v>
      </c>
      <c r="Z348">
        <f t="shared" si="68"/>
        <v>0</v>
      </c>
      <c r="AA348">
        <f t="shared" si="69"/>
        <v>0</v>
      </c>
      <c r="AB348" s="5">
        <f t="shared" si="70"/>
        <v>20</v>
      </c>
      <c r="AC348">
        <f t="shared" si="71"/>
        <v>1</v>
      </c>
    </row>
    <row r="349" spans="1:29" x14ac:dyDescent="0.25">
      <c r="A349" t="s">
        <v>383</v>
      </c>
      <c r="B349">
        <v>1997</v>
      </c>
      <c r="C349" t="s">
        <v>18</v>
      </c>
      <c r="D349">
        <v>20</v>
      </c>
      <c r="E349">
        <v>1</v>
      </c>
      <c r="F349">
        <v>3309.79</v>
      </c>
      <c r="G349" t="s">
        <v>12</v>
      </c>
      <c r="H349" t="s">
        <v>12</v>
      </c>
      <c r="I349" t="s">
        <v>356</v>
      </c>
      <c r="J349" t="str">
        <f>VLOOKUP(A349,Names!A:B,2,)</f>
        <v>Lessek, Mr.  Tim</v>
      </c>
      <c r="K349" cm="1">
        <f t="array" ref="K349">VLOOKUP($A349,'Medical Examination'!$A:$H,COLUMN(B:B),0)</f>
        <v>25.84</v>
      </c>
      <c r="L349" cm="1">
        <f t="array" ref="L349">VLOOKUP($A349,'Medical Examination'!$A:$H,COLUMN(C:C),0)</f>
        <v>5.81</v>
      </c>
      <c r="M349" t="str" cm="1">
        <f t="array" ref="M349">VLOOKUP($A349,'Medical Examination'!$A:$H,COLUMN(D:D),0)</f>
        <v>yes</v>
      </c>
      <c r="N349" t="str" cm="1">
        <f t="array" ref="N349">VLOOKUP($A349,'Medical Examination'!$A:$H,COLUMN(E:E),0)</f>
        <v>No</v>
      </c>
      <c r="O349" t="str" cm="1">
        <f t="array" ref="O349">VLOOKUP($A349,'Medical Examination'!$A:$H,COLUMN(F:F),0)</f>
        <v>Yes</v>
      </c>
      <c r="P349" cm="1">
        <f t="array" ref="P349">VLOOKUP($A349,'Medical Examination'!$A:$H,COLUMN(G:G),0)</f>
        <v>1</v>
      </c>
      <c r="Q349" t="str" cm="1">
        <f t="array" ref="Q349">VLOOKUP($A349,'Medical Examination'!$A:$H,COLUMN(H:H),0)</f>
        <v>No</v>
      </c>
      <c r="R349">
        <f t="shared" si="60"/>
        <v>1</v>
      </c>
      <c r="S349">
        <f t="shared" si="61"/>
        <v>0</v>
      </c>
      <c r="T349">
        <f t="shared" si="62"/>
        <v>1</v>
      </c>
      <c r="U349">
        <f t="shared" si="63"/>
        <v>0</v>
      </c>
      <c r="V349">
        <f t="shared" si="64"/>
        <v>1</v>
      </c>
      <c r="W349">
        <f t="shared" si="65"/>
        <v>1</v>
      </c>
      <c r="X349">
        <f t="shared" si="66"/>
        <v>1</v>
      </c>
      <c r="Y349">
        <f t="shared" si="67"/>
        <v>0</v>
      </c>
      <c r="Z349">
        <f t="shared" si="68"/>
        <v>0</v>
      </c>
      <c r="AA349">
        <f t="shared" si="69"/>
        <v>0</v>
      </c>
      <c r="AB349" s="5">
        <f t="shared" si="70"/>
        <v>26</v>
      </c>
      <c r="AC349">
        <f t="shared" si="71"/>
        <v>1</v>
      </c>
    </row>
    <row r="350" spans="1:29" x14ac:dyDescent="0.25">
      <c r="A350" t="s">
        <v>384</v>
      </c>
      <c r="B350">
        <v>1991</v>
      </c>
      <c r="C350" t="s">
        <v>20</v>
      </c>
      <c r="D350">
        <v>1</v>
      </c>
      <c r="E350">
        <v>3</v>
      </c>
      <c r="F350">
        <v>3342.79</v>
      </c>
      <c r="G350" t="s">
        <v>11</v>
      </c>
      <c r="H350" t="s">
        <v>16</v>
      </c>
      <c r="I350" t="s">
        <v>13</v>
      </c>
      <c r="J350" t="str">
        <f>VLOOKUP(A350,Names!A:B,2,)</f>
        <v>Hu, Mr.  Ping</v>
      </c>
      <c r="K350" cm="1">
        <f t="array" ref="K350">VLOOKUP($A350,'Medical Examination'!$A:$H,COLUMN(B:B),0)</f>
        <v>20.81</v>
      </c>
      <c r="L350" cm="1">
        <f t="array" ref="L350">VLOOKUP($A350,'Medical Examination'!$A:$H,COLUMN(C:C),0)</f>
        <v>5.52</v>
      </c>
      <c r="M350" t="str" cm="1">
        <f t="array" ref="M350">VLOOKUP($A350,'Medical Examination'!$A:$H,COLUMN(D:D),0)</f>
        <v>No</v>
      </c>
      <c r="N350" t="str" cm="1">
        <f t="array" ref="N350">VLOOKUP($A350,'Medical Examination'!$A:$H,COLUMN(E:E),0)</f>
        <v>No</v>
      </c>
      <c r="O350" t="str" cm="1">
        <f t="array" ref="O350">VLOOKUP($A350,'Medical Examination'!$A:$H,COLUMN(F:F),0)</f>
        <v>No</v>
      </c>
      <c r="P350" t="str" cm="1">
        <f t="array" ref="P350">VLOOKUP($A350,'Medical Examination'!$A:$H,COLUMN(G:G),0)</f>
        <v>No major surgery</v>
      </c>
      <c r="Q350" t="str" cm="1">
        <f t="array" ref="Q350">VLOOKUP($A350,'Medical Examination'!$A:$H,COLUMN(H:H),0)</f>
        <v>No</v>
      </c>
      <c r="R350">
        <f t="shared" si="60"/>
        <v>0</v>
      </c>
      <c r="S350">
        <f t="shared" si="61"/>
        <v>0</v>
      </c>
      <c r="T350">
        <f t="shared" si="62"/>
        <v>0</v>
      </c>
      <c r="U350">
        <f t="shared" si="63"/>
        <v>0</v>
      </c>
      <c r="V350">
        <f t="shared" si="64"/>
        <v>2</v>
      </c>
      <c r="W350">
        <f t="shared" si="65"/>
        <v>3</v>
      </c>
      <c r="X350">
        <f t="shared" si="66"/>
        <v>0</v>
      </c>
      <c r="Y350">
        <f t="shared" si="67"/>
        <v>0</v>
      </c>
      <c r="Z350">
        <f t="shared" si="68"/>
        <v>0</v>
      </c>
      <c r="AA350">
        <f t="shared" si="69"/>
        <v>1</v>
      </c>
      <c r="AB350" s="5">
        <f t="shared" si="70"/>
        <v>32</v>
      </c>
      <c r="AC350">
        <f t="shared" si="71"/>
        <v>1</v>
      </c>
    </row>
    <row r="351" spans="1:29" x14ac:dyDescent="0.25">
      <c r="A351" t="s">
        <v>385</v>
      </c>
      <c r="B351">
        <v>1993</v>
      </c>
      <c r="C351" t="s">
        <v>37</v>
      </c>
      <c r="D351">
        <v>28</v>
      </c>
      <c r="E351">
        <v>0</v>
      </c>
      <c r="F351">
        <v>3353.28</v>
      </c>
      <c r="G351" t="s">
        <v>11</v>
      </c>
      <c r="H351" t="s">
        <v>16</v>
      </c>
      <c r="I351" t="s">
        <v>42</v>
      </c>
      <c r="J351" t="str">
        <f>VLOOKUP(A351,Names!A:B,2,)</f>
        <v>Reiland, Ms.  Holly A</v>
      </c>
      <c r="K351" cm="1">
        <f t="array" ref="K351">VLOOKUP($A351,'Medical Examination'!$A:$H,COLUMN(B:B),0)</f>
        <v>25.9</v>
      </c>
      <c r="L351" cm="1">
        <f t="array" ref="L351">VLOOKUP($A351,'Medical Examination'!$A:$H,COLUMN(C:C),0)</f>
        <v>5.12</v>
      </c>
      <c r="M351" t="str" cm="1">
        <f t="array" ref="M351">VLOOKUP($A351,'Medical Examination'!$A:$H,COLUMN(D:D),0)</f>
        <v>No</v>
      </c>
      <c r="N351" t="str" cm="1">
        <f t="array" ref="N351">VLOOKUP($A351,'Medical Examination'!$A:$H,COLUMN(E:E),0)</f>
        <v>No</v>
      </c>
      <c r="O351" t="str" cm="1">
        <f t="array" ref="O351">VLOOKUP($A351,'Medical Examination'!$A:$H,COLUMN(F:F),0)</f>
        <v>Yes</v>
      </c>
      <c r="P351" cm="1">
        <f t="array" ref="P351">VLOOKUP($A351,'Medical Examination'!$A:$H,COLUMN(G:G),0)</f>
        <v>1</v>
      </c>
      <c r="Q351" t="str" cm="1">
        <f t="array" ref="Q351">VLOOKUP($A351,'Medical Examination'!$A:$H,COLUMN(H:H),0)</f>
        <v>No</v>
      </c>
      <c r="R351">
        <f t="shared" si="60"/>
        <v>0</v>
      </c>
      <c r="S351">
        <f t="shared" si="61"/>
        <v>0</v>
      </c>
      <c r="T351">
        <f t="shared" si="62"/>
        <v>1</v>
      </c>
      <c r="U351">
        <f t="shared" si="63"/>
        <v>0</v>
      </c>
      <c r="V351">
        <f t="shared" si="64"/>
        <v>2</v>
      </c>
      <c r="W351">
        <f t="shared" si="65"/>
        <v>3</v>
      </c>
      <c r="X351">
        <f t="shared" si="66"/>
        <v>1</v>
      </c>
      <c r="Y351">
        <f t="shared" si="67"/>
        <v>1</v>
      </c>
      <c r="Z351">
        <f t="shared" si="68"/>
        <v>0</v>
      </c>
      <c r="AA351">
        <f t="shared" si="69"/>
        <v>0</v>
      </c>
      <c r="AB351" s="5">
        <f t="shared" si="70"/>
        <v>30</v>
      </c>
      <c r="AC351">
        <f t="shared" si="71"/>
        <v>0</v>
      </c>
    </row>
    <row r="352" spans="1:29" x14ac:dyDescent="0.25">
      <c r="A352" t="s">
        <v>386</v>
      </c>
      <c r="B352">
        <v>1995</v>
      </c>
      <c r="C352" t="s">
        <v>18</v>
      </c>
      <c r="D352">
        <v>23</v>
      </c>
      <c r="E352">
        <v>0</v>
      </c>
      <c r="F352">
        <v>3353.47</v>
      </c>
      <c r="G352" t="s">
        <v>11</v>
      </c>
      <c r="H352" t="s">
        <v>12</v>
      </c>
      <c r="I352" t="s">
        <v>23</v>
      </c>
      <c r="J352" t="str">
        <f>VLOOKUP(A352,Names!A:B,2,)</f>
        <v>Maylone, Ms.  Bethany</v>
      </c>
      <c r="K352" cm="1">
        <f t="array" ref="K352">VLOOKUP($A352,'Medical Examination'!$A:$H,COLUMN(B:B),0)</f>
        <v>21.47</v>
      </c>
      <c r="L352" cm="1">
        <f t="array" ref="L352">VLOOKUP($A352,'Medical Examination'!$A:$H,COLUMN(C:C),0)</f>
        <v>4.0199999999999996</v>
      </c>
      <c r="M352" t="str" cm="1">
        <f t="array" ref="M352">VLOOKUP($A352,'Medical Examination'!$A:$H,COLUMN(D:D),0)</f>
        <v>yes</v>
      </c>
      <c r="N352" t="str" cm="1">
        <f t="array" ref="N352">VLOOKUP($A352,'Medical Examination'!$A:$H,COLUMN(E:E),0)</f>
        <v>No</v>
      </c>
      <c r="O352" t="str" cm="1">
        <f t="array" ref="O352">VLOOKUP($A352,'Medical Examination'!$A:$H,COLUMN(F:F),0)</f>
        <v>No</v>
      </c>
      <c r="P352" cm="1">
        <f t="array" ref="P352">VLOOKUP($A352,'Medical Examination'!$A:$H,COLUMN(G:G),0)</f>
        <v>1</v>
      </c>
      <c r="Q352" t="str" cm="1">
        <f t="array" ref="Q352">VLOOKUP($A352,'Medical Examination'!$A:$H,COLUMN(H:H),0)</f>
        <v>No</v>
      </c>
      <c r="R352">
        <f t="shared" si="60"/>
        <v>1</v>
      </c>
      <c r="S352">
        <f t="shared" si="61"/>
        <v>0</v>
      </c>
      <c r="T352">
        <f t="shared" si="62"/>
        <v>0</v>
      </c>
      <c r="U352">
        <f t="shared" si="63"/>
        <v>0</v>
      </c>
      <c r="V352">
        <f t="shared" si="64"/>
        <v>2</v>
      </c>
      <c r="W352">
        <f t="shared" si="65"/>
        <v>1</v>
      </c>
      <c r="X352">
        <f t="shared" si="66"/>
        <v>1</v>
      </c>
      <c r="Y352">
        <f t="shared" si="67"/>
        <v>0</v>
      </c>
      <c r="Z352">
        <f t="shared" si="68"/>
        <v>1</v>
      </c>
      <c r="AA352">
        <f t="shared" si="69"/>
        <v>0</v>
      </c>
      <c r="AB352" s="5">
        <f t="shared" si="70"/>
        <v>28</v>
      </c>
      <c r="AC352">
        <f t="shared" si="71"/>
        <v>0</v>
      </c>
    </row>
    <row r="353" spans="1:29" x14ac:dyDescent="0.25">
      <c r="A353" t="s">
        <v>387</v>
      </c>
      <c r="B353">
        <v>1993</v>
      </c>
      <c r="C353" t="s">
        <v>37</v>
      </c>
      <c r="D353">
        <v>7</v>
      </c>
      <c r="E353">
        <v>0</v>
      </c>
      <c r="F353">
        <v>3366.67</v>
      </c>
      <c r="G353" t="s">
        <v>11</v>
      </c>
      <c r="H353" t="s">
        <v>11</v>
      </c>
      <c r="I353" t="s">
        <v>13</v>
      </c>
      <c r="J353" t="str">
        <f>VLOOKUP(A353,Names!A:B,2,)</f>
        <v>Durfee, Ms.  Carolyn R</v>
      </c>
      <c r="K353" cm="1">
        <f t="array" ref="K353">VLOOKUP($A353,'Medical Examination'!$A:$H,COLUMN(B:B),0)</f>
        <v>35.53</v>
      </c>
      <c r="L353" cm="1">
        <f t="array" ref="L353">VLOOKUP($A353,'Medical Examination'!$A:$H,COLUMN(C:C),0)</f>
        <v>4.68</v>
      </c>
      <c r="M353" t="str" cm="1">
        <f t="array" ref="M353">VLOOKUP($A353,'Medical Examination'!$A:$H,COLUMN(D:D),0)</f>
        <v>No</v>
      </c>
      <c r="N353" t="str" cm="1">
        <f t="array" ref="N353">VLOOKUP($A353,'Medical Examination'!$A:$H,COLUMN(E:E),0)</f>
        <v>No</v>
      </c>
      <c r="O353" t="str" cm="1">
        <f t="array" ref="O353">VLOOKUP($A353,'Medical Examination'!$A:$H,COLUMN(F:F),0)</f>
        <v>Yes</v>
      </c>
      <c r="P353" cm="1">
        <f t="array" ref="P353">VLOOKUP($A353,'Medical Examination'!$A:$H,COLUMN(G:G),0)</f>
        <v>1</v>
      </c>
      <c r="Q353" t="str" cm="1">
        <f t="array" ref="Q353">VLOOKUP($A353,'Medical Examination'!$A:$H,COLUMN(H:H),0)</f>
        <v>No</v>
      </c>
      <c r="R353">
        <f t="shared" si="60"/>
        <v>0</v>
      </c>
      <c r="S353">
        <f t="shared" si="61"/>
        <v>0</v>
      </c>
      <c r="T353">
        <f t="shared" si="62"/>
        <v>1</v>
      </c>
      <c r="U353">
        <f t="shared" si="63"/>
        <v>0</v>
      </c>
      <c r="V353">
        <f t="shared" si="64"/>
        <v>2</v>
      </c>
      <c r="W353">
        <f t="shared" si="65"/>
        <v>2</v>
      </c>
      <c r="X353">
        <f t="shared" si="66"/>
        <v>1</v>
      </c>
      <c r="Y353">
        <f t="shared" si="67"/>
        <v>0</v>
      </c>
      <c r="Z353">
        <f t="shared" si="68"/>
        <v>0</v>
      </c>
      <c r="AA353">
        <f t="shared" si="69"/>
        <v>1</v>
      </c>
      <c r="AB353" s="5">
        <f t="shared" si="70"/>
        <v>30</v>
      </c>
      <c r="AC353">
        <f t="shared" si="71"/>
        <v>0</v>
      </c>
    </row>
    <row r="354" spans="1:29" x14ac:dyDescent="0.25">
      <c r="A354" t="s">
        <v>388</v>
      </c>
      <c r="B354">
        <v>1996</v>
      </c>
      <c r="C354" t="s">
        <v>30</v>
      </c>
      <c r="D354">
        <v>14</v>
      </c>
      <c r="E354">
        <v>1</v>
      </c>
      <c r="F354">
        <v>3378.91</v>
      </c>
      <c r="G354" t="s">
        <v>11</v>
      </c>
      <c r="H354" t="s">
        <v>16</v>
      </c>
      <c r="I354" t="s">
        <v>42</v>
      </c>
      <c r="J354" t="str">
        <f>VLOOKUP(A354,Names!A:B,2,)</f>
        <v>Leitz, Ms.  Aya</v>
      </c>
      <c r="K354" cm="1">
        <f t="array" ref="K354">VLOOKUP($A354,'Medical Examination'!$A:$H,COLUMN(B:B),0)</f>
        <v>19.8</v>
      </c>
      <c r="L354" cm="1">
        <f t="array" ref="L354">VLOOKUP($A354,'Medical Examination'!$A:$H,COLUMN(C:C),0)</f>
        <v>4</v>
      </c>
      <c r="M354" t="str" cm="1">
        <f t="array" ref="M354">VLOOKUP($A354,'Medical Examination'!$A:$H,COLUMN(D:D),0)</f>
        <v>yes</v>
      </c>
      <c r="N354" t="str" cm="1">
        <f t="array" ref="N354">VLOOKUP($A354,'Medical Examination'!$A:$H,COLUMN(E:E),0)</f>
        <v>No</v>
      </c>
      <c r="O354" t="str" cm="1">
        <f t="array" ref="O354">VLOOKUP($A354,'Medical Examination'!$A:$H,COLUMN(F:F),0)</f>
        <v>No</v>
      </c>
      <c r="P354" t="str" cm="1">
        <f t="array" ref="P354">VLOOKUP($A354,'Medical Examination'!$A:$H,COLUMN(G:G),0)</f>
        <v>No major surgery</v>
      </c>
      <c r="Q354" t="str" cm="1">
        <f t="array" ref="Q354">VLOOKUP($A354,'Medical Examination'!$A:$H,COLUMN(H:H),0)</f>
        <v>No</v>
      </c>
      <c r="R354">
        <f t="shared" si="60"/>
        <v>1</v>
      </c>
      <c r="S354">
        <f t="shared" si="61"/>
        <v>0</v>
      </c>
      <c r="T354">
        <f t="shared" si="62"/>
        <v>0</v>
      </c>
      <c r="U354">
        <f t="shared" si="63"/>
        <v>0</v>
      </c>
      <c r="V354">
        <f t="shared" si="64"/>
        <v>2</v>
      </c>
      <c r="W354">
        <f t="shared" si="65"/>
        <v>3</v>
      </c>
      <c r="X354">
        <f t="shared" si="66"/>
        <v>0</v>
      </c>
      <c r="Y354">
        <f t="shared" si="67"/>
        <v>1</v>
      </c>
      <c r="Z354">
        <f t="shared" si="68"/>
        <v>0</v>
      </c>
      <c r="AA354">
        <f t="shared" si="69"/>
        <v>0</v>
      </c>
      <c r="AB354" s="5">
        <f t="shared" si="70"/>
        <v>27</v>
      </c>
      <c r="AC354">
        <f t="shared" si="71"/>
        <v>0</v>
      </c>
    </row>
    <row r="355" spans="1:29" x14ac:dyDescent="0.25">
      <c r="A355" t="s">
        <v>389</v>
      </c>
      <c r="B355">
        <v>1996</v>
      </c>
      <c r="C355" t="s">
        <v>15</v>
      </c>
      <c r="D355">
        <v>13</v>
      </c>
      <c r="E355">
        <v>0</v>
      </c>
      <c r="F355">
        <v>3385.4</v>
      </c>
      <c r="G355" t="s">
        <v>11</v>
      </c>
      <c r="H355" t="s">
        <v>11</v>
      </c>
      <c r="I355" t="s">
        <v>247</v>
      </c>
      <c r="J355" t="str">
        <f>VLOOKUP(A355,Names!A:B,2,)</f>
        <v>O'Neil, Ms.  Kathleen M.</v>
      </c>
      <c r="K355" cm="1">
        <f t="array" ref="K355">VLOOKUP($A355,'Medical Examination'!$A:$H,COLUMN(B:B),0)</f>
        <v>28.785</v>
      </c>
      <c r="L355" cm="1">
        <f t="array" ref="L355">VLOOKUP($A355,'Medical Examination'!$A:$H,COLUMN(C:C),0)</f>
        <v>4.3099999999999996</v>
      </c>
      <c r="M355" t="str" cm="1">
        <f t="array" ref="M355">VLOOKUP($A355,'Medical Examination'!$A:$H,COLUMN(D:D),0)</f>
        <v>yes</v>
      </c>
      <c r="N355" t="str" cm="1">
        <f t="array" ref="N355">VLOOKUP($A355,'Medical Examination'!$A:$H,COLUMN(E:E),0)</f>
        <v>No</v>
      </c>
      <c r="O355" t="str" cm="1">
        <f t="array" ref="O355">VLOOKUP($A355,'Medical Examination'!$A:$H,COLUMN(F:F),0)</f>
        <v>No</v>
      </c>
      <c r="P355" t="str" cm="1">
        <f t="array" ref="P355">VLOOKUP($A355,'Medical Examination'!$A:$H,COLUMN(G:G),0)</f>
        <v>No major surgery</v>
      </c>
      <c r="Q355" t="str" cm="1">
        <f t="array" ref="Q355">VLOOKUP($A355,'Medical Examination'!$A:$H,COLUMN(H:H),0)</f>
        <v>No</v>
      </c>
      <c r="R355">
        <f t="shared" si="60"/>
        <v>1</v>
      </c>
      <c r="S355">
        <f t="shared" si="61"/>
        <v>0</v>
      </c>
      <c r="T355">
        <f t="shared" si="62"/>
        <v>0</v>
      </c>
      <c r="U355">
        <f t="shared" si="63"/>
        <v>0</v>
      </c>
      <c r="V355">
        <f t="shared" si="64"/>
        <v>2</v>
      </c>
      <c r="W355">
        <f t="shared" si="65"/>
        <v>2</v>
      </c>
      <c r="X355">
        <f t="shared" si="66"/>
        <v>0</v>
      </c>
      <c r="Y355">
        <f t="shared" si="67"/>
        <v>0</v>
      </c>
      <c r="Z355">
        <f t="shared" si="68"/>
        <v>0</v>
      </c>
      <c r="AA355">
        <f t="shared" si="69"/>
        <v>0</v>
      </c>
      <c r="AB355" s="5">
        <f t="shared" si="70"/>
        <v>27</v>
      </c>
      <c r="AC355">
        <f t="shared" si="71"/>
        <v>0</v>
      </c>
    </row>
    <row r="356" spans="1:29" x14ac:dyDescent="0.25">
      <c r="A356" t="s">
        <v>390</v>
      </c>
      <c r="B356">
        <v>1996</v>
      </c>
      <c r="C356" t="s">
        <v>35</v>
      </c>
      <c r="D356">
        <v>10</v>
      </c>
      <c r="E356">
        <v>1</v>
      </c>
      <c r="F356">
        <v>3392.37</v>
      </c>
      <c r="G356" t="s">
        <v>11</v>
      </c>
      <c r="H356" t="s">
        <v>12</v>
      </c>
      <c r="I356" t="s">
        <v>13</v>
      </c>
      <c r="J356" t="str">
        <f>VLOOKUP(A356,Names!A:B,2,)</f>
        <v>White, Ms.  Lindsay E.</v>
      </c>
      <c r="K356" cm="1">
        <f t="array" ref="K356">VLOOKUP($A356,'Medical Examination'!$A:$H,COLUMN(B:B),0)</f>
        <v>29.48</v>
      </c>
      <c r="L356" cm="1">
        <f t="array" ref="L356">VLOOKUP($A356,'Medical Examination'!$A:$H,COLUMN(C:C),0)</f>
        <v>4.09</v>
      </c>
      <c r="M356" t="str" cm="1">
        <f t="array" ref="M356">VLOOKUP($A356,'Medical Examination'!$A:$H,COLUMN(D:D),0)</f>
        <v>yes</v>
      </c>
      <c r="N356" t="str" cm="1">
        <f t="array" ref="N356">VLOOKUP($A356,'Medical Examination'!$A:$H,COLUMN(E:E),0)</f>
        <v>No</v>
      </c>
      <c r="O356" t="str" cm="1">
        <f t="array" ref="O356">VLOOKUP($A356,'Medical Examination'!$A:$H,COLUMN(F:F),0)</f>
        <v>No</v>
      </c>
      <c r="P356" t="str" cm="1">
        <f t="array" ref="P356">VLOOKUP($A356,'Medical Examination'!$A:$H,COLUMN(G:G),0)</f>
        <v>No major surgery</v>
      </c>
      <c r="Q356" t="str" cm="1">
        <f t="array" ref="Q356">VLOOKUP($A356,'Medical Examination'!$A:$H,COLUMN(H:H),0)</f>
        <v>No</v>
      </c>
      <c r="R356">
        <f t="shared" si="60"/>
        <v>1</v>
      </c>
      <c r="S356">
        <f t="shared" si="61"/>
        <v>0</v>
      </c>
      <c r="T356">
        <f t="shared" si="62"/>
        <v>0</v>
      </c>
      <c r="U356">
        <f t="shared" si="63"/>
        <v>0</v>
      </c>
      <c r="V356">
        <f t="shared" si="64"/>
        <v>2</v>
      </c>
      <c r="W356">
        <f t="shared" si="65"/>
        <v>1</v>
      </c>
      <c r="X356">
        <f t="shared" si="66"/>
        <v>0</v>
      </c>
      <c r="Y356">
        <f t="shared" si="67"/>
        <v>0</v>
      </c>
      <c r="Z356">
        <f t="shared" si="68"/>
        <v>0</v>
      </c>
      <c r="AA356">
        <f t="shared" si="69"/>
        <v>1</v>
      </c>
      <c r="AB356" s="5">
        <f t="shared" si="70"/>
        <v>27</v>
      </c>
      <c r="AC356">
        <f t="shared" si="71"/>
        <v>0</v>
      </c>
    </row>
    <row r="357" spans="1:29" x14ac:dyDescent="0.25">
      <c r="A357" t="s">
        <v>391</v>
      </c>
      <c r="B357">
        <v>1996</v>
      </c>
      <c r="C357" t="s">
        <v>37</v>
      </c>
      <c r="D357">
        <v>27</v>
      </c>
      <c r="E357">
        <v>1</v>
      </c>
      <c r="F357">
        <v>3392.98</v>
      </c>
      <c r="G357" t="s">
        <v>11</v>
      </c>
      <c r="H357" t="s">
        <v>12</v>
      </c>
      <c r="I357" t="s">
        <v>13</v>
      </c>
      <c r="J357" t="str">
        <f>VLOOKUP(A357,Names!A:B,2,)</f>
        <v>Pierret, Ms.  Lindsey</v>
      </c>
      <c r="K357" cm="1">
        <f t="array" ref="K357">VLOOKUP($A357,'Medical Examination'!$A:$H,COLUMN(B:B),0)</f>
        <v>29.92</v>
      </c>
      <c r="L357" cm="1">
        <f t="array" ref="L357">VLOOKUP($A357,'Medical Examination'!$A:$H,COLUMN(C:C),0)</f>
        <v>5.49</v>
      </c>
      <c r="M357" t="str" cm="1">
        <f t="array" ref="M357">VLOOKUP($A357,'Medical Examination'!$A:$H,COLUMN(D:D),0)</f>
        <v>yes</v>
      </c>
      <c r="N357" t="str" cm="1">
        <f t="array" ref="N357">VLOOKUP($A357,'Medical Examination'!$A:$H,COLUMN(E:E),0)</f>
        <v>No</v>
      </c>
      <c r="O357" t="str" cm="1">
        <f t="array" ref="O357">VLOOKUP($A357,'Medical Examination'!$A:$H,COLUMN(F:F),0)</f>
        <v>No</v>
      </c>
      <c r="P357" t="str" cm="1">
        <f t="array" ref="P357">VLOOKUP($A357,'Medical Examination'!$A:$H,COLUMN(G:G),0)</f>
        <v>No major surgery</v>
      </c>
      <c r="Q357" t="str" cm="1">
        <f t="array" ref="Q357">VLOOKUP($A357,'Medical Examination'!$A:$H,COLUMN(H:H),0)</f>
        <v>No</v>
      </c>
      <c r="R357">
        <f t="shared" si="60"/>
        <v>1</v>
      </c>
      <c r="S357">
        <f t="shared" si="61"/>
        <v>0</v>
      </c>
      <c r="T357">
        <f t="shared" si="62"/>
        <v>0</v>
      </c>
      <c r="U357">
        <f t="shared" si="63"/>
        <v>0</v>
      </c>
      <c r="V357">
        <f t="shared" si="64"/>
        <v>2</v>
      </c>
      <c r="W357">
        <f t="shared" si="65"/>
        <v>1</v>
      </c>
      <c r="X357">
        <f t="shared" si="66"/>
        <v>0</v>
      </c>
      <c r="Y357">
        <f t="shared" si="67"/>
        <v>0</v>
      </c>
      <c r="Z357">
        <f t="shared" si="68"/>
        <v>0</v>
      </c>
      <c r="AA357">
        <f t="shared" si="69"/>
        <v>1</v>
      </c>
      <c r="AB357" s="5">
        <f t="shared" si="70"/>
        <v>27</v>
      </c>
      <c r="AC357">
        <f t="shared" si="71"/>
        <v>0</v>
      </c>
    </row>
    <row r="358" spans="1:29" x14ac:dyDescent="0.25">
      <c r="A358" t="s">
        <v>392</v>
      </c>
      <c r="B358">
        <v>2004</v>
      </c>
      <c r="C358" t="s">
        <v>10</v>
      </c>
      <c r="D358">
        <v>16</v>
      </c>
      <c r="E358">
        <v>2</v>
      </c>
      <c r="F358">
        <v>3393.36</v>
      </c>
      <c r="G358" t="s">
        <v>11</v>
      </c>
      <c r="H358" t="s">
        <v>11</v>
      </c>
      <c r="I358" t="s">
        <v>249</v>
      </c>
      <c r="J358" t="str">
        <f>VLOOKUP(A358,Names!A:B,2,)</f>
        <v>Hunter-Galvan, Ms.  Liza</v>
      </c>
      <c r="K358" cm="1">
        <f t="array" ref="K358">VLOOKUP($A358,'Medical Examination'!$A:$H,COLUMN(B:B),0)</f>
        <v>38.664999999999999</v>
      </c>
      <c r="L358" cm="1">
        <f t="array" ref="L358">VLOOKUP($A358,'Medical Examination'!$A:$H,COLUMN(C:C),0)</f>
        <v>4.8600000000000003</v>
      </c>
      <c r="M358" t="str" cm="1">
        <f t="array" ref="M358">VLOOKUP($A358,'Medical Examination'!$A:$H,COLUMN(D:D),0)</f>
        <v>No</v>
      </c>
      <c r="N358" t="str" cm="1">
        <f t="array" ref="N358">VLOOKUP($A358,'Medical Examination'!$A:$H,COLUMN(E:E),0)</f>
        <v>yes</v>
      </c>
      <c r="O358" t="str" cm="1">
        <f t="array" ref="O358">VLOOKUP($A358,'Medical Examination'!$A:$H,COLUMN(F:F),0)</f>
        <v>No</v>
      </c>
      <c r="P358" cm="1">
        <f t="array" ref="P358">VLOOKUP($A358,'Medical Examination'!$A:$H,COLUMN(G:G),0)</f>
        <v>1</v>
      </c>
      <c r="Q358" t="str" cm="1">
        <f t="array" ref="Q358">VLOOKUP($A358,'Medical Examination'!$A:$H,COLUMN(H:H),0)</f>
        <v>No</v>
      </c>
      <c r="R358">
        <f t="shared" si="60"/>
        <v>0</v>
      </c>
      <c r="S358">
        <f t="shared" si="61"/>
        <v>1</v>
      </c>
      <c r="T358">
        <f t="shared" si="62"/>
        <v>0</v>
      </c>
      <c r="U358">
        <f t="shared" si="63"/>
        <v>0</v>
      </c>
      <c r="V358">
        <f t="shared" si="64"/>
        <v>2</v>
      </c>
      <c r="W358">
        <f t="shared" si="65"/>
        <v>2</v>
      </c>
      <c r="X358">
        <f t="shared" si="66"/>
        <v>1</v>
      </c>
      <c r="Y358">
        <f t="shared" si="67"/>
        <v>0</v>
      </c>
      <c r="Z358">
        <f t="shared" si="68"/>
        <v>0</v>
      </c>
      <c r="AA358">
        <f t="shared" si="69"/>
        <v>0</v>
      </c>
      <c r="AB358" s="5">
        <f t="shared" si="70"/>
        <v>19</v>
      </c>
      <c r="AC358">
        <f t="shared" si="71"/>
        <v>0</v>
      </c>
    </row>
    <row r="359" spans="1:29" x14ac:dyDescent="0.25">
      <c r="A359" t="s">
        <v>393</v>
      </c>
      <c r="B359">
        <v>1996</v>
      </c>
      <c r="C359" t="s">
        <v>30</v>
      </c>
      <c r="D359">
        <v>19</v>
      </c>
      <c r="E359">
        <v>1</v>
      </c>
      <c r="F359">
        <v>3410.32</v>
      </c>
      <c r="G359" t="s">
        <v>11</v>
      </c>
      <c r="H359" t="s">
        <v>11</v>
      </c>
      <c r="I359" t="s">
        <v>42</v>
      </c>
      <c r="J359" t="str">
        <f>VLOOKUP(A359,Names!A:B,2,)</f>
        <v>Cackett, Ms.  Rachel B.</v>
      </c>
      <c r="K359" cm="1">
        <f t="array" ref="K359">VLOOKUP($A359,'Medical Examination'!$A:$H,COLUMN(B:B),0)</f>
        <v>42.4</v>
      </c>
      <c r="L359" cm="1">
        <f t="array" ref="L359">VLOOKUP($A359,'Medical Examination'!$A:$H,COLUMN(C:C),0)</f>
        <v>5.53</v>
      </c>
      <c r="M359" t="str" cm="1">
        <f t="array" ref="M359">VLOOKUP($A359,'Medical Examination'!$A:$H,COLUMN(D:D),0)</f>
        <v>yes</v>
      </c>
      <c r="N359" t="str" cm="1">
        <f t="array" ref="N359">VLOOKUP($A359,'Medical Examination'!$A:$H,COLUMN(E:E),0)</f>
        <v>No</v>
      </c>
      <c r="O359" t="str" cm="1">
        <f t="array" ref="O359">VLOOKUP($A359,'Medical Examination'!$A:$H,COLUMN(F:F),0)</f>
        <v>No</v>
      </c>
      <c r="P359" t="str" cm="1">
        <f t="array" ref="P359">VLOOKUP($A359,'Medical Examination'!$A:$H,COLUMN(G:G),0)</f>
        <v>No major surgery</v>
      </c>
      <c r="Q359" t="str" cm="1">
        <f t="array" ref="Q359">VLOOKUP($A359,'Medical Examination'!$A:$H,COLUMN(H:H),0)</f>
        <v>No</v>
      </c>
      <c r="R359">
        <f t="shared" si="60"/>
        <v>1</v>
      </c>
      <c r="S359">
        <f t="shared" si="61"/>
        <v>0</v>
      </c>
      <c r="T359">
        <f t="shared" si="62"/>
        <v>0</v>
      </c>
      <c r="U359">
        <f t="shared" si="63"/>
        <v>0</v>
      </c>
      <c r="V359">
        <f t="shared" si="64"/>
        <v>2</v>
      </c>
      <c r="W359">
        <f t="shared" si="65"/>
        <v>2</v>
      </c>
      <c r="X359">
        <f t="shared" si="66"/>
        <v>0</v>
      </c>
      <c r="Y359">
        <f t="shared" si="67"/>
        <v>1</v>
      </c>
      <c r="Z359">
        <f t="shared" si="68"/>
        <v>0</v>
      </c>
      <c r="AA359">
        <f t="shared" si="69"/>
        <v>0</v>
      </c>
      <c r="AB359" s="5">
        <f t="shared" si="70"/>
        <v>27</v>
      </c>
      <c r="AC359">
        <f t="shared" si="71"/>
        <v>0</v>
      </c>
    </row>
    <row r="360" spans="1:29" x14ac:dyDescent="0.25">
      <c r="A360" t="s">
        <v>394</v>
      </c>
      <c r="B360">
        <v>2001</v>
      </c>
      <c r="C360" t="s">
        <v>30</v>
      </c>
      <c r="D360">
        <v>26</v>
      </c>
      <c r="E360">
        <v>0</v>
      </c>
      <c r="F360">
        <v>3434.38</v>
      </c>
      <c r="G360" t="s">
        <v>11</v>
      </c>
      <c r="H360" t="s">
        <v>11</v>
      </c>
      <c r="I360" t="s">
        <v>42</v>
      </c>
      <c r="J360" t="str">
        <f>VLOOKUP(A360,Names!A:B,2,)</f>
        <v>Nahigian, Ms.  Laurie B</v>
      </c>
      <c r="K360" cm="1">
        <f t="array" ref="K360">VLOOKUP($A360,'Medical Examination'!$A:$H,COLUMN(B:B),0)</f>
        <v>32.25</v>
      </c>
      <c r="L360" cm="1">
        <f t="array" ref="L360">VLOOKUP($A360,'Medical Examination'!$A:$H,COLUMN(C:C),0)</f>
        <v>5.2</v>
      </c>
      <c r="M360" t="str" cm="1">
        <f t="array" ref="M360">VLOOKUP($A360,'Medical Examination'!$A:$H,COLUMN(D:D),0)</f>
        <v>yes</v>
      </c>
      <c r="N360" t="str" cm="1">
        <f t="array" ref="N360">VLOOKUP($A360,'Medical Examination'!$A:$H,COLUMN(E:E),0)</f>
        <v>No</v>
      </c>
      <c r="O360" t="str" cm="1">
        <f t="array" ref="O360">VLOOKUP($A360,'Medical Examination'!$A:$H,COLUMN(F:F),0)</f>
        <v>No</v>
      </c>
      <c r="P360" t="str" cm="1">
        <f t="array" ref="P360">VLOOKUP($A360,'Medical Examination'!$A:$H,COLUMN(G:G),0)</f>
        <v>No major surgery</v>
      </c>
      <c r="Q360" t="str" cm="1">
        <f t="array" ref="Q360">VLOOKUP($A360,'Medical Examination'!$A:$H,COLUMN(H:H),0)</f>
        <v>No</v>
      </c>
      <c r="R360">
        <f t="shared" si="60"/>
        <v>1</v>
      </c>
      <c r="S360">
        <f t="shared" si="61"/>
        <v>0</v>
      </c>
      <c r="T360">
        <f t="shared" si="62"/>
        <v>0</v>
      </c>
      <c r="U360">
        <f t="shared" si="63"/>
        <v>0</v>
      </c>
      <c r="V360">
        <f t="shared" si="64"/>
        <v>2</v>
      </c>
      <c r="W360">
        <f t="shared" si="65"/>
        <v>2</v>
      </c>
      <c r="X360">
        <f t="shared" si="66"/>
        <v>0</v>
      </c>
      <c r="Y360">
        <f t="shared" si="67"/>
        <v>1</v>
      </c>
      <c r="Z360">
        <f t="shared" si="68"/>
        <v>0</v>
      </c>
      <c r="AA360">
        <f t="shared" si="69"/>
        <v>0</v>
      </c>
      <c r="AB360" s="5">
        <f t="shared" si="70"/>
        <v>22</v>
      </c>
      <c r="AC360">
        <f t="shared" si="71"/>
        <v>0</v>
      </c>
    </row>
    <row r="361" spans="1:29" x14ac:dyDescent="0.25">
      <c r="A361" t="s">
        <v>395</v>
      </c>
      <c r="B361">
        <v>1986</v>
      </c>
      <c r="C361" t="s">
        <v>35</v>
      </c>
      <c r="D361">
        <v>27</v>
      </c>
      <c r="E361">
        <v>3</v>
      </c>
      <c r="F361">
        <v>3436.5</v>
      </c>
      <c r="G361" t="s">
        <v>11</v>
      </c>
      <c r="H361" t="s">
        <v>16</v>
      </c>
      <c r="I361" t="s">
        <v>13</v>
      </c>
      <c r="J361" t="str">
        <f>VLOOKUP(A361,Names!A:B,2,)</f>
        <v>Lira, Mr.  Chuy</v>
      </c>
      <c r="K361" cm="1">
        <f t="array" ref="K361">VLOOKUP($A361,'Medical Examination'!$A:$H,COLUMN(B:B),0)</f>
        <v>17.3</v>
      </c>
      <c r="L361" cm="1">
        <f t="array" ref="L361">VLOOKUP($A361,'Medical Examination'!$A:$H,COLUMN(C:C),0)</f>
        <v>7.66</v>
      </c>
      <c r="M361" t="str" cm="1">
        <f t="array" ref="M361">VLOOKUP($A361,'Medical Examination'!$A:$H,COLUMN(D:D),0)</f>
        <v>yes</v>
      </c>
      <c r="N361" t="str" cm="1">
        <f t="array" ref="N361">VLOOKUP($A361,'Medical Examination'!$A:$H,COLUMN(E:E),0)</f>
        <v>No</v>
      </c>
      <c r="O361" t="str" cm="1">
        <f t="array" ref="O361">VLOOKUP($A361,'Medical Examination'!$A:$H,COLUMN(F:F),0)</f>
        <v>No</v>
      </c>
      <c r="P361" cm="1">
        <f t="array" ref="P361">VLOOKUP($A361,'Medical Examination'!$A:$H,COLUMN(G:G),0)</f>
        <v>1</v>
      </c>
      <c r="Q361" t="str" cm="1">
        <f t="array" ref="Q361">VLOOKUP($A361,'Medical Examination'!$A:$H,COLUMN(H:H),0)</f>
        <v>No</v>
      </c>
      <c r="R361">
        <f t="shared" si="60"/>
        <v>1</v>
      </c>
      <c r="S361">
        <f t="shared" si="61"/>
        <v>0</v>
      </c>
      <c r="T361">
        <f t="shared" si="62"/>
        <v>0</v>
      </c>
      <c r="U361">
        <f t="shared" si="63"/>
        <v>0</v>
      </c>
      <c r="V361">
        <f t="shared" si="64"/>
        <v>2</v>
      </c>
      <c r="W361">
        <f t="shared" si="65"/>
        <v>3</v>
      </c>
      <c r="X361">
        <f t="shared" si="66"/>
        <v>1</v>
      </c>
      <c r="Y361">
        <f t="shared" si="67"/>
        <v>0</v>
      </c>
      <c r="Z361">
        <f t="shared" si="68"/>
        <v>0</v>
      </c>
      <c r="AA361">
        <f t="shared" si="69"/>
        <v>1</v>
      </c>
      <c r="AB361" s="5">
        <f t="shared" si="70"/>
        <v>37</v>
      </c>
      <c r="AC361">
        <f t="shared" si="71"/>
        <v>1</v>
      </c>
    </row>
    <row r="362" spans="1:29" x14ac:dyDescent="0.25">
      <c r="A362" t="s">
        <v>396</v>
      </c>
      <c r="B362">
        <v>2000</v>
      </c>
      <c r="C362" t="s">
        <v>18</v>
      </c>
      <c r="D362">
        <v>20</v>
      </c>
      <c r="E362">
        <v>3</v>
      </c>
      <c r="F362">
        <v>3443.06</v>
      </c>
      <c r="G362" t="s">
        <v>11</v>
      </c>
      <c r="H362" t="s">
        <v>16</v>
      </c>
      <c r="I362" t="s">
        <v>42</v>
      </c>
      <c r="J362" t="str">
        <f>VLOOKUP(A362,Names!A:B,2,)</f>
        <v>Dennison, Mr.  Joshua</v>
      </c>
      <c r="K362" cm="1">
        <f t="array" ref="K362">VLOOKUP($A362,'Medical Examination'!$A:$H,COLUMN(B:B),0)</f>
        <v>34.799999999999997</v>
      </c>
      <c r="L362" cm="1">
        <f t="array" ref="L362">VLOOKUP($A362,'Medical Examination'!$A:$H,COLUMN(C:C),0)</f>
        <v>4.42</v>
      </c>
      <c r="M362" t="str" cm="1">
        <f t="array" ref="M362">VLOOKUP($A362,'Medical Examination'!$A:$H,COLUMN(D:D),0)</f>
        <v>yes</v>
      </c>
      <c r="N362" t="str" cm="1">
        <f t="array" ref="N362">VLOOKUP($A362,'Medical Examination'!$A:$H,COLUMN(E:E),0)</f>
        <v>yes</v>
      </c>
      <c r="O362" t="str" cm="1">
        <f t="array" ref="O362">VLOOKUP($A362,'Medical Examination'!$A:$H,COLUMN(F:F),0)</f>
        <v>No</v>
      </c>
      <c r="P362" cm="1">
        <f t="array" ref="P362">VLOOKUP($A362,'Medical Examination'!$A:$H,COLUMN(G:G),0)</f>
        <v>2</v>
      </c>
      <c r="Q362" t="str" cm="1">
        <f t="array" ref="Q362">VLOOKUP($A362,'Medical Examination'!$A:$H,COLUMN(H:H),0)</f>
        <v>No</v>
      </c>
      <c r="R362">
        <f t="shared" si="60"/>
        <v>1</v>
      </c>
      <c r="S362">
        <f t="shared" si="61"/>
        <v>1</v>
      </c>
      <c r="T362">
        <f t="shared" si="62"/>
        <v>0</v>
      </c>
      <c r="U362">
        <f t="shared" si="63"/>
        <v>0</v>
      </c>
      <c r="V362">
        <f t="shared" si="64"/>
        <v>2</v>
      </c>
      <c r="W362">
        <f t="shared" si="65"/>
        <v>3</v>
      </c>
      <c r="X362">
        <f t="shared" si="66"/>
        <v>2</v>
      </c>
      <c r="Y362">
        <f t="shared" si="67"/>
        <v>1</v>
      </c>
      <c r="Z362">
        <f t="shared" si="68"/>
        <v>0</v>
      </c>
      <c r="AA362">
        <f t="shared" si="69"/>
        <v>0</v>
      </c>
      <c r="AB362" s="5">
        <f t="shared" si="70"/>
        <v>23</v>
      </c>
      <c r="AC362">
        <f t="shared" si="71"/>
        <v>1</v>
      </c>
    </row>
    <row r="363" spans="1:29" x14ac:dyDescent="0.25">
      <c r="A363" t="s">
        <v>397</v>
      </c>
      <c r="B363">
        <v>1987</v>
      </c>
      <c r="C363" t="s">
        <v>20</v>
      </c>
      <c r="D363">
        <v>14</v>
      </c>
      <c r="E363">
        <v>3</v>
      </c>
      <c r="F363">
        <v>3453.77</v>
      </c>
      <c r="G363" t="s">
        <v>11</v>
      </c>
      <c r="H363" t="s">
        <v>16</v>
      </c>
      <c r="I363" t="s">
        <v>42</v>
      </c>
      <c r="J363" t="str">
        <f>VLOOKUP(A363,Names!A:B,2,)</f>
        <v>Bushong, Ms.  Cailtlin</v>
      </c>
      <c r="K363" cm="1">
        <f t="array" ref="K363">VLOOKUP($A363,'Medical Examination'!$A:$H,COLUMN(B:B),0)</f>
        <v>17.5</v>
      </c>
      <c r="L363" cm="1">
        <f t="array" ref="L363">VLOOKUP($A363,'Medical Examination'!$A:$H,COLUMN(C:C),0)</f>
        <v>4.5599999999999996</v>
      </c>
      <c r="M363" t="str" cm="1">
        <f t="array" ref="M363">VLOOKUP($A363,'Medical Examination'!$A:$H,COLUMN(D:D),0)</f>
        <v>No</v>
      </c>
      <c r="N363" t="str" cm="1">
        <f t="array" ref="N363">VLOOKUP($A363,'Medical Examination'!$A:$H,COLUMN(E:E),0)</f>
        <v>No</v>
      </c>
      <c r="O363" t="str" cm="1">
        <f t="array" ref="O363">VLOOKUP($A363,'Medical Examination'!$A:$H,COLUMN(F:F),0)</f>
        <v>No</v>
      </c>
      <c r="P363" cm="1">
        <f t="array" ref="P363">VLOOKUP($A363,'Medical Examination'!$A:$H,COLUMN(G:G),0)</f>
        <v>1</v>
      </c>
      <c r="Q363" t="str" cm="1">
        <f t="array" ref="Q363">VLOOKUP($A363,'Medical Examination'!$A:$H,COLUMN(H:H),0)</f>
        <v>No</v>
      </c>
      <c r="R363">
        <f t="shared" si="60"/>
        <v>0</v>
      </c>
      <c r="S363">
        <f t="shared" si="61"/>
        <v>0</v>
      </c>
      <c r="T363">
        <f t="shared" si="62"/>
        <v>0</v>
      </c>
      <c r="U363">
        <f t="shared" si="63"/>
        <v>0</v>
      </c>
      <c r="V363">
        <f t="shared" si="64"/>
        <v>2</v>
      </c>
      <c r="W363">
        <f t="shared" si="65"/>
        <v>3</v>
      </c>
      <c r="X363">
        <f t="shared" si="66"/>
        <v>1</v>
      </c>
      <c r="Y363">
        <f t="shared" si="67"/>
        <v>1</v>
      </c>
      <c r="Z363">
        <f t="shared" si="68"/>
        <v>0</v>
      </c>
      <c r="AA363">
        <f t="shared" si="69"/>
        <v>0</v>
      </c>
      <c r="AB363" s="5">
        <f t="shared" si="70"/>
        <v>36</v>
      </c>
      <c r="AC363">
        <f t="shared" si="71"/>
        <v>0</v>
      </c>
    </row>
    <row r="364" spans="1:29" x14ac:dyDescent="0.25">
      <c r="A364" t="s">
        <v>398</v>
      </c>
      <c r="B364">
        <v>2003</v>
      </c>
      <c r="C364" t="s">
        <v>10</v>
      </c>
      <c r="D364">
        <v>29</v>
      </c>
      <c r="E364">
        <v>0</v>
      </c>
      <c r="F364">
        <v>3463.51</v>
      </c>
      <c r="G364" t="s">
        <v>11</v>
      </c>
      <c r="H364" t="s">
        <v>16</v>
      </c>
      <c r="I364" t="s">
        <v>200</v>
      </c>
      <c r="J364" t="str">
        <f>VLOOKUP(A364,Names!A:B,2,)</f>
        <v>Lasseron, Mrs.  Chloe</v>
      </c>
      <c r="K364" cm="1">
        <f t="array" ref="K364">VLOOKUP($A364,'Medical Examination'!$A:$H,COLUMN(B:B),0)</f>
        <v>31.02</v>
      </c>
      <c r="L364" cm="1">
        <f t="array" ref="L364">VLOOKUP($A364,'Medical Examination'!$A:$H,COLUMN(C:C),0)</f>
        <v>4.84</v>
      </c>
      <c r="M364" t="str" cm="1">
        <f t="array" ref="M364">VLOOKUP($A364,'Medical Examination'!$A:$H,COLUMN(D:D),0)</f>
        <v>No</v>
      </c>
      <c r="N364" t="str" cm="1">
        <f t="array" ref="N364">VLOOKUP($A364,'Medical Examination'!$A:$H,COLUMN(E:E),0)</f>
        <v>No</v>
      </c>
      <c r="O364" t="str" cm="1">
        <f t="array" ref="O364">VLOOKUP($A364,'Medical Examination'!$A:$H,COLUMN(F:F),0)</f>
        <v>Yes</v>
      </c>
      <c r="P364" cm="1">
        <f t="array" ref="P364">VLOOKUP($A364,'Medical Examination'!$A:$H,COLUMN(G:G),0)</f>
        <v>1</v>
      </c>
      <c r="Q364" t="str" cm="1">
        <f t="array" ref="Q364">VLOOKUP($A364,'Medical Examination'!$A:$H,COLUMN(H:H),0)</f>
        <v>No</v>
      </c>
      <c r="R364">
        <f t="shared" si="60"/>
        <v>0</v>
      </c>
      <c r="S364">
        <f t="shared" si="61"/>
        <v>0</v>
      </c>
      <c r="T364">
        <f t="shared" si="62"/>
        <v>1</v>
      </c>
      <c r="U364">
        <f t="shared" si="63"/>
        <v>0</v>
      </c>
      <c r="V364">
        <f t="shared" si="64"/>
        <v>2</v>
      </c>
      <c r="W364">
        <f t="shared" si="65"/>
        <v>3</v>
      </c>
      <c r="X364">
        <f t="shared" si="66"/>
        <v>1</v>
      </c>
      <c r="Y364">
        <f t="shared" si="67"/>
        <v>0</v>
      </c>
      <c r="Z364">
        <f t="shared" si="68"/>
        <v>0</v>
      </c>
      <c r="AA364">
        <f t="shared" si="69"/>
        <v>0</v>
      </c>
      <c r="AB364" s="5">
        <f t="shared" si="70"/>
        <v>20</v>
      </c>
      <c r="AC364">
        <f t="shared" si="71"/>
        <v>0</v>
      </c>
    </row>
    <row r="365" spans="1:29" x14ac:dyDescent="0.25">
      <c r="A365" t="s">
        <v>399</v>
      </c>
      <c r="B365">
        <v>1993</v>
      </c>
      <c r="C365" t="s">
        <v>37</v>
      </c>
      <c r="D365">
        <v>12</v>
      </c>
      <c r="E365">
        <v>1</v>
      </c>
      <c r="F365">
        <v>3471.41</v>
      </c>
      <c r="G365" t="s">
        <v>11</v>
      </c>
      <c r="H365" t="s">
        <v>11</v>
      </c>
      <c r="I365" t="s">
        <v>13</v>
      </c>
      <c r="J365" t="str">
        <f>VLOOKUP(A365,Names!A:B,2,)</f>
        <v>Sprague, Mr.  Dustin L</v>
      </c>
      <c r="K365" cm="1">
        <f t="array" ref="K365">VLOOKUP($A365,'Medical Examination'!$A:$H,COLUMN(B:B),0)</f>
        <v>38.94</v>
      </c>
      <c r="L365" cm="1">
        <f t="array" ref="L365">VLOOKUP($A365,'Medical Examination'!$A:$H,COLUMN(C:C),0)</f>
        <v>4.3600000000000003</v>
      </c>
      <c r="M365" t="str" cm="1">
        <f t="array" ref="M365">VLOOKUP($A365,'Medical Examination'!$A:$H,COLUMN(D:D),0)</f>
        <v>No</v>
      </c>
      <c r="N365" t="str" cm="1">
        <f t="array" ref="N365">VLOOKUP($A365,'Medical Examination'!$A:$H,COLUMN(E:E),0)</f>
        <v>No</v>
      </c>
      <c r="O365" t="str" cm="1">
        <f t="array" ref="O365">VLOOKUP($A365,'Medical Examination'!$A:$H,COLUMN(F:F),0)</f>
        <v>Yes</v>
      </c>
      <c r="P365" cm="1">
        <f t="array" ref="P365">VLOOKUP($A365,'Medical Examination'!$A:$H,COLUMN(G:G),0)</f>
        <v>1</v>
      </c>
      <c r="Q365" t="str" cm="1">
        <f t="array" ref="Q365">VLOOKUP($A365,'Medical Examination'!$A:$H,COLUMN(H:H),0)</f>
        <v>No</v>
      </c>
      <c r="R365">
        <f t="shared" si="60"/>
        <v>0</v>
      </c>
      <c r="S365">
        <f t="shared" si="61"/>
        <v>0</v>
      </c>
      <c r="T365">
        <f t="shared" si="62"/>
        <v>1</v>
      </c>
      <c r="U365">
        <f t="shared" si="63"/>
        <v>0</v>
      </c>
      <c r="V365">
        <f t="shared" si="64"/>
        <v>2</v>
      </c>
      <c r="W365">
        <f t="shared" si="65"/>
        <v>2</v>
      </c>
      <c r="X365">
        <f t="shared" si="66"/>
        <v>1</v>
      </c>
      <c r="Y365">
        <f t="shared" si="67"/>
        <v>0</v>
      </c>
      <c r="Z365">
        <f t="shared" si="68"/>
        <v>0</v>
      </c>
      <c r="AA365">
        <f t="shared" si="69"/>
        <v>1</v>
      </c>
      <c r="AB365" s="5">
        <f t="shared" si="70"/>
        <v>30</v>
      </c>
      <c r="AC365">
        <f t="shared" si="71"/>
        <v>1</v>
      </c>
    </row>
    <row r="366" spans="1:29" x14ac:dyDescent="0.25">
      <c r="A366" t="s">
        <v>400</v>
      </c>
      <c r="B366">
        <v>2004</v>
      </c>
      <c r="C366" t="s">
        <v>18</v>
      </c>
      <c r="D366">
        <v>26</v>
      </c>
      <c r="E366">
        <v>3</v>
      </c>
      <c r="F366">
        <v>3481.87</v>
      </c>
      <c r="G366" t="s">
        <v>11</v>
      </c>
      <c r="H366" t="s">
        <v>12</v>
      </c>
      <c r="I366" t="s">
        <v>168</v>
      </c>
      <c r="J366" t="str">
        <f>VLOOKUP(A366,Names!A:B,2,)</f>
        <v>Sanford, Mr.  Alexander J.</v>
      </c>
      <c r="K366" cm="1">
        <f t="array" ref="K366">VLOOKUP($A366,'Medical Examination'!$A:$H,COLUMN(B:B),0)</f>
        <v>30.4</v>
      </c>
      <c r="L366" cm="1">
        <f t="array" ref="L366">VLOOKUP($A366,'Medical Examination'!$A:$H,COLUMN(C:C),0)</f>
        <v>5.95</v>
      </c>
      <c r="M366" t="str" cm="1">
        <f t="array" ref="M366">VLOOKUP($A366,'Medical Examination'!$A:$H,COLUMN(D:D),0)</f>
        <v>No</v>
      </c>
      <c r="N366" t="str" cm="1">
        <f t="array" ref="N366">VLOOKUP($A366,'Medical Examination'!$A:$H,COLUMN(E:E),0)</f>
        <v>yes</v>
      </c>
      <c r="O366" t="str" cm="1">
        <f t="array" ref="O366">VLOOKUP($A366,'Medical Examination'!$A:$H,COLUMN(F:F),0)</f>
        <v>No</v>
      </c>
      <c r="P366" cm="1">
        <f t="array" ref="P366">VLOOKUP($A366,'Medical Examination'!$A:$H,COLUMN(G:G),0)</f>
        <v>1</v>
      </c>
      <c r="Q366" t="str" cm="1">
        <f t="array" ref="Q366">VLOOKUP($A366,'Medical Examination'!$A:$H,COLUMN(H:H),0)</f>
        <v>No</v>
      </c>
      <c r="R366">
        <f t="shared" si="60"/>
        <v>0</v>
      </c>
      <c r="S366">
        <f t="shared" si="61"/>
        <v>1</v>
      </c>
      <c r="T366">
        <f t="shared" si="62"/>
        <v>0</v>
      </c>
      <c r="U366">
        <f t="shared" si="63"/>
        <v>0</v>
      </c>
      <c r="V366">
        <f t="shared" si="64"/>
        <v>2</v>
      </c>
      <c r="W366">
        <f t="shared" si="65"/>
        <v>1</v>
      </c>
      <c r="X366">
        <f t="shared" si="66"/>
        <v>1</v>
      </c>
      <c r="Y366">
        <f t="shared" si="67"/>
        <v>0</v>
      </c>
      <c r="Z366">
        <f t="shared" si="68"/>
        <v>0</v>
      </c>
      <c r="AA366">
        <f t="shared" si="69"/>
        <v>0</v>
      </c>
      <c r="AB366" s="5">
        <f t="shared" si="70"/>
        <v>19</v>
      </c>
      <c r="AC366">
        <f t="shared" si="71"/>
        <v>1</v>
      </c>
    </row>
    <row r="367" spans="1:29" x14ac:dyDescent="0.25">
      <c r="A367" t="s">
        <v>401</v>
      </c>
      <c r="B367">
        <v>1996</v>
      </c>
      <c r="C367" t="s">
        <v>20</v>
      </c>
      <c r="D367">
        <v>19</v>
      </c>
      <c r="E367">
        <v>2</v>
      </c>
      <c r="F367">
        <v>3484.33</v>
      </c>
      <c r="G367" t="s">
        <v>12</v>
      </c>
      <c r="H367" t="s">
        <v>12</v>
      </c>
      <c r="I367" t="s">
        <v>42</v>
      </c>
      <c r="J367" t="str">
        <f>VLOOKUP(A367,Names!A:B,2,)</f>
        <v>Petty, Mr.  Kyle S</v>
      </c>
      <c r="K367" cm="1">
        <f t="array" ref="K367">VLOOKUP($A367,'Medical Examination'!$A:$H,COLUMN(B:B),0)</f>
        <v>23.7</v>
      </c>
      <c r="L367" cm="1">
        <f t="array" ref="L367">VLOOKUP($A367,'Medical Examination'!$A:$H,COLUMN(C:C),0)</f>
        <v>5.55</v>
      </c>
      <c r="M367" t="str" cm="1">
        <f t="array" ref="M367">VLOOKUP($A367,'Medical Examination'!$A:$H,COLUMN(D:D),0)</f>
        <v>yes</v>
      </c>
      <c r="N367" t="str" cm="1">
        <f t="array" ref="N367">VLOOKUP($A367,'Medical Examination'!$A:$H,COLUMN(E:E),0)</f>
        <v>No</v>
      </c>
      <c r="O367" t="str" cm="1">
        <f t="array" ref="O367">VLOOKUP($A367,'Medical Examination'!$A:$H,COLUMN(F:F),0)</f>
        <v>No</v>
      </c>
      <c r="P367" t="str" cm="1">
        <f t="array" ref="P367">VLOOKUP($A367,'Medical Examination'!$A:$H,COLUMN(G:G),0)</f>
        <v>No major surgery</v>
      </c>
      <c r="Q367" t="str" cm="1">
        <f t="array" ref="Q367">VLOOKUP($A367,'Medical Examination'!$A:$H,COLUMN(H:H),0)</f>
        <v>No</v>
      </c>
      <c r="R367">
        <f t="shared" si="60"/>
        <v>1</v>
      </c>
      <c r="S367">
        <f t="shared" si="61"/>
        <v>0</v>
      </c>
      <c r="T367">
        <f t="shared" si="62"/>
        <v>0</v>
      </c>
      <c r="U367">
        <f t="shared" si="63"/>
        <v>0</v>
      </c>
      <c r="V367">
        <f t="shared" si="64"/>
        <v>1</v>
      </c>
      <c r="W367">
        <f t="shared" si="65"/>
        <v>1</v>
      </c>
      <c r="X367">
        <f t="shared" si="66"/>
        <v>0</v>
      </c>
      <c r="Y367">
        <f t="shared" si="67"/>
        <v>1</v>
      </c>
      <c r="Z367">
        <f t="shared" si="68"/>
        <v>0</v>
      </c>
      <c r="AA367">
        <f t="shared" si="69"/>
        <v>0</v>
      </c>
      <c r="AB367" s="5">
        <f t="shared" si="70"/>
        <v>27</v>
      </c>
      <c r="AC367">
        <f t="shared" si="71"/>
        <v>1</v>
      </c>
    </row>
    <row r="368" spans="1:29" x14ac:dyDescent="0.25">
      <c r="A368" t="s">
        <v>402</v>
      </c>
      <c r="B368">
        <v>1996</v>
      </c>
      <c r="C368" t="s">
        <v>20</v>
      </c>
      <c r="D368">
        <v>18</v>
      </c>
      <c r="E368">
        <v>1</v>
      </c>
      <c r="F368">
        <v>3490.55</v>
      </c>
      <c r="G368" t="s">
        <v>16</v>
      </c>
      <c r="H368" t="s">
        <v>11</v>
      </c>
      <c r="I368" t="s">
        <v>164</v>
      </c>
      <c r="J368" t="str">
        <f>VLOOKUP(A368,Names!A:B,2,)</f>
        <v>Clifford, Mr.  Thomas G.</v>
      </c>
      <c r="K368" cm="1">
        <f t="array" ref="K368">VLOOKUP($A368,'Medical Examination'!$A:$H,COLUMN(B:B),0)</f>
        <v>32.49</v>
      </c>
      <c r="L368" cm="1">
        <f t="array" ref="L368">VLOOKUP($A368,'Medical Examination'!$A:$H,COLUMN(C:C),0)</f>
        <v>4</v>
      </c>
      <c r="M368" t="str" cm="1">
        <f t="array" ref="M368">VLOOKUP($A368,'Medical Examination'!$A:$H,COLUMN(D:D),0)</f>
        <v>yes</v>
      </c>
      <c r="N368" t="str" cm="1">
        <f t="array" ref="N368">VLOOKUP($A368,'Medical Examination'!$A:$H,COLUMN(E:E),0)</f>
        <v>No</v>
      </c>
      <c r="O368" t="str" cm="1">
        <f t="array" ref="O368">VLOOKUP($A368,'Medical Examination'!$A:$H,COLUMN(F:F),0)</f>
        <v>No</v>
      </c>
      <c r="P368" t="str" cm="1">
        <f t="array" ref="P368">VLOOKUP($A368,'Medical Examination'!$A:$H,COLUMN(G:G),0)</f>
        <v>No major surgery</v>
      </c>
      <c r="Q368" t="str" cm="1">
        <f t="array" ref="Q368">VLOOKUP($A368,'Medical Examination'!$A:$H,COLUMN(H:H),0)</f>
        <v>No</v>
      </c>
      <c r="R368">
        <f t="shared" si="60"/>
        <v>1</v>
      </c>
      <c r="S368">
        <f t="shared" si="61"/>
        <v>0</v>
      </c>
      <c r="T368">
        <f t="shared" si="62"/>
        <v>0</v>
      </c>
      <c r="U368">
        <f t="shared" si="63"/>
        <v>0</v>
      </c>
      <c r="V368">
        <f t="shared" si="64"/>
        <v>3</v>
      </c>
      <c r="W368">
        <f t="shared" si="65"/>
        <v>2</v>
      </c>
      <c r="X368">
        <f t="shared" si="66"/>
        <v>0</v>
      </c>
      <c r="Y368">
        <f t="shared" si="67"/>
        <v>0</v>
      </c>
      <c r="Z368">
        <f t="shared" si="68"/>
        <v>0</v>
      </c>
      <c r="AA368">
        <f t="shared" si="69"/>
        <v>0</v>
      </c>
      <c r="AB368" s="5">
        <f t="shared" si="70"/>
        <v>27</v>
      </c>
      <c r="AC368">
        <f t="shared" si="71"/>
        <v>1</v>
      </c>
    </row>
    <row r="369" spans="1:29" x14ac:dyDescent="0.25">
      <c r="A369" t="s">
        <v>403</v>
      </c>
      <c r="B369">
        <v>1999</v>
      </c>
      <c r="C369" t="s">
        <v>20</v>
      </c>
      <c r="D369">
        <v>22</v>
      </c>
      <c r="E369">
        <v>2</v>
      </c>
      <c r="F369">
        <v>3500.61</v>
      </c>
      <c r="G369" t="s">
        <v>11</v>
      </c>
      <c r="H369" t="s">
        <v>11</v>
      </c>
      <c r="I369" t="s">
        <v>13</v>
      </c>
      <c r="J369" t="str">
        <f>VLOOKUP(A369,Names!A:B,2,)</f>
        <v>Vaughn, Ms.  Kindsey P.</v>
      </c>
      <c r="K369" cm="1">
        <f t="array" ref="K369">VLOOKUP($A369,'Medical Examination'!$A:$H,COLUMN(B:B),0)</f>
        <v>39.270000000000003</v>
      </c>
      <c r="L369" cm="1">
        <f t="array" ref="L369">VLOOKUP($A369,'Medical Examination'!$A:$H,COLUMN(C:C),0)</f>
        <v>6.25</v>
      </c>
      <c r="M369" t="str" cm="1">
        <f t="array" ref="M369">VLOOKUP($A369,'Medical Examination'!$A:$H,COLUMN(D:D),0)</f>
        <v>No</v>
      </c>
      <c r="N369" t="str" cm="1">
        <f t="array" ref="N369">VLOOKUP($A369,'Medical Examination'!$A:$H,COLUMN(E:E),0)</f>
        <v>No</v>
      </c>
      <c r="O369" t="str" cm="1">
        <f t="array" ref="O369">VLOOKUP($A369,'Medical Examination'!$A:$H,COLUMN(F:F),0)</f>
        <v>No</v>
      </c>
      <c r="P369" t="str" cm="1">
        <f t="array" ref="P369">VLOOKUP($A369,'Medical Examination'!$A:$H,COLUMN(G:G),0)</f>
        <v>No major surgery</v>
      </c>
      <c r="Q369" t="str" cm="1">
        <f t="array" ref="Q369">VLOOKUP($A369,'Medical Examination'!$A:$H,COLUMN(H:H),0)</f>
        <v>No</v>
      </c>
      <c r="R369">
        <f t="shared" si="60"/>
        <v>0</v>
      </c>
      <c r="S369">
        <f t="shared" si="61"/>
        <v>0</v>
      </c>
      <c r="T369">
        <f t="shared" si="62"/>
        <v>0</v>
      </c>
      <c r="U369">
        <f t="shared" si="63"/>
        <v>0</v>
      </c>
      <c r="V369">
        <f t="shared" si="64"/>
        <v>2</v>
      </c>
      <c r="W369">
        <f t="shared" si="65"/>
        <v>2</v>
      </c>
      <c r="X369">
        <f t="shared" si="66"/>
        <v>0</v>
      </c>
      <c r="Y369">
        <f t="shared" si="67"/>
        <v>0</v>
      </c>
      <c r="Z369">
        <f t="shared" si="68"/>
        <v>0</v>
      </c>
      <c r="AA369">
        <f t="shared" si="69"/>
        <v>1</v>
      </c>
      <c r="AB369" s="5">
        <f t="shared" si="70"/>
        <v>24</v>
      </c>
      <c r="AC369">
        <f t="shared" si="71"/>
        <v>0</v>
      </c>
    </row>
    <row r="370" spans="1:29" x14ac:dyDescent="0.25">
      <c r="A370" t="s">
        <v>404</v>
      </c>
      <c r="B370">
        <v>1998</v>
      </c>
      <c r="C370" t="s">
        <v>20</v>
      </c>
      <c r="D370">
        <v>16</v>
      </c>
      <c r="E370">
        <v>2</v>
      </c>
      <c r="F370">
        <v>3537.7</v>
      </c>
      <c r="G370" t="s">
        <v>12</v>
      </c>
      <c r="H370" t="s">
        <v>12</v>
      </c>
      <c r="I370" t="s">
        <v>23</v>
      </c>
      <c r="J370" t="str">
        <f>VLOOKUP(A370,Names!A:B,2,)</f>
        <v>Gonzalez, Mr.  Manuel</v>
      </c>
      <c r="K370" cm="1">
        <f t="array" ref="K370">VLOOKUP($A370,'Medical Examination'!$A:$H,COLUMN(B:B),0)</f>
        <v>28.5</v>
      </c>
      <c r="L370" cm="1">
        <f t="array" ref="L370">VLOOKUP($A370,'Medical Examination'!$A:$H,COLUMN(C:C),0)</f>
        <v>6.11</v>
      </c>
      <c r="M370" t="str" cm="1">
        <f t="array" ref="M370">VLOOKUP($A370,'Medical Examination'!$A:$H,COLUMN(D:D),0)</f>
        <v>No</v>
      </c>
      <c r="N370" t="str" cm="1">
        <f t="array" ref="N370">VLOOKUP($A370,'Medical Examination'!$A:$H,COLUMN(E:E),0)</f>
        <v>No</v>
      </c>
      <c r="O370" t="str" cm="1">
        <f t="array" ref="O370">VLOOKUP($A370,'Medical Examination'!$A:$H,COLUMN(F:F),0)</f>
        <v>No</v>
      </c>
      <c r="P370" cm="1">
        <f t="array" ref="P370">VLOOKUP($A370,'Medical Examination'!$A:$H,COLUMN(G:G),0)</f>
        <v>1</v>
      </c>
      <c r="Q370" t="str" cm="1">
        <f t="array" ref="Q370">VLOOKUP($A370,'Medical Examination'!$A:$H,COLUMN(H:H),0)</f>
        <v>No</v>
      </c>
      <c r="R370">
        <f t="shared" si="60"/>
        <v>0</v>
      </c>
      <c r="S370">
        <f t="shared" si="61"/>
        <v>0</v>
      </c>
      <c r="T370">
        <f t="shared" si="62"/>
        <v>0</v>
      </c>
      <c r="U370">
        <f t="shared" si="63"/>
        <v>0</v>
      </c>
      <c r="V370">
        <f t="shared" si="64"/>
        <v>1</v>
      </c>
      <c r="W370">
        <f t="shared" si="65"/>
        <v>1</v>
      </c>
      <c r="X370">
        <f t="shared" si="66"/>
        <v>1</v>
      </c>
      <c r="Y370">
        <f t="shared" si="67"/>
        <v>0</v>
      </c>
      <c r="Z370">
        <f t="shared" si="68"/>
        <v>1</v>
      </c>
      <c r="AA370">
        <f t="shared" si="69"/>
        <v>0</v>
      </c>
      <c r="AB370" s="5">
        <f t="shared" si="70"/>
        <v>25</v>
      </c>
      <c r="AC370">
        <f t="shared" si="71"/>
        <v>1</v>
      </c>
    </row>
    <row r="371" spans="1:29" x14ac:dyDescent="0.25">
      <c r="A371" t="s">
        <v>405</v>
      </c>
      <c r="B371">
        <v>2003</v>
      </c>
      <c r="C371" t="s">
        <v>35</v>
      </c>
      <c r="D371">
        <v>24</v>
      </c>
      <c r="E371">
        <v>0</v>
      </c>
      <c r="F371">
        <v>3538.9</v>
      </c>
      <c r="G371" t="s">
        <v>11</v>
      </c>
      <c r="H371" t="s">
        <v>11</v>
      </c>
      <c r="I371" t="s">
        <v>23</v>
      </c>
      <c r="J371" t="str">
        <f>VLOOKUP(A371,Names!A:B,2,)</f>
        <v>Metzger, Mr.  Peter T II</v>
      </c>
      <c r="K371" cm="1">
        <f t="array" ref="K371">VLOOKUP($A371,'Medical Examination'!$A:$H,COLUMN(B:B),0)</f>
        <v>32.67</v>
      </c>
      <c r="L371" cm="1">
        <f t="array" ref="L371">VLOOKUP($A371,'Medical Examination'!$A:$H,COLUMN(C:C),0)</f>
        <v>4.67</v>
      </c>
      <c r="M371" t="str" cm="1">
        <f t="array" ref="M371">VLOOKUP($A371,'Medical Examination'!$A:$H,COLUMN(D:D),0)</f>
        <v>No</v>
      </c>
      <c r="N371" t="str" cm="1">
        <f t="array" ref="N371">VLOOKUP($A371,'Medical Examination'!$A:$H,COLUMN(E:E),0)</f>
        <v>No</v>
      </c>
      <c r="O371" t="str" cm="1">
        <f t="array" ref="O371">VLOOKUP($A371,'Medical Examination'!$A:$H,COLUMN(F:F),0)</f>
        <v>Yes</v>
      </c>
      <c r="P371" cm="1">
        <f t="array" ref="P371">VLOOKUP($A371,'Medical Examination'!$A:$H,COLUMN(G:G),0)</f>
        <v>1</v>
      </c>
      <c r="Q371" t="str" cm="1">
        <f t="array" ref="Q371">VLOOKUP($A371,'Medical Examination'!$A:$H,COLUMN(H:H),0)</f>
        <v>No</v>
      </c>
      <c r="R371">
        <f t="shared" si="60"/>
        <v>0</v>
      </c>
      <c r="S371">
        <f t="shared" si="61"/>
        <v>0</v>
      </c>
      <c r="T371">
        <f t="shared" si="62"/>
        <v>1</v>
      </c>
      <c r="U371">
        <f t="shared" si="63"/>
        <v>0</v>
      </c>
      <c r="V371">
        <f t="shared" si="64"/>
        <v>2</v>
      </c>
      <c r="W371">
        <f t="shared" si="65"/>
        <v>2</v>
      </c>
      <c r="X371">
        <f t="shared" si="66"/>
        <v>1</v>
      </c>
      <c r="Y371">
        <f t="shared" si="67"/>
        <v>0</v>
      </c>
      <c r="Z371">
        <f t="shared" si="68"/>
        <v>1</v>
      </c>
      <c r="AA371">
        <f t="shared" si="69"/>
        <v>0</v>
      </c>
      <c r="AB371" s="5">
        <f t="shared" si="70"/>
        <v>20</v>
      </c>
      <c r="AC371">
        <f t="shared" si="71"/>
        <v>1</v>
      </c>
    </row>
    <row r="372" spans="1:29" x14ac:dyDescent="0.25">
      <c r="A372" t="s">
        <v>406</v>
      </c>
      <c r="B372">
        <v>1988</v>
      </c>
      <c r="C372" t="s">
        <v>37</v>
      </c>
      <c r="D372">
        <v>15</v>
      </c>
      <c r="E372">
        <v>3</v>
      </c>
      <c r="F372">
        <v>3540.12</v>
      </c>
      <c r="G372" t="s">
        <v>11</v>
      </c>
      <c r="H372" t="s">
        <v>16</v>
      </c>
      <c r="I372" t="s">
        <v>13</v>
      </c>
      <c r="J372" t="str">
        <f>VLOOKUP(A372,Names!A:B,2,)</f>
        <v>Newman, Mr.  Matthew D</v>
      </c>
      <c r="K372" cm="1">
        <f t="array" ref="K372">VLOOKUP($A372,'Medical Examination'!$A:$H,COLUMN(B:B),0)</f>
        <v>19.12</v>
      </c>
      <c r="L372" cm="1">
        <f t="array" ref="L372">VLOOKUP($A372,'Medical Examination'!$A:$H,COLUMN(C:C),0)</f>
        <v>4.72</v>
      </c>
      <c r="M372" t="str" cm="1">
        <f t="array" ref="M372">VLOOKUP($A372,'Medical Examination'!$A:$H,COLUMN(D:D),0)</f>
        <v>yes</v>
      </c>
      <c r="N372" t="str" cm="1">
        <f t="array" ref="N372">VLOOKUP($A372,'Medical Examination'!$A:$H,COLUMN(E:E),0)</f>
        <v>No</v>
      </c>
      <c r="O372" t="str" cm="1">
        <f t="array" ref="O372">VLOOKUP($A372,'Medical Examination'!$A:$H,COLUMN(F:F),0)</f>
        <v>No</v>
      </c>
      <c r="P372" cm="1">
        <f t="array" ref="P372">VLOOKUP($A372,'Medical Examination'!$A:$H,COLUMN(G:G),0)</f>
        <v>1</v>
      </c>
      <c r="Q372" t="str" cm="1">
        <f t="array" ref="Q372">VLOOKUP($A372,'Medical Examination'!$A:$H,COLUMN(H:H),0)</f>
        <v>No</v>
      </c>
      <c r="R372">
        <f t="shared" si="60"/>
        <v>1</v>
      </c>
      <c r="S372">
        <f t="shared" si="61"/>
        <v>0</v>
      </c>
      <c r="T372">
        <f t="shared" si="62"/>
        <v>0</v>
      </c>
      <c r="U372">
        <f t="shared" si="63"/>
        <v>0</v>
      </c>
      <c r="V372">
        <f t="shared" si="64"/>
        <v>2</v>
      </c>
      <c r="W372">
        <f t="shared" si="65"/>
        <v>3</v>
      </c>
      <c r="X372">
        <f t="shared" si="66"/>
        <v>1</v>
      </c>
      <c r="Y372">
        <f t="shared" si="67"/>
        <v>0</v>
      </c>
      <c r="Z372">
        <f t="shared" si="68"/>
        <v>0</v>
      </c>
      <c r="AA372">
        <f t="shared" si="69"/>
        <v>1</v>
      </c>
      <c r="AB372" s="5">
        <f t="shared" si="70"/>
        <v>35</v>
      </c>
      <c r="AC372">
        <f t="shared" si="71"/>
        <v>1</v>
      </c>
    </row>
    <row r="373" spans="1:29" x14ac:dyDescent="0.25">
      <c r="A373" t="s">
        <v>407</v>
      </c>
      <c r="B373">
        <v>1992</v>
      </c>
      <c r="C373" t="s">
        <v>30</v>
      </c>
      <c r="D373">
        <v>22</v>
      </c>
      <c r="E373">
        <v>0</v>
      </c>
      <c r="F373">
        <v>3554.2</v>
      </c>
      <c r="G373" t="s">
        <v>11</v>
      </c>
      <c r="H373" t="s">
        <v>12</v>
      </c>
      <c r="I373" t="s">
        <v>42</v>
      </c>
      <c r="J373" t="str">
        <f>VLOOKUP(A373,Names!A:B,2,)</f>
        <v>Oka, Ms.  Satomi</v>
      </c>
      <c r="K373" cm="1">
        <f t="array" ref="K373">VLOOKUP($A373,'Medical Examination'!$A:$H,COLUMN(B:B),0)</f>
        <v>27.7</v>
      </c>
      <c r="L373" cm="1">
        <f t="array" ref="L373">VLOOKUP($A373,'Medical Examination'!$A:$H,COLUMN(C:C),0)</f>
        <v>5.6</v>
      </c>
      <c r="M373" t="str" cm="1">
        <f t="array" ref="M373">VLOOKUP($A373,'Medical Examination'!$A:$H,COLUMN(D:D),0)</f>
        <v>No</v>
      </c>
      <c r="N373" t="str" cm="1">
        <f t="array" ref="N373">VLOOKUP($A373,'Medical Examination'!$A:$H,COLUMN(E:E),0)</f>
        <v>No</v>
      </c>
      <c r="O373" t="str" cm="1">
        <f t="array" ref="O373">VLOOKUP($A373,'Medical Examination'!$A:$H,COLUMN(F:F),0)</f>
        <v>No</v>
      </c>
      <c r="P373" cm="1">
        <f t="array" ref="P373">VLOOKUP($A373,'Medical Examination'!$A:$H,COLUMN(G:G),0)</f>
        <v>1</v>
      </c>
      <c r="Q373" t="str" cm="1">
        <f t="array" ref="Q373">VLOOKUP($A373,'Medical Examination'!$A:$H,COLUMN(H:H),0)</f>
        <v>No</v>
      </c>
      <c r="R373">
        <f t="shared" si="60"/>
        <v>0</v>
      </c>
      <c r="S373">
        <f t="shared" si="61"/>
        <v>0</v>
      </c>
      <c r="T373">
        <f t="shared" si="62"/>
        <v>0</v>
      </c>
      <c r="U373">
        <f t="shared" si="63"/>
        <v>0</v>
      </c>
      <c r="V373">
        <f t="shared" si="64"/>
        <v>2</v>
      </c>
      <c r="W373">
        <f t="shared" si="65"/>
        <v>1</v>
      </c>
      <c r="X373">
        <f t="shared" si="66"/>
        <v>1</v>
      </c>
      <c r="Y373">
        <f t="shared" si="67"/>
        <v>1</v>
      </c>
      <c r="Z373">
        <f t="shared" si="68"/>
        <v>0</v>
      </c>
      <c r="AA373">
        <f t="shared" si="69"/>
        <v>0</v>
      </c>
      <c r="AB373" s="5">
        <f t="shared" si="70"/>
        <v>31</v>
      </c>
      <c r="AC373">
        <f t="shared" si="71"/>
        <v>0</v>
      </c>
    </row>
    <row r="374" spans="1:29" x14ac:dyDescent="0.25">
      <c r="A374" t="s">
        <v>408</v>
      </c>
      <c r="B374">
        <v>1994</v>
      </c>
      <c r="C374" t="s">
        <v>20</v>
      </c>
      <c r="D374">
        <v>24</v>
      </c>
      <c r="E374">
        <v>0</v>
      </c>
      <c r="F374">
        <v>3556.92</v>
      </c>
      <c r="G374" t="s">
        <v>11</v>
      </c>
      <c r="H374" t="s">
        <v>12</v>
      </c>
      <c r="I374" t="s">
        <v>23</v>
      </c>
      <c r="J374" t="str">
        <f>VLOOKUP(A374,Names!A:B,2,)</f>
        <v>Ryan, Ms.  Elizabeth</v>
      </c>
      <c r="K374" cm="1">
        <f t="array" ref="K374">VLOOKUP($A374,'Medical Examination'!$A:$H,COLUMN(B:B),0)</f>
        <v>34.770000000000003</v>
      </c>
      <c r="L374" cm="1">
        <f t="array" ref="L374">VLOOKUP($A374,'Medical Examination'!$A:$H,COLUMN(C:C),0)</f>
        <v>6.23</v>
      </c>
      <c r="M374" t="str" cm="1">
        <f t="array" ref="M374">VLOOKUP($A374,'Medical Examination'!$A:$H,COLUMN(D:D),0)</f>
        <v>No</v>
      </c>
      <c r="N374" t="str" cm="1">
        <f t="array" ref="N374">VLOOKUP($A374,'Medical Examination'!$A:$H,COLUMN(E:E),0)</f>
        <v>No</v>
      </c>
      <c r="O374" t="str" cm="1">
        <f t="array" ref="O374">VLOOKUP($A374,'Medical Examination'!$A:$H,COLUMN(F:F),0)</f>
        <v>No</v>
      </c>
      <c r="P374" t="str" cm="1">
        <f t="array" ref="P374">VLOOKUP($A374,'Medical Examination'!$A:$H,COLUMN(G:G),0)</f>
        <v>No major surgery</v>
      </c>
      <c r="Q374" t="str" cm="1">
        <f t="array" ref="Q374">VLOOKUP($A374,'Medical Examination'!$A:$H,COLUMN(H:H),0)</f>
        <v>No</v>
      </c>
      <c r="R374">
        <f t="shared" si="60"/>
        <v>0</v>
      </c>
      <c r="S374">
        <f t="shared" si="61"/>
        <v>0</v>
      </c>
      <c r="T374">
        <f t="shared" si="62"/>
        <v>0</v>
      </c>
      <c r="U374">
        <f t="shared" si="63"/>
        <v>0</v>
      </c>
      <c r="V374">
        <f t="shared" si="64"/>
        <v>2</v>
      </c>
      <c r="W374">
        <f t="shared" si="65"/>
        <v>1</v>
      </c>
      <c r="X374">
        <f t="shared" si="66"/>
        <v>0</v>
      </c>
      <c r="Y374">
        <f t="shared" si="67"/>
        <v>0</v>
      </c>
      <c r="Z374">
        <f t="shared" si="68"/>
        <v>1</v>
      </c>
      <c r="AA374">
        <f t="shared" si="69"/>
        <v>0</v>
      </c>
      <c r="AB374" s="5">
        <f t="shared" si="70"/>
        <v>29</v>
      </c>
      <c r="AC374">
        <f t="shared" si="71"/>
        <v>0</v>
      </c>
    </row>
    <row r="375" spans="1:29" x14ac:dyDescent="0.25">
      <c r="A375" t="s">
        <v>409</v>
      </c>
      <c r="B375">
        <v>1995</v>
      </c>
      <c r="C375" t="s">
        <v>37</v>
      </c>
      <c r="D375">
        <v>9</v>
      </c>
      <c r="E375">
        <v>0</v>
      </c>
      <c r="F375">
        <v>3558.62</v>
      </c>
      <c r="G375" t="s">
        <v>11</v>
      </c>
      <c r="H375" t="s">
        <v>12</v>
      </c>
      <c r="I375" t="s">
        <v>247</v>
      </c>
      <c r="J375" t="str">
        <f>VLOOKUP(A375,Names!A:B,2,)</f>
        <v>Brohart, Ms.  Courtney</v>
      </c>
      <c r="K375" cm="1">
        <f t="array" ref="K375">VLOOKUP($A375,'Medical Examination'!$A:$H,COLUMN(B:B),0)</f>
        <v>25.175000000000001</v>
      </c>
      <c r="L375" cm="1">
        <f t="array" ref="L375">VLOOKUP($A375,'Medical Examination'!$A:$H,COLUMN(C:C),0)</f>
        <v>5.21</v>
      </c>
      <c r="M375" t="str" cm="1">
        <f t="array" ref="M375">VLOOKUP($A375,'Medical Examination'!$A:$H,COLUMN(D:D),0)</f>
        <v>yes</v>
      </c>
      <c r="N375" t="str" cm="1">
        <f t="array" ref="N375">VLOOKUP($A375,'Medical Examination'!$A:$H,COLUMN(E:E),0)</f>
        <v>No</v>
      </c>
      <c r="O375" t="str" cm="1">
        <f t="array" ref="O375">VLOOKUP($A375,'Medical Examination'!$A:$H,COLUMN(F:F),0)</f>
        <v>No</v>
      </c>
      <c r="P375" cm="1">
        <f t="array" ref="P375">VLOOKUP($A375,'Medical Examination'!$A:$H,COLUMN(G:G),0)</f>
        <v>1</v>
      </c>
      <c r="Q375" t="str" cm="1">
        <f t="array" ref="Q375">VLOOKUP($A375,'Medical Examination'!$A:$H,COLUMN(H:H),0)</f>
        <v>No</v>
      </c>
      <c r="R375">
        <f t="shared" si="60"/>
        <v>1</v>
      </c>
      <c r="S375">
        <f t="shared" si="61"/>
        <v>0</v>
      </c>
      <c r="T375">
        <f t="shared" si="62"/>
        <v>0</v>
      </c>
      <c r="U375">
        <f t="shared" si="63"/>
        <v>0</v>
      </c>
      <c r="V375">
        <f t="shared" si="64"/>
        <v>2</v>
      </c>
      <c r="W375">
        <f t="shared" si="65"/>
        <v>1</v>
      </c>
      <c r="X375">
        <f t="shared" si="66"/>
        <v>1</v>
      </c>
      <c r="Y375">
        <f t="shared" si="67"/>
        <v>0</v>
      </c>
      <c r="Z375">
        <f t="shared" si="68"/>
        <v>0</v>
      </c>
      <c r="AA375">
        <f t="shared" si="69"/>
        <v>0</v>
      </c>
      <c r="AB375" s="5">
        <f t="shared" si="70"/>
        <v>28</v>
      </c>
      <c r="AC375">
        <f t="shared" si="71"/>
        <v>0</v>
      </c>
    </row>
    <row r="376" spans="1:29" x14ac:dyDescent="0.25">
      <c r="A376" t="s">
        <v>410</v>
      </c>
      <c r="B376">
        <v>1995</v>
      </c>
      <c r="C376" t="s">
        <v>18</v>
      </c>
      <c r="D376">
        <v>16</v>
      </c>
      <c r="E376">
        <v>1</v>
      </c>
      <c r="F376">
        <v>3561.89</v>
      </c>
      <c r="G376" t="s">
        <v>11</v>
      </c>
      <c r="H376" t="s">
        <v>16</v>
      </c>
      <c r="I376" t="s">
        <v>13</v>
      </c>
      <c r="J376" t="str">
        <f>VLOOKUP(A376,Names!A:B,2,)</f>
        <v>Hill, Ms.  Lauren</v>
      </c>
      <c r="K376" cm="1">
        <f t="array" ref="K376">VLOOKUP($A376,'Medical Examination'!$A:$H,COLUMN(B:B),0)</f>
        <v>23.21</v>
      </c>
      <c r="L376" cm="1">
        <f t="array" ref="L376">VLOOKUP($A376,'Medical Examination'!$A:$H,COLUMN(C:C),0)</f>
        <v>5.14</v>
      </c>
      <c r="M376" t="str" cm="1">
        <f t="array" ref="M376">VLOOKUP($A376,'Medical Examination'!$A:$H,COLUMN(D:D),0)</f>
        <v>yes</v>
      </c>
      <c r="N376" t="str" cm="1">
        <f t="array" ref="N376">VLOOKUP($A376,'Medical Examination'!$A:$H,COLUMN(E:E),0)</f>
        <v>No</v>
      </c>
      <c r="O376" t="str" cm="1">
        <f t="array" ref="O376">VLOOKUP($A376,'Medical Examination'!$A:$H,COLUMN(F:F),0)</f>
        <v>No</v>
      </c>
      <c r="P376" cm="1">
        <f t="array" ref="P376">VLOOKUP($A376,'Medical Examination'!$A:$H,COLUMN(G:G),0)</f>
        <v>1</v>
      </c>
      <c r="Q376" t="str" cm="1">
        <f t="array" ref="Q376">VLOOKUP($A376,'Medical Examination'!$A:$H,COLUMN(H:H),0)</f>
        <v>No</v>
      </c>
      <c r="R376">
        <f t="shared" si="60"/>
        <v>1</v>
      </c>
      <c r="S376">
        <f t="shared" si="61"/>
        <v>0</v>
      </c>
      <c r="T376">
        <f t="shared" si="62"/>
        <v>0</v>
      </c>
      <c r="U376">
        <f t="shared" si="63"/>
        <v>0</v>
      </c>
      <c r="V376">
        <f t="shared" si="64"/>
        <v>2</v>
      </c>
      <c r="W376">
        <f t="shared" si="65"/>
        <v>3</v>
      </c>
      <c r="X376">
        <f t="shared" si="66"/>
        <v>1</v>
      </c>
      <c r="Y376">
        <f t="shared" si="67"/>
        <v>0</v>
      </c>
      <c r="Z376">
        <f t="shared" si="68"/>
        <v>0</v>
      </c>
      <c r="AA376">
        <f t="shared" si="69"/>
        <v>1</v>
      </c>
      <c r="AB376" s="5">
        <f t="shared" si="70"/>
        <v>28</v>
      </c>
      <c r="AC376">
        <f t="shared" si="71"/>
        <v>0</v>
      </c>
    </row>
    <row r="377" spans="1:29" x14ac:dyDescent="0.25">
      <c r="A377" t="s">
        <v>411</v>
      </c>
      <c r="B377">
        <v>1981</v>
      </c>
      <c r="C377" t="s">
        <v>37</v>
      </c>
      <c r="D377">
        <v>10</v>
      </c>
      <c r="E377">
        <v>1</v>
      </c>
      <c r="F377">
        <v>3562.87</v>
      </c>
      <c r="G377" t="s">
        <v>11</v>
      </c>
      <c r="H377" t="s">
        <v>16</v>
      </c>
      <c r="I377" t="s">
        <v>13</v>
      </c>
      <c r="J377" t="str">
        <f>VLOOKUP(A377,Names!A:B,2,)</f>
        <v>Zimny-Schmitt, Mr.  Danny</v>
      </c>
      <c r="K377" cm="1">
        <f t="array" ref="K377">VLOOKUP($A377,'Medical Examination'!$A:$H,COLUMN(B:B),0)</f>
        <v>16.690000000000001</v>
      </c>
      <c r="L377" cm="1">
        <f t="array" ref="L377">VLOOKUP($A377,'Medical Examination'!$A:$H,COLUMN(C:C),0)</f>
        <v>8.4</v>
      </c>
      <c r="M377" t="str" cm="1">
        <f t="array" ref="M377">VLOOKUP($A377,'Medical Examination'!$A:$H,COLUMN(D:D),0)</f>
        <v>yes</v>
      </c>
      <c r="N377" t="str" cm="1">
        <f t="array" ref="N377">VLOOKUP($A377,'Medical Examination'!$A:$H,COLUMN(E:E),0)</f>
        <v>No</v>
      </c>
      <c r="O377" t="str" cm="1">
        <f t="array" ref="O377">VLOOKUP($A377,'Medical Examination'!$A:$H,COLUMN(F:F),0)</f>
        <v>No</v>
      </c>
      <c r="P377" t="str" cm="1">
        <f t="array" ref="P377">VLOOKUP($A377,'Medical Examination'!$A:$H,COLUMN(G:G),0)</f>
        <v>No major surgery</v>
      </c>
      <c r="Q377" t="str" cm="1">
        <f t="array" ref="Q377">VLOOKUP($A377,'Medical Examination'!$A:$H,COLUMN(H:H),0)</f>
        <v>No</v>
      </c>
      <c r="R377">
        <f t="shared" si="60"/>
        <v>1</v>
      </c>
      <c r="S377">
        <f t="shared" si="61"/>
        <v>0</v>
      </c>
      <c r="T377">
        <f t="shared" si="62"/>
        <v>0</v>
      </c>
      <c r="U377">
        <f t="shared" si="63"/>
        <v>0</v>
      </c>
      <c r="V377">
        <f t="shared" si="64"/>
        <v>2</v>
      </c>
      <c r="W377">
        <f t="shared" si="65"/>
        <v>3</v>
      </c>
      <c r="X377">
        <f t="shared" si="66"/>
        <v>0</v>
      </c>
      <c r="Y377">
        <f t="shared" si="67"/>
        <v>0</v>
      </c>
      <c r="Z377">
        <f t="shared" si="68"/>
        <v>0</v>
      </c>
      <c r="AA377">
        <f t="shared" si="69"/>
        <v>1</v>
      </c>
      <c r="AB377" s="5">
        <f t="shared" si="70"/>
        <v>42</v>
      </c>
      <c r="AC377">
        <f t="shared" si="71"/>
        <v>1</v>
      </c>
    </row>
    <row r="378" spans="1:29" x14ac:dyDescent="0.25">
      <c r="A378" t="s">
        <v>412</v>
      </c>
      <c r="B378">
        <v>1988</v>
      </c>
      <c r="C378" t="s">
        <v>35</v>
      </c>
      <c r="D378">
        <v>18</v>
      </c>
      <c r="E378">
        <v>3</v>
      </c>
      <c r="F378">
        <v>3569.96</v>
      </c>
      <c r="G378" t="s">
        <v>11</v>
      </c>
      <c r="H378" t="s">
        <v>16</v>
      </c>
      <c r="I378" t="s">
        <v>23</v>
      </c>
      <c r="J378" t="str">
        <f>VLOOKUP(A378,Names!A:B,2,)</f>
        <v>Jimenez, Ms.  Lilia</v>
      </c>
      <c r="K378" cm="1">
        <f t="array" ref="K378">VLOOKUP($A378,'Medical Examination'!$A:$H,COLUMN(B:B),0)</f>
        <v>16.809999999999999</v>
      </c>
      <c r="L378" cm="1">
        <f t="array" ref="L378">VLOOKUP($A378,'Medical Examination'!$A:$H,COLUMN(C:C),0)</f>
        <v>5.51</v>
      </c>
      <c r="M378" t="str" cm="1">
        <f t="array" ref="M378">VLOOKUP($A378,'Medical Examination'!$A:$H,COLUMN(D:D),0)</f>
        <v>yes</v>
      </c>
      <c r="N378" t="str" cm="1">
        <f t="array" ref="N378">VLOOKUP($A378,'Medical Examination'!$A:$H,COLUMN(E:E),0)</f>
        <v>No</v>
      </c>
      <c r="O378" t="str" cm="1">
        <f t="array" ref="O378">VLOOKUP($A378,'Medical Examination'!$A:$H,COLUMN(F:F),0)</f>
        <v>No</v>
      </c>
      <c r="P378" cm="1">
        <f t="array" ref="P378">VLOOKUP($A378,'Medical Examination'!$A:$H,COLUMN(G:G),0)</f>
        <v>1</v>
      </c>
      <c r="Q378" t="str" cm="1">
        <f t="array" ref="Q378">VLOOKUP($A378,'Medical Examination'!$A:$H,COLUMN(H:H),0)</f>
        <v>No</v>
      </c>
      <c r="R378">
        <f t="shared" si="60"/>
        <v>1</v>
      </c>
      <c r="S378">
        <f t="shared" si="61"/>
        <v>0</v>
      </c>
      <c r="T378">
        <f t="shared" si="62"/>
        <v>0</v>
      </c>
      <c r="U378">
        <f t="shared" si="63"/>
        <v>0</v>
      </c>
      <c r="V378">
        <f t="shared" si="64"/>
        <v>2</v>
      </c>
      <c r="W378">
        <f t="shared" si="65"/>
        <v>3</v>
      </c>
      <c r="X378">
        <f t="shared" si="66"/>
        <v>1</v>
      </c>
      <c r="Y378">
        <f t="shared" si="67"/>
        <v>0</v>
      </c>
      <c r="Z378">
        <f t="shared" si="68"/>
        <v>1</v>
      </c>
      <c r="AA378">
        <f t="shared" si="69"/>
        <v>0</v>
      </c>
      <c r="AB378" s="5">
        <f t="shared" si="70"/>
        <v>35</v>
      </c>
      <c r="AC378">
        <f t="shared" si="71"/>
        <v>0</v>
      </c>
    </row>
    <row r="379" spans="1:29" x14ac:dyDescent="0.25">
      <c r="A379" t="s">
        <v>413</v>
      </c>
      <c r="B379">
        <v>1995</v>
      </c>
      <c r="C379" t="s">
        <v>35</v>
      </c>
      <c r="D379">
        <v>23</v>
      </c>
      <c r="E379">
        <v>1</v>
      </c>
      <c r="F379">
        <v>3578</v>
      </c>
      <c r="G379" t="s">
        <v>11</v>
      </c>
      <c r="H379" t="s">
        <v>12</v>
      </c>
      <c r="I379" t="s">
        <v>42</v>
      </c>
      <c r="J379" t="str">
        <f>VLOOKUP(A379,Names!A:B,2,)</f>
        <v>Schubel, Ms.  Leah C.</v>
      </c>
      <c r="K379" cm="1">
        <f t="array" ref="K379">VLOOKUP($A379,'Medical Examination'!$A:$H,COLUMN(B:B),0)</f>
        <v>34.799999999999997</v>
      </c>
      <c r="L379" cm="1">
        <f t="array" ref="L379">VLOOKUP($A379,'Medical Examination'!$A:$H,COLUMN(C:C),0)</f>
        <v>4.08</v>
      </c>
      <c r="M379" t="str" cm="1">
        <f t="array" ref="M379">VLOOKUP($A379,'Medical Examination'!$A:$H,COLUMN(D:D),0)</f>
        <v>yes</v>
      </c>
      <c r="N379" t="str" cm="1">
        <f t="array" ref="N379">VLOOKUP($A379,'Medical Examination'!$A:$H,COLUMN(E:E),0)</f>
        <v>No</v>
      </c>
      <c r="O379" t="str" cm="1">
        <f t="array" ref="O379">VLOOKUP($A379,'Medical Examination'!$A:$H,COLUMN(F:F),0)</f>
        <v>No</v>
      </c>
      <c r="P379" cm="1">
        <f t="array" ref="P379">VLOOKUP($A379,'Medical Examination'!$A:$H,COLUMN(G:G),0)</f>
        <v>1</v>
      </c>
      <c r="Q379" t="str" cm="1">
        <f t="array" ref="Q379">VLOOKUP($A379,'Medical Examination'!$A:$H,COLUMN(H:H),0)</f>
        <v>No</v>
      </c>
      <c r="R379">
        <f t="shared" si="60"/>
        <v>1</v>
      </c>
      <c r="S379">
        <f t="shared" si="61"/>
        <v>0</v>
      </c>
      <c r="T379">
        <f t="shared" si="62"/>
        <v>0</v>
      </c>
      <c r="U379">
        <f t="shared" si="63"/>
        <v>0</v>
      </c>
      <c r="V379">
        <f t="shared" si="64"/>
        <v>2</v>
      </c>
      <c r="W379">
        <f t="shared" si="65"/>
        <v>1</v>
      </c>
      <c r="X379">
        <f t="shared" si="66"/>
        <v>1</v>
      </c>
      <c r="Y379">
        <f t="shared" si="67"/>
        <v>1</v>
      </c>
      <c r="Z379">
        <f t="shared" si="68"/>
        <v>0</v>
      </c>
      <c r="AA379">
        <f t="shared" si="69"/>
        <v>0</v>
      </c>
      <c r="AB379" s="5">
        <f t="shared" si="70"/>
        <v>28</v>
      </c>
      <c r="AC379">
        <f t="shared" si="71"/>
        <v>0</v>
      </c>
    </row>
    <row r="380" spans="1:29" x14ac:dyDescent="0.25">
      <c r="A380" t="s">
        <v>414</v>
      </c>
      <c r="B380">
        <v>2001</v>
      </c>
      <c r="C380" t="s">
        <v>15</v>
      </c>
      <c r="D380">
        <v>11</v>
      </c>
      <c r="E380">
        <v>2</v>
      </c>
      <c r="F380">
        <v>3579.83</v>
      </c>
      <c r="G380" t="s">
        <v>11</v>
      </c>
      <c r="H380" t="s">
        <v>11</v>
      </c>
      <c r="I380" t="s">
        <v>23</v>
      </c>
      <c r="J380" t="str">
        <f>VLOOKUP(A380,Names!A:B,2,)</f>
        <v>Green, Ms.  Amber</v>
      </c>
      <c r="K380" cm="1">
        <f t="array" ref="K380">VLOOKUP($A380,'Medical Examination'!$A:$H,COLUMN(B:B),0)</f>
        <v>33.630000000000003</v>
      </c>
      <c r="L380" cm="1">
        <f t="array" ref="L380">VLOOKUP($A380,'Medical Examination'!$A:$H,COLUMN(C:C),0)</f>
        <v>4.47</v>
      </c>
      <c r="M380" t="str" cm="1">
        <f t="array" ref="M380">VLOOKUP($A380,'Medical Examination'!$A:$H,COLUMN(D:D),0)</f>
        <v>yes</v>
      </c>
      <c r="N380" t="str" cm="1">
        <f t="array" ref="N380">VLOOKUP($A380,'Medical Examination'!$A:$H,COLUMN(E:E),0)</f>
        <v>No</v>
      </c>
      <c r="O380" t="str" cm="1">
        <f t="array" ref="O380">VLOOKUP($A380,'Medical Examination'!$A:$H,COLUMN(F:F),0)</f>
        <v>No</v>
      </c>
      <c r="P380" t="str" cm="1">
        <f t="array" ref="P380">VLOOKUP($A380,'Medical Examination'!$A:$H,COLUMN(G:G),0)</f>
        <v>No major surgery</v>
      </c>
      <c r="Q380" t="str" cm="1">
        <f t="array" ref="Q380">VLOOKUP($A380,'Medical Examination'!$A:$H,COLUMN(H:H),0)</f>
        <v>No</v>
      </c>
      <c r="R380">
        <f t="shared" si="60"/>
        <v>1</v>
      </c>
      <c r="S380">
        <f t="shared" si="61"/>
        <v>0</v>
      </c>
      <c r="T380">
        <f t="shared" si="62"/>
        <v>0</v>
      </c>
      <c r="U380">
        <f t="shared" si="63"/>
        <v>0</v>
      </c>
      <c r="V380">
        <f t="shared" si="64"/>
        <v>2</v>
      </c>
      <c r="W380">
        <f t="shared" si="65"/>
        <v>2</v>
      </c>
      <c r="X380">
        <f t="shared" si="66"/>
        <v>0</v>
      </c>
      <c r="Y380">
        <f t="shared" si="67"/>
        <v>0</v>
      </c>
      <c r="Z380">
        <f t="shared" si="68"/>
        <v>1</v>
      </c>
      <c r="AA380">
        <f t="shared" si="69"/>
        <v>0</v>
      </c>
      <c r="AB380" s="5">
        <f t="shared" si="70"/>
        <v>22</v>
      </c>
      <c r="AC380">
        <f t="shared" si="71"/>
        <v>0</v>
      </c>
    </row>
    <row r="381" spans="1:29" x14ac:dyDescent="0.25">
      <c r="A381" t="s">
        <v>415</v>
      </c>
      <c r="B381">
        <v>1986</v>
      </c>
      <c r="C381" t="s">
        <v>30</v>
      </c>
      <c r="D381">
        <v>27</v>
      </c>
      <c r="E381">
        <v>3</v>
      </c>
      <c r="F381">
        <v>3589.14</v>
      </c>
      <c r="G381" t="s">
        <v>11</v>
      </c>
      <c r="H381" t="s">
        <v>11</v>
      </c>
      <c r="I381" t="s">
        <v>13</v>
      </c>
      <c r="J381" t="str">
        <f>VLOOKUP(A381,Names!A:B,2,)</f>
        <v>Marquez, Mr.  Alfons</v>
      </c>
      <c r="K381" cm="1">
        <f t="array" ref="K381">VLOOKUP($A381,'Medical Examination'!$A:$H,COLUMN(B:B),0)</f>
        <v>17.75</v>
      </c>
      <c r="L381" cm="1">
        <f t="array" ref="L381">VLOOKUP($A381,'Medical Examination'!$A:$H,COLUMN(C:C),0)</f>
        <v>6.8</v>
      </c>
      <c r="M381" t="str" cm="1">
        <f t="array" ref="M381">VLOOKUP($A381,'Medical Examination'!$A:$H,COLUMN(D:D),0)</f>
        <v>yes</v>
      </c>
      <c r="N381" t="str" cm="1">
        <f t="array" ref="N381">VLOOKUP($A381,'Medical Examination'!$A:$H,COLUMN(E:E),0)</f>
        <v>No</v>
      </c>
      <c r="O381" t="str" cm="1">
        <f t="array" ref="O381">VLOOKUP($A381,'Medical Examination'!$A:$H,COLUMN(F:F),0)</f>
        <v>No</v>
      </c>
      <c r="P381" cm="1">
        <f t="array" ref="P381">VLOOKUP($A381,'Medical Examination'!$A:$H,COLUMN(G:G),0)</f>
        <v>1</v>
      </c>
      <c r="Q381" t="str" cm="1">
        <f t="array" ref="Q381">VLOOKUP($A381,'Medical Examination'!$A:$H,COLUMN(H:H),0)</f>
        <v>No</v>
      </c>
      <c r="R381">
        <f t="shared" si="60"/>
        <v>1</v>
      </c>
      <c r="S381">
        <f t="shared" si="61"/>
        <v>0</v>
      </c>
      <c r="T381">
        <f t="shared" si="62"/>
        <v>0</v>
      </c>
      <c r="U381">
        <f t="shared" si="63"/>
        <v>0</v>
      </c>
      <c r="V381">
        <f t="shared" si="64"/>
        <v>2</v>
      </c>
      <c r="W381">
        <f t="shared" si="65"/>
        <v>2</v>
      </c>
      <c r="X381">
        <f t="shared" si="66"/>
        <v>1</v>
      </c>
      <c r="Y381">
        <f t="shared" si="67"/>
        <v>0</v>
      </c>
      <c r="Z381">
        <f t="shared" si="68"/>
        <v>0</v>
      </c>
      <c r="AA381">
        <f t="shared" si="69"/>
        <v>1</v>
      </c>
      <c r="AB381" s="5">
        <f t="shared" si="70"/>
        <v>37</v>
      </c>
      <c r="AC381">
        <f t="shared" si="71"/>
        <v>1</v>
      </c>
    </row>
    <row r="382" spans="1:29" x14ac:dyDescent="0.25">
      <c r="A382" t="s">
        <v>416</v>
      </c>
      <c r="B382">
        <v>1999</v>
      </c>
      <c r="C382" t="s">
        <v>18</v>
      </c>
      <c r="D382">
        <v>6</v>
      </c>
      <c r="E382">
        <v>3</v>
      </c>
      <c r="F382">
        <v>3591.48</v>
      </c>
      <c r="G382" t="s">
        <v>11</v>
      </c>
      <c r="H382" t="s">
        <v>12</v>
      </c>
      <c r="I382" t="s">
        <v>42</v>
      </c>
      <c r="J382" t="str">
        <f>VLOOKUP(A382,Names!A:B,2,)</f>
        <v>Rosales Ramirez, Mr.  Apolo U.</v>
      </c>
      <c r="K382" cm="1">
        <f t="array" ref="K382">VLOOKUP($A382,'Medical Examination'!$A:$H,COLUMN(B:B),0)</f>
        <v>32.700000000000003</v>
      </c>
      <c r="L382" cm="1">
        <f t="array" ref="L382">VLOOKUP($A382,'Medical Examination'!$A:$H,COLUMN(C:C),0)</f>
        <v>4.66</v>
      </c>
      <c r="M382" t="str" cm="1">
        <f t="array" ref="M382">VLOOKUP($A382,'Medical Examination'!$A:$H,COLUMN(D:D),0)</f>
        <v>No</v>
      </c>
      <c r="N382" t="str" cm="1">
        <f t="array" ref="N382">VLOOKUP($A382,'Medical Examination'!$A:$H,COLUMN(E:E),0)</f>
        <v>No</v>
      </c>
      <c r="O382" t="str" cm="1">
        <f t="array" ref="O382">VLOOKUP($A382,'Medical Examination'!$A:$H,COLUMN(F:F),0)</f>
        <v>No</v>
      </c>
      <c r="P382" t="str" cm="1">
        <f t="array" ref="P382">VLOOKUP($A382,'Medical Examination'!$A:$H,COLUMN(G:G),0)</f>
        <v>No major surgery</v>
      </c>
      <c r="Q382" t="str" cm="1">
        <f t="array" ref="Q382">VLOOKUP($A382,'Medical Examination'!$A:$H,COLUMN(H:H),0)</f>
        <v>No</v>
      </c>
      <c r="R382">
        <f t="shared" si="60"/>
        <v>0</v>
      </c>
      <c r="S382">
        <f t="shared" si="61"/>
        <v>0</v>
      </c>
      <c r="T382">
        <f t="shared" si="62"/>
        <v>0</v>
      </c>
      <c r="U382">
        <f t="shared" si="63"/>
        <v>0</v>
      </c>
      <c r="V382">
        <f t="shared" si="64"/>
        <v>2</v>
      </c>
      <c r="W382">
        <f t="shared" si="65"/>
        <v>1</v>
      </c>
      <c r="X382">
        <f t="shared" si="66"/>
        <v>0</v>
      </c>
      <c r="Y382">
        <f t="shared" si="67"/>
        <v>1</v>
      </c>
      <c r="Z382">
        <f t="shared" si="68"/>
        <v>0</v>
      </c>
      <c r="AA382">
        <f t="shared" si="69"/>
        <v>0</v>
      </c>
      <c r="AB382" s="5">
        <f t="shared" si="70"/>
        <v>24</v>
      </c>
      <c r="AC382">
        <f t="shared" si="71"/>
        <v>1</v>
      </c>
    </row>
    <row r="383" spans="1:29" x14ac:dyDescent="0.25">
      <c r="A383" t="s">
        <v>417</v>
      </c>
      <c r="B383">
        <v>1997</v>
      </c>
      <c r="C383" t="s">
        <v>15</v>
      </c>
      <c r="D383">
        <v>4</v>
      </c>
      <c r="E383">
        <v>1</v>
      </c>
      <c r="F383">
        <v>3594.17</v>
      </c>
      <c r="G383" t="s">
        <v>11</v>
      </c>
      <c r="H383" t="s">
        <v>11</v>
      </c>
      <c r="I383" t="s">
        <v>23</v>
      </c>
      <c r="J383" t="str">
        <f>VLOOKUP(A383,Names!A:B,2,)</f>
        <v>Neuschel, Ms.  Lauren M</v>
      </c>
      <c r="K383" cm="1">
        <f t="array" ref="K383">VLOOKUP($A383,'Medical Examination'!$A:$H,COLUMN(B:B),0)</f>
        <v>22.515000000000001</v>
      </c>
      <c r="L383" cm="1">
        <f t="array" ref="L383">VLOOKUP($A383,'Medical Examination'!$A:$H,COLUMN(C:C),0)</f>
        <v>4.91</v>
      </c>
      <c r="M383" t="str" cm="1">
        <f t="array" ref="M383">VLOOKUP($A383,'Medical Examination'!$A:$H,COLUMN(D:D),0)</f>
        <v>yes</v>
      </c>
      <c r="N383" t="str" cm="1">
        <f t="array" ref="N383">VLOOKUP($A383,'Medical Examination'!$A:$H,COLUMN(E:E),0)</f>
        <v>No</v>
      </c>
      <c r="O383" t="str" cm="1">
        <f t="array" ref="O383">VLOOKUP($A383,'Medical Examination'!$A:$H,COLUMN(F:F),0)</f>
        <v>Yes</v>
      </c>
      <c r="P383" cm="1">
        <f t="array" ref="P383">VLOOKUP($A383,'Medical Examination'!$A:$H,COLUMN(G:G),0)</f>
        <v>1</v>
      </c>
      <c r="Q383" t="str" cm="1">
        <f t="array" ref="Q383">VLOOKUP($A383,'Medical Examination'!$A:$H,COLUMN(H:H),0)</f>
        <v>No</v>
      </c>
      <c r="R383">
        <f t="shared" si="60"/>
        <v>1</v>
      </c>
      <c r="S383">
        <f t="shared" si="61"/>
        <v>0</v>
      </c>
      <c r="T383">
        <f t="shared" si="62"/>
        <v>1</v>
      </c>
      <c r="U383">
        <f t="shared" si="63"/>
        <v>0</v>
      </c>
      <c r="V383">
        <f t="shared" si="64"/>
        <v>2</v>
      </c>
      <c r="W383">
        <f t="shared" si="65"/>
        <v>2</v>
      </c>
      <c r="X383">
        <f t="shared" si="66"/>
        <v>1</v>
      </c>
      <c r="Y383">
        <f t="shared" si="67"/>
        <v>0</v>
      </c>
      <c r="Z383">
        <f t="shared" si="68"/>
        <v>1</v>
      </c>
      <c r="AA383">
        <f t="shared" si="69"/>
        <v>0</v>
      </c>
      <c r="AB383" s="5">
        <f t="shared" si="70"/>
        <v>26</v>
      </c>
      <c r="AC383">
        <f t="shared" si="71"/>
        <v>0</v>
      </c>
    </row>
    <row r="384" spans="1:29" x14ac:dyDescent="0.25">
      <c r="A384" t="s">
        <v>418</v>
      </c>
      <c r="B384">
        <v>1999</v>
      </c>
      <c r="C384" t="s">
        <v>35</v>
      </c>
      <c r="D384">
        <v>12</v>
      </c>
      <c r="E384">
        <v>3</v>
      </c>
      <c r="F384">
        <v>3597.6</v>
      </c>
      <c r="G384" t="s">
        <v>11</v>
      </c>
      <c r="H384" t="s">
        <v>11</v>
      </c>
      <c r="I384" t="s">
        <v>42</v>
      </c>
      <c r="J384" t="str">
        <f>VLOOKUP(A384,Names!A:B,2,)</f>
        <v>Dillon, Mr.  William</v>
      </c>
      <c r="K384" cm="1">
        <f t="array" ref="K384">VLOOKUP($A384,'Medical Examination'!$A:$H,COLUMN(B:B),0)</f>
        <v>37.1</v>
      </c>
      <c r="L384" cm="1">
        <f t="array" ref="L384">VLOOKUP($A384,'Medical Examination'!$A:$H,COLUMN(C:C),0)</f>
        <v>5.46</v>
      </c>
      <c r="M384" t="str" cm="1">
        <f t="array" ref="M384">VLOOKUP($A384,'Medical Examination'!$A:$H,COLUMN(D:D),0)</f>
        <v>No</v>
      </c>
      <c r="N384" t="str" cm="1">
        <f t="array" ref="N384">VLOOKUP($A384,'Medical Examination'!$A:$H,COLUMN(E:E),0)</f>
        <v>No</v>
      </c>
      <c r="O384" t="str" cm="1">
        <f t="array" ref="O384">VLOOKUP($A384,'Medical Examination'!$A:$H,COLUMN(F:F),0)</f>
        <v>No</v>
      </c>
      <c r="P384" t="str" cm="1">
        <f t="array" ref="P384">VLOOKUP($A384,'Medical Examination'!$A:$H,COLUMN(G:G),0)</f>
        <v>No major surgery</v>
      </c>
      <c r="Q384" t="str" cm="1">
        <f t="array" ref="Q384">VLOOKUP($A384,'Medical Examination'!$A:$H,COLUMN(H:H),0)</f>
        <v>No</v>
      </c>
      <c r="R384">
        <f t="shared" si="60"/>
        <v>0</v>
      </c>
      <c r="S384">
        <f t="shared" si="61"/>
        <v>0</v>
      </c>
      <c r="T384">
        <f t="shared" si="62"/>
        <v>0</v>
      </c>
      <c r="U384">
        <f t="shared" si="63"/>
        <v>0</v>
      </c>
      <c r="V384">
        <f t="shared" si="64"/>
        <v>2</v>
      </c>
      <c r="W384">
        <f t="shared" si="65"/>
        <v>2</v>
      </c>
      <c r="X384">
        <f t="shared" si="66"/>
        <v>0</v>
      </c>
      <c r="Y384">
        <f t="shared" si="67"/>
        <v>1</v>
      </c>
      <c r="Z384">
        <f t="shared" si="68"/>
        <v>0</v>
      </c>
      <c r="AA384">
        <f t="shared" si="69"/>
        <v>0</v>
      </c>
      <c r="AB384" s="5">
        <f t="shared" si="70"/>
        <v>24</v>
      </c>
      <c r="AC384">
        <f t="shared" si="71"/>
        <v>1</v>
      </c>
    </row>
    <row r="385" spans="1:29" x14ac:dyDescent="0.25">
      <c r="A385" t="s">
        <v>419</v>
      </c>
      <c r="B385">
        <v>1988</v>
      </c>
      <c r="C385" t="s">
        <v>15</v>
      </c>
      <c r="D385">
        <v>4</v>
      </c>
      <c r="E385">
        <v>3</v>
      </c>
      <c r="F385">
        <v>3603.6</v>
      </c>
      <c r="G385" t="s">
        <v>11</v>
      </c>
      <c r="H385" t="s">
        <v>16</v>
      </c>
      <c r="I385" t="s">
        <v>13</v>
      </c>
      <c r="J385" t="str">
        <f>VLOOKUP(A385,Names!A:B,2,)</f>
        <v>Kuck, Ms.  Missy</v>
      </c>
      <c r="K385" cm="1">
        <f t="array" ref="K385">VLOOKUP($A385,'Medical Examination'!$A:$H,COLUMN(B:B),0)</f>
        <v>18.920000000000002</v>
      </c>
      <c r="L385" cm="1">
        <f t="array" ref="L385">VLOOKUP($A385,'Medical Examination'!$A:$H,COLUMN(C:C),0)</f>
        <v>5.98</v>
      </c>
      <c r="M385" t="str" cm="1">
        <f t="array" ref="M385">VLOOKUP($A385,'Medical Examination'!$A:$H,COLUMN(D:D),0)</f>
        <v>yes</v>
      </c>
      <c r="N385" t="str" cm="1">
        <f t="array" ref="N385">VLOOKUP($A385,'Medical Examination'!$A:$H,COLUMN(E:E),0)</f>
        <v>No</v>
      </c>
      <c r="O385" t="str" cm="1">
        <f t="array" ref="O385">VLOOKUP($A385,'Medical Examination'!$A:$H,COLUMN(F:F),0)</f>
        <v>No</v>
      </c>
      <c r="P385" cm="1">
        <f t="array" ref="P385">VLOOKUP($A385,'Medical Examination'!$A:$H,COLUMN(G:G),0)</f>
        <v>1</v>
      </c>
      <c r="Q385" t="str" cm="1">
        <f t="array" ref="Q385">VLOOKUP($A385,'Medical Examination'!$A:$H,COLUMN(H:H),0)</f>
        <v>No</v>
      </c>
      <c r="R385">
        <f t="shared" si="60"/>
        <v>1</v>
      </c>
      <c r="S385">
        <f t="shared" si="61"/>
        <v>0</v>
      </c>
      <c r="T385">
        <f t="shared" si="62"/>
        <v>0</v>
      </c>
      <c r="U385">
        <f t="shared" si="63"/>
        <v>0</v>
      </c>
      <c r="V385">
        <f t="shared" si="64"/>
        <v>2</v>
      </c>
      <c r="W385">
        <f t="shared" si="65"/>
        <v>3</v>
      </c>
      <c r="X385">
        <f t="shared" si="66"/>
        <v>1</v>
      </c>
      <c r="Y385">
        <f t="shared" si="67"/>
        <v>0</v>
      </c>
      <c r="Z385">
        <f t="shared" si="68"/>
        <v>0</v>
      </c>
      <c r="AA385">
        <f t="shared" si="69"/>
        <v>1</v>
      </c>
      <c r="AB385" s="5">
        <f t="shared" si="70"/>
        <v>35</v>
      </c>
      <c r="AC385">
        <f t="shared" si="71"/>
        <v>0</v>
      </c>
    </row>
    <row r="386" spans="1:29" x14ac:dyDescent="0.25">
      <c r="A386" t="s">
        <v>420</v>
      </c>
      <c r="B386">
        <v>1990</v>
      </c>
      <c r="C386" t="s">
        <v>37</v>
      </c>
      <c r="D386">
        <v>11</v>
      </c>
      <c r="E386">
        <v>3</v>
      </c>
      <c r="F386">
        <v>3606.43</v>
      </c>
      <c r="G386" t="s">
        <v>11</v>
      </c>
      <c r="H386" t="s">
        <v>16</v>
      </c>
      <c r="I386" t="s">
        <v>13</v>
      </c>
      <c r="J386" t="str">
        <f>VLOOKUP(A386,Names!A:B,2,)</f>
        <v>Engel, Mr.  Stephen F.</v>
      </c>
      <c r="K386" cm="1">
        <f t="array" ref="K386">VLOOKUP($A386,'Medical Examination'!$A:$H,COLUMN(B:B),0)</f>
        <v>20.83</v>
      </c>
      <c r="L386" cm="1">
        <f t="array" ref="L386">VLOOKUP($A386,'Medical Examination'!$A:$H,COLUMN(C:C),0)</f>
        <v>5.12</v>
      </c>
      <c r="M386" t="str" cm="1">
        <f t="array" ref="M386">VLOOKUP($A386,'Medical Examination'!$A:$H,COLUMN(D:D),0)</f>
        <v>No</v>
      </c>
      <c r="N386" t="str" cm="1">
        <f t="array" ref="N386">VLOOKUP($A386,'Medical Examination'!$A:$H,COLUMN(E:E),0)</f>
        <v>No</v>
      </c>
      <c r="O386" t="str" cm="1">
        <f t="array" ref="O386">VLOOKUP($A386,'Medical Examination'!$A:$H,COLUMN(F:F),0)</f>
        <v>No</v>
      </c>
      <c r="P386" t="str" cm="1">
        <f t="array" ref="P386">VLOOKUP($A386,'Medical Examination'!$A:$H,COLUMN(G:G),0)</f>
        <v>No major surgery</v>
      </c>
      <c r="Q386" t="str" cm="1">
        <f t="array" ref="Q386">VLOOKUP($A386,'Medical Examination'!$A:$H,COLUMN(H:H),0)</f>
        <v>No</v>
      </c>
      <c r="R386">
        <f t="shared" si="60"/>
        <v>0</v>
      </c>
      <c r="S386">
        <f t="shared" si="61"/>
        <v>0</v>
      </c>
      <c r="T386">
        <f t="shared" si="62"/>
        <v>0</v>
      </c>
      <c r="U386">
        <f t="shared" si="63"/>
        <v>0</v>
      </c>
      <c r="V386">
        <f t="shared" si="64"/>
        <v>2</v>
      </c>
      <c r="W386">
        <f t="shared" si="65"/>
        <v>3</v>
      </c>
      <c r="X386">
        <f t="shared" si="66"/>
        <v>0</v>
      </c>
      <c r="Y386">
        <f t="shared" si="67"/>
        <v>0</v>
      </c>
      <c r="Z386">
        <f t="shared" si="68"/>
        <v>0</v>
      </c>
      <c r="AA386">
        <f t="shared" si="69"/>
        <v>1</v>
      </c>
      <c r="AB386" s="5">
        <f t="shared" si="70"/>
        <v>33</v>
      </c>
      <c r="AC386">
        <f t="shared" si="71"/>
        <v>1</v>
      </c>
    </row>
    <row r="387" spans="1:29" x14ac:dyDescent="0.25">
      <c r="A387" t="s">
        <v>421</v>
      </c>
      <c r="B387">
        <v>1985</v>
      </c>
      <c r="C387" t="s">
        <v>18</v>
      </c>
      <c r="D387">
        <v>14</v>
      </c>
      <c r="E387">
        <v>3</v>
      </c>
      <c r="F387">
        <v>3622.13</v>
      </c>
      <c r="G387" t="s">
        <v>11</v>
      </c>
      <c r="H387" t="s">
        <v>16</v>
      </c>
      <c r="I387" t="s">
        <v>13</v>
      </c>
      <c r="J387" t="str">
        <f>VLOOKUP(A387,Names!A:B,2,)</f>
        <v>Tesdahl, Mr.  Brock J</v>
      </c>
      <c r="K387" cm="1">
        <f t="array" ref="K387">VLOOKUP($A387,'Medical Examination'!$A:$H,COLUMN(B:B),0)</f>
        <v>17.09</v>
      </c>
      <c r="L387" cm="1">
        <f t="array" ref="L387">VLOOKUP($A387,'Medical Examination'!$A:$H,COLUMN(C:C),0)</f>
        <v>5.8</v>
      </c>
      <c r="M387" t="str" cm="1">
        <f t="array" ref="M387">VLOOKUP($A387,'Medical Examination'!$A:$H,COLUMN(D:D),0)</f>
        <v>yes</v>
      </c>
      <c r="N387" t="str" cm="1">
        <f t="array" ref="N387">VLOOKUP($A387,'Medical Examination'!$A:$H,COLUMN(E:E),0)</f>
        <v>No</v>
      </c>
      <c r="O387" t="str" cm="1">
        <f t="array" ref="O387">VLOOKUP($A387,'Medical Examination'!$A:$H,COLUMN(F:F),0)</f>
        <v>No</v>
      </c>
      <c r="P387" t="str" cm="1">
        <f t="array" ref="P387">VLOOKUP($A387,'Medical Examination'!$A:$H,COLUMN(G:G),0)</f>
        <v>No major surgery</v>
      </c>
      <c r="Q387" t="str" cm="1">
        <f t="array" ref="Q387">VLOOKUP($A387,'Medical Examination'!$A:$H,COLUMN(H:H),0)</f>
        <v>No</v>
      </c>
      <c r="R387">
        <f t="shared" ref="R387:R450" si="72">IF(M387="yes",1,0)</f>
        <v>1</v>
      </c>
      <c r="S387">
        <f t="shared" ref="S387:S450" si="73">IF(N387="yes",1,0)</f>
        <v>0</v>
      </c>
      <c r="T387">
        <f t="shared" ref="T387:T450" si="74">IF(O387="Yes",1,0)</f>
        <v>0</v>
      </c>
      <c r="U387">
        <f t="shared" ref="U387:U450" si="75">IF(Q387="yes",1,0)</f>
        <v>0</v>
      </c>
      <c r="V387">
        <f t="shared" ref="V387:V450" si="76">IF(TRIM(G387)="tier - 1",3,IF(G387="tier - 2",2,1))</f>
        <v>2</v>
      </c>
      <c r="W387">
        <f t="shared" ref="W387:W450" si="77">IF(TRIM(H387)="tier - 1",3,IF(H387="tier - 2",2,1))</f>
        <v>3</v>
      </c>
      <c r="X387">
        <f t="shared" ref="X387:X450" si="78">IF(P387="No major surgery",0,P387)</f>
        <v>0</v>
      </c>
      <c r="Y387">
        <f t="shared" ref="Y387:Y450" si="79">IF(I387="R1011",1,0)</f>
        <v>0</v>
      </c>
      <c r="Z387">
        <f t="shared" ref="Z387:Z450" si="80">IF(I387="R1012",1,0)</f>
        <v>0</v>
      </c>
      <c r="AA387">
        <f t="shared" ref="AA387:AA450" si="81">IF(I387="R1013",1,0)</f>
        <v>1</v>
      </c>
      <c r="AB387" s="5">
        <f t="shared" ref="AB387:AB450" si="82">2023-B387</f>
        <v>38</v>
      </c>
      <c r="AC387">
        <f t="shared" ref="AC387:AC450" si="83">IF(MID(J387,FIND(",",J387)+2,FIND(".",J387)-FIND(",",J387)-2)="Mr",1,0)</f>
        <v>1</v>
      </c>
    </row>
    <row r="388" spans="1:29" x14ac:dyDescent="0.25">
      <c r="A388" t="s">
        <v>422</v>
      </c>
      <c r="B388">
        <v>1992</v>
      </c>
      <c r="C388" t="s">
        <v>15</v>
      </c>
      <c r="D388">
        <v>17</v>
      </c>
      <c r="E388">
        <v>0</v>
      </c>
      <c r="F388">
        <v>3645.09</v>
      </c>
      <c r="G388" t="s">
        <v>16</v>
      </c>
      <c r="H388" t="s">
        <v>11</v>
      </c>
      <c r="I388" t="s">
        <v>276</v>
      </c>
      <c r="J388" t="str">
        <f>VLOOKUP(A388,Names!A:B,2,)</f>
        <v>Konigs, Mr.  Roger</v>
      </c>
      <c r="K388" cm="1">
        <f t="array" ref="K388">VLOOKUP($A388,'Medical Examination'!$A:$H,COLUMN(B:B),0)</f>
        <v>25.46</v>
      </c>
      <c r="L388" cm="1">
        <f t="array" ref="L388">VLOOKUP($A388,'Medical Examination'!$A:$H,COLUMN(C:C),0)</f>
        <v>4.1399999999999997</v>
      </c>
      <c r="M388" t="str" cm="1">
        <f t="array" ref="M388">VLOOKUP($A388,'Medical Examination'!$A:$H,COLUMN(D:D),0)</f>
        <v>No</v>
      </c>
      <c r="N388" t="str" cm="1">
        <f t="array" ref="N388">VLOOKUP($A388,'Medical Examination'!$A:$H,COLUMN(E:E),0)</f>
        <v>No</v>
      </c>
      <c r="O388" t="str" cm="1">
        <f t="array" ref="O388">VLOOKUP($A388,'Medical Examination'!$A:$H,COLUMN(F:F),0)</f>
        <v>No</v>
      </c>
      <c r="P388" cm="1">
        <f t="array" ref="P388">VLOOKUP($A388,'Medical Examination'!$A:$H,COLUMN(G:G),0)</f>
        <v>1</v>
      </c>
      <c r="Q388" t="str" cm="1">
        <f t="array" ref="Q388">VLOOKUP($A388,'Medical Examination'!$A:$H,COLUMN(H:H),0)</f>
        <v>No</v>
      </c>
      <c r="R388">
        <f t="shared" si="72"/>
        <v>0</v>
      </c>
      <c r="S388">
        <f t="shared" si="73"/>
        <v>0</v>
      </c>
      <c r="T388">
        <f t="shared" si="74"/>
        <v>0</v>
      </c>
      <c r="U388">
        <f t="shared" si="75"/>
        <v>0</v>
      </c>
      <c r="V388">
        <f t="shared" si="76"/>
        <v>3</v>
      </c>
      <c r="W388">
        <f t="shared" si="77"/>
        <v>2</v>
      </c>
      <c r="X388">
        <f t="shared" si="78"/>
        <v>1</v>
      </c>
      <c r="Y388">
        <f t="shared" si="79"/>
        <v>0</v>
      </c>
      <c r="Z388">
        <f t="shared" si="80"/>
        <v>0</v>
      </c>
      <c r="AA388">
        <f t="shared" si="81"/>
        <v>0</v>
      </c>
      <c r="AB388" s="5">
        <f t="shared" si="82"/>
        <v>31</v>
      </c>
      <c r="AC388">
        <f t="shared" si="83"/>
        <v>1</v>
      </c>
    </row>
    <row r="389" spans="1:29" x14ac:dyDescent="0.25">
      <c r="A389" t="s">
        <v>423</v>
      </c>
      <c r="B389">
        <v>1990</v>
      </c>
      <c r="C389" t="s">
        <v>15</v>
      </c>
      <c r="D389">
        <v>8</v>
      </c>
      <c r="E389">
        <v>3</v>
      </c>
      <c r="F389">
        <v>3653.29</v>
      </c>
      <c r="G389" t="s">
        <v>11</v>
      </c>
      <c r="H389" t="s">
        <v>12</v>
      </c>
      <c r="I389" t="s">
        <v>42</v>
      </c>
      <c r="J389" t="str">
        <f>VLOOKUP(A389,Names!A:B,2,)</f>
        <v>Furrer, Ms.  Amanda</v>
      </c>
      <c r="K389" cm="1">
        <f t="array" ref="K389">VLOOKUP($A389,'Medical Examination'!$A:$H,COLUMN(B:B),0)</f>
        <v>20.36</v>
      </c>
      <c r="L389" cm="1">
        <f t="array" ref="L389">VLOOKUP($A389,'Medical Examination'!$A:$H,COLUMN(C:C),0)</f>
        <v>4.49</v>
      </c>
      <c r="M389" t="str" cm="1">
        <f t="array" ref="M389">VLOOKUP($A389,'Medical Examination'!$A:$H,COLUMN(D:D),0)</f>
        <v>No</v>
      </c>
      <c r="N389" t="str" cm="1">
        <f t="array" ref="N389">VLOOKUP($A389,'Medical Examination'!$A:$H,COLUMN(E:E),0)</f>
        <v>No</v>
      </c>
      <c r="O389" t="str" cm="1">
        <f t="array" ref="O389">VLOOKUP($A389,'Medical Examination'!$A:$H,COLUMN(F:F),0)</f>
        <v>No</v>
      </c>
      <c r="P389" t="str" cm="1">
        <f t="array" ref="P389">VLOOKUP($A389,'Medical Examination'!$A:$H,COLUMN(G:G),0)</f>
        <v>No major surgery</v>
      </c>
      <c r="Q389" t="str" cm="1">
        <f t="array" ref="Q389">VLOOKUP($A389,'Medical Examination'!$A:$H,COLUMN(H:H),0)</f>
        <v>No</v>
      </c>
      <c r="R389">
        <f t="shared" si="72"/>
        <v>0</v>
      </c>
      <c r="S389">
        <f t="shared" si="73"/>
        <v>0</v>
      </c>
      <c r="T389">
        <f t="shared" si="74"/>
        <v>0</v>
      </c>
      <c r="U389">
        <f t="shared" si="75"/>
        <v>0</v>
      </c>
      <c r="V389">
        <f t="shared" si="76"/>
        <v>2</v>
      </c>
      <c r="W389">
        <f t="shared" si="77"/>
        <v>1</v>
      </c>
      <c r="X389">
        <f t="shared" si="78"/>
        <v>0</v>
      </c>
      <c r="Y389">
        <f t="shared" si="79"/>
        <v>1</v>
      </c>
      <c r="Z389">
        <f t="shared" si="80"/>
        <v>0</v>
      </c>
      <c r="AA389">
        <f t="shared" si="81"/>
        <v>0</v>
      </c>
      <c r="AB389" s="5">
        <f t="shared" si="82"/>
        <v>33</v>
      </c>
      <c r="AC389">
        <f t="shared" si="83"/>
        <v>0</v>
      </c>
    </row>
    <row r="390" spans="1:29" x14ac:dyDescent="0.25">
      <c r="A390" t="s">
        <v>424</v>
      </c>
      <c r="B390">
        <v>1992</v>
      </c>
      <c r="C390" t="s">
        <v>20</v>
      </c>
      <c r="D390">
        <v>14</v>
      </c>
      <c r="E390">
        <v>1</v>
      </c>
      <c r="F390">
        <v>3659.35</v>
      </c>
      <c r="G390" t="s">
        <v>12</v>
      </c>
      <c r="H390" t="s">
        <v>16</v>
      </c>
      <c r="I390" t="s">
        <v>42</v>
      </c>
      <c r="J390" t="str">
        <f>VLOOKUP(A390,Names!A:B,2,)</f>
        <v>Aitken, Mr.  Miles</v>
      </c>
      <c r="K390" cm="1">
        <f t="array" ref="K390">VLOOKUP($A390,'Medical Examination'!$A:$H,COLUMN(B:B),0)</f>
        <v>31.4</v>
      </c>
      <c r="L390" cm="1">
        <f t="array" ref="L390">VLOOKUP($A390,'Medical Examination'!$A:$H,COLUMN(C:C),0)</f>
        <v>5.88</v>
      </c>
      <c r="M390" t="str" cm="1">
        <f t="array" ref="M390">VLOOKUP($A390,'Medical Examination'!$A:$H,COLUMN(D:D),0)</f>
        <v>No</v>
      </c>
      <c r="N390" t="str" cm="1">
        <f t="array" ref="N390">VLOOKUP($A390,'Medical Examination'!$A:$H,COLUMN(E:E),0)</f>
        <v>No</v>
      </c>
      <c r="O390" t="str" cm="1">
        <f t="array" ref="O390">VLOOKUP($A390,'Medical Examination'!$A:$H,COLUMN(F:F),0)</f>
        <v>No</v>
      </c>
      <c r="P390" cm="1">
        <f t="array" ref="P390">VLOOKUP($A390,'Medical Examination'!$A:$H,COLUMN(G:G),0)</f>
        <v>1</v>
      </c>
      <c r="Q390" t="str" cm="1">
        <f t="array" ref="Q390">VLOOKUP($A390,'Medical Examination'!$A:$H,COLUMN(H:H),0)</f>
        <v>No</v>
      </c>
      <c r="R390">
        <f t="shared" si="72"/>
        <v>0</v>
      </c>
      <c r="S390">
        <f t="shared" si="73"/>
        <v>0</v>
      </c>
      <c r="T390">
        <f t="shared" si="74"/>
        <v>0</v>
      </c>
      <c r="U390">
        <f t="shared" si="75"/>
        <v>0</v>
      </c>
      <c r="V390">
        <f t="shared" si="76"/>
        <v>1</v>
      </c>
      <c r="W390">
        <f t="shared" si="77"/>
        <v>3</v>
      </c>
      <c r="X390">
        <f t="shared" si="78"/>
        <v>1</v>
      </c>
      <c r="Y390">
        <f t="shared" si="79"/>
        <v>1</v>
      </c>
      <c r="Z390">
        <f t="shared" si="80"/>
        <v>0</v>
      </c>
      <c r="AA390">
        <f t="shared" si="81"/>
        <v>0</v>
      </c>
      <c r="AB390" s="5">
        <f t="shared" si="82"/>
        <v>31</v>
      </c>
      <c r="AC390">
        <f t="shared" si="83"/>
        <v>1</v>
      </c>
    </row>
    <row r="391" spans="1:29" x14ac:dyDescent="0.25">
      <c r="A391" t="s">
        <v>425</v>
      </c>
      <c r="B391">
        <v>1984</v>
      </c>
      <c r="C391" t="s">
        <v>10</v>
      </c>
      <c r="D391">
        <v>6</v>
      </c>
      <c r="E391">
        <v>3</v>
      </c>
      <c r="F391">
        <v>3678.86</v>
      </c>
      <c r="G391" t="s">
        <v>11</v>
      </c>
      <c r="H391" t="s">
        <v>12</v>
      </c>
      <c r="I391" t="s">
        <v>13</v>
      </c>
      <c r="J391" t="str">
        <f>VLOOKUP(A391,Names!A:B,2,)</f>
        <v>Loenser, Mr.  Michael</v>
      </c>
      <c r="K391" cm="1">
        <f t="array" ref="K391">VLOOKUP($A391,'Medical Examination'!$A:$H,COLUMN(B:B),0)</f>
        <v>16.5</v>
      </c>
      <c r="L391" cm="1">
        <f t="array" ref="L391">VLOOKUP($A391,'Medical Examination'!$A:$H,COLUMN(C:C),0)</f>
        <v>5.03</v>
      </c>
      <c r="M391" t="str" cm="1">
        <f t="array" ref="M391">VLOOKUP($A391,'Medical Examination'!$A:$H,COLUMN(D:D),0)</f>
        <v>No</v>
      </c>
      <c r="N391" t="str" cm="1">
        <f t="array" ref="N391">VLOOKUP($A391,'Medical Examination'!$A:$H,COLUMN(E:E),0)</f>
        <v>No</v>
      </c>
      <c r="O391" t="str" cm="1">
        <f t="array" ref="O391">VLOOKUP($A391,'Medical Examination'!$A:$H,COLUMN(F:F),0)</f>
        <v>No</v>
      </c>
      <c r="P391" cm="1">
        <f t="array" ref="P391">VLOOKUP($A391,'Medical Examination'!$A:$H,COLUMN(G:G),0)</f>
        <v>1</v>
      </c>
      <c r="Q391" t="str" cm="1">
        <f t="array" ref="Q391">VLOOKUP($A391,'Medical Examination'!$A:$H,COLUMN(H:H),0)</f>
        <v>No</v>
      </c>
      <c r="R391">
        <f t="shared" si="72"/>
        <v>0</v>
      </c>
      <c r="S391">
        <f t="shared" si="73"/>
        <v>0</v>
      </c>
      <c r="T391">
        <f t="shared" si="74"/>
        <v>0</v>
      </c>
      <c r="U391">
        <f t="shared" si="75"/>
        <v>0</v>
      </c>
      <c r="V391">
        <f t="shared" si="76"/>
        <v>2</v>
      </c>
      <c r="W391">
        <f t="shared" si="77"/>
        <v>1</v>
      </c>
      <c r="X391">
        <f t="shared" si="78"/>
        <v>1</v>
      </c>
      <c r="Y391">
        <f t="shared" si="79"/>
        <v>0</v>
      </c>
      <c r="Z391">
        <f t="shared" si="80"/>
        <v>0</v>
      </c>
      <c r="AA391">
        <f t="shared" si="81"/>
        <v>1</v>
      </c>
      <c r="AB391" s="5">
        <f t="shared" si="82"/>
        <v>39</v>
      </c>
      <c r="AC391">
        <f t="shared" si="83"/>
        <v>1</v>
      </c>
    </row>
    <row r="392" spans="1:29" x14ac:dyDescent="0.25">
      <c r="A392" t="s">
        <v>426</v>
      </c>
      <c r="B392">
        <v>2003</v>
      </c>
      <c r="C392" t="s">
        <v>10</v>
      </c>
      <c r="D392">
        <v>10</v>
      </c>
      <c r="E392">
        <v>0</v>
      </c>
      <c r="F392">
        <v>3688.35</v>
      </c>
      <c r="G392" t="s">
        <v>11</v>
      </c>
      <c r="H392" t="s">
        <v>11</v>
      </c>
      <c r="I392" t="s">
        <v>300</v>
      </c>
      <c r="J392" t="str">
        <f>VLOOKUP(A392,Names!A:B,2,)</f>
        <v>Quinteros, Mr.  Martin</v>
      </c>
      <c r="K392" cm="1">
        <f t="array" ref="K392">VLOOKUP($A392,'Medical Examination'!$A:$H,COLUMN(B:B),0)</f>
        <v>32.07</v>
      </c>
      <c r="L392" cm="1">
        <f t="array" ref="L392">VLOOKUP($A392,'Medical Examination'!$A:$H,COLUMN(C:C),0)</f>
        <v>5.25</v>
      </c>
      <c r="M392" t="str" cm="1">
        <f t="array" ref="M392">VLOOKUP($A392,'Medical Examination'!$A:$H,COLUMN(D:D),0)</f>
        <v>No</v>
      </c>
      <c r="N392" t="str" cm="1">
        <f t="array" ref="N392">VLOOKUP($A392,'Medical Examination'!$A:$H,COLUMN(E:E),0)</f>
        <v>No</v>
      </c>
      <c r="O392" t="str" cm="1">
        <f t="array" ref="O392">VLOOKUP($A392,'Medical Examination'!$A:$H,COLUMN(F:F),0)</f>
        <v>Yes</v>
      </c>
      <c r="P392" cm="1">
        <f t="array" ref="P392">VLOOKUP($A392,'Medical Examination'!$A:$H,COLUMN(G:G),0)</f>
        <v>1</v>
      </c>
      <c r="Q392" t="str" cm="1">
        <f t="array" ref="Q392">VLOOKUP($A392,'Medical Examination'!$A:$H,COLUMN(H:H),0)</f>
        <v>No</v>
      </c>
      <c r="R392">
        <f t="shared" si="72"/>
        <v>0</v>
      </c>
      <c r="S392">
        <f t="shared" si="73"/>
        <v>0</v>
      </c>
      <c r="T392">
        <f t="shared" si="74"/>
        <v>1</v>
      </c>
      <c r="U392">
        <f t="shared" si="75"/>
        <v>0</v>
      </c>
      <c r="V392">
        <f t="shared" si="76"/>
        <v>2</v>
      </c>
      <c r="W392">
        <f t="shared" si="77"/>
        <v>2</v>
      </c>
      <c r="X392">
        <f t="shared" si="78"/>
        <v>1</v>
      </c>
      <c r="Y392">
        <f t="shared" si="79"/>
        <v>0</v>
      </c>
      <c r="Z392">
        <f t="shared" si="80"/>
        <v>0</v>
      </c>
      <c r="AA392">
        <f t="shared" si="81"/>
        <v>0</v>
      </c>
      <c r="AB392" s="5">
        <f t="shared" si="82"/>
        <v>20</v>
      </c>
      <c r="AC392">
        <f t="shared" si="83"/>
        <v>1</v>
      </c>
    </row>
    <row r="393" spans="1:29" x14ac:dyDescent="0.25">
      <c r="A393" t="s">
        <v>427</v>
      </c>
      <c r="B393">
        <v>1981</v>
      </c>
      <c r="C393" t="s">
        <v>30</v>
      </c>
      <c r="D393">
        <v>14</v>
      </c>
      <c r="E393">
        <v>1</v>
      </c>
      <c r="F393">
        <v>3688.38</v>
      </c>
      <c r="G393" t="s">
        <v>11</v>
      </c>
      <c r="H393" t="s">
        <v>11</v>
      </c>
      <c r="I393" t="s">
        <v>13</v>
      </c>
      <c r="J393" t="str">
        <f>VLOOKUP(A393,Names!A:B,2,)</f>
        <v>Jones, Mr.  Russell M</v>
      </c>
      <c r="K393" cm="1">
        <f t="array" ref="K393">VLOOKUP($A393,'Medical Examination'!$A:$H,COLUMN(B:B),0)</f>
        <v>17.059999999999999</v>
      </c>
      <c r="L393" cm="1">
        <f t="array" ref="L393">VLOOKUP($A393,'Medical Examination'!$A:$H,COLUMN(C:C),0)</f>
        <v>8.75</v>
      </c>
      <c r="M393" t="str" cm="1">
        <f t="array" ref="M393">VLOOKUP($A393,'Medical Examination'!$A:$H,COLUMN(D:D),0)</f>
        <v>yes</v>
      </c>
      <c r="N393" t="str" cm="1">
        <f t="array" ref="N393">VLOOKUP($A393,'Medical Examination'!$A:$H,COLUMN(E:E),0)</f>
        <v>No</v>
      </c>
      <c r="O393" t="str" cm="1">
        <f t="array" ref="O393">VLOOKUP($A393,'Medical Examination'!$A:$H,COLUMN(F:F),0)</f>
        <v>No</v>
      </c>
      <c r="P393" t="str" cm="1">
        <f t="array" ref="P393">VLOOKUP($A393,'Medical Examination'!$A:$H,COLUMN(G:G),0)</f>
        <v>No major surgery</v>
      </c>
      <c r="Q393" t="str" cm="1">
        <f t="array" ref="Q393">VLOOKUP($A393,'Medical Examination'!$A:$H,COLUMN(H:H),0)</f>
        <v>No</v>
      </c>
      <c r="R393">
        <f t="shared" si="72"/>
        <v>1</v>
      </c>
      <c r="S393">
        <f t="shared" si="73"/>
        <v>0</v>
      </c>
      <c r="T393">
        <f t="shared" si="74"/>
        <v>0</v>
      </c>
      <c r="U393">
        <f t="shared" si="75"/>
        <v>0</v>
      </c>
      <c r="V393">
        <f t="shared" si="76"/>
        <v>2</v>
      </c>
      <c r="W393">
        <f t="shared" si="77"/>
        <v>2</v>
      </c>
      <c r="X393">
        <f t="shared" si="78"/>
        <v>0</v>
      </c>
      <c r="Y393">
        <f t="shared" si="79"/>
        <v>0</v>
      </c>
      <c r="Z393">
        <f t="shared" si="80"/>
        <v>0</v>
      </c>
      <c r="AA393">
        <f t="shared" si="81"/>
        <v>1</v>
      </c>
      <c r="AB393" s="5">
        <f t="shared" si="82"/>
        <v>42</v>
      </c>
      <c r="AC393">
        <f t="shared" si="83"/>
        <v>1</v>
      </c>
    </row>
    <row r="394" spans="1:29" x14ac:dyDescent="0.25">
      <c r="A394" t="s">
        <v>428</v>
      </c>
      <c r="B394">
        <v>1995</v>
      </c>
      <c r="C394" t="s">
        <v>37</v>
      </c>
      <c r="D394">
        <v>21</v>
      </c>
      <c r="E394">
        <v>2</v>
      </c>
      <c r="F394">
        <v>3693.43</v>
      </c>
      <c r="G394" t="s">
        <v>11</v>
      </c>
      <c r="H394" t="s">
        <v>12</v>
      </c>
      <c r="I394" t="s">
        <v>42</v>
      </c>
      <c r="J394" t="str">
        <f>VLOOKUP(A394,Names!A:B,2,)</f>
        <v>McGinn, Mr.  Michael P.</v>
      </c>
      <c r="K394" cm="1">
        <f t="array" ref="K394">VLOOKUP($A394,'Medical Examination'!$A:$H,COLUMN(B:B),0)</f>
        <v>45.9</v>
      </c>
      <c r="L394" cm="1">
        <f t="array" ref="L394">VLOOKUP($A394,'Medical Examination'!$A:$H,COLUMN(C:C),0)</f>
        <v>4.3</v>
      </c>
      <c r="M394" t="str" cm="1">
        <f t="array" ref="M394">VLOOKUP($A394,'Medical Examination'!$A:$H,COLUMN(D:D),0)</f>
        <v>yes</v>
      </c>
      <c r="N394" t="str" cm="1">
        <f t="array" ref="N394">VLOOKUP($A394,'Medical Examination'!$A:$H,COLUMN(E:E),0)</f>
        <v>No</v>
      </c>
      <c r="O394" t="str" cm="1">
        <f t="array" ref="O394">VLOOKUP($A394,'Medical Examination'!$A:$H,COLUMN(F:F),0)</f>
        <v>No</v>
      </c>
      <c r="P394" cm="1">
        <f t="array" ref="P394">VLOOKUP($A394,'Medical Examination'!$A:$H,COLUMN(G:G),0)</f>
        <v>1</v>
      </c>
      <c r="Q394" t="str" cm="1">
        <f t="array" ref="Q394">VLOOKUP($A394,'Medical Examination'!$A:$H,COLUMN(H:H),0)</f>
        <v>No</v>
      </c>
      <c r="R394">
        <f t="shared" si="72"/>
        <v>1</v>
      </c>
      <c r="S394">
        <f t="shared" si="73"/>
        <v>0</v>
      </c>
      <c r="T394">
        <f t="shared" si="74"/>
        <v>0</v>
      </c>
      <c r="U394">
        <f t="shared" si="75"/>
        <v>0</v>
      </c>
      <c r="V394">
        <f t="shared" si="76"/>
        <v>2</v>
      </c>
      <c r="W394">
        <f t="shared" si="77"/>
        <v>1</v>
      </c>
      <c r="X394">
        <f t="shared" si="78"/>
        <v>1</v>
      </c>
      <c r="Y394">
        <f t="shared" si="79"/>
        <v>1</v>
      </c>
      <c r="Z394">
        <f t="shared" si="80"/>
        <v>0</v>
      </c>
      <c r="AA394">
        <f t="shared" si="81"/>
        <v>0</v>
      </c>
      <c r="AB394" s="5">
        <f t="shared" si="82"/>
        <v>28</v>
      </c>
      <c r="AC394">
        <f t="shared" si="83"/>
        <v>1</v>
      </c>
    </row>
    <row r="395" spans="1:29" x14ac:dyDescent="0.25">
      <c r="A395" t="s">
        <v>429</v>
      </c>
      <c r="B395">
        <v>1988</v>
      </c>
      <c r="C395" t="s">
        <v>35</v>
      </c>
      <c r="D395">
        <v>18</v>
      </c>
      <c r="E395">
        <v>3</v>
      </c>
      <c r="F395">
        <v>3699.54</v>
      </c>
      <c r="G395" t="s">
        <v>11</v>
      </c>
      <c r="H395" t="s">
        <v>12</v>
      </c>
      <c r="I395" t="s">
        <v>13</v>
      </c>
      <c r="J395" t="str">
        <f>VLOOKUP(A395,Names!A:B,2,)</f>
        <v>Geoghegan, Mr.  Seth</v>
      </c>
      <c r="K395" cm="1">
        <f t="array" ref="K395">VLOOKUP($A395,'Medical Examination'!$A:$H,COLUMN(B:B),0)</f>
        <v>19.59</v>
      </c>
      <c r="L395" cm="1">
        <f t="array" ref="L395">VLOOKUP($A395,'Medical Examination'!$A:$H,COLUMN(C:C),0)</f>
        <v>6.04</v>
      </c>
      <c r="M395" t="str" cm="1">
        <f t="array" ref="M395">VLOOKUP($A395,'Medical Examination'!$A:$H,COLUMN(D:D),0)</f>
        <v>yes</v>
      </c>
      <c r="N395" t="str" cm="1">
        <f t="array" ref="N395">VLOOKUP($A395,'Medical Examination'!$A:$H,COLUMN(E:E),0)</f>
        <v>No</v>
      </c>
      <c r="O395" t="str" cm="1">
        <f t="array" ref="O395">VLOOKUP($A395,'Medical Examination'!$A:$H,COLUMN(F:F),0)</f>
        <v>No</v>
      </c>
      <c r="P395" cm="1">
        <f t="array" ref="P395">VLOOKUP($A395,'Medical Examination'!$A:$H,COLUMN(G:G),0)</f>
        <v>1</v>
      </c>
      <c r="Q395" t="str" cm="1">
        <f t="array" ref="Q395">VLOOKUP($A395,'Medical Examination'!$A:$H,COLUMN(H:H),0)</f>
        <v>No</v>
      </c>
      <c r="R395">
        <f t="shared" si="72"/>
        <v>1</v>
      </c>
      <c r="S395">
        <f t="shared" si="73"/>
        <v>0</v>
      </c>
      <c r="T395">
        <f t="shared" si="74"/>
        <v>0</v>
      </c>
      <c r="U395">
        <f t="shared" si="75"/>
        <v>0</v>
      </c>
      <c r="V395">
        <f t="shared" si="76"/>
        <v>2</v>
      </c>
      <c r="W395">
        <f t="shared" si="77"/>
        <v>1</v>
      </c>
      <c r="X395">
        <f t="shared" si="78"/>
        <v>1</v>
      </c>
      <c r="Y395">
        <f t="shared" si="79"/>
        <v>0</v>
      </c>
      <c r="Z395">
        <f t="shared" si="80"/>
        <v>0</v>
      </c>
      <c r="AA395">
        <f t="shared" si="81"/>
        <v>1</v>
      </c>
      <c r="AB395" s="5">
        <f t="shared" si="82"/>
        <v>35</v>
      </c>
      <c r="AC395">
        <f t="shared" si="83"/>
        <v>1</v>
      </c>
    </row>
    <row r="396" spans="1:29" x14ac:dyDescent="0.25">
      <c r="A396" t="s">
        <v>430</v>
      </c>
      <c r="B396">
        <v>1989</v>
      </c>
      <c r="C396" t="s">
        <v>30</v>
      </c>
      <c r="D396">
        <v>2</v>
      </c>
      <c r="E396">
        <v>0</v>
      </c>
      <c r="F396">
        <v>3704.35</v>
      </c>
      <c r="G396" t="s">
        <v>11</v>
      </c>
      <c r="H396" t="s">
        <v>11</v>
      </c>
      <c r="I396" t="s">
        <v>13</v>
      </c>
      <c r="J396" t="str">
        <f>VLOOKUP(A396,Names!A:B,2,)</f>
        <v>May, Mr.  David</v>
      </c>
      <c r="K396" cm="1">
        <f t="array" ref="K396">VLOOKUP($A396,'Medical Examination'!$A:$H,COLUMN(B:B),0)</f>
        <v>30.25</v>
      </c>
      <c r="L396" cm="1">
        <f t="array" ref="L396">VLOOKUP($A396,'Medical Examination'!$A:$H,COLUMN(C:C),0)</f>
        <v>4.7699999999999996</v>
      </c>
      <c r="M396" t="str" cm="1">
        <f t="array" ref="M396">VLOOKUP($A396,'Medical Examination'!$A:$H,COLUMN(D:D),0)</f>
        <v>No</v>
      </c>
      <c r="N396" t="str" cm="1">
        <f t="array" ref="N396">VLOOKUP($A396,'Medical Examination'!$A:$H,COLUMN(E:E),0)</f>
        <v>No</v>
      </c>
      <c r="O396" t="str" cm="1">
        <f t="array" ref="O396">VLOOKUP($A396,'Medical Examination'!$A:$H,COLUMN(F:F),0)</f>
        <v>No</v>
      </c>
      <c r="P396" t="str" cm="1">
        <f t="array" ref="P396">VLOOKUP($A396,'Medical Examination'!$A:$H,COLUMN(G:G),0)</f>
        <v>No major surgery</v>
      </c>
      <c r="Q396" t="str" cm="1">
        <f t="array" ref="Q396">VLOOKUP($A396,'Medical Examination'!$A:$H,COLUMN(H:H),0)</f>
        <v>No</v>
      </c>
      <c r="R396">
        <f t="shared" si="72"/>
        <v>0</v>
      </c>
      <c r="S396">
        <f t="shared" si="73"/>
        <v>0</v>
      </c>
      <c r="T396">
        <f t="shared" si="74"/>
        <v>0</v>
      </c>
      <c r="U396">
        <f t="shared" si="75"/>
        <v>0</v>
      </c>
      <c r="V396">
        <f t="shared" si="76"/>
        <v>2</v>
      </c>
      <c r="W396">
        <f t="shared" si="77"/>
        <v>2</v>
      </c>
      <c r="X396">
        <f t="shared" si="78"/>
        <v>0</v>
      </c>
      <c r="Y396">
        <f t="shared" si="79"/>
        <v>0</v>
      </c>
      <c r="Z396">
        <f t="shared" si="80"/>
        <v>0</v>
      </c>
      <c r="AA396">
        <f t="shared" si="81"/>
        <v>1</v>
      </c>
      <c r="AB396" s="5">
        <f t="shared" si="82"/>
        <v>34</v>
      </c>
      <c r="AC396">
        <f t="shared" si="83"/>
        <v>1</v>
      </c>
    </row>
    <row r="397" spans="1:29" x14ac:dyDescent="0.25">
      <c r="A397" t="s">
        <v>431</v>
      </c>
      <c r="B397">
        <v>2004</v>
      </c>
      <c r="C397" t="s">
        <v>15</v>
      </c>
      <c r="D397">
        <v>5</v>
      </c>
      <c r="E397">
        <v>0</v>
      </c>
      <c r="F397">
        <v>3722.23</v>
      </c>
      <c r="G397" t="s">
        <v>11</v>
      </c>
      <c r="H397" t="s">
        <v>11</v>
      </c>
      <c r="I397" t="s">
        <v>200</v>
      </c>
      <c r="J397" t="str">
        <f>VLOOKUP(A397,Names!A:B,2,)</f>
        <v>Connor, Mrs.  Meghan P.</v>
      </c>
      <c r="K397" cm="1">
        <f t="array" ref="K397">VLOOKUP($A397,'Medical Examination'!$A:$H,COLUMN(B:B),0)</f>
        <v>32.54</v>
      </c>
      <c r="L397" cm="1">
        <f t="array" ref="L397">VLOOKUP($A397,'Medical Examination'!$A:$H,COLUMN(C:C),0)</f>
        <v>6.38</v>
      </c>
      <c r="M397" t="str" cm="1">
        <f t="array" ref="M397">VLOOKUP($A397,'Medical Examination'!$A:$H,COLUMN(D:D),0)</f>
        <v>No</v>
      </c>
      <c r="N397" t="str" cm="1">
        <f t="array" ref="N397">VLOOKUP($A397,'Medical Examination'!$A:$H,COLUMN(E:E),0)</f>
        <v>yes</v>
      </c>
      <c r="O397" t="str" cm="1">
        <f t="array" ref="O397">VLOOKUP($A397,'Medical Examination'!$A:$H,COLUMN(F:F),0)</f>
        <v>No</v>
      </c>
      <c r="P397" cm="1">
        <f t="array" ref="P397">VLOOKUP($A397,'Medical Examination'!$A:$H,COLUMN(G:G),0)</f>
        <v>1</v>
      </c>
      <c r="Q397" t="str" cm="1">
        <f t="array" ref="Q397">VLOOKUP($A397,'Medical Examination'!$A:$H,COLUMN(H:H),0)</f>
        <v>No</v>
      </c>
      <c r="R397">
        <f t="shared" si="72"/>
        <v>0</v>
      </c>
      <c r="S397">
        <f t="shared" si="73"/>
        <v>1</v>
      </c>
      <c r="T397">
        <f t="shared" si="74"/>
        <v>0</v>
      </c>
      <c r="U397">
        <f t="shared" si="75"/>
        <v>0</v>
      </c>
      <c r="V397">
        <f t="shared" si="76"/>
        <v>2</v>
      </c>
      <c r="W397">
        <f t="shared" si="77"/>
        <v>2</v>
      </c>
      <c r="X397">
        <f t="shared" si="78"/>
        <v>1</v>
      </c>
      <c r="Y397">
        <f t="shared" si="79"/>
        <v>0</v>
      </c>
      <c r="Z397">
        <f t="shared" si="80"/>
        <v>0</v>
      </c>
      <c r="AA397">
        <f t="shared" si="81"/>
        <v>0</v>
      </c>
      <c r="AB397" s="5">
        <f t="shared" si="82"/>
        <v>19</v>
      </c>
      <c r="AC397">
        <f t="shared" si="83"/>
        <v>0</v>
      </c>
    </row>
    <row r="398" spans="1:29" x14ac:dyDescent="0.25">
      <c r="A398" t="s">
        <v>432</v>
      </c>
      <c r="B398">
        <v>1986</v>
      </c>
      <c r="C398" t="s">
        <v>30</v>
      </c>
      <c r="D398">
        <v>1</v>
      </c>
      <c r="E398">
        <v>3</v>
      </c>
      <c r="F398">
        <v>3731.6</v>
      </c>
      <c r="G398" t="s">
        <v>11</v>
      </c>
      <c r="H398" t="s">
        <v>11</v>
      </c>
      <c r="I398" t="s">
        <v>13</v>
      </c>
      <c r="J398" t="str">
        <f>VLOOKUP(A398,Names!A:B,2,)</f>
        <v>McCutcheon, Mr.  Murray W.</v>
      </c>
      <c r="K398" cm="1">
        <f t="array" ref="K398">VLOOKUP($A398,'Medical Examination'!$A:$H,COLUMN(B:B),0)</f>
        <v>18.170000000000002</v>
      </c>
      <c r="L398" cm="1">
        <f t="array" ref="L398">VLOOKUP($A398,'Medical Examination'!$A:$H,COLUMN(C:C),0)</f>
        <v>6.91</v>
      </c>
      <c r="M398" t="str" cm="1">
        <f t="array" ref="M398">VLOOKUP($A398,'Medical Examination'!$A:$H,COLUMN(D:D),0)</f>
        <v>yes</v>
      </c>
      <c r="N398" t="str" cm="1">
        <f t="array" ref="N398">VLOOKUP($A398,'Medical Examination'!$A:$H,COLUMN(E:E),0)</f>
        <v>No</v>
      </c>
      <c r="O398" t="str" cm="1">
        <f t="array" ref="O398">VLOOKUP($A398,'Medical Examination'!$A:$H,COLUMN(F:F),0)</f>
        <v>No</v>
      </c>
      <c r="P398" cm="1">
        <f t="array" ref="P398">VLOOKUP($A398,'Medical Examination'!$A:$H,COLUMN(G:G),0)</f>
        <v>1</v>
      </c>
      <c r="Q398" t="str" cm="1">
        <f t="array" ref="Q398">VLOOKUP($A398,'Medical Examination'!$A:$H,COLUMN(H:H),0)</f>
        <v>No</v>
      </c>
      <c r="R398">
        <f t="shared" si="72"/>
        <v>1</v>
      </c>
      <c r="S398">
        <f t="shared" si="73"/>
        <v>0</v>
      </c>
      <c r="T398">
        <f t="shared" si="74"/>
        <v>0</v>
      </c>
      <c r="U398">
        <f t="shared" si="75"/>
        <v>0</v>
      </c>
      <c r="V398">
        <f t="shared" si="76"/>
        <v>2</v>
      </c>
      <c r="W398">
        <f t="shared" si="77"/>
        <v>2</v>
      </c>
      <c r="X398">
        <f t="shared" si="78"/>
        <v>1</v>
      </c>
      <c r="Y398">
        <f t="shared" si="79"/>
        <v>0</v>
      </c>
      <c r="Z398">
        <f t="shared" si="80"/>
        <v>0</v>
      </c>
      <c r="AA398">
        <f t="shared" si="81"/>
        <v>1</v>
      </c>
      <c r="AB398" s="5">
        <f t="shared" si="82"/>
        <v>37</v>
      </c>
      <c r="AC398">
        <f t="shared" si="83"/>
        <v>1</v>
      </c>
    </row>
    <row r="399" spans="1:29" x14ac:dyDescent="0.25">
      <c r="A399" t="s">
        <v>433</v>
      </c>
      <c r="B399">
        <v>1994</v>
      </c>
      <c r="C399" t="s">
        <v>35</v>
      </c>
      <c r="D399">
        <v>22</v>
      </c>
      <c r="E399">
        <v>0</v>
      </c>
      <c r="F399">
        <v>3732.63</v>
      </c>
      <c r="G399" t="s">
        <v>11</v>
      </c>
      <c r="H399" t="s">
        <v>12</v>
      </c>
      <c r="I399" t="s">
        <v>247</v>
      </c>
      <c r="J399" t="str">
        <f>VLOOKUP(A399,Names!A:B,2,)</f>
        <v>Jacob, Ms.  Amanda R</v>
      </c>
      <c r="K399" cm="1">
        <f t="array" ref="K399">VLOOKUP($A399,'Medical Examination'!$A:$H,COLUMN(B:B),0)</f>
        <v>17.29</v>
      </c>
      <c r="L399" cm="1">
        <f t="array" ref="L399">VLOOKUP($A399,'Medical Examination'!$A:$H,COLUMN(C:C),0)</f>
        <v>4.9800000000000004</v>
      </c>
      <c r="M399" t="str" cm="1">
        <f t="array" ref="M399">VLOOKUP($A399,'Medical Examination'!$A:$H,COLUMN(D:D),0)</f>
        <v>No</v>
      </c>
      <c r="N399" t="str" cm="1">
        <f t="array" ref="N399">VLOOKUP($A399,'Medical Examination'!$A:$H,COLUMN(E:E),0)</f>
        <v>No</v>
      </c>
      <c r="O399" t="str" cm="1">
        <f t="array" ref="O399">VLOOKUP($A399,'Medical Examination'!$A:$H,COLUMN(F:F),0)</f>
        <v>No</v>
      </c>
      <c r="P399" t="str" cm="1">
        <f t="array" ref="P399">VLOOKUP($A399,'Medical Examination'!$A:$H,COLUMN(G:G),0)</f>
        <v>No major surgery</v>
      </c>
      <c r="Q399" t="str" cm="1">
        <f t="array" ref="Q399">VLOOKUP($A399,'Medical Examination'!$A:$H,COLUMN(H:H),0)</f>
        <v>No</v>
      </c>
      <c r="R399">
        <f t="shared" si="72"/>
        <v>0</v>
      </c>
      <c r="S399">
        <f t="shared" si="73"/>
        <v>0</v>
      </c>
      <c r="T399">
        <f t="shared" si="74"/>
        <v>0</v>
      </c>
      <c r="U399">
        <f t="shared" si="75"/>
        <v>0</v>
      </c>
      <c r="V399">
        <f t="shared" si="76"/>
        <v>2</v>
      </c>
      <c r="W399">
        <f t="shared" si="77"/>
        <v>1</v>
      </c>
      <c r="X399">
        <f t="shared" si="78"/>
        <v>0</v>
      </c>
      <c r="Y399">
        <f t="shared" si="79"/>
        <v>0</v>
      </c>
      <c r="Z399">
        <f t="shared" si="80"/>
        <v>0</v>
      </c>
      <c r="AA399">
        <f t="shared" si="81"/>
        <v>0</v>
      </c>
      <c r="AB399" s="5">
        <f t="shared" si="82"/>
        <v>29</v>
      </c>
      <c r="AC399">
        <f t="shared" si="83"/>
        <v>0</v>
      </c>
    </row>
    <row r="400" spans="1:29" x14ac:dyDescent="0.25">
      <c r="A400" t="s">
        <v>434</v>
      </c>
      <c r="B400">
        <v>1993</v>
      </c>
      <c r="C400" t="s">
        <v>18</v>
      </c>
      <c r="D400">
        <v>22</v>
      </c>
      <c r="E400">
        <v>0</v>
      </c>
      <c r="F400">
        <v>3736.46</v>
      </c>
      <c r="G400" t="s">
        <v>11</v>
      </c>
      <c r="H400" t="s">
        <v>11</v>
      </c>
      <c r="I400" t="s">
        <v>23</v>
      </c>
      <c r="J400" t="str">
        <f>VLOOKUP(A400,Names!A:B,2,)</f>
        <v>Bashaw, Ms.  Jessica</v>
      </c>
      <c r="K400" cm="1">
        <f t="array" ref="K400">VLOOKUP($A400,'Medical Examination'!$A:$H,COLUMN(B:B),0)</f>
        <v>26.03</v>
      </c>
      <c r="L400" cm="1">
        <f t="array" ref="L400">VLOOKUP($A400,'Medical Examination'!$A:$H,COLUMN(C:C),0)</f>
        <v>5.97</v>
      </c>
      <c r="M400" t="str" cm="1">
        <f t="array" ref="M400">VLOOKUP($A400,'Medical Examination'!$A:$H,COLUMN(D:D),0)</f>
        <v>No</v>
      </c>
      <c r="N400" t="str" cm="1">
        <f t="array" ref="N400">VLOOKUP($A400,'Medical Examination'!$A:$H,COLUMN(E:E),0)</f>
        <v>No</v>
      </c>
      <c r="O400" t="str" cm="1">
        <f t="array" ref="O400">VLOOKUP($A400,'Medical Examination'!$A:$H,COLUMN(F:F),0)</f>
        <v>Yes</v>
      </c>
      <c r="P400" cm="1">
        <f t="array" ref="P400">VLOOKUP($A400,'Medical Examination'!$A:$H,COLUMN(G:G),0)</f>
        <v>1</v>
      </c>
      <c r="Q400" t="str" cm="1">
        <f t="array" ref="Q400">VLOOKUP($A400,'Medical Examination'!$A:$H,COLUMN(H:H),0)</f>
        <v>No</v>
      </c>
      <c r="R400">
        <f t="shared" si="72"/>
        <v>0</v>
      </c>
      <c r="S400">
        <f t="shared" si="73"/>
        <v>0</v>
      </c>
      <c r="T400">
        <f t="shared" si="74"/>
        <v>1</v>
      </c>
      <c r="U400">
        <f t="shared" si="75"/>
        <v>0</v>
      </c>
      <c r="V400">
        <f t="shared" si="76"/>
        <v>2</v>
      </c>
      <c r="W400">
        <f t="shared" si="77"/>
        <v>2</v>
      </c>
      <c r="X400">
        <f t="shared" si="78"/>
        <v>1</v>
      </c>
      <c r="Y400">
        <f t="shared" si="79"/>
        <v>0</v>
      </c>
      <c r="Z400">
        <f t="shared" si="80"/>
        <v>1</v>
      </c>
      <c r="AA400">
        <f t="shared" si="81"/>
        <v>0</v>
      </c>
      <c r="AB400" s="5">
        <f t="shared" si="82"/>
        <v>30</v>
      </c>
      <c r="AC400">
        <f t="shared" si="83"/>
        <v>0</v>
      </c>
    </row>
    <row r="401" spans="1:29" x14ac:dyDescent="0.25">
      <c r="A401" t="s">
        <v>435</v>
      </c>
      <c r="B401">
        <v>1986</v>
      </c>
      <c r="C401" t="s">
        <v>20</v>
      </c>
      <c r="D401">
        <v>9</v>
      </c>
      <c r="E401">
        <v>3</v>
      </c>
      <c r="F401">
        <v>3748.56</v>
      </c>
      <c r="G401" t="s">
        <v>11</v>
      </c>
      <c r="H401" t="s">
        <v>11</v>
      </c>
      <c r="I401" t="s">
        <v>13</v>
      </c>
      <c r="J401" t="str">
        <f>VLOOKUP(A401,Names!A:B,2,)</f>
        <v>Shilling, Mr.  Kevin</v>
      </c>
      <c r="K401" cm="1">
        <f t="array" ref="K401">VLOOKUP($A401,'Medical Examination'!$A:$H,COLUMN(B:B),0)</f>
        <v>18.22</v>
      </c>
      <c r="L401" cm="1">
        <f t="array" ref="L401">VLOOKUP($A401,'Medical Examination'!$A:$H,COLUMN(C:C),0)</f>
        <v>10.27</v>
      </c>
      <c r="M401" t="str" cm="1">
        <f t="array" ref="M401">VLOOKUP($A401,'Medical Examination'!$A:$H,COLUMN(D:D),0)</f>
        <v>yes</v>
      </c>
      <c r="N401" t="str" cm="1">
        <f t="array" ref="N401">VLOOKUP($A401,'Medical Examination'!$A:$H,COLUMN(E:E),0)</f>
        <v>No</v>
      </c>
      <c r="O401" t="str" cm="1">
        <f t="array" ref="O401">VLOOKUP($A401,'Medical Examination'!$A:$H,COLUMN(F:F),0)</f>
        <v>No</v>
      </c>
      <c r="P401" cm="1">
        <f t="array" ref="P401">VLOOKUP($A401,'Medical Examination'!$A:$H,COLUMN(G:G),0)</f>
        <v>1</v>
      </c>
      <c r="Q401" t="str" cm="1">
        <f t="array" ref="Q401">VLOOKUP($A401,'Medical Examination'!$A:$H,COLUMN(H:H),0)</f>
        <v>No</v>
      </c>
      <c r="R401">
        <f t="shared" si="72"/>
        <v>1</v>
      </c>
      <c r="S401">
        <f t="shared" si="73"/>
        <v>0</v>
      </c>
      <c r="T401">
        <f t="shared" si="74"/>
        <v>0</v>
      </c>
      <c r="U401">
        <f t="shared" si="75"/>
        <v>0</v>
      </c>
      <c r="V401">
        <f t="shared" si="76"/>
        <v>2</v>
      </c>
      <c r="W401">
        <f t="shared" si="77"/>
        <v>2</v>
      </c>
      <c r="X401">
        <f t="shared" si="78"/>
        <v>1</v>
      </c>
      <c r="Y401">
        <f t="shared" si="79"/>
        <v>0</v>
      </c>
      <c r="Z401">
        <f t="shared" si="80"/>
        <v>0</v>
      </c>
      <c r="AA401">
        <f t="shared" si="81"/>
        <v>1</v>
      </c>
      <c r="AB401" s="5">
        <f t="shared" si="82"/>
        <v>37</v>
      </c>
      <c r="AC401">
        <f t="shared" si="83"/>
        <v>1</v>
      </c>
    </row>
    <row r="402" spans="1:29" x14ac:dyDescent="0.25">
      <c r="A402" t="s">
        <v>436</v>
      </c>
      <c r="B402">
        <v>1991</v>
      </c>
      <c r="C402" t="s">
        <v>37</v>
      </c>
      <c r="D402">
        <v>28</v>
      </c>
      <c r="E402">
        <v>0</v>
      </c>
      <c r="F402">
        <v>3756.62</v>
      </c>
      <c r="G402" t="s">
        <v>11</v>
      </c>
      <c r="H402" t="s">
        <v>11</v>
      </c>
      <c r="I402" t="s">
        <v>13</v>
      </c>
      <c r="J402" t="str">
        <f>VLOOKUP(A402,Names!A:B,2,)</f>
        <v>Dibaba, Ms.  Mare</v>
      </c>
      <c r="K402" cm="1">
        <f t="array" ref="K402">VLOOKUP($A402,'Medical Examination'!$A:$H,COLUMN(B:B),0)</f>
        <v>25.74</v>
      </c>
      <c r="L402" cm="1">
        <f t="array" ref="L402">VLOOKUP($A402,'Medical Examination'!$A:$H,COLUMN(C:C),0)</f>
        <v>5.99</v>
      </c>
      <c r="M402" t="str" cm="1">
        <f t="array" ref="M402">VLOOKUP($A402,'Medical Examination'!$A:$H,COLUMN(D:D),0)</f>
        <v>No</v>
      </c>
      <c r="N402" t="str" cm="1">
        <f t="array" ref="N402">VLOOKUP($A402,'Medical Examination'!$A:$H,COLUMN(E:E),0)</f>
        <v>No</v>
      </c>
      <c r="O402" t="str" cm="1">
        <f t="array" ref="O402">VLOOKUP($A402,'Medical Examination'!$A:$H,COLUMN(F:F),0)</f>
        <v>No</v>
      </c>
      <c r="P402" t="str" cm="1">
        <f t="array" ref="P402">VLOOKUP($A402,'Medical Examination'!$A:$H,COLUMN(G:G),0)</f>
        <v>No major surgery</v>
      </c>
      <c r="Q402" t="str" cm="1">
        <f t="array" ref="Q402">VLOOKUP($A402,'Medical Examination'!$A:$H,COLUMN(H:H),0)</f>
        <v>No</v>
      </c>
      <c r="R402">
        <f t="shared" si="72"/>
        <v>0</v>
      </c>
      <c r="S402">
        <f t="shared" si="73"/>
        <v>0</v>
      </c>
      <c r="T402">
        <f t="shared" si="74"/>
        <v>0</v>
      </c>
      <c r="U402">
        <f t="shared" si="75"/>
        <v>0</v>
      </c>
      <c r="V402">
        <f t="shared" si="76"/>
        <v>2</v>
      </c>
      <c r="W402">
        <f t="shared" si="77"/>
        <v>2</v>
      </c>
      <c r="X402">
        <f t="shared" si="78"/>
        <v>0</v>
      </c>
      <c r="Y402">
        <f t="shared" si="79"/>
        <v>0</v>
      </c>
      <c r="Z402">
        <f t="shared" si="80"/>
        <v>0</v>
      </c>
      <c r="AA402">
        <f t="shared" si="81"/>
        <v>1</v>
      </c>
      <c r="AB402" s="5">
        <f t="shared" si="82"/>
        <v>32</v>
      </c>
      <c r="AC402">
        <f t="shared" si="83"/>
        <v>0</v>
      </c>
    </row>
    <row r="403" spans="1:29" x14ac:dyDescent="0.25">
      <c r="A403" t="s">
        <v>437</v>
      </c>
      <c r="B403">
        <v>1991</v>
      </c>
      <c r="C403" t="s">
        <v>35</v>
      </c>
      <c r="D403">
        <v>25</v>
      </c>
      <c r="E403">
        <v>0</v>
      </c>
      <c r="F403">
        <v>3757.84</v>
      </c>
      <c r="G403" t="s">
        <v>11</v>
      </c>
      <c r="H403" t="s">
        <v>16</v>
      </c>
      <c r="I403" t="s">
        <v>13</v>
      </c>
      <c r="J403" t="str">
        <f>VLOOKUP(A403,Names!A:B,2,)</f>
        <v>Mickelson, Ms.  Aleah K</v>
      </c>
      <c r="K403" cm="1">
        <f t="array" ref="K403">VLOOKUP($A403,'Medical Examination'!$A:$H,COLUMN(B:B),0)</f>
        <v>26.62</v>
      </c>
      <c r="L403" cm="1">
        <f t="array" ref="L403">VLOOKUP($A403,'Medical Examination'!$A:$H,COLUMN(C:C),0)</f>
        <v>6.24</v>
      </c>
      <c r="M403" t="str" cm="1">
        <f t="array" ref="M403">VLOOKUP($A403,'Medical Examination'!$A:$H,COLUMN(D:D),0)</f>
        <v>No</v>
      </c>
      <c r="N403" t="str" cm="1">
        <f t="array" ref="N403">VLOOKUP($A403,'Medical Examination'!$A:$H,COLUMN(E:E),0)</f>
        <v>No</v>
      </c>
      <c r="O403" t="str" cm="1">
        <f t="array" ref="O403">VLOOKUP($A403,'Medical Examination'!$A:$H,COLUMN(F:F),0)</f>
        <v>No</v>
      </c>
      <c r="P403" t="str" cm="1">
        <f t="array" ref="P403">VLOOKUP($A403,'Medical Examination'!$A:$H,COLUMN(G:G),0)</f>
        <v>No major surgery</v>
      </c>
      <c r="Q403" t="str" cm="1">
        <f t="array" ref="Q403">VLOOKUP($A403,'Medical Examination'!$A:$H,COLUMN(H:H),0)</f>
        <v>No</v>
      </c>
      <c r="R403">
        <f t="shared" si="72"/>
        <v>0</v>
      </c>
      <c r="S403">
        <f t="shared" si="73"/>
        <v>0</v>
      </c>
      <c r="T403">
        <f t="shared" si="74"/>
        <v>0</v>
      </c>
      <c r="U403">
        <f t="shared" si="75"/>
        <v>0</v>
      </c>
      <c r="V403">
        <f t="shared" si="76"/>
        <v>2</v>
      </c>
      <c r="W403">
        <f t="shared" si="77"/>
        <v>3</v>
      </c>
      <c r="X403">
        <f t="shared" si="78"/>
        <v>0</v>
      </c>
      <c r="Y403">
        <f t="shared" si="79"/>
        <v>0</v>
      </c>
      <c r="Z403">
        <f t="shared" si="80"/>
        <v>0</v>
      </c>
      <c r="AA403">
        <f t="shared" si="81"/>
        <v>1</v>
      </c>
      <c r="AB403" s="5">
        <f t="shared" si="82"/>
        <v>32</v>
      </c>
      <c r="AC403">
        <f t="shared" si="83"/>
        <v>0</v>
      </c>
    </row>
    <row r="404" spans="1:29" x14ac:dyDescent="0.25">
      <c r="A404" t="s">
        <v>438</v>
      </c>
      <c r="B404">
        <v>1991</v>
      </c>
      <c r="C404" t="s">
        <v>37</v>
      </c>
      <c r="D404">
        <v>24</v>
      </c>
      <c r="E404">
        <v>0</v>
      </c>
      <c r="F404">
        <v>3761.29</v>
      </c>
      <c r="G404" t="s">
        <v>11</v>
      </c>
      <c r="H404" t="s">
        <v>12</v>
      </c>
      <c r="I404" t="s">
        <v>42</v>
      </c>
      <c r="J404" t="str">
        <f>VLOOKUP(A404,Names!A:B,2,)</f>
        <v>Ryan, Ms.  Colleen</v>
      </c>
      <c r="K404" cm="1">
        <f t="array" ref="K404">VLOOKUP($A404,'Medical Examination'!$A:$H,COLUMN(B:B),0)</f>
        <v>29.1</v>
      </c>
      <c r="L404" cm="1">
        <f t="array" ref="L404">VLOOKUP($A404,'Medical Examination'!$A:$H,COLUMN(C:C),0)</f>
        <v>4.67</v>
      </c>
      <c r="M404" t="str" cm="1">
        <f t="array" ref="M404">VLOOKUP($A404,'Medical Examination'!$A:$H,COLUMN(D:D),0)</f>
        <v>No</v>
      </c>
      <c r="N404" t="str" cm="1">
        <f t="array" ref="N404">VLOOKUP($A404,'Medical Examination'!$A:$H,COLUMN(E:E),0)</f>
        <v>No</v>
      </c>
      <c r="O404" t="str" cm="1">
        <f t="array" ref="O404">VLOOKUP($A404,'Medical Examination'!$A:$H,COLUMN(F:F),0)</f>
        <v>No</v>
      </c>
      <c r="P404" t="str" cm="1">
        <f t="array" ref="P404">VLOOKUP($A404,'Medical Examination'!$A:$H,COLUMN(G:G),0)</f>
        <v>No major surgery</v>
      </c>
      <c r="Q404" t="str" cm="1">
        <f t="array" ref="Q404">VLOOKUP($A404,'Medical Examination'!$A:$H,COLUMN(H:H),0)</f>
        <v>No</v>
      </c>
      <c r="R404">
        <f t="shared" si="72"/>
        <v>0</v>
      </c>
      <c r="S404">
        <f t="shared" si="73"/>
        <v>0</v>
      </c>
      <c r="T404">
        <f t="shared" si="74"/>
        <v>0</v>
      </c>
      <c r="U404">
        <f t="shared" si="75"/>
        <v>0</v>
      </c>
      <c r="V404">
        <f t="shared" si="76"/>
        <v>2</v>
      </c>
      <c r="W404">
        <f t="shared" si="77"/>
        <v>1</v>
      </c>
      <c r="X404">
        <f t="shared" si="78"/>
        <v>0</v>
      </c>
      <c r="Y404">
        <f t="shared" si="79"/>
        <v>1</v>
      </c>
      <c r="Z404">
        <f t="shared" si="80"/>
        <v>0</v>
      </c>
      <c r="AA404">
        <f t="shared" si="81"/>
        <v>0</v>
      </c>
      <c r="AB404" s="5">
        <f t="shared" si="82"/>
        <v>32</v>
      </c>
      <c r="AC404">
        <f t="shared" si="83"/>
        <v>0</v>
      </c>
    </row>
    <row r="405" spans="1:29" x14ac:dyDescent="0.25">
      <c r="A405" t="s">
        <v>439</v>
      </c>
      <c r="B405">
        <v>1994</v>
      </c>
      <c r="C405" t="s">
        <v>15</v>
      </c>
      <c r="D405">
        <v>21</v>
      </c>
      <c r="E405">
        <v>1</v>
      </c>
      <c r="F405">
        <v>3766.88</v>
      </c>
      <c r="G405" t="s">
        <v>11</v>
      </c>
      <c r="H405" t="s">
        <v>16</v>
      </c>
      <c r="I405" t="s">
        <v>13</v>
      </c>
      <c r="J405" t="str">
        <f>VLOOKUP(A405,Names!A:B,2,)</f>
        <v>McLean, Ms.  Pauline</v>
      </c>
      <c r="K405" cm="1">
        <f t="array" ref="K405">VLOOKUP($A405,'Medical Examination'!$A:$H,COLUMN(B:B),0)</f>
        <v>37.619999999999997</v>
      </c>
      <c r="L405" cm="1">
        <f t="array" ref="L405">VLOOKUP($A405,'Medical Examination'!$A:$H,COLUMN(C:C),0)</f>
        <v>4.18</v>
      </c>
      <c r="M405" t="str" cm="1">
        <f t="array" ref="M405">VLOOKUP($A405,'Medical Examination'!$A:$H,COLUMN(D:D),0)</f>
        <v>No</v>
      </c>
      <c r="N405" t="str" cm="1">
        <f t="array" ref="N405">VLOOKUP($A405,'Medical Examination'!$A:$H,COLUMN(E:E),0)</f>
        <v>No</v>
      </c>
      <c r="O405" t="str" cm="1">
        <f t="array" ref="O405">VLOOKUP($A405,'Medical Examination'!$A:$H,COLUMN(F:F),0)</f>
        <v>No</v>
      </c>
      <c r="P405" t="str" cm="1">
        <f t="array" ref="P405">VLOOKUP($A405,'Medical Examination'!$A:$H,COLUMN(G:G),0)</f>
        <v>No major surgery</v>
      </c>
      <c r="Q405" t="str" cm="1">
        <f t="array" ref="Q405">VLOOKUP($A405,'Medical Examination'!$A:$H,COLUMN(H:H),0)</f>
        <v>No</v>
      </c>
      <c r="R405">
        <f t="shared" si="72"/>
        <v>0</v>
      </c>
      <c r="S405">
        <f t="shared" si="73"/>
        <v>0</v>
      </c>
      <c r="T405">
        <f t="shared" si="74"/>
        <v>0</v>
      </c>
      <c r="U405">
        <f t="shared" si="75"/>
        <v>0</v>
      </c>
      <c r="V405">
        <f t="shared" si="76"/>
        <v>2</v>
      </c>
      <c r="W405">
        <f t="shared" si="77"/>
        <v>3</v>
      </c>
      <c r="X405">
        <f t="shared" si="78"/>
        <v>0</v>
      </c>
      <c r="Y405">
        <f t="shared" si="79"/>
        <v>0</v>
      </c>
      <c r="Z405">
        <f t="shared" si="80"/>
        <v>0</v>
      </c>
      <c r="AA405">
        <f t="shared" si="81"/>
        <v>1</v>
      </c>
      <c r="AB405" s="5">
        <f t="shared" si="82"/>
        <v>29</v>
      </c>
      <c r="AC405">
        <f t="shared" si="83"/>
        <v>0</v>
      </c>
    </row>
    <row r="406" spans="1:29" x14ac:dyDescent="0.25">
      <c r="A406" t="s">
        <v>440</v>
      </c>
      <c r="B406">
        <v>1987</v>
      </c>
      <c r="C406" t="s">
        <v>37</v>
      </c>
      <c r="D406">
        <v>24</v>
      </c>
      <c r="E406">
        <v>3</v>
      </c>
      <c r="F406">
        <v>3773.23</v>
      </c>
      <c r="G406" t="s">
        <v>11</v>
      </c>
      <c r="H406" t="s">
        <v>12</v>
      </c>
      <c r="I406" t="s">
        <v>13</v>
      </c>
      <c r="J406" t="str">
        <f>VLOOKUP(A406,Names!A:B,2,)</f>
        <v>Verdi, Mr.  Daniel</v>
      </c>
      <c r="K406" cm="1">
        <f t="array" ref="K406">VLOOKUP($A406,'Medical Examination'!$A:$H,COLUMN(B:B),0)</f>
        <v>19.05</v>
      </c>
      <c r="L406" cm="1">
        <f t="array" ref="L406">VLOOKUP($A406,'Medical Examination'!$A:$H,COLUMN(C:C),0)</f>
        <v>4.92</v>
      </c>
      <c r="M406" t="str" cm="1">
        <f t="array" ref="M406">VLOOKUP($A406,'Medical Examination'!$A:$H,COLUMN(D:D),0)</f>
        <v>No</v>
      </c>
      <c r="N406" t="str" cm="1">
        <f t="array" ref="N406">VLOOKUP($A406,'Medical Examination'!$A:$H,COLUMN(E:E),0)</f>
        <v>No</v>
      </c>
      <c r="O406" t="str" cm="1">
        <f t="array" ref="O406">VLOOKUP($A406,'Medical Examination'!$A:$H,COLUMN(F:F),0)</f>
        <v>No</v>
      </c>
      <c r="P406" cm="1">
        <f t="array" ref="P406">VLOOKUP($A406,'Medical Examination'!$A:$H,COLUMN(G:G),0)</f>
        <v>1</v>
      </c>
      <c r="Q406" t="str" cm="1">
        <f t="array" ref="Q406">VLOOKUP($A406,'Medical Examination'!$A:$H,COLUMN(H:H),0)</f>
        <v>No</v>
      </c>
      <c r="R406">
        <f t="shared" si="72"/>
        <v>0</v>
      </c>
      <c r="S406">
        <f t="shared" si="73"/>
        <v>0</v>
      </c>
      <c r="T406">
        <f t="shared" si="74"/>
        <v>0</v>
      </c>
      <c r="U406">
        <f t="shared" si="75"/>
        <v>0</v>
      </c>
      <c r="V406">
        <f t="shared" si="76"/>
        <v>2</v>
      </c>
      <c r="W406">
        <f t="shared" si="77"/>
        <v>1</v>
      </c>
      <c r="X406">
        <f t="shared" si="78"/>
        <v>1</v>
      </c>
      <c r="Y406">
        <f t="shared" si="79"/>
        <v>0</v>
      </c>
      <c r="Z406">
        <f t="shared" si="80"/>
        <v>0</v>
      </c>
      <c r="AA406">
        <f t="shared" si="81"/>
        <v>1</v>
      </c>
      <c r="AB406" s="5">
        <f t="shared" si="82"/>
        <v>36</v>
      </c>
      <c r="AC406">
        <f t="shared" si="83"/>
        <v>1</v>
      </c>
    </row>
    <row r="407" spans="1:29" x14ac:dyDescent="0.25">
      <c r="A407" t="s">
        <v>441</v>
      </c>
      <c r="B407">
        <v>1981</v>
      </c>
      <c r="C407" t="s">
        <v>30</v>
      </c>
      <c r="D407">
        <v>13</v>
      </c>
      <c r="E407">
        <v>1</v>
      </c>
      <c r="F407">
        <v>3785.77</v>
      </c>
      <c r="G407" t="s">
        <v>11</v>
      </c>
      <c r="H407" t="s">
        <v>16</v>
      </c>
      <c r="I407" t="s">
        <v>13</v>
      </c>
      <c r="J407" t="str">
        <f>VLOOKUP(A407,Names!A:B,2,)</f>
        <v>Stepanova, Ms.  Jekaterina</v>
      </c>
      <c r="K407" cm="1">
        <f t="array" ref="K407">VLOOKUP($A407,'Medical Examination'!$A:$H,COLUMN(B:B),0)</f>
        <v>16.96</v>
      </c>
      <c r="L407" cm="1">
        <f t="array" ref="L407">VLOOKUP($A407,'Medical Examination'!$A:$H,COLUMN(C:C),0)</f>
        <v>11.47</v>
      </c>
      <c r="M407" t="str" cm="1">
        <f t="array" ref="M407">VLOOKUP($A407,'Medical Examination'!$A:$H,COLUMN(D:D),0)</f>
        <v>yes</v>
      </c>
      <c r="N407" t="str" cm="1">
        <f t="array" ref="N407">VLOOKUP($A407,'Medical Examination'!$A:$H,COLUMN(E:E),0)</f>
        <v>No</v>
      </c>
      <c r="O407" t="str" cm="1">
        <f t="array" ref="O407">VLOOKUP($A407,'Medical Examination'!$A:$H,COLUMN(F:F),0)</f>
        <v>No</v>
      </c>
      <c r="P407" t="str" cm="1">
        <f t="array" ref="P407">VLOOKUP($A407,'Medical Examination'!$A:$H,COLUMN(G:G),0)</f>
        <v>No major surgery</v>
      </c>
      <c r="Q407" t="str" cm="1">
        <f t="array" ref="Q407">VLOOKUP($A407,'Medical Examination'!$A:$H,COLUMN(H:H),0)</f>
        <v>No</v>
      </c>
      <c r="R407">
        <f t="shared" si="72"/>
        <v>1</v>
      </c>
      <c r="S407">
        <f t="shared" si="73"/>
        <v>0</v>
      </c>
      <c r="T407">
        <f t="shared" si="74"/>
        <v>0</v>
      </c>
      <c r="U407">
        <f t="shared" si="75"/>
        <v>0</v>
      </c>
      <c r="V407">
        <f t="shared" si="76"/>
        <v>2</v>
      </c>
      <c r="W407">
        <f t="shared" si="77"/>
        <v>3</v>
      </c>
      <c r="X407">
        <f t="shared" si="78"/>
        <v>0</v>
      </c>
      <c r="Y407">
        <f t="shared" si="79"/>
        <v>0</v>
      </c>
      <c r="Z407">
        <f t="shared" si="80"/>
        <v>0</v>
      </c>
      <c r="AA407">
        <f t="shared" si="81"/>
        <v>1</v>
      </c>
      <c r="AB407" s="5">
        <f t="shared" si="82"/>
        <v>42</v>
      </c>
      <c r="AC407">
        <f t="shared" si="83"/>
        <v>0</v>
      </c>
    </row>
    <row r="408" spans="1:29" x14ac:dyDescent="0.25">
      <c r="A408" t="s">
        <v>442</v>
      </c>
      <c r="B408">
        <v>1988</v>
      </c>
      <c r="C408" t="s">
        <v>35</v>
      </c>
      <c r="D408">
        <v>28</v>
      </c>
      <c r="E408">
        <v>3</v>
      </c>
      <c r="F408">
        <v>3793.55</v>
      </c>
      <c r="G408" t="s">
        <v>11</v>
      </c>
      <c r="H408" t="s">
        <v>12</v>
      </c>
      <c r="I408" t="s">
        <v>13</v>
      </c>
      <c r="J408" t="str">
        <f>VLOOKUP(A408,Names!A:B,2,)</f>
        <v>Brake, Ms.  Shelley</v>
      </c>
      <c r="K408" cm="1">
        <f t="array" ref="K408">VLOOKUP($A408,'Medical Examination'!$A:$H,COLUMN(B:B),0)</f>
        <v>19.48</v>
      </c>
      <c r="L408" cm="1">
        <f t="array" ref="L408">VLOOKUP($A408,'Medical Examination'!$A:$H,COLUMN(C:C),0)</f>
        <v>5.63</v>
      </c>
      <c r="M408" t="str" cm="1">
        <f t="array" ref="M408">VLOOKUP($A408,'Medical Examination'!$A:$H,COLUMN(D:D),0)</f>
        <v>yes</v>
      </c>
      <c r="N408" t="str" cm="1">
        <f t="array" ref="N408">VLOOKUP($A408,'Medical Examination'!$A:$H,COLUMN(E:E),0)</f>
        <v>No</v>
      </c>
      <c r="O408" t="str" cm="1">
        <f t="array" ref="O408">VLOOKUP($A408,'Medical Examination'!$A:$H,COLUMN(F:F),0)</f>
        <v>No</v>
      </c>
      <c r="P408" cm="1">
        <f t="array" ref="P408">VLOOKUP($A408,'Medical Examination'!$A:$H,COLUMN(G:G),0)</f>
        <v>1</v>
      </c>
      <c r="Q408" t="str" cm="1">
        <f t="array" ref="Q408">VLOOKUP($A408,'Medical Examination'!$A:$H,COLUMN(H:H),0)</f>
        <v>No</v>
      </c>
      <c r="R408">
        <f t="shared" si="72"/>
        <v>1</v>
      </c>
      <c r="S408">
        <f t="shared" si="73"/>
        <v>0</v>
      </c>
      <c r="T408">
        <f t="shared" si="74"/>
        <v>0</v>
      </c>
      <c r="U408">
        <f t="shared" si="75"/>
        <v>0</v>
      </c>
      <c r="V408">
        <f t="shared" si="76"/>
        <v>2</v>
      </c>
      <c r="W408">
        <f t="shared" si="77"/>
        <v>1</v>
      </c>
      <c r="X408">
        <f t="shared" si="78"/>
        <v>1</v>
      </c>
      <c r="Y408">
        <f t="shared" si="79"/>
        <v>0</v>
      </c>
      <c r="Z408">
        <f t="shared" si="80"/>
        <v>0</v>
      </c>
      <c r="AA408">
        <f t="shared" si="81"/>
        <v>1</v>
      </c>
      <c r="AB408" s="5">
        <f t="shared" si="82"/>
        <v>35</v>
      </c>
      <c r="AC408">
        <f t="shared" si="83"/>
        <v>0</v>
      </c>
    </row>
    <row r="409" spans="1:29" x14ac:dyDescent="0.25">
      <c r="A409" t="s">
        <v>443</v>
      </c>
      <c r="B409">
        <v>1999</v>
      </c>
      <c r="C409" t="s">
        <v>18</v>
      </c>
      <c r="D409">
        <v>24</v>
      </c>
      <c r="E409">
        <v>0</v>
      </c>
      <c r="F409">
        <v>3796.36</v>
      </c>
      <c r="G409" t="s">
        <v>11</v>
      </c>
      <c r="H409" t="s">
        <v>12</v>
      </c>
      <c r="I409" t="s">
        <v>23</v>
      </c>
      <c r="J409" t="str">
        <f>VLOOKUP(A409,Names!A:B,2,)</f>
        <v>Uffenbeck, Mr.  William</v>
      </c>
      <c r="K409" cm="1">
        <f t="array" ref="K409">VLOOKUP($A409,'Medical Examination'!$A:$H,COLUMN(B:B),0)</f>
        <v>30.4</v>
      </c>
      <c r="L409" cm="1">
        <f t="array" ref="L409">VLOOKUP($A409,'Medical Examination'!$A:$H,COLUMN(C:C),0)</f>
        <v>5.28</v>
      </c>
      <c r="M409" t="str" cm="1">
        <f t="array" ref="M409">VLOOKUP($A409,'Medical Examination'!$A:$H,COLUMN(D:D),0)</f>
        <v>No</v>
      </c>
      <c r="N409" t="str" cm="1">
        <f t="array" ref="N409">VLOOKUP($A409,'Medical Examination'!$A:$H,COLUMN(E:E),0)</f>
        <v>No</v>
      </c>
      <c r="O409" t="str" cm="1">
        <f t="array" ref="O409">VLOOKUP($A409,'Medical Examination'!$A:$H,COLUMN(F:F),0)</f>
        <v>No</v>
      </c>
      <c r="P409" t="str" cm="1">
        <f t="array" ref="P409">VLOOKUP($A409,'Medical Examination'!$A:$H,COLUMN(G:G),0)</f>
        <v>No major surgery</v>
      </c>
      <c r="Q409" t="str" cm="1">
        <f t="array" ref="Q409">VLOOKUP($A409,'Medical Examination'!$A:$H,COLUMN(H:H),0)</f>
        <v>No</v>
      </c>
      <c r="R409">
        <f t="shared" si="72"/>
        <v>0</v>
      </c>
      <c r="S409">
        <f t="shared" si="73"/>
        <v>0</v>
      </c>
      <c r="T409">
        <f t="shared" si="74"/>
        <v>0</v>
      </c>
      <c r="U409">
        <f t="shared" si="75"/>
        <v>0</v>
      </c>
      <c r="V409">
        <f t="shared" si="76"/>
        <v>2</v>
      </c>
      <c r="W409">
        <f t="shared" si="77"/>
        <v>1</v>
      </c>
      <c r="X409">
        <f t="shared" si="78"/>
        <v>0</v>
      </c>
      <c r="Y409">
        <f t="shared" si="79"/>
        <v>0</v>
      </c>
      <c r="Z409">
        <f t="shared" si="80"/>
        <v>1</v>
      </c>
      <c r="AA409">
        <f t="shared" si="81"/>
        <v>0</v>
      </c>
      <c r="AB409" s="5">
        <f t="shared" si="82"/>
        <v>24</v>
      </c>
      <c r="AC409">
        <f t="shared" si="83"/>
        <v>1</v>
      </c>
    </row>
    <row r="410" spans="1:29" x14ac:dyDescent="0.25">
      <c r="A410" t="s">
        <v>444</v>
      </c>
      <c r="B410">
        <v>1981</v>
      </c>
      <c r="C410" t="s">
        <v>20</v>
      </c>
      <c r="D410">
        <v>29</v>
      </c>
      <c r="E410">
        <v>1</v>
      </c>
      <c r="F410">
        <v>3797.2</v>
      </c>
      <c r="G410" t="s">
        <v>11</v>
      </c>
      <c r="H410" t="s">
        <v>12</v>
      </c>
      <c r="I410" t="s">
        <v>23</v>
      </c>
      <c r="J410" t="str">
        <f>VLOOKUP(A410,Names!A:B,2,)</f>
        <v>Margolis, Mr.  Jay</v>
      </c>
      <c r="K410" cm="1">
        <f t="array" ref="K410">VLOOKUP($A410,'Medical Examination'!$A:$H,COLUMN(B:B),0)</f>
        <v>15.37</v>
      </c>
      <c r="L410" cm="1">
        <f t="array" ref="L410">VLOOKUP($A410,'Medical Examination'!$A:$H,COLUMN(C:C),0)</f>
        <v>8.6300000000000008</v>
      </c>
      <c r="M410" t="str" cm="1">
        <f t="array" ref="M410">VLOOKUP($A410,'Medical Examination'!$A:$H,COLUMN(D:D),0)</f>
        <v>yes</v>
      </c>
      <c r="N410" t="str" cm="1">
        <f t="array" ref="N410">VLOOKUP($A410,'Medical Examination'!$A:$H,COLUMN(E:E),0)</f>
        <v>No</v>
      </c>
      <c r="O410" t="str" cm="1">
        <f t="array" ref="O410">VLOOKUP($A410,'Medical Examination'!$A:$H,COLUMN(F:F),0)</f>
        <v>No</v>
      </c>
      <c r="P410" t="str" cm="1">
        <f t="array" ref="P410">VLOOKUP($A410,'Medical Examination'!$A:$H,COLUMN(G:G),0)</f>
        <v>No major surgery</v>
      </c>
      <c r="Q410" t="str" cm="1">
        <f t="array" ref="Q410">VLOOKUP($A410,'Medical Examination'!$A:$H,COLUMN(H:H),0)</f>
        <v>No</v>
      </c>
      <c r="R410">
        <f t="shared" si="72"/>
        <v>1</v>
      </c>
      <c r="S410">
        <f t="shared" si="73"/>
        <v>0</v>
      </c>
      <c r="T410">
        <f t="shared" si="74"/>
        <v>0</v>
      </c>
      <c r="U410">
        <f t="shared" si="75"/>
        <v>0</v>
      </c>
      <c r="V410">
        <f t="shared" si="76"/>
        <v>2</v>
      </c>
      <c r="W410">
        <f t="shared" si="77"/>
        <v>1</v>
      </c>
      <c r="X410">
        <f t="shared" si="78"/>
        <v>0</v>
      </c>
      <c r="Y410">
        <f t="shared" si="79"/>
        <v>0</v>
      </c>
      <c r="Z410">
        <f t="shared" si="80"/>
        <v>1</v>
      </c>
      <c r="AA410">
        <f t="shared" si="81"/>
        <v>0</v>
      </c>
      <c r="AB410" s="5">
        <f t="shared" si="82"/>
        <v>42</v>
      </c>
      <c r="AC410">
        <f t="shared" si="83"/>
        <v>1</v>
      </c>
    </row>
    <row r="411" spans="1:29" x14ac:dyDescent="0.25">
      <c r="A411" t="s">
        <v>445</v>
      </c>
      <c r="B411">
        <v>1994</v>
      </c>
      <c r="C411" t="s">
        <v>35</v>
      </c>
      <c r="D411">
        <v>12</v>
      </c>
      <c r="E411">
        <v>2</v>
      </c>
      <c r="F411">
        <v>3847.67</v>
      </c>
      <c r="G411" t="s">
        <v>12</v>
      </c>
      <c r="H411" t="s">
        <v>11</v>
      </c>
      <c r="I411" t="s">
        <v>42</v>
      </c>
      <c r="J411" t="str">
        <f>VLOOKUP(A411,Names!A:B,2,)</f>
        <v>Shields, Mr.  Benjamin</v>
      </c>
      <c r="K411" cm="1">
        <f t="array" ref="K411">VLOOKUP($A411,'Medical Examination'!$A:$H,COLUMN(B:B),0)</f>
        <v>23.8</v>
      </c>
      <c r="L411" cm="1">
        <f t="array" ref="L411">VLOOKUP($A411,'Medical Examination'!$A:$H,COLUMN(C:C),0)</f>
        <v>4.08</v>
      </c>
      <c r="M411" t="str" cm="1">
        <f t="array" ref="M411">VLOOKUP($A411,'Medical Examination'!$A:$H,COLUMN(D:D),0)</f>
        <v>No</v>
      </c>
      <c r="N411" t="str" cm="1">
        <f t="array" ref="N411">VLOOKUP($A411,'Medical Examination'!$A:$H,COLUMN(E:E),0)</f>
        <v>No</v>
      </c>
      <c r="O411" t="str" cm="1">
        <f t="array" ref="O411">VLOOKUP($A411,'Medical Examination'!$A:$H,COLUMN(F:F),0)</f>
        <v>No</v>
      </c>
      <c r="P411" t="str" cm="1">
        <f t="array" ref="P411">VLOOKUP($A411,'Medical Examination'!$A:$H,COLUMN(G:G),0)</f>
        <v>No major surgery</v>
      </c>
      <c r="Q411" t="str" cm="1">
        <f t="array" ref="Q411">VLOOKUP($A411,'Medical Examination'!$A:$H,COLUMN(H:H),0)</f>
        <v>No</v>
      </c>
      <c r="R411">
        <f t="shared" si="72"/>
        <v>0</v>
      </c>
      <c r="S411">
        <f t="shared" si="73"/>
        <v>0</v>
      </c>
      <c r="T411">
        <f t="shared" si="74"/>
        <v>0</v>
      </c>
      <c r="U411">
        <f t="shared" si="75"/>
        <v>0</v>
      </c>
      <c r="V411">
        <f t="shared" si="76"/>
        <v>1</v>
      </c>
      <c r="W411">
        <f t="shared" si="77"/>
        <v>2</v>
      </c>
      <c r="X411">
        <f t="shared" si="78"/>
        <v>0</v>
      </c>
      <c r="Y411">
        <f t="shared" si="79"/>
        <v>1</v>
      </c>
      <c r="Z411">
        <f t="shared" si="80"/>
        <v>0</v>
      </c>
      <c r="AA411">
        <f t="shared" si="81"/>
        <v>0</v>
      </c>
      <c r="AB411" s="5">
        <f t="shared" si="82"/>
        <v>29</v>
      </c>
      <c r="AC411">
        <f t="shared" si="83"/>
        <v>1</v>
      </c>
    </row>
    <row r="412" spans="1:29" x14ac:dyDescent="0.25">
      <c r="A412" t="s">
        <v>446</v>
      </c>
      <c r="B412">
        <v>1991</v>
      </c>
      <c r="C412" t="s">
        <v>35</v>
      </c>
      <c r="D412">
        <v>19</v>
      </c>
      <c r="E412">
        <v>0</v>
      </c>
      <c r="F412">
        <v>3857.76</v>
      </c>
      <c r="G412" t="s">
        <v>12</v>
      </c>
      <c r="H412" t="s">
        <v>16</v>
      </c>
      <c r="I412" t="s">
        <v>168</v>
      </c>
      <c r="J412" t="str">
        <f>VLOOKUP(A412,Names!A:B,2,)</f>
        <v>Stadolnik, Mr.  Michael</v>
      </c>
      <c r="K412" cm="1">
        <f t="array" ref="K412">VLOOKUP($A412,'Medical Examination'!$A:$H,COLUMN(B:B),0)</f>
        <v>30.875</v>
      </c>
      <c r="L412" cm="1">
        <f t="array" ref="L412">VLOOKUP($A412,'Medical Examination'!$A:$H,COLUMN(C:C),0)</f>
        <v>6.49</v>
      </c>
      <c r="M412" t="str" cm="1">
        <f t="array" ref="M412">VLOOKUP($A412,'Medical Examination'!$A:$H,COLUMN(D:D),0)</f>
        <v>No</v>
      </c>
      <c r="N412" t="str" cm="1">
        <f t="array" ref="N412">VLOOKUP($A412,'Medical Examination'!$A:$H,COLUMN(E:E),0)</f>
        <v>No</v>
      </c>
      <c r="O412" t="str" cm="1">
        <f t="array" ref="O412">VLOOKUP($A412,'Medical Examination'!$A:$H,COLUMN(F:F),0)</f>
        <v>No</v>
      </c>
      <c r="P412" t="str" cm="1">
        <f t="array" ref="P412">VLOOKUP($A412,'Medical Examination'!$A:$H,COLUMN(G:G),0)</f>
        <v>No major surgery</v>
      </c>
      <c r="Q412" t="str" cm="1">
        <f t="array" ref="Q412">VLOOKUP($A412,'Medical Examination'!$A:$H,COLUMN(H:H),0)</f>
        <v>No</v>
      </c>
      <c r="R412">
        <f t="shared" si="72"/>
        <v>0</v>
      </c>
      <c r="S412">
        <f t="shared" si="73"/>
        <v>0</v>
      </c>
      <c r="T412">
        <f t="shared" si="74"/>
        <v>0</v>
      </c>
      <c r="U412">
        <f t="shared" si="75"/>
        <v>0</v>
      </c>
      <c r="V412">
        <f t="shared" si="76"/>
        <v>1</v>
      </c>
      <c r="W412">
        <f t="shared" si="77"/>
        <v>3</v>
      </c>
      <c r="X412">
        <f t="shared" si="78"/>
        <v>0</v>
      </c>
      <c r="Y412">
        <f t="shared" si="79"/>
        <v>0</v>
      </c>
      <c r="Z412">
        <f t="shared" si="80"/>
        <v>0</v>
      </c>
      <c r="AA412">
        <f t="shared" si="81"/>
        <v>0</v>
      </c>
      <c r="AB412" s="5">
        <f t="shared" si="82"/>
        <v>32</v>
      </c>
      <c r="AC412">
        <f t="shared" si="83"/>
        <v>1</v>
      </c>
    </row>
    <row r="413" spans="1:29" x14ac:dyDescent="0.25">
      <c r="A413" t="s">
        <v>447</v>
      </c>
      <c r="B413">
        <v>2001</v>
      </c>
      <c r="C413" t="s">
        <v>18</v>
      </c>
      <c r="D413">
        <v>6</v>
      </c>
      <c r="E413">
        <v>0</v>
      </c>
      <c r="F413">
        <v>3858.51</v>
      </c>
      <c r="G413" t="s">
        <v>11</v>
      </c>
      <c r="H413" t="s">
        <v>12</v>
      </c>
      <c r="I413" t="s">
        <v>200</v>
      </c>
      <c r="J413" t="str">
        <f>VLOOKUP(A413,Names!A:B,2,)</f>
        <v>Burkholder, Mrs.  Bryn</v>
      </c>
      <c r="K413" cm="1">
        <f t="array" ref="K413">VLOOKUP($A413,'Medical Examination'!$A:$H,COLUMN(B:B),0)</f>
        <v>30.67</v>
      </c>
      <c r="L413" cm="1">
        <f t="array" ref="L413">VLOOKUP($A413,'Medical Examination'!$A:$H,COLUMN(C:C),0)</f>
        <v>5.09</v>
      </c>
      <c r="M413" t="str" cm="1">
        <f t="array" ref="M413">VLOOKUP($A413,'Medical Examination'!$A:$H,COLUMN(D:D),0)</f>
        <v>yes</v>
      </c>
      <c r="N413" t="str" cm="1">
        <f t="array" ref="N413">VLOOKUP($A413,'Medical Examination'!$A:$H,COLUMN(E:E),0)</f>
        <v>No</v>
      </c>
      <c r="O413" t="str" cm="1">
        <f t="array" ref="O413">VLOOKUP($A413,'Medical Examination'!$A:$H,COLUMN(F:F),0)</f>
        <v>No</v>
      </c>
      <c r="P413" t="str" cm="1">
        <f t="array" ref="P413">VLOOKUP($A413,'Medical Examination'!$A:$H,COLUMN(G:G),0)</f>
        <v>No major surgery</v>
      </c>
      <c r="Q413" t="str" cm="1">
        <f t="array" ref="Q413">VLOOKUP($A413,'Medical Examination'!$A:$H,COLUMN(H:H),0)</f>
        <v>No</v>
      </c>
      <c r="R413">
        <f t="shared" si="72"/>
        <v>1</v>
      </c>
      <c r="S413">
        <f t="shared" si="73"/>
        <v>0</v>
      </c>
      <c r="T413">
        <f t="shared" si="74"/>
        <v>0</v>
      </c>
      <c r="U413">
        <f t="shared" si="75"/>
        <v>0</v>
      </c>
      <c r="V413">
        <f t="shared" si="76"/>
        <v>2</v>
      </c>
      <c r="W413">
        <f t="shared" si="77"/>
        <v>1</v>
      </c>
      <c r="X413">
        <f t="shared" si="78"/>
        <v>0</v>
      </c>
      <c r="Y413">
        <f t="shared" si="79"/>
        <v>0</v>
      </c>
      <c r="Z413">
        <f t="shared" si="80"/>
        <v>0</v>
      </c>
      <c r="AA413">
        <f t="shared" si="81"/>
        <v>0</v>
      </c>
      <c r="AB413" s="5">
        <f t="shared" si="82"/>
        <v>22</v>
      </c>
      <c r="AC413">
        <f t="shared" si="83"/>
        <v>0</v>
      </c>
    </row>
    <row r="414" spans="1:29" x14ac:dyDescent="0.25">
      <c r="A414" t="s">
        <v>448</v>
      </c>
      <c r="B414">
        <v>2001</v>
      </c>
      <c r="C414" t="s">
        <v>37</v>
      </c>
      <c r="D414">
        <v>18</v>
      </c>
      <c r="E414">
        <v>3</v>
      </c>
      <c r="F414">
        <v>3861.21</v>
      </c>
      <c r="G414" t="s">
        <v>11</v>
      </c>
      <c r="H414" t="s">
        <v>11</v>
      </c>
      <c r="I414" t="s">
        <v>168</v>
      </c>
      <c r="J414" t="str">
        <f>VLOOKUP(A414,Names!A:B,2,)</f>
        <v>Kuehl, Mr.  Craig</v>
      </c>
      <c r="K414" cm="1">
        <f t="array" ref="K414">VLOOKUP($A414,'Medical Examination'!$A:$H,COLUMN(B:B),0)</f>
        <v>20.234999999999999</v>
      </c>
      <c r="L414" cm="1">
        <f t="array" ref="L414">VLOOKUP($A414,'Medical Examination'!$A:$H,COLUMN(C:C),0)</f>
        <v>5.01</v>
      </c>
      <c r="M414" t="str" cm="1">
        <f t="array" ref="M414">VLOOKUP($A414,'Medical Examination'!$A:$H,COLUMN(D:D),0)</f>
        <v>yes</v>
      </c>
      <c r="N414" t="str" cm="1">
        <f t="array" ref="N414">VLOOKUP($A414,'Medical Examination'!$A:$H,COLUMN(E:E),0)</f>
        <v>No</v>
      </c>
      <c r="O414" t="str" cm="1">
        <f t="array" ref="O414">VLOOKUP($A414,'Medical Examination'!$A:$H,COLUMN(F:F),0)</f>
        <v>No</v>
      </c>
      <c r="P414" t="str" cm="1">
        <f t="array" ref="P414">VLOOKUP($A414,'Medical Examination'!$A:$H,COLUMN(G:G),0)</f>
        <v>No major surgery</v>
      </c>
      <c r="Q414" t="str" cm="1">
        <f t="array" ref="Q414">VLOOKUP($A414,'Medical Examination'!$A:$H,COLUMN(H:H),0)</f>
        <v>No</v>
      </c>
      <c r="R414">
        <f t="shared" si="72"/>
        <v>1</v>
      </c>
      <c r="S414">
        <f t="shared" si="73"/>
        <v>0</v>
      </c>
      <c r="T414">
        <f t="shared" si="74"/>
        <v>0</v>
      </c>
      <c r="U414">
        <f t="shared" si="75"/>
        <v>0</v>
      </c>
      <c r="V414">
        <f t="shared" si="76"/>
        <v>2</v>
      </c>
      <c r="W414">
        <f t="shared" si="77"/>
        <v>2</v>
      </c>
      <c r="X414">
        <f t="shared" si="78"/>
        <v>0</v>
      </c>
      <c r="Y414">
        <f t="shared" si="79"/>
        <v>0</v>
      </c>
      <c r="Z414">
        <f t="shared" si="80"/>
        <v>0</v>
      </c>
      <c r="AA414">
        <f t="shared" si="81"/>
        <v>0</v>
      </c>
      <c r="AB414" s="5">
        <f t="shared" si="82"/>
        <v>22</v>
      </c>
      <c r="AC414">
        <f t="shared" si="83"/>
        <v>1</v>
      </c>
    </row>
    <row r="415" spans="1:29" x14ac:dyDescent="0.25">
      <c r="A415" t="s">
        <v>449</v>
      </c>
      <c r="B415">
        <v>1990</v>
      </c>
      <c r="C415" t="s">
        <v>18</v>
      </c>
      <c r="D415">
        <v>24</v>
      </c>
      <c r="E415">
        <v>0</v>
      </c>
      <c r="F415">
        <v>3866.86</v>
      </c>
      <c r="G415" t="s">
        <v>16</v>
      </c>
      <c r="H415" t="s">
        <v>16</v>
      </c>
      <c r="I415" t="s">
        <v>23</v>
      </c>
      <c r="J415" t="str">
        <f>VLOOKUP(A415,Names!A:B,2,)</f>
        <v>Kipyego, Mr.  Bernard</v>
      </c>
      <c r="K415" cm="1">
        <f t="array" ref="K415">VLOOKUP($A415,'Medical Examination'!$A:$H,COLUMN(B:B),0)</f>
        <v>28.88</v>
      </c>
      <c r="L415" cm="1">
        <f t="array" ref="L415">VLOOKUP($A415,'Medical Examination'!$A:$H,COLUMN(C:C),0)</f>
        <v>4.0999999999999996</v>
      </c>
      <c r="M415" t="str" cm="1">
        <f t="array" ref="M415">VLOOKUP($A415,'Medical Examination'!$A:$H,COLUMN(D:D),0)</f>
        <v>No</v>
      </c>
      <c r="N415" t="str" cm="1">
        <f t="array" ref="N415">VLOOKUP($A415,'Medical Examination'!$A:$H,COLUMN(E:E),0)</f>
        <v>No</v>
      </c>
      <c r="O415" t="str" cm="1">
        <f t="array" ref="O415">VLOOKUP($A415,'Medical Examination'!$A:$H,COLUMN(F:F),0)</f>
        <v>No</v>
      </c>
      <c r="P415" t="str" cm="1">
        <f t="array" ref="P415">VLOOKUP($A415,'Medical Examination'!$A:$H,COLUMN(G:G),0)</f>
        <v>No major surgery</v>
      </c>
      <c r="Q415" t="str" cm="1">
        <f t="array" ref="Q415">VLOOKUP($A415,'Medical Examination'!$A:$H,COLUMN(H:H),0)</f>
        <v>No</v>
      </c>
      <c r="R415">
        <f t="shared" si="72"/>
        <v>0</v>
      </c>
      <c r="S415">
        <f t="shared" si="73"/>
        <v>0</v>
      </c>
      <c r="T415">
        <f t="shared" si="74"/>
        <v>0</v>
      </c>
      <c r="U415">
        <f t="shared" si="75"/>
        <v>0</v>
      </c>
      <c r="V415">
        <f t="shared" si="76"/>
        <v>3</v>
      </c>
      <c r="W415">
        <f t="shared" si="77"/>
        <v>3</v>
      </c>
      <c r="X415">
        <f t="shared" si="78"/>
        <v>0</v>
      </c>
      <c r="Y415">
        <f t="shared" si="79"/>
        <v>0</v>
      </c>
      <c r="Z415">
        <f t="shared" si="80"/>
        <v>1</v>
      </c>
      <c r="AA415">
        <f t="shared" si="81"/>
        <v>0</v>
      </c>
      <c r="AB415" s="5">
        <f t="shared" si="82"/>
        <v>33</v>
      </c>
      <c r="AC415">
        <f t="shared" si="83"/>
        <v>1</v>
      </c>
    </row>
    <row r="416" spans="1:29" x14ac:dyDescent="0.25">
      <c r="A416" t="s">
        <v>450</v>
      </c>
      <c r="B416">
        <v>1991</v>
      </c>
      <c r="C416" t="s">
        <v>10</v>
      </c>
      <c r="D416">
        <v>25</v>
      </c>
      <c r="E416">
        <v>1</v>
      </c>
      <c r="F416">
        <v>3875.73</v>
      </c>
      <c r="G416" t="s">
        <v>11</v>
      </c>
      <c r="H416" t="s">
        <v>12</v>
      </c>
      <c r="I416" t="s">
        <v>13</v>
      </c>
      <c r="J416" t="str">
        <f>VLOOKUP(A416,Names!A:B,2,)</f>
        <v>Heuninck, Mr.  Jan</v>
      </c>
      <c r="K416" cm="1">
        <f t="array" ref="K416">VLOOKUP($A416,'Medical Examination'!$A:$H,COLUMN(B:B),0)</f>
        <v>39.49</v>
      </c>
      <c r="L416" cm="1">
        <f t="array" ref="L416">VLOOKUP($A416,'Medical Examination'!$A:$H,COLUMN(C:C),0)</f>
        <v>5.13</v>
      </c>
      <c r="M416" t="str" cm="1">
        <f t="array" ref="M416">VLOOKUP($A416,'Medical Examination'!$A:$H,COLUMN(D:D),0)</f>
        <v>No</v>
      </c>
      <c r="N416" t="str" cm="1">
        <f t="array" ref="N416">VLOOKUP($A416,'Medical Examination'!$A:$H,COLUMN(E:E),0)</f>
        <v>No</v>
      </c>
      <c r="O416" t="str" cm="1">
        <f t="array" ref="O416">VLOOKUP($A416,'Medical Examination'!$A:$H,COLUMN(F:F),0)</f>
        <v>No</v>
      </c>
      <c r="P416" t="str" cm="1">
        <f t="array" ref="P416">VLOOKUP($A416,'Medical Examination'!$A:$H,COLUMN(G:G),0)</f>
        <v>No major surgery</v>
      </c>
      <c r="Q416" t="str" cm="1">
        <f t="array" ref="Q416">VLOOKUP($A416,'Medical Examination'!$A:$H,COLUMN(H:H),0)</f>
        <v>No</v>
      </c>
      <c r="R416">
        <f t="shared" si="72"/>
        <v>0</v>
      </c>
      <c r="S416">
        <f t="shared" si="73"/>
        <v>0</v>
      </c>
      <c r="T416">
        <f t="shared" si="74"/>
        <v>0</v>
      </c>
      <c r="U416">
        <f t="shared" si="75"/>
        <v>0</v>
      </c>
      <c r="V416">
        <f t="shared" si="76"/>
        <v>2</v>
      </c>
      <c r="W416">
        <f t="shared" si="77"/>
        <v>1</v>
      </c>
      <c r="X416">
        <f t="shared" si="78"/>
        <v>0</v>
      </c>
      <c r="Y416">
        <f t="shared" si="79"/>
        <v>0</v>
      </c>
      <c r="Z416">
        <f t="shared" si="80"/>
        <v>0</v>
      </c>
      <c r="AA416">
        <f t="shared" si="81"/>
        <v>1</v>
      </c>
      <c r="AB416" s="5">
        <f t="shared" si="82"/>
        <v>32</v>
      </c>
      <c r="AC416">
        <f t="shared" si="83"/>
        <v>1</v>
      </c>
    </row>
    <row r="417" spans="1:29" x14ac:dyDescent="0.25">
      <c r="A417" t="s">
        <v>451</v>
      </c>
      <c r="B417">
        <v>1996</v>
      </c>
      <c r="C417" t="s">
        <v>37</v>
      </c>
      <c r="D417">
        <v>23</v>
      </c>
      <c r="E417">
        <v>2</v>
      </c>
      <c r="F417">
        <v>3877.3</v>
      </c>
      <c r="G417" t="s">
        <v>16</v>
      </c>
      <c r="H417" t="s">
        <v>12</v>
      </c>
      <c r="I417" t="s">
        <v>23</v>
      </c>
      <c r="J417" t="str">
        <f>VLOOKUP(A417,Names!A:B,2,)</f>
        <v>Wardian, Mr.  Michael</v>
      </c>
      <c r="K417" cm="1">
        <f t="array" ref="K417">VLOOKUP($A417,'Medical Examination'!$A:$H,COLUMN(B:B),0)</f>
        <v>30.875</v>
      </c>
      <c r="L417" cm="1">
        <f t="array" ref="L417">VLOOKUP($A417,'Medical Examination'!$A:$H,COLUMN(C:C),0)</f>
        <v>4.95</v>
      </c>
      <c r="M417" t="str" cm="1">
        <f t="array" ref="M417">VLOOKUP($A417,'Medical Examination'!$A:$H,COLUMN(D:D),0)</f>
        <v>yes</v>
      </c>
      <c r="N417" t="str" cm="1">
        <f t="array" ref="N417">VLOOKUP($A417,'Medical Examination'!$A:$H,COLUMN(E:E),0)</f>
        <v>No</v>
      </c>
      <c r="O417" t="str" cm="1">
        <f t="array" ref="O417">VLOOKUP($A417,'Medical Examination'!$A:$H,COLUMN(F:F),0)</f>
        <v>No</v>
      </c>
      <c r="P417" t="str" cm="1">
        <f t="array" ref="P417">VLOOKUP($A417,'Medical Examination'!$A:$H,COLUMN(G:G),0)</f>
        <v>No major surgery</v>
      </c>
      <c r="Q417" t="str" cm="1">
        <f t="array" ref="Q417">VLOOKUP($A417,'Medical Examination'!$A:$H,COLUMN(H:H),0)</f>
        <v>No</v>
      </c>
      <c r="R417">
        <f t="shared" si="72"/>
        <v>1</v>
      </c>
      <c r="S417">
        <f t="shared" si="73"/>
        <v>0</v>
      </c>
      <c r="T417">
        <f t="shared" si="74"/>
        <v>0</v>
      </c>
      <c r="U417">
        <f t="shared" si="75"/>
        <v>0</v>
      </c>
      <c r="V417">
        <f t="shared" si="76"/>
        <v>3</v>
      </c>
      <c r="W417">
        <f t="shared" si="77"/>
        <v>1</v>
      </c>
      <c r="X417">
        <f t="shared" si="78"/>
        <v>0</v>
      </c>
      <c r="Y417">
        <f t="shared" si="79"/>
        <v>0</v>
      </c>
      <c r="Z417">
        <f t="shared" si="80"/>
        <v>1</v>
      </c>
      <c r="AA417">
        <f t="shared" si="81"/>
        <v>0</v>
      </c>
      <c r="AB417" s="5">
        <f t="shared" si="82"/>
        <v>27</v>
      </c>
      <c r="AC417">
        <f t="shared" si="83"/>
        <v>1</v>
      </c>
    </row>
    <row r="418" spans="1:29" x14ac:dyDescent="0.25">
      <c r="A418" t="s">
        <v>452</v>
      </c>
      <c r="B418">
        <v>2004</v>
      </c>
      <c r="C418" t="s">
        <v>10</v>
      </c>
      <c r="D418">
        <v>13</v>
      </c>
      <c r="E418">
        <v>0</v>
      </c>
      <c r="F418">
        <v>3889.2</v>
      </c>
      <c r="G418" t="s">
        <v>11</v>
      </c>
      <c r="H418" t="s">
        <v>11</v>
      </c>
      <c r="I418" t="s">
        <v>23</v>
      </c>
      <c r="J418" t="str">
        <f>VLOOKUP(A418,Names!A:B,2,)</f>
        <v>Duyn, Mr.  Jeff H</v>
      </c>
      <c r="K418" cm="1">
        <f t="array" ref="K418">VLOOKUP($A418,'Medical Examination'!$A:$H,COLUMN(B:B),0)</f>
        <v>34.46</v>
      </c>
      <c r="L418" cm="1">
        <f t="array" ref="L418">VLOOKUP($A418,'Medical Examination'!$A:$H,COLUMN(C:C),0)</f>
        <v>4.17</v>
      </c>
      <c r="M418" t="str" cm="1">
        <f t="array" ref="M418">VLOOKUP($A418,'Medical Examination'!$A:$H,COLUMN(D:D),0)</f>
        <v>No</v>
      </c>
      <c r="N418" t="str" cm="1">
        <f t="array" ref="N418">VLOOKUP($A418,'Medical Examination'!$A:$H,COLUMN(E:E),0)</f>
        <v>yes</v>
      </c>
      <c r="O418" t="str" cm="1">
        <f t="array" ref="O418">VLOOKUP($A418,'Medical Examination'!$A:$H,COLUMN(F:F),0)</f>
        <v>No</v>
      </c>
      <c r="P418" cm="1">
        <f t="array" ref="P418">VLOOKUP($A418,'Medical Examination'!$A:$H,COLUMN(G:G),0)</f>
        <v>1</v>
      </c>
      <c r="Q418" t="str" cm="1">
        <f t="array" ref="Q418">VLOOKUP($A418,'Medical Examination'!$A:$H,COLUMN(H:H),0)</f>
        <v>No</v>
      </c>
      <c r="R418">
        <f t="shared" si="72"/>
        <v>0</v>
      </c>
      <c r="S418">
        <f t="shared" si="73"/>
        <v>1</v>
      </c>
      <c r="T418">
        <f t="shared" si="74"/>
        <v>0</v>
      </c>
      <c r="U418">
        <f t="shared" si="75"/>
        <v>0</v>
      </c>
      <c r="V418">
        <f t="shared" si="76"/>
        <v>2</v>
      </c>
      <c r="W418">
        <f t="shared" si="77"/>
        <v>2</v>
      </c>
      <c r="X418">
        <f t="shared" si="78"/>
        <v>1</v>
      </c>
      <c r="Y418">
        <f t="shared" si="79"/>
        <v>0</v>
      </c>
      <c r="Z418">
        <f t="shared" si="80"/>
        <v>1</v>
      </c>
      <c r="AA418">
        <f t="shared" si="81"/>
        <v>0</v>
      </c>
      <c r="AB418" s="5">
        <f t="shared" si="82"/>
        <v>19</v>
      </c>
      <c r="AC418">
        <f t="shared" si="83"/>
        <v>1</v>
      </c>
    </row>
    <row r="419" spans="1:29" x14ac:dyDescent="0.25">
      <c r="A419" t="s">
        <v>453</v>
      </c>
      <c r="B419">
        <v>1993</v>
      </c>
      <c r="C419" t="s">
        <v>20</v>
      </c>
      <c r="D419">
        <v>14</v>
      </c>
      <c r="E419">
        <v>0</v>
      </c>
      <c r="F419">
        <v>3898.35</v>
      </c>
      <c r="G419" t="s">
        <v>11</v>
      </c>
      <c r="H419" t="s">
        <v>11</v>
      </c>
      <c r="I419" t="s">
        <v>23</v>
      </c>
      <c r="J419" t="str">
        <f>VLOOKUP(A419,Names!A:B,2,)</f>
        <v>Blinn, Ms.  Brenda M.</v>
      </c>
      <c r="K419" cm="1">
        <f t="array" ref="K419">VLOOKUP($A419,'Medical Examination'!$A:$H,COLUMN(B:B),0)</f>
        <v>25.77</v>
      </c>
      <c r="L419" cm="1">
        <f t="array" ref="L419">VLOOKUP($A419,'Medical Examination'!$A:$H,COLUMN(C:C),0)</f>
        <v>4.43</v>
      </c>
      <c r="M419" t="str" cm="1">
        <f t="array" ref="M419">VLOOKUP($A419,'Medical Examination'!$A:$H,COLUMN(D:D),0)</f>
        <v>No</v>
      </c>
      <c r="N419" t="str" cm="1">
        <f t="array" ref="N419">VLOOKUP($A419,'Medical Examination'!$A:$H,COLUMN(E:E),0)</f>
        <v>No</v>
      </c>
      <c r="O419" t="str" cm="1">
        <f t="array" ref="O419">VLOOKUP($A419,'Medical Examination'!$A:$H,COLUMN(F:F),0)</f>
        <v>Yes</v>
      </c>
      <c r="P419" cm="1">
        <f t="array" ref="P419">VLOOKUP($A419,'Medical Examination'!$A:$H,COLUMN(G:G),0)</f>
        <v>1</v>
      </c>
      <c r="Q419" t="str" cm="1">
        <f t="array" ref="Q419">VLOOKUP($A419,'Medical Examination'!$A:$H,COLUMN(H:H),0)</f>
        <v>No</v>
      </c>
      <c r="R419">
        <f t="shared" si="72"/>
        <v>0</v>
      </c>
      <c r="S419">
        <f t="shared" si="73"/>
        <v>0</v>
      </c>
      <c r="T419">
        <f t="shared" si="74"/>
        <v>1</v>
      </c>
      <c r="U419">
        <f t="shared" si="75"/>
        <v>0</v>
      </c>
      <c r="V419">
        <f t="shared" si="76"/>
        <v>2</v>
      </c>
      <c r="W419">
        <f t="shared" si="77"/>
        <v>2</v>
      </c>
      <c r="X419">
        <f t="shared" si="78"/>
        <v>1</v>
      </c>
      <c r="Y419">
        <f t="shared" si="79"/>
        <v>0</v>
      </c>
      <c r="Z419">
        <f t="shared" si="80"/>
        <v>1</v>
      </c>
      <c r="AA419">
        <f t="shared" si="81"/>
        <v>0</v>
      </c>
      <c r="AB419" s="5">
        <f t="shared" si="82"/>
        <v>30</v>
      </c>
      <c r="AC419">
        <f t="shared" si="83"/>
        <v>0</v>
      </c>
    </row>
    <row r="420" spans="1:29" x14ac:dyDescent="0.25">
      <c r="A420" t="s">
        <v>454</v>
      </c>
      <c r="B420">
        <v>1981</v>
      </c>
      <c r="C420" t="s">
        <v>35</v>
      </c>
      <c r="D420">
        <v>27</v>
      </c>
      <c r="E420">
        <v>1</v>
      </c>
      <c r="F420">
        <v>3902.07</v>
      </c>
      <c r="G420" t="s">
        <v>11</v>
      </c>
      <c r="H420" t="s">
        <v>11</v>
      </c>
      <c r="I420" t="s">
        <v>13</v>
      </c>
      <c r="J420" t="str">
        <f>VLOOKUP(A420,Names!A:B,2,)</f>
        <v>Reilly, Mr.  Paul M.</v>
      </c>
      <c r="K420" cm="1">
        <f t="array" ref="K420">VLOOKUP($A420,'Medical Examination'!$A:$H,COLUMN(B:B),0)</f>
        <v>17.690000000000001</v>
      </c>
      <c r="L420" cm="1">
        <f t="array" ref="L420">VLOOKUP($A420,'Medical Examination'!$A:$H,COLUMN(C:C),0)</f>
        <v>9.07</v>
      </c>
      <c r="M420" t="str" cm="1">
        <f t="array" ref="M420">VLOOKUP($A420,'Medical Examination'!$A:$H,COLUMN(D:D),0)</f>
        <v>yes</v>
      </c>
      <c r="N420" t="str" cm="1">
        <f t="array" ref="N420">VLOOKUP($A420,'Medical Examination'!$A:$H,COLUMN(E:E),0)</f>
        <v>No</v>
      </c>
      <c r="O420" t="str" cm="1">
        <f t="array" ref="O420">VLOOKUP($A420,'Medical Examination'!$A:$H,COLUMN(F:F),0)</f>
        <v>No</v>
      </c>
      <c r="P420" t="str" cm="1">
        <f t="array" ref="P420">VLOOKUP($A420,'Medical Examination'!$A:$H,COLUMN(G:G),0)</f>
        <v>No major surgery</v>
      </c>
      <c r="Q420" t="str" cm="1">
        <f t="array" ref="Q420">VLOOKUP($A420,'Medical Examination'!$A:$H,COLUMN(H:H),0)</f>
        <v>No</v>
      </c>
      <c r="R420">
        <f t="shared" si="72"/>
        <v>1</v>
      </c>
      <c r="S420">
        <f t="shared" si="73"/>
        <v>0</v>
      </c>
      <c r="T420">
        <f t="shared" si="74"/>
        <v>0</v>
      </c>
      <c r="U420">
        <f t="shared" si="75"/>
        <v>0</v>
      </c>
      <c r="V420">
        <f t="shared" si="76"/>
        <v>2</v>
      </c>
      <c r="W420">
        <f t="shared" si="77"/>
        <v>2</v>
      </c>
      <c r="X420">
        <f t="shared" si="78"/>
        <v>0</v>
      </c>
      <c r="Y420">
        <f t="shared" si="79"/>
        <v>0</v>
      </c>
      <c r="Z420">
        <f t="shared" si="80"/>
        <v>0</v>
      </c>
      <c r="AA420">
        <f t="shared" si="81"/>
        <v>1</v>
      </c>
      <c r="AB420" s="5">
        <f t="shared" si="82"/>
        <v>42</v>
      </c>
      <c r="AC420">
        <f t="shared" si="83"/>
        <v>1</v>
      </c>
    </row>
    <row r="421" spans="1:29" x14ac:dyDescent="0.25">
      <c r="A421" t="s">
        <v>455</v>
      </c>
      <c r="B421">
        <v>1997</v>
      </c>
      <c r="C421" t="s">
        <v>15</v>
      </c>
      <c r="D421">
        <v>24</v>
      </c>
      <c r="E421">
        <v>3</v>
      </c>
      <c r="F421">
        <v>3906.13</v>
      </c>
      <c r="G421" t="s">
        <v>12</v>
      </c>
      <c r="H421" t="s">
        <v>12</v>
      </c>
      <c r="I421" t="s">
        <v>42</v>
      </c>
      <c r="J421" t="str">
        <f>VLOOKUP(A421,Names!A:B,2,)</f>
        <v>Shue, Mr.  Billy</v>
      </c>
      <c r="K421" cm="1">
        <f t="array" ref="K421">VLOOKUP($A421,'Medical Examination'!$A:$H,COLUMN(B:B),0)</f>
        <v>26.8</v>
      </c>
      <c r="L421" cm="1">
        <f t="array" ref="L421">VLOOKUP($A421,'Medical Examination'!$A:$H,COLUMN(C:C),0)</f>
        <v>6.18</v>
      </c>
      <c r="M421" t="str" cm="1">
        <f t="array" ref="M421">VLOOKUP($A421,'Medical Examination'!$A:$H,COLUMN(D:D),0)</f>
        <v>yes</v>
      </c>
      <c r="N421" t="str" cm="1">
        <f t="array" ref="N421">VLOOKUP($A421,'Medical Examination'!$A:$H,COLUMN(E:E),0)</f>
        <v>No</v>
      </c>
      <c r="O421" t="str" cm="1">
        <f t="array" ref="O421">VLOOKUP($A421,'Medical Examination'!$A:$H,COLUMN(F:F),0)</f>
        <v>Yes</v>
      </c>
      <c r="P421" cm="1">
        <f t="array" ref="P421">VLOOKUP($A421,'Medical Examination'!$A:$H,COLUMN(G:G),0)</f>
        <v>1</v>
      </c>
      <c r="Q421" t="str" cm="1">
        <f t="array" ref="Q421">VLOOKUP($A421,'Medical Examination'!$A:$H,COLUMN(H:H),0)</f>
        <v>No</v>
      </c>
      <c r="R421">
        <f t="shared" si="72"/>
        <v>1</v>
      </c>
      <c r="S421">
        <f t="shared" si="73"/>
        <v>0</v>
      </c>
      <c r="T421">
        <f t="shared" si="74"/>
        <v>1</v>
      </c>
      <c r="U421">
        <f t="shared" si="75"/>
        <v>0</v>
      </c>
      <c r="V421">
        <f t="shared" si="76"/>
        <v>1</v>
      </c>
      <c r="W421">
        <f t="shared" si="77"/>
        <v>1</v>
      </c>
      <c r="X421">
        <f t="shared" si="78"/>
        <v>1</v>
      </c>
      <c r="Y421">
        <f t="shared" si="79"/>
        <v>1</v>
      </c>
      <c r="Z421">
        <f t="shared" si="80"/>
        <v>0</v>
      </c>
      <c r="AA421">
        <f t="shared" si="81"/>
        <v>0</v>
      </c>
      <c r="AB421" s="5">
        <f t="shared" si="82"/>
        <v>26</v>
      </c>
      <c r="AC421">
        <f t="shared" si="83"/>
        <v>1</v>
      </c>
    </row>
    <row r="422" spans="1:29" x14ac:dyDescent="0.25">
      <c r="A422" t="s">
        <v>456</v>
      </c>
      <c r="B422">
        <v>1985</v>
      </c>
      <c r="C422" t="s">
        <v>10</v>
      </c>
      <c r="D422">
        <v>5</v>
      </c>
      <c r="E422">
        <v>3</v>
      </c>
      <c r="F422">
        <v>3910.44</v>
      </c>
      <c r="G422" t="s">
        <v>11</v>
      </c>
      <c r="H422" t="s">
        <v>11</v>
      </c>
      <c r="I422" t="s">
        <v>13</v>
      </c>
      <c r="J422" t="str">
        <f>VLOOKUP(A422,Names!A:B,2,)</f>
        <v>Murphy, Mr.  Lorcan A.</v>
      </c>
      <c r="K422" cm="1">
        <f t="array" ref="K422">VLOOKUP($A422,'Medical Examination'!$A:$H,COLUMN(B:B),0)</f>
        <v>17.940000000000001</v>
      </c>
      <c r="L422" cm="1">
        <f t="array" ref="L422">VLOOKUP($A422,'Medical Examination'!$A:$H,COLUMN(C:C),0)</f>
        <v>5.17</v>
      </c>
      <c r="M422" t="str" cm="1">
        <f t="array" ref="M422">VLOOKUP($A422,'Medical Examination'!$A:$H,COLUMN(D:D),0)</f>
        <v>yes</v>
      </c>
      <c r="N422" t="str" cm="1">
        <f t="array" ref="N422">VLOOKUP($A422,'Medical Examination'!$A:$H,COLUMN(E:E),0)</f>
        <v>No</v>
      </c>
      <c r="O422" t="str" cm="1">
        <f t="array" ref="O422">VLOOKUP($A422,'Medical Examination'!$A:$H,COLUMN(F:F),0)</f>
        <v>No</v>
      </c>
      <c r="P422" t="str" cm="1">
        <f t="array" ref="P422">VLOOKUP($A422,'Medical Examination'!$A:$H,COLUMN(G:G),0)</f>
        <v>No major surgery</v>
      </c>
      <c r="Q422" t="str" cm="1">
        <f t="array" ref="Q422">VLOOKUP($A422,'Medical Examination'!$A:$H,COLUMN(H:H),0)</f>
        <v>No</v>
      </c>
      <c r="R422">
        <f t="shared" si="72"/>
        <v>1</v>
      </c>
      <c r="S422">
        <f t="shared" si="73"/>
        <v>0</v>
      </c>
      <c r="T422">
        <f t="shared" si="74"/>
        <v>0</v>
      </c>
      <c r="U422">
        <f t="shared" si="75"/>
        <v>0</v>
      </c>
      <c r="V422">
        <f t="shared" si="76"/>
        <v>2</v>
      </c>
      <c r="W422">
        <f t="shared" si="77"/>
        <v>2</v>
      </c>
      <c r="X422">
        <f t="shared" si="78"/>
        <v>0</v>
      </c>
      <c r="Y422">
        <f t="shared" si="79"/>
        <v>0</v>
      </c>
      <c r="Z422">
        <f t="shared" si="80"/>
        <v>0</v>
      </c>
      <c r="AA422">
        <f t="shared" si="81"/>
        <v>1</v>
      </c>
      <c r="AB422" s="5">
        <f t="shared" si="82"/>
        <v>38</v>
      </c>
      <c r="AC422">
        <f t="shared" si="83"/>
        <v>1</v>
      </c>
    </row>
    <row r="423" spans="1:29" x14ac:dyDescent="0.25">
      <c r="A423" t="s">
        <v>457</v>
      </c>
      <c r="B423">
        <v>2000</v>
      </c>
      <c r="C423" t="s">
        <v>10</v>
      </c>
      <c r="D423">
        <v>10</v>
      </c>
      <c r="E423">
        <v>2</v>
      </c>
      <c r="F423">
        <v>3925.76</v>
      </c>
      <c r="G423" t="s">
        <v>11</v>
      </c>
      <c r="H423" t="s">
        <v>11</v>
      </c>
      <c r="I423" t="s">
        <v>247</v>
      </c>
      <c r="J423" t="str">
        <f>VLOOKUP(A423,Names!A:B,2,)</f>
        <v>Skinner, Ms.  Kayleigh</v>
      </c>
      <c r="K423" cm="1">
        <f t="array" ref="K423">VLOOKUP($A423,'Medical Examination'!$A:$H,COLUMN(B:B),0)</f>
        <v>34.58</v>
      </c>
      <c r="L423" cm="1">
        <f t="array" ref="L423">VLOOKUP($A423,'Medical Examination'!$A:$H,COLUMN(C:C),0)</f>
        <v>5.14</v>
      </c>
      <c r="M423" t="str" cm="1">
        <f t="array" ref="M423">VLOOKUP($A423,'Medical Examination'!$A:$H,COLUMN(D:D),0)</f>
        <v>No</v>
      </c>
      <c r="N423" t="str" cm="1">
        <f t="array" ref="N423">VLOOKUP($A423,'Medical Examination'!$A:$H,COLUMN(E:E),0)</f>
        <v>yes</v>
      </c>
      <c r="O423" t="str" cm="1">
        <f t="array" ref="O423">VLOOKUP($A423,'Medical Examination'!$A:$H,COLUMN(F:F),0)</f>
        <v>No</v>
      </c>
      <c r="P423" cm="1">
        <f t="array" ref="P423">VLOOKUP($A423,'Medical Examination'!$A:$H,COLUMN(G:G),0)</f>
        <v>2</v>
      </c>
      <c r="Q423" t="str" cm="1">
        <f t="array" ref="Q423">VLOOKUP($A423,'Medical Examination'!$A:$H,COLUMN(H:H),0)</f>
        <v>No</v>
      </c>
      <c r="R423">
        <f t="shared" si="72"/>
        <v>0</v>
      </c>
      <c r="S423">
        <f t="shared" si="73"/>
        <v>1</v>
      </c>
      <c r="T423">
        <f t="shared" si="74"/>
        <v>0</v>
      </c>
      <c r="U423">
        <f t="shared" si="75"/>
        <v>0</v>
      </c>
      <c r="V423">
        <f t="shared" si="76"/>
        <v>2</v>
      </c>
      <c r="W423">
        <f t="shared" si="77"/>
        <v>2</v>
      </c>
      <c r="X423">
        <f t="shared" si="78"/>
        <v>2</v>
      </c>
      <c r="Y423">
        <f t="shared" si="79"/>
        <v>0</v>
      </c>
      <c r="Z423">
        <f t="shared" si="80"/>
        <v>0</v>
      </c>
      <c r="AA423">
        <f t="shared" si="81"/>
        <v>0</v>
      </c>
      <c r="AB423" s="5">
        <f t="shared" si="82"/>
        <v>23</v>
      </c>
      <c r="AC423">
        <f t="shared" si="83"/>
        <v>0</v>
      </c>
    </row>
    <row r="424" spans="1:29" x14ac:dyDescent="0.25">
      <c r="A424" t="s">
        <v>458</v>
      </c>
      <c r="B424">
        <v>2002</v>
      </c>
      <c r="C424" t="s">
        <v>18</v>
      </c>
      <c r="D424">
        <v>15</v>
      </c>
      <c r="E424">
        <v>0</v>
      </c>
      <c r="F424">
        <v>3931.51</v>
      </c>
      <c r="G424" t="s">
        <v>11</v>
      </c>
      <c r="H424" t="s">
        <v>12</v>
      </c>
      <c r="I424" t="s">
        <v>42</v>
      </c>
      <c r="J424" t="str">
        <f>VLOOKUP(A424,Names!A:B,2,)</f>
        <v>Kelly, Mr.  Joe</v>
      </c>
      <c r="K424" cm="1">
        <f t="array" ref="K424">VLOOKUP($A424,'Medical Examination'!$A:$H,COLUMN(B:B),0)</f>
        <v>34.86</v>
      </c>
      <c r="L424" cm="1">
        <f t="array" ref="L424">VLOOKUP($A424,'Medical Examination'!$A:$H,COLUMN(C:C),0)</f>
        <v>10.97</v>
      </c>
      <c r="M424" t="str" cm="1">
        <f t="array" ref="M424">VLOOKUP($A424,'Medical Examination'!$A:$H,COLUMN(D:D),0)</f>
        <v>No</v>
      </c>
      <c r="N424" t="str" cm="1">
        <f t="array" ref="N424">VLOOKUP($A424,'Medical Examination'!$A:$H,COLUMN(E:E),0)</f>
        <v>No</v>
      </c>
      <c r="O424" t="str" cm="1">
        <f t="array" ref="O424">VLOOKUP($A424,'Medical Examination'!$A:$H,COLUMN(F:F),0)</f>
        <v>No</v>
      </c>
      <c r="P424" t="str" cm="1">
        <f t="array" ref="P424">VLOOKUP($A424,'Medical Examination'!$A:$H,COLUMN(G:G),0)</f>
        <v>No major surgery</v>
      </c>
      <c r="Q424" t="str" cm="1">
        <f t="array" ref="Q424">VLOOKUP($A424,'Medical Examination'!$A:$H,COLUMN(H:H),0)</f>
        <v>No</v>
      </c>
      <c r="R424">
        <f t="shared" si="72"/>
        <v>0</v>
      </c>
      <c r="S424">
        <f t="shared" si="73"/>
        <v>0</v>
      </c>
      <c r="T424">
        <f t="shared" si="74"/>
        <v>0</v>
      </c>
      <c r="U424">
        <f t="shared" si="75"/>
        <v>0</v>
      </c>
      <c r="V424">
        <f t="shared" si="76"/>
        <v>2</v>
      </c>
      <c r="W424">
        <f t="shared" si="77"/>
        <v>1</v>
      </c>
      <c r="X424">
        <f t="shared" si="78"/>
        <v>0</v>
      </c>
      <c r="Y424">
        <f t="shared" si="79"/>
        <v>1</v>
      </c>
      <c r="Z424">
        <f t="shared" si="80"/>
        <v>0</v>
      </c>
      <c r="AA424">
        <f t="shared" si="81"/>
        <v>0</v>
      </c>
      <c r="AB424" s="5">
        <f t="shared" si="82"/>
        <v>21</v>
      </c>
      <c r="AC424">
        <f t="shared" si="83"/>
        <v>1</v>
      </c>
    </row>
    <row r="425" spans="1:29" x14ac:dyDescent="0.25">
      <c r="A425" t="s">
        <v>459</v>
      </c>
      <c r="B425">
        <v>1988</v>
      </c>
      <c r="C425" t="s">
        <v>37</v>
      </c>
      <c r="D425">
        <v>24</v>
      </c>
      <c r="E425">
        <v>0</v>
      </c>
      <c r="F425">
        <v>3935.18</v>
      </c>
      <c r="G425" t="s">
        <v>12</v>
      </c>
      <c r="H425" t="s">
        <v>16</v>
      </c>
      <c r="I425" t="s">
        <v>13</v>
      </c>
      <c r="J425" t="str">
        <f>VLOOKUP(A425,Names!A:B,2,)</f>
        <v>Farvard, Mr.  Rod</v>
      </c>
      <c r="K425" cm="1">
        <f t="array" ref="K425">VLOOKUP($A425,'Medical Examination'!$A:$H,COLUMN(B:B),0)</f>
        <v>34.21</v>
      </c>
      <c r="L425" cm="1">
        <f t="array" ref="L425">VLOOKUP($A425,'Medical Examination'!$A:$H,COLUMN(C:C),0)</f>
        <v>4.4800000000000004</v>
      </c>
      <c r="M425" t="str" cm="1">
        <f t="array" ref="M425">VLOOKUP($A425,'Medical Examination'!$A:$H,COLUMN(D:D),0)</f>
        <v>yes</v>
      </c>
      <c r="N425" t="str" cm="1">
        <f t="array" ref="N425">VLOOKUP($A425,'Medical Examination'!$A:$H,COLUMN(E:E),0)</f>
        <v>No</v>
      </c>
      <c r="O425" t="str" cm="1">
        <f t="array" ref="O425">VLOOKUP($A425,'Medical Examination'!$A:$H,COLUMN(F:F),0)</f>
        <v>No</v>
      </c>
      <c r="P425" cm="1">
        <f t="array" ref="P425">VLOOKUP($A425,'Medical Examination'!$A:$H,COLUMN(G:G),0)</f>
        <v>1</v>
      </c>
      <c r="Q425" t="str" cm="1">
        <f t="array" ref="Q425">VLOOKUP($A425,'Medical Examination'!$A:$H,COLUMN(H:H),0)</f>
        <v>No</v>
      </c>
      <c r="R425">
        <f t="shared" si="72"/>
        <v>1</v>
      </c>
      <c r="S425">
        <f t="shared" si="73"/>
        <v>0</v>
      </c>
      <c r="T425">
        <f t="shared" si="74"/>
        <v>0</v>
      </c>
      <c r="U425">
        <f t="shared" si="75"/>
        <v>0</v>
      </c>
      <c r="V425">
        <f t="shared" si="76"/>
        <v>1</v>
      </c>
      <c r="W425">
        <f t="shared" si="77"/>
        <v>3</v>
      </c>
      <c r="X425">
        <f t="shared" si="78"/>
        <v>1</v>
      </c>
      <c r="Y425">
        <f t="shared" si="79"/>
        <v>0</v>
      </c>
      <c r="Z425">
        <f t="shared" si="80"/>
        <v>0</v>
      </c>
      <c r="AA425">
        <f t="shared" si="81"/>
        <v>1</v>
      </c>
      <c r="AB425" s="5">
        <f t="shared" si="82"/>
        <v>35</v>
      </c>
      <c r="AC425">
        <f t="shared" si="83"/>
        <v>1</v>
      </c>
    </row>
    <row r="426" spans="1:29" x14ac:dyDescent="0.25">
      <c r="A426" t="s">
        <v>460</v>
      </c>
      <c r="B426">
        <v>1993</v>
      </c>
      <c r="C426" t="s">
        <v>20</v>
      </c>
      <c r="D426">
        <v>29</v>
      </c>
      <c r="E426">
        <v>0</v>
      </c>
      <c r="F426">
        <v>3943.6</v>
      </c>
      <c r="G426" t="s">
        <v>11</v>
      </c>
      <c r="H426" t="s">
        <v>12</v>
      </c>
      <c r="I426" t="s">
        <v>247</v>
      </c>
      <c r="J426" t="str">
        <f>VLOOKUP(A426,Names!A:B,2,)</f>
        <v>Mills-Honarvar, Ms.  Donna</v>
      </c>
      <c r="K426" cm="1">
        <f t="array" ref="K426">VLOOKUP($A426,'Medical Examination'!$A:$H,COLUMN(B:B),0)</f>
        <v>31.16</v>
      </c>
      <c r="L426" cm="1">
        <f t="array" ref="L426">VLOOKUP($A426,'Medical Examination'!$A:$H,COLUMN(C:C),0)</f>
        <v>4.49</v>
      </c>
      <c r="M426" t="str" cm="1">
        <f t="array" ref="M426">VLOOKUP($A426,'Medical Examination'!$A:$H,COLUMN(D:D),0)</f>
        <v>No</v>
      </c>
      <c r="N426" t="str" cm="1">
        <f t="array" ref="N426">VLOOKUP($A426,'Medical Examination'!$A:$H,COLUMN(E:E),0)</f>
        <v>No</v>
      </c>
      <c r="O426" t="str" cm="1">
        <f t="array" ref="O426">VLOOKUP($A426,'Medical Examination'!$A:$H,COLUMN(F:F),0)</f>
        <v>Yes</v>
      </c>
      <c r="P426" cm="1">
        <f t="array" ref="P426">VLOOKUP($A426,'Medical Examination'!$A:$H,COLUMN(G:G),0)</f>
        <v>1</v>
      </c>
      <c r="Q426" t="str" cm="1">
        <f t="array" ref="Q426">VLOOKUP($A426,'Medical Examination'!$A:$H,COLUMN(H:H),0)</f>
        <v>No</v>
      </c>
      <c r="R426">
        <f t="shared" si="72"/>
        <v>0</v>
      </c>
      <c r="S426">
        <f t="shared" si="73"/>
        <v>0</v>
      </c>
      <c r="T426">
        <f t="shared" si="74"/>
        <v>1</v>
      </c>
      <c r="U426">
        <f t="shared" si="75"/>
        <v>0</v>
      </c>
      <c r="V426">
        <f t="shared" si="76"/>
        <v>2</v>
      </c>
      <c r="W426">
        <f t="shared" si="77"/>
        <v>1</v>
      </c>
      <c r="X426">
        <f t="shared" si="78"/>
        <v>1</v>
      </c>
      <c r="Y426">
        <f t="shared" si="79"/>
        <v>0</v>
      </c>
      <c r="Z426">
        <f t="shared" si="80"/>
        <v>0</v>
      </c>
      <c r="AA426">
        <f t="shared" si="81"/>
        <v>0</v>
      </c>
      <c r="AB426" s="5">
        <f t="shared" si="82"/>
        <v>30</v>
      </c>
      <c r="AC426">
        <f t="shared" si="83"/>
        <v>0</v>
      </c>
    </row>
    <row r="427" spans="1:29" x14ac:dyDescent="0.25">
      <c r="A427" t="s">
        <v>461</v>
      </c>
      <c r="B427">
        <v>1993</v>
      </c>
      <c r="C427" t="s">
        <v>15</v>
      </c>
      <c r="D427">
        <v>11</v>
      </c>
      <c r="E427">
        <v>1</v>
      </c>
      <c r="F427">
        <v>3947.41</v>
      </c>
      <c r="G427" t="s">
        <v>11</v>
      </c>
      <c r="H427" t="s">
        <v>11</v>
      </c>
      <c r="I427" t="s">
        <v>13</v>
      </c>
      <c r="J427" t="str">
        <f>VLOOKUP(A427,Names!A:B,2,)</f>
        <v>Shaw, Ms.  Christine E</v>
      </c>
      <c r="K427" cm="1">
        <f t="array" ref="K427">VLOOKUP($A427,'Medical Examination'!$A:$H,COLUMN(B:B),0)</f>
        <v>29.59</v>
      </c>
      <c r="L427" cm="1">
        <f t="array" ref="L427">VLOOKUP($A427,'Medical Examination'!$A:$H,COLUMN(C:C),0)</f>
        <v>6.16</v>
      </c>
      <c r="M427" t="str" cm="1">
        <f t="array" ref="M427">VLOOKUP($A427,'Medical Examination'!$A:$H,COLUMN(D:D),0)</f>
        <v>No</v>
      </c>
      <c r="N427" t="str" cm="1">
        <f t="array" ref="N427">VLOOKUP($A427,'Medical Examination'!$A:$H,COLUMN(E:E),0)</f>
        <v>No</v>
      </c>
      <c r="O427" t="str" cm="1">
        <f t="array" ref="O427">VLOOKUP($A427,'Medical Examination'!$A:$H,COLUMN(F:F),0)</f>
        <v>Yes</v>
      </c>
      <c r="P427" cm="1">
        <f t="array" ref="P427">VLOOKUP($A427,'Medical Examination'!$A:$H,COLUMN(G:G),0)</f>
        <v>1</v>
      </c>
      <c r="Q427" t="str" cm="1">
        <f t="array" ref="Q427">VLOOKUP($A427,'Medical Examination'!$A:$H,COLUMN(H:H),0)</f>
        <v>No</v>
      </c>
      <c r="R427">
        <f t="shared" si="72"/>
        <v>0</v>
      </c>
      <c r="S427">
        <f t="shared" si="73"/>
        <v>0</v>
      </c>
      <c r="T427">
        <f t="shared" si="74"/>
        <v>1</v>
      </c>
      <c r="U427">
        <f t="shared" si="75"/>
        <v>0</v>
      </c>
      <c r="V427">
        <f t="shared" si="76"/>
        <v>2</v>
      </c>
      <c r="W427">
        <f t="shared" si="77"/>
        <v>2</v>
      </c>
      <c r="X427">
        <f t="shared" si="78"/>
        <v>1</v>
      </c>
      <c r="Y427">
        <f t="shared" si="79"/>
        <v>0</v>
      </c>
      <c r="Z427">
        <f t="shared" si="80"/>
        <v>0</v>
      </c>
      <c r="AA427">
        <f t="shared" si="81"/>
        <v>1</v>
      </c>
      <c r="AB427" s="5">
        <f t="shared" si="82"/>
        <v>30</v>
      </c>
      <c r="AC427">
        <f t="shared" si="83"/>
        <v>0</v>
      </c>
    </row>
    <row r="428" spans="1:29" x14ac:dyDescent="0.25">
      <c r="A428" t="s">
        <v>462</v>
      </c>
      <c r="B428">
        <v>1999</v>
      </c>
      <c r="C428" t="s">
        <v>10</v>
      </c>
      <c r="D428">
        <v>10</v>
      </c>
      <c r="E428">
        <v>0</v>
      </c>
      <c r="F428">
        <v>3955.98</v>
      </c>
      <c r="G428" t="s">
        <v>11</v>
      </c>
      <c r="H428" t="s">
        <v>12</v>
      </c>
      <c r="I428" t="s">
        <v>300</v>
      </c>
      <c r="J428" t="str">
        <f>VLOOKUP(A428,Names!A:B,2,)</f>
        <v>Guerdan, Mr.  David M.</v>
      </c>
      <c r="K428" cm="1">
        <f t="array" ref="K428">VLOOKUP($A428,'Medical Examination'!$A:$H,COLUMN(B:B),0)</f>
        <v>29.83</v>
      </c>
      <c r="L428" cm="1">
        <f t="array" ref="L428">VLOOKUP($A428,'Medical Examination'!$A:$H,COLUMN(C:C),0)</f>
        <v>5.39</v>
      </c>
      <c r="M428" t="str" cm="1">
        <f t="array" ref="M428">VLOOKUP($A428,'Medical Examination'!$A:$H,COLUMN(D:D),0)</f>
        <v>No</v>
      </c>
      <c r="N428" t="str" cm="1">
        <f t="array" ref="N428">VLOOKUP($A428,'Medical Examination'!$A:$H,COLUMN(E:E),0)</f>
        <v>No</v>
      </c>
      <c r="O428" t="str" cm="1">
        <f t="array" ref="O428">VLOOKUP($A428,'Medical Examination'!$A:$H,COLUMN(F:F),0)</f>
        <v>No</v>
      </c>
      <c r="P428" t="str" cm="1">
        <f t="array" ref="P428">VLOOKUP($A428,'Medical Examination'!$A:$H,COLUMN(G:G),0)</f>
        <v>No major surgery</v>
      </c>
      <c r="Q428" t="str" cm="1">
        <f t="array" ref="Q428">VLOOKUP($A428,'Medical Examination'!$A:$H,COLUMN(H:H),0)</f>
        <v>No</v>
      </c>
      <c r="R428">
        <f t="shared" si="72"/>
        <v>0</v>
      </c>
      <c r="S428">
        <f t="shared" si="73"/>
        <v>0</v>
      </c>
      <c r="T428">
        <f t="shared" si="74"/>
        <v>0</v>
      </c>
      <c r="U428">
        <f t="shared" si="75"/>
        <v>0</v>
      </c>
      <c r="V428">
        <f t="shared" si="76"/>
        <v>2</v>
      </c>
      <c r="W428">
        <f t="shared" si="77"/>
        <v>1</v>
      </c>
      <c r="X428">
        <f t="shared" si="78"/>
        <v>0</v>
      </c>
      <c r="Y428">
        <f t="shared" si="79"/>
        <v>0</v>
      </c>
      <c r="Z428">
        <f t="shared" si="80"/>
        <v>0</v>
      </c>
      <c r="AA428">
        <f t="shared" si="81"/>
        <v>0</v>
      </c>
      <c r="AB428" s="5">
        <f t="shared" si="82"/>
        <v>24</v>
      </c>
      <c r="AC428">
        <f t="shared" si="83"/>
        <v>1</v>
      </c>
    </row>
    <row r="429" spans="1:29" x14ac:dyDescent="0.25">
      <c r="A429" t="s">
        <v>463</v>
      </c>
      <c r="B429">
        <v>1995</v>
      </c>
      <c r="C429" t="s">
        <v>10</v>
      </c>
      <c r="D429">
        <v>11</v>
      </c>
      <c r="E429">
        <v>1</v>
      </c>
      <c r="F429">
        <v>3956.07</v>
      </c>
      <c r="G429" t="s">
        <v>11</v>
      </c>
      <c r="H429" t="s">
        <v>11</v>
      </c>
      <c r="I429" t="s">
        <v>23</v>
      </c>
      <c r="J429" t="str">
        <f>VLOOKUP(A429,Names!A:B,2,)</f>
        <v>Ngo, Ms.  Tiffany K</v>
      </c>
      <c r="K429" cm="1">
        <f t="array" ref="K429">VLOOKUP($A429,'Medical Examination'!$A:$H,COLUMN(B:B),0)</f>
        <v>31.254999999999999</v>
      </c>
      <c r="L429" cm="1">
        <f t="array" ref="L429">VLOOKUP($A429,'Medical Examination'!$A:$H,COLUMN(C:C),0)</f>
        <v>5.84</v>
      </c>
      <c r="M429" t="str" cm="1">
        <f t="array" ref="M429">VLOOKUP($A429,'Medical Examination'!$A:$H,COLUMN(D:D),0)</f>
        <v>yes</v>
      </c>
      <c r="N429" t="str" cm="1">
        <f t="array" ref="N429">VLOOKUP($A429,'Medical Examination'!$A:$H,COLUMN(E:E),0)</f>
        <v>No</v>
      </c>
      <c r="O429" t="str" cm="1">
        <f t="array" ref="O429">VLOOKUP($A429,'Medical Examination'!$A:$H,COLUMN(F:F),0)</f>
        <v>No</v>
      </c>
      <c r="P429" cm="1">
        <f t="array" ref="P429">VLOOKUP($A429,'Medical Examination'!$A:$H,COLUMN(G:G),0)</f>
        <v>1</v>
      </c>
      <c r="Q429" t="str" cm="1">
        <f t="array" ref="Q429">VLOOKUP($A429,'Medical Examination'!$A:$H,COLUMN(H:H),0)</f>
        <v>No</v>
      </c>
      <c r="R429">
        <f t="shared" si="72"/>
        <v>1</v>
      </c>
      <c r="S429">
        <f t="shared" si="73"/>
        <v>0</v>
      </c>
      <c r="T429">
        <f t="shared" si="74"/>
        <v>0</v>
      </c>
      <c r="U429">
        <f t="shared" si="75"/>
        <v>0</v>
      </c>
      <c r="V429">
        <f t="shared" si="76"/>
        <v>2</v>
      </c>
      <c r="W429">
        <f t="shared" si="77"/>
        <v>2</v>
      </c>
      <c r="X429">
        <f t="shared" si="78"/>
        <v>1</v>
      </c>
      <c r="Y429">
        <f t="shared" si="79"/>
        <v>0</v>
      </c>
      <c r="Z429">
        <f t="shared" si="80"/>
        <v>1</v>
      </c>
      <c r="AA429">
        <f t="shared" si="81"/>
        <v>0</v>
      </c>
      <c r="AB429" s="5">
        <f t="shared" si="82"/>
        <v>28</v>
      </c>
      <c r="AC429">
        <f t="shared" si="83"/>
        <v>0</v>
      </c>
    </row>
    <row r="430" spans="1:29" x14ac:dyDescent="0.25">
      <c r="A430" t="s">
        <v>464</v>
      </c>
      <c r="B430">
        <v>1990</v>
      </c>
      <c r="C430" t="s">
        <v>10</v>
      </c>
      <c r="D430">
        <v>29</v>
      </c>
      <c r="E430">
        <v>0</v>
      </c>
      <c r="F430">
        <v>3972.92</v>
      </c>
      <c r="G430" t="s">
        <v>11</v>
      </c>
      <c r="H430" t="s">
        <v>12</v>
      </c>
      <c r="I430" t="s">
        <v>13</v>
      </c>
      <c r="J430" t="str">
        <f>VLOOKUP(A430,Names!A:B,2,)</f>
        <v>Brennan, Ms.  Margaret P.</v>
      </c>
      <c r="K430" cm="1">
        <f t="array" ref="K430">VLOOKUP($A430,'Medical Examination'!$A:$H,COLUMN(B:B),0)</f>
        <v>28.93</v>
      </c>
      <c r="L430" cm="1">
        <f t="array" ref="L430">VLOOKUP($A430,'Medical Examination'!$A:$H,COLUMN(C:C),0)</f>
        <v>4.4400000000000004</v>
      </c>
      <c r="M430" t="str" cm="1">
        <f t="array" ref="M430">VLOOKUP($A430,'Medical Examination'!$A:$H,COLUMN(D:D),0)</f>
        <v>No</v>
      </c>
      <c r="N430" t="str" cm="1">
        <f t="array" ref="N430">VLOOKUP($A430,'Medical Examination'!$A:$H,COLUMN(E:E),0)</f>
        <v>No</v>
      </c>
      <c r="O430" t="str" cm="1">
        <f t="array" ref="O430">VLOOKUP($A430,'Medical Examination'!$A:$H,COLUMN(F:F),0)</f>
        <v>No</v>
      </c>
      <c r="P430" t="str" cm="1">
        <f t="array" ref="P430">VLOOKUP($A430,'Medical Examination'!$A:$H,COLUMN(G:G),0)</f>
        <v>No major surgery</v>
      </c>
      <c r="Q430" t="str" cm="1">
        <f t="array" ref="Q430">VLOOKUP($A430,'Medical Examination'!$A:$H,COLUMN(H:H),0)</f>
        <v>No</v>
      </c>
      <c r="R430">
        <f t="shared" si="72"/>
        <v>0</v>
      </c>
      <c r="S430">
        <f t="shared" si="73"/>
        <v>0</v>
      </c>
      <c r="T430">
        <f t="shared" si="74"/>
        <v>0</v>
      </c>
      <c r="U430">
        <f t="shared" si="75"/>
        <v>0</v>
      </c>
      <c r="V430">
        <f t="shared" si="76"/>
        <v>2</v>
      </c>
      <c r="W430">
        <f t="shared" si="77"/>
        <v>1</v>
      </c>
      <c r="X430">
        <f t="shared" si="78"/>
        <v>0</v>
      </c>
      <c r="Y430">
        <f t="shared" si="79"/>
        <v>0</v>
      </c>
      <c r="Z430">
        <f t="shared" si="80"/>
        <v>0</v>
      </c>
      <c r="AA430">
        <f t="shared" si="81"/>
        <v>1</v>
      </c>
      <c r="AB430" s="5">
        <f t="shared" si="82"/>
        <v>33</v>
      </c>
      <c r="AC430">
        <f t="shared" si="83"/>
        <v>0</v>
      </c>
    </row>
    <row r="431" spans="1:29" x14ac:dyDescent="0.25">
      <c r="A431" t="s">
        <v>465</v>
      </c>
      <c r="B431">
        <v>1996</v>
      </c>
      <c r="C431" t="s">
        <v>35</v>
      </c>
      <c r="D431">
        <v>17</v>
      </c>
      <c r="E431">
        <v>2</v>
      </c>
      <c r="F431">
        <v>3981.98</v>
      </c>
      <c r="G431" t="s">
        <v>11</v>
      </c>
      <c r="H431" t="s">
        <v>11</v>
      </c>
      <c r="I431" t="s">
        <v>13</v>
      </c>
      <c r="J431" t="str">
        <f>VLOOKUP(A431,Names!A:B,2,)</f>
        <v>Panke, Ms.  Elizabeth</v>
      </c>
      <c r="K431" cm="1">
        <f t="array" ref="K431">VLOOKUP($A431,'Medical Examination'!$A:$H,COLUMN(B:B),0)</f>
        <v>29.92</v>
      </c>
      <c r="L431" cm="1">
        <f t="array" ref="L431">VLOOKUP($A431,'Medical Examination'!$A:$H,COLUMN(C:C),0)</f>
        <v>6.02</v>
      </c>
      <c r="M431" t="str" cm="1">
        <f t="array" ref="M431">VLOOKUP($A431,'Medical Examination'!$A:$H,COLUMN(D:D),0)</f>
        <v>yes</v>
      </c>
      <c r="N431" t="str" cm="1">
        <f t="array" ref="N431">VLOOKUP($A431,'Medical Examination'!$A:$H,COLUMN(E:E),0)</f>
        <v>No</v>
      </c>
      <c r="O431" t="str" cm="1">
        <f t="array" ref="O431">VLOOKUP($A431,'Medical Examination'!$A:$H,COLUMN(F:F),0)</f>
        <v>No</v>
      </c>
      <c r="P431" t="str" cm="1">
        <f t="array" ref="P431">VLOOKUP($A431,'Medical Examination'!$A:$H,COLUMN(G:G),0)</f>
        <v>No major surgery</v>
      </c>
      <c r="Q431" t="str" cm="1">
        <f t="array" ref="Q431">VLOOKUP($A431,'Medical Examination'!$A:$H,COLUMN(H:H),0)</f>
        <v>No</v>
      </c>
      <c r="R431">
        <f t="shared" si="72"/>
        <v>1</v>
      </c>
      <c r="S431">
        <f t="shared" si="73"/>
        <v>0</v>
      </c>
      <c r="T431">
        <f t="shared" si="74"/>
        <v>0</v>
      </c>
      <c r="U431">
        <f t="shared" si="75"/>
        <v>0</v>
      </c>
      <c r="V431">
        <f t="shared" si="76"/>
        <v>2</v>
      </c>
      <c r="W431">
        <f t="shared" si="77"/>
        <v>2</v>
      </c>
      <c r="X431">
        <f t="shared" si="78"/>
        <v>0</v>
      </c>
      <c r="Y431">
        <f t="shared" si="79"/>
        <v>0</v>
      </c>
      <c r="Z431">
        <f t="shared" si="80"/>
        <v>0</v>
      </c>
      <c r="AA431">
        <f t="shared" si="81"/>
        <v>1</v>
      </c>
      <c r="AB431" s="5">
        <f t="shared" si="82"/>
        <v>27</v>
      </c>
      <c r="AC431">
        <f t="shared" si="83"/>
        <v>0</v>
      </c>
    </row>
    <row r="432" spans="1:29" x14ac:dyDescent="0.25">
      <c r="A432" t="s">
        <v>466</v>
      </c>
      <c r="B432">
        <v>1996</v>
      </c>
      <c r="C432" t="s">
        <v>20</v>
      </c>
      <c r="D432">
        <v>8</v>
      </c>
      <c r="E432">
        <v>2</v>
      </c>
      <c r="F432">
        <v>3987.93</v>
      </c>
      <c r="G432" t="s">
        <v>11</v>
      </c>
      <c r="H432" t="s">
        <v>11</v>
      </c>
      <c r="I432" t="s">
        <v>42</v>
      </c>
      <c r="J432" t="str">
        <f>VLOOKUP(A432,Names!A:B,2,)</f>
        <v>Sayre, Ms.  Sara</v>
      </c>
      <c r="K432" cm="1">
        <f t="array" ref="K432">VLOOKUP($A432,'Medical Examination'!$A:$H,COLUMN(B:B),0)</f>
        <v>34.200000000000003</v>
      </c>
      <c r="L432" cm="1">
        <f t="array" ref="L432">VLOOKUP($A432,'Medical Examination'!$A:$H,COLUMN(C:C),0)</f>
        <v>4.78</v>
      </c>
      <c r="M432" t="str" cm="1">
        <f t="array" ref="M432">VLOOKUP($A432,'Medical Examination'!$A:$H,COLUMN(D:D),0)</f>
        <v>yes</v>
      </c>
      <c r="N432" t="str" cm="1">
        <f t="array" ref="N432">VLOOKUP($A432,'Medical Examination'!$A:$H,COLUMN(E:E),0)</f>
        <v>No</v>
      </c>
      <c r="O432" t="str" cm="1">
        <f t="array" ref="O432">VLOOKUP($A432,'Medical Examination'!$A:$H,COLUMN(F:F),0)</f>
        <v>No</v>
      </c>
      <c r="P432" t="str" cm="1">
        <f t="array" ref="P432">VLOOKUP($A432,'Medical Examination'!$A:$H,COLUMN(G:G),0)</f>
        <v>No major surgery</v>
      </c>
      <c r="Q432" t="str" cm="1">
        <f t="array" ref="Q432">VLOOKUP($A432,'Medical Examination'!$A:$H,COLUMN(H:H),0)</f>
        <v>No</v>
      </c>
      <c r="R432">
        <f t="shared" si="72"/>
        <v>1</v>
      </c>
      <c r="S432">
        <f t="shared" si="73"/>
        <v>0</v>
      </c>
      <c r="T432">
        <f t="shared" si="74"/>
        <v>0</v>
      </c>
      <c r="U432">
        <f t="shared" si="75"/>
        <v>0</v>
      </c>
      <c r="V432">
        <f t="shared" si="76"/>
        <v>2</v>
      </c>
      <c r="W432">
        <f t="shared" si="77"/>
        <v>2</v>
      </c>
      <c r="X432">
        <f t="shared" si="78"/>
        <v>0</v>
      </c>
      <c r="Y432">
        <f t="shared" si="79"/>
        <v>1</v>
      </c>
      <c r="Z432">
        <f t="shared" si="80"/>
        <v>0</v>
      </c>
      <c r="AA432">
        <f t="shared" si="81"/>
        <v>0</v>
      </c>
      <c r="AB432" s="5">
        <f t="shared" si="82"/>
        <v>27</v>
      </c>
      <c r="AC432">
        <f t="shared" si="83"/>
        <v>0</v>
      </c>
    </row>
    <row r="433" spans="1:29" x14ac:dyDescent="0.25">
      <c r="A433" t="s">
        <v>467</v>
      </c>
      <c r="B433">
        <v>1990</v>
      </c>
      <c r="C433" t="s">
        <v>15</v>
      </c>
      <c r="D433">
        <v>22</v>
      </c>
      <c r="E433">
        <v>0</v>
      </c>
      <c r="F433">
        <v>3989.84</v>
      </c>
      <c r="G433" t="s">
        <v>11</v>
      </c>
      <c r="H433" t="s">
        <v>11</v>
      </c>
      <c r="I433" t="s">
        <v>42</v>
      </c>
      <c r="J433" t="str">
        <f>VLOOKUP(A433,Names!A:B,2,)</f>
        <v>Newman, Ms.  Christin</v>
      </c>
      <c r="K433" cm="1">
        <f t="array" ref="K433">VLOOKUP($A433,'Medical Examination'!$A:$H,COLUMN(B:B),0)</f>
        <v>41.1</v>
      </c>
      <c r="L433" cm="1">
        <f t="array" ref="L433">VLOOKUP($A433,'Medical Examination'!$A:$H,COLUMN(C:C),0)</f>
        <v>5.79</v>
      </c>
      <c r="M433" t="str" cm="1">
        <f t="array" ref="M433">VLOOKUP($A433,'Medical Examination'!$A:$H,COLUMN(D:D),0)</f>
        <v>No</v>
      </c>
      <c r="N433" t="str" cm="1">
        <f t="array" ref="N433">VLOOKUP($A433,'Medical Examination'!$A:$H,COLUMN(E:E),0)</f>
        <v>No</v>
      </c>
      <c r="O433" t="str" cm="1">
        <f t="array" ref="O433">VLOOKUP($A433,'Medical Examination'!$A:$H,COLUMN(F:F),0)</f>
        <v>No</v>
      </c>
      <c r="P433" t="str" cm="1">
        <f t="array" ref="P433">VLOOKUP($A433,'Medical Examination'!$A:$H,COLUMN(G:G),0)</f>
        <v>No major surgery</v>
      </c>
      <c r="Q433" t="str" cm="1">
        <f t="array" ref="Q433">VLOOKUP($A433,'Medical Examination'!$A:$H,COLUMN(H:H),0)</f>
        <v>No</v>
      </c>
      <c r="R433">
        <f t="shared" si="72"/>
        <v>0</v>
      </c>
      <c r="S433">
        <f t="shared" si="73"/>
        <v>0</v>
      </c>
      <c r="T433">
        <f t="shared" si="74"/>
        <v>0</v>
      </c>
      <c r="U433">
        <f t="shared" si="75"/>
        <v>0</v>
      </c>
      <c r="V433">
        <f t="shared" si="76"/>
        <v>2</v>
      </c>
      <c r="W433">
        <f t="shared" si="77"/>
        <v>2</v>
      </c>
      <c r="X433">
        <f t="shared" si="78"/>
        <v>0</v>
      </c>
      <c r="Y433">
        <f t="shared" si="79"/>
        <v>1</v>
      </c>
      <c r="Z433">
        <f t="shared" si="80"/>
        <v>0</v>
      </c>
      <c r="AA433">
        <f t="shared" si="81"/>
        <v>0</v>
      </c>
      <c r="AB433" s="5">
        <f t="shared" si="82"/>
        <v>33</v>
      </c>
      <c r="AC433">
        <f t="shared" si="83"/>
        <v>0</v>
      </c>
    </row>
    <row r="434" spans="1:29" x14ac:dyDescent="0.25">
      <c r="A434" t="s">
        <v>468</v>
      </c>
      <c r="B434">
        <v>1990</v>
      </c>
      <c r="C434" t="s">
        <v>15</v>
      </c>
      <c r="D434">
        <v>1</v>
      </c>
      <c r="E434">
        <v>0</v>
      </c>
      <c r="F434">
        <v>3994.18</v>
      </c>
      <c r="G434" t="s">
        <v>11</v>
      </c>
      <c r="H434" t="s">
        <v>11</v>
      </c>
      <c r="I434" t="s">
        <v>13</v>
      </c>
      <c r="J434" t="str">
        <f>VLOOKUP(A434,Names!A:B,2,)</f>
        <v>Gonzales, Ms.  Jessica</v>
      </c>
      <c r="K434" cm="1">
        <f t="array" ref="K434">VLOOKUP($A434,'Medical Examination'!$A:$H,COLUMN(B:B),0)</f>
        <v>44.22</v>
      </c>
      <c r="L434" cm="1">
        <f t="array" ref="L434">VLOOKUP($A434,'Medical Examination'!$A:$H,COLUMN(C:C),0)</f>
        <v>6.35</v>
      </c>
      <c r="M434" t="str" cm="1">
        <f t="array" ref="M434">VLOOKUP($A434,'Medical Examination'!$A:$H,COLUMN(D:D),0)</f>
        <v>No</v>
      </c>
      <c r="N434" t="str" cm="1">
        <f t="array" ref="N434">VLOOKUP($A434,'Medical Examination'!$A:$H,COLUMN(E:E),0)</f>
        <v>No</v>
      </c>
      <c r="O434" t="str" cm="1">
        <f t="array" ref="O434">VLOOKUP($A434,'Medical Examination'!$A:$H,COLUMN(F:F),0)</f>
        <v>No</v>
      </c>
      <c r="P434" t="str" cm="1">
        <f t="array" ref="P434">VLOOKUP($A434,'Medical Examination'!$A:$H,COLUMN(G:G),0)</f>
        <v>No major surgery</v>
      </c>
      <c r="Q434" t="str" cm="1">
        <f t="array" ref="Q434">VLOOKUP($A434,'Medical Examination'!$A:$H,COLUMN(H:H),0)</f>
        <v>No</v>
      </c>
      <c r="R434">
        <f t="shared" si="72"/>
        <v>0</v>
      </c>
      <c r="S434">
        <f t="shared" si="73"/>
        <v>0</v>
      </c>
      <c r="T434">
        <f t="shared" si="74"/>
        <v>0</v>
      </c>
      <c r="U434">
        <f t="shared" si="75"/>
        <v>0</v>
      </c>
      <c r="V434">
        <f t="shared" si="76"/>
        <v>2</v>
      </c>
      <c r="W434">
        <f t="shared" si="77"/>
        <v>2</v>
      </c>
      <c r="X434">
        <f t="shared" si="78"/>
        <v>0</v>
      </c>
      <c r="Y434">
        <f t="shared" si="79"/>
        <v>0</v>
      </c>
      <c r="Z434">
        <f t="shared" si="80"/>
        <v>0</v>
      </c>
      <c r="AA434">
        <f t="shared" si="81"/>
        <v>1</v>
      </c>
      <c r="AB434" s="5">
        <f t="shared" si="82"/>
        <v>33</v>
      </c>
      <c r="AC434">
        <f t="shared" si="83"/>
        <v>0</v>
      </c>
    </row>
    <row r="435" spans="1:29" x14ac:dyDescent="0.25">
      <c r="A435" t="s">
        <v>469</v>
      </c>
      <c r="B435">
        <v>1989</v>
      </c>
      <c r="C435" t="s">
        <v>10</v>
      </c>
      <c r="D435">
        <v>10</v>
      </c>
      <c r="E435">
        <v>3</v>
      </c>
      <c r="F435">
        <v>4002.36</v>
      </c>
      <c r="G435" t="s">
        <v>11</v>
      </c>
      <c r="H435" t="s">
        <v>16</v>
      </c>
      <c r="I435" t="s">
        <v>13</v>
      </c>
      <c r="J435" t="str">
        <f>VLOOKUP(A435,Names!A:B,2,)</f>
        <v>Benestad, Mr.  Christopher</v>
      </c>
      <c r="K435" cm="1">
        <f t="array" ref="K435">VLOOKUP($A435,'Medical Examination'!$A:$H,COLUMN(B:B),0)</f>
        <v>21.24</v>
      </c>
      <c r="L435" cm="1">
        <f t="array" ref="L435">VLOOKUP($A435,'Medical Examination'!$A:$H,COLUMN(C:C),0)</f>
        <v>4.49</v>
      </c>
      <c r="M435" t="str" cm="1">
        <f t="array" ref="M435">VLOOKUP($A435,'Medical Examination'!$A:$H,COLUMN(D:D),0)</f>
        <v>No</v>
      </c>
      <c r="N435" t="str" cm="1">
        <f t="array" ref="N435">VLOOKUP($A435,'Medical Examination'!$A:$H,COLUMN(E:E),0)</f>
        <v>No</v>
      </c>
      <c r="O435" t="str" cm="1">
        <f t="array" ref="O435">VLOOKUP($A435,'Medical Examination'!$A:$H,COLUMN(F:F),0)</f>
        <v>No</v>
      </c>
      <c r="P435" t="str" cm="1">
        <f t="array" ref="P435">VLOOKUP($A435,'Medical Examination'!$A:$H,COLUMN(G:G),0)</f>
        <v>No major surgery</v>
      </c>
      <c r="Q435" t="str" cm="1">
        <f t="array" ref="Q435">VLOOKUP($A435,'Medical Examination'!$A:$H,COLUMN(H:H),0)</f>
        <v>No</v>
      </c>
      <c r="R435">
        <f t="shared" si="72"/>
        <v>0</v>
      </c>
      <c r="S435">
        <f t="shared" si="73"/>
        <v>0</v>
      </c>
      <c r="T435">
        <f t="shared" si="74"/>
        <v>0</v>
      </c>
      <c r="U435">
        <f t="shared" si="75"/>
        <v>0</v>
      </c>
      <c r="V435">
        <f t="shared" si="76"/>
        <v>2</v>
      </c>
      <c r="W435">
        <f t="shared" si="77"/>
        <v>3</v>
      </c>
      <c r="X435">
        <f t="shared" si="78"/>
        <v>0</v>
      </c>
      <c r="Y435">
        <f t="shared" si="79"/>
        <v>0</v>
      </c>
      <c r="Z435">
        <f t="shared" si="80"/>
        <v>0</v>
      </c>
      <c r="AA435">
        <f t="shared" si="81"/>
        <v>1</v>
      </c>
      <c r="AB435" s="5">
        <f t="shared" si="82"/>
        <v>34</v>
      </c>
      <c r="AC435">
        <f t="shared" si="83"/>
        <v>1</v>
      </c>
    </row>
    <row r="436" spans="1:29" x14ac:dyDescent="0.25">
      <c r="A436" t="s">
        <v>470</v>
      </c>
      <c r="B436">
        <v>2000</v>
      </c>
      <c r="C436" t="s">
        <v>20</v>
      </c>
      <c r="D436">
        <v>13</v>
      </c>
      <c r="E436">
        <v>3</v>
      </c>
      <c r="F436">
        <v>4005.42</v>
      </c>
      <c r="G436" t="s">
        <v>11</v>
      </c>
      <c r="H436" t="s">
        <v>16</v>
      </c>
      <c r="I436" t="s">
        <v>164</v>
      </c>
      <c r="J436" t="str">
        <f>VLOOKUP(A436,Names!A:B,2,)</f>
        <v>Turner, Mr.  Wesley C.</v>
      </c>
      <c r="K436" cm="1">
        <f t="array" ref="K436">VLOOKUP($A436,'Medical Examination'!$A:$H,COLUMN(B:B),0)</f>
        <v>19.95</v>
      </c>
      <c r="L436" cm="1">
        <f t="array" ref="L436">VLOOKUP($A436,'Medical Examination'!$A:$H,COLUMN(C:C),0)</f>
        <v>5.13</v>
      </c>
      <c r="M436" t="str" cm="1">
        <f t="array" ref="M436">VLOOKUP($A436,'Medical Examination'!$A:$H,COLUMN(D:D),0)</f>
        <v>No</v>
      </c>
      <c r="N436" t="str" cm="1">
        <f t="array" ref="N436">VLOOKUP($A436,'Medical Examination'!$A:$H,COLUMN(E:E),0)</f>
        <v>yes</v>
      </c>
      <c r="O436" t="str" cm="1">
        <f t="array" ref="O436">VLOOKUP($A436,'Medical Examination'!$A:$H,COLUMN(F:F),0)</f>
        <v>No</v>
      </c>
      <c r="P436" cm="1">
        <f t="array" ref="P436">VLOOKUP($A436,'Medical Examination'!$A:$H,COLUMN(G:G),0)</f>
        <v>2</v>
      </c>
      <c r="Q436" t="str" cm="1">
        <f t="array" ref="Q436">VLOOKUP($A436,'Medical Examination'!$A:$H,COLUMN(H:H),0)</f>
        <v>No</v>
      </c>
      <c r="R436">
        <f t="shared" si="72"/>
        <v>0</v>
      </c>
      <c r="S436">
        <f t="shared" si="73"/>
        <v>1</v>
      </c>
      <c r="T436">
        <f t="shared" si="74"/>
        <v>0</v>
      </c>
      <c r="U436">
        <f t="shared" si="75"/>
        <v>0</v>
      </c>
      <c r="V436">
        <f t="shared" si="76"/>
        <v>2</v>
      </c>
      <c r="W436">
        <f t="shared" si="77"/>
        <v>3</v>
      </c>
      <c r="X436">
        <f t="shared" si="78"/>
        <v>2</v>
      </c>
      <c r="Y436">
        <f t="shared" si="79"/>
        <v>0</v>
      </c>
      <c r="Z436">
        <f t="shared" si="80"/>
        <v>0</v>
      </c>
      <c r="AA436">
        <f t="shared" si="81"/>
        <v>0</v>
      </c>
      <c r="AB436" s="5">
        <f t="shared" si="82"/>
        <v>23</v>
      </c>
      <c r="AC436">
        <f t="shared" si="83"/>
        <v>1</v>
      </c>
    </row>
    <row r="437" spans="1:29" x14ac:dyDescent="0.25">
      <c r="A437" t="s">
        <v>471</v>
      </c>
      <c r="B437">
        <v>1992</v>
      </c>
      <c r="C437" t="s">
        <v>37</v>
      </c>
      <c r="D437">
        <v>11</v>
      </c>
      <c r="E437">
        <v>1</v>
      </c>
      <c r="F437">
        <v>4032.24</v>
      </c>
      <c r="G437" t="s">
        <v>12</v>
      </c>
      <c r="H437" t="s">
        <v>12</v>
      </c>
      <c r="I437" t="s">
        <v>23</v>
      </c>
      <c r="J437" t="str">
        <f>VLOOKUP(A437,Names!A:B,2,)</f>
        <v>Hillyard, Mr.  Matthew</v>
      </c>
      <c r="K437" cm="1">
        <f t="array" ref="K437">VLOOKUP($A437,'Medical Examination'!$A:$H,COLUMN(B:B),0)</f>
        <v>24.13</v>
      </c>
      <c r="L437" cm="1">
        <f t="array" ref="L437">VLOOKUP($A437,'Medical Examination'!$A:$H,COLUMN(C:C),0)</f>
        <v>4.3899999999999997</v>
      </c>
      <c r="M437" t="str" cm="1">
        <f t="array" ref="M437">VLOOKUP($A437,'Medical Examination'!$A:$H,COLUMN(D:D),0)</f>
        <v>No</v>
      </c>
      <c r="N437" t="str" cm="1">
        <f t="array" ref="N437">VLOOKUP($A437,'Medical Examination'!$A:$H,COLUMN(E:E),0)</f>
        <v>No</v>
      </c>
      <c r="O437" t="str" cm="1">
        <f t="array" ref="O437">VLOOKUP($A437,'Medical Examination'!$A:$H,COLUMN(F:F),0)</f>
        <v>No</v>
      </c>
      <c r="P437" cm="1">
        <f t="array" ref="P437">VLOOKUP($A437,'Medical Examination'!$A:$H,COLUMN(G:G),0)</f>
        <v>1</v>
      </c>
      <c r="Q437" t="str" cm="1">
        <f t="array" ref="Q437">VLOOKUP($A437,'Medical Examination'!$A:$H,COLUMN(H:H),0)</f>
        <v>No</v>
      </c>
      <c r="R437">
        <f t="shared" si="72"/>
        <v>0</v>
      </c>
      <c r="S437">
        <f t="shared" si="73"/>
        <v>0</v>
      </c>
      <c r="T437">
        <f t="shared" si="74"/>
        <v>0</v>
      </c>
      <c r="U437">
        <f t="shared" si="75"/>
        <v>0</v>
      </c>
      <c r="V437">
        <f t="shared" si="76"/>
        <v>1</v>
      </c>
      <c r="W437">
        <f t="shared" si="77"/>
        <v>1</v>
      </c>
      <c r="X437">
        <f t="shared" si="78"/>
        <v>1</v>
      </c>
      <c r="Y437">
        <f t="shared" si="79"/>
        <v>0</v>
      </c>
      <c r="Z437">
        <f t="shared" si="80"/>
        <v>1</v>
      </c>
      <c r="AA437">
        <f t="shared" si="81"/>
        <v>0</v>
      </c>
      <c r="AB437" s="5">
        <f t="shared" si="82"/>
        <v>31</v>
      </c>
      <c r="AC437">
        <f t="shared" si="83"/>
        <v>1</v>
      </c>
    </row>
    <row r="438" spans="1:29" x14ac:dyDescent="0.25">
      <c r="A438" t="s">
        <v>472</v>
      </c>
      <c r="B438">
        <v>1984</v>
      </c>
      <c r="C438" t="s">
        <v>10</v>
      </c>
      <c r="D438">
        <v>7</v>
      </c>
      <c r="E438">
        <v>3</v>
      </c>
      <c r="F438">
        <v>4038.41</v>
      </c>
      <c r="G438" t="s">
        <v>11</v>
      </c>
      <c r="H438" t="s">
        <v>16</v>
      </c>
      <c r="I438" t="s">
        <v>13</v>
      </c>
      <c r="J438" t="str">
        <f>VLOOKUP(A438,Names!A:B,2,)</f>
        <v>Wilson, Mr.  Dan C. Jr.</v>
      </c>
      <c r="K438" cm="1">
        <f t="array" ref="K438">VLOOKUP($A438,'Medical Examination'!$A:$H,COLUMN(B:B),0)</f>
        <v>17.559999999999999</v>
      </c>
      <c r="L438" cm="1">
        <f t="array" ref="L438">VLOOKUP($A438,'Medical Examination'!$A:$H,COLUMN(C:C),0)</f>
        <v>6.2</v>
      </c>
      <c r="M438" t="str" cm="1">
        <f t="array" ref="M438">VLOOKUP($A438,'Medical Examination'!$A:$H,COLUMN(D:D),0)</f>
        <v>No</v>
      </c>
      <c r="N438" t="str" cm="1">
        <f t="array" ref="N438">VLOOKUP($A438,'Medical Examination'!$A:$H,COLUMN(E:E),0)</f>
        <v>No</v>
      </c>
      <c r="O438" t="str" cm="1">
        <f t="array" ref="O438">VLOOKUP($A438,'Medical Examination'!$A:$H,COLUMN(F:F),0)</f>
        <v>No</v>
      </c>
      <c r="P438" cm="1">
        <f t="array" ref="P438">VLOOKUP($A438,'Medical Examination'!$A:$H,COLUMN(G:G),0)</f>
        <v>1</v>
      </c>
      <c r="Q438" t="str" cm="1">
        <f t="array" ref="Q438">VLOOKUP($A438,'Medical Examination'!$A:$H,COLUMN(H:H),0)</f>
        <v>No</v>
      </c>
      <c r="R438">
        <f t="shared" si="72"/>
        <v>0</v>
      </c>
      <c r="S438">
        <f t="shared" si="73"/>
        <v>0</v>
      </c>
      <c r="T438">
        <f t="shared" si="74"/>
        <v>0</v>
      </c>
      <c r="U438">
        <f t="shared" si="75"/>
        <v>0</v>
      </c>
      <c r="V438">
        <f t="shared" si="76"/>
        <v>2</v>
      </c>
      <c r="W438">
        <f t="shared" si="77"/>
        <v>3</v>
      </c>
      <c r="X438">
        <f t="shared" si="78"/>
        <v>1</v>
      </c>
      <c r="Y438">
        <f t="shared" si="79"/>
        <v>0</v>
      </c>
      <c r="Z438">
        <f t="shared" si="80"/>
        <v>0</v>
      </c>
      <c r="AA438">
        <f t="shared" si="81"/>
        <v>1</v>
      </c>
      <c r="AB438" s="5">
        <f t="shared" si="82"/>
        <v>39</v>
      </c>
      <c r="AC438">
        <f t="shared" si="83"/>
        <v>1</v>
      </c>
    </row>
    <row r="439" spans="1:29" x14ac:dyDescent="0.25">
      <c r="A439" t="s">
        <v>473</v>
      </c>
      <c r="B439">
        <v>1983</v>
      </c>
      <c r="C439" t="s">
        <v>15</v>
      </c>
      <c r="D439">
        <v>10</v>
      </c>
      <c r="E439">
        <v>3</v>
      </c>
      <c r="F439">
        <v>4039.9</v>
      </c>
      <c r="G439" t="s">
        <v>11</v>
      </c>
      <c r="H439" t="s">
        <v>16</v>
      </c>
      <c r="I439" t="s">
        <v>13</v>
      </c>
      <c r="J439" t="str">
        <f>VLOOKUP(A439,Names!A:B,2,)</f>
        <v>Kemp, Ms.  Melissa D.</v>
      </c>
      <c r="K439" cm="1">
        <f t="array" ref="K439">VLOOKUP($A439,'Medical Examination'!$A:$H,COLUMN(B:B),0)</f>
        <v>16.420000000000002</v>
      </c>
      <c r="L439" cm="1">
        <f t="array" ref="L439">VLOOKUP($A439,'Medical Examination'!$A:$H,COLUMN(C:C),0)</f>
        <v>5.77</v>
      </c>
      <c r="M439" t="str" cm="1">
        <f t="array" ref="M439">VLOOKUP($A439,'Medical Examination'!$A:$H,COLUMN(D:D),0)</f>
        <v>yes</v>
      </c>
      <c r="N439" t="str" cm="1">
        <f t="array" ref="N439">VLOOKUP($A439,'Medical Examination'!$A:$H,COLUMN(E:E),0)</f>
        <v>No</v>
      </c>
      <c r="O439" t="str" cm="1">
        <f t="array" ref="O439">VLOOKUP($A439,'Medical Examination'!$A:$H,COLUMN(F:F),0)</f>
        <v>Yes</v>
      </c>
      <c r="P439" cm="1">
        <f t="array" ref="P439">VLOOKUP($A439,'Medical Examination'!$A:$H,COLUMN(G:G),0)</f>
        <v>1</v>
      </c>
      <c r="Q439" t="str" cm="1">
        <f t="array" ref="Q439">VLOOKUP($A439,'Medical Examination'!$A:$H,COLUMN(H:H),0)</f>
        <v>No</v>
      </c>
      <c r="R439">
        <f t="shared" si="72"/>
        <v>1</v>
      </c>
      <c r="S439">
        <f t="shared" si="73"/>
        <v>0</v>
      </c>
      <c r="T439">
        <f t="shared" si="74"/>
        <v>1</v>
      </c>
      <c r="U439">
        <f t="shared" si="75"/>
        <v>0</v>
      </c>
      <c r="V439">
        <f t="shared" si="76"/>
        <v>2</v>
      </c>
      <c r="W439">
        <f t="shared" si="77"/>
        <v>3</v>
      </c>
      <c r="X439">
        <f t="shared" si="78"/>
        <v>1</v>
      </c>
      <c r="Y439">
        <f t="shared" si="79"/>
        <v>0</v>
      </c>
      <c r="Z439">
        <f t="shared" si="80"/>
        <v>0</v>
      </c>
      <c r="AA439">
        <f t="shared" si="81"/>
        <v>1</v>
      </c>
      <c r="AB439" s="5">
        <f t="shared" si="82"/>
        <v>40</v>
      </c>
      <c r="AC439">
        <f t="shared" si="83"/>
        <v>0</v>
      </c>
    </row>
    <row r="440" spans="1:29" x14ac:dyDescent="0.25">
      <c r="A440" t="s">
        <v>474</v>
      </c>
      <c r="B440">
        <v>1993</v>
      </c>
      <c r="C440" t="s">
        <v>30</v>
      </c>
      <c r="D440">
        <v>26</v>
      </c>
      <c r="E440">
        <v>1</v>
      </c>
      <c r="F440">
        <v>4040.56</v>
      </c>
      <c r="G440" t="s">
        <v>12</v>
      </c>
      <c r="H440" t="s">
        <v>12</v>
      </c>
      <c r="I440" t="s">
        <v>164</v>
      </c>
      <c r="J440" t="str">
        <f>VLOOKUP(A440,Names!A:B,2,)</f>
        <v>Brenneman, Mr.  Charlie</v>
      </c>
      <c r="K440" cm="1">
        <f t="array" ref="K440">VLOOKUP($A440,'Medical Examination'!$A:$H,COLUMN(B:B),0)</f>
        <v>28.975000000000001</v>
      </c>
      <c r="L440" cm="1">
        <f t="array" ref="L440">VLOOKUP($A440,'Medical Examination'!$A:$H,COLUMN(C:C),0)</f>
        <v>4.12</v>
      </c>
      <c r="M440" t="str" cm="1">
        <f t="array" ref="M440">VLOOKUP($A440,'Medical Examination'!$A:$H,COLUMN(D:D),0)</f>
        <v>No</v>
      </c>
      <c r="N440" t="str" cm="1">
        <f t="array" ref="N440">VLOOKUP($A440,'Medical Examination'!$A:$H,COLUMN(E:E),0)</f>
        <v>No</v>
      </c>
      <c r="O440" t="str" cm="1">
        <f t="array" ref="O440">VLOOKUP($A440,'Medical Examination'!$A:$H,COLUMN(F:F),0)</f>
        <v>Yes</v>
      </c>
      <c r="P440" cm="1">
        <f t="array" ref="P440">VLOOKUP($A440,'Medical Examination'!$A:$H,COLUMN(G:G),0)</f>
        <v>1</v>
      </c>
      <c r="Q440" t="str" cm="1">
        <f t="array" ref="Q440">VLOOKUP($A440,'Medical Examination'!$A:$H,COLUMN(H:H),0)</f>
        <v>No</v>
      </c>
      <c r="R440">
        <f t="shared" si="72"/>
        <v>0</v>
      </c>
      <c r="S440">
        <f t="shared" si="73"/>
        <v>0</v>
      </c>
      <c r="T440">
        <f t="shared" si="74"/>
        <v>1</v>
      </c>
      <c r="U440">
        <f t="shared" si="75"/>
        <v>0</v>
      </c>
      <c r="V440">
        <f t="shared" si="76"/>
        <v>1</v>
      </c>
      <c r="W440">
        <f t="shared" si="77"/>
        <v>1</v>
      </c>
      <c r="X440">
        <f t="shared" si="78"/>
        <v>1</v>
      </c>
      <c r="Y440">
        <f t="shared" si="79"/>
        <v>0</v>
      </c>
      <c r="Z440">
        <f t="shared" si="80"/>
        <v>0</v>
      </c>
      <c r="AA440">
        <f t="shared" si="81"/>
        <v>0</v>
      </c>
      <c r="AB440" s="5">
        <f t="shared" si="82"/>
        <v>30</v>
      </c>
      <c r="AC440">
        <f t="shared" si="83"/>
        <v>1</v>
      </c>
    </row>
    <row r="441" spans="1:29" x14ac:dyDescent="0.25">
      <c r="A441" t="s">
        <v>475</v>
      </c>
      <c r="B441">
        <v>1988</v>
      </c>
      <c r="C441" t="s">
        <v>15</v>
      </c>
      <c r="D441">
        <v>30</v>
      </c>
      <c r="E441">
        <v>3</v>
      </c>
      <c r="F441">
        <v>4047.94</v>
      </c>
      <c r="G441" t="s">
        <v>11</v>
      </c>
      <c r="H441" t="s">
        <v>16</v>
      </c>
      <c r="I441" t="s">
        <v>13</v>
      </c>
      <c r="J441" t="str">
        <f>VLOOKUP(A441,Names!A:B,2,)</f>
        <v>Henry, Ms.  Laura M.</v>
      </c>
      <c r="K441" cm="1">
        <f t="array" ref="K441">VLOOKUP($A441,'Medical Examination'!$A:$H,COLUMN(B:B),0)</f>
        <v>20.23</v>
      </c>
      <c r="L441" cm="1">
        <f t="array" ref="L441">VLOOKUP($A441,'Medical Examination'!$A:$H,COLUMN(C:C),0)</f>
        <v>6.16</v>
      </c>
      <c r="M441" t="str" cm="1">
        <f t="array" ref="M441">VLOOKUP($A441,'Medical Examination'!$A:$H,COLUMN(D:D),0)</f>
        <v>yes</v>
      </c>
      <c r="N441" t="str" cm="1">
        <f t="array" ref="N441">VLOOKUP($A441,'Medical Examination'!$A:$H,COLUMN(E:E),0)</f>
        <v>No</v>
      </c>
      <c r="O441" t="str" cm="1">
        <f t="array" ref="O441">VLOOKUP($A441,'Medical Examination'!$A:$H,COLUMN(F:F),0)</f>
        <v>No</v>
      </c>
      <c r="P441" cm="1">
        <f t="array" ref="P441">VLOOKUP($A441,'Medical Examination'!$A:$H,COLUMN(G:G),0)</f>
        <v>1</v>
      </c>
      <c r="Q441" t="str" cm="1">
        <f t="array" ref="Q441">VLOOKUP($A441,'Medical Examination'!$A:$H,COLUMN(H:H),0)</f>
        <v>No</v>
      </c>
      <c r="R441">
        <f t="shared" si="72"/>
        <v>1</v>
      </c>
      <c r="S441">
        <f t="shared" si="73"/>
        <v>0</v>
      </c>
      <c r="T441">
        <f t="shared" si="74"/>
        <v>0</v>
      </c>
      <c r="U441">
        <f t="shared" si="75"/>
        <v>0</v>
      </c>
      <c r="V441">
        <f t="shared" si="76"/>
        <v>2</v>
      </c>
      <c r="W441">
        <f t="shared" si="77"/>
        <v>3</v>
      </c>
      <c r="X441">
        <f t="shared" si="78"/>
        <v>1</v>
      </c>
      <c r="Y441">
        <f t="shared" si="79"/>
        <v>0</v>
      </c>
      <c r="Z441">
        <f t="shared" si="80"/>
        <v>0</v>
      </c>
      <c r="AA441">
        <f t="shared" si="81"/>
        <v>1</v>
      </c>
      <c r="AB441" s="5">
        <f t="shared" si="82"/>
        <v>35</v>
      </c>
      <c r="AC441">
        <f t="shared" si="83"/>
        <v>0</v>
      </c>
    </row>
    <row r="442" spans="1:29" x14ac:dyDescent="0.25">
      <c r="A442" t="s">
        <v>476</v>
      </c>
      <c r="B442">
        <v>1993</v>
      </c>
      <c r="C442" t="s">
        <v>35</v>
      </c>
      <c r="D442">
        <v>13</v>
      </c>
      <c r="E442">
        <v>2</v>
      </c>
      <c r="F442">
        <v>4058.12</v>
      </c>
      <c r="G442" t="s">
        <v>11</v>
      </c>
      <c r="H442" t="s">
        <v>16</v>
      </c>
      <c r="I442" t="s">
        <v>13</v>
      </c>
      <c r="J442" t="str">
        <f>VLOOKUP(A442,Names!A:B,2,)</f>
        <v>Chong, Mr.  Eduardo</v>
      </c>
      <c r="K442" cm="1">
        <f t="array" ref="K442">VLOOKUP($A442,'Medical Examination'!$A:$H,COLUMN(B:B),0)</f>
        <v>37.29</v>
      </c>
      <c r="L442" cm="1">
        <f t="array" ref="L442">VLOOKUP($A442,'Medical Examination'!$A:$H,COLUMN(C:C),0)</f>
        <v>4.6399999999999997</v>
      </c>
      <c r="M442" t="str" cm="1">
        <f t="array" ref="M442">VLOOKUP($A442,'Medical Examination'!$A:$H,COLUMN(D:D),0)</f>
        <v>No</v>
      </c>
      <c r="N442" t="str" cm="1">
        <f t="array" ref="N442">VLOOKUP($A442,'Medical Examination'!$A:$H,COLUMN(E:E),0)</f>
        <v>No</v>
      </c>
      <c r="O442" t="str" cm="1">
        <f t="array" ref="O442">VLOOKUP($A442,'Medical Examination'!$A:$H,COLUMN(F:F),0)</f>
        <v>Yes</v>
      </c>
      <c r="P442" cm="1">
        <f t="array" ref="P442">VLOOKUP($A442,'Medical Examination'!$A:$H,COLUMN(G:G),0)</f>
        <v>1</v>
      </c>
      <c r="Q442" t="str" cm="1">
        <f t="array" ref="Q442">VLOOKUP($A442,'Medical Examination'!$A:$H,COLUMN(H:H),0)</f>
        <v>No</v>
      </c>
      <c r="R442">
        <f t="shared" si="72"/>
        <v>0</v>
      </c>
      <c r="S442">
        <f t="shared" si="73"/>
        <v>0</v>
      </c>
      <c r="T442">
        <f t="shared" si="74"/>
        <v>1</v>
      </c>
      <c r="U442">
        <f t="shared" si="75"/>
        <v>0</v>
      </c>
      <c r="V442">
        <f t="shared" si="76"/>
        <v>2</v>
      </c>
      <c r="W442">
        <f t="shared" si="77"/>
        <v>3</v>
      </c>
      <c r="X442">
        <f t="shared" si="78"/>
        <v>1</v>
      </c>
      <c r="Y442">
        <f t="shared" si="79"/>
        <v>0</v>
      </c>
      <c r="Z442">
        <f t="shared" si="80"/>
        <v>0</v>
      </c>
      <c r="AA442">
        <f t="shared" si="81"/>
        <v>1</v>
      </c>
      <c r="AB442" s="5">
        <f t="shared" si="82"/>
        <v>30</v>
      </c>
      <c r="AC442">
        <f t="shared" si="83"/>
        <v>1</v>
      </c>
    </row>
    <row r="443" spans="1:29" x14ac:dyDescent="0.25">
      <c r="A443" t="s">
        <v>477</v>
      </c>
      <c r="B443">
        <v>1995</v>
      </c>
      <c r="C443" t="s">
        <v>20</v>
      </c>
      <c r="D443">
        <v>14</v>
      </c>
      <c r="E443">
        <v>2</v>
      </c>
      <c r="F443">
        <v>4058.71</v>
      </c>
      <c r="G443" t="s">
        <v>12</v>
      </c>
      <c r="H443" t="s">
        <v>12</v>
      </c>
      <c r="I443" t="s">
        <v>23</v>
      </c>
      <c r="J443" t="str">
        <f>VLOOKUP(A443,Names!A:B,2,)</f>
        <v>Gilbert, Mr.  John</v>
      </c>
      <c r="K443" cm="1">
        <f t="array" ref="K443">VLOOKUP($A443,'Medical Examination'!$A:$H,COLUMN(B:B),0)</f>
        <v>33.155000000000001</v>
      </c>
      <c r="L443" cm="1">
        <f t="array" ref="L443">VLOOKUP($A443,'Medical Examination'!$A:$H,COLUMN(C:C),0)</f>
        <v>5.3</v>
      </c>
      <c r="M443" t="str" cm="1">
        <f t="array" ref="M443">VLOOKUP($A443,'Medical Examination'!$A:$H,COLUMN(D:D),0)</f>
        <v>yes</v>
      </c>
      <c r="N443" t="str" cm="1">
        <f t="array" ref="N443">VLOOKUP($A443,'Medical Examination'!$A:$H,COLUMN(E:E),0)</f>
        <v>No</v>
      </c>
      <c r="O443" t="str" cm="1">
        <f t="array" ref="O443">VLOOKUP($A443,'Medical Examination'!$A:$H,COLUMN(F:F),0)</f>
        <v>No</v>
      </c>
      <c r="P443" cm="1">
        <f t="array" ref="P443">VLOOKUP($A443,'Medical Examination'!$A:$H,COLUMN(G:G),0)</f>
        <v>1</v>
      </c>
      <c r="Q443" t="str" cm="1">
        <f t="array" ref="Q443">VLOOKUP($A443,'Medical Examination'!$A:$H,COLUMN(H:H),0)</f>
        <v>No</v>
      </c>
      <c r="R443">
        <f t="shared" si="72"/>
        <v>1</v>
      </c>
      <c r="S443">
        <f t="shared" si="73"/>
        <v>0</v>
      </c>
      <c r="T443">
        <f t="shared" si="74"/>
        <v>0</v>
      </c>
      <c r="U443">
        <f t="shared" si="75"/>
        <v>0</v>
      </c>
      <c r="V443">
        <f t="shared" si="76"/>
        <v>1</v>
      </c>
      <c r="W443">
        <f t="shared" si="77"/>
        <v>1</v>
      </c>
      <c r="X443">
        <f t="shared" si="78"/>
        <v>1</v>
      </c>
      <c r="Y443">
        <f t="shared" si="79"/>
        <v>0</v>
      </c>
      <c r="Z443">
        <f t="shared" si="80"/>
        <v>1</v>
      </c>
      <c r="AA443">
        <f t="shared" si="81"/>
        <v>0</v>
      </c>
      <c r="AB443" s="5">
        <f t="shared" si="82"/>
        <v>28</v>
      </c>
      <c r="AC443">
        <f t="shared" si="83"/>
        <v>1</v>
      </c>
    </row>
    <row r="444" spans="1:29" x14ac:dyDescent="0.25">
      <c r="A444" t="s">
        <v>478</v>
      </c>
      <c r="B444">
        <v>1983</v>
      </c>
      <c r="C444" t="s">
        <v>20</v>
      </c>
      <c r="D444">
        <v>16</v>
      </c>
      <c r="E444">
        <v>3</v>
      </c>
      <c r="F444">
        <v>4070.42</v>
      </c>
      <c r="G444" t="s">
        <v>11</v>
      </c>
      <c r="H444" t="s">
        <v>16</v>
      </c>
      <c r="I444" t="s">
        <v>13</v>
      </c>
      <c r="J444" t="str">
        <f>VLOOKUP(A444,Names!A:B,2,)</f>
        <v>Trout, Ms.  Christina</v>
      </c>
      <c r="K444" cm="1">
        <f t="array" ref="K444">VLOOKUP($A444,'Medical Examination'!$A:$H,COLUMN(B:B),0)</f>
        <v>16.510000000000002</v>
      </c>
      <c r="L444" cm="1">
        <f t="array" ref="L444">VLOOKUP($A444,'Medical Examination'!$A:$H,COLUMN(C:C),0)</f>
        <v>4.42</v>
      </c>
      <c r="M444" t="str" cm="1">
        <f t="array" ref="M444">VLOOKUP($A444,'Medical Examination'!$A:$H,COLUMN(D:D),0)</f>
        <v>yes</v>
      </c>
      <c r="N444" t="str" cm="1">
        <f t="array" ref="N444">VLOOKUP($A444,'Medical Examination'!$A:$H,COLUMN(E:E),0)</f>
        <v>No</v>
      </c>
      <c r="O444" t="str" cm="1">
        <f t="array" ref="O444">VLOOKUP($A444,'Medical Examination'!$A:$H,COLUMN(F:F),0)</f>
        <v>Yes</v>
      </c>
      <c r="P444" cm="1">
        <f t="array" ref="P444">VLOOKUP($A444,'Medical Examination'!$A:$H,COLUMN(G:G),0)</f>
        <v>1</v>
      </c>
      <c r="Q444" t="str" cm="1">
        <f t="array" ref="Q444">VLOOKUP($A444,'Medical Examination'!$A:$H,COLUMN(H:H),0)</f>
        <v>No</v>
      </c>
      <c r="R444">
        <f t="shared" si="72"/>
        <v>1</v>
      </c>
      <c r="S444">
        <f t="shared" si="73"/>
        <v>0</v>
      </c>
      <c r="T444">
        <f t="shared" si="74"/>
        <v>1</v>
      </c>
      <c r="U444">
        <f t="shared" si="75"/>
        <v>0</v>
      </c>
      <c r="V444">
        <f t="shared" si="76"/>
        <v>2</v>
      </c>
      <c r="W444">
        <f t="shared" si="77"/>
        <v>3</v>
      </c>
      <c r="X444">
        <f t="shared" si="78"/>
        <v>1</v>
      </c>
      <c r="Y444">
        <f t="shared" si="79"/>
        <v>0</v>
      </c>
      <c r="Z444">
        <f t="shared" si="80"/>
        <v>0</v>
      </c>
      <c r="AA444">
        <f t="shared" si="81"/>
        <v>1</v>
      </c>
      <c r="AB444" s="5">
        <f t="shared" si="82"/>
        <v>40</v>
      </c>
      <c r="AC444">
        <f t="shared" si="83"/>
        <v>0</v>
      </c>
    </row>
    <row r="445" spans="1:29" x14ac:dyDescent="0.25">
      <c r="A445" t="s">
        <v>479</v>
      </c>
      <c r="B445">
        <v>2002</v>
      </c>
      <c r="C445" t="s">
        <v>37</v>
      </c>
      <c r="D445">
        <v>18</v>
      </c>
      <c r="E445">
        <v>0</v>
      </c>
      <c r="F445">
        <v>4070.51</v>
      </c>
      <c r="G445" t="s">
        <v>11</v>
      </c>
      <c r="H445" t="s">
        <v>16</v>
      </c>
      <c r="I445" t="s">
        <v>23</v>
      </c>
      <c r="J445" t="str">
        <f>VLOOKUP(A445,Names!A:B,2,)</f>
        <v>Mason, Mr.  Bryant</v>
      </c>
      <c r="K445" cm="1">
        <f t="array" ref="K445">VLOOKUP($A445,'Medical Examination'!$A:$H,COLUMN(B:B),0)</f>
        <v>33.479999999999997</v>
      </c>
      <c r="L445" cm="1">
        <f t="array" ref="L445">VLOOKUP($A445,'Medical Examination'!$A:$H,COLUMN(C:C),0)</f>
        <v>8.94</v>
      </c>
      <c r="M445" t="str" cm="1">
        <f t="array" ref="M445">VLOOKUP($A445,'Medical Examination'!$A:$H,COLUMN(D:D),0)</f>
        <v>No</v>
      </c>
      <c r="N445" t="str" cm="1">
        <f t="array" ref="N445">VLOOKUP($A445,'Medical Examination'!$A:$H,COLUMN(E:E),0)</f>
        <v>No</v>
      </c>
      <c r="O445" t="str" cm="1">
        <f t="array" ref="O445">VLOOKUP($A445,'Medical Examination'!$A:$H,COLUMN(F:F),0)</f>
        <v>No</v>
      </c>
      <c r="P445" t="str" cm="1">
        <f t="array" ref="P445">VLOOKUP($A445,'Medical Examination'!$A:$H,COLUMN(G:G),0)</f>
        <v>No major surgery</v>
      </c>
      <c r="Q445" t="str" cm="1">
        <f t="array" ref="Q445">VLOOKUP($A445,'Medical Examination'!$A:$H,COLUMN(H:H),0)</f>
        <v>No</v>
      </c>
      <c r="R445">
        <f t="shared" si="72"/>
        <v>0</v>
      </c>
      <c r="S445">
        <f t="shared" si="73"/>
        <v>0</v>
      </c>
      <c r="T445">
        <f t="shared" si="74"/>
        <v>0</v>
      </c>
      <c r="U445">
        <f t="shared" si="75"/>
        <v>0</v>
      </c>
      <c r="V445">
        <f t="shared" si="76"/>
        <v>2</v>
      </c>
      <c r="W445">
        <f t="shared" si="77"/>
        <v>3</v>
      </c>
      <c r="X445">
        <f t="shared" si="78"/>
        <v>0</v>
      </c>
      <c r="Y445">
        <f t="shared" si="79"/>
        <v>0</v>
      </c>
      <c r="Z445">
        <f t="shared" si="80"/>
        <v>1</v>
      </c>
      <c r="AA445">
        <f t="shared" si="81"/>
        <v>0</v>
      </c>
      <c r="AB445" s="5">
        <f t="shared" si="82"/>
        <v>21</v>
      </c>
      <c r="AC445">
        <f t="shared" si="83"/>
        <v>1</v>
      </c>
    </row>
    <row r="446" spans="1:29" x14ac:dyDescent="0.25">
      <c r="A446" t="s">
        <v>480</v>
      </c>
      <c r="B446">
        <v>1990</v>
      </c>
      <c r="C446" t="s">
        <v>30</v>
      </c>
      <c r="D446">
        <v>1</v>
      </c>
      <c r="E446">
        <v>1</v>
      </c>
      <c r="F446">
        <v>4074.45</v>
      </c>
      <c r="G446" t="s">
        <v>12</v>
      </c>
      <c r="H446" t="s">
        <v>11</v>
      </c>
      <c r="I446" t="s">
        <v>13</v>
      </c>
      <c r="J446" t="str">
        <f>VLOOKUP(A446,Names!A:B,2,)</f>
        <v>Denton, Mr.  Peter</v>
      </c>
      <c r="K446" cm="1">
        <f t="array" ref="K446">VLOOKUP($A446,'Medical Examination'!$A:$H,COLUMN(B:B),0)</f>
        <v>30.03</v>
      </c>
      <c r="L446" cm="1">
        <f t="array" ref="L446">VLOOKUP($A446,'Medical Examination'!$A:$H,COLUMN(C:C),0)</f>
        <v>6.41</v>
      </c>
      <c r="M446" t="str" cm="1">
        <f t="array" ref="M446">VLOOKUP($A446,'Medical Examination'!$A:$H,COLUMN(D:D),0)</f>
        <v>No</v>
      </c>
      <c r="N446" t="str" cm="1">
        <f t="array" ref="N446">VLOOKUP($A446,'Medical Examination'!$A:$H,COLUMN(E:E),0)</f>
        <v>No</v>
      </c>
      <c r="O446" t="str" cm="1">
        <f t="array" ref="O446">VLOOKUP($A446,'Medical Examination'!$A:$H,COLUMN(F:F),0)</f>
        <v>No</v>
      </c>
      <c r="P446" t="str" cm="1">
        <f t="array" ref="P446">VLOOKUP($A446,'Medical Examination'!$A:$H,COLUMN(G:G),0)</f>
        <v>No major surgery</v>
      </c>
      <c r="Q446" t="str" cm="1">
        <f t="array" ref="Q446">VLOOKUP($A446,'Medical Examination'!$A:$H,COLUMN(H:H),0)</f>
        <v>No</v>
      </c>
      <c r="R446">
        <f t="shared" si="72"/>
        <v>0</v>
      </c>
      <c r="S446">
        <f t="shared" si="73"/>
        <v>0</v>
      </c>
      <c r="T446">
        <f t="shared" si="74"/>
        <v>0</v>
      </c>
      <c r="U446">
        <f t="shared" si="75"/>
        <v>0</v>
      </c>
      <c r="V446">
        <f t="shared" si="76"/>
        <v>1</v>
      </c>
      <c r="W446">
        <f t="shared" si="77"/>
        <v>2</v>
      </c>
      <c r="X446">
        <f t="shared" si="78"/>
        <v>0</v>
      </c>
      <c r="Y446">
        <f t="shared" si="79"/>
        <v>0</v>
      </c>
      <c r="Z446">
        <f t="shared" si="80"/>
        <v>0</v>
      </c>
      <c r="AA446">
        <f t="shared" si="81"/>
        <v>1</v>
      </c>
      <c r="AB446" s="5">
        <f t="shared" si="82"/>
        <v>33</v>
      </c>
      <c r="AC446">
        <f t="shared" si="83"/>
        <v>1</v>
      </c>
    </row>
    <row r="447" spans="1:29" x14ac:dyDescent="0.25">
      <c r="A447" t="s">
        <v>481</v>
      </c>
      <c r="B447">
        <v>1990</v>
      </c>
      <c r="C447" t="s">
        <v>30</v>
      </c>
      <c r="D447">
        <v>14</v>
      </c>
      <c r="E447">
        <v>1</v>
      </c>
      <c r="F447">
        <v>4076.5</v>
      </c>
      <c r="G447" t="s">
        <v>11</v>
      </c>
      <c r="H447" t="s">
        <v>12</v>
      </c>
      <c r="I447" t="s">
        <v>42</v>
      </c>
      <c r="J447" t="str">
        <f>VLOOKUP(A447,Names!A:B,2,)</f>
        <v>Rojas Alvarez, Mr.  Jose Norberto Sr.</v>
      </c>
      <c r="K447" cm="1">
        <f t="array" ref="K447">VLOOKUP($A447,'Medical Examination'!$A:$H,COLUMN(B:B),0)</f>
        <v>31.5</v>
      </c>
      <c r="L447" cm="1">
        <f t="array" ref="L447">VLOOKUP($A447,'Medical Examination'!$A:$H,COLUMN(C:C),0)</f>
        <v>6.16</v>
      </c>
      <c r="M447" t="str" cm="1">
        <f t="array" ref="M447">VLOOKUP($A447,'Medical Examination'!$A:$H,COLUMN(D:D),0)</f>
        <v>No</v>
      </c>
      <c r="N447" t="str" cm="1">
        <f t="array" ref="N447">VLOOKUP($A447,'Medical Examination'!$A:$H,COLUMN(E:E),0)</f>
        <v>No</v>
      </c>
      <c r="O447" t="str" cm="1">
        <f t="array" ref="O447">VLOOKUP($A447,'Medical Examination'!$A:$H,COLUMN(F:F),0)</f>
        <v>No</v>
      </c>
      <c r="P447" t="str" cm="1">
        <f t="array" ref="P447">VLOOKUP($A447,'Medical Examination'!$A:$H,COLUMN(G:G),0)</f>
        <v>No major surgery</v>
      </c>
      <c r="Q447" t="str" cm="1">
        <f t="array" ref="Q447">VLOOKUP($A447,'Medical Examination'!$A:$H,COLUMN(H:H),0)</f>
        <v>No</v>
      </c>
      <c r="R447">
        <f t="shared" si="72"/>
        <v>0</v>
      </c>
      <c r="S447">
        <f t="shared" si="73"/>
        <v>0</v>
      </c>
      <c r="T447">
        <f t="shared" si="74"/>
        <v>0</v>
      </c>
      <c r="U447">
        <f t="shared" si="75"/>
        <v>0</v>
      </c>
      <c r="V447">
        <f t="shared" si="76"/>
        <v>2</v>
      </c>
      <c r="W447">
        <f t="shared" si="77"/>
        <v>1</v>
      </c>
      <c r="X447">
        <f t="shared" si="78"/>
        <v>0</v>
      </c>
      <c r="Y447">
        <f t="shared" si="79"/>
        <v>1</v>
      </c>
      <c r="Z447">
        <f t="shared" si="80"/>
        <v>0</v>
      </c>
      <c r="AA447">
        <f t="shared" si="81"/>
        <v>0</v>
      </c>
      <c r="AB447" s="5">
        <f t="shared" si="82"/>
        <v>33</v>
      </c>
      <c r="AC447">
        <f t="shared" si="83"/>
        <v>1</v>
      </c>
    </row>
    <row r="448" spans="1:29" x14ac:dyDescent="0.25">
      <c r="A448" t="s">
        <v>482</v>
      </c>
      <c r="B448">
        <v>1994</v>
      </c>
      <c r="C448" t="s">
        <v>35</v>
      </c>
      <c r="D448">
        <v>21</v>
      </c>
      <c r="E448">
        <v>1</v>
      </c>
      <c r="F448">
        <v>4133.6400000000003</v>
      </c>
      <c r="G448" t="s">
        <v>11</v>
      </c>
      <c r="H448" t="s">
        <v>12</v>
      </c>
      <c r="I448" t="s">
        <v>23</v>
      </c>
      <c r="J448" t="str">
        <f>VLOOKUP(A448,Names!A:B,2,)</f>
        <v>Gruca, Ms.  Dorota</v>
      </c>
      <c r="K448" cm="1">
        <f t="array" ref="K448">VLOOKUP($A448,'Medical Examination'!$A:$H,COLUMN(B:B),0)</f>
        <v>25.934999999999999</v>
      </c>
      <c r="L448" cm="1">
        <f t="array" ref="L448">VLOOKUP($A448,'Medical Examination'!$A:$H,COLUMN(C:C),0)</f>
        <v>4.95</v>
      </c>
      <c r="M448" t="str" cm="1">
        <f t="array" ref="M448">VLOOKUP($A448,'Medical Examination'!$A:$H,COLUMN(D:D),0)</f>
        <v>No</v>
      </c>
      <c r="N448" t="str" cm="1">
        <f t="array" ref="N448">VLOOKUP($A448,'Medical Examination'!$A:$H,COLUMN(E:E),0)</f>
        <v>No</v>
      </c>
      <c r="O448" t="str" cm="1">
        <f t="array" ref="O448">VLOOKUP($A448,'Medical Examination'!$A:$H,COLUMN(F:F),0)</f>
        <v>No</v>
      </c>
      <c r="P448" t="str" cm="1">
        <f t="array" ref="P448">VLOOKUP($A448,'Medical Examination'!$A:$H,COLUMN(G:G),0)</f>
        <v>No major surgery</v>
      </c>
      <c r="Q448" t="str" cm="1">
        <f t="array" ref="Q448">VLOOKUP($A448,'Medical Examination'!$A:$H,COLUMN(H:H),0)</f>
        <v>No</v>
      </c>
      <c r="R448">
        <f t="shared" si="72"/>
        <v>0</v>
      </c>
      <c r="S448">
        <f t="shared" si="73"/>
        <v>0</v>
      </c>
      <c r="T448">
        <f t="shared" si="74"/>
        <v>0</v>
      </c>
      <c r="U448">
        <f t="shared" si="75"/>
        <v>0</v>
      </c>
      <c r="V448">
        <f t="shared" si="76"/>
        <v>2</v>
      </c>
      <c r="W448">
        <f t="shared" si="77"/>
        <v>1</v>
      </c>
      <c r="X448">
        <f t="shared" si="78"/>
        <v>0</v>
      </c>
      <c r="Y448">
        <f t="shared" si="79"/>
        <v>0</v>
      </c>
      <c r="Z448">
        <f t="shared" si="80"/>
        <v>1</v>
      </c>
      <c r="AA448">
        <f t="shared" si="81"/>
        <v>0</v>
      </c>
      <c r="AB448" s="5">
        <f t="shared" si="82"/>
        <v>29</v>
      </c>
      <c r="AC448">
        <f t="shared" si="83"/>
        <v>0</v>
      </c>
    </row>
    <row r="449" spans="1:29" x14ac:dyDescent="0.25">
      <c r="A449" t="s">
        <v>483</v>
      </c>
      <c r="B449">
        <v>1991</v>
      </c>
      <c r="C449" t="s">
        <v>35</v>
      </c>
      <c r="D449">
        <v>6</v>
      </c>
      <c r="E449">
        <v>0</v>
      </c>
      <c r="F449">
        <v>4134.08</v>
      </c>
      <c r="G449" t="s">
        <v>11</v>
      </c>
      <c r="H449" t="s">
        <v>16</v>
      </c>
      <c r="I449" t="s">
        <v>23</v>
      </c>
      <c r="J449" t="str">
        <f>VLOOKUP(A449,Names!A:B,2,)</f>
        <v>Francis, Ms.  Tammara C</v>
      </c>
      <c r="K449" cm="1">
        <f t="array" ref="K449">VLOOKUP($A449,'Medical Examination'!$A:$H,COLUMN(B:B),0)</f>
        <v>21.754999999999999</v>
      </c>
      <c r="L449" cm="1">
        <f t="array" ref="L449">VLOOKUP($A449,'Medical Examination'!$A:$H,COLUMN(C:C),0)</f>
        <v>5.12</v>
      </c>
      <c r="M449" t="str" cm="1">
        <f t="array" ref="M449">VLOOKUP($A449,'Medical Examination'!$A:$H,COLUMN(D:D),0)</f>
        <v>No</v>
      </c>
      <c r="N449" t="str" cm="1">
        <f t="array" ref="N449">VLOOKUP($A449,'Medical Examination'!$A:$H,COLUMN(E:E),0)</f>
        <v>No</v>
      </c>
      <c r="O449" t="str" cm="1">
        <f t="array" ref="O449">VLOOKUP($A449,'Medical Examination'!$A:$H,COLUMN(F:F),0)</f>
        <v>No</v>
      </c>
      <c r="P449" t="str" cm="1">
        <f t="array" ref="P449">VLOOKUP($A449,'Medical Examination'!$A:$H,COLUMN(G:G),0)</f>
        <v>No major surgery</v>
      </c>
      <c r="Q449" t="str" cm="1">
        <f t="array" ref="Q449">VLOOKUP($A449,'Medical Examination'!$A:$H,COLUMN(H:H),0)</f>
        <v>No</v>
      </c>
      <c r="R449">
        <f t="shared" si="72"/>
        <v>0</v>
      </c>
      <c r="S449">
        <f t="shared" si="73"/>
        <v>0</v>
      </c>
      <c r="T449">
        <f t="shared" si="74"/>
        <v>0</v>
      </c>
      <c r="U449">
        <f t="shared" si="75"/>
        <v>0</v>
      </c>
      <c r="V449">
        <f t="shared" si="76"/>
        <v>2</v>
      </c>
      <c r="W449">
        <f t="shared" si="77"/>
        <v>3</v>
      </c>
      <c r="X449">
        <f t="shared" si="78"/>
        <v>0</v>
      </c>
      <c r="Y449">
        <f t="shared" si="79"/>
        <v>0</v>
      </c>
      <c r="Z449">
        <f t="shared" si="80"/>
        <v>1</v>
      </c>
      <c r="AA449">
        <f t="shared" si="81"/>
        <v>0</v>
      </c>
      <c r="AB449" s="5">
        <f t="shared" si="82"/>
        <v>32</v>
      </c>
      <c r="AC449">
        <f t="shared" si="83"/>
        <v>0</v>
      </c>
    </row>
    <row r="450" spans="1:29" x14ac:dyDescent="0.25">
      <c r="A450" t="s">
        <v>484</v>
      </c>
      <c r="B450">
        <v>1992</v>
      </c>
      <c r="C450" t="s">
        <v>18</v>
      </c>
      <c r="D450">
        <v>18</v>
      </c>
      <c r="E450">
        <v>0</v>
      </c>
      <c r="F450">
        <v>4137.5200000000004</v>
      </c>
      <c r="G450" t="s">
        <v>11</v>
      </c>
      <c r="H450" t="s">
        <v>12</v>
      </c>
      <c r="I450" t="s">
        <v>247</v>
      </c>
      <c r="J450" t="str">
        <f>VLOOKUP(A450,Names!A:B,2,)</f>
        <v>Gurney, Ms.  Alison W.</v>
      </c>
      <c r="K450" cm="1">
        <f t="array" ref="K450">VLOOKUP($A450,'Medical Examination'!$A:$H,COLUMN(B:B),0)</f>
        <v>27.93</v>
      </c>
      <c r="L450" cm="1">
        <f t="array" ref="L450">VLOOKUP($A450,'Medical Examination'!$A:$H,COLUMN(C:C),0)</f>
        <v>5.59</v>
      </c>
      <c r="M450" t="str" cm="1">
        <f t="array" ref="M450">VLOOKUP($A450,'Medical Examination'!$A:$H,COLUMN(D:D),0)</f>
        <v>No</v>
      </c>
      <c r="N450" t="str" cm="1">
        <f t="array" ref="N450">VLOOKUP($A450,'Medical Examination'!$A:$H,COLUMN(E:E),0)</f>
        <v>No</v>
      </c>
      <c r="O450" t="str" cm="1">
        <f t="array" ref="O450">VLOOKUP($A450,'Medical Examination'!$A:$H,COLUMN(F:F),0)</f>
        <v>No</v>
      </c>
      <c r="P450" cm="1">
        <f t="array" ref="P450">VLOOKUP($A450,'Medical Examination'!$A:$H,COLUMN(G:G),0)</f>
        <v>1</v>
      </c>
      <c r="Q450" t="str" cm="1">
        <f t="array" ref="Q450">VLOOKUP($A450,'Medical Examination'!$A:$H,COLUMN(H:H),0)</f>
        <v>No</v>
      </c>
      <c r="R450">
        <f t="shared" si="72"/>
        <v>0</v>
      </c>
      <c r="S450">
        <f t="shared" si="73"/>
        <v>0</v>
      </c>
      <c r="T450">
        <f t="shared" si="74"/>
        <v>0</v>
      </c>
      <c r="U450">
        <f t="shared" si="75"/>
        <v>0</v>
      </c>
      <c r="V450">
        <f t="shared" si="76"/>
        <v>2</v>
      </c>
      <c r="W450">
        <f t="shared" si="77"/>
        <v>1</v>
      </c>
      <c r="X450">
        <f t="shared" si="78"/>
        <v>1</v>
      </c>
      <c r="Y450">
        <f t="shared" si="79"/>
        <v>0</v>
      </c>
      <c r="Z450">
        <f t="shared" si="80"/>
        <v>0</v>
      </c>
      <c r="AA450">
        <f t="shared" si="81"/>
        <v>0</v>
      </c>
      <c r="AB450" s="5">
        <f t="shared" si="82"/>
        <v>31</v>
      </c>
      <c r="AC450">
        <f t="shared" si="83"/>
        <v>0</v>
      </c>
    </row>
    <row r="451" spans="1:29" x14ac:dyDescent="0.25">
      <c r="A451" t="s">
        <v>485</v>
      </c>
      <c r="B451">
        <v>1992</v>
      </c>
      <c r="C451" t="s">
        <v>18</v>
      </c>
      <c r="D451">
        <v>28</v>
      </c>
      <c r="E451">
        <v>1</v>
      </c>
      <c r="F451">
        <v>4149.74</v>
      </c>
      <c r="G451" t="s">
        <v>11</v>
      </c>
      <c r="H451" t="s">
        <v>16</v>
      </c>
      <c r="I451" t="s">
        <v>42</v>
      </c>
      <c r="J451" t="str">
        <f>VLOOKUP(A451,Names!A:B,2,)</f>
        <v>Chepkirui, Ms.  Joyce</v>
      </c>
      <c r="K451" cm="1">
        <f t="array" ref="K451">VLOOKUP($A451,'Medical Examination'!$A:$H,COLUMN(B:B),0)</f>
        <v>32.4</v>
      </c>
      <c r="L451" cm="1">
        <f t="array" ref="L451">VLOOKUP($A451,'Medical Examination'!$A:$H,COLUMN(C:C),0)</f>
        <v>5.08</v>
      </c>
      <c r="M451" t="str" cm="1">
        <f t="array" ref="M451">VLOOKUP($A451,'Medical Examination'!$A:$H,COLUMN(D:D),0)</f>
        <v>No</v>
      </c>
      <c r="N451" t="str" cm="1">
        <f t="array" ref="N451">VLOOKUP($A451,'Medical Examination'!$A:$H,COLUMN(E:E),0)</f>
        <v>No</v>
      </c>
      <c r="O451" t="str" cm="1">
        <f t="array" ref="O451">VLOOKUP($A451,'Medical Examination'!$A:$H,COLUMN(F:F),0)</f>
        <v>No</v>
      </c>
      <c r="P451" cm="1">
        <f t="array" ref="P451">VLOOKUP($A451,'Medical Examination'!$A:$H,COLUMN(G:G),0)</f>
        <v>1</v>
      </c>
      <c r="Q451" t="str" cm="1">
        <f t="array" ref="Q451">VLOOKUP($A451,'Medical Examination'!$A:$H,COLUMN(H:H),0)</f>
        <v>No</v>
      </c>
      <c r="R451">
        <f t="shared" ref="R451:R514" si="84">IF(M451="yes",1,0)</f>
        <v>0</v>
      </c>
      <c r="S451">
        <f t="shared" ref="S451:S514" si="85">IF(N451="yes",1,0)</f>
        <v>0</v>
      </c>
      <c r="T451">
        <f t="shared" ref="T451:T514" si="86">IF(O451="Yes",1,0)</f>
        <v>0</v>
      </c>
      <c r="U451">
        <f t="shared" ref="U451:U514" si="87">IF(Q451="yes",1,0)</f>
        <v>0</v>
      </c>
      <c r="V451">
        <f t="shared" ref="V451:V514" si="88">IF(TRIM(G451)="tier - 1",3,IF(G451="tier - 2",2,1))</f>
        <v>2</v>
      </c>
      <c r="W451">
        <f t="shared" ref="W451:W514" si="89">IF(TRIM(H451)="tier - 1",3,IF(H451="tier - 2",2,1))</f>
        <v>3</v>
      </c>
      <c r="X451">
        <f t="shared" ref="X451:X514" si="90">IF(P451="No major surgery",0,P451)</f>
        <v>1</v>
      </c>
      <c r="Y451">
        <f t="shared" ref="Y451:Y514" si="91">IF(I451="R1011",1,0)</f>
        <v>1</v>
      </c>
      <c r="Z451">
        <f t="shared" ref="Z451:Z514" si="92">IF(I451="R1012",1,0)</f>
        <v>0</v>
      </c>
      <c r="AA451">
        <f t="shared" ref="AA451:AA514" si="93">IF(I451="R1013",1,0)</f>
        <v>0</v>
      </c>
      <c r="AB451" s="5">
        <f t="shared" ref="AB451:AB514" si="94">2023-B451</f>
        <v>31</v>
      </c>
      <c r="AC451">
        <f t="shared" ref="AC451:AC514" si="95">IF(MID(J451,FIND(",",J451)+2,FIND(".",J451)-FIND(",",J451)-2)="Mr",1,0)</f>
        <v>0</v>
      </c>
    </row>
    <row r="452" spans="1:29" x14ac:dyDescent="0.25">
      <c r="A452" t="s">
        <v>486</v>
      </c>
      <c r="B452">
        <v>1992</v>
      </c>
      <c r="C452" t="s">
        <v>35</v>
      </c>
      <c r="D452">
        <v>4</v>
      </c>
      <c r="E452">
        <v>1</v>
      </c>
      <c r="F452">
        <v>4151.03</v>
      </c>
      <c r="G452" t="s">
        <v>11</v>
      </c>
      <c r="H452" t="s">
        <v>11</v>
      </c>
      <c r="I452" t="s">
        <v>13</v>
      </c>
      <c r="J452" t="str">
        <f>VLOOKUP(A452,Names!A:B,2,)</f>
        <v>O'Sullivan, Ms.  Pamela</v>
      </c>
      <c r="K452" cm="1">
        <f t="array" ref="K452">VLOOKUP($A452,'Medical Examination'!$A:$H,COLUMN(B:B),0)</f>
        <v>33.33</v>
      </c>
      <c r="L452" cm="1">
        <f t="array" ref="L452">VLOOKUP($A452,'Medical Examination'!$A:$H,COLUMN(C:C),0)</f>
        <v>4.82</v>
      </c>
      <c r="M452" t="str" cm="1">
        <f t="array" ref="M452">VLOOKUP($A452,'Medical Examination'!$A:$H,COLUMN(D:D),0)</f>
        <v>No</v>
      </c>
      <c r="N452" t="str" cm="1">
        <f t="array" ref="N452">VLOOKUP($A452,'Medical Examination'!$A:$H,COLUMN(E:E),0)</f>
        <v>No</v>
      </c>
      <c r="O452" t="str" cm="1">
        <f t="array" ref="O452">VLOOKUP($A452,'Medical Examination'!$A:$H,COLUMN(F:F),0)</f>
        <v>No</v>
      </c>
      <c r="P452" cm="1">
        <f t="array" ref="P452">VLOOKUP($A452,'Medical Examination'!$A:$H,COLUMN(G:G),0)</f>
        <v>1</v>
      </c>
      <c r="Q452" t="str" cm="1">
        <f t="array" ref="Q452">VLOOKUP($A452,'Medical Examination'!$A:$H,COLUMN(H:H),0)</f>
        <v>No</v>
      </c>
      <c r="R452">
        <f t="shared" si="84"/>
        <v>0</v>
      </c>
      <c r="S452">
        <f t="shared" si="85"/>
        <v>0</v>
      </c>
      <c r="T452">
        <f t="shared" si="86"/>
        <v>0</v>
      </c>
      <c r="U452">
        <f t="shared" si="87"/>
        <v>0</v>
      </c>
      <c r="V452">
        <f t="shared" si="88"/>
        <v>2</v>
      </c>
      <c r="W452">
        <f t="shared" si="89"/>
        <v>2</v>
      </c>
      <c r="X452">
        <f t="shared" si="90"/>
        <v>1</v>
      </c>
      <c r="Y452">
        <f t="shared" si="91"/>
        <v>0</v>
      </c>
      <c r="Z452">
        <f t="shared" si="92"/>
        <v>0</v>
      </c>
      <c r="AA452">
        <f t="shared" si="93"/>
        <v>1</v>
      </c>
      <c r="AB452" s="5">
        <f t="shared" si="94"/>
        <v>31</v>
      </c>
      <c r="AC452">
        <f t="shared" si="95"/>
        <v>0</v>
      </c>
    </row>
    <row r="453" spans="1:29" x14ac:dyDescent="0.25">
      <c r="A453" t="s">
        <v>487</v>
      </c>
      <c r="B453">
        <v>1998</v>
      </c>
      <c r="C453" t="s">
        <v>15</v>
      </c>
      <c r="D453">
        <v>26</v>
      </c>
      <c r="E453">
        <v>0</v>
      </c>
      <c r="F453">
        <v>4154.97</v>
      </c>
      <c r="G453" t="s">
        <v>11</v>
      </c>
      <c r="H453" t="s">
        <v>16</v>
      </c>
      <c r="I453" t="s">
        <v>23</v>
      </c>
      <c r="J453" t="str">
        <f>VLOOKUP(A453,Names!A:B,2,)</f>
        <v>Ferguson, Mr.  Eddie</v>
      </c>
      <c r="K453" cm="1">
        <f t="array" ref="K453">VLOOKUP($A453,'Medical Examination'!$A:$H,COLUMN(B:B),0)</f>
        <v>30.7</v>
      </c>
      <c r="L453" cm="1">
        <f t="array" ref="L453">VLOOKUP($A453,'Medical Examination'!$A:$H,COLUMN(C:C),0)</f>
        <v>5.82</v>
      </c>
      <c r="M453" t="str" cm="1">
        <f t="array" ref="M453">VLOOKUP($A453,'Medical Examination'!$A:$H,COLUMN(D:D),0)</f>
        <v>No</v>
      </c>
      <c r="N453" t="str" cm="1">
        <f t="array" ref="N453">VLOOKUP($A453,'Medical Examination'!$A:$H,COLUMN(E:E),0)</f>
        <v>No</v>
      </c>
      <c r="O453" t="str" cm="1">
        <f t="array" ref="O453">VLOOKUP($A453,'Medical Examination'!$A:$H,COLUMN(F:F),0)</f>
        <v>No</v>
      </c>
      <c r="P453" cm="1">
        <f t="array" ref="P453">VLOOKUP($A453,'Medical Examination'!$A:$H,COLUMN(G:G),0)</f>
        <v>1</v>
      </c>
      <c r="Q453" t="str" cm="1">
        <f t="array" ref="Q453">VLOOKUP($A453,'Medical Examination'!$A:$H,COLUMN(H:H),0)</f>
        <v>No</v>
      </c>
      <c r="R453">
        <f t="shared" si="84"/>
        <v>0</v>
      </c>
      <c r="S453">
        <f t="shared" si="85"/>
        <v>0</v>
      </c>
      <c r="T453">
        <f t="shared" si="86"/>
        <v>0</v>
      </c>
      <c r="U453">
        <f t="shared" si="87"/>
        <v>0</v>
      </c>
      <c r="V453">
        <f t="shared" si="88"/>
        <v>2</v>
      </c>
      <c r="W453">
        <f t="shared" si="89"/>
        <v>3</v>
      </c>
      <c r="X453">
        <f t="shared" si="90"/>
        <v>1</v>
      </c>
      <c r="Y453">
        <f t="shared" si="91"/>
        <v>0</v>
      </c>
      <c r="Z453">
        <f t="shared" si="92"/>
        <v>1</v>
      </c>
      <c r="AA453">
        <f t="shared" si="93"/>
        <v>0</v>
      </c>
      <c r="AB453" s="5">
        <f t="shared" si="94"/>
        <v>25</v>
      </c>
      <c r="AC453">
        <f t="shared" si="95"/>
        <v>1</v>
      </c>
    </row>
    <row r="454" spans="1:29" x14ac:dyDescent="0.25">
      <c r="A454" t="s">
        <v>488</v>
      </c>
      <c r="B454">
        <v>1984</v>
      </c>
      <c r="C454" t="s">
        <v>20</v>
      </c>
      <c r="D454">
        <v>16</v>
      </c>
      <c r="E454">
        <v>3</v>
      </c>
      <c r="F454">
        <v>4163.21</v>
      </c>
      <c r="G454" t="s">
        <v>11</v>
      </c>
      <c r="H454" t="s">
        <v>11</v>
      </c>
      <c r="I454" t="s">
        <v>23</v>
      </c>
      <c r="J454" t="str">
        <f>VLOOKUP(A454,Names!A:B,2,)</f>
        <v>Cassel, Ms.  Terri</v>
      </c>
      <c r="K454" cm="1">
        <f t="array" ref="K454">VLOOKUP($A454,'Medical Examination'!$A:$H,COLUMN(B:B),0)</f>
        <v>15.53</v>
      </c>
      <c r="L454" cm="1">
        <f t="array" ref="L454">VLOOKUP($A454,'Medical Examination'!$A:$H,COLUMN(C:C),0)</f>
        <v>5.81</v>
      </c>
      <c r="M454" t="str" cm="1">
        <f t="array" ref="M454">VLOOKUP($A454,'Medical Examination'!$A:$H,COLUMN(D:D),0)</f>
        <v>No</v>
      </c>
      <c r="N454" t="str" cm="1">
        <f t="array" ref="N454">VLOOKUP($A454,'Medical Examination'!$A:$H,COLUMN(E:E),0)</f>
        <v>No</v>
      </c>
      <c r="O454" t="str" cm="1">
        <f t="array" ref="O454">VLOOKUP($A454,'Medical Examination'!$A:$H,COLUMN(F:F),0)</f>
        <v>No</v>
      </c>
      <c r="P454" cm="1">
        <f t="array" ref="P454">VLOOKUP($A454,'Medical Examination'!$A:$H,COLUMN(G:G),0)</f>
        <v>1</v>
      </c>
      <c r="Q454" t="str" cm="1">
        <f t="array" ref="Q454">VLOOKUP($A454,'Medical Examination'!$A:$H,COLUMN(H:H),0)</f>
        <v>No</v>
      </c>
      <c r="R454">
        <f t="shared" si="84"/>
        <v>0</v>
      </c>
      <c r="S454">
        <f t="shared" si="85"/>
        <v>0</v>
      </c>
      <c r="T454">
        <f t="shared" si="86"/>
        <v>0</v>
      </c>
      <c r="U454">
        <f t="shared" si="87"/>
        <v>0</v>
      </c>
      <c r="V454">
        <f t="shared" si="88"/>
        <v>2</v>
      </c>
      <c r="W454">
        <f t="shared" si="89"/>
        <v>2</v>
      </c>
      <c r="X454">
        <f t="shared" si="90"/>
        <v>1</v>
      </c>
      <c r="Y454">
        <f t="shared" si="91"/>
        <v>0</v>
      </c>
      <c r="Z454">
        <f t="shared" si="92"/>
        <v>1</v>
      </c>
      <c r="AA454">
        <f t="shared" si="93"/>
        <v>0</v>
      </c>
      <c r="AB454" s="5">
        <f t="shared" si="94"/>
        <v>39</v>
      </c>
      <c r="AC454">
        <f t="shared" si="95"/>
        <v>0</v>
      </c>
    </row>
    <row r="455" spans="1:29" x14ac:dyDescent="0.25">
      <c r="A455" t="s">
        <v>489</v>
      </c>
      <c r="B455">
        <v>1989</v>
      </c>
      <c r="C455" t="s">
        <v>18</v>
      </c>
      <c r="D455">
        <v>25</v>
      </c>
      <c r="E455">
        <v>0</v>
      </c>
      <c r="F455">
        <v>4185.1000000000004</v>
      </c>
      <c r="G455" t="s">
        <v>11</v>
      </c>
      <c r="H455" t="s">
        <v>12</v>
      </c>
      <c r="I455" t="s">
        <v>13</v>
      </c>
      <c r="J455" t="str">
        <f>VLOOKUP(A455,Names!A:B,2,)</f>
        <v>Watkins, Ms.  Robin</v>
      </c>
      <c r="K455" cm="1">
        <f t="array" ref="K455">VLOOKUP($A455,'Medical Examination'!$A:$H,COLUMN(B:B),0)</f>
        <v>24.31</v>
      </c>
      <c r="L455" cm="1">
        <f t="array" ref="L455">VLOOKUP($A455,'Medical Examination'!$A:$H,COLUMN(C:C),0)</f>
        <v>5.4</v>
      </c>
      <c r="M455" t="str" cm="1">
        <f t="array" ref="M455">VLOOKUP($A455,'Medical Examination'!$A:$H,COLUMN(D:D),0)</f>
        <v>No</v>
      </c>
      <c r="N455" t="str" cm="1">
        <f t="array" ref="N455">VLOOKUP($A455,'Medical Examination'!$A:$H,COLUMN(E:E),0)</f>
        <v>No</v>
      </c>
      <c r="O455" t="str" cm="1">
        <f t="array" ref="O455">VLOOKUP($A455,'Medical Examination'!$A:$H,COLUMN(F:F),0)</f>
        <v>No</v>
      </c>
      <c r="P455" t="str" cm="1">
        <f t="array" ref="P455">VLOOKUP($A455,'Medical Examination'!$A:$H,COLUMN(G:G),0)</f>
        <v>No major surgery</v>
      </c>
      <c r="Q455" t="str" cm="1">
        <f t="array" ref="Q455">VLOOKUP($A455,'Medical Examination'!$A:$H,COLUMN(H:H),0)</f>
        <v>No</v>
      </c>
      <c r="R455">
        <f t="shared" si="84"/>
        <v>0</v>
      </c>
      <c r="S455">
        <f t="shared" si="85"/>
        <v>0</v>
      </c>
      <c r="T455">
        <f t="shared" si="86"/>
        <v>0</v>
      </c>
      <c r="U455">
        <f t="shared" si="87"/>
        <v>0</v>
      </c>
      <c r="V455">
        <f t="shared" si="88"/>
        <v>2</v>
      </c>
      <c r="W455">
        <f t="shared" si="89"/>
        <v>1</v>
      </c>
      <c r="X455">
        <f t="shared" si="90"/>
        <v>0</v>
      </c>
      <c r="Y455">
        <f t="shared" si="91"/>
        <v>0</v>
      </c>
      <c r="Z455">
        <f t="shared" si="92"/>
        <v>0</v>
      </c>
      <c r="AA455">
        <f t="shared" si="93"/>
        <v>1</v>
      </c>
      <c r="AB455" s="5">
        <f t="shared" si="94"/>
        <v>34</v>
      </c>
      <c r="AC455">
        <f t="shared" si="95"/>
        <v>0</v>
      </c>
    </row>
    <row r="456" spans="1:29" x14ac:dyDescent="0.25">
      <c r="A456" t="s">
        <v>490</v>
      </c>
      <c r="B456">
        <v>1995</v>
      </c>
      <c r="C456" t="s">
        <v>37</v>
      </c>
      <c r="D456">
        <v>3</v>
      </c>
      <c r="E456">
        <v>0</v>
      </c>
      <c r="F456">
        <v>4188.7299999999996</v>
      </c>
      <c r="G456" t="s">
        <v>11</v>
      </c>
      <c r="H456" t="s">
        <v>11</v>
      </c>
      <c r="I456" t="s">
        <v>200</v>
      </c>
      <c r="J456" t="str">
        <f>VLOOKUP(A456,Names!A:B,2,)</f>
        <v>Alexander, Mrs.  Katherine H.</v>
      </c>
      <c r="K456" cm="1">
        <f t="array" ref="K456">VLOOKUP($A456,'Medical Examination'!$A:$H,COLUMN(B:B),0)</f>
        <v>27.1</v>
      </c>
      <c r="L456" cm="1">
        <f t="array" ref="L456">VLOOKUP($A456,'Medical Examination'!$A:$H,COLUMN(C:C),0)</f>
        <v>4.01</v>
      </c>
      <c r="M456" t="str" cm="1">
        <f t="array" ref="M456">VLOOKUP($A456,'Medical Examination'!$A:$H,COLUMN(D:D),0)</f>
        <v>yes</v>
      </c>
      <c r="N456" t="str" cm="1">
        <f t="array" ref="N456">VLOOKUP($A456,'Medical Examination'!$A:$H,COLUMN(E:E),0)</f>
        <v>No</v>
      </c>
      <c r="O456" t="str" cm="1">
        <f t="array" ref="O456">VLOOKUP($A456,'Medical Examination'!$A:$H,COLUMN(F:F),0)</f>
        <v>No</v>
      </c>
      <c r="P456" cm="1">
        <f t="array" ref="P456">VLOOKUP($A456,'Medical Examination'!$A:$H,COLUMN(G:G),0)</f>
        <v>1</v>
      </c>
      <c r="Q456" t="str" cm="1">
        <f t="array" ref="Q456">VLOOKUP($A456,'Medical Examination'!$A:$H,COLUMN(H:H),0)</f>
        <v>No</v>
      </c>
      <c r="R456">
        <f t="shared" si="84"/>
        <v>1</v>
      </c>
      <c r="S456">
        <f t="shared" si="85"/>
        <v>0</v>
      </c>
      <c r="T456">
        <f t="shared" si="86"/>
        <v>0</v>
      </c>
      <c r="U456">
        <f t="shared" si="87"/>
        <v>0</v>
      </c>
      <c r="V456">
        <f t="shared" si="88"/>
        <v>2</v>
      </c>
      <c r="W456">
        <f t="shared" si="89"/>
        <v>2</v>
      </c>
      <c r="X456">
        <f t="shared" si="90"/>
        <v>1</v>
      </c>
      <c r="Y456">
        <f t="shared" si="91"/>
        <v>0</v>
      </c>
      <c r="Z456">
        <f t="shared" si="92"/>
        <v>0</v>
      </c>
      <c r="AA456">
        <f t="shared" si="93"/>
        <v>0</v>
      </c>
      <c r="AB456" s="5">
        <f t="shared" si="94"/>
        <v>28</v>
      </c>
      <c r="AC456">
        <f t="shared" si="95"/>
        <v>0</v>
      </c>
    </row>
    <row r="457" spans="1:29" x14ac:dyDescent="0.25">
      <c r="A457" t="s">
        <v>491</v>
      </c>
      <c r="B457">
        <v>1997</v>
      </c>
      <c r="C457" t="s">
        <v>20</v>
      </c>
      <c r="D457">
        <v>6</v>
      </c>
      <c r="E457">
        <v>2</v>
      </c>
      <c r="F457">
        <v>4189.1099999999997</v>
      </c>
      <c r="G457" t="s">
        <v>11</v>
      </c>
      <c r="H457" t="s">
        <v>11</v>
      </c>
      <c r="I457" t="s">
        <v>23</v>
      </c>
      <c r="J457" t="str">
        <f>VLOOKUP(A457,Names!A:B,2,)</f>
        <v>Fiorini, Ms.  Allison M.</v>
      </c>
      <c r="K457" cm="1">
        <f t="array" ref="K457">VLOOKUP($A457,'Medical Examination'!$A:$H,COLUMN(B:B),0)</f>
        <v>26.79</v>
      </c>
      <c r="L457" cm="1">
        <f t="array" ref="L457">VLOOKUP($A457,'Medical Examination'!$A:$H,COLUMN(C:C),0)</f>
        <v>5</v>
      </c>
      <c r="M457" t="str" cm="1">
        <f t="array" ref="M457">VLOOKUP($A457,'Medical Examination'!$A:$H,COLUMN(D:D),0)</f>
        <v>yes</v>
      </c>
      <c r="N457" t="str" cm="1">
        <f t="array" ref="N457">VLOOKUP($A457,'Medical Examination'!$A:$H,COLUMN(E:E),0)</f>
        <v>No</v>
      </c>
      <c r="O457" t="str" cm="1">
        <f t="array" ref="O457">VLOOKUP($A457,'Medical Examination'!$A:$H,COLUMN(F:F),0)</f>
        <v>Yes</v>
      </c>
      <c r="P457" cm="1">
        <f t="array" ref="P457">VLOOKUP($A457,'Medical Examination'!$A:$H,COLUMN(G:G),0)</f>
        <v>1</v>
      </c>
      <c r="Q457" t="str" cm="1">
        <f t="array" ref="Q457">VLOOKUP($A457,'Medical Examination'!$A:$H,COLUMN(H:H),0)</f>
        <v>No</v>
      </c>
      <c r="R457">
        <f t="shared" si="84"/>
        <v>1</v>
      </c>
      <c r="S457">
        <f t="shared" si="85"/>
        <v>0</v>
      </c>
      <c r="T457">
        <f t="shared" si="86"/>
        <v>1</v>
      </c>
      <c r="U457">
        <f t="shared" si="87"/>
        <v>0</v>
      </c>
      <c r="V457">
        <f t="shared" si="88"/>
        <v>2</v>
      </c>
      <c r="W457">
        <f t="shared" si="89"/>
        <v>2</v>
      </c>
      <c r="X457">
        <f t="shared" si="90"/>
        <v>1</v>
      </c>
      <c r="Y457">
        <f t="shared" si="91"/>
        <v>0</v>
      </c>
      <c r="Z457">
        <f t="shared" si="92"/>
        <v>1</v>
      </c>
      <c r="AA457">
        <f t="shared" si="93"/>
        <v>0</v>
      </c>
      <c r="AB457" s="5">
        <f t="shared" si="94"/>
        <v>26</v>
      </c>
      <c r="AC457">
        <f t="shared" si="95"/>
        <v>0</v>
      </c>
    </row>
    <row r="458" spans="1:29" x14ac:dyDescent="0.25">
      <c r="A458" t="s">
        <v>492</v>
      </c>
      <c r="B458">
        <v>1998</v>
      </c>
      <c r="C458" t="s">
        <v>30</v>
      </c>
      <c r="D458">
        <v>14</v>
      </c>
      <c r="E458">
        <v>3</v>
      </c>
      <c r="F458">
        <v>4234.93</v>
      </c>
      <c r="G458" t="s">
        <v>11</v>
      </c>
      <c r="H458" t="s">
        <v>16</v>
      </c>
      <c r="I458" t="s">
        <v>42</v>
      </c>
      <c r="J458" t="str">
        <f>VLOOKUP(A458,Names!A:B,2,)</f>
        <v>Kennedy, Ms.  Pamela</v>
      </c>
      <c r="K458" cm="1">
        <f t="array" ref="K458">VLOOKUP($A458,'Medical Examination'!$A:$H,COLUMN(B:B),0)</f>
        <v>30.1</v>
      </c>
      <c r="L458" cm="1">
        <f t="array" ref="L458">VLOOKUP($A458,'Medical Examination'!$A:$H,COLUMN(C:C),0)</f>
        <v>4.04</v>
      </c>
      <c r="M458" t="str" cm="1">
        <f t="array" ref="M458">VLOOKUP($A458,'Medical Examination'!$A:$H,COLUMN(D:D),0)</f>
        <v>No</v>
      </c>
      <c r="N458" t="str" cm="1">
        <f t="array" ref="N458">VLOOKUP($A458,'Medical Examination'!$A:$H,COLUMN(E:E),0)</f>
        <v>No</v>
      </c>
      <c r="O458" t="str" cm="1">
        <f t="array" ref="O458">VLOOKUP($A458,'Medical Examination'!$A:$H,COLUMN(F:F),0)</f>
        <v>No</v>
      </c>
      <c r="P458" cm="1">
        <f t="array" ref="P458">VLOOKUP($A458,'Medical Examination'!$A:$H,COLUMN(G:G),0)</f>
        <v>1</v>
      </c>
      <c r="Q458" t="str" cm="1">
        <f t="array" ref="Q458">VLOOKUP($A458,'Medical Examination'!$A:$H,COLUMN(H:H),0)</f>
        <v>No</v>
      </c>
      <c r="R458">
        <f t="shared" si="84"/>
        <v>0</v>
      </c>
      <c r="S458">
        <f t="shared" si="85"/>
        <v>0</v>
      </c>
      <c r="T458">
        <f t="shared" si="86"/>
        <v>0</v>
      </c>
      <c r="U458">
        <f t="shared" si="87"/>
        <v>0</v>
      </c>
      <c r="V458">
        <f t="shared" si="88"/>
        <v>2</v>
      </c>
      <c r="W458">
        <f t="shared" si="89"/>
        <v>3</v>
      </c>
      <c r="X458">
        <f t="shared" si="90"/>
        <v>1</v>
      </c>
      <c r="Y458">
        <f t="shared" si="91"/>
        <v>1</v>
      </c>
      <c r="Z458">
        <f t="shared" si="92"/>
        <v>0</v>
      </c>
      <c r="AA458">
        <f t="shared" si="93"/>
        <v>0</v>
      </c>
      <c r="AB458" s="5">
        <f t="shared" si="94"/>
        <v>25</v>
      </c>
      <c r="AC458">
        <f t="shared" si="95"/>
        <v>0</v>
      </c>
    </row>
    <row r="459" spans="1:29" x14ac:dyDescent="0.25">
      <c r="A459" t="s">
        <v>493</v>
      </c>
      <c r="B459">
        <v>1992</v>
      </c>
      <c r="C459" t="s">
        <v>18</v>
      </c>
      <c r="D459">
        <v>27</v>
      </c>
      <c r="E459">
        <v>1</v>
      </c>
      <c r="F459">
        <v>4237.13</v>
      </c>
      <c r="G459" t="s">
        <v>12</v>
      </c>
      <c r="H459" t="s">
        <v>16</v>
      </c>
      <c r="I459" t="s">
        <v>168</v>
      </c>
      <c r="J459" t="str">
        <f>VLOOKUP(A459,Names!A:B,2,)</f>
        <v>Donaghy, Mr.  Roger</v>
      </c>
      <c r="K459" cm="1">
        <f t="array" ref="K459">VLOOKUP($A459,'Medical Examination'!$A:$H,COLUMN(B:B),0)</f>
        <v>27.645</v>
      </c>
      <c r="L459" cm="1">
        <f t="array" ref="L459">VLOOKUP($A459,'Medical Examination'!$A:$H,COLUMN(C:C),0)</f>
        <v>5.25</v>
      </c>
      <c r="M459" t="str" cm="1">
        <f t="array" ref="M459">VLOOKUP($A459,'Medical Examination'!$A:$H,COLUMN(D:D),0)</f>
        <v>No</v>
      </c>
      <c r="N459" t="str" cm="1">
        <f t="array" ref="N459">VLOOKUP($A459,'Medical Examination'!$A:$H,COLUMN(E:E),0)</f>
        <v>No</v>
      </c>
      <c r="O459" t="str" cm="1">
        <f t="array" ref="O459">VLOOKUP($A459,'Medical Examination'!$A:$H,COLUMN(F:F),0)</f>
        <v>No</v>
      </c>
      <c r="P459" cm="1">
        <f t="array" ref="P459">VLOOKUP($A459,'Medical Examination'!$A:$H,COLUMN(G:G),0)</f>
        <v>1</v>
      </c>
      <c r="Q459" t="str" cm="1">
        <f t="array" ref="Q459">VLOOKUP($A459,'Medical Examination'!$A:$H,COLUMN(H:H),0)</f>
        <v>No</v>
      </c>
      <c r="R459">
        <f t="shared" si="84"/>
        <v>0</v>
      </c>
      <c r="S459">
        <f t="shared" si="85"/>
        <v>0</v>
      </c>
      <c r="T459">
        <f t="shared" si="86"/>
        <v>0</v>
      </c>
      <c r="U459">
        <f t="shared" si="87"/>
        <v>0</v>
      </c>
      <c r="V459">
        <f t="shared" si="88"/>
        <v>1</v>
      </c>
      <c r="W459">
        <f t="shared" si="89"/>
        <v>3</v>
      </c>
      <c r="X459">
        <f t="shared" si="90"/>
        <v>1</v>
      </c>
      <c r="Y459">
        <f t="shared" si="91"/>
        <v>0</v>
      </c>
      <c r="Z459">
        <f t="shared" si="92"/>
        <v>0</v>
      </c>
      <c r="AA459">
        <f t="shared" si="93"/>
        <v>0</v>
      </c>
      <c r="AB459" s="5">
        <f t="shared" si="94"/>
        <v>31</v>
      </c>
      <c r="AC459">
        <f t="shared" si="95"/>
        <v>1</v>
      </c>
    </row>
    <row r="460" spans="1:29" x14ac:dyDescent="0.25">
      <c r="A460" t="s">
        <v>494</v>
      </c>
      <c r="B460">
        <v>1991</v>
      </c>
      <c r="C460" t="s">
        <v>15</v>
      </c>
      <c r="D460">
        <v>3</v>
      </c>
      <c r="E460">
        <v>1</v>
      </c>
      <c r="F460">
        <v>4239.8900000000003</v>
      </c>
      <c r="G460" t="s">
        <v>11</v>
      </c>
      <c r="H460" t="s">
        <v>11</v>
      </c>
      <c r="I460" t="s">
        <v>23</v>
      </c>
      <c r="J460" t="str">
        <f>VLOOKUP(A460,Names!A:B,2,)</f>
        <v>Zamore, Mr.  Turner J.</v>
      </c>
      <c r="K460" cm="1">
        <f t="array" ref="K460">VLOOKUP($A460,'Medical Examination'!$A:$H,COLUMN(B:B),0)</f>
        <v>25.934999999999999</v>
      </c>
      <c r="L460" cm="1">
        <f t="array" ref="L460">VLOOKUP($A460,'Medical Examination'!$A:$H,COLUMN(C:C),0)</f>
        <v>4.29</v>
      </c>
      <c r="M460" t="str" cm="1">
        <f t="array" ref="M460">VLOOKUP($A460,'Medical Examination'!$A:$H,COLUMN(D:D),0)</f>
        <v>No</v>
      </c>
      <c r="N460" t="str" cm="1">
        <f t="array" ref="N460">VLOOKUP($A460,'Medical Examination'!$A:$H,COLUMN(E:E),0)</f>
        <v>No</v>
      </c>
      <c r="O460" t="str" cm="1">
        <f t="array" ref="O460">VLOOKUP($A460,'Medical Examination'!$A:$H,COLUMN(F:F),0)</f>
        <v>No</v>
      </c>
      <c r="P460" t="str" cm="1">
        <f t="array" ref="P460">VLOOKUP($A460,'Medical Examination'!$A:$H,COLUMN(G:G),0)</f>
        <v>No major surgery</v>
      </c>
      <c r="Q460" t="str" cm="1">
        <f t="array" ref="Q460">VLOOKUP($A460,'Medical Examination'!$A:$H,COLUMN(H:H),0)</f>
        <v>No</v>
      </c>
      <c r="R460">
        <f t="shared" si="84"/>
        <v>0</v>
      </c>
      <c r="S460">
        <f t="shared" si="85"/>
        <v>0</v>
      </c>
      <c r="T460">
        <f t="shared" si="86"/>
        <v>0</v>
      </c>
      <c r="U460">
        <f t="shared" si="87"/>
        <v>0</v>
      </c>
      <c r="V460">
        <f t="shared" si="88"/>
        <v>2</v>
      </c>
      <c r="W460">
        <f t="shared" si="89"/>
        <v>2</v>
      </c>
      <c r="X460">
        <f t="shared" si="90"/>
        <v>0</v>
      </c>
      <c r="Y460">
        <f t="shared" si="91"/>
        <v>0</v>
      </c>
      <c r="Z460">
        <f t="shared" si="92"/>
        <v>1</v>
      </c>
      <c r="AA460">
        <f t="shared" si="93"/>
        <v>0</v>
      </c>
      <c r="AB460" s="5">
        <f t="shared" si="94"/>
        <v>32</v>
      </c>
      <c r="AC460">
        <f t="shared" si="95"/>
        <v>1</v>
      </c>
    </row>
    <row r="461" spans="1:29" x14ac:dyDescent="0.25">
      <c r="A461" t="s">
        <v>495</v>
      </c>
      <c r="B461">
        <v>1991</v>
      </c>
      <c r="C461" t="s">
        <v>30</v>
      </c>
      <c r="D461">
        <v>1</v>
      </c>
      <c r="E461">
        <v>1</v>
      </c>
      <c r="F461">
        <v>4243.59</v>
      </c>
      <c r="G461" t="s">
        <v>12</v>
      </c>
      <c r="H461" t="s">
        <v>16</v>
      </c>
      <c r="I461" t="s">
        <v>23</v>
      </c>
      <c r="J461" t="str">
        <f>VLOOKUP(A461,Names!A:B,2,)</f>
        <v>Miles, Mr.  Ashley J.</v>
      </c>
      <c r="K461" cm="1">
        <f t="array" ref="K461">VLOOKUP($A461,'Medical Examination'!$A:$H,COLUMN(B:B),0)</f>
        <v>28.594999999999999</v>
      </c>
      <c r="L461" cm="1">
        <f t="array" ref="L461">VLOOKUP($A461,'Medical Examination'!$A:$H,COLUMN(C:C),0)</f>
        <v>5.43</v>
      </c>
      <c r="M461" t="str" cm="1">
        <f t="array" ref="M461">VLOOKUP($A461,'Medical Examination'!$A:$H,COLUMN(D:D),0)</f>
        <v>No</v>
      </c>
      <c r="N461" t="str" cm="1">
        <f t="array" ref="N461">VLOOKUP($A461,'Medical Examination'!$A:$H,COLUMN(E:E),0)</f>
        <v>No</v>
      </c>
      <c r="O461" t="str" cm="1">
        <f t="array" ref="O461">VLOOKUP($A461,'Medical Examination'!$A:$H,COLUMN(F:F),0)</f>
        <v>No</v>
      </c>
      <c r="P461" t="str" cm="1">
        <f t="array" ref="P461">VLOOKUP($A461,'Medical Examination'!$A:$H,COLUMN(G:G),0)</f>
        <v>No major surgery</v>
      </c>
      <c r="Q461" t="str" cm="1">
        <f t="array" ref="Q461">VLOOKUP($A461,'Medical Examination'!$A:$H,COLUMN(H:H),0)</f>
        <v>No</v>
      </c>
      <c r="R461">
        <f t="shared" si="84"/>
        <v>0</v>
      </c>
      <c r="S461">
        <f t="shared" si="85"/>
        <v>0</v>
      </c>
      <c r="T461">
        <f t="shared" si="86"/>
        <v>0</v>
      </c>
      <c r="U461">
        <f t="shared" si="87"/>
        <v>0</v>
      </c>
      <c r="V461">
        <f t="shared" si="88"/>
        <v>1</v>
      </c>
      <c r="W461">
        <f t="shared" si="89"/>
        <v>3</v>
      </c>
      <c r="X461">
        <f t="shared" si="90"/>
        <v>0</v>
      </c>
      <c r="Y461">
        <f t="shared" si="91"/>
        <v>0</v>
      </c>
      <c r="Z461">
        <f t="shared" si="92"/>
        <v>1</v>
      </c>
      <c r="AA461">
        <f t="shared" si="93"/>
        <v>0</v>
      </c>
      <c r="AB461" s="5">
        <f t="shared" si="94"/>
        <v>32</v>
      </c>
      <c r="AC461">
        <f t="shared" si="95"/>
        <v>1</v>
      </c>
    </row>
    <row r="462" spans="1:29" x14ac:dyDescent="0.25">
      <c r="A462" t="s">
        <v>496</v>
      </c>
      <c r="B462">
        <v>1982</v>
      </c>
      <c r="C462" t="s">
        <v>18</v>
      </c>
      <c r="D462">
        <v>16</v>
      </c>
      <c r="E462">
        <v>3</v>
      </c>
      <c r="F462">
        <v>4250.24</v>
      </c>
      <c r="G462" t="s">
        <v>11</v>
      </c>
      <c r="H462" t="s">
        <v>12</v>
      </c>
      <c r="I462" t="s">
        <v>13</v>
      </c>
      <c r="J462" t="str">
        <f>VLOOKUP(A462,Names!A:B,2,)</f>
        <v>Estes, Mr.  Jeremiah H</v>
      </c>
      <c r="K462" cm="1">
        <f t="array" ref="K462">VLOOKUP($A462,'Medical Examination'!$A:$H,COLUMN(B:B),0)</f>
        <v>16.670000000000002</v>
      </c>
      <c r="L462" cm="1">
        <f t="array" ref="L462">VLOOKUP($A462,'Medical Examination'!$A:$H,COLUMN(C:C),0)</f>
        <v>5.46</v>
      </c>
      <c r="M462" t="str" cm="1">
        <f t="array" ref="M462">VLOOKUP($A462,'Medical Examination'!$A:$H,COLUMN(D:D),0)</f>
        <v>No</v>
      </c>
      <c r="N462" t="str" cm="1">
        <f t="array" ref="N462">VLOOKUP($A462,'Medical Examination'!$A:$H,COLUMN(E:E),0)</f>
        <v>No</v>
      </c>
      <c r="O462" t="str" cm="1">
        <f t="array" ref="O462">VLOOKUP($A462,'Medical Examination'!$A:$H,COLUMN(F:F),0)</f>
        <v>No</v>
      </c>
      <c r="P462" t="str" cm="1">
        <f t="array" ref="P462">VLOOKUP($A462,'Medical Examination'!$A:$H,COLUMN(G:G),0)</f>
        <v>No major surgery</v>
      </c>
      <c r="Q462" t="str" cm="1">
        <f t="array" ref="Q462">VLOOKUP($A462,'Medical Examination'!$A:$H,COLUMN(H:H),0)</f>
        <v>No</v>
      </c>
      <c r="R462">
        <f t="shared" si="84"/>
        <v>0</v>
      </c>
      <c r="S462">
        <f t="shared" si="85"/>
        <v>0</v>
      </c>
      <c r="T462">
        <f t="shared" si="86"/>
        <v>0</v>
      </c>
      <c r="U462">
        <f t="shared" si="87"/>
        <v>0</v>
      </c>
      <c r="V462">
        <f t="shared" si="88"/>
        <v>2</v>
      </c>
      <c r="W462">
        <f t="shared" si="89"/>
        <v>1</v>
      </c>
      <c r="X462">
        <f t="shared" si="90"/>
        <v>0</v>
      </c>
      <c r="Y462">
        <f t="shared" si="91"/>
        <v>0</v>
      </c>
      <c r="Z462">
        <f t="shared" si="92"/>
        <v>0</v>
      </c>
      <c r="AA462">
        <f t="shared" si="93"/>
        <v>1</v>
      </c>
      <c r="AB462" s="5">
        <f t="shared" si="94"/>
        <v>41</v>
      </c>
      <c r="AC462">
        <f t="shared" si="95"/>
        <v>1</v>
      </c>
    </row>
    <row r="463" spans="1:29" x14ac:dyDescent="0.25">
      <c r="A463" t="s">
        <v>497</v>
      </c>
      <c r="B463">
        <v>1995</v>
      </c>
      <c r="C463" t="s">
        <v>37</v>
      </c>
      <c r="D463">
        <v>14</v>
      </c>
      <c r="E463">
        <v>3</v>
      </c>
      <c r="F463">
        <v>4260.74</v>
      </c>
      <c r="G463" t="s">
        <v>12</v>
      </c>
      <c r="H463" t="s">
        <v>11</v>
      </c>
      <c r="I463" t="s">
        <v>42</v>
      </c>
      <c r="J463" t="str">
        <f>VLOOKUP(A463,Names!A:B,2,)</f>
        <v>Coffed, Mr.  Dougie J</v>
      </c>
      <c r="K463" cm="1">
        <f t="array" ref="K463">VLOOKUP($A463,'Medical Examination'!$A:$H,COLUMN(B:B),0)</f>
        <v>30.3</v>
      </c>
      <c r="L463" cm="1">
        <f t="array" ref="L463">VLOOKUP($A463,'Medical Examination'!$A:$H,COLUMN(C:C),0)</f>
        <v>4.7699999999999996</v>
      </c>
      <c r="M463" t="str" cm="1">
        <f t="array" ref="M463">VLOOKUP($A463,'Medical Examination'!$A:$H,COLUMN(D:D),0)</f>
        <v>yes</v>
      </c>
      <c r="N463" t="str" cm="1">
        <f t="array" ref="N463">VLOOKUP($A463,'Medical Examination'!$A:$H,COLUMN(E:E),0)</f>
        <v>No</v>
      </c>
      <c r="O463" t="str" cm="1">
        <f t="array" ref="O463">VLOOKUP($A463,'Medical Examination'!$A:$H,COLUMN(F:F),0)</f>
        <v>No</v>
      </c>
      <c r="P463" cm="1">
        <f t="array" ref="P463">VLOOKUP($A463,'Medical Examination'!$A:$H,COLUMN(G:G),0)</f>
        <v>1</v>
      </c>
      <c r="Q463" t="str" cm="1">
        <f t="array" ref="Q463">VLOOKUP($A463,'Medical Examination'!$A:$H,COLUMN(H:H),0)</f>
        <v>No</v>
      </c>
      <c r="R463">
        <f t="shared" si="84"/>
        <v>1</v>
      </c>
      <c r="S463">
        <f t="shared" si="85"/>
        <v>0</v>
      </c>
      <c r="T463">
        <f t="shared" si="86"/>
        <v>0</v>
      </c>
      <c r="U463">
        <f t="shared" si="87"/>
        <v>0</v>
      </c>
      <c r="V463">
        <f t="shared" si="88"/>
        <v>1</v>
      </c>
      <c r="W463">
        <f t="shared" si="89"/>
        <v>2</v>
      </c>
      <c r="X463">
        <f t="shared" si="90"/>
        <v>1</v>
      </c>
      <c r="Y463">
        <f t="shared" si="91"/>
        <v>1</v>
      </c>
      <c r="Z463">
        <f t="shared" si="92"/>
        <v>0</v>
      </c>
      <c r="AA463">
        <f t="shared" si="93"/>
        <v>0</v>
      </c>
      <c r="AB463" s="5">
        <f t="shared" si="94"/>
        <v>28</v>
      </c>
      <c r="AC463">
        <f t="shared" si="95"/>
        <v>1</v>
      </c>
    </row>
    <row r="464" spans="1:29" x14ac:dyDescent="0.25">
      <c r="A464" t="s">
        <v>498</v>
      </c>
      <c r="B464">
        <v>1983</v>
      </c>
      <c r="C464" t="s">
        <v>15</v>
      </c>
      <c r="D464">
        <v>20</v>
      </c>
      <c r="E464">
        <v>3</v>
      </c>
      <c r="F464">
        <v>4265.01</v>
      </c>
      <c r="G464" t="s">
        <v>11</v>
      </c>
      <c r="H464" t="s">
        <v>16</v>
      </c>
      <c r="I464" t="s">
        <v>23</v>
      </c>
      <c r="J464" t="str">
        <f>VLOOKUP(A464,Names!A:B,2,)</f>
        <v>McElroy, Mr.  Dane</v>
      </c>
      <c r="K464" cm="1">
        <f t="array" ref="K464">VLOOKUP($A464,'Medical Examination'!$A:$H,COLUMN(B:B),0)</f>
        <v>15.46</v>
      </c>
      <c r="L464" cm="1">
        <f t="array" ref="L464">VLOOKUP($A464,'Medical Examination'!$A:$H,COLUMN(C:C),0)</f>
        <v>4.99</v>
      </c>
      <c r="M464" t="str" cm="1">
        <f t="array" ref="M464">VLOOKUP($A464,'Medical Examination'!$A:$H,COLUMN(D:D),0)</f>
        <v>yes</v>
      </c>
      <c r="N464" t="str" cm="1">
        <f t="array" ref="N464">VLOOKUP($A464,'Medical Examination'!$A:$H,COLUMN(E:E),0)</f>
        <v>No</v>
      </c>
      <c r="O464" t="str" cm="1">
        <f t="array" ref="O464">VLOOKUP($A464,'Medical Examination'!$A:$H,COLUMN(F:F),0)</f>
        <v>Yes</v>
      </c>
      <c r="P464" cm="1">
        <f t="array" ref="P464">VLOOKUP($A464,'Medical Examination'!$A:$H,COLUMN(G:G),0)</f>
        <v>1</v>
      </c>
      <c r="Q464" t="str" cm="1">
        <f t="array" ref="Q464">VLOOKUP($A464,'Medical Examination'!$A:$H,COLUMN(H:H),0)</f>
        <v>No</v>
      </c>
      <c r="R464">
        <f t="shared" si="84"/>
        <v>1</v>
      </c>
      <c r="S464">
        <f t="shared" si="85"/>
        <v>0</v>
      </c>
      <c r="T464">
        <f t="shared" si="86"/>
        <v>1</v>
      </c>
      <c r="U464">
        <f t="shared" si="87"/>
        <v>0</v>
      </c>
      <c r="V464">
        <f t="shared" si="88"/>
        <v>2</v>
      </c>
      <c r="W464">
        <f t="shared" si="89"/>
        <v>3</v>
      </c>
      <c r="X464">
        <f t="shared" si="90"/>
        <v>1</v>
      </c>
      <c r="Y464">
        <f t="shared" si="91"/>
        <v>0</v>
      </c>
      <c r="Z464">
        <f t="shared" si="92"/>
        <v>1</v>
      </c>
      <c r="AA464">
        <f t="shared" si="93"/>
        <v>0</v>
      </c>
      <c r="AB464" s="5">
        <f t="shared" si="94"/>
        <v>40</v>
      </c>
      <c r="AC464">
        <f t="shared" si="95"/>
        <v>1</v>
      </c>
    </row>
    <row r="465" spans="1:29" x14ac:dyDescent="0.25">
      <c r="A465" t="s">
        <v>499</v>
      </c>
      <c r="B465">
        <v>1992</v>
      </c>
      <c r="C465" t="s">
        <v>18</v>
      </c>
      <c r="D465">
        <v>18</v>
      </c>
      <c r="E465">
        <v>2</v>
      </c>
      <c r="F465">
        <v>4266.17</v>
      </c>
      <c r="G465" t="s">
        <v>12</v>
      </c>
      <c r="H465" t="s">
        <v>11</v>
      </c>
      <c r="I465" t="s">
        <v>13</v>
      </c>
      <c r="J465" t="str">
        <f>VLOOKUP(A465,Names!A:B,2,)</f>
        <v>McCormick, Mr.  Zachary</v>
      </c>
      <c r="K465" cm="1">
        <f t="array" ref="K465">VLOOKUP($A465,'Medical Examination'!$A:$H,COLUMN(B:B),0)</f>
        <v>44.22</v>
      </c>
      <c r="L465" cm="1">
        <f t="array" ref="L465">VLOOKUP($A465,'Medical Examination'!$A:$H,COLUMN(C:C),0)</f>
        <v>4.1900000000000004</v>
      </c>
      <c r="M465" t="str" cm="1">
        <f t="array" ref="M465">VLOOKUP($A465,'Medical Examination'!$A:$H,COLUMN(D:D),0)</f>
        <v>No</v>
      </c>
      <c r="N465" t="str" cm="1">
        <f t="array" ref="N465">VLOOKUP($A465,'Medical Examination'!$A:$H,COLUMN(E:E),0)</f>
        <v>No</v>
      </c>
      <c r="O465" t="str" cm="1">
        <f t="array" ref="O465">VLOOKUP($A465,'Medical Examination'!$A:$H,COLUMN(F:F),0)</f>
        <v>No</v>
      </c>
      <c r="P465" cm="1">
        <f t="array" ref="P465">VLOOKUP($A465,'Medical Examination'!$A:$H,COLUMN(G:G),0)</f>
        <v>1</v>
      </c>
      <c r="Q465" t="str" cm="1">
        <f t="array" ref="Q465">VLOOKUP($A465,'Medical Examination'!$A:$H,COLUMN(H:H),0)</f>
        <v>No</v>
      </c>
      <c r="R465">
        <f t="shared" si="84"/>
        <v>0</v>
      </c>
      <c r="S465">
        <f t="shared" si="85"/>
        <v>0</v>
      </c>
      <c r="T465">
        <f t="shared" si="86"/>
        <v>0</v>
      </c>
      <c r="U465">
        <f t="shared" si="87"/>
        <v>0</v>
      </c>
      <c r="V465">
        <f t="shared" si="88"/>
        <v>1</v>
      </c>
      <c r="W465">
        <f t="shared" si="89"/>
        <v>2</v>
      </c>
      <c r="X465">
        <f t="shared" si="90"/>
        <v>1</v>
      </c>
      <c r="Y465">
        <f t="shared" si="91"/>
        <v>0</v>
      </c>
      <c r="Z465">
        <f t="shared" si="92"/>
        <v>0</v>
      </c>
      <c r="AA465">
        <f t="shared" si="93"/>
        <v>1</v>
      </c>
      <c r="AB465" s="5">
        <f t="shared" si="94"/>
        <v>31</v>
      </c>
      <c r="AC465">
        <f t="shared" si="95"/>
        <v>1</v>
      </c>
    </row>
    <row r="466" spans="1:29" x14ac:dyDescent="0.25">
      <c r="A466" t="s">
        <v>500</v>
      </c>
      <c r="B466">
        <v>2003</v>
      </c>
      <c r="C466" t="s">
        <v>18</v>
      </c>
      <c r="D466">
        <v>8</v>
      </c>
      <c r="E466">
        <v>0</v>
      </c>
      <c r="F466">
        <v>4278.55</v>
      </c>
      <c r="G466" t="s">
        <v>11</v>
      </c>
      <c r="H466" t="s">
        <v>16</v>
      </c>
      <c r="I466" t="s">
        <v>300</v>
      </c>
      <c r="J466" t="str">
        <f>VLOOKUP(A466,Names!A:B,2,)</f>
        <v>Barry, Mr.  Tom J.</v>
      </c>
      <c r="K466" cm="1">
        <f t="array" ref="K466">VLOOKUP($A466,'Medical Examination'!$A:$H,COLUMN(B:B),0)</f>
        <v>33.81</v>
      </c>
      <c r="L466" cm="1">
        <f t="array" ref="L466">VLOOKUP($A466,'Medical Examination'!$A:$H,COLUMN(C:C),0)</f>
        <v>6.49</v>
      </c>
      <c r="M466" t="str" cm="1">
        <f t="array" ref="M466">VLOOKUP($A466,'Medical Examination'!$A:$H,COLUMN(D:D),0)</f>
        <v>No</v>
      </c>
      <c r="N466" t="str" cm="1">
        <f t="array" ref="N466">VLOOKUP($A466,'Medical Examination'!$A:$H,COLUMN(E:E),0)</f>
        <v>No</v>
      </c>
      <c r="O466" t="str" cm="1">
        <f t="array" ref="O466">VLOOKUP($A466,'Medical Examination'!$A:$H,COLUMN(F:F),0)</f>
        <v>Yes</v>
      </c>
      <c r="P466" cm="1">
        <f t="array" ref="P466">VLOOKUP($A466,'Medical Examination'!$A:$H,COLUMN(G:G),0)</f>
        <v>1</v>
      </c>
      <c r="Q466" t="str" cm="1">
        <f t="array" ref="Q466">VLOOKUP($A466,'Medical Examination'!$A:$H,COLUMN(H:H),0)</f>
        <v>No</v>
      </c>
      <c r="R466">
        <f t="shared" si="84"/>
        <v>0</v>
      </c>
      <c r="S466">
        <f t="shared" si="85"/>
        <v>0</v>
      </c>
      <c r="T466">
        <f t="shared" si="86"/>
        <v>1</v>
      </c>
      <c r="U466">
        <f t="shared" si="87"/>
        <v>0</v>
      </c>
      <c r="V466">
        <f t="shared" si="88"/>
        <v>2</v>
      </c>
      <c r="W466">
        <f t="shared" si="89"/>
        <v>3</v>
      </c>
      <c r="X466">
        <f t="shared" si="90"/>
        <v>1</v>
      </c>
      <c r="Y466">
        <f t="shared" si="91"/>
        <v>0</v>
      </c>
      <c r="Z466">
        <f t="shared" si="92"/>
        <v>0</v>
      </c>
      <c r="AA466">
        <f t="shared" si="93"/>
        <v>0</v>
      </c>
      <c r="AB466" s="5">
        <f t="shared" si="94"/>
        <v>20</v>
      </c>
      <c r="AC466">
        <f t="shared" si="95"/>
        <v>1</v>
      </c>
    </row>
    <row r="467" spans="1:29" x14ac:dyDescent="0.25">
      <c r="A467" t="s">
        <v>501</v>
      </c>
      <c r="B467">
        <v>2000</v>
      </c>
      <c r="C467" t="s">
        <v>15</v>
      </c>
      <c r="D467">
        <v>25</v>
      </c>
      <c r="E467">
        <v>3</v>
      </c>
      <c r="F467">
        <v>4296.2700000000004</v>
      </c>
      <c r="G467" t="s">
        <v>11</v>
      </c>
      <c r="H467" t="s">
        <v>12</v>
      </c>
      <c r="I467" t="s">
        <v>23</v>
      </c>
      <c r="J467" t="str">
        <f>VLOOKUP(A467,Names!A:B,2,)</f>
        <v>Burke, Ms.  Kimberly</v>
      </c>
      <c r="K467" cm="1">
        <f t="array" ref="K467">VLOOKUP($A467,'Medical Examination'!$A:$H,COLUMN(B:B),0)</f>
        <v>21.28</v>
      </c>
      <c r="L467" cm="1">
        <f t="array" ref="L467">VLOOKUP($A467,'Medical Examination'!$A:$H,COLUMN(C:C),0)</f>
        <v>4.05</v>
      </c>
      <c r="M467" t="str" cm="1">
        <f t="array" ref="M467">VLOOKUP($A467,'Medical Examination'!$A:$H,COLUMN(D:D),0)</f>
        <v>No</v>
      </c>
      <c r="N467" t="str" cm="1">
        <f t="array" ref="N467">VLOOKUP($A467,'Medical Examination'!$A:$H,COLUMN(E:E),0)</f>
        <v>yes</v>
      </c>
      <c r="O467" t="str" cm="1">
        <f t="array" ref="O467">VLOOKUP($A467,'Medical Examination'!$A:$H,COLUMN(F:F),0)</f>
        <v>No</v>
      </c>
      <c r="P467" cm="1">
        <f t="array" ref="P467">VLOOKUP($A467,'Medical Examination'!$A:$H,COLUMN(G:G),0)</f>
        <v>1</v>
      </c>
      <c r="Q467" t="str" cm="1">
        <f t="array" ref="Q467">VLOOKUP($A467,'Medical Examination'!$A:$H,COLUMN(H:H),0)</f>
        <v>No</v>
      </c>
      <c r="R467">
        <f t="shared" si="84"/>
        <v>0</v>
      </c>
      <c r="S467">
        <f t="shared" si="85"/>
        <v>1</v>
      </c>
      <c r="T467">
        <f t="shared" si="86"/>
        <v>0</v>
      </c>
      <c r="U467">
        <f t="shared" si="87"/>
        <v>0</v>
      </c>
      <c r="V467">
        <f t="shared" si="88"/>
        <v>2</v>
      </c>
      <c r="W467">
        <f t="shared" si="89"/>
        <v>1</v>
      </c>
      <c r="X467">
        <f t="shared" si="90"/>
        <v>1</v>
      </c>
      <c r="Y467">
        <f t="shared" si="91"/>
        <v>0</v>
      </c>
      <c r="Z467">
        <f t="shared" si="92"/>
        <v>1</v>
      </c>
      <c r="AA467">
        <f t="shared" si="93"/>
        <v>0</v>
      </c>
      <c r="AB467" s="5">
        <f t="shared" si="94"/>
        <v>23</v>
      </c>
      <c r="AC467">
        <f t="shared" si="95"/>
        <v>0</v>
      </c>
    </row>
    <row r="468" spans="1:29" x14ac:dyDescent="0.25">
      <c r="A468" t="s">
        <v>502</v>
      </c>
      <c r="B468">
        <v>1988</v>
      </c>
      <c r="C468" t="s">
        <v>30</v>
      </c>
      <c r="D468">
        <v>19</v>
      </c>
      <c r="E468">
        <v>0</v>
      </c>
      <c r="F468">
        <v>4320.41</v>
      </c>
      <c r="G468" t="s">
        <v>11</v>
      </c>
      <c r="H468" t="s">
        <v>16</v>
      </c>
      <c r="I468" t="s">
        <v>23</v>
      </c>
      <c r="J468" t="str">
        <f>VLOOKUP(A468,Names!A:B,2,)</f>
        <v>Lapp, Mr.  Samuel M.</v>
      </c>
      <c r="K468" cm="1">
        <f t="array" ref="K468">VLOOKUP($A468,'Medical Examination'!$A:$H,COLUMN(B:B),0)</f>
        <v>35.814999999999998</v>
      </c>
      <c r="L468" cm="1">
        <f t="array" ref="L468">VLOOKUP($A468,'Medical Examination'!$A:$H,COLUMN(C:C),0)</f>
        <v>5.1100000000000003</v>
      </c>
      <c r="M468" t="str" cm="1">
        <f t="array" ref="M468">VLOOKUP($A468,'Medical Examination'!$A:$H,COLUMN(D:D),0)</f>
        <v>yes</v>
      </c>
      <c r="N468" t="str" cm="1">
        <f t="array" ref="N468">VLOOKUP($A468,'Medical Examination'!$A:$H,COLUMN(E:E),0)</f>
        <v>No</v>
      </c>
      <c r="O468" t="str" cm="1">
        <f t="array" ref="O468">VLOOKUP($A468,'Medical Examination'!$A:$H,COLUMN(F:F),0)</f>
        <v>No</v>
      </c>
      <c r="P468" cm="1">
        <f t="array" ref="P468">VLOOKUP($A468,'Medical Examination'!$A:$H,COLUMN(G:G),0)</f>
        <v>1</v>
      </c>
      <c r="Q468" t="str" cm="1">
        <f t="array" ref="Q468">VLOOKUP($A468,'Medical Examination'!$A:$H,COLUMN(H:H),0)</f>
        <v>No</v>
      </c>
      <c r="R468">
        <f t="shared" si="84"/>
        <v>1</v>
      </c>
      <c r="S468">
        <f t="shared" si="85"/>
        <v>0</v>
      </c>
      <c r="T468">
        <f t="shared" si="86"/>
        <v>0</v>
      </c>
      <c r="U468">
        <f t="shared" si="87"/>
        <v>0</v>
      </c>
      <c r="V468">
        <f t="shared" si="88"/>
        <v>2</v>
      </c>
      <c r="W468">
        <f t="shared" si="89"/>
        <v>3</v>
      </c>
      <c r="X468">
        <f t="shared" si="90"/>
        <v>1</v>
      </c>
      <c r="Y468">
        <f t="shared" si="91"/>
        <v>0</v>
      </c>
      <c r="Z468">
        <f t="shared" si="92"/>
        <v>1</v>
      </c>
      <c r="AA468">
        <f t="shared" si="93"/>
        <v>0</v>
      </c>
      <c r="AB468" s="5">
        <f t="shared" si="94"/>
        <v>35</v>
      </c>
      <c r="AC468">
        <f t="shared" si="95"/>
        <v>1</v>
      </c>
    </row>
    <row r="469" spans="1:29" x14ac:dyDescent="0.25">
      <c r="A469" t="s">
        <v>503</v>
      </c>
      <c r="B469">
        <v>1994</v>
      </c>
      <c r="C469" t="s">
        <v>15</v>
      </c>
      <c r="D469">
        <v>2</v>
      </c>
      <c r="E469">
        <v>1</v>
      </c>
      <c r="F469">
        <v>4337.74</v>
      </c>
      <c r="G469" t="s">
        <v>11</v>
      </c>
      <c r="H469" t="s">
        <v>16</v>
      </c>
      <c r="I469" t="s">
        <v>247</v>
      </c>
      <c r="J469" t="str">
        <f>VLOOKUP(A469,Names!A:B,2,)</f>
        <v>Kelly, Ms.  Mary K.</v>
      </c>
      <c r="K469" cm="1">
        <f t="array" ref="K469">VLOOKUP($A469,'Medical Examination'!$A:$H,COLUMN(B:B),0)</f>
        <v>28.88</v>
      </c>
      <c r="L469" cm="1">
        <f t="array" ref="L469">VLOOKUP($A469,'Medical Examination'!$A:$H,COLUMN(C:C),0)</f>
        <v>4.96</v>
      </c>
      <c r="M469" t="str" cm="1">
        <f t="array" ref="M469">VLOOKUP($A469,'Medical Examination'!$A:$H,COLUMN(D:D),0)</f>
        <v>No</v>
      </c>
      <c r="N469" t="str" cm="1">
        <f t="array" ref="N469">VLOOKUP($A469,'Medical Examination'!$A:$H,COLUMN(E:E),0)</f>
        <v>No</v>
      </c>
      <c r="O469" t="str" cm="1">
        <f t="array" ref="O469">VLOOKUP($A469,'Medical Examination'!$A:$H,COLUMN(F:F),0)</f>
        <v>No</v>
      </c>
      <c r="P469" t="str" cm="1">
        <f t="array" ref="P469">VLOOKUP($A469,'Medical Examination'!$A:$H,COLUMN(G:G),0)</f>
        <v>No major surgery</v>
      </c>
      <c r="Q469" t="str" cm="1">
        <f t="array" ref="Q469">VLOOKUP($A469,'Medical Examination'!$A:$H,COLUMN(H:H),0)</f>
        <v>No</v>
      </c>
      <c r="R469">
        <f t="shared" si="84"/>
        <v>0</v>
      </c>
      <c r="S469">
        <f t="shared" si="85"/>
        <v>0</v>
      </c>
      <c r="T469">
        <f t="shared" si="86"/>
        <v>0</v>
      </c>
      <c r="U469">
        <f t="shared" si="87"/>
        <v>0</v>
      </c>
      <c r="V469">
        <f t="shared" si="88"/>
        <v>2</v>
      </c>
      <c r="W469">
        <f t="shared" si="89"/>
        <v>3</v>
      </c>
      <c r="X469">
        <f t="shared" si="90"/>
        <v>0</v>
      </c>
      <c r="Y469">
        <f t="shared" si="91"/>
        <v>0</v>
      </c>
      <c r="Z469">
        <f t="shared" si="92"/>
        <v>0</v>
      </c>
      <c r="AA469">
        <f t="shared" si="93"/>
        <v>0</v>
      </c>
      <c r="AB469" s="5">
        <f t="shared" si="94"/>
        <v>29</v>
      </c>
      <c r="AC469">
        <f t="shared" si="95"/>
        <v>0</v>
      </c>
    </row>
    <row r="470" spans="1:29" x14ac:dyDescent="0.25">
      <c r="A470" t="s">
        <v>504</v>
      </c>
      <c r="B470">
        <v>1994</v>
      </c>
      <c r="C470" t="s">
        <v>37</v>
      </c>
      <c r="D470">
        <v>26</v>
      </c>
      <c r="E470">
        <v>2</v>
      </c>
      <c r="F470">
        <v>4340.4399999999996</v>
      </c>
      <c r="G470" t="s">
        <v>11</v>
      </c>
      <c r="H470" t="s">
        <v>16</v>
      </c>
      <c r="I470" t="s">
        <v>13</v>
      </c>
      <c r="J470" t="str">
        <f>VLOOKUP(A470,Names!A:B,2,)</f>
        <v>Potekhina, Ms.  Inna</v>
      </c>
      <c r="K470" cm="1">
        <f t="array" ref="K470">VLOOKUP($A470,'Medical Examination'!$A:$H,COLUMN(B:B),0)</f>
        <v>26.51</v>
      </c>
      <c r="L470" cm="1">
        <f t="array" ref="L470">VLOOKUP($A470,'Medical Examination'!$A:$H,COLUMN(C:C),0)</f>
        <v>6.17</v>
      </c>
      <c r="M470" t="str" cm="1">
        <f t="array" ref="M470">VLOOKUP($A470,'Medical Examination'!$A:$H,COLUMN(D:D),0)</f>
        <v>No</v>
      </c>
      <c r="N470" t="str" cm="1">
        <f t="array" ref="N470">VLOOKUP($A470,'Medical Examination'!$A:$H,COLUMN(E:E),0)</f>
        <v>No</v>
      </c>
      <c r="O470" t="str" cm="1">
        <f t="array" ref="O470">VLOOKUP($A470,'Medical Examination'!$A:$H,COLUMN(F:F),0)</f>
        <v>No</v>
      </c>
      <c r="P470" t="str" cm="1">
        <f t="array" ref="P470">VLOOKUP($A470,'Medical Examination'!$A:$H,COLUMN(G:G),0)</f>
        <v>No major surgery</v>
      </c>
      <c r="Q470" t="str" cm="1">
        <f t="array" ref="Q470">VLOOKUP($A470,'Medical Examination'!$A:$H,COLUMN(H:H),0)</f>
        <v>No</v>
      </c>
      <c r="R470">
        <f t="shared" si="84"/>
        <v>0</v>
      </c>
      <c r="S470">
        <f t="shared" si="85"/>
        <v>0</v>
      </c>
      <c r="T470">
        <f t="shared" si="86"/>
        <v>0</v>
      </c>
      <c r="U470">
        <f t="shared" si="87"/>
        <v>0</v>
      </c>
      <c r="V470">
        <f t="shared" si="88"/>
        <v>2</v>
      </c>
      <c r="W470">
        <f t="shared" si="89"/>
        <v>3</v>
      </c>
      <c r="X470">
        <f t="shared" si="90"/>
        <v>0</v>
      </c>
      <c r="Y470">
        <f t="shared" si="91"/>
        <v>0</v>
      </c>
      <c r="Z470">
        <f t="shared" si="92"/>
        <v>0</v>
      </c>
      <c r="AA470">
        <f t="shared" si="93"/>
        <v>1</v>
      </c>
      <c r="AB470" s="5">
        <f t="shared" si="94"/>
        <v>29</v>
      </c>
      <c r="AC470">
        <f t="shared" si="95"/>
        <v>0</v>
      </c>
    </row>
    <row r="471" spans="1:29" x14ac:dyDescent="0.25">
      <c r="A471" t="s">
        <v>505</v>
      </c>
      <c r="B471">
        <v>1991</v>
      </c>
      <c r="C471" t="s">
        <v>18</v>
      </c>
      <c r="D471">
        <v>1</v>
      </c>
      <c r="E471">
        <v>0</v>
      </c>
      <c r="F471">
        <v>4347.0200000000004</v>
      </c>
      <c r="G471" t="s">
        <v>11</v>
      </c>
      <c r="H471" t="s">
        <v>16</v>
      </c>
      <c r="I471" t="s">
        <v>247</v>
      </c>
      <c r="J471" t="str">
        <f>VLOOKUP(A471,Names!A:B,2,)</f>
        <v>Bartel, Ms.  Callie</v>
      </c>
      <c r="K471" cm="1">
        <f t="array" ref="K471">VLOOKUP($A471,'Medical Examination'!$A:$H,COLUMN(B:B),0)</f>
        <v>31.065000000000001</v>
      </c>
      <c r="L471" cm="1">
        <f t="array" ref="L471">VLOOKUP($A471,'Medical Examination'!$A:$H,COLUMN(C:C),0)</f>
        <v>4.2300000000000004</v>
      </c>
      <c r="M471" t="str" cm="1">
        <f t="array" ref="M471">VLOOKUP($A471,'Medical Examination'!$A:$H,COLUMN(D:D),0)</f>
        <v>No</v>
      </c>
      <c r="N471" t="str" cm="1">
        <f t="array" ref="N471">VLOOKUP($A471,'Medical Examination'!$A:$H,COLUMN(E:E),0)</f>
        <v>No</v>
      </c>
      <c r="O471" t="str" cm="1">
        <f t="array" ref="O471">VLOOKUP($A471,'Medical Examination'!$A:$H,COLUMN(F:F),0)</f>
        <v>No</v>
      </c>
      <c r="P471" t="str" cm="1">
        <f t="array" ref="P471">VLOOKUP($A471,'Medical Examination'!$A:$H,COLUMN(G:G),0)</f>
        <v>No major surgery</v>
      </c>
      <c r="Q471" t="str" cm="1">
        <f t="array" ref="Q471">VLOOKUP($A471,'Medical Examination'!$A:$H,COLUMN(H:H),0)</f>
        <v>No</v>
      </c>
      <c r="R471">
        <f t="shared" si="84"/>
        <v>0</v>
      </c>
      <c r="S471">
        <f t="shared" si="85"/>
        <v>0</v>
      </c>
      <c r="T471">
        <f t="shared" si="86"/>
        <v>0</v>
      </c>
      <c r="U471">
        <f t="shared" si="87"/>
        <v>0</v>
      </c>
      <c r="V471">
        <f t="shared" si="88"/>
        <v>2</v>
      </c>
      <c r="W471">
        <f t="shared" si="89"/>
        <v>3</v>
      </c>
      <c r="X471">
        <f t="shared" si="90"/>
        <v>0</v>
      </c>
      <c r="Y471">
        <f t="shared" si="91"/>
        <v>0</v>
      </c>
      <c r="Z471">
        <f t="shared" si="92"/>
        <v>0</v>
      </c>
      <c r="AA471">
        <f t="shared" si="93"/>
        <v>0</v>
      </c>
      <c r="AB471" s="5">
        <f t="shared" si="94"/>
        <v>32</v>
      </c>
      <c r="AC471">
        <f t="shared" si="95"/>
        <v>0</v>
      </c>
    </row>
    <row r="472" spans="1:29" x14ac:dyDescent="0.25">
      <c r="A472" t="s">
        <v>506</v>
      </c>
      <c r="B472">
        <v>1994</v>
      </c>
      <c r="C472" t="s">
        <v>15</v>
      </c>
      <c r="D472">
        <v>1</v>
      </c>
      <c r="E472">
        <v>2</v>
      </c>
      <c r="F472">
        <v>4349.46</v>
      </c>
      <c r="G472" t="s">
        <v>11</v>
      </c>
      <c r="H472" t="s">
        <v>11</v>
      </c>
      <c r="I472" t="s">
        <v>13</v>
      </c>
      <c r="J472" t="str">
        <f>VLOOKUP(A472,Names!A:B,2,)</f>
        <v>Edwards, Ms.  Katie</v>
      </c>
      <c r="K472" cm="1">
        <f t="array" ref="K472">VLOOKUP($A472,'Medical Examination'!$A:$H,COLUMN(B:B),0)</f>
        <v>33</v>
      </c>
      <c r="L472" cm="1">
        <f t="array" ref="L472">VLOOKUP($A472,'Medical Examination'!$A:$H,COLUMN(C:C),0)</f>
        <v>6.28</v>
      </c>
      <c r="M472" t="str" cm="1">
        <f t="array" ref="M472">VLOOKUP($A472,'Medical Examination'!$A:$H,COLUMN(D:D),0)</f>
        <v>No</v>
      </c>
      <c r="N472" t="str" cm="1">
        <f t="array" ref="N472">VLOOKUP($A472,'Medical Examination'!$A:$H,COLUMN(E:E),0)</f>
        <v>No</v>
      </c>
      <c r="O472" t="str" cm="1">
        <f t="array" ref="O472">VLOOKUP($A472,'Medical Examination'!$A:$H,COLUMN(F:F),0)</f>
        <v>No</v>
      </c>
      <c r="P472" t="str" cm="1">
        <f t="array" ref="P472">VLOOKUP($A472,'Medical Examination'!$A:$H,COLUMN(G:G),0)</f>
        <v>No major surgery</v>
      </c>
      <c r="Q472" t="str" cm="1">
        <f t="array" ref="Q472">VLOOKUP($A472,'Medical Examination'!$A:$H,COLUMN(H:H),0)</f>
        <v>No</v>
      </c>
      <c r="R472">
        <f t="shared" si="84"/>
        <v>0</v>
      </c>
      <c r="S472">
        <f t="shared" si="85"/>
        <v>0</v>
      </c>
      <c r="T472">
        <f t="shared" si="86"/>
        <v>0</v>
      </c>
      <c r="U472">
        <f t="shared" si="87"/>
        <v>0</v>
      </c>
      <c r="V472">
        <f t="shared" si="88"/>
        <v>2</v>
      </c>
      <c r="W472">
        <f t="shared" si="89"/>
        <v>2</v>
      </c>
      <c r="X472">
        <f t="shared" si="90"/>
        <v>0</v>
      </c>
      <c r="Y472">
        <f t="shared" si="91"/>
        <v>0</v>
      </c>
      <c r="Z472">
        <f t="shared" si="92"/>
        <v>0</v>
      </c>
      <c r="AA472">
        <f t="shared" si="93"/>
        <v>1</v>
      </c>
      <c r="AB472" s="5">
        <f t="shared" si="94"/>
        <v>29</v>
      </c>
      <c r="AC472">
        <f t="shared" si="95"/>
        <v>0</v>
      </c>
    </row>
    <row r="473" spans="1:29" x14ac:dyDescent="0.25">
      <c r="A473" t="s">
        <v>507</v>
      </c>
      <c r="B473">
        <v>1991</v>
      </c>
      <c r="C473" t="s">
        <v>20</v>
      </c>
      <c r="D473">
        <v>13</v>
      </c>
      <c r="E473">
        <v>1</v>
      </c>
      <c r="F473">
        <v>4350.51</v>
      </c>
      <c r="G473" t="s">
        <v>11</v>
      </c>
      <c r="H473" t="s">
        <v>11</v>
      </c>
      <c r="I473" t="s">
        <v>13</v>
      </c>
      <c r="J473" t="str">
        <f>VLOOKUP(A473,Names!A:B,2,)</f>
        <v>Hillman, Ms.  Stephanie C.</v>
      </c>
      <c r="K473" cm="1">
        <f t="array" ref="K473">VLOOKUP($A473,'Medical Examination'!$A:$H,COLUMN(B:B),0)</f>
        <v>29.26</v>
      </c>
      <c r="L473" cm="1">
        <f t="array" ref="L473">VLOOKUP($A473,'Medical Examination'!$A:$H,COLUMN(C:C),0)</f>
        <v>4.7</v>
      </c>
      <c r="M473" t="str" cm="1">
        <f t="array" ref="M473">VLOOKUP($A473,'Medical Examination'!$A:$H,COLUMN(D:D),0)</f>
        <v>No</v>
      </c>
      <c r="N473" t="str" cm="1">
        <f t="array" ref="N473">VLOOKUP($A473,'Medical Examination'!$A:$H,COLUMN(E:E),0)</f>
        <v>No</v>
      </c>
      <c r="O473" t="str" cm="1">
        <f t="array" ref="O473">VLOOKUP($A473,'Medical Examination'!$A:$H,COLUMN(F:F),0)</f>
        <v>No</v>
      </c>
      <c r="P473" t="str" cm="1">
        <f t="array" ref="P473">VLOOKUP($A473,'Medical Examination'!$A:$H,COLUMN(G:G),0)</f>
        <v>No major surgery</v>
      </c>
      <c r="Q473" t="str" cm="1">
        <f t="array" ref="Q473">VLOOKUP($A473,'Medical Examination'!$A:$H,COLUMN(H:H),0)</f>
        <v>No</v>
      </c>
      <c r="R473">
        <f t="shared" si="84"/>
        <v>0</v>
      </c>
      <c r="S473">
        <f t="shared" si="85"/>
        <v>0</v>
      </c>
      <c r="T473">
        <f t="shared" si="86"/>
        <v>0</v>
      </c>
      <c r="U473">
        <f t="shared" si="87"/>
        <v>0</v>
      </c>
      <c r="V473">
        <f t="shared" si="88"/>
        <v>2</v>
      </c>
      <c r="W473">
        <f t="shared" si="89"/>
        <v>2</v>
      </c>
      <c r="X473">
        <f t="shared" si="90"/>
        <v>0</v>
      </c>
      <c r="Y473">
        <f t="shared" si="91"/>
        <v>0</v>
      </c>
      <c r="Z473">
        <f t="shared" si="92"/>
        <v>0</v>
      </c>
      <c r="AA473">
        <f t="shared" si="93"/>
        <v>1</v>
      </c>
      <c r="AB473" s="5">
        <f t="shared" si="94"/>
        <v>32</v>
      </c>
      <c r="AC473">
        <f t="shared" si="95"/>
        <v>0</v>
      </c>
    </row>
    <row r="474" spans="1:29" x14ac:dyDescent="0.25">
      <c r="A474" t="s">
        <v>508</v>
      </c>
      <c r="B474">
        <v>1990</v>
      </c>
      <c r="C474" t="s">
        <v>35</v>
      </c>
      <c r="D474">
        <v>28</v>
      </c>
      <c r="E474">
        <v>0</v>
      </c>
      <c r="F474">
        <v>4357.04</v>
      </c>
      <c r="G474" t="s">
        <v>11</v>
      </c>
      <c r="H474" t="s">
        <v>12</v>
      </c>
      <c r="I474" t="s">
        <v>23</v>
      </c>
      <c r="J474" t="str">
        <f>VLOOKUP(A474,Names!A:B,2,)</f>
        <v>Thomas, Ms.  Elizabeth L</v>
      </c>
      <c r="K474" cm="1">
        <f t="array" ref="K474">VLOOKUP($A474,'Medical Examination'!$A:$H,COLUMN(B:B),0)</f>
        <v>29.734999999999999</v>
      </c>
      <c r="L474" cm="1">
        <f t="array" ref="L474">VLOOKUP($A474,'Medical Examination'!$A:$H,COLUMN(C:C),0)</f>
        <v>5.78</v>
      </c>
      <c r="M474" t="str" cm="1">
        <f t="array" ref="M474">VLOOKUP($A474,'Medical Examination'!$A:$H,COLUMN(D:D),0)</f>
        <v>No</v>
      </c>
      <c r="N474" t="str" cm="1">
        <f t="array" ref="N474">VLOOKUP($A474,'Medical Examination'!$A:$H,COLUMN(E:E),0)</f>
        <v>No</v>
      </c>
      <c r="O474" t="str" cm="1">
        <f t="array" ref="O474">VLOOKUP($A474,'Medical Examination'!$A:$H,COLUMN(F:F),0)</f>
        <v>No</v>
      </c>
      <c r="P474" t="str" cm="1">
        <f t="array" ref="P474">VLOOKUP($A474,'Medical Examination'!$A:$H,COLUMN(G:G),0)</f>
        <v>No major surgery</v>
      </c>
      <c r="Q474" t="str" cm="1">
        <f t="array" ref="Q474">VLOOKUP($A474,'Medical Examination'!$A:$H,COLUMN(H:H),0)</f>
        <v>No</v>
      </c>
      <c r="R474">
        <f t="shared" si="84"/>
        <v>0</v>
      </c>
      <c r="S474">
        <f t="shared" si="85"/>
        <v>0</v>
      </c>
      <c r="T474">
        <f t="shared" si="86"/>
        <v>0</v>
      </c>
      <c r="U474">
        <f t="shared" si="87"/>
        <v>0</v>
      </c>
      <c r="V474">
        <f t="shared" si="88"/>
        <v>2</v>
      </c>
      <c r="W474">
        <f t="shared" si="89"/>
        <v>1</v>
      </c>
      <c r="X474">
        <f t="shared" si="90"/>
        <v>0</v>
      </c>
      <c r="Y474">
        <f t="shared" si="91"/>
        <v>0</v>
      </c>
      <c r="Z474">
        <f t="shared" si="92"/>
        <v>1</v>
      </c>
      <c r="AA474">
        <f t="shared" si="93"/>
        <v>0</v>
      </c>
      <c r="AB474" s="5">
        <f t="shared" si="94"/>
        <v>33</v>
      </c>
      <c r="AC474">
        <f t="shared" si="95"/>
        <v>0</v>
      </c>
    </row>
    <row r="475" spans="1:29" x14ac:dyDescent="0.25">
      <c r="A475" t="s">
        <v>509</v>
      </c>
      <c r="B475">
        <v>1997</v>
      </c>
      <c r="C475" t="s">
        <v>15</v>
      </c>
      <c r="D475">
        <v>29</v>
      </c>
      <c r="E475">
        <v>3</v>
      </c>
      <c r="F475">
        <v>4391.6499999999996</v>
      </c>
      <c r="G475" t="s">
        <v>11</v>
      </c>
      <c r="H475" t="s">
        <v>11</v>
      </c>
      <c r="I475" t="s">
        <v>42</v>
      </c>
      <c r="J475" t="str">
        <f>VLOOKUP(A475,Names!A:B,2,)</f>
        <v>Morton, Ms.  Martina</v>
      </c>
      <c r="K475" cm="1">
        <f t="array" ref="K475">VLOOKUP($A475,'Medical Examination'!$A:$H,COLUMN(B:B),0)</f>
        <v>24.3</v>
      </c>
      <c r="L475" cm="1">
        <f t="array" ref="L475">VLOOKUP($A475,'Medical Examination'!$A:$H,COLUMN(C:C),0)</f>
        <v>4.9000000000000004</v>
      </c>
      <c r="M475" t="str" cm="1">
        <f t="array" ref="M475">VLOOKUP($A475,'Medical Examination'!$A:$H,COLUMN(D:D),0)</f>
        <v>yes</v>
      </c>
      <c r="N475" t="str" cm="1">
        <f t="array" ref="N475">VLOOKUP($A475,'Medical Examination'!$A:$H,COLUMN(E:E),0)</f>
        <v>No</v>
      </c>
      <c r="O475" t="str" cm="1">
        <f t="array" ref="O475">VLOOKUP($A475,'Medical Examination'!$A:$H,COLUMN(F:F),0)</f>
        <v>Yes</v>
      </c>
      <c r="P475" cm="1">
        <f t="array" ref="P475">VLOOKUP($A475,'Medical Examination'!$A:$H,COLUMN(G:G),0)</f>
        <v>1</v>
      </c>
      <c r="Q475" t="str" cm="1">
        <f t="array" ref="Q475">VLOOKUP($A475,'Medical Examination'!$A:$H,COLUMN(H:H),0)</f>
        <v>No</v>
      </c>
      <c r="R475">
        <f t="shared" si="84"/>
        <v>1</v>
      </c>
      <c r="S475">
        <f t="shared" si="85"/>
        <v>0</v>
      </c>
      <c r="T475">
        <f t="shared" si="86"/>
        <v>1</v>
      </c>
      <c r="U475">
        <f t="shared" si="87"/>
        <v>0</v>
      </c>
      <c r="V475">
        <f t="shared" si="88"/>
        <v>2</v>
      </c>
      <c r="W475">
        <f t="shared" si="89"/>
        <v>2</v>
      </c>
      <c r="X475">
        <f t="shared" si="90"/>
        <v>1</v>
      </c>
      <c r="Y475">
        <f t="shared" si="91"/>
        <v>1</v>
      </c>
      <c r="Z475">
        <f t="shared" si="92"/>
        <v>0</v>
      </c>
      <c r="AA475">
        <f t="shared" si="93"/>
        <v>0</v>
      </c>
      <c r="AB475" s="5">
        <f t="shared" si="94"/>
        <v>26</v>
      </c>
      <c r="AC475">
        <f t="shared" si="95"/>
        <v>0</v>
      </c>
    </row>
    <row r="476" spans="1:29" x14ac:dyDescent="0.25">
      <c r="A476" t="s">
        <v>510</v>
      </c>
      <c r="B476">
        <v>1982</v>
      </c>
      <c r="C476" t="s">
        <v>18</v>
      </c>
      <c r="D476">
        <v>29</v>
      </c>
      <c r="E476">
        <v>3</v>
      </c>
      <c r="F476">
        <v>4392.7</v>
      </c>
      <c r="G476" t="s">
        <v>11</v>
      </c>
      <c r="H476" t="s">
        <v>11</v>
      </c>
      <c r="I476" t="s">
        <v>13</v>
      </c>
      <c r="J476" t="str">
        <f>VLOOKUP(A476,Names!A:B,2,)</f>
        <v>Saarnilehto, Mr.  Janne</v>
      </c>
      <c r="K476" cm="1">
        <f t="array" ref="K476">VLOOKUP($A476,'Medical Examination'!$A:$H,COLUMN(B:B),0)</f>
        <v>17.09</v>
      </c>
      <c r="L476" cm="1">
        <f t="array" ref="L476">VLOOKUP($A476,'Medical Examination'!$A:$H,COLUMN(C:C),0)</f>
        <v>5.69</v>
      </c>
      <c r="M476" t="str" cm="1">
        <f t="array" ref="M476">VLOOKUP($A476,'Medical Examination'!$A:$H,COLUMN(D:D),0)</f>
        <v>No</v>
      </c>
      <c r="N476" t="str" cm="1">
        <f t="array" ref="N476">VLOOKUP($A476,'Medical Examination'!$A:$H,COLUMN(E:E),0)</f>
        <v>No</v>
      </c>
      <c r="O476" t="str" cm="1">
        <f t="array" ref="O476">VLOOKUP($A476,'Medical Examination'!$A:$H,COLUMN(F:F),0)</f>
        <v>No</v>
      </c>
      <c r="P476" t="str" cm="1">
        <f t="array" ref="P476">VLOOKUP($A476,'Medical Examination'!$A:$H,COLUMN(G:G),0)</f>
        <v>No major surgery</v>
      </c>
      <c r="Q476" t="str" cm="1">
        <f t="array" ref="Q476">VLOOKUP($A476,'Medical Examination'!$A:$H,COLUMN(H:H),0)</f>
        <v>No</v>
      </c>
      <c r="R476">
        <f t="shared" si="84"/>
        <v>0</v>
      </c>
      <c r="S476">
        <f t="shared" si="85"/>
        <v>0</v>
      </c>
      <c r="T476">
        <f t="shared" si="86"/>
        <v>0</v>
      </c>
      <c r="U476">
        <f t="shared" si="87"/>
        <v>0</v>
      </c>
      <c r="V476">
        <f t="shared" si="88"/>
        <v>2</v>
      </c>
      <c r="W476">
        <f t="shared" si="89"/>
        <v>2</v>
      </c>
      <c r="X476">
        <f t="shared" si="90"/>
        <v>0</v>
      </c>
      <c r="Y476">
        <f t="shared" si="91"/>
        <v>0</v>
      </c>
      <c r="Z476">
        <f t="shared" si="92"/>
        <v>0</v>
      </c>
      <c r="AA476">
        <f t="shared" si="93"/>
        <v>1</v>
      </c>
      <c r="AB476" s="5">
        <f t="shared" si="94"/>
        <v>41</v>
      </c>
      <c r="AC476">
        <f t="shared" si="95"/>
        <v>1</v>
      </c>
    </row>
    <row r="477" spans="1:29" x14ac:dyDescent="0.25">
      <c r="A477" t="s">
        <v>511</v>
      </c>
      <c r="B477">
        <v>1988</v>
      </c>
      <c r="C477" t="s">
        <v>10</v>
      </c>
      <c r="D477">
        <v>18</v>
      </c>
      <c r="E477">
        <v>3</v>
      </c>
      <c r="F477">
        <v>4397.3100000000004</v>
      </c>
      <c r="G477" t="s">
        <v>11</v>
      </c>
      <c r="H477" t="s">
        <v>11</v>
      </c>
      <c r="I477" t="s">
        <v>13</v>
      </c>
      <c r="J477" t="str">
        <f>VLOOKUP(A477,Names!A:B,2,)</f>
        <v>Barker, Ms.  Daniell L</v>
      </c>
      <c r="K477" cm="1">
        <f t="array" ref="K477">VLOOKUP($A477,'Medical Examination'!$A:$H,COLUMN(B:B),0)</f>
        <v>21.26</v>
      </c>
      <c r="L477" cm="1">
        <f t="array" ref="L477">VLOOKUP($A477,'Medical Examination'!$A:$H,COLUMN(C:C),0)</f>
        <v>5.36</v>
      </c>
      <c r="M477" t="str" cm="1">
        <f t="array" ref="M477">VLOOKUP($A477,'Medical Examination'!$A:$H,COLUMN(D:D),0)</f>
        <v>yes</v>
      </c>
      <c r="N477" t="str" cm="1">
        <f t="array" ref="N477">VLOOKUP($A477,'Medical Examination'!$A:$H,COLUMN(E:E),0)</f>
        <v>No</v>
      </c>
      <c r="O477" t="str" cm="1">
        <f t="array" ref="O477">VLOOKUP($A477,'Medical Examination'!$A:$H,COLUMN(F:F),0)</f>
        <v>No</v>
      </c>
      <c r="P477" cm="1">
        <f t="array" ref="P477">VLOOKUP($A477,'Medical Examination'!$A:$H,COLUMN(G:G),0)</f>
        <v>1</v>
      </c>
      <c r="Q477" t="str" cm="1">
        <f t="array" ref="Q477">VLOOKUP($A477,'Medical Examination'!$A:$H,COLUMN(H:H),0)</f>
        <v>No</v>
      </c>
      <c r="R477">
        <f t="shared" si="84"/>
        <v>1</v>
      </c>
      <c r="S477">
        <f t="shared" si="85"/>
        <v>0</v>
      </c>
      <c r="T477">
        <f t="shared" si="86"/>
        <v>0</v>
      </c>
      <c r="U477">
        <f t="shared" si="87"/>
        <v>0</v>
      </c>
      <c r="V477">
        <f t="shared" si="88"/>
        <v>2</v>
      </c>
      <c r="W477">
        <f t="shared" si="89"/>
        <v>2</v>
      </c>
      <c r="X477">
        <f t="shared" si="90"/>
        <v>1</v>
      </c>
      <c r="Y477">
        <f t="shared" si="91"/>
        <v>0</v>
      </c>
      <c r="Z477">
        <f t="shared" si="92"/>
        <v>0</v>
      </c>
      <c r="AA477">
        <f t="shared" si="93"/>
        <v>1</v>
      </c>
      <c r="AB477" s="5">
        <f t="shared" si="94"/>
        <v>35</v>
      </c>
      <c r="AC477">
        <f t="shared" si="95"/>
        <v>0</v>
      </c>
    </row>
    <row r="478" spans="1:29" x14ac:dyDescent="0.25">
      <c r="A478" t="s">
        <v>512</v>
      </c>
      <c r="B478">
        <v>1986</v>
      </c>
      <c r="C478" t="s">
        <v>35</v>
      </c>
      <c r="D478">
        <v>11</v>
      </c>
      <c r="E478">
        <v>0</v>
      </c>
      <c r="F478">
        <v>4399.7299999999996</v>
      </c>
      <c r="G478" t="s">
        <v>12</v>
      </c>
      <c r="H478" t="s">
        <v>11</v>
      </c>
      <c r="I478" t="s">
        <v>13</v>
      </c>
      <c r="J478" t="str">
        <f>VLOOKUP(A478,Names!A:B,2,)</f>
        <v>Battoo, Mr.  Christopher</v>
      </c>
      <c r="K478" cm="1">
        <f t="array" ref="K478">VLOOKUP($A478,'Medical Examination'!$A:$H,COLUMN(B:B),0)</f>
        <v>29.7</v>
      </c>
      <c r="L478" cm="1">
        <f t="array" ref="L478">VLOOKUP($A478,'Medical Examination'!$A:$H,COLUMN(C:C),0)</f>
        <v>6.77</v>
      </c>
      <c r="M478" t="str" cm="1">
        <f t="array" ref="M478">VLOOKUP($A478,'Medical Examination'!$A:$H,COLUMN(D:D),0)</f>
        <v>yes</v>
      </c>
      <c r="N478" t="str" cm="1">
        <f t="array" ref="N478">VLOOKUP($A478,'Medical Examination'!$A:$H,COLUMN(E:E),0)</f>
        <v>No</v>
      </c>
      <c r="O478" t="str" cm="1">
        <f t="array" ref="O478">VLOOKUP($A478,'Medical Examination'!$A:$H,COLUMN(F:F),0)</f>
        <v>No</v>
      </c>
      <c r="P478" cm="1">
        <f t="array" ref="P478">VLOOKUP($A478,'Medical Examination'!$A:$H,COLUMN(G:G),0)</f>
        <v>1</v>
      </c>
      <c r="Q478" t="str" cm="1">
        <f t="array" ref="Q478">VLOOKUP($A478,'Medical Examination'!$A:$H,COLUMN(H:H),0)</f>
        <v>No</v>
      </c>
      <c r="R478">
        <f t="shared" si="84"/>
        <v>1</v>
      </c>
      <c r="S478">
        <f t="shared" si="85"/>
        <v>0</v>
      </c>
      <c r="T478">
        <f t="shared" si="86"/>
        <v>0</v>
      </c>
      <c r="U478">
        <f t="shared" si="87"/>
        <v>0</v>
      </c>
      <c r="V478">
        <f t="shared" si="88"/>
        <v>1</v>
      </c>
      <c r="W478">
        <f t="shared" si="89"/>
        <v>2</v>
      </c>
      <c r="X478">
        <f t="shared" si="90"/>
        <v>1</v>
      </c>
      <c r="Y478">
        <f t="shared" si="91"/>
        <v>0</v>
      </c>
      <c r="Z478">
        <f t="shared" si="92"/>
        <v>0</v>
      </c>
      <c r="AA478">
        <f t="shared" si="93"/>
        <v>1</v>
      </c>
      <c r="AB478" s="5">
        <f t="shared" si="94"/>
        <v>37</v>
      </c>
      <c r="AC478">
        <f t="shared" si="95"/>
        <v>1</v>
      </c>
    </row>
    <row r="479" spans="1:29" x14ac:dyDescent="0.25">
      <c r="A479" t="s">
        <v>513</v>
      </c>
      <c r="B479">
        <v>1986</v>
      </c>
      <c r="C479" t="s">
        <v>10</v>
      </c>
      <c r="D479">
        <v>13</v>
      </c>
      <c r="E479">
        <v>0</v>
      </c>
      <c r="F479">
        <v>4402.2299999999996</v>
      </c>
      <c r="G479" t="s">
        <v>11</v>
      </c>
      <c r="H479" t="s">
        <v>11</v>
      </c>
      <c r="I479" t="s">
        <v>42</v>
      </c>
      <c r="J479" t="str">
        <f>VLOOKUP(A479,Names!A:B,2,)</f>
        <v>Thompson, Mr.  Mark D</v>
      </c>
      <c r="K479" cm="1">
        <f t="array" ref="K479">VLOOKUP($A479,'Medical Examination'!$A:$H,COLUMN(B:B),0)</f>
        <v>31.5</v>
      </c>
      <c r="L479" cm="1">
        <f t="array" ref="L479">VLOOKUP($A479,'Medical Examination'!$A:$H,COLUMN(C:C),0)</f>
        <v>9.6199999999999992</v>
      </c>
      <c r="M479" t="str" cm="1">
        <f t="array" ref="M479">VLOOKUP($A479,'Medical Examination'!$A:$H,COLUMN(D:D),0)</f>
        <v>yes</v>
      </c>
      <c r="N479" t="str" cm="1">
        <f t="array" ref="N479">VLOOKUP($A479,'Medical Examination'!$A:$H,COLUMN(E:E),0)</f>
        <v>No</v>
      </c>
      <c r="O479" t="str" cm="1">
        <f t="array" ref="O479">VLOOKUP($A479,'Medical Examination'!$A:$H,COLUMN(F:F),0)</f>
        <v>No</v>
      </c>
      <c r="P479" cm="1">
        <f t="array" ref="P479">VLOOKUP($A479,'Medical Examination'!$A:$H,COLUMN(G:G),0)</f>
        <v>1</v>
      </c>
      <c r="Q479" t="str" cm="1">
        <f t="array" ref="Q479">VLOOKUP($A479,'Medical Examination'!$A:$H,COLUMN(H:H),0)</f>
        <v>No</v>
      </c>
      <c r="R479">
        <f t="shared" si="84"/>
        <v>1</v>
      </c>
      <c r="S479">
        <f t="shared" si="85"/>
        <v>0</v>
      </c>
      <c r="T479">
        <f t="shared" si="86"/>
        <v>0</v>
      </c>
      <c r="U479">
        <f t="shared" si="87"/>
        <v>0</v>
      </c>
      <c r="V479">
        <f t="shared" si="88"/>
        <v>2</v>
      </c>
      <c r="W479">
        <f t="shared" si="89"/>
        <v>2</v>
      </c>
      <c r="X479">
        <f t="shared" si="90"/>
        <v>1</v>
      </c>
      <c r="Y479">
        <f t="shared" si="91"/>
        <v>1</v>
      </c>
      <c r="Z479">
        <f t="shared" si="92"/>
        <v>0</v>
      </c>
      <c r="AA479">
        <f t="shared" si="93"/>
        <v>0</v>
      </c>
      <c r="AB479" s="5">
        <f t="shared" si="94"/>
        <v>37</v>
      </c>
      <c r="AC479">
        <f t="shared" si="95"/>
        <v>1</v>
      </c>
    </row>
    <row r="480" spans="1:29" x14ac:dyDescent="0.25">
      <c r="A480" t="s">
        <v>514</v>
      </c>
      <c r="B480">
        <v>1988</v>
      </c>
      <c r="C480" t="s">
        <v>20</v>
      </c>
      <c r="D480">
        <v>16</v>
      </c>
      <c r="E480">
        <v>0</v>
      </c>
      <c r="F480">
        <v>4415.16</v>
      </c>
      <c r="G480" t="s">
        <v>11</v>
      </c>
      <c r="H480" t="s">
        <v>16</v>
      </c>
      <c r="I480" t="s">
        <v>13</v>
      </c>
      <c r="J480" t="str">
        <f>VLOOKUP(A480,Names!A:B,2,)</f>
        <v>Hetherington, Ms.  Debbie</v>
      </c>
      <c r="K480" cm="1">
        <f t="array" ref="K480">VLOOKUP($A480,'Medical Examination'!$A:$H,COLUMN(B:B),0)</f>
        <v>27.72</v>
      </c>
      <c r="L480" cm="1">
        <f t="array" ref="L480">VLOOKUP($A480,'Medical Examination'!$A:$H,COLUMN(C:C),0)</f>
        <v>5.03</v>
      </c>
      <c r="M480" t="str" cm="1">
        <f t="array" ref="M480">VLOOKUP($A480,'Medical Examination'!$A:$H,COLUMN(D:D),0)</f>
        <v>yes</v>
      </c>
      <c r="N480" t="str" cm="1">
        <f t="array" ref="N480">VLOOKUP($A480,'Medical Examination'!$A:$H,COLUMN(E:E),0)</f>
        <v>No</v>
      </c>
      <c r="O480" t="str" cm="1">
        <f t="array" ref="O480">VLOOKUP($A480,'Medical Examination'!$A:$H,COLUMN(F:F),0)</f>
        <v>No</v>
      </c>
      <c r="P480" cm="1">
        <f t="array" ref="P480">VLOOKUP($A480,'Medical Examination'!$A:$H,COLUMN(G:G),0)</f>
        <v>1</v>
      </c>
      <c r="Q480" t="str" cm="1">
        <f t="array" ref="Q480">VLOOKUP($A480,'Medical Examination'!$A:$H,COLUMN(H:H),0)</f>
        <v>No</v>
      </c>
      <c r="R480">
        <f t="shared" si="84"/>
        <v>1</v>
      </c>
      <c r="S480">
        <f t="shared" si="85"/>
        <v>0</v>
      </c>
      <c r="T480">
        <f t="shared" si="86"/>
        <v>0</v>
      </c>
      <c r="U480">
        <f t="shared" si="87"/>
        <v>0</v>
      </c>
      <c r="V480">
        <f t="shared" si="88"/>
        <v>2</v>
      </c>
      <c r="W480">
        <f t="shared" si="89"/>
        <v>3</v>
      </c>
      <c r="X480">
        <f t="shared" si="90"/>
        <v>1</v>
      </c>
      <c r="Y480">
        <f t="shared" si="91"/>
        <v>0</v>
      </c>
      <c r="Z480">
        <f t="shared" si="92"/>
        <v>0</v>
      </c>
      <c r="AA480">
        <f t="shared" si="93"/>
        <v>1</v>
      </c>
      <c r="AB480" s="5">
        <f t="shared" si="94"/>
        <v>35</v>
      </c>
      <c r="AC480">
        <f t="shared" si="95"/>
        <v>0</v>
      </c>
    </row>
    <row r="481" spans="1:29" x14ac:dyDescent="0.25">
      <c r="A481" t="s">
        <v>515</v>
      </c>
      <c r="B481">
        <v>1992</v>
      </c>
      <c r="C481" t="s">
        <v>35</v>
      </c>
      <c r="D481">
        <v>15</v>
      </c>
      <c r="E481">
        <v>0</v>
      </c>
      <c r="F481">
        <v>4420.95</v>
      </c>
      <c r="G481" t="s">
        <v>11</v>
      </c>
      <c r="H481" t="s">
        <v>12</v>
      </c>
      <c r="I481" t="s">
        <v>516</v>
      </c>
      <c r="J481" t="str">
        <f>VLOOKUP(A481,Names!A:B,2,)</f>
        <v>Gordyan, Mr.  Ryan</v>
      </c>
      <c r="K481" cm="1">
        <f t="array" ref="K481">VLOOKUP($A481,'Medical Examination'!$A:$H,COLUMN(B:B),0)</f>
        <v>25.9</v>
      </c>
      <c r="L481" cm="1">
        <f t="array" ref="L481">VLOOKUP($A481,'Medical Examination'!$A:$H,COLUMN(C:C),0)</f>
        <v>5.45</v>
      </c>
      <c r="M481" t="str" cm="1">
        <f t="array" ref="M481">VLOOKUP($A481,'Medical Examination'!$A:$H,COLUMN(D:D),0)</f>
        <v>No</v>
      </c>
      <c r="N481" t="str" cm="1">
        <f t="array" ref="N481">VLOOKUP($A481,'Medical Examination'!$A:$H,COLUMN(E:E),0)</f>
        <v>No</v>
      </c>
      <c r="O481" t="str" cm="1">
        <f t="array" ref="O481">VLOOKUP($A481,'Medical Examination'!$A:$H,COLUMN(F:F),0)</f>
        <v>No</v>
      </c>
      <c r="P481" cm="1">
        <f t="array" ref="P481">VLOOKUP($A481,'Medical Examination'!$A:$H,COLUMN(G:G),0)</f>
        <v>1</v>
      </c>
      <c r="Q481" t="str" cm="1">
        <f t="array" ref="Q481">VLOOKUP($A481,'Medical Examination'!$A:$H,COLUMN(H:H),0)</f>
        <v>No</v>
      </c>
      <c r="R481">
        <f t="shared" si="84"/>
        <v>0</v>
      </c>
      <c r="S481">
        <f t="shared" si="85"/>
        <v>0</v>
      </c>
      <c r="T481">
        <f t="shared" si="86"/>
        <v>0</v>
      </c>
      <c r="U481">
        <f t="shared" si="87"/>
        <v>0</v>
      </c>
      <c r="V481">
        <f t="shared" si="88"/>
        <v>2</v>
      </c>
      <c r="W481">
        <f t="shared" si="89"/>
        <v>1</v>
      </c>
      <c r="X481">
        <f t="shared" si="90"/>
        <v>1</v>
      </c>
      <c r="Y481">
        <f t="shared" si="91"/>
        <v>0</v>
      </c>
      <c r="Z481">
        <f t="shared" si="92"/>
        <v>0</v>
      </c>
      <c r="AA481">
        <f t="shared" si="93"/>
        <v>0</v>
      </c>
      <c r="AB481" s="5">
        <f t="shared" si="94"/>
        <v>31</v>
      </c>
      <c r="AC481">
        <f t="shared" si="95"/>
        <v>1</v>
      </c>
    </row>
    <row r="482" spans="1:29" x14ac:dyDescent="0.25">
      <c r="A482" t="s">
        <v>517</v>
      </c>
      <c r="B482">
        <v>1994</v>
      </c>
      <c r="C482" t="s">
        <v>30</v>
      </c>
      <c r="D482">
        <v>29</v>
      </c>
      <c r="E482">
        <v>2</v>
      </c>
      <c r="F482">
        <v>4428.8900000000003</v>
      </c>
      <c r="G482" t="s">
        <v>12</v>
      </c>
      <c r="H482" t="s">
        <v>16</v>
      </c>
      <c r="I482" t="s">
        <v>356</v>
      </c>
      <c r="J482" t="str">
        <f>VLOOKUP(A482,Names!A:B,2,)</f>
        <v>Horwitz, Mr.  Yuri</v>
      </c>
      <c r="K482" cm="1">
        <f t="array" ref="K482">VLOOKUP($A482,'Medical Examination'!$A:$H,COLUMN(B:B),0)</f>
        <v>22.515000000000001</v>
      </c>
      <c r="L482" cm="1">
        <f t="array" ref="L482">VLOOKUP($A482,'Medical Examination'!$A:$H,COLUMN(C:C),0)</f>
        <v>4.24</v>
      </c>
      <c r="M482" t="str" cm="1">
        <f t="array" ref="M482">VLOOKUP($A482,'Medical Examination'!$A:$H,COLUMN(D:D),0)</f>
        <v>No</v>
      </c>
      <c r="N482" t="str" cm="1">
        <f t="array" ref="N482">VLOOKUP($A482,'Medical Examination'!$A:$H,COLUMN(E:E),0)</f>
        <v>No</v>
      </c>
      <c r="O482" t="str" cm="1">
        <f t="array" ref="O482">VLOOKUP($A482,'Medical Examination'!$A:$H,COLUMN(F:F),0)</f>
        <v>No</v>
      </c>
      <c r="P482" t="str" cm="1">
        <f t="array" ref="P482">VLOOKUP($A482,'Medical Examination'!$A:$H,COLUMN(G:G),0)</f>
        <v>No major surgery</v>
      </c>
      <c r="Q482" t="str" cm="1">
        <f t="array" ref="Q482">VLOOKUP($A482,'Medical Examination'!$A:$H,COLUMN(H:H),0)</f>
        <v>No</v>
      </c>
      <c r="R482">
        <f t="shared" si="84"/>
        <v>0</v>
      </c>
      <c r="S482">
        <f t="shared" si="85"/>
        <v>0</v>
      </c>
      <c r="T482">
        <f t="shared" si="86"/>
        <v>0</v>
      </c>
      <c r="U482">
        <f t="shared" si="87"/>
        <v>0</v>
      </c>
      <c r="V482">
        <f t="shared" si="88"/>
        <v>1</v>
      </c>
      <c r="W482">
        <f t="shared" si="89"/>
        <v>3</v>
      </c>
      <c r="X482">
        <f t="shared" si="90"/>
        <v>0</v>
      </c>
      <c r="Y482">
        <f t="shared" si="91"/>
        <v>0</v>
      </c>
      <c r="Z482">
        <f t="shared" si="92"/>
        <v>0</v>
      </c>
      <c r="AA482">
        <f t="shared" si="93"/>
        <v>0</v>
      </c>
      <c r="AB482" s="5">
        <f t="shared" si="94"/>
        <v>29</v>
      </c>
      <c r="AC482">
        <f t="shared" si="95"/>
        <v>1</v>
      </c>
    </row>
    <row r="483" spans="1:29" x14ac:dyDescent="0.25">
      <c r="A483" t="s">
        <v>518</v>
      </c>
      <c r="B483">
        <v>1993</v>
      </c>
      <c r="C483" t="s">
        <v>20</v>
      </c>
      <c r="D483">
        <v>4</v>
      </c>
      <c r="E483">
        <v>2</v>
      </c>
      <c r="F483">
        <v>4433.3900000000003</v>
      </c>
      <c r="G483" t="s">
        <v>11</v>
      </c>
      <c r="H483" t="s">
        <v>12</v>
      </c>
      <c r="I483" t="s">
        <v>23</v>
      </c>
      <c r="J483" t="str">
        <f>VLOOKUP(A483,Names!A:B,2,)</f>
        <v>Achatz, Mr.  Ryan</v>
      </c>
      <c r="K483" cm="1">
        <f t="array" ref="K483">VLOOKUP($A483,'Medical Examination'!$A:$H,COLUMN(B:B),0)</f>
        <v>31.73</v>
      </c>
      <c r="L483" cm="1">
        <f t="array" ref="L483">VLOOKUP($A483,'Medical Examination'!$A:$H,COLUMN(C:C),0)</f>
        <v>5.16</v>
      </c>
      <c r="M483" t="str" cm="1">
        <f t="array" ref="M483">VLOOKUP($A483,'Medical Examination'!$A:$H,COLUMN(D:D),0)</f>
        <v>No</v>
      </c>
      <c r="N483" t="str" cm="1">
        <f t="array" ref="N483">VLOOKUP($A483,'Medical Examination'!$A:$H,COLUMN(E:E),0)</f>
        <v>No</v>
      </c>
      <c r="O483" t="str" cm="1">
        <f t="array" ref="O483">VLOOKUP($A483,'Medical Examination'!$A:$H,COLUMN(F:F),0)</f>
        <v>Yes</v>
      </c>
      <c r="P483" cm="1">
        <f t="array" ref="P483">VLOOKUP($A483,'Medical Examination'!$A:$H,COLUMN(G:G),0)</f>
        <v>1</v>
      </c>
      <c r="Q483" t="str" cm="1">
        <f t="array" ref="Q483">VLOOKUP($A483,'Medical Examination'!$A:$H,COLUMN(H:H),0)</f>
        <v>No</v>
      </c>
      <c r="R483">
        <f t="shared" si="84"/>
        <v>0</v>
      </c>
      <c r="S483">
        <f t="shared" si="85"/>
        <v>0</v>
      </c>
      <c r="T483">
        <f t="shared" si="86"/>
        <v>1</v>
      </c>
      <c r="U483">
        <f t="shared" si="87"/>
        <v>0</v>
      </c>
      <c r="V483">
        <f t="shared" si="88"/>
        <v>2</v>
      </c>
      <c r="W483">
        <f t="shared" si="89"/>
        <v>1</v>
      </c>
      <c r="X483">
        <f t="shared" si="90"/>
        <v>1</v>
      </c>
      <c r="Y483">
        <f t="shared" si="91"/>
        <v>0</v>
      </c>
      <c r="Z483">
        <f t="shared" si="92"/>
        <v>1</v>
      </c>
      <c r="AA483">
        <f t="shared" si="93"/>
        <v>0</v>
      </c>
      <c r="AB483" s="5">
        <f t="shared" si="94"/>
        <v>30</v>
      </c>
      <c r="AC483">
        <f t="shared" si="95"/>
        <v>1</v>
      </c>
    </row>
    <row r="484" spans="1:29" x14ac:dyDescent="0.25">
      <c r="A484" t="s">
        <v>519</v>
      </c>
      <c r="B484">
        <v>1993</v>
      </c>
      <c r="C484" t="s">
        <v>30</v>
      </c>
      <c r="D484">
        <v>23</v>
      </c>
      <c r="E484">
        <v>2</v>
      </c>
      <c r="F484">
        <v>4433.92</v>
      </c>
      <c r="G484" t="s">
        <v>11</v>
      </c>
      <c r="H484" t="s">
        <v>11</v>
      </c>
      <c r="I484" t="s">
        <v>23</v>
      </c>
      <c r="J484" t="str">
        <f>VLOOKUP(A484,Names!A:B,2,)</f>
        <v>Timko, Mr.  Kyle</v>
      </c>
      <c r="K484" cm="1">
        <f t="array" ref="K484">VLOOKUP($A484,'Medical Examination'!$A:$H,COLUMN(B:B),0)</f>
        <v>32.11</v>
      </c>
      <c r="L484" cm="1">
        <f t="array" ref="L484">VLOOKUP($A484,'Medical Examination'!$A:$H,COLUMN(C:C),0)</f>
        <v>5.19</v>
      </c>
      <c r="M484" t="str" cm="1">
        <f t="array" ref="M484">VLOOKUP($A484,'Medical Examination'!$A:$H,COLUMN(D:D),0)</f>
        <v>No</v>
      </c>
      <c r="N484" t="str" cm="1">
        <f t="array" ref="N484">VLOOKUP($A484,'Medical Examination'!$A:$H,COLUMN(E:E),0)</f>
        <v>No</v>
      </c>
      <c r="O484" t="str" cm="1">
        <f t="array" ref="O484">VLOOKUP($A484,'Medical Examination'!$A:$H,COLUMN(F:F),0)</f>
        <v>Yes</v>
      </c>
      <c r="P484" cm="1">
        <f t="array" ref="P484">VLOOKUP($A484,'Medical Examination'!$A:$H,COLUMN(G:G),0)</f>
        <v>1</v>
      </c>
      <c r="Q484" t="str" cm="1">
        <f t="array" ref="Q484">VLOOKUP($A484,'Medical Examination'!$A:$H,COLUMN(H:H),0)</f>
        <v>No</v>
      </c>
      <c r="R484">
        <f t="shared" si="84"/>
        <v>0</v>
      </c>
      <c r="S484">
        <f t="shared" si="85"/>
        <v>0</v>
      </c>
      <c r="T484">
        <f t="shared" si="86"/>
        <v>1</v>
      </c>
      <c r="U484">
        <f t="shared" si="87"/>
        <v>0</v>
      </c>
      <c r="V484">
        <f t="shared" si="88"/>
        <v>2</v>
      </c>
      <c r="W484">
        <f t="shared" si="89"/>
        <v>2</v>
      </c>
      <c r="X484">
        <f t="shared" si="90"/>
        <v>1</v>
      </c>
      <c r="Y484">
        <f t="shared" si="91"/>
        <v>0</v>
      </c>
      <c r="Z484">
        <f t="shared" si="92"/>
        <v>1</v>
      </c>
      <c r="AA484">
        <f t="shared" si="93"/>
        <v>0</v>
      </c>
      <c r="AB484" s="5">
        <f t="shared" si="94"/>
        <v>30</v>
      </c>
      <c r="AC484">
        <f t="shared" si="95"/>
        <v>1</v>
      </c>
    </row>
    <row r="485" spans="1:29" x14ac:dyDescent="0.25">
      <c r="A485" t="s">
        <v>520</v>
      </c>
      <c r="B485">
        <v>1994</v>
      </c>
      <c r="C485" t="s">
        <v>37</v>
      </c>
      <c r="D485">
        <v>8</v>
      </c>
      <c r="E485">
        <v>2</v>
      </c>
      <c r="F485">
        <v>4435.09</v>
      </c>
      <c r="G485" t="s">
        <v>12</v>
      </c>
      <c r="H485" t="s">
        <v>11</v>
      </c>
      <c r="I485" t="s">
        <v>168</v>
      </c>
      <c r="J485" t="str">
        <f>VLOOKUP(A485,Names!A:B,2,)</f>
        <v>Callahan, Mr.  Patrick M.</v>
      </c>
      <c r="K485" cm="1">
        <f t="array" ref="K485">VLOOKUP($A485,'Medical Examination'!$A:$H,COLUMN(B:B),0)</f>
        <v>26.98</v>
      </c>
      <c r="L485" cm="1">
        <f t="array" ref="L485">VLOOKUP($A485,'Medical Examination'!$A:$H,COLUMN(C:C),0)</f>
        <v>4.41</v>
      </c>
      <c r="M485" t="str" cm="1">
        <f t="array" ref="M485">VLOOKUP($A485,'Medical Examination'!$A:$H,COLUMN(D:D),0)</f>
        <v>No</v>
      </c>
      <c r="N485" t="str" cm="1">
        <f t="array" ref="N485">VLOOKUP($A485,'Medical Examination'!$A:$H,COLUMN(E:E),0)</f>
        <v>No</v>
      </c>
      <c r="O485" t="str" cm="1">
        <f t="array" ref="O485">VLOOKUP($A485,'Medical Examination'!$A:$H,COLUMN(F:F),0)</f>
        <v>No</v>
      </c>
      <c r="P485" t="str" cm="1">
        <f t="array" ref="P485">VLOOKUP($A485,'Medical Examination'!$A:$H,COLUMN(G:G),0)</f>
        <v>No major surgery</v>
      </c>
      <c r="Q485" t="str" cm="1">
        <f t="array" ref="Q485">VLOOKUP($A485,'Medical Examination'!$A:$H,COLUMN(H:H),0)</f>
        <v>No</v>
      </c>
      <c r="R485">
        <f t="shared" si="84"/>
        <v>0</v>
      </c>
      <c r="S485">
        <f t="shared" si="85"/>
        <v>0</v>
      </c>
      <c r="T485">
        <f t="shared" si="86"/>
        <v>0</v>
      </c>
      <c r="U485">
        <f t="shared" si="87"/>
        <v>0</v>
      </c>
      <c r="V485">
        <f t="shared" si="88"/>
        <v>1</v>
      </c>
      <c r="W485">
        <f t="shared" si="89"/>
        <v>2</v>
      </c>
      <c r="X485">
        <f t="shared" si="90"/>
        <v>0</v>
      </c>
      <c r="Y485">
        <f t="shared" si="91"/>
        <v>0</v>
      </c>
      <c r="Z485">
        <f t="shared" si="92"/>
        <v>0</v>
      </c>
      <c r="AA485">
        <f t="shared" si="93"/>
        <v>0</v>
      </c>
      <c r="AB485" s="5">
        <f t="shared" si="94"/>
        <v>29</v>
      </c>
      <c r="AC485">
        <f t="shared" si="95"/>
        <v>1</v>
      </c>
    </row>
    <row r="486" spans="1:29" x14ac:dyDescent="0.25">
      <c r="A486" t="s">
        <v>521</v>
      </c>
      <c r="B486">
        <v>1994</v>
      </c>
      <c r="C486" t="s">
        <v>37</v>
      </c>
      <c r="D486">
        <v>24</v>
      </c>
      <c r="E486">
        <v>2</v>
      </c>
      <c r="F486">
        <v>4438.26</v>
      </c>
      <c r="G486" t="s">
        <v>11</v>
      </c>
      <c r="H486" t="s">
        <v>12</v>
      </c>
      <c r="I486" t="s">
        <v>356</v>
      </c>
      <c r="J486" t="str">
        <f>VLOOKUP(A486,Names!A:B,2,)</f>
        <v>Loreto, Mr.  Bird</v>
      </c>
      <c r="K486" cm="1">
        <f t="array" ref="K486">VLOOKUP($A486,'Medical Examination'!$A:$H,COLUMN(B:B),0)</f>
        <v>29.26</v>
      </c>
      <c r="L486" cm="1">
        <f t="array" ref="L486">VLOOKUP($A486,'Medical Examination'!$A:$H,COLUMN(C:C),0)</f>
        <v>4.4400000000000004</v>
      </c>
      <c r="M486" t="str" cm="1">
        <f t="array" ref="M486">VLOOKUP($A486,'Medical Examination'!$A:$H,COLUMN(D:D),0)</f>
        <v>No</v>
      </c>
      <c r="N486" t="str" cm="1">
        <f t="array" ref="N486">VLOOKUP($A486,'Medical Examination'!$A:$H,COLUMN(E:E),0)</f>
        <v>No</v>
      </c>
      <c r="O486" t="str" cm="1">
        <f t="array" ref="O486">VLOOKUP($A486,'Medical Examination'!$A:$H,COLUMN(F:F),0)</f>
        <v>No</v>
      </c>
      <c r="P486" t="str" cm="1">
        <f t="array" ref="P486">VLOOKUP($A486,'Medical Examination'!$A:$H,COLUMN(G:G),0)</f>
        <v>No major surgery</v>
      </c>
      <c r="Q486" t="str" cm="1">
        <f t="array" ref="Q486">VLOOKUP($A486,'Medical Examination'!$A:$H,COLUMN(H:H),0)</f>
        <v>No</v>
      </c>
      <c r="R486">
        <f t="shared" si="84"/>
        <v>0</v>
      </c>
      <c r="S486">
        <f t="shared" si="85"/>
        <v>0</v>
      </c>
      <c r="T486">
        <f t="shared" si="86"/>
        <v>0</v>
      </c>
      <c r="U486">
        <f t="shared" si="87"/>
        <v>0</v>
      </c>
      <c r="V486">
        <f t="shared" si="88"/>
        <v>2</v>
      </c>
      <c r="W486">
        <f t="shared" si="89"/>
        <v>1</v>
      </c>
      <c r="X486">
        <f t="shared" si="90"/>
        <v>0</v>
      </c>
      <c r="Y486">
        <f t="shared" si="91"/>
        <v>0</v>
      </c>
      <c r="Z486">
        <f t="shared" si="92"/>
        <v>0</v>
      </c>
      <c r="AA486">
        <f t="shared" si="93"/>
        <v>0</v>
      </c>
      <c r="AB486" s="5">
        <f t="shared" si="94"/>
        <v>29</v>
      </c>
      <c r="AC486">
        <f t="shared" si="95"/>
        <v>1</v>
      </c>
    </row>
    <row r="487" spans="1:29" x14ac:dyDescent="0.25">
      <c r="A487" t="s">
        <v>522</v>
      </c>
      <c r="B487">
        <v>1991</v>
      </c>
      <c r="C487" t="s">
        <v>20</v>
      </c>
      <c r="D487">
        <v>3</v>
      </c>
      <c r="E487">
        <v>1</v>
      </c>
      <c r="F487">
        <v>4441.21</v>
      </c>
      <c r="G487" t="s">
        <v>16</v>
      </c>
      <c r="H487" t="s">
        <v>11</v>
      </c>
      <c r="I487" t="s">
        <v>276</v>
      </c>
      <c r="J487" t="str">
        <f>VLOOKUP(A487,Names!A:B,2,)</f>
        <v>Schneider, Mr.  Jesse A.</v>
      </c>
      <c r="K487" cm="1">
        <f t="array" ref="K487">VLOOKUP($A487,'Medical Examination'!$A:$H,COLUMN(B:B),0)</f>
        <v>26.885000000000002</v>
      </c>
      <c r="L487" cm="1">
        <f t="array" ref="L487">VLOOKUP($A487,'Medical Examination'!$A:$H,COLUMN(C:C),0)</f>
        <v>5.86</v>
      </c>
      <c r="M487" t="str" cm="1">
        <f t="array" ref="M487">VLOOKUP($A487,'Medical Examination'!$A:$H,COLUMN(D:D),0)</f>
        <v>No</v>
      </c>
      <c r="N487" t="str" cm="1">
        <f t="array" ref="N487">VLOOKUP($A487,'Medical Examination'!$A:$H,COLUMN(E:E),0)</f>
        <v>No</v>
      </c>
      <c r="O487" t="str" cm="1">
        <f t="array" ref="O487">VLOOKUP($A487,'Medical Examination'!$A:$H,COLUMN(F:F),0)</f>
        <v>No</v>
      </c>
      <c r="P487" t="str" cm="1">
        <f t="array" ref="P487">VLOOKUP($A487,'Medical Examination'!$A:$H,COLUMN(G:G),0)</f>
        <v>No major surgery</v>
      </c>
      <c r="Q487" t="str" cm="1">
        <f t="array" ref="Q487">VLOOKUP($A487,'Medical Examination'!$A:$H,COLUMN(H:H),0)</f>
        <v>No</v>
      </c>
      <c r="R487">
        <f t="shared" si="84"/>
        <v>0</v>
      </c>
      <c r="S487">
        <f t="shared" si="85"/>
        <v>0</v>
      </c>
      <c r="T487">
        <f t="shared" si="86"/>
        <v>0</v>
      </c>
      <c r="U487">
        <f t="shared" si="87"/>
        <v>0</v>
      </c>
      <c r="V487">
        <f t="shared" si="88"/>
        <v>3</v>
      </c>
      <c r="W487">
        <f t="shared" si="89"/>
        <v>2</v>
      </c>
      <c r="X487">
        <f t="shared" si="90"/>
        <v>0</v>
      </c>
      <c r="Y487">
        <f t="shared" si="91"/>
        <v>0</v>
      </c>
      <c r="Z487">
        <f t="shared" si="92"/>
        <v>0</v>
      </c>
      <c r="AA487">
        <f t="shared" si="93"/>
        <v>0</v>
      </c>
      <c r="AB487" s="5">
        <f t="shared" si="94"/>
        <v>32</v>
      </c>
      <c r="AC487">
        <f t="shared" si="95"/>
        <v>1</v>
      </c>
    </row>
    <row r="488" spans="1:29" x14ac:dyDescent="0.25">
      <c r="A488" t="s">
        <v>523</v>
      </c>
      <c r="B488">
        <v>1994</v>
      </c>
      <c r="C488" t="s">
        <v>18</v>
      </c>
      <c r="D488">
        <v>28</v>
      </c>
      <c r="E488">
        <v>3</v>
      </c>
      <c r="F488">
        <v>4449.46</v>
      </c>
      <c r="G488" t="s">
        <v>16</v>
      </c>
      <c r="H488" t="s">
        <v>11</v>
      </c>
      <c r="I488" t="s">
        <v>13</v>
      </c>
      <c r="J488" t="str">
        <f>VLOOKUP(A488,Names!A:B,2,)</f>
        <v>Tsegay, Mr.  Yemane Adhane</v>
      </c>
      <c r="K488" cm="1">
        <f t="array" ref="K488">VLOOKUP($A488,'Medical Examination'!$A:$H,COLUMN(B:B),0)</f>
        <v>33</v>
      </c>
      <c r="L488" cm="1">
        <f t="array" ref="L488">VLOOKUP($A488,'Medical Examination'!$A:$H,COLUMN(C:C),0)</f>
        <v>5.39</v>
      </c>
      <c r="M488" t="str" cm="1">
        <f t="array" ref="M488">VLOOKUP($A488,'Medical Examination'!$A:$H,COLUMN(D:D),0)</f>
        <v>No</v>
      </c>
      <c r="N488" t="str" cm="1">
        <f t="array" ref="N488">VLOOKUP($A488,'Medical Examination'!$A:$H,COLUMN(E:E),0)</f>
        <v>No</v>
      </c>
      <c r="O488" t="str" cm="1">
        <f t="array" ref="O488">VLOOKUP($A488,'Medical Examination'!$A:$H,COLUMN(F:F),0)</f>
        <v>No</v>
      </c>
      <c r="P488" t="str" cm="1">
        <f t="array" ref="P488">VLOOKUP($A488,'Medical Examination'!$A:$H,COLUMN(G:G),0)</f>
        <v>No major surgery</v>
      </c>
      <c r="Q488" t="str" cm="1">
        <f t="array" ref="Q488">VLOOKUP($A488,'Medical Examination'!$A:$H,COLUMN(H:H),0)</f>
        <v>No</v>
      </c>
      <c r="R488">
        <f t="shared" si="84"/>
        <v>0</v>
      </c>
      <c r="S488">
        <f t="shared" si="85"/>
        <v>0</v>
      </c>
      <c r="T488">
        <f t="shared" si="86"/>
        <v>0</v>
      </c>
      <c r="U488">
        <f t="shared" si="87"/>
        <v>0</v>
      </c>
      <c r="V488">
        <f t="shared" si="88"/>
        <v>3</v>
      </c>
      <c r="W488">
        <f t="shared" si="89"/>
        <v>2</v>
      </c>
      <c r="X488">
        <f t="shared" si="90"/>
        <v>0</v>
      </c>
      <c r="Y488">
        <f t="shared" si="91"/>
        <v>0</v>
      </c>
      <c r="Z488">
        <f t="shared" si="92"/>
        <v>0</v>
      </c>
      <c r="AA488">
        <f t="shared" si="93"/>
        <v>1</v>
      </c>
      <c r="AB488" s="5">
        <f t="shared" si="94"/>
        <v>29</v>
      </c>
      <c r="AC488">
        <f t="shared" si="95"/>
        <v>1</v>
      </c>
    </row>
    <row r="489" spans="1:29" x14ac:dyDescent="0.25">
      <c r="A489" t="s">
        <v>524</v>
      </c>
      <c r="B489">
        <v>1990</v>
      </c>
      <c r="C489" t="s">
        <v>35</v>
      </c>
      <c r="D489">
        <v>8</v>
      </c>
      <c r="E489">
        <v>1</v>
      </c>
      <c r="F489">
        <v>4454.3999999999996</v>
      </c>
      <c r="G489" t="s">
        <v>11</v>
      </c>
      <c r="H489" t="s">
        <v>12</v>
      </c>
      <c r="I489" t="s">
        <v>23</v>
      </c>
      <c r="J489" t="str">
        <f>VLOOKUP(A489,Names!A:B,2,)</f>
        <v>Lazrus, Mr.  Adam</v>
      </c>
      <c r="K489" cm="1">
        <f t="array" ref="K489">VLOOKUP($A489,'Medical Examination'!$A:$H,COLUMN(B:B),0)</f>
        <v>27.835000000000001</v>
      </c>
      <c r="L489" cm="1">
        <f t="array" ref="L489">VLOOKUP($A489,'Medical Examination'!$A:$H,COLUMN(C:C),0)</f>
        <v>5.37</v>
      </c>
      <c r="M489" t="str" cm="1">
        <f t="array" ref="M489">VLOOKUP($A489,'Medical Examination'!$A:$H,COLUMN(D:D),0)</f>
        <v>No</v>
      </c>
      <c r="N489" t="str" cm="1">
        <f t="array" ref="N489">VLOOKUP($A489,'Medical Examination'!$A:$H,COLUMN(E:E),0)</f>
        <v>No</v>
      </c>
      <c r="O489" t="str" cm="1">
        <f t="array" ref="O489">VLOOKUP($A489,'Medical Examination'!$A:$H,COLUMN(F:F),0)</f>
        <v>No</v>
      </c>
      <c r="P489" t="str" cm="1">
        <f t="array" ref="P489">VLOOKUP($A489,'Medical Examination'!$A:$H,COLUMN(G:G),0)</f>
        <v>No major surgery</v>
      </c>
      <c r="Q489" t="str" cm="1">
        <f t="array" ref="Q489">VLOOKUP($A489,'Medical Examination'!$A:$H,COLUMN(H:H),0)</f>
        <v>No</v>
      </c>
      <c r="R489">
        <f t="shared" si="84"/>
        <v>0</v>
      </c>
      <c r="S489">
        <f t="shared" si="85"/>
        <v>0</v>
      </c>
      <c r="T489">
        <f t="shared" si="86"/>
        <v>0</v>
      </c>
      <c r="U489">
        <f t="shared" si="87"/>
        <v>0</v>
      </c>
      <c r="V489">
        <f t="shared" si="88"/>
        <v>2</v>
      </c>
      <c r="W489">
        <f t="shared" si="89"/>
        <v>1</v>
      </c>
      <c r="X489">
        <f t="shared" si="90"/>
        <v>0</v>
      </c>
      <c r="Y489">
        <f t="shared" si="91"/>
        <v>0</v>
      </c>
      <c r="Z489">
        <f t="shared" si="92"/>
        <v>1</v>
      </c>
      <c r="AA489">
        <f t="shared" si="93"/>
        <v>0</v>
      </c>
      <c r="AB489" s="5">
        <f t="shared" si="94"/>
        <v>33</v>
      </c>
      <c r="AC489">
        <f t="shared" si="95"/>
        <v>1</v>
      </c>
    </row>
    <row r="490" spans="1:29" x14ac:dyDescent="0.25">
      <c r="A490" t="s">
        <v>525</v>
      </c>
      <c r="B490">
        <v>1990</v>
      </c>
      <c r="C490" t="s">
        <v>10</v>
      </c>
      <c r="D490">
        <v>15</v>
      </c>
      <c r="E490">
        <v>1</v>
      </c>
      <c r="F490">
        <v>4462.72</v>
      </c>
      <c r="G490" t="s">
        <v>11</v>
      </c>
      <c r="H490" t="s">
        <v>12</v>
      </c>
      <c r="I490" t="s">
        <v>23</v>
      </c>
      <c r="J490" t="str">
        <f>VLOOKUP(A490,Names!A:B,2,)</f>
        <v>Norcross, Mr.  Robert A.</v>
      </c>
      <c r="K490" cm="1">
        <f t="array" ref="K490">VLOOKUP($A490,'Medical Examination'!$A:$H,COLUMN(B:B),0)</f>
        <v>33.82</v>
      </c>
      <c r="L490" cm="1">
        <f t="array" ref="L490">VLOOKUP($A490,'Medical Examination'!$A:$H,COLUMN(C:C),0)</f>
        <v>4.6500000000000004</v>
      </c>
      <c r="M490" t="str" cm="1">
        <f t="array" ref="M490">VLOOKUP($A490,'Medical Examination'!$A:$H,COLUMN(D:D),0)</f>
        <v>No</v>
      </c>
      <c r="N490" t="str" cm="1">
        <f t="array" ref="N490">VLOOKUP($A490,'Medical Examination'!$A:$H,COLUMN(E:E),0)</f>
        <v>No</v>
      </c>
      <c r="O490" t="str" cm="1">
        <f t="array" ref="O490">VLOOKUP($A490,'Medical Examination'!$A:$H,COLUMN(F:F),0)</f>
        <v>No</v>
      </c>
      <c r="P490" t="str" cm="1">
        <f t="array" ref="P490">VLOOKUP($A490,'Medical Examination'!$A:$H,COLUMN(G:G),0)</f>
        <v>No major surgery</v>
      </c>
      <c r="Q490" t="str" cm="1">
        <f t="array" ref="Q490">VLOOKUP($A490,'Medical Examination'!$A:$H,COLUMN(H:H),0)</f>
        <v>No</v>
      </c>
      <c r="R490">
        <f t="shared" si="84"/>
        <v>0</v>
      </c>
      <c r="S490">
        <f t="shared" si="85"/>
        <v>0</v>
      </c>
      <c r="T490">
        <f t="shared" si="86"/>
        <v>0</v>
      </c>
      <c r="U490">
        <f t="shared" si="87"/>
        <v>0</v>
      </c>
      <c r="V490">
        <f t="shared" si="88"/>
        <v>2</v>
      </c>
      <c r="W490">
        <f t="shared" si="89"/>
        <v>1</v>
      </c>
      <c r="X490">
        <f t="shared" si="90"/>
        <v>0</v>
      </c>
      <c r="Y490">
        <f t="shared" si="91"/>
        <v>0</v>
      </c>
      <c r="Z490">
        <f t="shared" si="92"/>
        <v>1</v>
      </c>
      <c r="AA490">
        <f t="shared" si="93"/>
        <v>0</v>
      </c>
      <c r="AB490" s="5">
        <f t="shared" si="94"/>
        <v>33</v>
      </c>
      <c r="AC490">
        <f t="shared" si="95"/>
        <v>1</v>
      </c>
    </row>
    <row r="491" spans="1:29" x14ac:dyDescent="0.25">
      <c r="A491" t="s">
        <v>526</v>
      </c>
      <c r="B491">
        <v>1991</v>
      </c>
      <c r="C491" t="s">
        <v>10</v>
      </c>
      <c r="D491">
        <v>4</v>
      </c>
      <c r="E491">
        <v>2</v>
      </c>
      <c r="F491">
        <v>4463.21</v>
      </c>
      <c r="G491" t="s">
        <v>12</v>
      </c>
      <c r="H491" t="s">
        <v>12</v>
      </c>
      <c r="I491" t="s">
        <v>13</v>
      </c>
      <c r="J491" t="str">
        <f>VLOOKUP(A491,Names!A:B,2,)</f>
        <v>Johnson, Mr.  Bart</v>
      </c>
      <c r="K491" cm="1">
        <f t="array" ref="K491">VLOOKUP($A491,'Medical Examination'!$A:$H,COLUMN(B:B),0)</f>
        <v>38.39</v>
      </c>
      <c r="L491" cm="1">
        <f t="array" ref="L491">VLOOKUP($A491,'Medical Examination'!$A:$H,COLUMN(C:C),0)</f>
        <v>6.05</v>
      </c>
      <c r="M491" t="str" cm="1">
        <f t="array" ref="M491">VLOOKUP($A491,'Medical Examination'!$A:$H,COLUMN(D:D),0)</f>
        <v>No</v>
      </c>
      <c r="N491" t="str" cm="1">
        <f t="array" ref="N491">VLOOKUP($A491,'Medical Examination'!$A:$H,COLUMN(E:E),0)</f>
        <v>No</v>
      </c>
      <c r="O491" t="str" cm="1">
        <f t="array" ref="O491">VLOOKUP($A491,'Medical Examination'!$A:$H,COLUMN(F:F),0)</f>
        <v>No</v>
      </c>
      <c r="P491" t="str" cm="1">
        <f t="array" ref="P491">VLOOKUP($A491,'Medical Examination'!$A:$H,COLUMN(G:G),0)</f>
        <v>No major surgery</v>
      </c>
      <c r="Q491" t="str" cm="1">
        <f t="array" ref="Q491">VLOOKUP($A491,'Medical Examination'!$A:$H,COLUMN(H:H),0)</f>
        <v>No</v>
      </c>
      <c r="R491">
        <f t="shared" si="84"/>
        <v>0</v>
      </c>
      <c r="S491">
        <f t="shared" si="85"/>
        <v>0</v>
      </c>
      <c r="T491">
        <f t="shared" si="86"/>
        <v>0</v>
      </c>
      <c r="U491">
        <f t="shared" si="87"/>
        <v>0</v>
      </c>
      <c r="V491">
        <f t="shared" si="88"/>
        <v>1</v>
      </c>
      <c r="W491">
        <f t="shared" si="89"/>
        <v>1</v>
      </c>
      <c r="X491">
        <f t="shared" si="90"/>
        <v>0</v>
      </c>
      <c r="Y491">
        <f t="shared" si="91"/>
        <v>0</v>
      </c>
      <c r="Z491">
        <f t="shared" si="92"/>
        <v>0</v>
      </c>
      <c r="AA491">
        <f t="shared" si="93"/>
        <v>1</v>
      </c>
      <c r="AB491" s="5">
        <f t="shared" si="94"/>
        <v>32</v>
      </c>
      <c r="AC491">
        <f t="shared" si="95"/>
        <v>1</v>
      </c>
    </row>
    <row r="492" spans="1:29" x14ac:dyDescent="0.25">
      <c r="A492" t="s">
        <v>527</v>
      </c>
      <c r="B492">
        <v>1999</v>
      </c>
      <c r="C492" t="s">
        <v>15</v>
      </c>
      <c r="D492">
        <v>20</v>
      </c>
      <c r="E492">
        <v>3</v>
      </c>
      <c r="F492">
        <v>4466.62</v>
      </c>
      <c r="G492" t="s">
        <v>11</v>
      </c>
      <c r="H492" t="s">
        <v>11</v>
      </c>
      <c r="I492" t="s">
        <v>23</v>
      </c>
      <c r="J492" t="str">
        <f>VLOOKUP(A492,Names!A:B,2,)</f>
        <v>Bode, Ms.  Ruby J</v>
      </c>
      <c r="K492" cm="1">
        <f t="array" ref="K492">VLOOKUP($A492,'Medical Examination'!$A:$H,COLUMN(B:B),0)</f>
        <v>34.96</v>
      </c>
      <c r="L492" cm="1">
        <f t="array" ref="L492">VLOOKUP($A492,'Medical Examination'!$A:$H,COLUMN(C:C),0)</f>
        <v>5.63</v>
      </c>
      <c r="M492" t="str" cm="1">
        <f t="array" ref="M492">VLOOKUP($A492,'Medical Examination'!$A:$H,COLUMN(D:D),0)</f>
        <v>No</v>
      </c>
      <c r="N492" t="str" cm="1">
        <f t="array" ref="N492">VLOOKUP($A492,'Medical Examination'!$A:$H,COLUMN(E:E),0)</f>
        <v>No</v>
      </c>
      <c r="O492" t="str" cm="1">
        <f t="array" ref="O492">VLOOKUP($A492,'Medical Examination'!$A:$H,COLUMN(F:F),0)</f>
        <v>No</v>
      </c>
      <c r="P492" t="str" cm="1">
        <f t="array" ref="P492">VLOOKUP($A492,'Medical Examination'!$A:$H,COLUMN(G:G),0)</f>
        <v>No major surgery</v>
      </c>
      <c r="Q492" t="str" cm="1">
        <f t="array" ref="Q492">VLOOKUP($A492,'Medical Examination'!$A:$H,COLUMN(H:H),0)</f>
        <v>No</v>
      </c>
      <c r="R492">
        <f t="shared" si="84"/>
        <v>0</v>
      </c>
      <c r="S492">
        <f t="shared" si="85"/>
        <v>0</v>
      </c>
      <c r="T492">
        <f t="shared" si="86"/>
        <v>0</v>
      </c>
      <c r="U492">
        <f t="shared" si="87"/>
        <v>0</v>
      </c>
      <c r="V492">
        <f t="shared" si="88"/>
        <v>2</v>
      </c>
      <c r="W492">
        <f t="shared" si="89"/>
        <v>2</v>
      </c>
      <c r="X492">
        <f t="shared" si="90"/>
        <v>0</v>
      </c>
      <c r="Y492">
        <f t="shared" si="91"/>
        <v>0</v>
      </c>
      <c r="Z492">
        <f t="shared" si="92"/>
        <v>1</v>
      </c>
      <c r="AA492">
        <f t="shared" si="93"/>
        <v>0</v>
      </c>
      <c r="AB492" s="5">
        <f t="shared" si="94"/>
        <v>24</v>
      </c>
      <c r="AC492">
        <f t="shared" si="95"/>
        <v>0</v>
      </c>
    </row>
    <row r="493" spans="1:29" x14ac:dyDescent="0.25">
      <c r="A493" t="s">
        <v>528</v>
      </c>
      <c r="B493">
        <v>2004</v>
      </c>
      <c r="C493" t="s">
        <v>10</v>
      </c>
      <c r="D493">
        <v>18</v>
      </c>
      <c r="E493">
        <v>0</v>
      </c>
      <c r="F493">
        <v>4468.25</v>
      </c>
      <c r="G493" t="s">
        <v>11</v>
      </c>
      <c r="H493" t="s">
        <v>11</v>
      </c>
      <c r="I493" t="s">
        <v>23</v>
      </c>
      <c r="J493" t="str">
        <f>VLOOKUP(A493,Names!A:B,2,)</f>
        <v>Lombardo, Ms.  Megan</v>
      </c>
      <c r="K493" cm="1">
        <f t="array" ref="K493">VLOOKUP($A493,'Medical Examination'!$A:$H,COLUMN(B:B),0)</f>
        <v>35.78</v>
      </c>
      <c r="L493" cm="1">
        <f t="array" ref="L493">VLOOKUP($A493,'Medical Examination'!$A:$H,COLUMN(C:C),0)</f>
        <v>6.07</v>
      </c>
      <c r="M493" t="str" cm="1">
        <f t="array" ref="M493">VLOOKUP($A493,'Medical Examination'!$A:$H,COLUMN(D:D),0)</f>
        <v>No</v>
      </c>
      <c r="N493" t="str" cm="1">
        <f t="array" ref="N493">VLOOKUP($A493,'Medical Examination'!$A:$H,COLUMN(E:E),0)</f>
        <v>yes</v>
      </c>
      <c r="O493" t="str" cm="1">
        <f t="array" ref="O493">VLOOKUP($A493,'Medical Examination'!$A:$H,COLUMN(F:F),0)</f>
        <v>No</v>
      </c>
      <c r="P493" cm="1">
        <f t="array" ref="P493">VLOOKUP($A493,'Medical Examination'!$A:$H,COLUMN(G:G),0)</f>
        <v>1</v>
      </c>
      <c r="Q493" t="str" cm="1">
        <f t="array" ref="Q493">VLOOKUP($A493,'Medical Examination'!$A:$H,COLUMN(H:H),0)</f>
        <v>No</v>
      </c>
      <c r="R493">
        <f t="shared" si="84"/>
        <v>0</v>
      </c>
      <c r="S493">
        <f t="shared" si="85"/>
        <v>1</v>
      </c>
      <c r="T493">
        <f t="shared" si="86"/>
        <v>0</v>
      </c>
      <c r="U493">
        <f t="shared" si="87"/>
        <v>0</v>
      </c>
      <c r="V493">
        <f t="shared" si="88"/>
        <v>2</v>
      </c>
      <c r="W493">
        <f t="shared" si="89"/>
        <v>2</v>
      </c>
      <c r="X493">
        <f t="shared" si="90"/>
        <v>1</v>
      </c>
      <c r="Y493">
        <f t="shared" si="91"/>
        <v>0</v>
      </c>
      <c r="Z493">
        <f t="shared" si="92"/>
        <v>1</v>
      </c>
      <c r="AA493">
        <f t="shared" si="93"/>
        <v>0</v>
      </c>
      <c r="AB493" s="5">
        <f t="shared" si="94"/>
        <v>19</v>
      </c>
      <c r="AC493">
        <f t="shared" si="95"/>
        <v>0</v>
      </c>
    </row>
    <row r="494" spans="1:29" x14ac:dyDescent="0.25">
      <c r="A494" t="s">
        <v>529</v>
      </c>
      <c r="B494">
        <v>1992</v>
      </c>
      <c r="C494" t="s">
        <v>10</v>
      </c>
      <c r="D494">
        <v>12</v>
      </c>
      <c r="E494">
        <v>0</v>
      </c>
      <c r="F494">
        <v>4488.58</v>
      </c>
      <c r="G494" t="s">
        <v>11</v>
      </c>
      <c r="H494" t="s">
        <v>12</v>
      </c>
      <c r="I494" t="s">
        <v>23</v>
      </c>
      <c r="J494" t="str">
        <f>VLOOKUP(A494,Names!A:B,2,)</f>
        <v>Harris, Mr.  Bradley E</v>
      </c>
      <c r="K494" cm="1">
        <f t="array" ref="K494">VLOOKUP($A494,'Medical Examination'!$A:$H,COLUMN(B:B),0)</f>
        <v>27.14</v>
      </c>
      <c r="L494" cm="1">
        <f t="array" ref="L494">VLOOKUP($A494,'Medical Examination'!$A:$H,COLUMN(C:C),0)</f>
        <v>6.01</v>
      </c>
      <c r="M494" t="str" cm="1">
        <f t="array" ref="M494">VLOOKUP($A494,'Medical Examination'!$A:$H,COLUMN(D:D),0)</f>
        <v>No</v>
      </c>
      <c r="N494" t="str" cm="1">
        <f t="array" ref="N494">VLOOKUP($A494,'Medical Examination'!$A:$H,COLUMN(E:E),0)</f>
        <v>No</v>
      </c>
      <c r="O494" t="str" cm="1">
        <f t="array" ref="O494">VLOOKUP($A494,'Medical Examination'!$A:$H,COLUMN(F:F),0)</f>
        <v>No</v>
      </c>
      <c r="P494" cm="1">
        <f t="array" ref="P494">VLOOKUP($A494,'Medical Examination'!$A:$H,COLUMN(G:G),0)</f>
        <v>1</v>
      </c>
      <c r="Q494" t="str" cm="1">
        <f t="array" ref="Q494">VLOOKUP($A494,'Medical Examination'!$A:$H,COLUMN(H:H),0)</f>
        <v>No</v>
      </c>
      <c r="R494">
        <f t="shared" si="84"/>
        <v>0</v>
      </c>
      <c r="S494">
        <f t="shared" si="85"/>
        <v>0</v>
      </c>
      <c r="T494">
        <f t="shared" si="86"/>
        <v>0</v>
      </c>
      <c r="U494">
        <f t="shared" si="87"/>
        <v>0</v>
      </c>
      <c r="V494">
        <f t="shared" si="88"/>
        <v>2</v>
      </c>
      <c r="W494">
        <f t="shared" si="89"/>
        <v>1</v>
      </c>
      <c r="X494">
        <f t="shared" si="90"/>
        <v>1</v>
      </c>
      <c r="Y494">
        <f t="shared" si="91"/>
        <v>0</v>
      </c>
      <c r="Z494">
        <f t="shared" si="92"/>
        <v>1</v>
      </c>
      <c r="AA494">
        <f t="shared" si="93"/>
        <v>0</v>
      </c>
      <c r="AB494" s="5">
        <f t="shared" si="94"/>
        <v>31</v>
      </c>
      <c r="AC494">
        <f t="shared" si="95"/>
        <v>1</v>
      </c>
    </row>
    <row r="495" spans="1:29" x14ac:dyDescent="0.25">
      <c r="A495" t="s">
        <v>530</v>
      </c>
      <c r="B495">
        <v>1988</v>
      </c>
      <c r="C495" t="s">
        <v>18</v>
      </c>
      <c r="D495">
        <v>26</v>
      </c>
      <c r="E495">
        <v>0</v>
      </c>
      <c r="F495">
        <v>4500.34</v>
      </c>
      <c r="G495" t="s">
        <v>11</v>
      </c>
      <c r="H495" t="s">
        <v>16</v>
      </c>
      <c r="I495" t="s">
        <v>356</v>
      </c>
      <c r="J495" t="str">
        <f>VLOOKUP(A495,Names!A:B,2,)</f>
        <v>McMahon, Mr.  Thomas IV</v>
      </c>
      <c r="K495" cm="1">
        <f t="array" ref="K495">VLOOKUP($A495,'Medical Examination'!$A:$H,COLUMN(B:B),0)</f>
        <v>21.375</v>
      </c>
      <c r="L495" cm="1">
        <f t="array" ref="L495">VLOOKUP($A495,'Medical Examination'!$A:$H,COLUMN(C:C),0)</f>
        <v>6.19</v>
      </c>
      <c r="M495" t="str" cm="1">
        <f t="array" ref="M495">VLOOKUP($A495,'Medical Examination'!$A:$H,COLUMN(D:D),0)</f>
        <v>yes</v>
      </c>
      <c r="N495" t="str" cm="1">
        <f t="array" ref="N495">VLOOKUP($A495,'Medical Examination'!$A:$H,COLUMN(E:E),0)</f>
        <v>No</v>
      </c>
      <c r="O495" t="str" cm="1">
        <f t="array" ref="O495">VLOOKUP($A495,'Medical Examination'!$A:$H,COLUMN(F:F),0)</f>
        <v>No</v>
      </c>
      <c r="P495" cm="1">
        <f t="array" ref="P495">VLOOKUP($A495,'Medical Examination'!$A:$H,COLUMN(G:G),0)</f>
        <v>1</v>
      </c>
      <c r="Q495" t="str" cm="1">
        <f t="array" ref="Q495">VLOOKUP($A495,'Medical Examination'!$A:$H,COLUMN(H:H),0)</f>
        <v>No</v>
      </c>
      <c r="R495">
        <f t="shared" si="84"/>
        <v>1</v>
      </c>
      <c r="S495">
        <f t="shared" si="85"/>
        <v>0</v>
      </c>
      <c r="T495">
        <f t="shared" si="86"/>
        <v>0</v>
      </c>
      <c r="U495">
        <f t="shared" si="87"/>
        <v>0</v>
      </c>
      <c r="V495">
        <f t="shared" si="88"/>
        <v>2</v>
      </c>
      <c r="W495">
        <f t="shared" si="89"/>
        <v>3</v>
      </c>
      <c r="X495">
        <f t="shared" si="90"/>
        <v>1</v>
      </c>
      <c r="Y495">
        <f t="shared" si="91"/>
        <v>0</v>
      </c>
      <c r="Z495">
        <f t="shared" si="92"/>
        <v>0</v>
      </c>
      <c r="AA495">
        <f t="shared" si="93"/>
        <v>0</v>
      </c>
      <c r="AB495" s="5">
        <f t="shared" si="94"/>
        <v>35</v>
      </c>
      <c r="AC495">
        <f t="shared" si="95"/>
        <v>1</v>
      </c>
    </row>
    <row r="496" spans="1:29" x14ac:dyDescent="0.25">
      <c r="A496" t="s">
        <v>531</v>
      </c>
      <c r="B496">
        <v>1997</v>
      </c>
      <c r="C496" t="s">
        <v>37</v>
      </c>
      <c r="D496">
        <v>13</v>
      </c>
      <c r="E496">
        <v>4</v>
      </c>
      <c r="F496">
        <v>4504.66</v>
      </c>
      <c r="G496" t="s">
        <v>16</v>
      </c>
      <c r="H496" t="s">
        <v>11</v>
      </c>
      <c r="I496" t="s">
        <v>13</v>
      </c>
      <c r="J496" t="str">
        <f>VLOOKUP(A496,Names!A:B,2,)</f>
        <v>Sakamoto, Mr.  Takaya</v>
      </c>
      <c r="K496" cm="1">
        <f t="array" ref="K496">VLOOKUP($A496,'Medical Examination'!$A:$H,COLUMN(B:B),0)</f>
        <v>33.659999999999997</v>
      </c>
      <c r="L496" cm="1">
        <f t="array" ref="L496">VLOOKUP($A496,'Medical Examination'!$A:$H,COLUMN(C:C),0)</f>
        <v>4.08</v>
      </c>
      <c r="M496" t="str" cm="1">
        <f t="array" ref="M496">VLOOKUP($A496,'Medical Examination'!$A:$H,COLUMN(D:D),0)</f>
        <v>yes</v>
      </c>
      <c r="N496" t="str" cm="1">
        <f t="array" ref="N496">VLOOKUP($A496,'Medical Examination'!$A:$H,COLUMN(E:E),0)</f>
        <v>No</v>
      </c>
      <c r="O496" t="str" cm="1">
        <f t="array" ref="O496">VLOOKUP($A496,'Medical Examination'!$A:$H,COLUMN(F:F),0)</f>
        <v>Yes</v>
      </c>
      <c r="P496" cm="1">
        <f t="array" ref="P496">VLOOKUP($A496,'Medical Examination'!$A:$H,COLUMN(G:G),0)</f>
        <v>1</v>
      </c>
      <c r="Q496" t="str" cm="1">
        <f t="array" ref="Q496">VLOOKUP($A496,'Medical Examination'!$A:$H,COLUMN(H:H),0)</f>
        <v>No</v>
      </c>
      <c r="R496">
        <f t="shared" si="84"/>
        <v>1</v>
      </c>
      <c r="S496">
        <f t="shared" si="85"/>
        <v>0</v>
      </c>
      <c r="T496">
        <f t="shared" si="86"/>
        <v>1</v>
      </c>
      <c r="U496">
        <f t="shared" si="87"/>
        <v>0</v>
      </c>
      <c r="V496">
        <f t="shared" si="88"/>
        <v>3</v>
      </c>
      <c r="W496">
        <f t="shared" si="89"/>
        <v>2</v>
      </c>
      <c r="X496">
        <f t="shared" si="90"/>
        <v>1</v>
      </c>
      <c r="Y496">
        <f t="shared" si="91"/>
        <v>0</v>
      </c>
      <c r="Z496">
        <f t="shared" si="92"/>
        <v>0</v>
      </c>
      <c r="AA496">
        <f t="shared" si="93"/>
        <v>1</v>
      </c>
      <c r="AB496" s="5">
        <f t="shared" si="94"/>
        <v>26</v>
      </c>
      <c r="AC496">
        <f t="shared" si="95"/>
        <v>1</v>
      </c>
    </row>
    <row r="497" spans="1:29" x14ac:dyDescent="0.25">
      <c r="A497" t="s">
        <v>532</v>
      </c>
      <c r="B497">
        <v>1982</v>
      </c>
      <c r="C497" t="s">
        <v>20</v>
      </c>
      <c r="D497">
        <v>27</v>
      </c>
      <c r="E497">
        <v>3</v>
      </c>
      <c r="F497">
        <v>4511.41</v>
      </c>
      <c r="G497" t="s">
        <v>11</v>
      </c>
      <c r="H497" t="s">
        <v>12</v>
      </c>
      <c r="I497" t="s">
        <v>13</v>
      </c>
      <c r="J497" t="str">
        <f>VLOOKUP(A497,Names!A:B,2,)</f>
        <v>Melo, Mr.  Breno</v>
      </c>
      <c r="K497" cm="1">
        <f t="array" ref="K497">VLOOKUP($A497,'Medical Examination'!$A:$H,COLUMN(B:B),0)</f>
        <v>17.440000000000001</v>
      </c>
      <c r="L497" cm="1">
        <f t="array" ref="L497">VLOOKUP($A497,'Medical Examination'!$A:$H,COLUMN(C:C),0)</f>
        <v>6.26</v>
      </c>
      <c r="M497" t="str" cm="1">
        <f t="array" ref="M497">VLOOKUP($A497,'Medical Examination'!$A:$H,COLUMN(D:D),0)</f>
        <v>No</v>
      </c>
      <c r="N497" t="str" cm="1">
        <f t="array" ref="N497">VLOOKUP($A497,'Medical Examination'!$A:$H,COLUMN(E:E),0)</f>
        <v>No</v>
      </c>
      <c r="O497" t="str" cm="1">
        <f t="array" ref="O497">VLOOKUP($A497,'Medical Examination'!$A:$H,COLUMN(F:F),0)</f>
        <v>No</v>
      </c>
      <c r="P497" t="str" cm="1">
        <f t="array" ref="P497">VLOOKUP($A497,'Medical Examination'!$A:$H,COLUMN(G:G),0)</f>
        <v>No major surgery</v>
      </c>
      <c r="Q497" t="str" cm="1">
        <f t="array" ref="Q497">VLOOKUP($A497,'Medical Examination'!$A:$H,COLUMN(H:H),0)</f>
        <v>No</v>
      </c>
      <c r="R497">
        <f t="shared" si="84"/>
        <v>0</v>
      </c>
      <c r="S497">
        <f t="shared" si="85"/>
        <v>0</v>
      </c>
      <c r="T497">
        <f t="shared" si="86"/>
        <v>0</v>
      </c>
      <c r="U497">
        <f t="shared" si="87"/>
        <v>0</v>
      </c>
      <c r="V497">
        <f t="shared" si="88"/>
        <v>2</v>
      </c>
      <c r="W497">
        <f t="shared" si="89"/>
        <v>1</v>
      </c>
      <c r="X497">
        <f t="shared" si="90"/>
        <v>0</v>
      </c>
      <c r="Y497">
        <f t="shared" si="91"/>
        <v>0</v>
      </c>
      <c r="Z497">
        <f t="shared" si="92"/>
        <v>0</v>
      </c>
      <c r="AA497">
        <f t="shared" si="93"/>
        <v>1</v>
      </c>
      <c r="AB497" s="5">
        <f t="shared" si="94"/>
        <v>41</v>
      </c>
      <c r="AC497">
        <f t="shared" si="95"/>
        <v>1</v>
      </c>
    </row>
    <row r="498" spans="1:29" x14ac:dyDescent="0.25">
      <c r="A498" t="s">
        <v>533</v>
      </c>
      <c r="B498">
        <v>1980</v>
      </c>
      <c r="C498" t="s">
        <v>18</v>
      </c>
      <c r="D498">
        <v>16</v>
      </c>
      <c r="E498">
        <v>2</v>
      </c>
      <c r="F498">
        <v>4515.71</v>
      </c>
      <c r="G498" t="s">
        <v>11</v>
      </c>
      <c r="H498" t="s">
        <v>12</v>
      </c>
      <c r="I498" t="s">
        <v>13</v>
      </c>
      <c r="J498" t="str">
        <f>VLOOKUP(A498,Names!A:B,2,)</f>
        <v>Pedersen, Mr.  Benjamin</v>
      </c>
      <c r="K498" cm="1">
        <f t="array" ref="K498">VLOOKUP($A498,'Medical Examination'!$A:$H,COLUMN(B:B),0)</f>
        <v>17.34</v>
      </c>
      <c r="L498" cm="1">
        <f t="array" ref="L498">VLOOKUP($A498,'Medical Examination'!$A:$H,COLUMN(C:C),0)</f>
        <v>5.05</v>
      </c>
      <c r="M498" t="str" cm="1">
        <f t="array" ref="M498">VLOOKUP($A498,'Medical Examination'!$A:$H,COLUMN(D:D),0)</f>
        <v>No</v>
      </c>
      <c r="N498" t="str" cm="1">
        <f t="array" ref="N498">VLOOKUP($A498,'Medical Examination'!$A:$H,COLUMN(E:E),0)</f>
        <v>No</v>
      </c>
      <c r="O498" t="str" cm="1">
        <f t="array" ref="O498">VLOOKUP($A498,'Medical Examination'!$A:$H,COLUMN(F:F),0)</f>
        <v>No</v>
      </c>
      <c r="P498" t="str" cm="1">
        <f t="array" ref="P498">VLOOKUP($A498,'Medical Examination'!$A:$H,COLUMN(G:G),0)</f>
        <v>No major surgery</v>
      </c>
      <c r="Q498" t="str" cm="1">
        <f t="array" ref="Q498">VLOOKUP($A498,'Medical Examination'!$A:$H,COLUMN(H:H),0)</f>
        <v>No</v>
      </c>
      <c r="R498">
        <f t="shared" si="84"/>
        <v>0</v>
      </c>
      <c r="S498">
        <f t="shared" si="85"/>
        <v>0</v>
      </c>
      <c r="T498">
        <f t="shared" si="86"/>
        <v>0</v>
      </c>
      <c r="U498">
        <f t="shared" si="87"/>
        <v>0</v>
      </c>
      <c r="V498">
        <f t="shared" si="88"/>
        <v>2</v>
      </c>
      <c r="W498">
        <f t="shared" si="89"/>
        <v>1</v>
      </c>
      <c r="X498">
        <f t="shared" si="90"/>
        <v>0</v>
      </c>
      <c r="Y498">
        <f t="shared" si="91"/>
        <v>0</v>
      </c>
      <c r="Z498">
        <f t="shared" si="92"/>
        <v>0</v>
      </c>
      <c r="AA498">
        <f t="shared" si="93"/>
        <v>1</v>
      </c>
      <c r="AB498" s="5">
        <f t="shared" si="94"/>
        <v>43</v>
      </c>
      <c r="AC498">
        <f t="shared" si="95"/>
        <v>1</v>
      </c>
    </row>
    <row r="499" spans="1:29" x14ac:dyDescent="0.25">
      <c r="A499" t="s">
        <v>534</v>
      </c>
      <c r="B499">
        <v>2003</v>
      </c>
      <c r="C499" t="s">
        <v>37</v>
      </c>
      <c r="D499">
        <v>2</v>
      </c>
      <c r="E499">
        <v>0</v>
      </c>
      <c r="F499">
        <v>4518.3999999999996</v>
      </c>
      <c r="G499" t="s">
        <v>11</v>
      </c>
      <c r="H499" t="s">
        <v>12</v>
      </c>
      <c r="I499" t="s">
        <v>535</v>
      </c>
      <c r="J499" t="str">
        <f>VLOOKUP(A499,Names!A:B,2,)</f>
        <v>Corkum, Mrs.  Elizabeth A.</v>
      </c>
      <c r="K499" cm="1">
        <f t="array" ref="K499">VLOOKUP($A499,'Medical Examination'!$A:$H,COLUMN(B:B),0)</f>
        <v>34.130000000000003</v>
      </c>
      <c r="L499" cm="1">
        <f t="array" ref="L499">VLOOKUP($A499,'Medical Examination'!$A:$H,COLUMN(C:C),0)</f>
        <v>5.65</v>
      </c>
      <c r="M499" t="str" cm="1">
        <f t="array" ref="M499">VLOOKUP($A499,'Medical Examination'!$A:$H,COLUMN(D:D),0)</f>
        <v>No</v>
      </c>
      <c r="N499" t="str" cm="1">
        <f t="array" ref="N499">VLOOKUP($A499,'Medical Examination'!$A:$H,COLUMN(E:E),0)</f>
        <v>No</v>
      </c>
      <c r="O499" t="str" cm="1">
        <f t="array" ref="O499">VLOOKUP($A499,'Medical Examination'!$A:$H,COLUMN(F:F),0)</f>
        <v>Yes</v>
      </c>
      <c r="P499" cm="1">
        <f t="array" ref="P499">VLOOKUP($A499,'Medical Examination'!$A:$H,COLUMN(G:G),0)</f>
        <v>1</v>
      </c>
      <c r="Q499" t="str" cm="1">
        <f t="array" ref="Q499">VLOOKUP($A499,'Medical Examination'!$A:$H,COLUMN(H:H),0)</f>
        <v>No</v>
      </c>
      <c r="R499">
        <f t="shared" si="84"/>
        <v>0</v>
      </c>
      <c r="S499">
        <f t="shared" si="85"/>
        <v>0</v>
      </c>
      <c r="T499">
        <f t="shared" si="86"/>
        <v>1</v>
      </c>
      <c r="U499">
        <f t="shared" si="87"/>
        <v>0</v>
      </c>
      <c r="V499">
        <f t="shared" si="88"/>
        <v>2</v>
      </c>
      <c r="W499">
        <f t="shared" si="89"/>
        <v>1</v>
      </c>
      <c r="X499">
        <f t="shared" si="90"/>
        <v>1</v>
      </c>
      <c r="Y499">
        <f t="shared" si="91"/>
        <v>0</v>
      </c>
      <c r="Z499">
        <f t="shared" si="92"/>
        <v>0</v>
      </c>
      <c r="AA499">
        <f t="shared" si="93"/>
        <v>0</v>
      </c>
      <c r="AB499" s="5">
        <f t="shared" si="94"/>
        <v>20</v>
      </c>
      <c r="AC499">
        <f t="shared" si="95"/>
        <v>0</v>
      </c>
    </row>
    <row r="500" spans="1:29" x14ac:dyDescent="0.25">
      <c r="A500" t="s">
        <v>536</v>
      </c>
      <c r="B500">
        <v>1987</v>
      </c>
      <c r="C500" t="s">
        <v>30</v>
      </c>
      <c r="D500">
        <v>5</v>
      </c>
      <c r="E500">
        <v>3</v>
      </c>
      <c r="F500">
        <v>4518.7700000000004</v>
      </c>
      <c r="G500" t="s">
        <v>11</v>
      </c>
      <c r="H500" t="s">
        <v>12</v>
      </c>
      <c r="I500" t="s">
        <v>23</v>
      </c>
      <c r="J500" t="str">
        <f>VLOOKUP(A500,Names!A:B,2,)</f>
        <v>Shaffer, Ms.  Patricia A</v>
      </c>
      <c r="K500" cm="1">
        <f t="array" ref="K500">VLOOKUP($A500,'Medical Examination'!$A:$H,COLUMN(B:B),0)</f>
        <v>18.850000000000001</v>
      </c>
      <c r="L500" cm="1">
        <f t="array" ref="L500">VLOOKUP($A500,'Medical Examination'!$A:$H,COLUMN(C:C),0)</f>
        <v>6.03</v>
      </c>
      <c r="M500" t="str" cm="1">
        <f t="array" ref="M500">VLOOKUP($A500,'Medical Examination'!$A:$H,COLUMN(D:D),0)</f>
        <v>No</v>
      </c>
      <c r="N500" t="str" cm="1">
        <f t="array" ref="N500">VLOOKUP($A500,'Medical Examination'!$A:$H,COLUMN(E:E),0)</f>
        <v>No</v>
      </c>
      <c r="O500" t="str" cm="1">
        <f t="array" ref="O500">VLOOKUP($A500,'Medical Examination'!$A:$H,COLUMN(F:F),0)</f>
        <v>No</v>
      </c>
      <c r="P500" cm="1">
        <f t="array" ref="P500">VLOOKUP($A500,'Medical Examination'!$A:$H,COLUMN(G:G),0)</f>
        <v>1</v>
      </c>
      <c r="Q500" t="str" cm="1">
        <f t="array" ref="Q500">VLOOKUP($A500,'Medical Examination'!$A:$H,COLUMN(H:H),0)</f>
        <v>No</v>
      </c>
      <c r="R500">
        <f t="shared" si="84"/>
        <v>0</v>
      </c>
      <c r="S500">
        <f t="shared" si="85"/>
        <v>0</v>
      </c>
      <c r="T500">
        <f t="shared" si="86"/>
        <v>0</v>
      </c>
      <c r="U500">
        <f t="shared" si="87"/>
        <v>0</v>
      </c>
      <c r="V500">
        <f t="shared" si="88"/>
        <v>2</v>
      </c>
      <c r="W500">
        <f t="shared" si="89"/>
        <v>1</v>
      </c>
      <c r="X500">
        <f t="shared" si="90"/>
        <v>1</v>
      </c>
      <c r="Y500">
        <f t="shared" si="91"/>
        <v>0</v>
      </c>
      <c r="Z500">
        <f t="shared" si="92"/>
        <v>1</v>
      </c>
      <c r="AA500">
        <f t="shared" si="93"/>
        <v>0</v>
      </c>
      <c r="AB500" s="5">
        <f t="shared" si="94"/>
        <v>36</v>
      </c>
      <c r="AC500">
        <f t="shared" si="95"/>
        <v>0</v>
      </c>
    </row>
    <row r="501" spans="1:29" x14ac:dyDescent="0.25">
      <c r="A501" t="s">
        <v>537</v>
      </c>
      <c r="B501">
        <v>1988</v>
      </c>
      <c r="C501" t="s">
        <v>30</v>
      </c>
      <c r="D501">
        <v>21</v>
      </c>
      <c r="E501">
        <v>0</v>
      </c>
      <c r="F501">
        <v>4518.83</v>
      </c>
      <c r="G501" t="s">
        <v>11</v>
      </c>
      <c r="H501" t="s">
        <v>11</v>
      </c>
      <c r="I501" t="s">
        <v>356</v>
      </c>
      <c r="J501" t="str">
        <f>VLOOKUP(A501,Names!A:B,2,)</f>
        <v>Nyambaso, Mr.  Zachariah</v>
      </c>
      <c r="K501" cm="1">
        <f t="array" ref="K501">VLOOKUP($A501,'Medical Examination'!$A:$H,COLUMN(B:B),0)</f>
        <v>34.674999999999997</v>
      </c>
      <c r="L501" cm="1">
        <f t="array" ref="L501">VLOOKUP($A501,'Medical Examination'!$A:$H,COLUMN(C:C),0)</f>
        <v>5.71</v>
      </c>
      <c r="M501" t="str" cm="1">
        <f t="array" ref="M501">VLOOKUP($A501,'Medical Examination'!$A:$H,COLUMN(D:D),0)</f>
        <v>yes</v>
      </c>
      <c r="N501" t="str" cm="1">
        <f t="array" ref="N501">VLOOKUP($A501,'Medical Examination'!$A:$H,COLUMN(E:E),0)</f>
        <v>No</v>
      </c>
      <c r="O501" t="str" cm="1">
        <f t="array" ref="O501">VLOOKUP($A501,'Medical Examination'!$A:$H,COLUMN(F:F),0)</f>
        <v>No</v>
      </c>
      <c r="P501" cm="1">
        <f t="array" ref="P501">VLOOKUP($A501,'Medical Examination'!$A:$H,COLUMN(G:G),0)</f>
        <v>1</v>
      </c>
      <c r="Q501" t="str" cm="1">
        <f t="array" ref="Q501">VLOOKUP($A501,'Medical Examination'!$A:$H,COLUMN(H:H),0)</f>
        <v>No</v>
      </c>
      <c r="R501">
        <f t="shared" si="84"/>
        <v>1</v>
      </c>
      <c r="S501">
        <f t="shared" si="85"/>
        <v>0</v>
      </c>
      <c r="T501">
        <f t="shared" si="86"/>
        <v>0</v>
      </c>
      <c r="U501">
        <f t="shared" si="87"/>
        <v>0</v>
      </c>
      <c r="V501">
        <f t="shared" si="88"/>
        <v>2</v>
      </c>
      <c r="W501">
        <f t="shared" si="89"/>
        <v>2</v>
      </c>
      <c r="X501">
        <f t="shared" si="90"/>
        <v>1</v>
      </c>
      <c r="Y501">
        <f t="shared" si="91"/>
        <v>0</v>
      </c>
      <c r="Z501">
        <f t="shared" si="92"/>
        <v>0</v>
      </c>
      <c r="AA501">
        <f t="shared" si="93"/>
        <v>0</v>
      </c>
      <c r="AB501" s="5">
        <f t="shared" si="94"/>
        <v>35</v>
      </c>
      <c r="AC501">
        <f t="shared" si="95"/>
        <v>1</v>
      </c>
    </row>
    <row r="502" spans="1:29" x14ac:dyDescent="0.25">
      <c r="A502" t="s">
        <v>538</v>
      </c>
      <c r="B502">
        <v>1992</v>
      </c>
      <c r="C502" t="s">
        <v>35</v>
      </c>
      <c r="D502">
        <v>13</v>
      </c>
      <c r="E502">
        <v>1</v>
      </c>
      <c r="F502">
        <v>4527.18</v>
      </c>
      <c r="G502" t="s">
        <v>11</v>
      </c>
      <c r="H502" t="s">
        <v>11</v>
      </c>
      <c r="I502" t="s">
        <v>23</v>
      </c>
      <c r="J502" t="str">
        <f>VLOOKUP(A502,Names!A:B,2,)</f>
        <v>Jennings, Ms.  Hannah</v>
      </c>
      <c r="K502" cm="1">
        <f t="array" ref="K502">VLOOKUP($A502,'Medical Examination'!$A:$H,COLUMN(B:B),0)</f>
        <v>28.405000000000001</v>
      </c>
      <c r="L502" cm="1">
        <f t="array" ref="L502">VLOOKUP($A502,'Medical Examination'!$A:$H,COLUMN(C:C),0)</f>
        <v>4.12</v>
      </c>
      <c r="M502" t="str" cm="1">
        <f t="array" ref="M502">VLOOKUP($A502,'Medical Examination'!$A:$H,COLUMN(D:D),0)</f>
        <v>No</v>
      </c>
      <c r="N502" t="str" cm="1">
        <f t="array" ref="N502">VLOOKUP($A502,'Medical Examination'!$A:$H,COLUMN(E:E),0)</f>
        <v>No</v>
      </c>
      <c r="O502" t="str" cm="1">
        <f t="array" ref="O502">VLOOKUP($A502,'Medical Examination'!$A:$H,COLUMN(F:F),0)</f>
        <v>No</v>
      </c>
      <c r="P502" cm="1">
        <f t="array" ref="P502">VLOOKUP($A502,'Medical Examination'!$A:$H,COLUMN(G:G),0)</f>
        <v>1</v>
      </c>
      <c r="Q502" t="str" cm="1">
        <f t="array" ref="Q502">VLOOKUP($A502,'Medical Examination'!$A:$H,COLUMN(H:H),0)</f>
        <v>No</v>
      </c>
      <c r="R502">
        <f t="shared" si="84"/>
        <v>0</v>
      </c>
      <c r="S502">
        <f t="shared" si="85"/>
        <v>0</v>
      </c>
      <c r="T502">
        <f t="shared" si="86"/>
        <v>0</v>
      </c>
      <c r="U502">
        <f t="shared" si="87"/>
        <v>0</v>
      </c>
      <c r="V502">
        <f t="shared" si="88"/>
        <v>2</v>
      </c>
      <c r="W502">
        <f t="shared" si="89"/>
        <v>2</v>
      </c>
      <c r="X502">
        <f t="shared" si="90"/>
        <v>1</v>
      </c>
      <c r="Y502">
        <f t="shared" si="91"/>
        <v>0</v>
      </c>
      <c r="Z502">
        <f t="shared" si="92"/>
        <v>1</v>
      </c>
      <c r="AA502">
        <f t="shared" si="93"/>
        <v>0</v>
      </c>
      <c r="AB502" s="5">
        <f t="shared" si="94"/>
        <v>31</v>
      </c>
      <c r="AC502">
        <f t="shared" si="95"/>
        <v>0</v>
      </c>
    </row>
    <row r="503" spans="1:29" x14ac:dyDescent="0.25">
      <c r="A503" t="s">
        <v>539</v>
      </c>
      <c r="B503">
        <v>1993</v>
      </c>
      <c r="C503" t="s">
        <v>18</v>
      </c>
      <c r="D503">
        <v>29</v>
      </c>
      <c r="E503">
        <v>2</v>
      </c>
      <c r="F503">
        <v>4529.4799999999996</v>
      </c>
      <c r="G503" t="s">
        <v>11</v>
      </c>
      <c r="H503" t="s">
        <v>16</v>
      </c>
      <c r="I503" t="s">
        <v>42</v>
      </c>
      <c r="J503" t="str">
        <f>VLOOKUP(A503,Names!A:B,2,)</f>
        <v>Dawes, Ms.  Jaime</v>
      </c>
      <c r="K503" cm="1">
        <f t="array" ref="K503">VLOOKUP($A503,'Medical Examination'!$A:$H,COLUMN(B:B),0)</f>
        <v>24.6</v>
      </c>
      <c r="L503" cm="1">
        <f t="array" ref="L503">VLOOKUP($A503,'Medical Examination'!$A:$H,COLUMN(C:C),0)</f>
        <v>5.86</v>
      </c>
      <c r="M503" t="str" cm="1">
        <f t="array" ref="M503">VLOOKUP($A503,'Medical Examination'!$A:$H,COLUMN(D:D),0)</f>
        <v>No</v>
      </c>
      <c r="N503" t="str" cm="1">
        <f t="array" ref="N503">VLOOKUP($A503,'Medical Examination'!$A:$H,COLUMN(E:E),0)</f>
        <v>No</v>
      </c>
      <c r="O503" t="str" cm="1">
        <f t="array" ref="O503">VLOOKUP($A503,'Medical Examination'!$A:$H,COLUMN(F:F),0)</f>
        <v>Yes</v>
      </c>
      <c r="P503" cm="1">
        <f t="array" ref="P503">VLOOKUP($A503,'Medical Examination'!$A:$H,COLUMN(G:G),0)</f>
        <v>1</v>
      </c>
      <c r="Q503" t="str" cm="1">
        <f t="array" ref="Q503">VLOOKUP($A503,'Medical Examination'!$A:$H,COLUMN(H:H),0)</f>
        <v>No</v>
      </c>
      <c r="R503">
        <f t="shared" si="84"/>
        <v>0</v>
      </c>
      <c r="S503">
        <f t="shared" si="85"/>
        <v>0</v>
      </c>
      <c r="T503">
        <f t="shared" si="86"/>
        <v>1</v>
      </c>
      <c r="U503">
        <f t="shared" si="87"/>
        <v>0</v>
      </c>
      <c r="V503">
        <f t="shared" si="88"/>
        <v>2</v>
      </c>
      <c r="W503">
        <f t="shared" si="89"/>
        <v>3</v>
      </c>
      <c r="X503">
        <f t="shared" si="90"/>
        <v>1</v>
      </c>
      <c r="Y503">
        <f t="shared" si="91"/>
        <v>1</v>
      </c>
      <c r="Z503">
        <f t="shared" si="92"/>
        <v>0</v>
      </c>
      <c r="AA503">
        <f t="shared" si="93"/>
        <v>0</v>
      </c>
      <c r="AB503" s="5">
        <f t="shared" si="94"/>
        <v>30</v>
      </c>
      <c r="AC503">
        <f t="shared" si="95"/>
        <v>0</v>
      </c>
    </row>
    <row r="504" spans="1:29" x14ac:dyDescent="0.25">
      <c r="A504" t="s">
        <v>540</v>
      </c>
      <c r="B504">
        <v>1988</v>
      </c>
      <c r="C504" t="s">
        <v>18</v>
      </c>
      <c r="D504">
        <v>13</v>
      </c>
      <c r="E504">
        <v>1</v>
      </c>
      <c r="F504">
        <v>4536.26</v>
      </c>
      <c r="G504" t="s">
        <v>11</v>
      </c>
      <c r="H504" t="s">
        <v>11</v>
      </c>
      <c r="I504" t="s">
        <v>42</v>
      </c>
      <c r="J504" t="str">
        <f>VLOOKUP(A504,Names!A:B,2,)</f>
        <v>Boyd, Mr.  Caleb</v>
      </c>
      <c r="K504" cm="1">
        <f t="array" ref="K504">VLOOKUP($A504,'Medical Examination'!$A:$H,COLUMN(B:B),0)</f>
        <v>42.9</v>
      </c>
      <c r="L504" cm="1">
        <f t="array" ref="L504">VLOOKUP($A504,'Medical Examination'!$A:$H,COLUMN(C:C),0)</f>
        <v>4.87</v>
      </c>
      <c r="M504" t="str" cm="1">
        <f t="array" ref="M504">VLOOKUP($A504,'Medical Examination'!$A:$H,COLUMN(D:D),0)</f>
        <v>yes</v>
      </c>
      <c r="N504" t="str" cm="1">
        <f t="array" ref="N504">VLOOKUP($A504,'Medical Examination'!$A:$H,COLUMN(E:E),0)</f>
        <v>No</v>
      </c>
      <c r="O504" t="str" cm="1">
        <f t="array" ref="O504">VLOOKUP($A504,'Medical Examination'!$A:$H,COLUMN(F:F),0)</f>
        <v>No</v>
      </c>
      <c r="P504" cm="1">
        <f t="array" ref="P504">VLOOKUP($A504,'Medical Examination'!$A:$H,COLUMN(G:G),0)</f>
        <v>1</v>
      </c>
      <c r="Q504" t="str" cm="1">
        <f t="array" ref="Q504">VLOOKUP($A504,'Medical Examination'!$A:$H,COLUMN(H:H),0)</f>
        <v>No</v>
      </c>
      <c r="R504">
        <f t="shared" si="84"/>
        <v>1</v>
      </c>
      <c r="S504">
        <f t="shared" si="85"/>
        <v>0</v>
      </c>
      <c r="T504">
        <f t="shared" si="86"/>
        <v>0</v>
      </c>
      <c r="U504">
        <f t="shared" si="87"/>
        <v>0</v>
      </c>
      <c r="V504">
        <f t="shared" si="88"/>
        <v>2</v>
      </c>
      <c r="W504">
        <f t="shared" si="89"/>
        <v>2</v>
      </c>
      <c r="X504">
        <f t="shared" si="90"/>
        <v>1</v>
      </c>
      <c r="Y504">
        <f t="shared" si="91"/>
        <v>1</v>
      </c>
      <c r="Z504">
        <f t="shared" si="92"/>
        <v>0</v>
      </c>
      <c r="AA504">
        <f t="shared" si="93"/>
        <v>0</v>
      </c>
      <c r="AB504" s="5">
        <f t="shared" si="94"/>
        <v>35</v>
      </c>
      <c r="AC504">
        <f t="shared" si="95"/>
        <v>1</v>
      </c>
    </row>
    <row r="505" spans="1:29" x14ac:dyDescent="0.25">
      <c r="A505" t="s">
        <v>541</v>
      </c>
      <c r="B505">
        <v>1990</v>
      </c>
      <c r="C505" t="s">
        <v>15</v>
      </c>
      <c r="D505">
        <v>17</v>
      </c>
      <c r="E505">
        <v>0</v>
      </c>
      <c r="F505">
        <v>4544.2299999999996</v>
      </c>
      <c r="G505" t="s">
        <v>11</v>
      </c>
      <c r="H505" t="s">
        <v>16</v>
      </c>
      <c r="I505" t="s">
        <v>247</v>
      </c>
      <c r="J505" t="str">
        <f>VLOOKUP(A505,Names!A:B,2,)</f>
        <v>Prevost, Ms.  Katherine</v>
      </c>
      <c r="K505" cm="1">
        <f t="array" ref="K505">VLOOKUP($A505,'Medical Examination'!$A:$H,COLUMN(B:B),0)</f>
        <v>20.52</v>
      </c>
      <c r="L505" cm="1">
        <f t="array" ref="L505">VLOOKUP($A505,'Medical Examination'!$A:$H,COLUMN(C:C),0)</f>
        <v>4.83</v>
      </c>
      <c r="M505" t="str" cm="1">
        <f t="array" ref="M505">VLOOKUP($A505,'Medical Examination'!$A:$H,COLUMN(D:D),0)</f>
        <v>No</v>
      </c>
      <c r="N505" t="str" cm="1">
        <f t="array" ref="N505">VLOOKUP($A505,'Medical Examination'!$A:$H,COLUMN(E:E),0)</f>
        <v>No</v>
      </c>
      <c r="O505" t="str" cm="1">
        <f t="array" ref="O505">VLOOKUP($A505,'Medical Examination'!$A:$H,COLUMN(F:F),0)</f>
        <v>No</v>
      </c>
      <c r="P505" t="str" cm="1">
        <f t="array" ref="P505">VLOOKUP($A505,'Medical Examination'!$A:$H,COLUMN(G:G),0)</f>
        <v>No major surgery</v>
      </c>
      <c r="Q505" t="str" cm="1">
        <f t="array" ref="Q505">VLOOKUP($A505,'Medical Examination'!$A:$H,COLUMN(H:H),0)</f>
        <v>No</v>
      </c>
      <c r="R505">
        <f t="shared" si="84"/>
        <v>0</v>
      </c>
      <c r="S505">
        <f t="shared" si="85"/>
        <v>0</v>
      </c>
      <c r="T505">
        <f t="shared" si="86"/>
        <v>0</v>
      </c>
      <c r="U505">
        <f t="shared" si="87"/>
        <v>0</v>
      </c>
      <c r="V505">
        <f t="shared" si="88"/>
        <v>2</v>
      </c>
      <c r="W505">
        <f t="shared" si="89"/>
        <v>3</v>
      </c>
      <c r="X505">
        <f t="shared" si="90"/>
        <v>0</v>
      </c>
      <c r="Y505">
        <f t="shared" si="91"/>
        <v>0</v>
      </c>
      <c r="Z505">
        <f t="shared" si="92"/>
        <v>0</v>
      </c>
      <c r="AA505">
        <f t="shared" si="93"/>
        <v>0</v>
      </c>
      <c r="AB505" s="5">
        <f t="shared" si="94"/>
        <v>33</v>
      </c>
      <c r="AC505">
        <f t="shared" si="95"/>
        <v>0</v>
      </c>
    </row>
    <row r="506" spans="1:29" x14ac:dyDescent="0.25">
      <c r="A506" t="s">
        <v>542</v>
      </c>
      <c r="B506">
        <v>2004</v>
      </c>
      <c r="C506" t="s">
        <v>30</v>
      </c>
      <c r="D506">
        <v>22</v>
      </c>
      <c r="E506">
        <v>4</v>
      </c>
      <c r="F506">
        <v>4561.1899999999996</v>
      </c>
      <c r="G506" t="s">
        <v>11</v>
      </c>
      <c r="H506" t="s">
        <v>11</v>
      </c>
      <c r="I506" t="s">
        <v>247</v>
      </c>
      <c r="J506" t="str">
        <f>VLOOKUP(A506,Names!A:B,2,)</f>
        <v>Rotramel, Ms.  Julie</v>
      </c>
      <c r="K506" cm="1">
        <f t="array" ref="K506">VLOOKUP($A506,'Medical Examination'!$A:$H,COLUMN(B:B),0)</f>
        <v>31.35</v>
      </c>
      <c r="L506" cm="1">
        <f t="array" ref="L506">VLOOKUP($A506,'Medical Examination'!$A:$H,COLUMN(C:C),0)</f>
        <v>4.2</v>
      </c>
      <c r="M506" t="str" cm="1">
        <f t="array" ref="M506">VLOOKUP($A506,'Medical Examination'!$A:$H,COLUMN(D:D),0)</f>
        <v>No</v>
      </c>
      <c r="N506" t="str" cm="1">
        <f t="array" ref="N506">VLOOKUP($A506,'Medical Examination'!$A:$H,COLUMN(E:E),0)</f>
        <v>yes</v>
      </c>
      <c r="O506" t="str" cm="1">
        <f t="array" ref="O506">VLOOKUP($A506,'Medical Examination'!$A:$H,COLUMN(F:F),0)</f>
        <v>No</v>
      </c>
      <c r="P506" cm="1">
        <f t="array" ref="P506">VLOOKUP($A506,'Medical Examination'!$A:$H,COLUMN(G:G),0)</f>
        <v>1</v>
      </c>
      <c r="Q506" t="str" cm="1">
        <f t="array" ref="Q506">VLOOKUP($A506,'Medical Examination'!$A:$H,COLUMN(H:H),0)</f>
        <v>No</v>
      </c>
      <c r="R506">
        <f t="shared" si="84"/>
        <v>0</v>
      </c>
      <c r="S506">
        <f t="shared" si="85"/>
        <v>1</v>
      </c>
      <c r="T506">
        <f t="shared" si="86"/>
        <v>0</v>
      </c>
      <c r="U506">
        <f t="shared" si="87"/>
        <v>0</v>
      </c>
      <c r="V506">
        <f t="shared" si="88"/>
        <v>2</v>
      </c>
      <c r="W506">
        <f t="shared" si="89"/>
        <v>2</v>
      </c>
      <c r="X506">
        <f t="shared" si="90"/>
        <v>1</v>
      </c>
      <c r="Y506">
        <f t="shared" si="91"/>
        <v>0</v>
      </c>
      <c r="Z506">
        <f t="shared" si="92"/>
        <v>0</v>
      </c>
      <c r="AA506">
        <f t="shared" si="93"/>
        <v>0</v>
      </c>
      <c r="AB506" s="5">
        <f t="shared" si="94"/>
        <v>19</v>
      </c>
      <c r="AC506">
        <f t="shared" si="95"/>
        <v>0</v>
      </c>
    </row>
    <row r="507" spans="1:29" x14ac:dyDescent="0.25">
      <c r="A507" t="s">
        <v>543</v>
      </c>
      <c r="B507">
        <v>1990</v>
      </c>
      <c r="C507" t="s">
        <v>20</v>
      </c>
      <c r="D507">
        <v>20</v>
      </c>
      <c r="E507">
        <v>1</v>
      </c>
      <c r="F507">
        <v>4562.84</v>
      </c>
      <c r="G507" t="s">
        <v>11</v>
      </c>
      <c r="H507" t="s">
        <v>11</v>
      </c>
      <c r="I507" t="s">
        <v>13</v>
      </c>
      <c r="J507" t="str">
        <f>VLOOKUP(A507,Names!A:B,2,)</f>
        <v>Eagen, Ms.  Allison A</v>
      </c>
      <c r="K507" cm="1">
        <f t="array" ref="K507">VLOOKUP($A507,'Medical Examination'!$A:$H,COLUMN(B:B),0)</f>
        <v>29.59</v>
      </c>
      <c r="L507" cm="1">
        <f t="array" ref="L507">VLOOKUP($A507,'Medical Examination'!$A:$H,COLUMN(C:C),0)</f>
        <v>4.0599999999999996</v>
      </c>
      <c r="M507" t="str" cm="1">
        <f t="array" ref="M507">VLOOKUP($A507,'Medical Examination'!$A:$H,COLUMN(D:D),0)</f>
        <v>No</v>
      </c>
      <c r="N507" t="str" cm="1">
        <f t="array" ref="N507">VLOOKUP($A507,'Medical Examination'!$A:$H,COLUMN(E:E),0)</f>
        <v>No</v>
      </c>
      <c r="O507" t="str" cm="1">
        <f t="array" ref="O507">VLOOKUP($A507,'Medical Examination'!$A:$H,COLUMN(F:F),0)</f>
        <v>No</v>
      </c>
      <c r="P507" t="str" cm="1">
        <f t="array" ref="P507">VLOOKUP($A507,'Medical Examination'!$A:$H,COLUMN(G:G),0)</f>
        <v>No major surgery</v>
      </c>
      <c r="Q507" t="str" cm="1">
        <f t="array" ref="Q507">VLOOKUP($A507,'Medical Examination'!$A:$H,COLUMN(H:H),0)</f>
        <v>No</v>
      </c>
      <c r="R507">
        <f t="shared" si="84"/>
        <v>0</v>
      </c>
      <c r="S507">
        <f t="shared" si="85"/>
        <v>0</v>
      </c>
      <c r="T507">
        <f t="shared" si="86"/>
        <v>0</v>
      </c>
      <c r="U507">
        <f t="shared" si="87"/>
        <v>0</v>
      </c>
      <c r="V507">
        <f t="shared" si="88"/>
        <v>2</v>
      </c>
      <c r="W507">
        <f t="shared" si="89"/>
        <v>2</v>
      </c>
      <c r="X507">
        <f t="shared" si="90"/>
        <v>0</v>
      </c>
      <c r="Y507">
        <f t="shared" si="91"/>
        <v>0</v>
      </c>
      <c r="Z507">
        <f t="shared" si="92"/>
        <v>0</v>
      </c>
      <c r="AA507">
        <f t="shared" si="93"/>
        <v>1</v>
      </c>
      <c r="AB507" s="5">
        <f t="shared" si="94"/>
        <v>33</v>
      </c>
      <c r="AC507">
        <f t="shared" si="95"/>
        <v>0</v>
      </c>
    </row>
    <row r="508" spans="1:29" x14ac:dyDescent="0.25">
      <c r="A508" t="s">
        <v>544</v>
      </c>
      <c r="B508">
        <v>1996</v>
      </c>
      <c r="C508" t="s">
        <v>30</v>
      </c>
      <c r="D508">
        <v>25</v>
      </c>
      <c r="E508">
        <v>2</v>
      </c>
      <c r="F508">
        <v>4564.1899999999996</v>
      </c>
      <c r="G508" t="s">
        <v>11</v>
      </c>
      <c r="H508" t="s">
        <v>11</v>
      </c>
      <c r="I508" t="s">
        <v>247</v>
      </c>
      <c r="J508" t="str">
        <f>VLOOKUP(A508,Names!A:B,2,)</f>
        <v>Schmaltz, Ms.  Virginie</v>
      </c>
      <c r="K508" cm="1">
        <f t="array" ref="K508">VLOOKUP($A508,'Medical Examination'!$A:$H,COLUMN(B:B),0)</f>
        <v>29.355</v>
      </c>
      <c r="L508" cm="1">
        <f t="array" ref="L508">VLOOKUP($A508,'Medical Examination'!$A:$H,COLUMN(C:C),0)</f>
        <v>4.68</v>
      </c>
      <c r="M508" t="str" cm="1">
        <f t="array" ref="M508">VLOOKUP($A508,'Medical Examination'!$A:$H,COLUMN(D:D),0)</f>
        <v>yes</v>
      </c>
      <c r="N508" t="str" cm="1">
        <f t="array" ref="N508">VLOOKUP($A508,'Medical Examination'!$A:$H,COLUMN(E:E),0)</f>
        <v>No</v>
      </c>
      <c r="O508" t="str" cm="1">
        <f t="array" ref="O508">VLOOKUP($A508,'Medical Examination'!$A:$H,COLUMN(F:F),0)</f>
        <v>No</v>
      </c>
      <c r="P508" t="str" cm="1">
        <f t="array" ref="P508">VLOOKUP($A508,'Medical Examination'!$A:$H,COLUMN(G:G),0)</f>
        <v>No major surgery</v>
      </c>
      <c r="Q508" t="str" cm="1">
        <f t="array" ref="Q508">VLOOKUP($A508,'Medical Examination'!$A:$H,COLUMN(H:H),0)</f>
        <v>No</v>
      </c>
      <c r="R508">
        <f t="shared" si="84"/>
        <v>1</v>
      </c>
      <c r="S508">
        <f t="shared" si="85"/>
        <v>0</v>
      </c>
      <c r="T508">
        <f t="shared" si="86"/>
        <v>0</v>
      </c>
      <c r="U508">
        <f t="shared" si="87"/>
        <v>0</v>
      </c>
      <c r="V508">
        <f t="shared" si="88"/>
        <v>2</v>
      </c>
      <c r="W508">
        <f t="shared" si="89"/>
        <v>2</v>
      </c>
      <c r="X508">
        <f t="shared" si="90"/>
        <v>0</v>
      </c>
      <c r="Y508">
        <f t="shared" si="91"/>
        <v>0</v>
      </c>
      <c r="Z508">
        <f t="shared" si="92"/>
        <v>0</v>
      </c>
      <c r="AA508">
        <f t="shared" si="93"/>
        <v>0</v>
      </c>
      <c r="AB508" s="5">
        <f t="shared" si="94"/>
        <v>27</v>
      </c>
      <c r="AC508">
        <f t="shared" si="95"/>
        <v>0</v>
      </c>
    </row>
    <row r="509" spans="1:29" x14ac:dyDescent="0.25">
      <c r="A509" t="s">
        <v>545</v>
      </c>
      <c r="B509">
        <v>1989</v>
      </c>
      <c r="C509" t="s">
        <v>20</v>
      </c>
      <c r="D509">
        <v>18</v>
      </c>
      <c r="E509">
        <v>0</v>
      </c>
      <c r="F509">
        <v>4571.41</v>
      </c>
      <c r="G509" t="s">
        <v>11</v>
      </c>
      <c r="H509" t="s">
        <v>11</v>
      </c>
      <c r="I509" t="s">
        <v>23</v>
      </c>
      <c r="J509" t="str">
        <f>VLOOKUP(A509,Names!A:B,2,)</f>
        <v>Schout, Ms.  Becky G.</v>
      </c>
      <c r="K509" cm="1">
        <f t="array" ref="K509">VLOOKUP($A509,'Medical Examination'!$A:$H,COLUMN(B:B),0)</f>
        <v>26.695</v>
      </c>
      <c r="L509" cm="1">
        <f t="array" ref="L509">VLOOKUP($A509,'Medical Examination'!$A:$H,COLUMN(C:C),0)</f>
        <v>5.28</v>
      </c>
      <c r="M509" t="str" cm="1">
        <f t="array" ref="M509">VLOOKUP($A509,'Medical Examination'!$A:$H,COLUMN(D:D),0)</f>
        <v>No</v>
      </c>
      <c r="N509" t="str" cm="1">
        <f t="array" ref="N509">VLOOKUP($A509,'Medical Examination'!$A:$H,COLUMN(E:E),0)</f>
        <v>No</v>
      </c>
      <c r="O509" t="str" cm="1">
        <f t="array" ref="O509">VLOOKUP($A509,'Medical Examination'!$A:$H,COLUMN(F:F),0)</f>
        <v>No</v>
      </c>
      <c r="P509" t="str" cm="1">
        <f t="array" ref="P509">VLOOKUP($A509,'Medical Examination'!$A:$H,COLUMN(G:G),0)</f>
        <v>No major surgery</v>
      </c>
      <c r="Q509" t="str" cm="1">
        <f t="array" ref="Q509">VLOOKUP($A509,'Medical Examination'!$A:$H,COLUMN(H:H),0)</f>
        <v>No</v>
      </c>
      <c r="R509">
        <f t="shared" si="84"/>
        <v>0</v>
      </c>
      <c r="S509">
        <f t="shared" si="85"/>
        <v>0</v>
      </c>
      <c r="T509">
        <f t="shared" si="86"/>
        <v>0</v>
      </c>
      <c r="U509">
        <f t="shared" si="87"/>
        <v>0</v>
      </c>
      <c r="V509">
        <f t="shared" si="88"/>
        <v>2</v>
      </c>
      <c r="W509">
        <f t="shared" si="89"/>
        <v>2</v>
      </c>
      <c r="X509">
        <f t="shared" si="90"/>
        <v>0</v>
      </c>
      <c r="Y509">
        <f t="shared" si="91"/>
        <v>0</v>
      </c>
      <c r="Z509">
        <f t="shared" si="92"/>
        <v>1</v>
      </c>
      <c r="AA509">
        <f t="shared" si="93"/>
        <v>0</v>
      </c>
      <c r="AB509" s="5">
        <f t="shared" si="94"/>
        <v>34</v>
      </c>
      <c r="AC509">
        <f t="shared" si="95"/>
        <v>0</v>
      </c>
    </row>
    <row r="510" spans="1:29" x14ac:dyDescent="0.25">
      <c r="A510" t="s">
        <v>546</v>
      </c>
      <c r="B510">
        <v>2000</v>
      </c>
      <c r="C510" t="s">
        <v>10</v>
      </c>
      <c r="D510">
        <v>2</v>
      </c>
      <c r="E510">
        <v>0</v>
      </c>
      <c r="F510">
        <v>4608.03</v>
      </c>
      <c r="G510" t="s">
        <v>11</v>
      </c>
      <c r="H510" t="s">
        <v>12</v>
      </c>
      <c r="I510" t="s">
        <v>42</v>
      </c>
      <c r="J510" t="str">
        <f>VLOOKUP(A510,Names!A:B,2,)</f>
        <v>Blanton, Mr.  Matthew T</v>
      </c>
      <c r="K510" cm="1">
        <f t="array" ref="K510">VLOOKUP($A510,'Medical Examination'!$A:$H,COLUMN(B:B),0)</f>
        <v>35.340000000000003</v>
      </c>
      <c r="L510" cm="1">
        <f t="array" ref="L510">VLOOKUP($A510,'Medical Examination'!$A:$H,COLUMN(C:C),0)</f>
        <v>4.13</v>
      </c>
      <c r="M510" t="str" cm="1">
        <f t="array" ref="M510">VLOOKUP($A510,'Medical Examination'!$A:$H,COLUMN(D:D),0)</f>
        <v>No</v>
      </c>
      <c r="N510" t="str" cm="1">
        <f t="array" ref="N510">VLOOKUP($A510,'Medical Examination'!$A:$H,COLUMN(E:E),0)</f>
        <v>yes</v>
      </c>
      <c r="O510" t="str" cm="1">
        <f t="array" ref="O510">VLOOKUP($A510,'Medical Examination'!$A:$H,COLUMN(F:F),0)</f>
        <v>No</v>
      </c>
      <c r="P510" cm="1">
        <f t="array" ref="P510">VLOOKUP($A510,'Medical Examination'!$A:$H,COLUMN(G:G),0)</f>
        <v>1</v>
      </c>
      <c r="Q510" t="str" cm="1">
        <f t="array" ref="Q510">VLOOKUP($A510,'Medical Examination'!$A:$H,COLUMN(H:H),0)</f>
        <v>No</v>
      </c>
      <c r="R510">
        <f t="shared" si="84"/>
        <v>0</v>
      </c>
      <c r="S510">
        <f t="shared" si="85"/>
        <v>1</v>
      </c>
      <c r="T510">
        <f t="shared" si="86"/>
        <v>0</v>
      </c>
      <c r="U510">
        <f t="shared" si="87"/>
        <v>0</v>
      </c>
      <c r="V510">
        <f t="shared" si="88"/>
        <v>2</v>
      </c>
      <c r="W510">
        <f t="shared" si="89"/>
        <v>1</v>
      </c>
      <c r="X510">
        <f t="shared" si="90"/>
        <v>1</v>
      </c>
      <c r="Y510">
        <f t="shared" si="91"/>
        <v>1</v>
      </c>
      <c r="Z510">
        <f t="shared" si="92"/>
        <v>0</v>
      </c>
      <c r="AA510">
        <f t="shared" si="93"/>
        <v>0</v>
      </c>
      <c r="AB510" s="5">
        <f t="shared" si="94"/>
        <v>23</v>
      </c>
      <c r="AC510">
        <f t="shared" si="95"/>
        <v>1</v>
      </c>
    </row>
    <row r="511" spans="1:29" x14ac:dyDescent="0.25">
      <c r="A511" t="s">
        <v>547</v>
      </c>
      <c r="B511">
        <v>1998</v>
      </c>
      <c r="C511" t="s">
        <v>18</v>
      </c>
      <c r="D511">
        <v>29</v>
      </c>
      <c r="E511">
        <v>3</v>
      </c>
      <c r="F511">
        <v>4618.08</v>
      </c>
      <c r="G511" t="s">
        <v>11</v>
      </c>
      <c r="H511" t="s">
        <v>16</v>
      </c>
      <c r="I511" t="s">
        <v>23</v>
      </c>
      <c r="J511" t="str">
        <f>VLOOKUP(A511,Names!A:B,2,)</f>
        <v>Van Nielen, Ms.  Brittany</v>
      </c>
      <c r="K511" cm="1">
        <f t="array" ref="K511">VLOOKUP($A511,'Medical Examination'!$A:$H,COLUMN(B:B),0)</f>
        <v>30.21</v>
      </c>
      <c r="L511" cm="1">
        <f t="array" ref="L511">VLOOKUP($A511,'Medical Examination'!$A:$H,COLUMN(C:C),0)</f>
        <v>5.21</v>
      </c>
      <c r="M511" t="str" cm="1">
        <f t="array" ref="M511">VLOOKUP($A511,'Medical Examination'!$A:$H,COLUMN(D:D),0)</f>
        <v>No</v>
      </c>
      <c r="N511" t="str" cm="1">
        <f t="array" ref="N511">VLOOKUP($A511,'Medical Examination'!$A:$H,COLUMN(E:E),0)</f>
        <v>No</v>
      </c>
      <c r="O511" t="str" cm="1">
        <f t="array" ref="O511">VLOOKUP($A511,'Medical Examination'!$A:$H,COLUMN(F:F),0)</f>
        <v>No</v>
      </c>
      <c r="P511" cm="1">
        <f t="array" ref="P511">VLOOKUP($A511,'Medical Examination'!$A:$H,COLUMN(G:G),0)</f>
        <v>1</v>
      </c>
      <c r="Q511" t="str" cm="1">
        <f t="array" ref="Q511">VLOOKUP($A511,'Medical Examination'!$A:$H,COLUMN(H:H),0)</f>
        <v>No</v>
      </c>
      <c r="R511">
        <f t="shared" si="84"/>
        <v>0</v>
      </c>
      <c r="S511">
        <f t="shared" si="85"/>
        <v>0</v>
      </c>
      <c r="T511">
        <f t="shared" si="86"/>
        <v>0</v>
      </c>
      <c r="U511">
        <f t="shared" si="87"/>
        <v>0</v>
      </c>
      <c r="V511">
        <f t="shared" si="88"/>
        <v>2</v>
      </c>
      <c r="W511">
        <f t="shared" si="89"/>
        <v>3</v>
      </c>
      <c r="X511">
        <f t="shared" si="90"/>
        <v>1</v>
      </c>
      <c r="Y511">
        <f t="shared" si="91"/>
        <v>0</v>
      </c>
      <c r="Z511">
        <f t="shared" si="92"/>
        <v>1</v>
      </c>
      <c r="AA511">
        <f t="shared" si="93"/>
        <v>0</v>
      </c>
      <c r="AB511" s="5">
        <f t="shared" si="94"/>
        <v>25</v>
      </c>
      <c r="AC511">
        <f t="shared" si="95"/>
        <v>0</v>
      </c>
    </row>
    <row r="512" spans="1:29" x14ac:dyDescent="0.25">
      <c r="A512" t="s">
        <v>548</v>
      </c>
      <c r="B512">
        <v>1985</v>
      </c>
      <c r="C512" t="s">
        <v>18</v>
      </c>
      <c r="D512">
        <v>22</v>
      </c>
      <c r="E512">
        <v>0</v>
      </c>
      <c r="F512">
        <v>4646.76</v>
      </c>
      <c r="G512" t="s">
        <v>16</v>
      </c>
      <c r="H512" t="s">
        <v>16</v>
      </c>
      <c r="I512" t="s">
        <v>42</v>
      </c>
      <c r="J512" t="str">
        <f>VLOOKUP(A512,Names!A:B,2,)</f>
        <v>Hendrix, Mr.  Austin D</v>
      </c>
      <c r="K512" cm="1">
        <f t="array" ref="K512">VLOOKUP($A512,'Medical Examination'!$A:$H,COLUMN(B:B),0)</f>
        <v>30.8</v>
      </c>
      <c r="L512" cm="1">
        <f t="array" ref="L512">VLOOKUP($A512,'Medical Examination'!$A:$H,COLUMN(C:C),0)</f>
        <v>4.9000000000000004</v>
      </c>
      <c r="M512" t="str" cm="1">
        <f t="array" ref="M512">VLOOKUP($A512,'Medical Examination'!$A:$H,COLUMN(D:D),0)</f>
        <v>yes</v>
      </c>
      <c r="N512" t="str" cm="1">
        <f t="array" ref="N512">VLOOKUP($A512,'Medical Examination'!$A:$H,COLUMN(E:E),0)</f>
        <v>No</v>
      </c>
      <c r="O512" t="str" cm="1">
        <f t="array" ref="O512">VLOOKUP($A512,'Medical Examination'!$A:$H,COLUMN(F:F),0)</f>
        <v>No</v>
      </c>
      <c r="P512" t="str" cm="1">
        <f t="array" ref="P512">VLOOKUP($A512,'Medical Examination'!$A:$H,COLUMN(G:G),0)</f>
        <v>No major surgery</v>
      </c>
      <c r="Q512" t="str" cm="1">
        <f t="array" ref="Q512">VLOOKUP($A512,'Medical Examination'!$A:$H,COLUMN(H:H),0)</f>
        <v>No</v>
      </c>
      <c r="R512">
        <f t="shared" si="84"/>
        <v>1</v>
      </c>
      <c r="S512">
        <f t="shared" si="85"/>
        <v>0</v>
      </c>
      <c r="T512">
        <f t="shared" si="86"/>
        <v>0</v>
      </c>
      <c r="U512">
        <f t="shared" si="87"/>
        <v>0</v>
      </c>
      <c r="V512">
        <f t="shared" si="88"/>
        <v>3</v>
      </c>
      <c r="W512">
        <f t="shared" si="89"/>
        <v>3</v>
      </c>
      <c r="X512">
        <f t="shared" si="90"/>
        <v>0</v>
      </c>
      <c r="Y512">
        <f t="shared" si="91"/>
        <v>1</v>
      </c>
      <c r="Z512">
        <f t="shared" si="92"/>
        <v>0</v>
      </c>
      <c r="AA512">
        <f t="shared" si="93"/>
        <v>0</v>
      </c>
      <c r="AB512" s="5">
        <f t="shared" si="94"/>
        <v>38</v>
      </c>
      <c r="AC512">
        <f t="shared" si="95"/>
        <v>1</v>
      </c>
    </row>
    <row r="513" spans="1:29" x14ac:dyDescent="0.25">
      <c r="A513" t="s">
        <v>549</v>
      </c>
      <c r="B513">
        <v>1996</v>
      </c>
      <c r="C513" t="s">
        <v>37</v>
      </c>
      <c r="D513">
        <v>25</v>
      </c>
      <c r="E513">
        <v>3</v>
      </c>
      <c r="F513">
        <v>4661.29</v>
      </c>
      <c r="G513" t="s">
        <v>11</v>
      </c>
      <c r="H513" t="s">
        <v>16</v>
      </c>
      <c r="I513" t="s">
        <v>356</v>
      </c>
      <c r="J513" t="str">
        <f>VLOOKUP(A513,Names!A:B,2,)</f>
        <v>Rabuzzi, Mr.  Patrick</v>
      </c>
      <c r="K513" cm="1">
        <f t="array" ref="K513">VLOOKUP($A513,'Medical Examination'!$A:$H,COLUMN(B:B),0)</f>
        <v>27.265000000000001</v>
      </c>
      <c r="L513" cm="1">
        <f t="array" ref="L513">VLOOKUP($A513,'Medical Examination'!$A:$H,COLUMN(C:C),0)</f>
        <v>6.46</v>
      </c>
      <c r="M513" t="str" cm="1">
        <f t="array" ref="M513">VLOOKUP($A513,'Medical Examination'!$A:$H,COLUMN(D:D),0)</f>
        <v>yes</v>
      </c>
      <c r="N513" t="str" cm="1">
        <f t="array" ref="N513">VLOOKUP($A513,'Medical Examination'!$A:$H,COLUMN(E:E),0)</f>
        <v>No</v>
      </c>
      <c r="O513" t="str" cm="1">
        <f t="array" ref="O513">VLOOKUP($A513,'Medical Examination'!$A:$H,COLUMN(F:F),0)</f>
        <v>No</v>
      </c>
      <c r="P513" t="str" cm="1">
        <f t="array" ref="P513">VLOOKUP($A513,'Medical Examination'!$A:$H,COLUMN(G:G),0)</f>
        <v>No major surgery</v>
      </c>
      <c r="Q513" t="str" cm="1">
        <f t="array" ref="Q513">VLOOKUP($A513,'Medical Examination'!$A:$H,COLUMN(H:H),0)</f>
        <v>No</v>
      </c>
      <c r="R513">
        <f t="shared" si="84"/>
        <v>1</v>
      </c>
      <c r="S513">
        <f t="shared" si="85"/>
        <v>0</v>
      </c>
      <c r="T513">
        <f t="shared" si="86"/>
        <v>0</v>
      </c>
      <c r="U513">
        <f t="shared" si="87"/>
        <v>0</v>
      </c>
      <c r="V513">
        <f t="shared" si="88"/>
        <v>2</v>
      </c>
      <c r="W513">
        <f t="shared" si="89"/>
        <v>3</v>
      </c>
      <c r="X513">
        <f t="shared" si="90"/>
        <v>0</v>
      </c>
      <c r="Y513">
        <f t="shared" si="91"/>
        <v>0</v>
      </c>
      <c r="Z513">
        <f t="shared" si="92"/>
        <v>0</v>
      </c>
      <c r="AA513">
        <f t="shared" si="93"/>
        <v>0</v>
      </c>
      <c r="AB513" s="5">
        <f t="shared" si="94"/>
        <v>27</v>
      </c>
      <c r="AC513">
        <f t="shared" si="95"/>
        <v>1</v>
      </c>
    </row>
    <row r="514" spans="1:29" x14ac:dyDescent="0.25">
      <c r="A514" t="s">
        <v>550</v>
      </c>
      <c r="B514">
        <v>1990</v>
      </c>
      <c r="C514" t="s">
        <v>35</v>
      </c>
      <c r="D514">
        <v>5</v>
      </c>
      <c r="E514">
        <v>1</v>
      </c>
      <c r="F514">
        <v>4667.6099999999997</v>
      </c>
      <c r="G514" t="s">
        <v>12</v>
      </c>
      <c r="H514" t="s">
        <v>12</v>
      </c>
      <c r="I514" t="s">
        <v>168</v>
      </c>
      <c r="J514" t="str">
        <f>VLOOKUP(A514,Names!A:B,2,)</f>
        <v>Weston, Mr.  Rob</v>
      </c>
      <c r="K514" cm="1">
        <f t="array" ref="K514">VLOOKUP($A514,'Medical Examination'!$A:$H,COLUMN(B:B),0)</f>
        <v>37.335000000000001</v>
      </c>
      <c r="L514" cm="1">
        <f t="array" ref="L514">VLOOKUP($A514,'Medical Examination'!$A:$H,COLUMN(C:C),0)</f>
        <v>4.95</v>
      </c>
      <c r="M514" t="str" cm="1">
        <f t="array" ref="M514">VLOOKUP($A514,'Medical Examination'!$A:$H,COLUMN(D:D),0)</f>
        <v>No</v>
      </c>
      <c r="N514" t="str" cm="1">
        <f t="array" ref="N514">VLOOKUP($A514,'Medical Examination'!$A:$H,COLUMN(E:E),0)</f>
        <v>No</v>
      </c>
      <c r="O514" t="str" cm="1">
        <f t="array" ref="O514">VLOOKUP($A514,'Medical Examination'!$A:$H,COLUMN(F:F),0)</f>
        <v>No</v>
      </c>
      <c r="P514" t="str" cm="1">
        <f t="array" ref="P514">VLOOKUP($A514,'Medical Examination'!$A:$H,COLUMN(G:G),0)</f>
        <v>No major surgery</v>
      </c>
      <c r="Q514" t="str" cm="1">
        <f t="array" ref="Q514">VLOOKUP($A514,'Medical Examination'!$A:$H,COLUMN(H:H),0)</f>
        <v>No</v>
      </c>
      <c r="R514">
        <f t="shared" si="84"/>
        <v>0</v>
      </c>
      <c r="S514">
        <f t="shared" si="85"/>
        <v>0</v>
      </c>
      <c r="T514">
        <f t="shared" si="86"/>
        <v>0</v>
      </c>
      <c r="U514">
        <f t="shared" si="87"/>
        <v>0</v>
      </c>
      <c r="V514">
        <f t="shared" si="88"/>
        <v>1</v>
      </c>
      <c r="W514">
        <f t="shared" si="89"/>
        <v>1</v>
      </c>
      <c r="X514">
        <f t="shared" si="90"/>
        <v>0</v>
      </c>
      <c r="Y514">
        <f t="shared" si="91"/>
        <v>0</v>
      </c>
      <c r="Z514">
        <f t="shared" si="92"/>
        <v>0</v>
      </c>
      <c r="AA514">
        <f t="shared" si="93"/>
        <v>0</v>
      </c>
      <c r="AB514" s="5">
        <f t="shared" si="94"/>
        <v>33</v>
      </c>
      <c r="AC514">
        <f t="shared" si="95"/>
        <v>1</v>
      </c>
    </row>
    <row r="515" spans="1:29" x14ac:dyDescent="0.25">
      <c r="A515" t="s">
        <v>551</v>
      </c>
      <c r="B515">
        <v>1990</v>
      </c>
      <c r="C515" t="s">
        <v>20</v>
      </c>
      <c r="D515">
        <v>26</v>
      </c>
      <c r="E515">
        <v>2</v>
      </c>
      <c r="F515">
        <v>4670.6400000000003</v>
      </c>
      <c r="G515" t="s">
        <v>11</v>
      </c>
      <c r="H515" t="s">
        <v>11</v>
      </c>
      <c r="I515" t="s">
        <v>42</v>
      </c>
      <c r="J515" t="str">
        <f>VLOOKUP(A515,Names!A:B,2,)</f>
        <v>Bell, Mr.  Colin</v>
      </c>
      <c r="K515" cm="1">
        <f t="array" ref="K515">VLOOKUP($A515,'Medical Examination'!$A:$H,COLUMN(B:B),0)</f>
        <v>35.200000000000003</v>
      </c>
      <c r="L515" cm="1">
        <f t="array" ref="L515">VLOOKUP($A515,'Medical Examination'!$A:$H,COLUMN(C:C),0)</f>
        <v>5.55</v>
      </c>
      <c r="M515" t="str" cm="1">
        <f t="array" ref="M515">VLOOKUP($A515,'Medical Examination'!$A:$H,COLUMN(D:D),0)</f>
        <v>No</v>
      </c>
      <c r="N515" t="str" cm="1">
        <f t="array" ref="N515">VLOOKUP($A515,'Medical Examination'!$A:$H,COLUMN(E:E),0)</f>
        <v>No</v>
      </c>
      <c r="O515" t="str" cm="1">
        <f t="array" ref="O515">VLOOKUP($A515,'Medical Examination'!$A:$H,COLUMN(F:F),0)</f>
        <v>No</v>
      </c>
      <c r="P515" t="str" cm="1">
        <f t="array" ref="P515">VLOOKUP($A515,'Medical Examination'!$A:$H,COLUMN(G:G),0)</f>
        <v>No major surgery</v>
      </c>
      <c r="Q515" t="str" cm="1">
        <f t="array" ref="Q515">VLOOKUP($A515,'Medical Examination'!$A:$H,COLUMN(H:H),0)</f>
        <v>No</v>
      </c>
      <c r="R515">
        <f t="shared" ref="R515:R578" si="96">IF(M515="yes",1,0)</f>
        <v>0</v>
      </c>
      <c r="S515">
        <f t="shared" ref="S515:S578" si="97">IF(N515="yes",1,0)</f>
        <v>0</v>
      </c>
      <c r="T515">
        <f t="shared" ref="T515:T578" si="98">IF(O515="Yes",1,0)</f>
        <v>0</v>
      </c>
      <c r="U515">
        <f t="shared" ref="U515:U578" si="99">IF(Q515="yes",1,0)</f>
        <v>0</v>
      </c>
      <c r="V515">
        <f t="shared" ref="V515:V578" si="100">IF(TRIM(G515)="tier - 1",3,IF(G515="tier - 2",2,1))</f>
        <v>2</v>
      </c>
      <c r="W515">
        <f t="shared" ref="W515:W578" si="101">IF(TRIM(H515)="tier - 1",3,IF(H515="tier - 2",2,1))</f>
        <v>2</v>
      </c>
      <c r="X515">
        <f t="shared" ref="X515:X578" si="102">IF(P515="No major surgery",0,P515)</f>
        <v>0</v>
      </c>
      <c r="Y515">
        <f t="shared" ref="Y515:Y578" si="103">IF(I515="R1011",1,0)</f>
        <v>1</v>
      </c>
      <c r="Z515">
        <f t="shared" ref="Z515:Z578" si="104">IF(I515="R1012",1,0)</f>
        <v>0</v>
      </c>
      <c r="AA515">
        <f t="shared" ref="AA515:AA578" si="105">IF(I515="R1013",1,0)</f>
        <v>0</v>
      </c>
      <c r="AB515" s="5">
        <f t="shared" ref="AB515:AB578" si="106">2023-B515</f>
        <v>33</v>
      </c>
      <c r="AC515">
        <f t="shared" ref="AC515:AC578" si="107">IF(MID(J515,FIND(",",J515)+2,FIND(".",J515)-FIND(",",J515)-2)="Mr",1,0)</f>
        <v>1</v>
      </c>
    </row>
    <row r="516" spans="1:29" x14ac:dyDescent="0.25">
      <c r="A516" t="s">
        <v>552</v>
      </c>
      <c r="B516">
        <v>1990</v>
      </c>
      <c r="C516" t="s">
        <v>10</v>
      </c>
      <c r="D516">
        <v>13</v>
      </c>
      <c r="E516">
        <v>2</v>
      </c>
      <c r="F516">
        <v>4673.3900000000003</v>
      </c>
      <c r="G516" t="s">
        <v>11</v>
      </c>
      <c r="H516" t="s">
        <v>16</v>
      </c>
      <c r="I516" t="s">
        <v>13</v>
      </c>
      <c r="J516" t="str">
        <f>VLOOKUP(A516,Names!A:B,2,)</f>
        <v>Mollak, Mr.  Justin R</v>
      </c>
      <c r="K516" cm="1">
        <f t="array" ref="K516">VLOOKUP($A516,'Medical Examination'!$A:$H,COLUMN(B:B),0)</f>
        <v>37.18</v>
      </c>
      <c r="L516" cm="1">
        <f t="array" ref="L516">VLOOKUP($A516,'Medical Examination'!$A:$H,COLUMN(C:C),0)</f>
        <v>4.9000000000000004</v>
      </c>
      <c r="M516" t="str" cm="1">
        <f t="array" ref="M516">VLOOKUP($A516,'Medical Examination'!$A:$H,COLUMN(D:D),0)</f>
        <v>No</v>
      </c>
      <c r="N516" t="str" cm="1">
        <f t="array" ref="N516">VLOOKUP($A516,'Medical Examination'!$A:$H,COLUMN(E:E),0)</f>
        <v>No</v>
      </c>
      <c r="O516" t="str" cm="1">
        <f t="array" ref="O516">VLOOKUP($A516,'Medical Examination'!$A:$H,COLUMN(F:F),0)</f>
        <v>No</v>
      </c>
      <c r="P516" t="str" cm="1">
        <f t="array" ref="P516">VLOOKUP($A516,'Medical Examination'!$A:$H,COLUMN(G:G),0)</f>
        <v>No major surgery</v>
      </c>
      <c r="Q516" t="str" cm="1">
        <f t="array" ref="Q516">VLOOKUP($A516,'Medical Examination'!$A:$H,COLUMN(H:H),0)</f>
        <v>No</v>
      </c>
      <c r="R516">
        <f t="shared" si="96"/>
        <v>0</v>
      </c>
      <c r="S516">
        <f t="shared" si="97"/>
        <v>0</v>
      </c>
      <c r="T516">
        <f t="shared" si="98"/>
        <v>0</v>
      </c>
      <c r="U516">
        <f t="shared" si="99"/>
        <v>0</v>
      </c>
      <c r="V516">
        <f t="shared" si="100"/>
        <v>2</v>
      </c>
      <c r="W516">
        <f t="shared" si="101"/>
        <v>3</v>
      </c>
      <c r="X516">
        <f t="shared" si="102"/>
        <v>0</v>
      </c>
      <c r="Y516">
        <f t="shared" si="103"/>
        <v>0</v>
      </c>
      <c r="Z516">
        <f t="shared" si="104"/>
        <v>0</v>
      </c>
      <c r="AA516">
        <f t="shared" si="105"/>
        <v>1</v>
      </c>
      <c r="AB516" s="5">
        <f t="shared" si="106"/>
        <v>33</v>
      </c>
      <c r="AC516">
        <f t="shared" si="107"/>
        <v>1</v>
      </c>
    </row>
    <row r="517" spans="1:29" x14ac:dyDescent="0.25">
      <c r="A517" t="s">
        <v>553</v>
      </c>
      <c r="B517">
        <v>1979</v>
      </c>
      <c r="C517" t="s">
        <v>37</v>
      </c>
      <c r="D517">
        <v>18</v>
      </c>
      <c r="E517">
        <v>2</v>
      </c>
      <c r="F517">
        <v>4674.2</v>
      </c>
      <c r="G517" t="s">
        <v>11</v>
      </c>
      <c r="H517" t="s">
        <v>16</v>
      </c>
      <c r="I517" t="s">
        <v>13</v>
      </c>
      <c r="J517" t="str">
        <f>VLOOKUP(A517,Names!A:B,2,)</f>
        <v>Stanton, Mr.  Daniel J. Jr.</v>
      </c>
      <c r="K517" cm="1">
        <f t="array" ref="K517">VLOOKUP($A517,'Medical Examination'!$A:$H,COLUMN(B:B),0)</f>
        <v>17.05</v>
      </c>
      <c r="L517" cm="1">
        <f t="array" ref="L517">VLOOKUP($A517,'Medical Examination'!$A:$H,COLUMN(C:C),0)</f>
        <v>5.3</v>
      </c>
      <c r="M517" t="str" cm="1">
        <f t="array" ref="M517">VLOOKUP($A517,'Medical Examination'!$A:$H,COLUMN(D:D),0)</f>
        <v>No</v>
      </c>
      <c r="N517" t="str" cm="1">
        <f t="array" ref="N517">VLOOKUP($A517,'Medical Examination'!$A:$H,COLUMN(E:E),0)</f>
        <v>No</v>
      </c>
      <c r="O517" t="str" cm="1">
        <f t="array" ref="O517">VLOOKUP($A517,'Medical Examination'!$A:$H,COLUMN(F:F),0)</f>
        <v>Yes</v>
      </c>
      <c r="P517" cm="1">
        <f t="array" ref="P517">VLOOKUP($A517,'Medical Examination'!$A:$H,COLUMN(G:G),0)</f>
        <v>1</v>
      </c>
      <c r="Q517" t="str" cm="1">
        <f t="array" ref="Q517">VLOOKUP($A517,'Medical Examination'!$A:$H,COLUMN(H:H),0)</f>
        <v>No</v>
      </c>
      <c r="R517">
        <f t="shared" si="96"/>
        <v>0</v>
      </c>
      <c r="S517">
        <f t="shared" si="97"/>
        <v>0</v>
      </c>
      <c r="T517">
        <f t="shared" si="98"/>
        <v>1</v>
      </c>
      <c r="U517">
        <f t="shared" si="99"/>
        <v>0</v>
      </c>
      <c r="V517">
        <f t="shared" si="100"/>
        <v>2</v>
      </c>
      <c r="W517">
        <f t="shared" si="101"/>
        <v>3</v>
      </c>
      <c r="X517">
        <f t="shared" si="102"/>
        <v>1</v>
      </c>
      <c r="Y517">
        <f t="shared" si="103"/>
        <v>0</v>
      </c>
      <c r="Z517">
        <f t="shared" si="104"/>
        <v>0</v>
      </c>
      <c r="AA517">
        <f t="shared" si="105"/>
        <v>1</v>
      </c>
      <c r="AB517" s="5">
        <f t="shared" si="106"/>
        <v>44</v>
      </c>
      <c r="AC517">
        <f t="shared" si="107"/>
        <v>1</v>
      </c>
    </row>
    <row r="518" spans="1:29" x14ac:dyDescent="0.25">
      <c r="A518" t="s">
        <v>554</v>
      </c>
      <c r="B518">
        <v>2003</v>
      </c>
      <c r="C518" t="s">
        <v>37</v>
      </c>
      <c r="D518">
        <v>4</v>
      </c>
      <c r="E518">
        <v>0</v>
      </c>
      <c r="F518">
        <v>4678.8</v>
      </c>
      <c r="G518" t="s">
        <v>11</v>
      </c>
      <c r="H518" t="s">
        <v>16</v>
      </c>
      <c r="I518" t="s">
        <v>300</v>
      </c>
      <c r="J518" t="str">
        <f>VLOOKUP(A518,Names!A:B,2,)</f>
        <v>Sousa, Mr.  Hugo M</v>
      </c>
      <c r="K518" cm="1">
        <f t="array" ref="K518">VLOOKUP($A518,'Medical Examination'!$A:$H,COLUMN(B:B),0)</f>
        <v>34.99</v>
      </c>
      <c r="L518" cm="1">
        <f t="array" ref="L518">VLOOKUP($A518,'Medical Examination'!$A:$H,COLUMN(C:C),0)</f>
        <v>5.0999999999999996</v>
      </c>
      <c r="M518" t="str" cm="1">
        <f t="array" ref="M518">VLOOKUP($A518,'Medical Examination'!$A:$H,COLUMN(D:D),0)</f>
        <v>No</v>
      </c>
      <c r="N518" t="str" cm="1">
        <f t="array" ref="N518">VLOOKUP($A518,'Medical Examination'!$A:$H,COLUMN(E:E),0)</f>
        <v>No</v>
      </c>
      <c r="O518" t="str" cm="1">
        <f t="array" ref="O518">VLOOKUP($A518,'Medical Examination'!$A:$H,COLUMN(F:F),0)</f>
        <v>Yes</v>
      </c>
      <c r="P518" cm="1">
        <f t="array" ref="P518">VLOOKUP($A518,'Medical Examination'!$A:$H,COLUMN(G:G),0)</f>
        <v>1</v>
      </c>
      <c r="Q518" t="str" cm="1">
        <f t="array" ref="Q518">VLOOKUP($A518,'Medical Examination'!$A:$H,COLUMN(H:H),0)</f>
        <v>No</v>
      </c>
      <c r="R518">
        <f t="shared" si="96"/>
        <v>0</v>
      </c>
      <c r="S518">
        <f t="shared" si="97"/>
        <v>0</v>
      </c>
      <c r="T518">
        <f t="shared" si="98"/>
        <v>1</v>
      </c>
      <c r="U518">
        <f t="shared" si="99"/>
        <v>0</v>
      </c>
      <c r="V518">
        <f t="shared" si="100"/>
        <v>2</v>
      </c>
      <c r="W518">
        <f t="shared" si="101"/>
        <v>3</v>
      </c>
      <c r="X518">
        <f t="shared" si="102"/>
        <v>1</v>
      </c>
      <c r="Y518">
        <f t="shared" si="103"/>
        <v>0</v>
      </c>
      <c r="Z518">
        <f t="shared" si="104"/>
        <v>0</v>
      </c>
      <c r="AA518">
        <f t="shared" si="105"/>
        <v>0</v>
      </c>
      <c r="AB518" s="5">
        <f t="shared" si="106"/>
        <v>20</v>
      </c>
      <c r="AC518">
        <f t="shared" si="107"/>
        <v>1</v>
      </c>
    </row>
    <row r="519" spans="1:29" x14ac:dyDescent="0.25">
      <c r="A519" t="s">
        <v>555</v>
      </c>
      <c r="B519">
        <v>1990</v>
      </c>
      <c r="C519" t="s">
        <v>20</v>
      </c>
      <c r="D519">
        <v>4</v>
      </c>
      <c r="E519">
        <v>2</v>
      </c>
      <c r="F519">
        <v>4686.3900000000003</v>
      </c>
      <c r="G519" t="s">
        <v>12</v>
      </c>
      <c r="H519" t="s">
        <v>12</v>
      </c>
      <c r="I519" t="s">
        <v>13</v>
      </c>
      <c r="J519" t="str">
        <f>VLOOKUP(A519,Names!A:B,2,)</f>
        <v>Cowan, Mr.  Benjamin</v>
      </c>
      <c r="K519" cm="1">
        <f t="array" ref="K519">VLOOKUP($A519,'Medical Examination'!$A:$H,COLUMN(B:B),0)</f>
        <v>46.53</v>
      </c>
      <c r="L519" cm="1">
        <f t="array" ref="L519">VLOOKUP($A519,'Medical Examination'!$A:$H,COLUMN(C:C),0)</f>
        <v>4.16</v>
      </c>
      <c r="M519" t="str" cm="1">
        <f t="array" ref="M519">VLOOKUP($A519,'Medical Examination'!$A:$H,COLUMN(D:D),0)</f>
        <v>No</v>
      </c>
      <c r="N519" t="str" cm="1">
        <f t="array" ref="N519">VLOOKUP($A519,'Medical Examination'!$A:$H,COLUMN(E:E),0)</f>
        <v>No</v>
      </c>
      <c r="O519" t="str" cm="1">
        <f t="array" ref="O519">VLOOKUP($A519,'Medical Examination'!$A:$H,COLUMN(F:F),0)</f>
        <v>No</v>
      </c>
      <c r="P519" t="str" cm="1">
        <f t="array" ref="P519">VLOOKUP($A519,'Medical Examination'!$A:$H,COLUMN(G:G),0)</f>
        <v>No major surgery</v>
      </c>
      <c r="Q519" t="str" cm="1">
        <f t="array" ref="Q519">VLOOKUP($A519,'Medical Examination'!$A:$H,COLUMN(H:H),0)</f>
        <v>No</v>
      </c>
      <c r="R519">
        <f t="shared" si="96"/>
        <v>0</v>
      </c>
      <c r="S519">
        <f t="shared" si="97"/>
        <v>0</v>
      </c>
      <c r="T519">
        <f t="shared" si="98"/>
        <v>0</v>
      </c>
      <c r="U519">
        <f t="shared" si="99"/>
        <v>0</v>
      </c>
      <c r="V519">
        <f t="shared" si="100"/>
        <v>1</v>
      </c>
      <c r="W519">
        <f t="shared" si="101"/>
        <v>1</v>
      </c>
      <c r="X519">
        <f t="shared" si="102"/>
        <v>0</v>
      </c>
      <c r="Y519">
        <f t="shared" si="103"/>
        <v>0</v>
      </c>
      <c r="Z519">
        <f t="shared" si="104"/>
        <v>0</v>
      </c>
      <c r="AA519">
        <f t="shared" si="105"/>
        <v>1</v>
      </c>
      <c r="AB519" s="5">
        <f t="shared" si="106"/>
        <v>33</v>
      </c>
      <c r="AC519">
        <f t="shared" si="107"/>
        <v>1</v>
      </c>
    </row>
    <row r="520" spans="1:29" x14ac:dyDescent="0.25">
      <c r="A520" t="s">
        <v>556</v>
      </c>
      <c r="B520">
        <v>2003</v>
      </c>
      <c r="C520" t="s">
        <v>18</v>
      </c>
      <c r="D520">
        <v>22</v>
      </c>
      <c r="E520">
        <v>5</v>
      </c>
      <c r="F520">
        <v>4687.8</v>
      </c>
      <c r="G520" t="s">
        <v>11</v>
      </c>
      <c r="H520" t="s">
        <v>12</v>
      </c>
      <c r="I520" t="s">
        <v>42</v>
      </c>
      <c r="J520" t="str">
        <f>VLOOKUP(A520,Names!A:B,2,)</f>
        <v>Philbrook, Ms.  Lauren</v>
      </c>
      <c r="K520" cm="1">
        <f t="array" ref="K520">VLOOKUP($A520,'Medical Examination'!$A:$H,COLUMN(B:B),0)</f>
        <v>28.6</v>
      </c>
      <c r="L520" cm="1">
        <f t="array" ref="L520">VLOOKUP($A520,'Medical Examination'!$A:$H,COLUMN(C:C),0)</f>
        <v>6.08</v>
      </c>
      <c r="M520" t="str" cm="1">
        <f t="array" ref="M520">VLOOKUP($A520,'Medical Examination'!$A:$H,COLUMN(D:D),0)</f>
        <v>No</v>
      </c>
      <c r="N520" t="str" cm="1">
        <f t="array" ref="N520">VLOOKUP($A520,'Medical Examination'!$A:$H,COLUMN(E:E),0)</f>
        <v>No</v>
      </c>
      <c r="O520" t="str" cm="1">
        <f t="array" ref="O520">VLOOKUP($A520,'Medical Examination'!$A:$H,COLUMN(F:F),0)</f>
        <v>Yes</v>
      </c>
      <c r="P520" cm="1">
        <f t="array" ref="P520">VLOOKUP($A520,'Medical Examination'!$A:$H,COLUMN(G:G),0)</f>
        <v>1</v>
      </c>
      <c r="Q520" t="str" cm="1">
        <f t="array" ref="Q520">VLOOKUP($A520,'Medical Examination'!$A:$H,COLUMN(H:H),0)</f>
        <v>No</v>
      </c>
      <c r="R520">
        <f t="shared" si="96"/>
        <v>0</v>
      </c>
      <c r="S520">
        <f t="shared" si="97"/>
        <v>0</v>
      </c>
      <c r="T520">
        <f t="shared" si="98"/>
        <v>1</v>
      </c>
      <c r="U520">
        <f t="shared" si="99"/>
        <v>0</v>
      </c>
      <c r="V520">
        <f t="shared" si="100"/>
        <v>2</v>
      </c>
      <c r="W520">
        <f t="shared" si="101"/>
        <v>1</v>
      </c>
      <c r="X520">
        <f t="shared" si="102"/>
        <v>1</v>
      </c>
      <c r="Y520">
        <f t="shared" si="103"/>
        <v>1</v>
      </c>
      <c r="Z520">
        <f t="shared" si="104"/>
        <v>0</v>
      </c>
      <c r="AA520">
        <f t="shared" si="105"/>
        <v>0</v>
      </c>
      <c r="AB520" s="5">
        <f t="shared" si="106"/>
        <v>20</v>
      </c>
      <c r="AC520">
        <f t="shared" si="107"/>
        <v>0</v>
      </c>
    </row>
    <row r="521" spans="1:29" x14ac:dyDescent="0.25">
      <c r="A521" t="s">
        <v>557</v>
      </c>
      <c r="B521">
        <v>1977</v>
      </c>
      <c r="C521" t="s">
        <v>30</v>
      </c>
      <c r="D521">
        <v>4</v>
      </c>
      <c r="E521">
        <v>2</v>
      </c>
      <c r="F521">
        <v>4699.47</v>
      </c>
      <c r="G521" t="s">
        <v>11</v>
      </c>
      <c r="H521" t="s">
        <v>12</v>
      </c>
      <c r="I521" t="s">
        <v>13</v>
      </c>
      <c r="J521" t="str">
        <f>VLOOKUP(A521,Names!A:B,2,)</f>
        <v>Scanlin, Mr.  Timothy P.</v>
      </c>
      <c r="K521" cm="1">
        <f t="array" ref="K521">VLOOKUP($A521,'Medical Examination'!$A:$H,COLUMN(B:B),0)</f>
        <v>15.61</v>
      </c>
      <c r="L521" cm="1">
        <f t="array" ref="L521">VLOOKUP($A521,'Medical Examination'!$A:$H,COLUMN(C:C),0)</f>
        <v>5.77</v>
      </c>
      <c r="M521" t="str" cm="1">
        <f t="array" ref="M521">VLOOKUP($A521,'Medical Examination'!$A:$H,COLUMN(D:D),0)</f>
        <v>No</v>
      </c>
      <c r="N521" t="str" cm="1">
        <f t="array" ref="N521">VLOOKUP($A521,'Medical Examination'!$A:$H,COLUMN(E:E),0)</f>
        <v>No</v>
      </c>
      <c r="O521" t="str" cm="1">
        <f t="array" ref="O521">VLOOKUP($A521,'Medical Examination'!$A:$H,COLUMN(F:F),0)</f>
        <v>No</v>
      </c>
      <c r="P521" t="str" cm="1">
        <f t="array" ref="P521">VLOOKUP($A521,'Medical Examination'!$A:$H,COLUMN(G:G),0)</f>
        <v>No major surgery</v>
      </c>
      <c r="Q521" t="str" cm="1">
        <f t="array" ref="Q521">VLOOKUP($A521,'Medical Examination'!$A:$H,COLUMN(H:H),0)</f>
        <v>No</v>
      </c>
      <c r="R521">
        <f t="shared" si="96"/>
        <v>0</v>
      </c>
      <c r="S521">
        <f t="shared" si="97"/>
        <v>0</v>
      </c>
      <c r="T521">
        <f t="shared" si="98"/>
        <v>0</v>
      </c>
      <c r="U521">
        <f t="shared" si="99"/>
        <v>0</v>
      </c>
      <c r="V521">
        <f t="shared" si="100"/>
        <v>2</v>
      </c>
      <c r="W521">
        <f t="shared" si="101"/>
        <v>1</v>
      </c>
      <c r="X521">
        <f t="shared" si="102"/>
        <v>0</v>
      </c>
      <c r="Y521">
        <f t="shared" si="103"/>
        <v>0</v>
      </c>
      <c r="Z521">
        <f t="shared" si="104"/>
        <v>0</v>
      </c>
      <c r="AA521">
        <f t="shared" si="105"/>
        <v>1</v>
      </c>
      <c r="AB521" s="5">
        <f t="shared" si="106"/>
        <v>46</v>
      </c>
      <c r="AC521">
        <f t="shared" si="107"/>
        <v>1</v>
      </c>
    </row>
    <row r="522" spans="1:29" x14ac:dyDescent="0.25">
      <c r="A522" t="s">
        <v>558</v>
      </c>
      <c r="B522">
        <v>1981</v>
      </c>
      <c r="C522" t="s">
        <v>35</v>
      </c>
      <c r="D522">
        <v>12</v>
      </c>
      <c r="E522">
        <v>1</v>
      </c>
      <c r="F522">
        <v>4712.12</v>
      </c>
      <c r="G522" t="s">
        <v>11</v>
      </c>
      <c r="H522" t="s">
        <v>12</v>
      </c>
      <c r="I522" t="s">
        <v>42</v>
      </c>
      <c r="J522" t="str">
        <f>VLOOKUP(A522,Names!A:B,2,)</f>
        <v>Gast, Ms.  Jackie</v>
      </c>
      <c r="K522" cm="1">
        <f t="array" ref="K522">VLOOKUP($A522,'Medical Examination'!$A:$H,COLUMN(B:B),0)</f>
        <v>19.47</v>
      </c>
      <c r="L522" cm="1">
        <f t="array" ref="L522">VLOOKUP($A522,'Medical Examination'!$A:$H,COLUMN(C:C),0)</f>
        <v>6.6</v>
      </c>
      <c r="M522" t="str" cm="1">
        <f t="array" ref="M522">VLOOKUP($A522,'Medical Examination'!$A:$H,COLUMN(D:D),0)</f>
        <v>yes</v>
      </c>
      <c r="N522" t="str" cm="1">
        <f t="array" ref="N522">VLOOKUP($A522,'Medical Examination'!$A:$H,COLUMN(E:E),0)</f>
        <v>No</v>
      </c>
      <c r="O522" t="str" cm="1">
        <f t="array" ref="O522">VLOOKUP($A522,'Medical Examination'!$A:$H,COLUMN(F:F),0)</f>
        <v>No</v>
      </c>
      <c r="P522" t="str" cm="1">
        <f t="array" ref="P522">VLOOKUP($A522,'Medical Examination'!$A:$H,COLUMN(G:G),0)</f>
        <v>No major surgery</v>
      </c>
      <c r="Q522" t="str" cm="1">
        <f t="array" ref="Q522">VLOOKUP($A522,'Medical Examination'!$A:$H,COLUMN(H:H),0)</f>
        <v>No</v>
      </c>
      <c r="R522">
        <f t="shared" si="96"/>
        <v>1</v>
      </c>
      <c r="S522">
        <f t="shared" si="97"/>
        <v>0</v>
      </c>
      <c r="T522">
        <f t="shared" si="98"/>
        <v>0</v>
      </c>
      <c r="U522">
        <f t="shared" si="99"/>
        <v>0</v>
      </c>
      <c r="V522">
        <f t="shared" si="100"/>
        <v>2</v>
      </c>
      <c r="W522">
        <f t="shared" si="101"/>
        <v>1</v>
      </c>
      <c r="X522">
        <f t="shared" si="102"/>
        <v>0</v>
      </c>
      <c r="Y522">
        <f t="shared" si="103"/>
        <v>1</v>
      </c>
      <c r="Z522">
        <f t="shared" si="104"/>
        <v>0</v>
      </c>
      <c r="AA522">
        <f t="shared" si="105"/>
        <v>0</v>
      </c>
      <c r="AB522" s="5">
        <f t="shared" si="106"/>
        <v>42</v>
      </c>
      <c r="AC522">
        <f t="shared" si="107"/>
        <v>0</v>
      </c>
    </row>
    <row r="523" spans="1:29" x14ac:dyDescent="0.25">
      <c r="A523" t="s">
        <v>559</v>
      </c>
      <c r="B523">
        <v>1992</v>
      </c>
      <c r="C523" t="s">
        <v>37</v>
      </c>
      <c r="D523">
        <v>9</v>
      </c>
      <c r="E523">
        <v>1</v>
      </c>
      <c r="F523">
        <v>4718.2</v>
      </c>
      <c r="G523" t="s">
        <v>11</v>
      </c>
      <c r="H523" t="s">
        <v>12</v>
      </c>
      <c r="I523" t="s">
        <v>247</v>
      </c>
      <c r="J523" t="str">
        <f>VLOOKUP(A523,Names!A:B,2,)</f>
        <v>Kendall, Ms.  Esther</v>
      </c>
      <c r="K523" cm="1">
        <f t="array" ref="K523">VLOOKUP($A523,'Medical Examination'!$A:$H,COLUMN(B:B),0)</f>
        <v>21.945</v>
      </c>
      <c r="L523" cm="1">
        <f t="array" ref="L523">VLOOKUP($A523,'Medical Examination'!$A:$H,COLUMN(C:C),0)</f>
        <v>5.37</v>
      </c>
      <c r="M523" t="str" cm="1">
        <f t="array" ref="M523">VLOOKUP($A523,'Medical Examination'!$A:$H,COLUMN(D:D),0)</f>
        <v>No</v>
      </c>
      <c r="N523" t="str" cm="1">
        <f t="array" ref="N523">VLOOKUP($A523,'Medical Examination'!$A:$H,COLUMN(E:E),0)</f>
        <v>No</v>
      </c>
      <c r="O523" t="str" cm="1">
        <f t="array" ref="O523">VLOOKUP($A523,'Medical Examination'!$A:$H,COLUMN(F:F),0)</f>
        <v>No</v>
      </c>
      <c r="P523" cm="1">
        <f t="array" ref="P523">VLOOKUP($A523,'Medical Examination'!$A:$H,COLUMN(G:G),0)</f>
        <v>1</v>
      </c>
      <c r="Q523" t="str" cm="1">
        <f t="array" ref="Q523">VLOOKUP($A523,'Medical Examination'!$A:$H,COLUMN(H:H),0)</f>
        <v>No</v>
      </c>
      <c r="R523">
        <f t="shared" si="96"/>
        <v>0</v>
      </c>
      <c r="S523">
        <f t="shared" si="97"/>
        <v>0</v>
      </c>
      <c r="T523">
        <f t="shared" si="98"/>
        <v>0</v>
      </c>
      <c r="U523">
        <f t="shared" si="99"/>
        <v>0</v>
      </c>
      <c r="V523">
        <f t="shared" si="100"/>
        <v>2</v>
      </c>
      <c r="W523">
        <f t="shared" si="101"/>
        <v>1</v>
      </c>
      <c r="X523">
        <f t="shared" si="102"/>
        <v>1</v>
      </c>
      <c r="Y523">
        <f t="shared" si="103"/>
        <v>0</v>
      </c>
      <c r="Z523">
        <f t="shared" si="104"/>
        <v>0</v>
      </c>
      <c r="AA523">
        <f t="shared" si="105"/>
        <v>0</v>
      </c>
      <c r="AB523" s="5">
        <f t="shared" si="106"/>
        <v>31</v>
      </c>
      <c r="AC523">
        <f t="shared" si="107"/>
        <v>0</v>
      </c>
    </row>
    <row r="524" spans="1:29" x14ac:dyDescent="0.25">
      <c r="A524" t="s">
        <v>560</v>
      </c>
      <c r="B524">
        <v>1992</v>
      </c>
      <c r="C524" t="s">
        <v>20</v>
      </c>
      <c r="D524">
        <v>28</v>
      </c>
      <c r="E524">
        <v>1</v>
      </c>
      <c r="F524">
        <v>4719.5200000000004</v>
      </c>
      <c r="G524" t="s">
        <v>11</v>
      </c>
      <c r="H524" t="s">
        <v>11</v>
      </c>
      <c r="I524" t="s">
        <v>247</v>
      </c>
      <c r="J524" t="str">
        <f>VLOOKUP(A524,Names!A:B,2,)</f>
        <v>Huntington, Ms.  Cindy</v>
      </c>
      <c r="K524" cm="1">
        <f t="array" ref="K524">VLOOKUP($A524,'Medical Examination'!$A:$H,COLUMN(B:B),0)</f>
        <v>22.895</v>
      </c>
      <c r="L524" cm="1">
        <f t="array" ref="L524">VLOOKUP($A524,'Medical Examination'!$A:$H,COLUMN(C:C),0)</f>
        <v>5.24</v>
      </c>
      <c r="M524" t="str" cm="1">
        <f t="array" ref="M524">VLOOKUP($A524,'Medical Examination'!$A:$H,COLUMN(D:D),0)</f>
        <v>No</v>
      </c>
      <c r="N524" t="str" cm="1">
        <f t="array" ref="N524">VLOOKUP($A524,'Medical Examination'!$A:$H,COLUMN(E:E),0)</f>
        <v>No</v>
      </c>
      <c r="O524" t="str" cm="1">
        <f t="array" ref="O524">VLOOKUP($A524,'Medical Examination'!$A:$H,COLUMN(F:F),0)</f>
        <v>No</v>
      </c>
      <c r="P524" cm="1">
        <f t="array" ref="P524">VLOOKUP($A524,'Medical Examination'!$A:$H,COLUMN(G:G),0)</f>
        <v>1</v>
      </c>
      <c r="Q524" t="str" cm="1">
        <f t="array" ref="Q524">VLOOKUP($A524,'Medical Examination'!$A:$H,COLUMN(H:H),0)</f>
        <v>No</v>
      </c>
      <c r="R524">
        <f t="shared" si="96"/>
        <v>0</v>
      </c>
      <c r="S524">
        <f t="shared" si="97"/>
        <v>0</v>
      </c>
      <c r="T524">
        <f t="shared" si="98"/>
        <v>0</v>
      </c>
      <c r="U524">
        <f t="shared" si="99"/>
        <v>0</v>
      </c>
      <c r="V524">
        <f t="shared" si="100"/>
        <v>2</v>
      </c>
      <c r="W524">
        <f t="shared" si="101"/>
        <v>2</v>
      </c>
      <c r="X524">
        <f t="shared" si="102"/>
        <v>1</v>
      </c>
      <c r="Y524">
        <f t="shared" si="103"/>
        <v>0</v>
      </c>
      <c r="Z524">
        <f t="shared" si="104"/>
        <v>0</v>
      </c>
      <c r="AA524">
        <f t="shared" si="105"/>
        <v>0</v>
      </c>
      <c r="AB524" s="5">
        <f t="shared" si="106"/>
        <v>31</v>
      </c>
      <c r="AC524">
        <f t="shared" si="107"/>
        <v>0</v>
      </c>
    </row>
    <row r="525" spans="1:29" x14ac:dyDescent="0.25">
      <c r="A525" t="s">
        <v>561</v>
      </c>
      <c r="B525">
        <v>1994</v>
      </c>
      <c r="C525" t="s">
        <v>35</v>
      </c>
      <c r="D525">
        <v>12</v>
      </c>
      <c r="E525">
        <v>2</v>
      </c>
      <c r="F525">
        <v>4719.74</v>
      </c>
      <c r="G525" t="s">
        <v>11</v>
      </c>
      <c r="H525" t="s">
        <v>16</v>
      </c>
      <c r="I525" t="s">
        <v>23</v>
      </c>
      <c r="J525" t="str">
        <f>VLOOKUP(A525,Names!A:B,2,)</f>
        <v>Benson, Ms.  Ashley</v>
      </c>
      <c r="K525" cm="1">
        <f t="array" ref="K525">VLOOKUP($A525,'Medical Examination'!$A:$H,COLUMN(B:B),0)</f>
        <v>23.844999999999999</v>
      </c>
      <c r="L525" cm="1">
        <f t="array" ref="L525">VLOOKUP($A525,'Medical Examination'!$A:$H,COLUMN(C:C),0)</f>
        <v>4.3600000000000003</v>
      </c>
      <c r="M525" t="str" cm="1">
        <f t="array" ref="M525">VLOOKUP($A525,'Medical Examination'!$A:$H,COLUMN(D:D),0)</f>
        <v>No</v>
      </c>
      <c r="N525" t="str" cm="1">
        <f t="array" ref="N525">VLOOKUP($A525,'Medical Examination'!$A:$H,COLUMN(E:E),0)</f>
        <v>No</v>
      </c>
      <c r="O525" t="str" cm="1">
        <f t="array" ref="O525">VLOOKUP($A525,'Medical Examination'!$A:$H,COLUMN(F:F),0)</f>
        <v>No</v>
      </c>
      <c r="P525" t="str" cm="1">
        <f t="array" ref="P525">VLOOKUP($A525,'Medical Examination'!$A:$H,COLUMN(G:G),0)</f>
        <v>No major surgery</v>
      </c>
      <c r="Q525" t="str" cm="1">
        <f t="array" ref="Q525">VLOOKUP($A525,'Medical Examination'!$A:$H,COLUMN(H:H),0)</f>
        <v>No</v>
      </c>
      <c r="R525">
        <f t="shared" si="96"/>
        <v>0</v>
      </c>
      <c r="S525">
        <f t="shared" si="97"/>
        <v>0</v>
      </c>
      <c r="T525">
        <f t="shared" si="98"/>
        <v>0</v>
      </c>
      <c r="U525">
        <f t="shared" si="99"/>
        <v>0</v>
      </c>
      <c r="V525">
        <f t="shared" si="100"/>
        <v>2</v>
      </c>
      <c r="W525">
        <f t="shared" si="101"/>
        <v>3</v>
      </c>
      <c r="X525">
        <f t="shared" si="102"/>
        <v>0</v>
      </c>
      <c r="Y525">
        <f t="shared" si="103"/>
        <v>0</v>
      </c>
      <c r="Z525">
        <f t="shared" si="104"/>
        <v>1</v>
      </c>
      <c r="AA525">
        <f t="shared" si="105"/>
        <v>0</v>
      </c>
      <c r="AB525" s="5">
        <f t="shared" si="106"/>
        <v>29</v>
      </c>
      <c r="AC525">
        <f t="shared" si="107"/>
        <v>0</v>
      </c>
    </row>
    <row r="526" spans="1:29" x14ac:dyDescent="0.25">
      <c r="A526" t="s">
        <v>562</v>
      </c>
      <c r="B526">
        <v>1980</v>
      </c>
      <c r="C526" t="s">
        <v>10</v>
      </c>
      <c r="D526">
        <v>2</v>
      </c>
      <c r="E526">
        <v>2</v>
      </c>
      <c r="F526">
        <v>4728.71</v>
      </c>
      <c r="G526" t="s">
        <v>11</v>
      </c>
      <c r="H526" t="s">
        <v>12</v>
      </c>
      <c r="I526" t="s">
        <v>23</v>
      </c>
      <c r="J526" t="str">
        <f>VLOOKUP(A526,Names!A:B,2,)</f>
        <v>Kong, Ms.  Tracey L.</v>
      </c>
      <c r="K526" cm="1">
        <f t="array" ref="K526">VLOOKUP($A526,'Medical Examination'!$A:$H,COLUMN(B:B),0)</f>
        <v>15.57</v>
      </c>
      <c r="L526" cm="1">
        <f t="array" ref="L526">VLOOKUP($A526,'Medical Examination'!$A:$H,COLUMN(C:C),0)</f>
        <v>6.07</v>
      </c>
      <c r="M526" t="str" cm="1">
        <f t="array" ref="M526">VLOOKUP($A526,'Medical Examination'!$A:$H,COLUMN(D:D),0)</f>
        <v>No</v>
      </c>
      <c r="N526" t="str" cm="1">
        <f t="array" ref="N526">VLOOKUP($A526,'Medical Examination'!$A:$H,COLUMN(E:E),0)</f>
        <v>No</v>
      </c>
      <c r="O526" t="str" cm="1">
        <f t="array" ref="O526">VLOOKUP($A526,'Medical Examination'!$A:$H,COLUMN(F:F),0)</f>
        <v>No</v>
      </c>
      <c r="P526" t="str" cm="1">
        <f t="array" ref="P526">VLOOKUP($A526,'Medical Examination'!$A:$H,COLUMN(G:G),0)</f>
        <v>No major surgery</v>
      </c>
      <c r="Q526" t="str" cm="1">
        <f t="array" ref="Q526">VLOOKUP($A526,'Medical Examination'!$A:$H,COLUMN(H:H),0)</f>
        <v>No</v>
      </c>
      <c r="R526">
        <f t="shared" si="96"/>
        <v>0</v>
      </c>
      <c r="S526">
        <f t="shared" si="97"/>
        <v>0</v>
      </c>
      <c r="T526">
        <f t="shared" si="98"/>
        <v>0</v>
      </c>
      <c r="U526">
        <f t="shared" si="99"/>
        <v>0</v>
      </c>
      <c r="V526">
        <f t="shared" si="100"/>
        <v>2</v>
      </c>
      <c r="W526">
        <f t="shared" si="101"/>
        <v>1</v>
      </c>
      <c r="X526">
        <f t="shared" si="102"/>
        <v>0</v>
      </c>
      <c r="Y526">
        <f t="shared" si="103"/>
        <v>0</v>
      </c>
      <c r="Z526">
        <f t="shared" si="104"/>
        <v>1</v>
      </c>
      <c r="AA526">
        <f t="shared" si="105"/>
        <v>0</v>
      </c>
      <c r="AB526" s="5">
        <f t="shared" si="106"/>
        <v>43</v>
      </c>
      <c r="AC526">
        <f t="shared" si="107"/>
        <v>0</v>
      </c>
    </row>
    <row r="527" spans="1:29" x14ac:dyDescent="0.25">
      <c r="A527" t="s">
        <v>563</v>
      </c>
      <c r="B527">
        <v>1986</v>
      </c>
      <c r="C527" t="s">
        <v>20</v>
      </c>
      <c r="D527">
        <v>5</v>
      </c>
      <c r="E527">
        <v>3</v>
      </c>
      <c r="F527">
        <v>4734.6400000000003</v>
      </c>
      <c r="G527" t="s">
        <v>11</v>
      </c>
      <c r="H527" t="s">
        <v>16</v>
      </c>
      <c r="I527" t="s">
        <v>13</v>
      </c>
      <c r="J527" t="str">
        <f>VLOOKUP(A527,Names!A:B,2,)</f>
        <v>Lloyd, Ms.  Jennefer</v>
      </c>
      <c r="K527" cm="1">
        <f t="array" ref="K527">VLOOKUP($A527,'Medical Examination'!$A:$H,COLUMN(B:B),0)</f>
        <v>20.74</v>
      </c>
      <c r="L527" cm="1">
        <f t="array" ref="L527">VLOOKUP($A527,'Medical Examination'!$A:$H,COLUMN(C:C),0)</f>
        <v>11.69</v>
      </c>
      <c r="M527" t="str" cm="1">
        <f t="array" ref="M527">VLOOKUP($A527,'Medical Examination'!$A:$H,COLUMN(D:D),0)</f>
        <v>yes</v>
      </c>
      <c r="N527" t="str" cm="1">
        <f t="array" ref="N527">VLOOKUP($A527,'Medical Examination'!$A:$H,COLUMN(E:E),0)</f>
        <v>No</v>
      </c>
      <c r="O527" t="str" cm="1">
        <f t="array" ref="O527">VLOOKUP($A527,'Medical Examination'!$A:$H,COLUMN(F:F),0)</f>
        <v>No</v>
      </c>
      <c r="P527" cm="1">
        <f t="array" ref="P527">VLOOKUP($A527,'Medical Examination'!$A:$H,COLUMN(G:G),0)</f>
        <v>1</v>
      </c>
      <c r="Q527" t="str" cm="1">
        <f t="array" ref="Q527">VLOOKUP($A527,'Medical Examination'!$A:$H,COLUMN(H:H),0)</f>
        <v>No</v>
      </c>
      <c r="R527">
        <f t="shared" si="96"/>
        <v>1</v>
      </c>
      <c r="S527">
        <f t="shared" si="97"/>
        <v>0</v>
      </c>
      <c r="T527">
        <f t="shared" si="98"/>
        <v>0</v>
      </c>
      <c r="U527">
        <f t="shared" si="99"/>
        <v>0</v>
      </c>
      <c r="V527">
        <f t="shared" si="100"/>
        <v>2</v>
      </c>
      <c r="W527">
        <f t="shared" si="101"/>
        <v>3</v>
      </c>
      <c r="X527">
        <f t="shared" si="102"/>
        <v>1</v>
      </c>
      <c r="Y527">
        <f t="shared" si="103"/>
        <v>0</v>
      </c>
      <c r="Z527">
        <f t="shared" si="104"/>
        <v>0</v>
      </c>
      <c r="AA527">
        <f t="shared" si="105"/>
        <v>1</v>
      </c>
      <c r="AB527" s="5">
        <f t="shared" si="106"/>
        <v>37</v>
      </c>
      <c r="AC527">
        <f t="shared" si="107"/>
        <v>0</v>
      </c>
    </row>
    <row r="528" spans="1:29" x14ac:dyDescent="0.25">
      <c r="A528" t="s">
        <v>564</v>
      </c>
      <c r="B528">
        <v>1991</v>
      </c>
      <c r="C528" t="s">
        <v>37</v>
      </c>
      <c r="D528">
        <v>12</v>
      </c>
      <c r="E528">
        <v>1</v>
      </c>
      <c r="F528">
        <v>4738.2700000000004</v>
      </c>
      <c r="G528" t="s">
        <v>11</v>
      </c>
      <c r="H528" t="s">
        <v>12</v>
      </c>
      <c r="I528" t="s">
        <v>23</v>
      </c>
      <c r="J528" t="str">
        <f>VLOOKUP(A528,Names!A:B,2,)</f>
        <v>Blankenship, Ms.  Lauren</v>
      </c>
      <c r="K528" cm="1">
        <f t="array" ref="K528">VLOOKUP($A528,'Medical Examination'!$A:$H,COLUMN(B:B),0)</f>
        <v>32.68</v>
      </c>
      <c r="L528" cm="1">
        <f t="array" ref="L528">VLOOKUP($A528,'Medical Examination'!$A:$H,COLUMN(C:C),0)</f>
        <v>5.44</v>
      </c>
      <c r="M528" t="str" cm="1">
        <f t="array" ref="M528">VLOOKUP($A528,'Medical Examination'!$A:$H,COLUMN(D:D),0)</f>
        <v>No</v>
      </c>
      <c r="N528" t="str" cm="1">
        <f t="array" ref="N528">VLOOKUP($A528,'Medical Examination'!$A:$H,COLUMN(E:E),0)</f>
        <v>No</v>
      </c>
      <c r="O528" t="str" cm="1">
        <f t="array" ref="O528">VLOOKUP($A528,'Medical Examination'!$A:$H,COLUMN(F:F),0)</f>
        <v>No</v>
      </c>
      <c r="P528" t="str" cm="1">
        <f t="array" ref="P528">VLOOKUP($A528,'Medical Examination'!$A:$H,COLUMN(G:G),0)</f>
        <v>No major surgery</v>
      </c>
      <c r="Q528" t="str" cm="1">
        <f t="array" ref="Q528">VLOOKUP($A528,'Medical Examination'!$A:$H,COLUMN(H:H),0)</f>
        <v>No</v>
      </c>
      <c r="R528">
        <f t="shared" si="96"/>
        <v>0</v>
      </c>
      <c r="S528">
        <f t="shared" si="97"/>
        <v>0</v>
      </c>
      <c r="T528">
        <f t="shared" si="98"/>
        <v>0</v>
      </c>
      <c r="U528">
        <f t="shared" si="99"/>
        <v>0</v>
      </c>
      <c r="V528">
        <f t="shared" si="100"/>
        <v>2</v>
      </c>
      <c r="W528">
        <f t="shared" si="101"/>
        <v>1</v>
      </c>
      <c r="X528">
        <f t="shared" si="102"/>
        <v>0</v>
      </c>
      <c r="Y528">
        <f t="shared" si="103"/>
        <v>0</v>
      </c>
      <c r="Z528">
        <f t="shared" si="104"/>
        <v>1</v>
      </c>
      <c r="AA528">
        <f t="shared" si="105"/>
        <v>0</v>
      </c>
      <c r="AB528" s="5">
        <f t="shared" si="106"/>
        <v>32</v>
      </c>
      <c r="AC528">
        <f t="shared" si="107"/>
        <v>0</v>
      </c>
    </row>
    <row r="529" spans="1:29" x14ac:dyDescent="0.25">
      <c r="A529" t="s">
        <v>565</v>
      </c>
      <c r="B529">
        <v>2004</v>
      </c>
      <c r="C529" t="s">
        <v>15</v>
      </c>
      <c r="D529">
        <v>24</v>
      </c>
      <c r="E529">
        <v>0</v>
      </c>
      <c r="F529">
        <v>4740.78</v>
      </c>
      <c r="G529" t="s">
        <v>11</v>
      </c>
      <c r="H529" t="s">
        <v>12</v>
      </c>
      <c r="I529" t="s">
        <v>300</v>
      </c>
      <c r="J529" t="str">
        <f>VLOOKUP(A529,Names!A:B,2,)</f>
        <v>Clash, Mr.  Daniel C</v>
      </c>
      <c r="K529" cm="1">
        <f t="array" ref="K529">VLOOKUP($A529,'Medical Examination'!$A:$H,COLUMN(B:B),0)</f>
        <v>35.93</v>
      </c>
      <c r="L529" cm="1">
        <f t="array" ref="L529">VLOOKUP($A529,'Medical Examination'!$A:$H,COLUMN(C:C),0)</f>
        <v>5.43</v>
      </c>
      <c r="M529" t="str" cm="1">
        <f t="array" ref="M529">VLOOKUP($A529,'Medical Examination'!$A:$H,COLUMN(D:D),0)</f>
        <v>No</v>
      </c>
      <c r="N529" t="str" cm="1">
        <f t="array" ref="N529">VLOOKUP($A529,'Medical Examination'!$A:$H,COLUMN(E:E),0)</f>
        <v>yes</v>
      </c>
      <c r="O529" t="str" cm="1">
        <f t="array" ref="O529">VLOOKUP($A529,'Medical Examination'!$A:$H,COLUMN(F:F),0)</f>
        <v>No</v>
      </c>
      <c r="P529" cm="1">
        <f t="array" ref="P529">VLOOKUP($A529,'Medical Examination'!$A:$H,COLUMN(G:G),0)</f>
        <v>1</v>
      </c>
      <c r="Q529" t="str" cm="1">
        <f t="array" ref="Q529">VLOOKUP($A529,'Medical Examination'!$A:$H,COLUMN(H:H),0)</f>
        <v>No</v>
      </c>
      <c r="R529">
        <f t="shared" si="96"/>
        <v>0</v>
      </c>
      <c r="S529">
        <f t="shared" si="97"/>
        <v>1</v>
      </c>
      <c r="T529">
        <f t="shared" si="98"/>
        <v>0</v>
      </c>
      <c r="U529">
        <f t="shared" si="99"/>
        <v>0</v>
      </c>
      <c r="V529">
        <f t="shared" si="100"/>
        <v>2</v>
      </c>
      <c r="W529">
        <f t="shared" si="101"/>
        <v>1</v>
      </c>
      <c r="X529">
        <f t="shared" si="102"/>
        <v>1</v>
      </c>
      <c r="Y529">
        <f t="shared" si="103"/>
        <v>0</v>
      </c>
      <c r="Z529">
        <f t="shared" si="104"/>
        <v>0</v>
      </c>
      <c r="AA529">
        <f t="shared" si="105"/>
        <v>0</v>
      </c>
      <c r="AB529" s="5">
        <f t="shared" si="106"/>
        <v>19</v>
      </c>
      <c r="AC529">
        <f t="shared" si="107"/>
        <v>1</v>
      </c>
    </row>
    <row r="530" spans="1:29" x14ac:dyDescent="0.25">
      <c r="A530" t="s">
        <v>566</v>
      </c>
      <c r="B530">
        <v>1987</v>
      </c>
      <c r="C530" t="s">
        <v>18</v>
      </c>
      <c r="D530">
        <v>5</v>
      </c>
      <c r="E530">
        <v>1</v>
      </c>
      <c r="F530">
        <v>4746.34</v>
      </c>
      <c r="G530" t="s">
        <v>11</v>
      </c>
      <c r="H530" t="s">
        <v>11</v>
      </c>
      <c r="I530" t="s">
        <v>42</v>
      </c>
      <c r="J530" t="str">
        <f>VLOOKUP(A530,Names!A:B,2,)</f>
        <v>Cox, Mr.  Troy</v>
      </c>
      <c r="K530" cm="1">
        <f t="array" ref="K530">VLOOKUP($A530,'Medical Examination'!$A:$H,COLUMN(B:B),0)</f>
        <v>27.1</v>
      </c>
      <c r="L530" cm="1">
        <f t="array" ref="L530">VLOOKUP($A530,'Medical Examination'!$A:$H,COLUMN(C:C),0)</f>
        <v>5.08</v>
      </c>
      <c r="M530" t="str" cm="1">
        <f t="array" ref="M530">VLOOKUP($A530,'Medical Examination'!$A:$H,COLUMN(D:D),0)</f>
        <v>No</v>
      </c>
      <c r="N530" t="str" cm="1">
        <f t="array" ref="N530">VLOOKUP($A530,'Medical Examination'!$A:$H,COLUMN(E:E),0)</f>
        <v>No</v>
      </c>
      <c r="O530" t="str" cm="1">
        <f t="array" ref="O530">VLOOKUP($A530,'Medical Examination'!$A:$H,COLUMN(F:F),0)</f>
        <v>No</v>
      </c>
      <c r="P530" cm="1">
        <f t="array" ref="P530">VLOOKUP($A530,'Medical Examination'!$A:$H,COLUMN(G:G),0)</f>
        <v>1</v>
      </c>
      <c r="Q530" t="str" cm="1">
        <f t="array" ref="Q530">VLOOKUP($A530,'Medical Examination'!$A:$H,COLUMN(H:H),0)</f>
        <v>No</v>
      </c>
      <c r="R530">
        <f t="shared" si="96"/>
        <v>0</v>
      </c>
      <c r="S530">
        <f t="shared" si="97"/>
        <v>0</v>
      </c>
      <c r="T530">
        <f t="shared" si="98"/>
        <v>0</v>
      </c>
      <c r="U530">
        <f t="shared" si="99"/>
        <v>0</v>
      </c>
      <c r="V530">
        <f t="shared" si="100"/>
        <v>2</v>
      </c>
      <c r="W530">
        <f t="shared" si="101"/>
        <v>2</v>
      </c>
      <c r="X530">
        <f t="shared" si="102"/>
        <v>1</v>
      </c>
      <c r="Y530">
        <f t="shared" si="103"/>
        <v>1</v>
      </c>
      <c r="Z530">
        <f t="shared" si="104"/>
        <v>0</v>
      </c>
      <c r="AA530">
        <f t="shared" si="105"/>
        <v>0</v>
      </c>
      <c r="AB530" s="5">
        <f t="shared" si="106"/>
        <v>36</v>
      </c>
      <c r="AC530">
        <f t="shared" si="107"/>
        <v>1</v>
      </c>
    </row>
    <row r="531" spans="1:29" x14ac:dyDescent="0.25">
      <c r="A531" t="s">
        <v>567</v>
      </c>
      <c r="B531">
        <v>1987</v>
      </c>
      <c r="C531" t="s">
        <v>20</v>
      </c>
      <c r="D531">
        <v>2</v>
      </c>
      <c r="E531">
        <v>1</v>
      </c>
      <c r="F531">
        <v>4747.05</v>
      </c>
      <c r="G531" t="s">
        <v>11</v>
      </c>
      <c r="H531" t="s">
        <v>11</v>
      </c>
      <c r="I531" t="s">
        <v>13</v>
      </c>
      <c r="J531" t="str">
        <f>VLOOKUP(A531,Names!A:B,2,)</f>
        <v>Guzman, Mr.  Jonathan</v>
      </c>
      <c r="K531" cm="1">
        <f t="array" ref="K531">VLOOKUP($A531,'Medical Examination'!$A:$H,COLUMN(B:B),0)</f>
        <v>27.61</v>
      </c>
      <c r="L531" cm="1">
        <f t="array" ref="L531">VLOOKUP($A531,'Medical Examination'!$A:$H,COLUMN(C:C),0)</f>
        <v>4.5999999999999996</v>
      </c>
      <c r="M531" t="str" cm="1">
        <f t="array" ref="M531">VLOOKUP($A531,'Medical Examination'!$A:$H,COLUMN(D:D),0)</f>
        <v>No</v>
      </c>
      <c r="N531" t="str" cm="1">
        <f t="array" ref="N531">VLOOKUP($A531,'Medical Examination'!$A:$H,COLUMN(E:E),0)</f>
        <v>No</v>
      </c>
      <c r="O531" t="str" cm="1">
        <f t="array" ref="O531">VLOOKUP($A531,'Medical Examination'!$A:$H,COLUMN(F:F),0)</f>
        <v>No</v>
      </c>
      <c r="P531" cm="1">
        <f t="array" ref="P531">VLOOKUP($A531,'Medical Examination'!$A:$H,COLUMN(G:G),0)</f>
        <v>1</v>
      </c>
      <c r="Q531" t="str" cm="1">
        <f t="array" ref="Q531">VLOOKUP($A531,'Medical Examination'!$A:$H,COLUMN(H:H),0)</f>
        <v>No</v>
      </c>
      <c r="R531">
        <f t="shared" si="96"/>
        <v>0</v>
      </c>
      <c r="S531">
        <f t="shared" si="97"/>
        <v>0</v>
      </c>
      <c r="T531">
        <f t="shared" si="98"/>
        <v>0</v>
      </c>
      <c r="U531">
        <f t="shared" si="99"/>
        <v>0</v>
      </c>
      <c r="V531">
        <f t="shared" si="100"/>
        <v>2</v>
      </c>
      <c r="W531">
        <f t="shared" si="101"/>
        <v>2</v>
      </c>
      <c r="X531">
        <f t="shared" si="102"/>
        <v>1</v>
      </c>
      <c r="Y531">
        <f t="shared" si="103"/>
        <v>0</v>
      </c>
      <c r="Z531">
        <f t="shared" si="104"/>
        <v>0</v>
      </c>
      <c r="AA531">
        <f t="shared" si="105"/>
        <v>1</v>
      </c>
      <c r="AB531" s="5">
        <f t="shared" si="106"/>
        <v>36</v>
      </c>
      <c r="AC531">
        <f t="shared" si="107"/>
        <v>1</v>
      </c>
    </row>
    <row r="532" spans="1:29" x14ac:dyDescent="0.25">
      <c r="A532" t="s">
        <v>568</v>
      </c>
      <c r="B532">
        <v>1987</v>
      </c>
      <c r="C532" t="s">
        <v>15</v>
      </c>
      <c r="D532">
        <v>22</v>
      </c>
      <c r="E532">
        <v>1</v>
      </c>
      <c r="F532">
        <v>4751.07</v>
      </c>
      <c r="G532" t="s">
        <v>12</v>
      </c>
      <c r="H532" t="s">
        <v>16</v>
      </c>
      <c r="I532" t="s">
        <v>42</v>
      </c>
      <c r="J532" t="str">
        <f>VLOOKUP(A532,Names!A:B,2,)</f>
        <v>Moss, Mr.  Daniel</v>
      </c>
      <c r="K532" cm="1">
        <f t="array" ref="K532">VLOOKUP($A532,'Medical Examination'!$A:$H,COLUMN(B:B),0)</f>
        <v>30.5</v>
      </c>
      <c r="L532" cm="1">
        <f t="array" ref="L532">VLOOKUP($A532,'Medical Examination'!$A:$H,COLUMN(C:C),0)</f>
        <v>4.8099999999999996</v>
      </c>
      <c r="M532" t="str" cm="1">
        <f t="array" ref="M532">VLOOKUP($A532,'Medical Examination'!$A:$H,COLUMN(D:D),0)</f>
        <v>No</v>
      </c>
      <c r="N532" t="str" cm="1">
        <f t="array" ref="N532">VLOOKUP($A532,'Medical Examination'!$A:$H,COLUMN(E:E),0)</f>
        <v>No</v>
      </c>
      <c r="O532" t="str" cm="1">
        <f t="array" ref="O532">VLOOKUP($A532,'Medical Examination'!$A:$H,COLUMN(F:F),0)</f>
        <v>No</v>
      </c>
      <c r="P532" cm="1">
        <f t="array" ref="P532">VLOOKUP($A532,'Medical Examination'!$A:$H,COLUMN(G:G),0)</f>
        <v>1</v>
      </c>
      <c r="Q532" t="str" cm="1">
        <f t="array" ref="Q532">VLOOKUP($A532,'Medical Examination'!$A:$H,COLUMN(H:H),0)</f>
        <v>No</v>
      </c>
      <c r="R532">
        <f t="shared" si="96"/>
        <v>0</v>
      </c>
      <c r="S532">
        <f t="shared" si="97"/>
        <v>0</v>
      </c>
      <c r="T532">
        <f t="shared" si="98"/>
        <v>0</v>
      </c>
      <c r="U532">
        <f t="shared" si="99"/>
        <v>0</v>
      </c>
      <c r="V532">
        <f t="shared" si="100"/>
        <v>1</v>
      </c>
      <c r="W532">
        <f t="shared" si="101"/>
        <v>3</v>
      </c>
      <c r="X532">
        <f t="shared" si="102"/>
        <v>1</v>
      </c>
      <c r="Y532">
        <f t="shared" si="103"/>
        <v>1</v>
      </c>
      <c r="Z532">
        <f t="shared" si="104"/>
        <v>0</v>
      </c>
      <c r="AA532">
        <f t="shared" si="105"/>
        <v>0</v>
      </c>
      <c r="AB532" s="5">
        <f t="shared" si="106"/>
        <v>36</v>
      </c>
      <c r="AC532">
        <f t="shared" si="107"/>
        <v>1</v>
      </c>
    </row>
    <row r="533" spans="1:29" x14ac:dyDescent="0.25">
      <c r="A533" t="s">
        <v>569</v>
      </c>
      <c r="B533">
        <v>1992</v>
      </c>
      <c r="C533" t="s">
        <v>35</v>
      </c>
      <c r="D533">
        <v>16</v>
      </c>
      <c r="E533">
        <v>2</v>
      </c>
      <c r="F533">
        <v>4753.6400000000003</v>
      </c>
      <c r="G533" t="s">
        <v>11</v>
      </c>
      <c r="H533" t="s">
        <v>12</v>
      </c>
      <c r="I533" t="s">
        <v>13</v>
      </c>
      <c r="J533" t="str">
        <f>VLOOKUP(A533,Names!A:B,2,)</f>
        <v>Comment, Ms.  Kristen</v>
      </c>
      <c r="K533" cm="1">
        <f t="array" ref="K533">VLOOKUP($A533,'Medical Examination'!$A:$H,COLUMN(B:B),0)</f>
        <v>43.12</v>
      </c>
      <c r="L533" cm="1">
        <f t="array" ref="L533">VLOOKUP($A533,'Medical Examination'!$A:$H,COLUMN(C:C),0)</f>
        <v>6.25</v>
      </c>
      <c r="M533" t="str" cm="1">
        <f t="array" ref="M533">VLOOKUP($A533,'Medical Examination'!$A:$H,COLUMN(D:D),0)</f>
        <v>No</v>
      </c>
      <c r="N533" t="str" cm="1">
        <f t="array" ref="N533">VLOOKUP($A533,'Medical Examination'!$A:$H,COLUMN(E:E),0)</f>
        <v>No</v>
      </c>
      <c r="O533" t="str" cm="1">
        <f t="array" ref="O533">VLOOKUP($A533,'Medical Examination'!$A:$H,COLUMN(F:F),0)</f>
        <v>No</v>
      </c>
      <c r="P533" cm="1">
        <f t="array" ref="P533">VLOOKUP($A533,'Medical Examination'!$A:$H,COLUMN(G:G),0)</f>
        <v>1</v>
      </c>
      <c r="Q533" t="str" cm="1">
        <f t="array" ref="Q533">VLOOKUP($A533,'Medical Examination'!$A:$H,COLUMN(H:H),0)</f>
        <v>No</v>
      </c>
      <c r="R533">
        <f t="shared" si="96"/>
        <v>0</v>
      </c>
      <c r="S533">
        <f t="shared" si="97"/>
        <v>0</v>
      </c>
      <c r="T533">
        <f t="shared" si="98"/>
        <v>0</v>
      </c>
      <c r="U533">
        <f t="shared" si="99"/>
        <v>0</v>
      </c>
      <c r="V533">
        <f t="shared" si="100"/>
        <v>2</v>
      </c>
      <c r="W533">
        <f t="shared" si="101"/>
        <v>1</v>
      </c>
      <c r="X533">
        <f t="shared" si="102"/>
        <v>1</v>
      </c>
      <c r="Y533">
        <f t="shared" si="103"/>
        <v>0</v>
      </c>
      <c r="Z533">
        <f t="shared" si="104"/>
        <v>0</v>
      </c>
      <c r="AA533">
        <f t="shared" si="105"/>
        <v>1</v>
      </c>
      <c r="AB533" s="5">
        <f t="shared" si="106"/>
        <v>31</v>
      </c>
      <c r="AC533">
        <f t="shared" si="107"/>
        <v>0</v>
      </c>
    </row>
    <row r="534" spans="1:29" x14ac:dyDescent="0.25">
      <c r="A534" t="s">
        <v>570</v>
      </c>
      <c r="B534">
        <v>1987</v>
      </c>
      <c r="C534" t="s">
        <v>20</v>
      </c>
      <c r="D534">
        <v>27</v>
      </c>
      <c r="E534">
        <v>1</v>
      </c>
      <c r="F534">
        <v>4762.33</v>
      </c>
      <c r="G534" t="s">
        <v>12</v>
      </c>
      <c r="H534" t="s">
        <v>12</v>
      </c>
      <c r="I534" t="s">
        <v>42</v>
      </c>
      <c r="J534" t="str">
        <f>VLOOKUP(A534,Names!A:B,2,)</f>
        <v>Shabot Marcos, Mr.  Alfredo</v>
      </c>
      <c r="K534" cm="1">
        <f t="array" ref="K534">VLOOKUP($A534,'Medical Examination'!$A:$H,COLUMN(B:B),0)</f>
        <v>38.6</v>
      </c>
      <c r="L534" cm="1">
        <f t="array" ref="L534">VLOOKUP($A534,'Medical Examination'!$A:$H,COLUMN(C:C),0)</f>
        <v>6.02</v>
      </c>
      <c r="M534" t="str" cm="1">
        <f t="array" ref="M534">VLOOKUP($A534,'Medical Examination'!$A:$H,COLUMN(D:D),0)</f>
        <v>No</v>
      </c>
      <c r="N534" t="str" cm="1">
        <f t="array" ref="N534">VLOOKUP($A534,'Medical Examination'!$A:$H,COLUMN(E:E),0)</f>
        <v>No</v>
      </c>
      <c r="O534" t="str" cm="1">
        <f t="array" ref="O534">VLOOKUP($A534,'Medical Examination'!$A:$H,COLUMN(F:F),0)</f>
        <v>No</v>
      </c>
      <c r="P534" cm="1">
        <f t="array" ref="P534">VLOOKUP($A534,'Medical Examination'!$A:$H,COLUMN(G:G),0)</f>
        <v>1</v>
      </c>
      <c r="Q534" t="str" cm="1">
        <f t="array" ref="Q534">VLOOKUP($A534,'Medical Examination'!$A:$H,COLUMN(H:H),0)</f>
        <v>No</v>
      </c>
      <c r="R534">
        <f t="shared" si="96"/>
        <v>0</v>
      </c>
      <c r="S534">
        <f t="shared" si="97"/>
        <v>0</v>
      </c>
      <c r="T534">
        <f t="shared" si="98"/>
        <v>0</v>
      </c>
      <c r="U534">
        <f t="shared" si="99"/>
        <v>0</v>
      </c>
      <c r="V534">
        <f t="shared" si="100"/>
        <v>1</v>
      </c>
      <c r="W534">
        <f t="shared" si="101"/>
        <v>1</v>
      </c>
      <c r="X534">
        <f t="shared" si="102"/>
        <v>1</v>
      </c>
      <c r="Y534">
        <f t="shared" si="103"/>
        <v>1</v>
      </c>
      <c r="Z534">
        <f t="shared" si="104"/>
        <v>0</v>
      </c>
      <c r="AA534">
        <f t="shared" si="105"/>
        <v>0</v>
      </c>
      <c r="AB534" s="5">
        <f t="shared" si="106"/>
        <v>36</v>
      </c>
      <c r="AC534">
        <f t="shared" si="107"/>
        <v>1</v>
      </c>
    </row>
    <row r="535" spans="1:29" x14ac:dyDescent="0.25">
      <c r="A535" t="s">
        <v>571</v>
      </c>
      <c r="B535">
        <v>1989</v>
      </c>
      <c r="C535" t="s">
        <v>35</v>
      </c>
      <c r="D535">
        <v>1</v>
      </c>
      <c r="E535">
        <v>1</v>
      </c>
      <c r="F535">
        <v>4766.0200000000004</v>
      </c>
      <c r="G535" t="s">
        <v>11</v>
      </c>
      <c r="H535" t="s">
        <v>12</v>
      </c>
      <c r="I535" t="s">
        <v>42</v>
      </c>
      <c r="J535" t="str">
        <f>VLOOKUP(A535,Names!A:B,2,)</f>
        <v>O'Mara, Ms.  Kaitlin M.</v>
      </c>
      <c r="K535" cm="1">
        <f t="array" ref="K535">VLOOKUP($A535,'Medical Examination'!$A:$H,COLUMN(B:B),0)</f>
        <v>18.5</v>
      </c>
      <c r="L535" cm="1">
        <f t="array" ref="L535">VLOOKUP($A535,'Medical Examination'!$A:$H,COLUMN(C:C),0)</f>
        <v>5.33</v>
      </c>
      <c r="M535" t="str" cm="1">
        <f t="array" ref="M535">VLOOKUP($A535,'Medical Examination'!$A:$H,COLUMN(D:D),0)</f>
        <v>No</v>
      </c>
      <c r="N535" t="str" cm="1">
        <f t="array" ref="N535">VLOOKUP($A535,'Medical Examination'!$A:$H,COLUMN(E:E),0)</f>
        <v>No</v>
      </c>
      <c r="O535" t="str" cm="1">
        <f t="array" ref="O535">VLOOKUP($A535,'Medical Examination'!$A:$H,COLUMN(F:F),0)</f>
        <v>No</v>
      </c>
      <c r="P535" t="str" cm="1">
        <f t="array" ref="P535">VLOOKUP($A535,'Medical Examination'!$A:$H,COLUMN(G:G),0)</f>
        <v>No major surgery</v>
      </c>
      <c r="Q535" t="str" cm="1">
        <f t="array" ref="Q535">VLOOKUP($A535,'Medical Examination'!$A:$H,COLUMN(H:H),0)</f>
        <v>No</v>
      </c>
      <c r="R535">
        <f t="shared" si="96"/>
        <v>0</v>
      </c>
      <c r="S535">
        <f t="shared" si="97"/>
        <v>0</v>
      </c>
      <c r="T535">
        <f t="shared" si="98"/>
        <v>0</v>
      </c>
      <c r="U535">
        <f t="shared" si="99"/>
        <v>0</v>
      </c>
      <c r="V535">
        <f t="shared" si="100"/>
        <v>2</v>
      </c>
      <c r="W535">
        <f t="shared" si="101"/>
        <v>1</v>
      </c>
      <c r="X535">
        <f t="shared" si="102"/>
        <v>0</v>
      </c>
      <c r="Y535">
        <f t="shared" si="103"/>
        <v>1</v>
      </c>
      <c r="Z535">
        <f t="shared" si="104"/>
        <v>0</v>
      </c>
      <c r="AA535">
        <f t="shared" si="105"/>
        <v>0</v>
      </c>
      <c r="AB535" s="5">
        <f t="shared" si="106"/>
        <v>34</v>
      </c>
      <c r="AC535">
        <f t="shared" si="107"/>
        <v>0</v>
      </c>
    </row>
    <row r="536" spans="1:29" x14ac:dyDescent="0.25">
      <c r="A536" t="s">
        <v>572</v>
      </c>
      <c r="B536">
        <v>1989</v>
      </c>
      <c r="C536" t="s">
        <v>30</v>
      </c>
      <c r="D536">
        <v>9</v>
      </c>
      <c r="E536">
        <v>1</v>
      </c>
      <c r="F536">
        <v>4779.6000000000004</v>
      </c>
      <c r="G536" t="s">
        <v>11</v>
      </c>
      <c r="H536" t="s">
        <v>12</v>
      </c>
      <c r="I536" t="s">
        <v>13</v>
      </c>
      <c r="J536" t="str">
        <f>VLOOKUP(A536,Names!A:B,2,)</f>
        <v>Desrosiers, Ms.  Shannon L.</v>
      </c>
      <c r="K536" cm="1">
        <f t="array" ref="K536">VLOOKUP($A536,'Medical Examination'!$A:$H,COLUMN(B:B),0)</f>
        <v>28.27</v>
      </c>
      <c r="L536" cm="1">
        <f t="array" ref="L536">VLOOKUP($A536,'Medical Examination'!$A:$H,COLUMN(C:C),0)</f>
        <v>5.33</v>
      </c>
      <c r="M536" t="str" cm="1">
        <f t="array" ref="M536">VLOOKUP($A536,'Medical Examination'!$A:$H,COLUMN(D:D),0)</f>
        <v>No</v>
      </c>
      <c r="N536" t="str" cm="1">
        <f t="array" ref="N536">VLOOKUP($A536,'Medical Examination'!$A:$H,COLUMN(E:E),0)</f>
        <v>No</v>
      </c>
      <c r="O536" t="str" cm="1">
        <f t="array" ref="O536">VLOOKUP($A536,'Medical Examination'!$A:$H,COLUMN(F:F),0)</f>
        <v>No</v>
      </c>
      <c r="P536" t="str" cm="1">
        <f t="array" ref="P536">VLOOKUP($A536,'Medical Examination'!$A:$H,COLUMN(G:G),0)</f>
        <v>No major surgery</v>
      </c>
      <c r="Q536" t="str" cm="1">
        <f t="array" ref="Q536">VLOOKUP($A536,'Medical Examination'!$A:$H,COLUMN(H:H),0)</f>
        <v>No</v>
      </c>
      <c r="R536">
        <f t="shared" si="96"/>
        <v>0</v>
      </c>
      <c r="S536">
        <f t="shared" si="97"/>
        <v>0</v>
      </c>
      <c r="T536">
        <f t="shared" si="98"/>
        <v>0</v>
      </c>
      <c r="U536">
        <f t="shared" si="99"/>
        <v>0</v>
      </c>
      <c r="V536">
        <f t="shared" si="100"/>
        <v>2</v>
      </c>
      <c r="W536">
        <f t="shared" si="101"/>
        <v>1</v>
      </c>
      <c r="X536">
        <f t="shared" si="102"/>
        <v>0</v>
      </c>
      <c r="Y536">
        <f t="shared" si="103"/>
        <v>0</v>
      </c>
      <c r="Z536">
        <f t="shared" si="104"/>
        <v>0</v>
      </c>
      <c r="AA536">
        <f t="shared" si="105"/>
        <v>1</v>
      </c>
      <c r="AB536" s="5">
        <f t="shared" si="106"/>
        <v>34</v>
      </c>
      <c r="AC536">
        <f t="shared" si="107"/>
        <v>0</v>
      </c>
    </row>
    <row r="537" spans="1:29" x14ac:dyDescent="0.25">
      <c r="A537" t="s">
        <v>573</v>
      </c>
      <c r="B537">
        <v>1987</v>
      </c>
      <c r="C537" t="s">
        <v>18</v>
      </c>
      <c r="D537">
        <v>22</v>
      </c>
      <c r="E537">
        <v>3</v>
      </c>
      <c r="F537">
        <v>4787.42</v>
      </c>
      <c r="G537" t="s">
        <v>11</v>
      </c>
      <c r="H537" t="s">
        <v>12</v>
      </c>
      <c r="I537" t="s">
        <v>13</v>
      </c>
      <c r="J537" t="str">
        <f>VLOOKUP(A537,Names!A:B,2,)</f>
        <v>Karakoyunlu, Mr.  Deniz</v>
      </c>
      <c r="K537" cm="1">
        <f t="array" ref="K537">VLOOKUP($A537,'Medical Examination'!$A:$H,COLUMN(B:B),0)</f>
        <v>22.04</v>
      </c>
      <c r="L537" cm="1">
        <f t="array" ref="L537">VLOOKUP($A537,'Medical Examination'!$A:$H,COLUMN(C:C),0)</f>
        <v>5.86</v>
      </c>
      <c r="M537" t="str" cm="1">
        <f t="array" ref="M537">VLOOKUP($A537,'Medical Examination'!$A:$H,COLUMN(D:D),0)</f>
        <v>No</v>
      </c>
      <c r="N537" t="str" cm="1">
        <f t="array" ref="N537">VLOOKUP($A537,'Medical Examination'!$A:$H,COLUMN(E:E),0)</f>
        <v>No</v>
      </c>
      <c r="O537" t="str" cm="1">
        <f t="array" ref="O537">VLOOKUP($A537,'Medical Examination'!$A:$H,COLUMN(F:F),0)</f>
        <v>No</v>
      </c>
      <c r="P537" cm="1">
        <f t="array" ref="P537">VLOOKUP($A537,'Medical Examination'!$A:$H,COLUMN(G:G),0)</f>
        <v>1</v>
      </c>
      <c r="Q537" t="str" cm="1">
        <f t="array" ref="Q537">VLOOKUP($A537,'Medical Examination'!$A:$H,COLUMN(H:H),0)</f>
        <v>No</v>
      </c>
      <c r="R537">
        <f t="shared" si="96"/>
        <v>0</v>
      </c>
      <c r="S537">
        <f t="shared" si="97"/>
        <v>0</v>
      </c>
      <c r="T537">
        <f t="shared" si="98"/>
        <v>0</v>
      </c>
      <c r="U537">
        <f t="shared" si="99"/>
        <v>0</v>
      </c>
      <c r="V537">
        <f t="shared" si="100"/>
        <v>2</v>
      </c>
      <c r="W537">
        <f t="shared" si="101"/>
        <v>1</v>
      </c>
      <c r="X537">
        <f t="shared" si="102"/>
        <v>1</v>
      </c>
      <c r="Y537">
        <f t="shared" si="103"/>
        <v>0</v>
      </c>
      <c r="Z537">
        <f t="shared" si="104"/>
        <v>0</v>
      </c>
      <c r="AA537">
        <f t="shared" si="105"/>
        <v>1</v>
      </c>
      <c r="AB537" s="5">
        <f t="shared" si="106"/>
        <v>36</v>
      </c>
      <c r="AC537">
        <f t="shared" si="107"/>
        <v>1</v>
      </c>
    </row>
    <row r="538" spans="1:29" x14ac:dyDescent="0.25">
      <c r="A538" t="s">
        <v>574</v>
      </c>
      <c r="B538">
        <v>1989</v>
      </c>
      <c r="C538" t="s">
        <v>30</v>
      </c>
      <c r="D538">
        <v>16</v>
      </c>
      <c r="E538">
        <v>1</v>
      </c>
      <c r="F538">
        <v>4795.66</v>
      </c>
      <c r="G538" t="s">
        <v>11</v>
      </c>
      <c r="H538" t="s">
        <v>16</v>
      </c>
      <c r="I538" t="s">
        <v>13</v>
      </c>
      <c r="J538" t="str">
        <f>VLOOKUP(A538,Names!A:B,2,)</f>
        <v>Conrad, Ms.  Sara</v>
      </c>
      <c r="K538" cm="1">
        <f t="array" ref="K538">VLOOKUP($A538,'Medical Examination'!$A:$H,COLUMN(B:B),0)</f>
        <v>39.82</v>
      </c>
      <c r="L538" cm="1">
        <f t="array" ref="L538">VLOOKUP($A538,'Medical Examination'!$A:$H,COLUMN(C:C),0)</f>
        <v>6.06</v>
      </c>
      <c r="M538" t="str" cm="1">
        <f t="array" ref="M538">VLOOKUP($A538,'Medical Examination'!$A:$H,COLUMN(D:D),0)</f>
        <v>No</v>
      </c>
      <c r="N538" t="str" cm="1">
        <f t="array" ref="N538">VLOOKUP($A538,'Medical Examination'!$A:$H,COLUMN(E:E),0)</f>
        <v>No</v>
      </c>
      <c r="O538" t="str" cm="1">
        <f t="array" ref="O538">VLOOKUP($A538,'Medical Examination'!$A:$H,COLUMN(F:F),0)</f>
        <v>No</v>
      </c>
      <c r="P538" t="str" cm="1">
        <f t="array" ref="P538">VLOOKUP($A538,'Medical Examination'!$A:$H,COLUMN(G:G),0)</f>
        <v>No major surgery</v>
      </c>
      <c r="Q538" t="str" cm="1">
        <f t="array" ref="Q538">VLOOKUP($A538,'Medical Examination'!$A:$H,COLUMN(H:H),0)</f>
        <v>No</v>
      </c>
      <c r="R538">
        <f t="shared" si="96"/>
        <v>0</v>
      </c>
      <c r="S538">
        <f t="shared" si="97"/>
        <v>0</v>
      </c>
      <c r="T538">
        <f t="shared" si="98"/>
        <v>0</v>
      </c>
      <c r="U538">
        <f t="shared" si="99"/>
        <v>0</v>
      </c>
      <c r="V538">
        <f t="shared" si="100"/>
        <v>2</v>
      </c>
      <c r="W538">
        <f t="shared" si="101"/>
        <v>3</v>
      </c>
      <c r="X538">
        <f t="shared" si="102"/>
        <v>0</v>
      </c>
      <c r="Y538">
        <f t="shared" si="103"/>
        <v>0</v>
      </c>
      <c r="Z538">
        <f t="shared" si="104"/>
        <v>0</v>
      </c>
      <c r="AA538">
        <f t="shared" si="105"/>
        <v>1</v>
      </c>
      <c r="AB538" s="5">
        <f t="shared" si="106"/>
        <v>34</v>
      </c>
      <c r="AC538">
        <f t="shared" si="107"/>
        <v>0</v>
      </c>
    </row>
    <row r="539" spans="1:29" x14ac:dyDescent="0.25">
      <c r="A539" t="s">
        <v>575</v>
      </c>
      <c r="B539">
        <v>1978</v>
      </c>
      <c r="C539" t="s">
        <v>37</v>
      </c>
      <c r="D539">
        <v>3</v>
      </c>
      <c r="E539">
        <v>2</v>
      </c>
      <c r="F539">
        <v>4812.34</v>
      </c>
      <c r="G539" t="s">
        <v>11</v>
      </c>
      <c r="H539" t="s">
        <v>12</v>
      </c>
      <c r="I539" t="s">
        <v>13</v>
      </c>
      <c r="J539" t="str">
        <f>VLOOKUP(A539,Names!A:B,2,)</f>
        <v>Kramer, Mr.  Ryan M</v>
      </c>
      <c r="K539" cm="1">
        <f t="array" ref="K539">VLOOKUP($A539,'Medical Examination'!$A:$H,COLUMN(B:B),0)</f>
        <v>16.7</v>
      </c>
      <c r="L539" cm="1">
        <f t="array" ref="L539">VLOOKUP($A539,'Medical Examination'!$A:$H,COLUMN(C:C),0)</f>
        <v>11.48</v>
      </c>
      <c r="M539" t="str" cm="1">
        <f t="array" ref="M539">VLOOKUP($A539,'Medical Examination'!$A:$H,COLUMN(D:D),0)</f>
        <v>No</v>
      </c>
      <c r="N539" t="str" cm="1">
        <f t="array" ref="N539">VLOOKUP($A539,'Medical Examination'!$A:$H,COLUMN(E:E),0)</f>
        <v>No</v>
      </c>
      <c r="O539" t="str" cm="1">
        <f t="array" ref="O539">VLOOKUP($A539,'Medical Examination'!$A:$H,COLUMN(F:F),0)</f>
        <v>No</v>
      </c>
      <c r="P539" t="str" cm="1">
        <f t="array" ref="P539">VLOOKUP($A539,'Medical Examination'!$A:$H,COLUMN(G:G),0)</f>
        <v>No major surgery</v>
      </c>
      <c r="Q539" t="str" cm="1">
        <f t="array" ref="Q539">VLOOKUP($A539,'Medical Examination'!$A:$H,COLUMN(H:H),0)</f>
        <v>No</v>
      </c>
      <c r="R539">
        <f t="shared" si="96"/>
        <v>0</v>
      </c>
      <c r="S539">
        <f t="shared" si="97"/>
        <v>0</v>
      </c>
      <c r="T539">
        <f t="shared" si="98"/>
        <v>0</v>
      </c>
      <c r="U539">
        <f t="shared" si="99"/>
        <v>0</v>
      </c>
      <c r="V539">
        <f t="shared" si="100"/>
        <v>2</v>
      </c>
      <c r="W539">
        <f t="shared" si="101"/>
        <v>1</v>
      </c>
      <c r="X539">
        <f t="shared" si="102"/>
        <v>0</v>
      </c>
      <c r="Y539">
        <f t="shared" si="103"/>
        <v>0</v>
      </c>
      <c r="Z539">
        <f t="shared" si="104"/>
        <v>0</v>
      </c>
      <c r="AA539">
        <f t="shared" si="105"/>
        <v>1</v>
      </c>
      <c r="AB539" s="5">
        <f t="shared" si="106"/>
        <v>45</v>
      </c>
      <c r="AC539">
        <f t="shared" si="107"/>
        <v>1</v>
      </c>
    </row>
    <row r="540" spans="1:29" x14ac:dyDescent="0.25">
      <c r="A540" t="s">
        <v>576</v>
      </c>
      <c r="B540">
        <v>1981</v>
      </c>
      <c r="C540" t="s">
        <v>10</v>
      </c>
      <c r="D540">
        <v>3</v>
      </c>
      <c r="E540">
        <v>1</v>
      </c>
      <c r="F540">
        <v>4827.1000000000004</v>
      </c>
      <c r="G540" t="s">
        <v>11</v>
      </c>
      <c r="H540" t="s">
        <v>16</v>
      </c>
      <c r="I540" t="s">
        <v>13</v>
      </c>
      <c r="J540" t="str">
        <f>VLOOKUP(A540,Names!A:B,2,)</f>
        <v>Borleis, Ms.  Kathleen</v>
      </c>
      <c r="K540" cm="1">
        <f t="array" ref="K540">VLOOKUP($A540,'Medical Examination'!$A:$H,COLUMN(B:B),0)</f>
        <v>20.03</v>
      </c>
      <c r="L540" cm="1">
        <f t="array" ref="L540">VLOOKUP($A540,'Medical Examination'!$A:$H,COLUMN(C:C),0)</f>
        <v>9.25</v>
      </c>
      <c r="M540" t="str" cm="1">
        <f t="array" ref="M540">VLOOKUP($A540,'Medical Examination'!$A:$H,COLUMN(D:D),0)</f>
        <v>yes</v>
      </c>
      <c r="N540" t="str" cm="1">
        <f t="array" ref="N540">VLOOKUP($A540,'Medical Examination'!$A:$H,COLUMN(E:E),0)</f>
        <v>No</v>
      </c>
      <c r="O540" t="str" cm="1">
        <f t="array" ref="O540">VLOOKUP($A540,'Medical Examination'!$A:$H,COLUMN(F:F),0)</f>
        <v>No</v>
      </c>
      <c r="P540" t="str" cm="1">
        <f t="array" ref="P540">VLOOKUP($A540,'Medical Examination'!$A:$H,COLUMN(G:G),0)</f>
        <v>No major surgery</v>
      </c>
      <c r="Q540" t="str" cm="1">
        <f t="array" ref="Q540">VLOOKUP($A540,'Medical Examination'!$A:$H,COLUMN(H:H),0)</f>
        <v>No</v>
      </c>
      <c r="R540">
        <f t="shared" si="96"/>
        <v>1</v>
      </c>
      <c r="S540">
        <f t="shared" si="97"/>
        <v>0</v>
      </c>
      <c r="T540">
        <f t="shared" si="98"/>
        <v>0</v>
      </c>
      <c r="U540">
        <f t="shared" si="99"/>
        <v>0</v>
      </c>
      <c r="V540">
        <f t="shared" si="100"/>
        <v>2</v>
      </c>
      <c r="W540">
        <f t="shared" si="101"/>
        <v>3</v>
      </c>
      <c r="X540">
        <f t="shared" si="102"/>
        <v>0</v>
      </c>
      <c r="Y540">
        <f t="shared" si="103"/>
        <v>0</v>
      </c>
      <c r="Z540">
        <f t="shared" si="104"/>
        <v>0</v>
      </c>
      <c r="AA540">
        <f t="shared" si="105"/>
        <v>1</v>
      </c>
      <c r="AB540" s="5">
        <f t="shared" si="106"/>
        <v>42</v>
      </c>
      <c r="AC540">
        <f t="shared" si="107"/>
        <v>0</v>
      </c>
    </row>
    <row r="541" spans="1:29" x14ac:dyDescent="0.25">
      <c r="A541" t="s">
        <v>578</v>
      </c>
      <c r="B541">
        <v>2002</v>
      </c>
      <c r="C541" t="s">
        <v>18</v>
      </c>
      <c r="D541">
        <v>27</v>
      </c>
      <c r="E541">
        <v>5</v>
      </c>
      <c r="F541">
        <v>4830.63</v>
      </c>
      <c r="G541" t="s">
        <v>11</v>
      </c>
      <c r="H541" t="s">
        <v>16</v>
      </c>
      <c r="I541" t="s">
        <v>42</v>
      </c>
      <c r="J541" t="str">
        <f>VLOOKUP(A541,Names!A:B,2,)</f>
        <v>Schulz, Ms.  Heather</v>
      </c>
      <c r="K541" cm="1">
        <f t="array" ref="K541">VLOOKUP($A541,'Medical Examination'!$A:$H,COLUMN(B:B),0)</f>
        <v>37</v>
      </c>
      <c r="L541" cm="1">
        <f t="array" ref="L541">VLOOKUP($A541,'Medical Examination'!$A:$H,COLUMN(C:C),0)</f>
        <v>11.66</v>
      </c>
      <c r="M541" t="str" cm="1">
        <f t="array" ref="M541">VLOOKUP($A541,'Medical Examination'!$A:$H,COLUMN(D:D),0)</f>
        <v>No</v>
      </c>
      <c r="N541" t="str" cm="1">
        <f t="array" ref="N541">VLOOKUP($A541,'Medical Examination'!$A:$H,COLUMN(E:E),0)</f>
        <v>No</v>
      </c>
      <c r="O541" t="str" cm="1">
        <f t="array" ref="O541">VLOOKUP($A541,'Medical Examination'!$A:$H,COLUMN(F:F),0)</f>
        <v>No</v>
      </c>
      <c r="P541" t="str" cm="1">
        <f t="array" ref="P541">VLOOKUP($A541,'Medical Examination'!$A:$H,COLUMN(G:G),0)</f>
        <v>No major surgery</v>
      </c>
      <c r="Q541" t="str" cm="1">
        <f t="array" ref="Q541">VLOOKUP($A541,'Medical Examination'!$A:$H,COLUMN(H:H),0)</f>
        <v>No</v>
      </c>
      <c r="R541">
        <f t="shared" si="96"/>
        <v>0</v>
      </c>
      <c r="S541">
        <f t="shared" si="97"/>
        <v>0</v>
      </c>
      <c r="T541">
        <f t="shared" si="98"/>
        <v>0</v>
      </c>
      <c r="U541">
        <f t="shared" si="99"/>
        <v>0</v>
      </c>
      <c r="V541">
        <f t="shared" si="100"/>
        <v>2</v>
      </c>
      <c r="W541">
        <f t="shared" si="101"/>
        <v>3</v>
      </c>
      <c r="X541">
        <f t="shared" si="102"/>
        <v>0</v>
      </c>
      <c r="Y541">
        <f t="shared" si="103"/>
        <v>1</v>
      </c>
      <c r="Z541">
        <f t="shared" si="104"/>
        <v>0</v>
      </c>
      <c r="AA541">
        <f t="shared" si="105"/>
        <v>0</v>
      </c>
      <c r="AB541" s="5">
        <f t="shared" si="106"/>
        <v>21</v>
      </c>
      <c r="AC541">
        <f t="shared" si="107"/>
        <v>0</v>
      </c>
    </row>
    <row r="542" spans="1:29" x14ac:dyDescent="0.25">
      <c r="A542" t="s">
        <v>579</v>
      </c>
      <c r="B542">
        <v>2000</v>
      </c>
      <c r="C542" t="s">
        <v>30</v>
      </c>
      <c r="D542">
        <v>11</v>
      </c>
      <c r="E542">
        <v>0</v>
      </c>
      <c r="F542">
        <v>4835.43</v>
      </c>
      <c r="G542" t="s">
        <v>11</v>
      </c>
      <c r="H542" t="s">
        <v>11</v>
      </c>
      <c r="I542" t="s">
        <v>300</v>
      </c>
      <c r="J542" t="str">
        <f>VLOOKUP(A542,Names!A:B,2,)</f>
        <v>Martin, Mr.  John I. Jr.</v>
      </c>
      <c r="K542" cm="1">
        <f t="array" ref="K542">VLOOKUP($A542,'Medical Examination'!$A:$H,COLUMN(B:B),0)</f>
        <v>33.18</v>
      </c>
      <c r="L542" cm="1">
        <f t="array" ref="L542">VLOOKUP($A542,'Medical Examination'!$A:$H,COLUMN(C:C),0)</f>
        <v>5.22</v>
      </c>
      <c r="M542" t="str" cm="1">
        <f t="array" ref="M542">VLOOKUP($A542,'Medical Examination'!$A:$H,COLUMN(D:D),0)</f>
        <v>No</v>
      </c>
      <c r="N542" t="str" cm="1">
        <f t="array" ref="N542">VLOOKUP($A542,'Medical Examination'!$A:$H,COLUMN(E:E),0)</f>
        <v>yes</v>
      </c>
      <c r="O542" t="str" cm="1">
        <f t="array" ref="O542">VLOOKUP($A542,'Medical Examination'!$A:$H,COLUMN(F:F),0)</f>
        <v>No</v>
      </c>
      <c r="P542" cm="1">
        <f t="array" ref="P542">VLOOKUP($A542,'Medical Examination'!$A:$H,COLUMN(G:G),0)</f>
        <v>1</v>
      </c>
      <c r="Q542" t="str" cm="1">
        <f t="array" ref="Q542">VLOOKUP($A542,'Medical Examination'!$A:$H,COLUMN(H:H),0)</f>
        <v>No</v>
      </c>
      <c r="R542">
        <f t="shared" si="96"/>
        <v>0</v>
      </c>
      <c r="S542">
        <f t="shared" si="97"/>
        <v>1</v>
      </c>
      <c r="T542">
        <f t="shared" si="98"/>
        <v>0</v>
      </c>
      <c r="U542">
        <f t="shared" si="99"/>
        <v>0</v>
      </c>
      <c r="V542">
        <f t="shared" si="100"/>
        <v>2</v>
      </c>
      <c r="W542">
        <f t="shared" si="101"/>
        <v>2</v>
      </c>
      <c r="X542">
        <f t="shared" si="102"/>
        <v>1</v>
      </c>
      <c r="Y542">
        <f t="shared" si="103"/>
        <v>0</v>
      </c>
      <c r="Z542">
        <f t="shared" si="104"/>
        <v>0</v>
      </c>
      <c r="AA542">
        <f t="shared" si="105"/>
        <v>0</v>
      </c>
      <c r="AB542" s="5">
        <f t="shared" si="106"/>
        <v>23</v>
      </c>
      <c r="AC542">
        <f t="shared" si="107"/>
        <v>1</v>
      </c>
    </row>
    <row r="543" spans="1:29" x14ac:dyDescent="0.25">
      <c r="A543" t="s">
        <v>580</v>
      </c>
      <c r="B543">
        <v>1992</v>
      </c>
      <c r="C543" t="s">
        <v>20</v>
      </c>
      <c r="D543">
        <v>10</v>
      </c>
      <c r="E543">
        <v>3</v>
      </c>
      <c r="F543">
        <v>4837.58</v>
      </c>
      <c r="G543" t="s">
        <v>12</v>
      </c>
      <c r="H543" t="s">
        <v>11</v>
      </c>
      <c r="I543" t="s">
        <v>13</v>
      </c>
      <c r="J543" t="str">
        <f>VLOOKUP(A543,Names!A:B,2,)</f>
        <v>Maroevic, Mr.  Janez</v>
      </c>
      <c r="K543" cm="1">
        <f t="array" ref="K543">VLOOKUP($A543,'Medical Examination'!$A:$H,COLUMN(B:B),0)</f>
        <v>31.57</v>
      </c>
      <c r="L543" cm="1">
        <f t="array" ref="L543">VLOOKUP($A543,'Medical Examination'!$A:$H,COLUMN(C:C),0)</f>
        <v>6.15</v>
      </c>
      <c r="M543" t="str" cm="1">
        <f t="array" ref="M543">VLOOKUP($A543,'Medical Examination'!$A:$H,COLUMN(D:D),0)</f>
        <v>No</v>
      </c>
      <c r="N543" t="str" cm="1">
        <f t="array" ref="N543">VLOOKUP($A543,'Medical Examination'!$A:$H,COLUMN(E:E),0)</f>
        <v>No</v>
      </c>
      <c r="O543" t="str" cm="1">
        <f t="array" ref="O543">VLOOKUP($A543,'Medical Examination'!$A:$H,COLUMN(F:F),0)</f>
        <v>No</v>
      </c>
      <c r="P543" cm="1">
        <f t="array" ref="P543">VLOOKUP($A543,'Medical Examination'!$A:$H,COLUMN(G:G),0)</f>
        <v>1</v>
      </c>
      <c r="Q543" t="str" cm="1">
        <f t="array" ref="Q543">VLOOKUP($A543,'Medical Examination'!$A:$H,COLUMN(H:H),0)</f>
        <v>No</v>
      </c>
      <c r="R543">
        <f t="shared" si="96"/>
        <v>0</v>
      </c>
      <c r="S543">
        <f t="shared" si="97"/>
        <v>0</v>
      </c>
      <c r="T543">
        <f t="shared" si="98"/>
        <v>0</v>
      </c>
      <c r="U543">
        <f t="shared" si="99"/>
        <v>0</v>
      </c>
      <c r="V543">
        <f t="shared" si="100"/>
        <v>1</v>
      </c>
      <c r="W543">
        <f t="shared" si="101"/>
        <v>2</v>
      </c>
      <c r="X543">
        <f t="shared" si="102"/>
        <v>1</v>
      </c>
      <c r="Y543">
        <f t="shared" si="103"/>
        <v>0</v>
      </c>
      <c r="Z543">
        <f t="shared" si="104"/>
        <v>0</v>
      </c>
      <c r="AA543">
        <f t="shared" si="105"/>
        <v>1</v>
      </c>
      <c r="AB543" s="5">
        <f t="shared" si="106"/>
        <v>31</v>
      </c>
      <c r="AC543">
        <f t="shared" si="107"/>
        <v>1</v>
      </c>
    </row>
    <row r="544" spans="1:29" x14ac:dyDescent="0.25">
      <c r="A544" t="s">
        <v>581</v>
      </c>
      <c r="B544">
        <v>1984</v>
      </c>
      <c r="C544" t="s">
        <v>37</v>
      </c>
      <c r="D544">
        <v>15</v>
      </c>
      <c r="E544">
        <v>3</v>
      </c>
      <c r="F544">
        <v>4839.18</v>
      </c>
      <c r="G544" t="s">
        <v>11</v>
      </c>
      <c r="H544" t="s">
        <v>16</v>
      </c>
      <c r="I544" t="s">
        <v>23</v>
      </c>
      <c r="J544" t="str">
        <f>VLOOKUP(A544,Names!A:B,2,)</f>
        <v>Cichon, Mr.  Scott</v>
      </c>
      <c r="K544" cm="1">
        <f t="array" ref="K544">VLOOKUP($A544,'Medical Examination'!$A:$H,COLUMN(B:B),0)</f>
        <v>17.91</v>
      </c>
      <c r="L544" cm="1">
        <f t="array" ref="L544">VLOOKUP($A544,'Medical Examination'!$A:$H,COLUMN(C:C),0)</f>
        <v>5.65</v>
      </c>
      <c r="M544" t="str" cm="1">
        <f t="array" ref="M544">VLOOKUP($A544,'Medical Examination'!$A:$H,COLUMN(D:D),0)</f>
        <v>No</v>
      </c>
      <c r="N544" t="str" cm="1">
        <f t="array" ref="N544">VLOOKUP($A544,'Medical Examination'!$A:$H,COLUMN(E:E),0)</f>
        <v>No</v>
      </c>
      <c r="O544" t="str" cm="1">
        <f t="array" ref="O544">VLOOKUP($A544,'Medical Examination'!$A:$H,COLUMN(F:F),0)</f>
        <v>No</v>
      </c>
      <c r="P544" cm="1">
        <f t="array" ref="P544">VLOOKUP($A544,'Medical Examination'!$A:$H,COLUMN(G:G),0)</f>
        <v>1</v>
      </c>
      <c r="Q544" t="str" cm="1">
        <f t="array" ref="Q544">VLOOKUP($A544,'Medical Examination'!$A:$H,COLUMN(H:H),0)</f>
        <v>No</v>
      </c>
      <c r="R544">
        <f t="shared" si="96"/>
        <v>0</v>
      </c>
      <c r="S544">
        <f t="shared" si="97"/>
        <v>0</v>
      </c>
      <c r="T544">
        <f t="shared" si="98"/>
        <v>0</v>
      </c>
      <c r="U544">
        <f t="shared" si="99"/>
        <v>0</v>
      </c>
      <c r="V544">
        <f t="shared" si="100"/>
        <v>2</v>
      </c>
      <c r="W544">
        <f t="shared" si="101"/>
        <v>3</v>
      </c>
      <c r="X544">
        <f t="shared" si="102"/>
        <v>1</v>
      </c>
      <c r="Y544">
        <f t="shared" si="103"/>
        <v>0</v>
      </c>
      <c r="Z544">
        <f t="shared" si="104"/>
        <v>1</v>
      </c>
      <c r="AA544">
        <f t="shared" si="105"/>
        <v>0</v>
      </c>
      <c r="AB544" s="5">
        <f t="shared" si="106"/>
        <v>39</v>
      </c>
      <c r="AC544">
        <f t="shared" si="107"/>
        <v>1</v>
      </c>
    </row>
    <row r="545" spans="1:29" x14ac:dyDescent="0.25">
      <c r="A545" t="s">
        <v>582</v>
      </c>
      <c r="B545">
        <v>1995</v>
      </c>
      <c r="C545" t="s">
        <v>20</v>
      </c>
      <c r="D545">
        <v>29</v>
      </c>
      <c r="E545">
        <v>0</v>
      </c>
      <c r="F545">
        <v>4840.95</v>
      </c>
      <c r="G545" t="s">
        <v>11</v>
      </c>
      <c r="H545" t="s">
        <v>16</v>
      </c>
      <c r="I545" t="s">
        <v>300</v>
      </c>
      <c r="J545" t="str">
        <f>VLOOKUP(A545,Names!A:B,2,)</f>
        <v>Kennedy, Mr.  Sean P</v>
      </c>
      <c r="K545" cm="1">
        <f t="array" ref="K545">VLOOKUP($A545,'Medical Examination'!$A:$H,COLUMN(B:B),0)</f>
        <v>29.41</v>
      </c>
      <c r="L545" cm="1">
        <f t="array" ref="L545">VLOOKUP($A545,'Medical Examination'!$A:$H,COLUMN(C:C),0)</f>
        <v>6.29</v>
      </c>
      <c r="M545" t="str" cm="1">
        <f t="array" ref="M545">VLOOKUP($A545,'Medical Examination'!$A:$H,COLUMN(D:D),0)</f>
        <v>yes</v>
      </c>
      <c r="N545" t="str" cm="1">
        <f t="array" ref="N545">VLOOKUP($A545,'Medical Examination'!$A:$H,COLUMN(E:E),0)</f>
        <v>No</v>
      </c>
      <c r="O545" t="str" cm="1">
        <f t="array" ref="O545">VLOOKUP($A545,'Medical Examination'!$A:$H,COLUMN(F:F),0)</f>
        <v>No</v>
      </c>
      <c r="P545" cm="1">
        <f t="array" ref="P545">VLOOKUP($A545,'Medical Examination'!$A:$H,COLUMN(G:G),0)</f>
        <v>1</v>
      </c>
      <c r="Q545" t="str" cm="1">
        <f t="array" ref="Q545">VLOOKUP($A545,'Medical Examination'!$A:$H,COLUMN(H:H),0)</f>
        <v>No</v>
      </c>
      <c r="R545">
        <f t="shared" si="96"/>
        <v>1</v>
      </c>
      <c r="S545">
        <f t="shared" si="97"/>
        <v>0</v>
      </c>
      <c r="T545">
        <f t="shared" si="98"/>
        <v>0</v>
      </c>
      <c r="U545">
        <f t="shared" si="99"/>
        <v>0</v>
      </c>
      <c r="V545">
        <f t="shared" si="100"/>
        <v>2</v>
      </c>
      <c r="W545">
        <f t="shared" si="101"/>
        <v>3</v>
      </c>
      <c r="X545">
        <f t="shared" si="102"/>
        <v>1</v>
      </c>
      <c r="Y545">
        <f t="shared" si="103"/>
        <v>0</v>
      </c>
      <c r="Z545">
        <f t="shared" si="104"/>
        <v>0</v>
      </c>
      <c r="AA545">
        <f t="shared" si="105"/>
        <v>0</v>
      </c>
      <c r="AB545" s="5">
        <f t="shared" si="106"/>
        <v>28</v>
      </c>
      <c r="AC545">
        <f t="shared" si="107"/>
        <v>1</v>
      </c>
    </row>
    <row r="546" spans="1:29" x14ac:dyDescent="0.25">
      <c r="A546" t="s">
        <v>583</v>
      </c>
      <c r="B546">
        <v>1979</v>
      </c>
      <c r="C546" t="s">
        <v>30</v>
      </c>
      <c r="D546">
        <v>13</v>
      </c>
      <c r="E546">
        <v>2</v>
      </c>
      <c r="F546">
        <v>4843.79</v>
      </c>
      <c r="G546" t="s">
        <v>11</v>
      </c>
      <c r="H546" t="s">
        <v>12</v>
      </c>
      <c r="I546" t="s">
        <v>13</v>
      </c>
      <c r="J546" t="str">
        <f>VLOOKUP(A546,Names!A:B,2,)</f>
        <v>Cooper, Mr.  Brandon S.</v>
      </c>
      <c r="K546" cm="1">
        <f t="array" ref="K546">VLOOKUP($A546,'Medical Examination'!$A:$H,COLUMN(B:B),0)</f>
        <v>17.55</v>
      </c>
      <c r="L546" cm="1">
        <f t="array" ref="L546">VLOOKUP($A546,'Medical Examination'!$A:$H,COLUMN(C:C),0)</f>
        <v>5.93</v>
      </c>
      <c r="M546" t="str" cm="1">
        <f t="array" ref="M546">VLOOKUP($A546,'Medical Examination'!$A:$H,COLUMN(D:D),0)</f>
        <v>No</v>
      </c>
      <c r="N546" t="str" cm="1">
        <f t="array" ref="N546">VLOOKUP($A546,'Medical Examination'!$A:$H,COLUMN(E:E),0)</f>
        <v>No</v>
      </c>
      <c r="O546" t="str" cm="1">
        <f t="array" ref="O546">VLOOKUP($A546,'Medical Examination'!$A:$H,COLUMN(F:F),0)</f>
        <v>Yes</v>
      </c>
      <c r="P546" cm="1">
        <f t="array" ref="P546">VLOOKUP($A546,'Medical Examination'!$A:$H,COLUMN(G:G),0)</f>
        <v>1</v>
      </c>
      <c r="Q546" t="str" cm="1">
        <f t="array" ref="Q546">VLOOKUP($A546,'Medical Examination'!$A:$H,COLUMN(H:H),0)</f>
        <v>No</v>
      </c>
      <c r="R546">
        <f t="shared" si="96"/>
        <v>0</v>
      </c>
      <c r="S546">
        <f t="shared" si="97"/>
        <v>0</v>
      </c>
      <c r="T546">
        <f t="shared" si="98"/>
        <v>1</v>
      </c>
      <c r="U546">
        <f t="shared" si="99"/>
        <v>0</v>
      </c>
      <c r="V546">
        <f t="shared" si="100"/>
        <v>2</v>
      </c>
      <c r="W546">
        <f t="shared" si="101"/>
        <v>1</v>
      </c>
      <c r="X546">
        <f t="shared" si="102"/>
        <v>1</v>
      </c>
      <c r="Y546">
        <f t="shared" si="103"/>
        <v>0</v>
      </c>
      <c r="Z546">
        <f t="shared" si="104"/>
        <v>0</v>
      </c>
      <c r="AA546">
        <f t="shared" si="105"/>
        <v>1</v>
      </c>
      <c r="AB546" s="5">
        <f t="shared" si="106"/>
        <v>44</v>
      </c>
      <c r="AC546">
        <f t="shared" si="107"/>
        <v>1</v>
      </c>
    </row>
    <row r="547" spans="1:29" x14ac:dyDescent="0.25">
      <c r="A547" t="s">
        <v>584</v>
      </c>
      <c r="B547">
        <v>1974</v>
      </c>
      <c r="C547" t="s">
        <v>20</v>
      </c>
      <c r="D547">
        <v>11</v>
      </c>
      <c r="E547">
        <v>0</v>
      </c>
      <c r="F547">
        <v>4844.67</v>
      </c>
      <c r="G547" t="s">
        <v>11</v>
      </c>
      <c r="H547" t="s">
        <v>11</v>
      </c>
      <c r="I547" t="s">
        <v>13</v>
      </c>
      <c r="J547" t="str">
        <f>VLOOKUP(A547,Names!A:B,2,)</f>
        <v>Reumann, Mr.  John</v>
      </c>
      <c r="K547" cm="1">
        <f t="array" ref="K547">VLOOKUP($A547,'Medical Examination'!$A:$H,COLUMN(B:B),0)</f>
        <v>16.57</v>
      </c>
      <c r="L547" cm="1">
        <f t="array" ref="L547">VLOOKUP($A547,'Medical Examination'!$A:$H,COLUMN(C:C),0)</f>
        <v>9.99</v>
      </c>
      <c r="M547" t="str" cm="1">
        <f t="array" ref="M547">VLOOKUP($A547,'Medical Examination'!$A:$H,COLUMN(D:D),0)</f>
        <v>No</v>
      </c>
      <c r="N547" t="str" cm="1">
        <f t="array" ref="N547">VLOOKUP($A547,'Medical Examination'!$A:$H,COLUMN(E:E),0)</f>
        <v>No</v>
      </c>
      <c r="O547" t="str" cm="1">
        <f t="array" ref="O547">VLOOKUP($A547,'Medical Examination'!$A:$H,COLUMN(F:F),0)</f>
        <v>No</v>
      </c>
      <c r="P547" t="str" cm="1">
        <f t="array" ref="P547">VLOOKUP($A547,'Medical Examination'!$A:$H,COLUMN(G:G),0)</f>
        <v>No major surgery</v>
      </c>
      <c r="Q547" t="str" cm="1">
        <f t="array" ref="Q547">VLOOKUP($A547,'Medical Examination'!$A:$H,COLUMN(H:H),0)</f>
        <v>No</v>
      </c>
      <c r="R547">
        <f t="shared" si="96"/>
        <v>0</v>
      </c>
      <c r="S547">
        <f t="shared" si="97"/>
        <v>0</v>
      </c>
      <c r="T547">
        <f t="shared" si="98"/>
        <v>0</v>
      </c>
      <c r="U547">
        <f t="shared" si="99"/>
        <v>0</v>
      </c>
      <c r="V547">
        <f t="shared" si="100"/>
        <v>2</v>
      </c>
      <c r="W547">
        <f t="shared" si="101"/>
        <v>2</v>
      </c>
      <c r="X547">
        <f t="shared" si="102"/>
        <v>0</v>
      </c>
      <c r="Y547">
        <f t="shared" si="103"/>
        <v>0</v>
      </c>
      <c r="Z547">
        <f t="shared" si="104"/>
        <v>0</v>
      </c>
      <c r="AA547">
        <f t="shared" si="105"/>
        <v>1</v>
      </c>
      <c r="AB547" s="5">
        <f t="shared" si="106"/>
        <v>49</v>
      </c>
      <c r="AC547">
        <f t="shared" si="107"/>
        <v>1</v>
      </c>
    </row>
    <row r="548" spans="1:29" x14ac:dyDescent="0.25">
      <c r="A548" t="s">
        <v>585</v>
      </c>
      <c r="B548">
        <v>2001</v>
      </c>
      <c r="C548" t="s">
        <v>18</v>
      </c>
      <c r="D548">
        <v>7</v>
      </c>
      <c r="E548">
        <v>0</v>
      </c>
      <c r="F548">
        <v>4846.53</v>
      </c>
      <c r="G548" t="s">
        <v>11</v>
      </c>
      <c r="H548" t="s">
        <v>12</v>
      </c>
      <c r="I548" t="s">
        <v>300</v>
      </c>
      <c r="J548" t="str">
        <f>VLOOKUP(A548,Names!A:B,2,)</f>
        <v>Cho, Mr.  Youngseong</v>
      </c>
      <c r="K548" cm="1">
        <f t="array" ref="K548">VLOOKUP($A548,'Medical Examination'!$A:$H,COLUMN(B:B),0)</f>
        <v>33.97</v>
      </c>
      <c r="L548" cm="1">
        <f t="array" ref="L548">VLOOKUP($A548,'Medical Examination'!$A:$H,COLUMN(C:C),0)</f>
        <v>5.6</v>
      </c>
      <c r="M548" t="str" cm="1">
        <f t="array" ref="M548">VLOOKUP($A548,'Medical Examination'!$A:$H,COLUMN(D:D),0)</f>
        <v>yes</v>
      </c>
      <c r="N548" t="str" cm="1">
        <f t="array" ref="N548">VLOOKUP($A548,'Medical Examination'!$A:$H,COLUMN(E:E),0)</f>
        <v>No</v>
      </c>
      <c r="O548" t="str" cm="1">
        <f t="array" ref="O548">VLOOKUP($A548,'Medical Examination'!$A:$H,COLUMN(F:F),0)</f>
        <v>No</v>
      </c>
      <c r="P548" t="str" cm="1">
        <f t="array" ref="P548">VLOOKUP($A548,'Medical Examination'!$A:$H,COLUMN(G:G),0)</f>
        <v>No major surgery</v>
      </c>
      <c r="Q548" t="str" cm="1">
        <f t="array" ref="Q548">VLOOKUP($A548,'Medical Examination'!$A:$H,COLUMN(H:H),0)</f>
        <v>No</v>
      </c>
      <c r="R548">
        <f t="shared" si="96"/>
        <v>1</v>
      </c>
      <c r="S548">
        <f t="shared" si="97"/>
        <v>0</v>
      </c>
      <c r="T548">
        <f t="shared" si="98"/>
        <v>0</v>
      </c>
      <c r="U548">
        <f t="shared" si="99"/>
        <v>0</v>
      </c>
      <c r="V548">
        <f t="shared" si="100"/>
        <v>2</v>
      </c>
      <c r="W548">
        <f t="shared" si="101"/>
        <v>1</v>
      </c>
      <c r="X548">
        <f t="shared" si="102"/>
        <v>0</v>
      </c>
      <c r="Y548">
        <f t="shared" si="103"/>
        <v>0</v>
      </c>
      <c r="Z548">
        <f t="shared" si="104"/>
        <v>0</v>
      </c>
      <c r="AA548">
        <f t="shared" si="105"/>
        <v>0</v>
      </c>
      <c r="AB548" s="5">
        <f t="shared" si="106"/>
        <v>22</v>
      </c>
      <c r="AC548">
        <f t="shared" si="107"/>
        <v>1</v>
      </c>
    </row>
    <row r="549" spans="1:29" x14ac:dyDescent="0.25">
      <c r="A549" t="s">
        <v>586</v>
      </c>
      <c r="B549">
        <v>1995</v>
      </c>
      <c r="C549" t="s">
        <v>30</v>
      </c>
      <c r="D549">
        <v>27</v>
      </c>
      <c r="E549">
        <v>3</v>
      </c>
      <c r="F549">
        <v>4846.92</v>
      </c>
      <c r="G549" t="s">
        <v>11</v>
      </c>
      <c r="H549" t="s">
        <v>12</v>
      </c>
      <c r="I549" t="s">
        <v>356</v>
      </c>
      <c r="J549" t="str">
        <f>VLOOKUP(A549,Names!A:B,2,)</f>
        <v>Mattis, Mr.  James A</v>
      </c>
      <c r="K549" cm="1">
        <f t="array" ref="K549">VLOOKUP($A549,'Medical Examination'!$A:$H,COLUMN(B:B),0)</f>
        <v>32.585000000000001</v>
      </c>
      <c r="L549" cm="1">
        <f t="array" ref="L549">VLOOKUP($A549,'Medical Examination'!$A:$H,COLUMN(C:C),0)</f>
        <v>4.93</v>
      </c>
      <c r="M549" t="str" cm="1">
        <f t="array" ref="M549">VLOOKUP($A549,'Medical Examination'!$A:$H,COLUMN(D:D),0)</f>
        <v>yes</v>
      </c>
      <c r="N549" t="str" cm="1">
        <f t="array" ref="N549">VLOOKUP($A549,'Medical Examination'!$A:$H,COLUMN(E:E),0)</f>
        <v>No</v>
      </c>
      <c r="O549" t="str" cm="1">
        <f t="array" ref="O549">VLOOKUP($A549,'Medical Examination'!$A:$H,COLUMN(F:F),0)</f>
        <v>No</v>
      </c>
      <c r="P549" cm="1">
        <f t="array" ref="P549">VLOOKUP($A549,'Medical Examination'!$A:$H,COLUMN(G:G),0)</f>
        <v>1</v>
      </c>
      <c r="Q549" t="str" cm="1">
        <f t="array" ref="Q549">VLOOKUP($A549,'Medical Examination'!$A:$H,COLUMN(H:H),0)</f>
        <v>No</v>
      </c>
      <c r="R549">
        <f t="shared" si="96"/>
        <v>1</v>
      </c>
      <c r="S549">
        <f t="shared" si="97"/>
        <v>0</v>
      </c>
      <c r="T549">
        <f t="shared" si="98"/>
        <v>0</v>
      </c>
      <c r="U549">
        <f t="shared" si="99"/>
        <v>0</v>
      </c>
      <c r="V549">
        <f t="shared" si="100"/>
        <v>2</v>
      </c>
      <c r="W549">
        <f t="shared" si="101"/>
        <v>1</v>
      </c>
      <c r="X549">
        <f t="shared" si="102"/>
        <v>1</v>
      </c>
      <c r="Y549">
        <f t="shared" si="103"/>
        <v>0</v>
      </c>
      <c r="Z549">
        <f t="shared" si="104"/>
        <v>0</v>
      </c>
      <c r="AA549">
        <f t="shared" si="105"/>
        <v>0</v>
      </c>
      <c r="AB549" s="5">
        <f t="shared" si="106"/>
        <v>28</v>
      </c>
      <c r="AC549">
        <f t="shared" si="107"/>
        <v>1</v>
      </c>
    </row>
    <row r="550" spans="1:29" x14ac:dyDescent="0.25">
      <c r="A550" t="s">
        <v>587</v>
      </c>
      <c r="B550">
        <v>1989</v>
      </c>
      <c r="C550" t="s">
        <v>20</v>
      </c>
      <c r="D550">
        <v>1</v>
      </c>
      <c r="E550">
        <v>3</v>
      </c>
      <c r="F550">
        <v>4859.8900000000003</v>
      </c>
      <c r="G550" t="s">
        <v>11</v>
      </c>
      <c r="H550" t="s">
        <v>12</v>
      </c>
      <c r="I550" t="s">
        <v>42</v>
      </c>
      <c r="J550" t="str">
        <f>VLOOKUP(A550,Names!A:B,2,)</f>
        <v>Airoldi, Ms.  Catherine</v>
      </c>
      <c r="K550" cm="1">
        <f t="array" ref="K550">VLOOKUP($A550,'Medical Examination'!$A:$H,COLUMN(B:B),0)</f>
        <v>23.16</v>
      </c>
      <c r="L550" cm="1">
        <f t="array" ref="L550">VLOOKUP($A550,'Medical Examination'!$A:$H,COLUMN(C:C),0)</f>
        <v>5.5</v>
      </c>
      <c r="M550" t="str" cm="1">
        <f t="array" ref="M550">VLOOKUP($A550,'Medical Examination'!$A:$H,COLUMN(D:D),0)</f>
        <v>No</v>
      </c>
      <c r="N550" t="str" cm="1">
        <f t="array" ref="N550">VLOOKUP($A550,'Medical Examination'!$A:$H,COLUMN(E:E),0)</f>
        <v>No</v>
      </c>
      <c r="O550" t="str" cm="1">
        <f t="array" ref="O550">VLOOKUP($A550,'Medical Examination'!$A:$H,COLUMN(F:F),0)</f>
        <v>No</v>
      </c>
      <c r="P550" t="str" cm="1">
        <f t="array" ref="P550">VLOOKUP($A550,'Medical Examination'!$A:$H,COLUMN(G:G),0)</f>
        <v>No major surgery</v>
      </c>
      <c r="Q550" t="str" cm="1">
        <f t="array" ref="Q550">VLOOKUP($A550,'Medical Examination'!$A:$H,COLUMN(H:H),0)</f>
        <v>No</v>
      </c>
      <c r="R550">
        <f t="shared" si="96"/>
        <v>0</v>
      </c>
      <c r="S550">
        <f t="shared" si="97"/>
        <v>0</v>
      </c>
      <c r="T550">
        <f t="shared" si="98"/>
        <v>0</v>
      </c>
      <c r="U550">
        <f t="shared" si="99"/>
        <v>0</v>
      </c>
      <c r="V550">
        <f t="shared" si="100"/>
        <v>2</v>
      </c>
      <c r="W550">
        <f t="shared" si="101"/>
        <v>1</v>
      </c>
      <c r="X550">
        <f t="shared" si="102"/>
        <v>0</v>
      </c>
      <c r="Y550">
        <f t="shared" si="103"/>
        <v>1</v>
      </c>
      <c r="Z550">
        <f t="shared" si="104"/>
        <v>0</v>
      </c>
      <c r="AA550">
        <f t="shared" si="105"/>
        <v>0</v>
      </c>
      <c r="AB550" s="5">
        <f t="shared" si="106"/>
        <v>34</v>
      </c>
      <c r="AC550">
        <f t="shared" si="107"/>
        <v>0</v>
      </c>
    </row>
    <row r="551" spans="1:29" x14ac:dyDescent="0.25">
      <c r="A551" t="s">
        <v>588</v>
      </c>
      <c r="B551">
        <v>1997</v>
      </c>
      <c r="C551" t="s">
        <v>20</v>
      </c>
      <c r="D551">
        <v>29</v>
      </c>
      <c r="E551">
        <v>4</v>
      </c>
      <c r="F551">
        <v>4877.9799999999996</v>
      </c>
      <c r="G551" t="s">
        <v>11</v>
      </c>
      <c r="H551" t="s">
        <v>12</v>
      </c>
      <c r="I551" t="s">
        <v>23</v>
      </c>
      <c r="J551" t="str">
        <f>VLOOKUP(A551,Names!A:B,2,)</f>
        <v>Haines, Mr.  Douglas W</v>
      </c>
      <c r="K551" cm="1">
        <f t="array" ref="K551">VLOOKUP($A551,'Medical Examination'!$A:$H,COLUMN(B:B),0)</f>
        <v>26.695</v>
      </c>
      <c r="L551" cm="1">
        <f t="array" ref="L551">VLOOKUP($A551,'Medical Examination'!$A:$H,COLUMN(C:C),0)</f>
        <v>4.21</v>
      </c>
      <c r="M551" t="str" cm="1">
        <f t="array" ref="M551">VLOOKUP($A551,'Medical Examination'!$A:$H,COLUMN(D:D),0)</f>
        <v>yes</v>
      </c>
      <c r="N551" t="str" cm="1">
        <f t="array" ref="N551">VLOOKUP($A551,'Medical Examination'!$A:$H,COLUMN(E:E),0)</f>
        <v>No</v>
      </c>
      <c r="O551" t="str" cm="1">
        <f t="array" ref="O551">VLOOKUP($A551,'Medical Examination'!$A:$H,COLUMN(F:F),0)</f>
        <v>Yes</v>
      </c>
      <c r="P551" cm="1">
        <f t="array" ref="P551">VLOOKUP($A551,'Medical Examination'!$A:$H,COLUMN(G:G),0)</f>
        <v>1</v>
      </c>
      <c r="Q551" t="str" cm="1">
        <f t="array" ref="Q551">VLOOKUP($A551,'Medical Examination'!$A:$H,COLUMN(H:H),0)</f>
        <v>No</v>
      </c>
      <c r="R551">
        <f t="shared" si="96"/>
        <v>1</v>
      </c>
      <c r="S551">
        <f t="shared" si="97"/>
        <v>0</v>
      </c>
      <c r="T551">
        <f t="shared" si="98"/>
        <v>1</v>
      </c>
      <c r="U551">
        <f t="shared" si="99"/>
        <v>0</v>
      </c>
      <c r="V551">
        <f t="shared" si="100"/>
        <v>2</v>
      </c>
      <c r="W551">
        <f t="shared" si="101"/>
        <v>1</v>
      </c>
      <c r="X551">
        <f t="shared" si="102"/>
        <v>1</v>
      </c>
      <c r="Y551">
        <f t="shared" si="103"/>
        <v>0</v>
      </c>
      <c r="Z551">
        <f t="shared" si="104"/>
        <v>1</v>
      </c>
      <c r="AA551">
        <f t="shared" si="105"/>
        <v>0</v>
      </c>
      <c r="AB551" s="5">
        <f t="shared" si="106"/>
        <v>26</v>
      </c>
      <c r="AC551">
        <f t="shared" si="107"/>
        <v>1</v>
      </c>
    </row>
    <row r="552" spans="1:29" x14ac:dyDescent="0.25">
      <c r="A552" t="s">
        <v>589</v>
      </c>
      <c r="B552">
        <v>1986</v>
      </c>
      <c r="C552" t="s">
        <v>30</v>
      </c>
      <c r="D552">
        <v>23</v>
      </c>
      <c r="E552">
        <v>0</v>
      </c>
      <c r="F552">
        <v>4883.87</v>
      </c>
      <c r="G552" t="s">
        <v>11</v>
      </c>
      <c r="H552" t="s">
        <v>16</v>
      </c>
      <c r="I552" t="s">
        <v>42</v>
      </c>
      <c r="J552" t="str">
        <f>VLOOKUP(A552,Names!A:B,2,)</f>
        <v>Ulery, Ms.  Julie A.</v>
      </c>
      <c r="K552" cm="1">
        <f t="array" ref="K552">VLOOKUP($A552,'Medical Examination'!$A:$H,COLUMN(B:B),0)</f>
        <v>26.2</v>
      </c>
      <c r="L552" cm="1">
        <f t="array" ref="L552">VLOOKUP($A552,'Medical Examination'!$A:$H,COLUMN(C:C),0)</f>
        <v>10.93</v>
      </c>
      <c r="M552" t="str" cm="1">
        <f t="array" ref="M552">VLOOKUP($A552,'Medical Examination'!$A:$H,COLUMN(D:D),0)</f>
        <v>yes</v>
      </c>
      <c r="N552" t="str" cm="1">
        <f t="array" ref="N552">VLOOKUP($A552,'Medical Examination'!$A:$H,COLUMN(E:E),0)</f>
        <v>No</v>
      </c>
      <c r="O552" t="str" cm="1">
        <f t="array" ref="O552">VLOOKUP($A552,'Medical Examination'!$A:$H,COLUMN(F:F),0)</f>
        <v>No</v>
      </c>
      <c r="P552" cm="1">
        <f t="array" ref="P552">VLOOKUP($A552,'Medical Examination'!$A:$H,COLUMN(G:G),0)</f>
        <v>1</v>
      </c>
      <c r="Q552" t="str" cm="1">
        <f t="array" ref="Q552">VLOOKUP($A552,'Medical Examination'!$A:$H,COLUMN(H:H),0)</f>
        <v>No</v>
      </c>
      <c r="R552">
        <f t="shared" si="96"/>
        <v>1</v>
      </c>
      <c r="S552">
        <f t="shared" si="97"/>
        <v>0</v>
      </c>
      <c r="T552">
        <f t="shared" si="98"/>
        <v>0</v>
      </c>
      <c r="U552">
        <f t="shared" si="99"/>
        <v>0</v>
      </c>
      <c r="V552">
        <f t="shared" si="100"/>
        <v>2</v>
      </c>
      <c r="W552">
        <f t="shared" si="101"/>
        <v>3</v>
      </c>
      <c r="X552">
        <f t="shared" si="102"/>
        <v>1</v>
      </c>
      <c r="Y552">
        <f t="shared" si="103"/>
        <v>1</v>
      </c>
      <c r="Z552">
        <f t="shared" si="104"/>
        <v>0</v>
      </c>
      <c r="AA552">
        <f t="shared" si="105"/>
        <v>0</v>
      </c>
      <c r="AB552" s="5">
        <f t="shared" si="106"/>
        <v>37</v>
      </c>
      <c r="AC552">
        <f t="shared" si="107"/>
        <v>0</v>
      </c>
    </row>
    <row r="553" spans="1:29" x14ac:dyDescent="0.25">
      <c r="A553" t="s">
        <v>590</v>
      </c>
      <c r="B553">
        <v>1986</v>
      </c>
      <c r="C553" t="s">
        <v>37</v>
      </c>
      <c r="D553">
        <v>27</v>
      </c>
      <c r="E553">
        <v>0</v>
      </c>
      <c r="F553">
        <v>4889.04</v>
      </c>
      <c r="G553" t="s">
        <v>11</v>
      </c>
      <c r="H553" t="s">
        <v>16</v>
      </c>
      <c r="I553" t="s">
        <v>13</v>
      </c>
      <c r="J553" t="str">
        <f>VLOOKUP(A553,Names!A:B,2,)</f>
        <v>Powers, Ms.  Colleen M</v>
      </c>
      <c r="K553" cm="1">
        <f t="array" ref="K553">VLOOKUP($A553,'Medical Examination'!$A:$H,COLUMN(B:B),0)</f>
        <v>29.92</v>
      </c>
      <c r="L553" cm="1">
        <f t="array" ref="L553">VLOOKUP($A553,'Medical Examination'!$A:$H,COLUMN(C:C),0)</f>
        <v>10.97</v>
      </c>
      <c r="M553" t="str" cm="1">
        <f t="array" ref="M553">VLOOKUP($A553,'Medical Examination'!$A:$H,COLUMN(D:D),0)</f>
        <v>yes</v>
      </c>
      <c r="N553" t="str" cm="1">
        <f t="array" ref="N553">VLOOKUP($A553,'Medical Examination'!$A:$H,COLUMN(E:E),0)</f>
        <v>No</v>
      </c>
      <c r="O553" t="str" cm="1">
        <f t="array" ref="O553">VLOOKUP($A553,'Medical Examination'!$A:$H,COLUMN(F:F),0)</f>
        <v>No</v>
      </c>
      <c r="P553" cm="1">
        <f t="array" ref="P553">VLOOKUP($A553,'Medical Examination'!$A:$H,COLUMN(G:G),0)</f>
        <v>1</v>
      </c>
      <c r="Q553" t="str" cm="1">
        <f t="array" ref="Q553">VLOOKUP($A553,'Medical Examination'!$A:$H,COLUMN(H:H),0)</f>
        <v>No</v>
      </c>
      <c r="R553">
        <f t="shared" si="96"/>
        <v>1</v>
      </c>
      <c r="S553">
        <f t="shared" si="97"/>
        <v>0</v>
      </c>
      <c r="T553">
        <f t="shared" si="98"/>
        <v>0</v>
      </c>
      <c r="U553">
        <f t="shared" si="99"/>
        <v>0</v>
      </c>
      <c r="V553">
        <f t="shared" si="100"/>
        <v>2</v>
      </c>
      <c r="W553">
        <f t="shared" si="101"/>
        <v>3</v>
      </c>
      <c r="X553">
        <f t="shared" si="102"/>
        <v>1</v>
      </c>
      <c r="Y553">
        <f t="shared" si="103"/>
        <v>0</v>
      </c>
      <c r="Z553">
        <f t="shared" si="104"/>
        <v>0</v>
      </c>
      <c r="AA553">
        <f t="shared" si="105"/>
        <v>1</v>
      </c>
      <c r="AB553" s="5">
        <f t="shared" si="106"/>
        <v>37</v>
      </c>
      <c r="AC553">
        <f t="shared" si="107"/>
        <v>0</v>
      </c>
    </row>
    <row r="554" spans="1:29" x14ac:dyDescent="0.25">
      <c r="A554" t="s">
        <v>591</v>
      </c>
      <c r="B554">
        <v>1989</v>
      </c>
      <c r="C554" t="s">
        <v>10</v>
      </c>
      <c r="D554">
        <v>10</v>
      </c>
      <c r="E554">
        <v>2</v>
      </c>
      <c r="F554">
        <v>4890</v>
      </c>
      <c r="G554" t="s">
        <v>12</v>
      </c>
      <c r="H554" t="s">
        <v>11</v>
      </c>
      <c r="I554" t="s">
        <v>13</v>
      </c>
      <c r="J554" t="str">
        <f>VLOOKUP(A554,Names!A:B,2,)</f>
        <v>Mone, Mr.  Peter J. Jr.</v>
      </c>
      <c r="K554" cm="1">
        <f t="array" ref="K554">VLOOKUP($A554,'Medical Examination'!$A:$H,COLUMN(B:B),0)</f>
        <v>35.75</v>
      </c>
      <c r="L554" cm="1">
        <f t="array" ref="L554">VLOOKUP($A554,'Medical Examination'!$A:$H,COLUMN(C:C),0)</f>
        <v>5.07</v>
      </c>
      <c r="M554" t="str" cm="1">
        <f t="array" ref="M554">VLOOKUP($A554,'Medical Examination'!$A:$H,COLUMN(D:D),0)</f>
        <v>No</v>
      </c>
      <c r="N554" t="str" cm="1">
        <f t="array" ref="N554">VLOOKUP($A554,'Medical Examination'!$A:$H,COLUMN(E:E),0)</f>
        <v>No</v>
      </c>
      <c r="O554" t="str" cm="1">
        <f t="array" ref="O554">VLOOKUP($A554,'Medical Examination'!$A:$H,COLUMN(F:F),0)</f>
        <v>No</v>
      </c>
      <c r="P554" t="str" cm="1">
        <f t="array" ref="P554">VLOOKUP($A554,'Medical Examination'!$A:$H,COLUMN(G:G),0)</f>
        <v>No major surgery</v>
      </c>
      <c r="Q554" t="str" cm="1">
        <f t="array" ref="Q554">VLOOKUP($A554,'Medical Examination'!$A:$H,COLUMN(H:H),0)</f>
        <v>No</v>
      </c>
      <c r="R554">
        <f t="shared" si="96"/>
        <v>0</v>
      </c>
      <c r="S554">
        <f t="shared" si="97"/>
        <v>0</v>
      </c>
      <c r="T554">
        <f t="shared" si="98"/>
        <v>0</v>
      </c>
      <c r="U554">
        <f t="shared" si="99"/>
        <v>0</v>
      </c>
      <c r="V554">
        <f t="shared" si="100"/>
        <v>1</v>
      </c>
      <c r="W554">
        <f t="shared" si="101"/>
        <v>2</v>
      </c>
      <c r="X554">
        <f t="shared" si="102"/>
        <v>0</v>
      </c>
      <c r="Y554">
        <f t="shared" si="103"/>
        <v>0</v>
      </c>
      <c r="Z554">
        <f t="shared" si="104"/>
        <v>0</v>
      </c>
      <c r="AA554">
        <f t="shared" si="105"/>
        <v>1</v>
      </c>
      <c r="AB554" s="5">
        <f t="shared" si="106"/>
        <v>34</v>
      </c>
      <c r="AC554">
        <f t="shared" si="107"/>
        <v>1</v>
      </c>
    </row>
    <row r="555" spans="1:29" x14ac:dyDescent="0.25">
      <c r="A555" t="s">
        <v>592</v>
      </c>
      <c r="B555">
        <v>1990</v>
      </c>
      <c r="C555" t="s">
        <v>15</v>
      </c>
      <c r="D555">
        <v>28</v>
      </c>
      <c r="E555">
        <v>3</v>
      </c>
      <c r="F555">
        <v>4894.3900000000003</v>
      </c>
      <c r="G555" t="s">
        <v>11</v>
      </c>
      <c r="H555" t="s">
        <v>12</v>
      </c>
      <c r="I555" t="s">
        <v>13</v>
      </c>
      <c r="J555" t="str">
        <f>VLOOKUP(A555,Names!A:B,2,)</f>
        <v>Reasoner, Ms.  Nadine A.</v>
      </c>
      <c r="K555" cm="1">
        <f t="array" ref="K555">VLOOKUP($A555,'Medical Examination'!$A:$H,COLUMN(B:B),0)</f>
        <v>24.24</v>
      </c>
      <c r="L555" cm="1">
        <f t="array" ref="L555">VLOOKUP($A555,'Medical Examination'!$A:$H,COLUMN(C:C),0)</f>
        <v>6.15</v>
      </c>
      <c r="M555" t="str" cm="1">
        <f t="array" ref="M555">VLOOKUP($A555,'Medical Examination'!$A:$H,COLUMN(D:D),0)</f>
        <v>No</v>
      </c>
      <c r="N555" t="str" cm="1">
        <f t="array" ref="N555">VLOOKUP($A555,'Medical Examination'!$A:$H,COLUMN(E:E),0)</f>
        <v>No</v>
      </c>
      <c r="O555" t="str" cm="1">
        <f t="array" ref="O555">VLOOKUP($A555,'Medical Examination'!$A:$H,COLUMN(F:F),0)</f>
        <v>No</v>
      </c>
      <c r="P555" t="str" cm="1">
        <f t="array" ref="P555">VLOOKUP($A555,'Medical Examination'!$A:$H,COLUMN(G:G),0)</f>
        <v>No major surgery</v>
      </c>
      <c r="Q555" t="str" cm="1">
        <f t="array" ref="Q555">VLOOKUP($A555,'Medical Examination'!$A:$H,COLUMN(H:H),0)</f>
        <v>No</v>
      </c>
      <c r="R555">
        <f t="shared" si="96"/>
        <v>0</v>
      </c>
      <c r="S555">
        <f t="shared" si="97"/>
        <v>0</v>
      </c>
      <c r="T555">
        <f t="shared" si="98"/>
        <v>0</v>
      </c>
      <c r="U555">
        <f t="shared" si="99"/>
        <v>0</v>
      </c>
      <c r="V555">
        <f t="shared" si="100"/>
        <v>2</v>
      </c>
      <c r="W555">
        <f t="shared" si="101"/>
        <v>1</v>
      </c>
      <c r="X555">
        <f t="shared" si="102"/>
        <v>0</v>
      </c>
      <c r="Y555">
        <f t="shared" si="103"/>
        <v>0</v>
      </c>
      <c r="Z555">
        <f t="shared" si="104"/>
        <v>0</v>
      </c>
      <c r="AA555">
        <f t="shared" si="105"/>
        <v>1</v>
      </c>
      <c r="AB555" s="5">
        <f t="shared" si="106"/>
        <v>33</v>
      </c>
      <c r="AC555">
        <f t="shared" si="107"/>
        <v>0</v>
      </c>
    </row>
    <row r="556" spans="1:29" x14ac:dyDescent="0.25">
      <c r="A556" t="s">
        <v>593</v>
      </c>
      <c r="B556">
        <v>1988</v>
      </c>
      <c r="C556" t="s">
        <v>20</v>
      </c>
      <c r="D556">
        <v>23</v>
      </c>
      <c r="E556">
        <v>1</v>
      </c>
      <c r="F556">
        <v>4894.75</v>
      </c>
      <c r="G556" t="s">
        <v>12</v>
      </c>
      <c r="H556" t="s">
        <v>12</v>
      </c>
      <c r="I556" t="s">
        <v>23</v>
      </c>
      <c r="J556" t="str">
        <f>VLOOKUP(A556,Names!A:B,2,)</f>
        <v>Newman, Mr.  Matthew M</v>
      </c>
      <c r="K556" cm="1">
        <f t="array" ref="K556">VLOOKUP($A556,'Medical Examination'!$A:$H,COLUMN(B:B),0)</f>
        <v>25.27</v>
      </c>
      <c r="L556" cm="1">
        <f t="array" ref="L556">VLOOKUP($A556,'Medical Examination'!$A:$H,COLUMN(C:C),0)</f>
        <v>5.7</v>
      </c>
      <c r="M556" t="str" cm="1">
        <f t="array" ref="M556">VLOOKUP($A556,'Medical Examination'!$A:$H,COLUMN(D:D),0)</f>
        <v>yes</v>
      </c>
      <c r="N556" t="str" cm="1">
        <f t="array" ref="N556">VLOOKUP($A556,'Medical Examination'!$A:$H,COLUMN(E:E),0)</f>
        <v>No</v>
      </c>
      <c r="O556" t="str" cm="1">
        <f t="array" ref="O556">VLOOKUP($A556,'Medical Examination'!$A:$H,COLUMN(F:F),0)</f>
        <v>No</v>
      </c>
      <c r="P556" cm="1">
        <f t="array" ref="P556">VLOOKUP($A556,'Medical Examination'!$A:$H,COLUMN(G:G),0)</f>
        <v>1</v>
      </c>
      <c r="Q556" t="str" cm="1">
        <f t="array" ref="Q556">VLOOKUP($A556,'Medical Examination'!$A:$H,COLUMN(H:H),0)</f>
        <v>No</v>
      </c>
      <c r="R556">
        <f t="shared" si="96"/>
        <v>1</v>
      </c>
      <c r="S556">
        <f t="shared" si="97"/>
        <v>0</v>
      </c>
      <c r="T556">
        <f t="shared" si="98"/>
        <v>0</v>
      </c>
      <c r="U556">
        <f t="shared" si="99"/>
        <v>0</v>
      </c>
      <c r="V556">
        <f t="shared" si="100"/>
        <v>1</v>
      </c>
      <c r="W556">
        <f t="shared" si="101"/>
        <v>1</v>
      </c>
      <c r="X556">
        <f t="shared" si="102"/>
        <v>1</v>
      </c>
      <c r="Y556">
        <f t="shared" si="103"/>
        <v>0</v>
      </c>
      <c r="Z556">
        <f t="shared" si="104"/>
        <v>1</v>
      </c>
      <c r="AA556">
        <f t="shared" si="105"/>
        <v>0</v>
      </c>
      <c r="AB556" s="5">
        <f t="shared" si="106"/>
        <v>35</v>
      </c>
      <c r="AC556">
        <f t="shared" si="107"/>
        <v>1</v>
      </c>
    </row>
    <row r="557" spans="1:29" x14ac:dyDescent="0.25">
      <c r="A557" t="s">
        <v>594</v>
      </c>
      <c r="B557">
        <v>1993</v>
      </c>
      <c r="C557" t="s">
        <v>10</v>
      </c>
      <c r="D557">
        <v>10</v>
      </c>
      <c r="E557">
        <v>2</v>
      </c>
      <c r="F557">
        <v>4906.41</v>
      </c>
      <c r="G557" t="s">
        <v>11</v>
      </c>
      <c r="H557" t="s">
        <v>16</v>
      </c>
      <c r="I557" t="s">
        <v>23</v>
      </c>
      <c r="J557" t="str">
        <f>VLOOKUP(A557,Names!A:B,2,)</f>
        <v>Stern, Ms.  Jessica</v>
      </c>
      <c r="K557" cm="1">
        <f t="array" ref="K557">VLOOKUP($A557,'Medical Examination'!$A:$H,COLUMN(B:B),0)</f>
        <v>20.234999999999999</v>
      </c>
      <c r="L557" cm="1">
        <f t="array" ref="L557">VLOOKUP($A557,'Medical Examination'!$A:$H,COLUMN(C:C),0)</f>
        <v>5.19</v>
      </c>
      <c r="M557" t="str" cm="1">
        <f t="array" ref="M557">VLOOKUP($A557,'Medical Examination'!$A:$H,COLUMN(D:D),0)</f>
        <v>No</v>
      </c>
      <c r="N557" t="str" cm="1">
        <f t="array" ref="N557">VLOOKUP($A557,'Medical Examination'!$A:$H,COLUMN(E:E),0)</f>
        <v>No</v>
      </c>
      <c r="O557" t="str" cm="1">
        <f t="array" ref="O557">VLOOKUP($A557,'Medical Examination'!$A:$H,COLUMN(F:F),0)</f>
        <v>Yes</v>
      </c>
      <c r="P557" cm="1">
        <f t="array" ref="P557">VLOOKUP($A557,'Medical Examination'!$A:$H,COLUMN(G:G),0)</f>
        <v>1</v>
      </c>
      <c r="Q557" t="str" cm="1">
        <f t="array" ref="Q557">VLOOKUP($A557,'Medical Examination'!$A:$H,COLUMN(H:H),0)</f>
        <v>No</v>
      </c>
      <c r="R557">
        <f t="shared" si="96"/>
        <v>0</v>
      </c>
      <c r="S557">
        <f t="shared" si="97"/>
        <v>0</v>
      </c>
      <c r="T557">
        <f t="shared" si="98"/>
        <v>1</v>
      </c>
      <c r="U557">
        <f t="shared" si="99"/>
        <v>0</v>
      </c>
      <c r="V557">
        <f t="shared" si="100"/>
        <v>2</v>
      </c>
      <c r="W557">
        <f t="shared" si="101"/>
        <v>3</v>
      </c>
      <c r="X557">
        <f t="shared" si="102"/>
        <v>1</v>
      </c>
      <c r="Y557">
        <f t="shared" si="103"/>
        <v>0</v>
      </c>
      <c r="Z557">
        <f t="shared" si="104"/>
        <v>1</v>
      </c>
      <c r="AA557">
        <f t="shared" si="105"/>
        <v>0</v>
      </c>
      <c r="AB557" s="5">
        <f t="shared" si="106"/>
        <v>30</v>
      </c>
      <c r="AC557">
        <f t="shared" si="107"/>
        <v>0</v>
      </c>
    </row>
    <row r="558" spans="1:29" x14ac:dyDescent="0.25">
      <c r="A558" t="s">
        <v>595</v>
      </c>
      <c r="B558">
        <v>1981</v>
      </c>
      <c r="C558" t="s">
        <v>37</v>
      </c>
      <c r="D558">
        <v>18</v>
      </c>
      <c r="E558">
        <v>1</v>
      </c>
      <c r="F558">
        <v>4911.8900000000003</v>
      </c>
      <c r="G558" t="s">
        <v>11</v>
      </c>
      <c r="H558" t="s">
        <v>12</v>
      </c>
      <c r="I558" t="s">
        <v>13</v>
      </c>
      <c r="J558" t="str">
        <f>VLOOKUP(A558,Names!A:B,2,)</f>
        <v>Hetrick, Ms.  Alexandra</v>
      </c>
      <c r="K558" cm="1">
        <f t="array" ref="K558">VLOOKUP($A558,'Medical Examination'!$A:$H,COLUMN(B:B),0)</f>
        <v>20.28</v>
      </c>
      <c r="L558" cm="1">
        <f t="array" ref="L558">VLOOKUP($A558,'Medical Examination'!$A:$H,COLUMN(C:C),0)</f>
        <v>11.07</v>
      </c>
      <c r="M558" t="str" cm="1">
        <f t="array" ref="M558">VLOOKUP($A558,'Medical Examination'!$A:$H,COLUMN(D:D),0)</f>
        <v>yes</v>
      </c>
      <c r="N558" t="str" cm="1">
        <f t="array" ref="N558">VLOOKUP($A558,'Medical Examination'!$A:$H,COLUMN(E:E),0)</f>
        <v>No</v>
      </c>
      <c r="O558" t="str" cm="1">
        <f t="array" ref="O558">VLOOKUP($A558,'Medical Examination'!$A:$H,COLUMN(F:F),0)</f>
        <v>No</v>
      </c>
      <c r="P558" t="str" cm="1">
        <f t="array" ref="P558">VLOOKUP($A558,'Medical Examination'!$A:$H,COLUMN(G:G),0)</f>
        <v>No major surgery</v>
      </c>
      <c r="Q558" t="str" cm="1">
        <f t="array" ref="Q558">VLOOKUP($A558,'Medical Examination'!$A:$H,COLUMN(H:H),0)</f>
        <v>No</v>
      </c>
      <c r="R558">
        <f t="shared" si="96"/>
        <v>1</v>
      </c>
      <c r="S558">
        <f t="shared" si="97"/>
        <v>0</v>
      </c>
      <c r="T558">
        <f t="shared" si="98"/>
        <v>0</v>
      </c>
      <c r="U558">
        <f t="shared" si="99"/>
        <v>0</v>
      </c>
      <c r="V558">
        <f t="shared" si="100"/>
        <v>2</v>
      </c>
      <c r="W558">
        <f t="shared" si="101"/>
        <v>1</v>
      </c>
      <c r="X558">
        <f t="shared" si="102"/>
        <v>0</v>
      </c>
      <c r="Y558">
        <f t="shared" si="103"/>
        <v>0</v>
      </c>
      <c r="Z558">
        <f t="shared" si="104"/>
        <v>0</v>
      </c>
      <c r="AA558">
        <f t="shared" si="105"/>
        <v>1</v>
      </c>
      <c r="AB558" s="5">
        <f t="shared" si="106"/>
        <v>42</v>
      </c>
      <c r="AC558">
        <f t="shared" si="107"/>
        <v>0</v>
      </c>
    </row>
    <row r="559" spans="1:29" x14ac:dyDescent="0.25">
      <c r="A559" t="s">
        <v>596</v>
      </c>
      <c r="B559">
        <v>2002</v>
      </c>
      <c r="C559" t="s">
        <v>35</v>
      </c>
      <c r="D559">
        <v>21</v>
      </c>
      <c r="E559">
        <v>5</v>
      </c>
      <c r="F559">
        <v>4915.0600000000004</v>
      </c>
      <c r="G559" t="s">
        <v>11</v>
      </c>
      <c r="H559" t="s">
        <v>16</v>
      </c>
      <c r="I559" t="s">
        <v>356</v>
      </c>
      <c r="J559" t="str">
        <f>VLOOKUP(A559,Names!A:B,2,)</f>
        <v>Anthony, Mr.  Daniel J.</v>
      </c>
      <c r="K559" cm="1">
        <f t="array" ref="K559">VLOOKUP($A559,'Medical Examination'!$A:$H,COLUMN(B:B),0)</f>
        <v>30.114999999999998</v>
      </c>
      <c r="L559" cm="1">
        <f t="array" ref="L559">VLOOKUP($A559,'Medical Examination'!$A:$H,COLUMN(C:C),0)</f>
        <v>11.61</v>
      </c>
      <c r="M559" t="str" cm="1">
        <f t="array" ref="M559">VLOOKUP($A559,'Medical Examination'!$A:$H,COLUMN(D:D),0)</f>
        <v>No</v>
      </c>
      <c r="N559" t="str" cm="1">
        <f t="array" ref="N559">VLOOKUP($A559,'Medical Examination'!$A:$H,COLUMN(E:E),0)</f>
        <v>No</v>
      </c>
      <c r="O559" t="str" cm="1">
        <f t="array" ref="O559">VLOOKUP($A559,'Medical Examination'!$A:$H,COLUMN(F:F),0)</f>
        <v>No</v>
      </c>
      <c r="P559" t="str" cm="1">
        <f t="array" ref="P559">VLOOKUP($A559,'Medical Examination'!$A:$H,COLUMN(G:G),0)</f>
        <v>No major surgery</v>
      </c>
      <c r="Q559" t="str" cm="1">
        <f t="array" ref="Q559">VLOOKUP($A559,'Medical Examination'!$A:$H,COLUMN(H:H),0)</f>
        <v>No</v>
      </c>
      <c r="R559">
        <f t="shared" si="96"/>
        <v>0</v>
      </c>
      <c r="S559">
        <f t="shared" si="97"/>
        <v>0</v>
      </c>
      <c r="T559">
        <f t="shared" si="98"/>
        <v>0</v>
      </c>
      <c r="U559">
        <f t="shared" si="99"/>
        <v>0</v>
      </c>
      <c r="V559">
        <f t="shared" si="100"/>
        <v>2</v>
      </c>
      <c r="W559">
        <f t="shared" si="101"/>
        <v>3</v>
      </c>
      <c r="X559">
        <f t="shared" si="102"/>
        <v>0</v>
      </c>
      <c r="Y559">
        <f t="shared" si="103"/>
        <v>0</v>
      </c>
      <c r="Z559">
        <f t="shared" si="104"/>
        <v>0</v>
      </c>
      <c r="AA559">
        <f t="shared" si="105"/>
        <v>0</v>
      </c>
      <c r="AB559" s="5">
        <f t="shared" si="106"/>
        <v>21</v>
      </c>
      <c r="AC559">
        <f t="shared" si="107"/>
        <v>1</v>
      </c>
    </row>
    <row r="560" spans="1:29" x14ac:dyDescent="0.25">
      <c r="A560" t="s">
        <v>597</v>
      </c>
      <c r="B560">
        <v>1993</v>
      </c>
      <c r="C560" t="s">
        <v>35</v>
      </c>
      <c r="D560">
        <v>10</v>
      </c>
      <c r="E560">
        <v>2</v>
      </c>
      <c r="F560">
        <v>4922.92</v>
      </c>
      <c r="G560" t="s">
        <v>11</v>
      </c>
      <c r="H560" t="s">
        <v>11</v>
      </c>
      <c r="I560" t="s">
        <v>23</v>
      </c>
      <c r="J560" t="str">
        <f>VLOOKUP(A560,Names!A:B,2,)</f>
        <v>Trnovcova, Ms.  Zuzana</v>
      </c>
      <c r="K560" cm="1">
        <f t="array" ref="K560">VLOOKUP($A560,'Medical Examination'!$A:$H,COLUMN(B:B),0)</f>
        <v>32.11</v>
      </c>
      <c r="L560" cm="1">
        <f t="array" ref="L560">VLOOKUP($A560,'Medical Examination'!$A:$H,COLUMN(C:C),0)</f>
        <v>6.24</v>
      </c>
      <c r="M560" t="str" cm="1">
        <f t="array" ref="M560">VLOOKUP($A560,'Medical Examination'!$A:$H,COLUMN(D:D),0)</f>
        <v>No</v>
      </c>
      <c r="N560" t="str" cm="1">
        <f t="array" ref="N560">VLOOKUP($A560,'Medical Examination'!$A:$H,COLUMN(E:E),0)</f>
        <v>No</v>
      </c>
      <c r="O560" t="str" cm="1">
        <f t="array" ref="O560">VLOOKUP($A560,'Medical Examination'!$A:$H,COLUMN(F:F),0)</f>
        <v>Yes</v>
      </c>
      <c r="P560" cm="1">
        <f t="array" ref="P560">VLOOKUP($A560,'Medical Examination'!$A:$H,COLUMN(G:G),0)</f>
        <v>1</v>
      </c>
      <c r="Q560" t="str" cm="1">
        <f t="array" ref="Q560">VLOOKUP($A560,'Medical Examination'!$A:$H,COLUMN(H:H),0)</f>
        <v>No</v>
      </c>
      <c r="R560">
        <f t="shared" si="96"/>
        <v>0</v>
      </c>
      <c r="S560">
        <f t="shared" si="97"/>
        <v>0</v>
      </c>
      <c r="T560">
        <f t="shared" si="98"/>
        <v>1</v>
      </c>
      <c r="U560">
        <f t="shared" si="99"/>
        <v>0</v>
      </c>
      <c r="V560">
        <f t="shared" si="100"/>
        <v>2</v>
      </c>
      <c r="W560">
        <f t="shared" si="101"/>
        <v>2</v>
      </c>
      <c r="X560">
        <f t="shared" si="102"/>
        <v>1</v>
      </c>
      <c r="Y560">
        <f t="shared" si="103"/>
        <v>0</v>
      </c>
      <c r="Z560">
        <f t="shared" si="104"/>
        <v>1</v>
      </c>
      <c r="AA560">
        <f t="shared" si="105"/>
        <v>0</v>
      </c>
      <c r="AB560" s="5">
        <f t="shared" si="106"/>
        <v>30</v>
      </c>
      <c r="AC560">
        <f t="shared" si="107"/>
        <v>0</v>
      </c>
    </row>
    <row r="561" spans="1:29" x14ac:dyDescent="0.25">
      <c r="A561" t="s">
        <v>598</v>
      </c>
      <c r="B561">
        <v>1991</v>
      </c>
      <c r="C561" t="s">
        <v>35</v>
      </c>
      <c r="D561">
        <v>23</v>
      </c>
      <c r="E561">
        <v>2</v>
      </c>
      <c r="F561">
        <v>4931.6499999999996</v>
      </c>
      <c r="G561" t="s">
        <v>11</v>
      </c>
      <c r="H561" t="s">
        <v>12</v>
      </c>
      <c r="I561" t="s">
        <v>42</v>
      </c>
      <c r="J561" t="str">
        <f>VLOOKUP(A561,Names!A:B,2,)</f>
        <v>Pulkkinen, Ms.  Karen</v>
      </c>
      <c r="K561" cm="1">
        <f t="array" ref="K561">VLOOKUP($A561,'Medical Examination'!$A:$H,COLUMN(B:B),0)</f>
        <v>23.6</v>
      </c>
      <c r="L561" cm="1">
        <f t="array" ref="L561">VLOOKUP($A561,'Medical Examination'!$A:$H,COLUMN(C:C),0)</f>
        <v>4.33</v>
      </c>
      <c r="M561" t="str" cm="1">
        <f t="array" ref="M561">VLOOKUP($A561,'Medical Examination'!$A:$H,COLUMN(D:D),0)</f>
        <v>No</v>
      </c>
      <c r="N561" t="str" cm="1">
        <f t="array" ref="N561">VLOOKUP($A561,'Medical Examination'!$A:$H,COLUMN(E:E),0)</f>
        <v>No</v>
      </c>
      <c r="O561" t="str" cm="1">
        <f t="array" ref="O561">VLOOKUP($A561,'Medical Examination'!$A:$H,COLUMN(F:F),0)</f>
        <v>No</v>
      </c>
      <c r="P561" t="str" cm="1">
        <f t="array" ref="P561">VLOOKUP($A561,'Medical Examination'!$A:$H,COLUMN(G:G),0)</f>
        <v>No major surgery</v>
      </c>
      <c r="Q561" t="str" cm="1">
        <f t="array" ref="Q561">VLOOKUP($A561,'Medical Examination'!$A:$H,COLUMN(H:H),0)</f>
        <v>No</v>
      </c>
      <c r="R561">
        <f t="shared" si="96"/>
        <v>0</v>
      </c>
      <c r="S561">
        <f t="shared" si="97"/>
        <v>0</v>
      </c>
      <c r="T561">
        <f t="shared" si="98"/>
        <v>0</v>
      </c>
      <c r="U561">
        <f t="shared" si="99"/>
        <v>0</v>
      </c>
      <c r="V561">
        <f t="shared" si="100"/>
        <v>2</v>
      </c>
      <c r="W561">
        <f t="shared" si="101"/>
        <v>1</v>
      </c>
      <c r="X561">
        <f t="shared" si="102"/>
        <v>0</v>
      </c>
      <c r="Y561">
        <f t="shared" si="103"/>
        <v>1</v>
      </c>
      <c r="Z561">
        <f t="shared" si="104"/>
        <v>0</v>
      </c>
      <c r="AA561">
        <f t="shared" si="105"/>
        <v>0</v>
      </c>
      <c r="AB561" s="5">
        <f t="shared" si="106"/>
        <v>32</v>
      </c>
      <c r="AC561">
        <f t="shared" si="107"/>
        <v>0</v>
      </c>
    </row>
    <row r="562" spans="1:29" x14ac:dyDescent="0.25">
      <c r="A562" t="s">
        <v>599</v>
      </c>
      <c r="B562">
        <v>1991</v>
      </c>
      <c r="C562" t="s">
        <v>15</v>
      </c>
      <c r="D562">
        <v>27</v>
      </c>
      <c r="E562">
        <v>2</v>
      </c>
      <c r="F562">
        <v>4934.71</v>
      </c>
      <c r="G562" t="s">
        <v>11</v>
      </c>
      <c r="H562" t="s">
        <v>12</v>
      </c>
      <c r="I562" t="s">
        <v>42</v>
      </c>
      <c r="J562" t="str">
        <f>VLOOKUP(A562,Names!A:B,2,)</f>
        <v>Tarbiat, Ms.  Shalaleh</v>
      </c>
      <c r="K562" cm="1">
        <f t="array" ref="K562">VLOOKUP($A562,'Medical Examination'!$A:$H,COLUMN(B:B),0)</f>
        <v>25.8</v>
      </c>
      <c r="L562" cm="1">
        <f t="array" ref="L562">VLOOKUP($A562,'Medical Examination'!$A:$H,COLUMN(C:C),0)</f>
        <v>5.29</v>
      </c>
      <c r="M562" t="str" cm="1">
        <f t="array" ref="M562">VLOOKUP($A562,'Medical Examination'!$A:$H,COLUMN(D:D),0)</f>
        <v>No</v>
      </c>
      <c r="N562" t="str" cm="1">
        <f t="array" ref="N562">VLOOKUP($A562,'Medical Examination'!$A:$H,COLUMN(E:E),0)</f>
        <v>No</v>
      </c>
      <c r="O562" t="str" cm="1">
        <f t="array" ref="O562">VLOOKUP($A562,'Medical Examination'!$A:$H,COLUMN(F:F),0)</f>
        <v>No</v>
      </c>
      <c r="P562" t="str" cm="1">
        <f t="array" ref="P562">VLOOKUP($A562,'Medical Examination'!$A:$H,COLUMN(G:G),0)</f>
        <v>No major surgery</v>
      </c>
      <c r="Q562" t="str" cm="1">
        <f t="array" ref="Q562">VLOOKUP($A562,'Medical Examination'!$A:$H,COLUMN(H:H),0)</f>
        <v>No</v>
      </c>
      <c r="R562">
        <f t="shared" si="96"/>
        <v>0</v>
      </c>
      <c r="S562">
        <f t="shared" si="97"/>
        <v>0</v>
      </c>
      <c r="T562">
        <f t="shared" si="98"/>
        <v>0</v>
      </c>
      <c r="U562">
        <f t="shared" si="99"/>
        <v>0</v>
      </c>
      <c r="V562">
        <f t="shared" si="100"/>
        <v>2</v>
      </c>
      <c r="W562">
        <f t="shared" si="101"/>
        <v>1</v>
      </c>
      <c r="X562">
        <f t="shared" si="102"/>
        <v>0</v>
      </c>
      <c r="Y562">
        <f t="shared" si="103"/>
        <v>1</v>
      </c>
      <c r="Z562">
        <f t="shared" si="104"/>
        <v>0</v>
      </c>
      <c r="AA562">
        <f t="shared" si="105"/>
        <v>0</v>
      </c>
      <c r="AB562" s="5">
        <f t="shared" si="106"/>
        <v>32</v>
      </c>
      <c r="AC562">
        <f t="shared" si="107"/>
        <v>0</v>
      </c>
    </row>
    <row r="563" spans="1:29" x14ac:dyDescent="0.25">
      <c r="A563" t="s">
        <v>600</v>
      </c>
      <c r="B563">
        <v>1974</v>
      </c>
      <c r="C563" t="s">
        <v>18</v>
      </c>
      <c r="D563">
        <v>26</v>
      </c>
      <c r="E563">
        <v>0</v>
      </c>
      <c r="F563">
        <v>4942.0600000000004</v>
      </c>
      <c r="G563" t="s">
        <v>11</v>
      </c>
      <c r="H563" t="s">
        <v>11</v>
      </c>
      <c r="I563" t="s">
        <v>13</v>
      </c>
      <c r="J563" t="str">
        <f>VLOOKUP(A563,Names!A:B,2,)</f>
        <v>Spannaus, Ms.  Michaela L</v>
      </c>
      <c r="K563" cm="1">
        <f t="array" ref="K563">VLOOKUP($A563,'Medical Examination'!$A:$H,COLUMN(B:B),0)</f>
        <v>16.47</v>
      </c>
      <c r="L563" cm="1">
        <f t="array" ref="L563">VLOOKUP($A563,'Medical Examination'!$A:$H,COLUMN(C:C),0)</f>
        <v>11.72</v>
      </c>
      <c r="M563" t="str" cm="1">
        <f t="array" ref="M563">VLOOKUP($A563,'Medical Examination'!$A:$H,COLUMN(D:D),0)</f>
        <v>No</v>
      </c>
      <c r="N563" t="str" cm="1">
        <f t="array" ref="N563">VLOOKUP($A563,'Medical Examination'!$A:$H,COLUMN(E:E),0)</f>
        <v>No</v>
      </c>
      <c r="O563" t="str" cm="1">
        <f t="array" ref="O563">VLOOKUP($A563,'Medical Examination'!$A:$H,COLUMN(F:F),0)</f>
        <v>No</v>
      </c>
      <c r="P563" t="str" cm="1">
        <f t="array" ref="P563">VLOOKUP($A563,'Medical Examination'!$A:$H,COLUMN(G:G),0)</f>
        <v>No major surgery</v>
      </c>
      <c r="Q563" t="str" cm="1">
        <f t="array" ref="Q563">VLOOKUP($A563,'Medical Examination'!$A:$H,COLUMN(H:H),0)</f>
        <v>No</v>
      </c>
      <c r="R563">
        <f t="shared" si="96"/>
        <v>0</v>
      </c>
      <c r="S563">
        <f t="shared" si="97"/>
        <v>0</v>
      </c>
      <c r="T563">
        <f t="shared" si="98"/>
        <v>0</v>
      </c>
      <c r="U563">
        <f t="shared" si="99"/>
        <v>0</v>
      </c>
      <c r="V563">
        <f t="shared" si="100"/>
        <v>2</v>
      </c>
      <c r="W563">
        <f t="shared" si="101"/>
        <v>2</v>
      </c>
      <c r="X563">
        <f t="shared" si="102"/>
        <v>0</v>
      </c>
      <c r="Y563">
        <f t="shared" si="103"/>
        <v>0</v>
      </c>
      <c r="Z563">
        <f t="shared" si="104"/>
        <v>0</v>
      </c>
      <c r="AA563">
        <f t="shared" si="105"/>
        <v>1</v>
      </c>
      <c r="AB563" s="5">
        <f t="shared" si="106"/>
        <v>49</v>
      </c>
      <c r="AC563">
        <f t="shared" si="107"/>
        <v>0</v>
      </c>
    </row>
    <row r="564" spans="1:29" x14ac:dyDescent="0.25">
      <c r="A564" t="s">
        <v>601</v>
      </c>
      <c r="B564">
        <v>1991</v>
      </c>
      <c r="C564" t="s">
        <v>35</v>
      </c>
      <c r="D564">
        <v>30</v>
      </c>
      <c r="E564">
        <v>2</v>
      </c>
      <c r="F564">
        <v>4949.76</v>
      </c>
      <c r="G564" t="s">
        <v>11</v>
      </c>
      <c r="H564" t="s">
        <v>16</v>
      </c>
      <c r="I564" t="s">
        <v>13</v>
      </c>
      <c r="J564" t="str">
        <f>VLOOKUP(A564,Names!A:B,2,)</f>
        <v>Misuraca, Ms.  Katie</v>
      </c>
      <c r="K564" cm="1">
        <f t="array" ref="K564">VLOOKUP($A564,'Medical Examination'!$A:$H,COLUMN(B:B),0)</f>
        <v>36.630000000000003</v>
      </c>
      <c r="L564" cm="1">
        <f t="array" ref="L564">VLOOKUP($A564,'Medical Examination'!$A:$H,COLUMN(C:C),0)</f>
        <v>5.15</v>
      </c>
      <c r="M564" t="str" cm="1">
        <f t="array" ref="M564">VLOOKUP($A564,'Medical Examination'!$A:$H,COLUMN(D:D),0)</f>
        <v>No</v>
      </c>
      <c r="N564" t="str" cm="1">
        <f t="array" ref="N564">VLOOKUP($A564,'Medical Examination'!$A:$H,COLUMN(E:E),0)</f>
        <v>No</v>
      </c>
      <c r="O564" t="str" cm="1">
        <f t="array" ref="O564">VLOOKUP($A564,'Medical Examination'!$A:$H,COLUMN(F:F),0)</f>
        <v>No</v>
      </c>
      <c r="P564" t="str" cm="1">
        <f t="array" ref="P564">VLOOKUP($A564,'Medical Examination'!$A:$H,COLUMN(G:G),0)</f>
        <v>No major surgery</v>
      </c>
      <c r="Q564" t="str" cm="1">
        <f t="array" ref="Q564">VLOOKUP($A564,'Medical Examination'!$A:$H,COLUMN(H:H),0)</f>
        <v>No</v>
      </c>
      <c r="R564">
        <f t="shared" si="96"/>
        <v>0</v>
      </c>
      <c r="S564">
        <f t="shared" si="97"/>
        <v>0</v>
      </c>
      <c r="T564">
        <f t="shared" si="98"/>
        <v>0</v>
      </c>
      <c r="U564">
        <f t="shared" si="99"/>
        <v>0</v>
      </c>
      <c r="V564">
        <f t="shared" si="100"/>
        <v>2</v>
      </c>
      <c r="W564">
        <f t="shared" si="101"/>
        <v>3</v>
      </c>
      <c r="X564">
        <f t="shared" si="102"/>
        <v>0</v>
      </c>
      <c r="Y564">
        <f t="shared" si="103"/>
        <v>0</v>
      </c>
      <c r="Z564">
        <f t="shared" si="104"/>
        <v>0</v>
      </c>
      <c r="AA564">
        <f t="shared" si="105"/>
        <v>1</v>
      </c>
      <c r="AB564" s="5">
        <f t="shared" si="106"/>
        <v>32</v>
      </c>
      <c r="AC564">
        <f t="shared" si="107"/>
        <v>0</v>
      </c>
    </row>
    <row r="565" spans="1:29" x14ac:dyDescent="0.25">
      <c r="A565" t="s">
        <v>602</v>
      </c>
      <c r="B565">
        <v>1973</v>
      </c>
      <c r="C565" t="s">
        <v>15</v>
      </c>
      <c r="D565">
        <v>7</v>
      </c>
      <c r="E565">
        <v>0</v>
      </c>
      <c r="F565">
        <v>4985.22</v>
      </c>
      <c r="G565" t="s">
        <v>11</v>
      </c>
      <c r="H565" t="s">
        <v>12</v>
      </c>
      <c r="I565" t="s">
        <v>13</v>
      </c>
      <c r="J565" t="str">
        <f>VLOOKUP(A565,Names!A:B,2,)</f>
        <v>Attar, Ms.  Sarah</v>
      </c>
      <c r="K565" cm="1">
        <f t="array" ref="K565">VLOOKUP($A565,'Medical Examination'!$A:$H,COLUMN(B:B),0)</f>
        <v>15.84</v>
      </c>
      <c r="L565" cm="1">
        <f t="array" ref="L565">VLOOKUP($A565,'Medical Examination'!$A:$H,COLUMN(C:C),0)</f>
        <v>10.34</v>
      </c>
      <c r="M565" t="str" cm="1">
        <f t="array" ref="M565">VLOOKUP($A565,'Medical Examination'!$A:$H,COLUMN(D:D),0)</f>
        <v>No</v>
      </c>
      <c r="N565" t="str" cm="1">
        <f t="array" ref="N565">VLOOKUP($A565,'Medical Examination'!$A:$H,COLUMN(E:E),0)</f>
        <v>No</v>
      </c>
      <c r="O565" t="str" cm="1">
        <f t="array" ref="O565">VLOOKUP($A565,'Medical Examination'!$A:$H,COLUMN(F:F),0)</f>
        <v>No</v>
      </c>
      <c r="P565" cm="1">
        <f t="array" ref="P565">VLOOKUP($A565,'Medical Examination'!$A:$H,COLUMN(G:G),0)</f>
        <v>2</v>
      </c>
      <c r="Q565" t="str" cm="1">
        <f t="array" ref="Q565">VLOOKUP($A565,'Medical Examination'!$A:$H,COLUMN(H:H),0)</f>
        <v>No</v>
      </c>
      <c r="R565">
        <f t="shared" si="96"/>
        <v>0</v>
      </c>
      <c r="S565">
        <f t="shared" si="97"/>
        <v>0</v>
      </c>
      <c r="T565">
        <f t="shared" si="98"/>
        <v>0</v>
      </c>
      <c r="U565">
        <f t="shared" si="99"/>
        <v>0</v>
      </c>
      <c r="V565">
        <f t="shared" si="100"/>
        <v>2</v>
      </c>
      <c r="W565">
        <f t="shared" si="101"/>
        <v>1</v>
      </c>
      <c r="X565">
        <f t="shared" si="102"/>
        <v>2</v>
      </c>
      <c r="Y565">
        <f t="shared" si="103"/>
        <v>0</v>
      </c>
      <c r="Z565">
        <f t="shared" si="104"/>
        <v>0</v>
      </c>
      <c r="AA565">
        <f t="shared" si="105"/>
        <v>1</v>
      </c>
      <c r="AB565" s="5">
        <f t="shared" si="106"/>
        <v>50</v>
      </c>
      <c r="AC565">
        <f t="shared" si="107"/>
        <v>0</v>
      </c>
    </row>
    <row r="566" spans="1:29" x14ac:dyDescent="0.25">
      <c r="A566" t="s">
        <v>603</v>
      </c>
      <c r="B566">
        <v>1988</v>
      </c>
      <c r="C566" t="s">
        <v>18</v>
      </c>
      <c r="D566">
        <v>24</v>
      </c>
      <c r="E566">
        <v>0</v>
      </c>
      <c r="F566">
        <v>4992.38</v>
      </c>
      <c r="G566" t="s">
        <v>11</v>
      </c>
      <c r="H566" t="s">
        <v>12</v>
      </c>
      <c r="I566" t="s">
        <v>247</v>
      </c>
      <c r="J566" t="str">
        <f>VLOOKUP(A566,Names!A:B,2,)</f>
        <v>Auer, Ms.  Sarah M.</v>
      </c>
      <c r="K566" cm="1">
        <f t="array" ref="K566">VLOOKUP($A566,'Medical Examination'!$A:$H,COLUMN(B:B),0)</f>
        <v>23.56</v>
      </c>
      <c r="L566" cm="1">
        <f t="array" ref="L566">VLOOKUP($A566,'Medical Examination'!$A:$H,COLUMN(C:C),0)</f>
        <v>5.45</v>
      </c>
      <c r="M566" t="str" cm="1">
        <f t="array" ref="M566">VLOOKUP($A566,'Medical Examination'!$A:$H,COLUMN(D:D),0)</f>
        <v>yes</v>
      </c>
      <c r="N566" t="str" cm="1">
        <f t="array" ref="N566">VLOOKUP($A566,'Medical Examination'!$A:$H,COLUMN(E:E),0)</f>
        <v>No</v>
      </c>
      <c r="O566" t="str" cm="1">
        <f t="array" ref="O566">VLOOKUP($A566,'Medical Examination'!$A:$H,COLUMN(F:F),0)</f>
        <v>No</v>
      </c>
      <c r="P566" cm="1">
        <f t="array" ref="P566">VLOOKUP($A566,'Medical Examination'!$A:$H,COLUMN(G:G),0)</f>
        <v>1</v>
      </c>
      <c r="Q566" t="str" cm="1">
        <f t="array" ref="Q566">VLOOKUP($A566,'Medical Examination'!$A:$H,COLUMN(H:H),0)</f>
        <v>No</v>
      </c>
      <c r="R566">
        <f t="shared" si="96"/>
        <v>1</v>
      </c>
      <c r="S566">
        <f t="shared" si="97"/>
        <v>0</v>
      </c>
      <c r="T566">
        <f t="shared" si="98"/>
        <v>0</v>
      </c>
      <c r="U566">
        <f t="shared" si="99"/>
        <v>0</v>
      </c>
      <c r="V566">
        <f t="shared" si="100"/>
        <v>2</v>
      </c>
      <c r="W566">
        <f t="shared" si="101"/>
        <v>1</v>
      </c>
      <c r="X566">
        <f t="shared" si="102"/>
        <v>1</v>
      </c>
      <c r="Y566">
        <f t="shared" si="103"/>
        <v>0</v>
      </c>
      <c r="Z566">
        <f t="shared" si="104"/>
        <v>0</v>
      </c>
      <c r="AA566">
        <f t="shared" si="105"/>
        <v>0</v>
      </c>
      <c r="AB566" s="5">
        <f t="shared" si="106"/>
        <v>35</v>
      </c>
      <c r="AC566">
        <f t="shared" si="107"/>
        <v>0</v>
      </c>
    </row>
    <row r="567" spans="1:29" x14ac:dyDescent="0.25">
      <c r="A567" t="s">
        <v>604</v>
      </c>
      <c r="B567">
        <v>2001</v>
      </c>
      <c r="C567" t="s">
        <v>37</v>
      </c>
      <c r="D567">
        <v>5</v>
      </c>
      <c r="E567">
        <v>0</v>
      </c>
      <c r="F567">
        <v>4999.04</v>
      </c>
      <c r="G567" t="s">
        <v>11</v>
      </c>
      <c r="H567" t="s">
        <v>11</v>
      </c>
      <c r="I567" t="s">
        <v>42</v>
      </c>
      <c r="J567" t="str">
        <f>VLOOKUP(A567,Names!A:B,2,)</f>
        <v>Whitbeck, Mr.  Ben</v>
      </c>
      <c r="K567" cm="1">
        <f t="array" ref="K567">VLOOKUP($A567,'Medical Examination'!$A:$H,COLUMN(B:B),0)</f>
        <v>37.25</v>
      </c>
      <c r="L567" cm="1">
        <f t="array" ref="L567">VLOOKUP($A567,'Medical Examination'!$A:$H,COLUMN(C:C),0)</f>
        <v>6.23</v>
      </c>
      <c r="M567" t="str" cm="1">
        <f t="array" ref="M567">VLOOKUP($A567,'Medical Examination'!$A:$H,COLUMN(D:D),0)</f>
        <v>yes</v>
      </c>
      <c r="N567" t="str" cm="1">
        <f t="array" ref="N567">VLOOKUP($A567,'Medical Examination'!$A:$H,COLUMN(E:E),0)</f>
        <v>No</v>
      </c>
      <c r="O567" t="str" cm="1">
        <f t="array" ref="O567">VLOOKUP($A567,'Medical Examination'!$A:$H,COLUMN(F:F),0)</f>
        <v>No</v>
      </c>
      <c r="P567" t="str" cm="1">
        <f t="array" ref="P567">VLOOKUP($A567,'Medical Examination'!$A:$H,COLUMN(G:G),0)</f>
        <v>No major surgery</v>
      </c>
      <c r="Q567" t="str" cm="1">
        <f t="array" ref="Q567">VLOOKUP($A567,'Medical Examination'!$A:$H,COLUMN(H:H),0)</f>
        <v>No</v>
      </c>
      <c r="R567">
        <f t="shared" si="96"/>
        <v>1</v>
      </c>
      <c r="S567">
        <f t="shared" si="97"/>
        <v>0</v>
      </c>
      <c r="T567">
        <f t="shared" si="98"/>
        <v>0</v>
      </c>
      <c r="U567">
        <f t="shared" si="99"/>
        <v>0</v>
      </c>
      <c r="V567">
        <f t="shared" si="100"/>
        <v>2</v>
      </c>
      <c r="W567">
        <f t="shared" si="101"/>
        <v>2</v>
      </c>
      <c r="X567">
        <f t="shared" si="102"/>
        <v>0</v>
      </c>
      <c r="Y567">
        <f t="shared" si="103"/>
        <v>1</v>
      </c>
      <c r="Z567">
        <f t="shared" si="104"/>
        <v>0</v>
      </c>
      <c r="AA567">
        <f t="shared" si="105"/>
        <v>0</v>
      </c>
      <c r="AB567" s="5">
        <f t="shared" si="106"/>
        <v>22</v>
      </c>
      <c r="AC567">
        <f t="shared" si="107"/>
        <v>1</v>
      </c>
    </row>
    <row r="568" spans="1:29" x14ac:dyDescent="0.25">
      <c r="A568" t="s">
        <v>605</v>
      </c>
      <c r="B568">
        <v>1988</v>
      </c>
      <c r="C568" t="s">
        <v>20</v>
      </c>
      <c r="D568">
        <v>4</v>
      </c>
      <c r="E568">
        <v>1</v>
      </c>
      <c r="F568">
        <v>5002.78</v>
      </c>
      <c r="G568" t="s">
        <v>11</v>
      </c>
      <c r="H568" t="s">
        <v>11</v>
      </c>
      <c r="I568" t="s">
        <v>13</v>
      </c>
      <c r="J568" t="str">
        <f>VLOOKUP(A568,Names!A:B,2,)</f>
        <v>Miller, Ms.  Joyce R.</v>
      </c>
      <c r="K568" cm="1">
        <f t="array" ref="K568">VLOOKUP($A568,'Medical Examination'!$A:$H,COLUMN(B:B),0)</f>
        <v>26.73</v>
      </c>
      <c r="L568" cm="1">
        <f t="array" ref="L568">VLOOKUP($A568,'Medical Examination'!$A:$H,COLUMN(C:C),0)</f>
        <v>4.74</v>
      </c>
      <c r="M568" t="str" cm="1">
        <f t="array" ref="M568">VLOOKUP($A568,'Medical Examination'!$A:$H,COLUMN(D:D),0)</f>
        <v>yes</v>
      </c>
      <c r="N568" t="str" cm="1">
        <f t="array" ref="N568">VLOOKUP($A568,'Medical Examination'!$A:$H,COLUMN(E:E),0)</f>
        <v>No</v>
      </c>
      <c r="O568" t="str" cm="1">
        <f t="array" ref="O568">VLOOKUP($A568,'Medical Examination'!$A:$H,COLUMN(F:F),0)</f>
        <v>No</v>
      </c>
      <c r="P568" cm="1">
        <f t="array" ref="P568">VLOOKUP($A568,'Medical Examination'!$A:$H,COLUMN(G:G),0)</f>
        <v>1</v>
      </c>
      <c r="Q568" t="str" cm="1">
        <f t="array" ref="Q568">VLOOKUP($A568,'Medical Examination'!$A:$H,COLUMN(H:H),0)</f>
        <v>No</v>
      </c>
      <c r="R568">
        <f t="shared" si="96"/>
        <v>1</v>
      </c>
      <c r="S568">
        <f t="shared" si="97"/>
        <v>0</v>
      </c>
      <c r="T568">
        <f t="shared" si="98"/>
        <v>0</v>
      </c>
      <c r="U568">
        <f t="shared" si="99"/>
        <v>0</v>
      </c>
      <c r="V568">
        <f t="shared" si="100"/>
        <v>2</v>
      </c>
      <c r="W568">
        <f t="shared" si="101"/>
        <v>2</v>
      </c>
      <c r="X568">
        <f t="shared" si="102"/>
        <v>1</v>
      </c>
      <c r="Y568">
        <f t="shared" si="103"/>
        <v>0</v>
      </c>
      <c r="Z568">
        <f t="shared" si="104"/>
        <v>0</v>
      </c>
      <c r="AA568">
        <f t="shared" si="105"/>
        <v>1</v>
      </c>
      <c r="AB568" s="5">
        <f t="shared" si="106"/>
        <v>35</v>
      </c>
      <c r="AC568">
        <f t="shared" si="107"/>
        <v>0</v>
      </c>
    </row>
    <row r="569" spans="1:29" x14ac:dyDescent="0.25">
      <c r="A569" t="s">
        <v>606</v>
      </c>
      <c r="B569">
        <v>1977</v>
      </c>
      <c r="C569" t="s">
        <v>18</v>
      </c>
      <c r="D569">
        <v>9</v>
      </c>
      <c r="E569">
        <v>2</v>
      </c>
      <c r="F569">
        <v>5003.7700000000004</v>
      </c>
      <c r="G569" t="s">
        <v>11</v>
      </c>
      <c r="H569" t="s">
        <v>12</v>
      </c>
      <c r="I569" t="s">
        <v>13</v>
      </c>
      <c r="J569" t="str">
        <f>VLOOKUP(A569,Names!A:B,2,)</f>
        <v>Erickson, Ms.  Britt K</v>
      </c>
      <c r="K569" cm="1">
        <f t="array" ref="K569">VLOOKUP($A569,'Medical Examination'!$A:$H,COLUMN(B:B),0)</f>
        <v>16.12</v>
      </c>
      <c r="L569" cm="1">
        <f t="array" ref="L569">VLOOKUP($A569,'Medical Examination'!$A:$H,COLUMN(C:C),0)</f>
        <v>6.09</v>
      </c>
      <c r="M569" t="str" cm="1">
        <f t="array" ref="M569">VLOOKUP($A569,'Medical Examination'!$A:$H,COLUMN(D:D),0)</f>
        <v>No</v>
      </c>
      <c r="N569" t="str" cm="1">
        <f t="array" ref="N569">VLOOKUP($A569,'Medical Examination'!$A:$H,COLUMN(E:E),0)</f>
        <v>No</v>
      </c>
      <c r="O569" t="str" cm="1">
        <f t="array" ref="O569">VLOOKUP($A569,'Medical Examination'!$A:$H,COLUMN(F:F),0)</f>
        <v>No</v>
      </c>
      <c r="P569" t="str" cm="1">
        <f t="array" ref="P569">VLOOKUP($A569,'Medical Examination'!$A:$H,COLUMN(G:G),0)</f>
        <v>No major surgery</v>
      </c>
      <c r="Q569" t="str" cm="1">
        <f t="array" ref="Q569">VLOOKUP($A569,'Medical Examination'!$A:$H,COLUMN(H:H),0)</f>
        <v>No</v>
      </c>
      <c r="R569">
        <f t="shared" si="96"/>
        <v>0</v>
      </c>
      <c r="S569">
        <f t="shared" si="97"/>
        <v>0</v>
      </c>
      <c r="T569">
        <f t="shared" si="98"/>
        <v>0</v>
      </c>
      <c r="U569">
        <f t="shared" si="99"/>
        <v>0</v>
      </c>
      <c r="V569">
        <f t="shared" si="100"/>
        <v>2</v>
      </c>
      <c r="W569">
        <f t="shared" si="101"/>
        <v>1</v>
      </c>
      <c r="X569">
        <f t="shared" si="102"/>
        <v>0</v>
      </c>
      <c r="Y569">
        <f t="shared" si="103"/>
        <v>0</v>
      </c>
      <c r="Z569">
        <f t="shared" si="104"/>
        <v>0</v>
      </c>
      <c r="AA569">
        <f t="shared" si="105"/>
        <v>1</v>
      </c>
      <c r="AB569" s="5">
        <f t="shared" si="106"/>
        <v>46</v>
      </c>
      <c r="AC569">
        <f t="shared" si="107"/>
        <v>0</v>
      </c>
    </row>
    <row r="570" spans="1:29" x14ac:dyDescent="0.25">
      <c r="A570" t="s">
        <v>607</v>
      </c>
      <c r="B570">
        <v>1988</v>
      </c>
      <c r="C570" t="s">
        <v>10</v>
      </c>
      <c r="D570">
        <v>8</v>
      </c>
      <c r="E570">
        <v>1</v>
      </c>
      <c r="F570">
        <v>5003.8500000000004</v>
      </c>
      <c r="G570" t="s">
        <v>11</v>
      </c>
      <c r="H570" t="s">
        <v>12</v>
      </c>
      <c r="I570" t="s">
        <v>42</v>
      </c>
      <c r="J570" t="str">
        <f>VLOOKUP(A570,Names!A:B,2,)</f>
        <v>Switt, Ms.  Angela H</v>
      </c>
      <c r="K570" cm="1">
        <f t="array" ref="K570">VLOOKUP($A570,'Medical Examination'!$A:$H,COLUMN(B:B),0)</f>
        <v>27.5</v>
      </c>
      <c r="L570" cm="1">
        <f t="array" ref="L570">VLOOKUP($A570,'Medical Examination'!$A:$H,COLUMN(C:C),0)</f>
        <v>4.2300000000000004</v>
      </c>
      <c r="M570" t="str" cm="1">
        <f t="array" ref="M570">VLOOKUP($A570,'Medical Examination'!$A:$H,COLUMN(D:D),0)</f>
        <v>yes</v>
      </c>
      <c r="N570" t="str" cm="1">
        <f t="array" ref="N570">VLOOKUP($A570,'Medical Examination'!$A:$H,COLUMN(E:E),0)</f>
        <v>No</v>
      </c>
      <c r="O570" t="str" cm="1">
        <f t="array" ref="O570">VLOOKUP($A570,'Medical Examination'!$A:$H,COLUMN(F:F),0)</f>
        <v>No</v>
      </c>
      <c r="P570" cm="1">
        <f t="array" ref="P570">VLOOKUP($A570,'Medical Examination'!$A:$H,COLUMN(G:G),0)</f>
        <v>1</v>
      </c>
      <c r="Q570" t="str" cm="1">
        <f t="array" ref="Q570">VLOOKUP($A570,'Medical Examination'!$A:$H,COLUMN(H:H),0)</f>
        <v>No</v>
      </c>
      <c r="R570">
        <f t="shared" si="96"/>
        <v>1</v>
      </c>
      <c r="S570">
        <f t="shared" si="97"/>
        <v>0</v>
      </c>
      <c r="T570">
        <f t="shared" si="98"/>
        <v>0</v>
      </c>
      <c r="U570">
        <f t="shared" si="99"/>
        <v>0</v>
      </c>
      <c r="V570">
        <f t="shared" si="100"/>
        <v>2</v>
      </c>
      <c r="W570">
        <f t="shared" si="101"/>
        <v>1</v>
      </c>
      <c r="X570">
        <f t="shared" si="102"/>
        <v>1</v>
      </c>
      <c r="Y570">
        <f t="shared" si="103"/>
        <v>1</v>
      </c>
      <c r="Z570">
        <f t="shared" si="104"/>
        <v>0</v>
      </c>
      <c r="AA570">
        <f t="shared" si="105"/>
        <v>0</v>
      </c>
      <c r="AB570" s="5">
        <f t="shared" si="106"/>
        <v>35</v>
      </c>
      <c r="AC570">
        <f t="shared" si="107"/>
        <v>0</v>
      </c>
    </row>
    <row r="571" spans="1:29" x14ac:dyDescent="0.25">
      <c r="A571" t="s">
        <v>608</v>
      </c>
      <c r="B571">
        <v>1988</v>
      </c>
      <c r="C571" t="s">
        <v>15</v>
      </c>
      <c r="D571">
        <v>9</v>
      </c>
      <c r="E571">
        <v>1</v>
      </c>
      <c r="F571">
        <v>5012.47</v>
      </c>
      <c r="G571" t="s">
        <v>11</v>
      </c>
      <c r="H571" t="s">
        <v>12</v>
      </c>
      <c r="I571" t="s">
        <v>42</v>
      </c>
      <c r="J571" t="str">
        <f>VLOOKUP(A571,Names!A:B,2,)</f>
        <v>Andre, Ms.  Stephanie L.</v>
      </c>
      <c r="K571" cm="1">
        <f t="array" ref="K571">VLOOKUP($A571,'Medical Examination'!$A:$H,COLUMN(B:B),0)</f>
        <v>33.700000000000003</v>
      </c>
      <c r="L571" cm="1">
        <f t="array" ref="L571">VLOOKUP($A571,'Medical Examination'!$A:$H,COLUMN(C:C),0)</f>
        <v>4.32</v>
      </c>
      <c r="M571" t="str" cm="1">
        <f t="array" ref="M571">VLOOKUP($A571,'Medical Examination'!$A:$H,COLUMN(D:D),0)</f>
        <v>yes</v>
      </c>
      <c r="N571" t="str" cm="1">
        <f t="array" ref="N571">VLOOKUP($A571,'Medical Examination'!$A:$H,COLUMN(E:E),0)</f>
        <v>No</v>
      </c>
      <c r="O571" t="str" cm="1">
        <f t="array" ref="O571">VLOOKUP($A571,'Medical Examination'!$A:$H,COLUMN(F:F),0)</f>
        <v>No</v>
      </c>
      <c r="P571" cm="1">
        <f t="array" ref="P571">VLOOKUP($A571,'Medical Examination'!$A:$H,COLUMN(G:G),0)</f>
        <v>1</v>
      </c>
      <c r="Q571" t="str" cm="1">
        <f t="array" ref="Q571">VLOOKUP($A571,'Medical Examination'!$A:$H,COLUMN(H:H),0)</f>
        <v>No</v>
      </c>
      <c r="R571">
        <f t="shared" si="96"/>
        <v>1</v>
      </c>
      <c r="S571">
        <f t="shared" si="97"/>
        <v>0</v>
      </c>
      <c r="T571">
        <f t="shared" si="98"/>
        <v>0</v>
      </c>
      <c r="U571">
        <f t="shared" si="99"/>
        <v>0</v>
      </c>
      <c r="V571">
        <f t="shared" si="100"/>
        <v>2</v>
      </c>
      <c r="W571">
        <f t="shared" si="101"/>
        <v>1</v>
      </c>
      <c r="X571">
        <f t="shared" si="102"/>
        <v>1</v>
      </c>
      <c r="Y571">
        <f t="shared" si="103"/>
        <v>1</v>
      </c>
      <c r="Z571">
        <f t="shared" si="104"/>
        <v>0</v>
      </c>
      <c r="AA571">
        <f t="shared" si="105"/>
        <v>0</v>
      </c>
      <c r="AB571" s="5">
        <f t="shared" si="106"/>
        <v>35</v>
      </c>
      <c r="AC571">
        <f t="shared" si="107"/>
        <v>0</v>
      </c>
    </row>
    <row r="572" spans="1:29" x14ac:dyDescent="0.25">
      <c r="A572" t="s">
        <v>609</v>
      </c>
      <c r="B572">
        <v>1985</v>
      </c>
      <c r="C572" t="s">
        <v>30</v>
      </c>
      <c r="D572">
        <v>28</v>
      </c>
      <c r="E572">
        <v>0</v>
      </c>
      <c r="F572">
        <v>5028.1499999999996</v>
      </c>
      <c r="G572" t="s">
        <v>16</v>
      </c>
      <c r="H572" t="s">
        <v>11</v>
      </c>
      <c r="I572" t="s">
        <v>23</v>
      </c>
      <c r="J572" t="str">
        <f>VLOOKUP(A572,Names!A:B,2,)</f>
        <v>Sherman, Mr.  Logan B.</v>
      </c>
      <c r="K572" cm="1">
        <f t="array" ref="K572">VLOOKUP($A572,'Medical Examination'!$A:$H,COLUMN(B:B),0)</f>
        <v>29.64</v>
      </c>
      <c r="L572" cm="1">
        <f t="array" ref="L572">VLOOKUP($A572,'Medical Examination'!$A:$H,COLUMN(C:C),0)</f>
        <v>5.31</v>
      </c>
      <c r="M572" t="str" cm="1">
        <f t="array" ref="M572">VLOOKUP($A572,'Medical Examination'!$A:$H,COLUMN(D:D),0)</f>
        <v>yes</v>
      </c>
      <c r="N572" t="str" cm="1">
        <f t="array" ref="N572">VLOOKUP($A572,'Medical Examination'!$A:$H,COLUMN(E:E),0)</f>
        <v>No</v>
      </c>
      <c r="O572" t="str" cm="1">
        <f t="array" ref="O572">VLOOKUP($A572,'Medical Examination'!$A:$H,COLUMN(F:F),0)</f>
        <v>No</v>
      </c>
      <c r="P572" t="str" cm="1">
        <f t="array" ref="P572">VLOOKUP($A572,'Medical Examination'!$A:$H,COLUMN(G:G),0)</f>
        <v>No major surgery</v>
      </c>
      <c r="Q572" t="str" cm="1">
        <f t="array" ref="Q572">VLOOKUP($A572,'Medical Examination'!$A:$H,COLUMN(H:H),0)</f>
        <v>No</v>
      </c>
      <c r="R572">
        <f t="shared" si="96"/>
        <v>1</v>
      </c>
      <c r="S572">
        <f t="shared" si="97"/>
        <v>0</v>
      </c>
      <c r="T572">
        <f t="shared" si="98"/>
        <v>0</v>
      </c>
      <c r="U572">
        <f t="shared" si="99"/>
        <v>0</v>
      </c>
      <c r="V572">
        <f t="shared" si="100"/>
        <v>3</v>
      </c>
      <c r="W572">
        <f t="shared" si="101"/>
        <v>2</v>
      </c>
      <c r="X572">
        <f t="shared" si="102"/>
        <v>0</v>
      </c>
      <c r="Y572">
        <f t="shared" si="103"/>
        <v>0</v>
      </c>
      <c r="Z572">
        <f t="shared" si="104"/>
        <v>1</v>
      </c>
      <c r="AA572">
        <f t="shared" si="105"/>
        <v>0</v>
      </c>
      <c r="AB572" s="5">
        <f t="shared" si="106"/>
        <v>38</v>
      </c>
      <c r="AC572">
        <f t="shared" si="107"/>
        <v>1</v>
      </c>
    </row>
    <row r="573" spans="1:29" x14ac:dyDescent="0.25">
      <c r="A573" t="s">
        <v>610</v>
      </c>
      <c r="B573">
        <v>1991</v>
      </c>
      <c r="C573" t="s">
        <v>20</v>
      </c>
      <c r="D573">
        <v>10</v>
      </c>
      <c r="E573">
        <v>2</v>
      </c>
      <c r="F573">
        <v>5031.2700000000004</v>
      </c>
      <c r="G573" t="s">
        <v>12</v>
      </c>
      <c r="H573" t="s">
        <v>16</v>
      </c>
      <c r="I573" t="s">
        <v>168</v>
      </c>
      <c r="J573" t="str">
        <f>VLOOKUP(A573,Names!A:B,2,)</f>
        <v>Takaoka, Mr.  Masahiro</v>
      </c>
      <c r="K573" cm="1">
        <f t="array" ref="K573">VLOOKUP($A573,'Medical Examination'!$A:$H,COLUMN(B:B),0)</f>
        <v>27.645</v>
      </c>
      <c r="L573" cm="1">
        <f t="array" ref="L573">VLOOKUP($A573,'Medical Examination'!$A:$H,COLUMN(C:C),0)</f>
        <v>5.7</v>
      </c>
      <c r="M573" t="str" cm="1">
        <f t="array" ref="M573">VLOOKUP($A573,'Medical Examination'!$A:$H,COLUMN(D:D),0)</f>
        <v>No</v>
      </c>
      <c r="N573" t="str" cm="1">
        <f t="array" ref="N573">VLOOKUP($A573,'Medical Examination'!$A:$H,COLUMN(E:E),0)</f>
        <v>No</v>
      </c>
      <c r="O573" t="str" cm="1">
        <f t="array" ref="O573">VLOOKUP($A573,'Medical Examination'!$A:$H,COLUMN(F:F),0)</f>
        <v>No</v>
      </c>
      <c r="P573" t="str" cm="1">
        <f t="array" ref="P573">VLOOKUP($A573,'Medical Examination'!$A:$H,COLUMN(G:G),0)</f>
        <v>No major surgery</v>
      </c>
      <c r="Q573" t="str" cm="1">
        <f t="array" ref="Q573">VLOOKUP($A573,'Medical Examination'!$A:$H,COLUMN(H:H),0)</f>
        <v>No</v>
      </c>
      <c r="R573">
        <f t="shared" si="96"/>
        <v>0</v>
      </c>
      <c r="S573">
        <f t="shared" si="97"/>
        <v>0</v>
      </c>
      <c r="T573">
        <f t="shared" si="98"/>
        <v>0</v>
      </c>
      <c r="U573">
        <f t="shared" si="99"/>
        <v>0</v>
      </c>
      <c r="V573">
        <f t="shared" si="100"/>
        <v>1</v>
      </c>
      <c r="W573">
        <f t="shared" si="101"/>
        <v>3</v>
      </c>
      <c r="X573">
        <f t="shared" si="102"/>
        <v>0</v>
      </c>
      <c r="Y573">
        <f t="shared" si="103"/>
        <v>0</v>
      </c>
      <c r="Z573">
        <f t="shared" si="104"/>
        <v>0</v>
      </c>
      <c r="AA573">
        <f t="shared" si="105"/>
        <v>0</v>
      </c>
      <c r="AB573" s="5">
        <f t="shared" si="106"/>
        <v>32</v>
      </c>
      <c r="AC573">
        <f t="shared" si="107"/>
        <v>1</v>
      </c>
    </row>
    <row r="574" spans="1:29" x14ac:dyDescent="0.25">
      <c r="A574" t="s">
        <v>611</v>
      </c>
      <c r="B574">
        <v>1986</v>
      </c>
      <c r="C574" t="s">
        <v>18</v>
      </c>
      <c r="D574">
        <v>29</v>
      </c>
      <c r="E574">
        <v>3</v>
      </c>
      <c r="F574">
        <v>5034.1000000000004</v>
      </c>
      <c r="G574" t="s">
        <v>11</v>
      </c>
      <c r="H574" t="s">
        <v>11</v>
      </c>
      <c r="I574" t="s">
        <v>13</v>
      </c>
      <c r="J574" t="str">
        <f>VLOOKUP(A574,Names!A:B,2,)</f>
        <v>Palma, Mr.  David A.</v>
      </c>
      <c r="K574" cm="1">
        <f t="array" ref="K574">VLOOKUP($A574,'Medical Examination'!$A:$H,COLUMN(B:B),0)</f>
        <v>22.01</v>
      </c>
      <c r="L574" cm="1">
        <f t="array" ref="L574">VLOOKUP($A574,'Medical Examination'!$A:$H,COLUMN(C:C),0)</f>
        <v>6.72</v>
      </c>
      <c r="M574" t="str" cm="1">
        <f t="array" ref="M574">VLOOKUP($A574,'Medical Examination'!$A:$H,COLUMN(D:D),0)</f>
        <v>yes</v>
      </c>
      <c r="N574" t="str" cm="1">
        <f t="array" ref="N574">VLOOKUP($A574,'Medical Examination'!$A:$H,COLUMN(E:E),0)</f>
        <v>No</v>
      </c>
      <c r="O574" t="str" cm="1">
        <f t="array" ref="O574">VLOOKUP($A574,'Medical Examination'!$A:$H,COLUMN(F:F),0)</f>
        <v>No</v>
      </c>
      <c r="P574" cm="1">
        <f t="array" ref="P574">VLOOKUP($A574,'Medical Examination'!$A:$H,COLUMN(G:G),0)</f>
        <v>1</v>
      </c>
      <c r="Q574" t="str" cm="1">
        <f t="array" ref="Q574">VLOOKUP($A574,'Medical Examination'!$A:$H,COLUMN(H:H),0)</f>
        <v>No</v>
      </c>
      <c r="R574">
        <f t="shared" si="96"/>
        <v>1</v>
      </c>
      <c r="S574">
        <f t="shared" si="97"/>
        <v>0</v>
      </c>
      <c r="T574">
        <f t="shared" si="98"/>
        <v>0</v>
      </c>
      <c r="U574">
        <f t="shared" si="99"/>
        <v>0</v>
      </c>
      <c r="V574">
        <f t="shared" si="100"/>
        <v>2</v>
      </c>
      <c r="W574">
        <f t="shared" si="101"/>
        <v>2</v>
      </c>
      <c r="X574">
        <f t="shared" si="102"/>
        <v>1</v>
      </c>
      <c r="Y574">
        <f t="shared" si="103"/>
        <v>0</v>
      </c>
      <c r="Z574">
        <f t="shared" si="104"/>
        <v>0</v>
      </c>
      <c r="AA574">
        <f t="shared" si="105"/>
        <v>1</v>
      </c>
      <c r="AB574" s="5">
        <f t="shared" si="106"/>
        <v>37</v>
      </c>
      <c r="AC574">
        <f t="shared" si="107"/>
        <v>1</v>
      </c>
    </row>
    <row r="575" spans="1:29" x14ac:dyDescent="0.25">
      <c r="A575" t="s">
        <v>612</v>
      </c>
      <c r="B575">
        <v>1997</v>
      </c>
      <c r="C575" t="s">
        <v>30</v>
      </c>
      <c r="D575">
        <v>4</v>
      </c>
      <c r="E575">
        <v>0</v>
      </c>
      <c r="F575">
        <v>5038.57</v>
      </c>
      <c r="G575" t="s">
        <v>11</v>
      </c>
      <c r="H575" t="s">
        <v>11</v>
      </c>
      <c r="I575" t="s">
        <v>200</v>
      </c>
      <c r="J575" t="str">
        <f>VLOOKUP(A575,Names!A:B,2,)</f>
        <v>Tjong Clemons, Mrs.  Christie</v>
      </c>
      <c r="K575" cm="1">
        <f t="array" ref="K575">VLOOKUP($A575,'Medical Examination'!$A:$H,COLUMN(B:B),0)</f>
        <v>31.12</v>
      </c>
      <c r="L575" cm="1">
        <f t="array" ref="L575">VLOOKUP($A575,'Medical Examination'!$A:$H,COLUMN(C:C),0)</f>
        <v>4.76</v>
      </c>
      <c r="M575" t="str" cm="1">
        <f t="array" ref="M575">VLOOKUP($A575,'Medical Examination'!$A:$H,COLUMN(D:D),0)</f>
        <v>yes</v>
      </c>
      <c r="N575" t="str" cm="1">
        <f t="array" ref="N575">VLOOKUP($A575,'Medical Examination'!$A:$H,COLUMN(E:E),0)</f>
        <v>No</v>
      </c>
      <c r="O575" t="str" cm="1">
        <f t="array" ref="O575">VLOOKUP($A575,'Medical Examination'!$A:$H,COLUMN(F:F),0)</f>
        <v>Yes</v>
      </c>
      <c r="P575" cm="1">
        <f t="array" ref="P575">VLOOKUP($A575,'Medical Examination'!$A:$H,COLUMN(G:G),0)</f>
        <v>1</v>
      </c>
      <c r="Q575" t="str" cm="1">
        <f t="array" ref="Q575">VLOOKUP($A575,'Medical Examination'!$A:$H,COLUMN(H:H),0)</f>
        <v>No</v>
      </c>
      <c r="R575">
        <f t="shared" si="96"/>
        <v>1</v>
      </c>
      <c r="S575">
        <f t="shared" si="97"/>
        <v>0</v>
      </c>
      <c r="T575">
        <f t="shared" si="98"/>
        <v>1</v>
      </c>
      <c r="U575">
        <f t="shared" si="99"/>
        <v>0</v>
      </c>
      <c r="V575">
        <f t="shared" si="100"/>
        <v>2</v>
      </c>
      <c r="W575">
        <f t="shared" si="101"/>
        <v>2</v>
      </c>
      <c r="X575">
        <f t="shared" si="102"/>
        <v>1</v>
      </c>
      <c r="Y575">
        <f t="shared" si="103"/>
        <v>0</v>
      </c>
      <c r="Z575">
        <f t="shared" si="104"/>
        <v>0</v>
      </c>
      <c r="AA575">
        <f t="shared" si="105"/>
        <v>0</v>
      </c>
      <c r="AB575" s="5">
        <f t="shared" si="106"/>
        <v>26</v>
      </c>
      <c r="AC575">
        <f t="shared" si="107"/>
        <v>0</v>
      </c>
    </row>
    <row r="576" spans="1:29" x14ac:dyDescent="0.25">
      <c r="A576" t="s">
        <v>613</v>
      </c>
      <c r="B576">
        <v>2001</v>
      </c>
      <c r="C576" t="s">
        <v>37</v>
      </c>
      <c r="D576">
        <v>16</v>
      </c>
      <c r="E576">
        <v>0</v>
      </c>
      <c r="F576">
        <v>5043.13</v>
      </c>
      <c r="G576" t="s">
        <v>11</v>
      </c>
      <c r="H576" t="s">
        <v>12</v>
      </c>
      <c r="I576" t="s">
        <v>42</v>
      </c>
      <c r="J576" t="str">
        <f>VLOOKUP(A576,Names!A:B,2,)</f>
        <v>Hall, Mr.  Kyle M</v>
      </c>
      <c r="K576" cm="1">
        <f t="array" ref="K576">VLOOKUP($A576,'Medical Examination'!$A:$H,COLUMN(B:B),0)</f>
        <v>37.380000000000003</v>
      </c>
      <c r="L576" cm="1">
        <f t="array" ref="L576">VLOOKUP($A576,'Medical Examination'!$A:$H,COLUMN(C:C),0)</f>
        <v>6.05</v>
      </c>
      <c r="M576" t="str" cm="1">
        <f t="array" ref="M576">VLOOKUP($A576,'Medical Examination'!$A:$H,COLUMN(D:D),0)</f>
        <v>yes</v>
      </c>
      <c r="N576" t="str" cm="1">
        <f t="array" ref="N576">VLOOKUP($A576,'Medical Examination'!$A:$H,COLUMN(E:E),0)</f>
        <v>No</v>
      </c>
      <c r="O576" t="str" cm="1">
        <f t="array" ref="O576">VLOOKUP($A576,'Medical Examination'!$A:$H,COLUMN(F:F),0)</f>
        <v>No</v>
      </c>
      <c r="P576" t="str" cm="1">
        <f t="array" ref="P576">VLOOKUP($A576,'Medical Examination'!$A:$H,COLUMN(G:G),0)</f>
        <v>No major surgery</v>
      </c>
      <c r="Q576" t="str" cm="1">
        <f t="array" ref="Q576">VLOOKUP($A576,'Medical Examination'!$A:$H,COLUMN(H:H),0)</f>
        <v>No</v>
      </c>
      <c r="R576">
        <f t="shared" si="96"/>
        <v>1</v>
      </c>
      <c r="S576">
        <f t="shared" si="97"/>
        <v>0</v>
      </c>
      <c r="T576">
        <f t="shared" si="98"/>
        <v>0</v>
      </c>
      <c r="U576">
        <f t="shared" si="99"/>
        <v>0</v>
      </c>
      <c r="V576">
        <f t="shared" si="100"/>
        <v>2</v>
      </c>
      <c r="W576">
        <f t="shared" si="101"/>
        <v>1</v>
      </c>
      <c r="X576">
        <f t="shared" si="102"/>
        <v>0</v>
      </c>
      <c r="Y576">
        <f t="shared" si="103"/>
        <v>1</v>
      </c>
      <c r="Z576">
        <f t="shared" si="104"/>
        <v>0</v>
      </c>
      <c r="AA576">
        <f t="shared" si="105"/>
        <v>0</v>
      </c>
      <c r="AB576" s="5">
        <f t="shared" si="106"/>
        <v>22</v>
      </c>
      <c r="AC576">
        <f t="shared" si="107"/>
        <v>1</v>
      </c>
    </row>
    <row r="577" spans="1:29" x14ac:dyDescent="0.25">
      <c r="A577" t="s">
        <v>614</v>
      </c>
      <c r="B577">
        <v>1997</v>
      </c>
      <c r="C577" t="s">
        <v>10</v>
      </c>
      <c r="D577">
        <v>29</v>
      </c>
      <c r="E577">
        <v>0</v>
      </c>
      <c r="F577">
        <v>5045.1499999999996</v>
      </c>
      <c r="G577" t="s">
        <v>11</v>
      </c>
      <c r="H577" t="s">
        <v>11</v>
      </c>
      <c r="I577" t="s">
        <v>23</v>
      </c>
      <c r="J577" t="str">
        <f>VLOOKUP(A577,Names!A:B,2,)</f>
        <v>Michalis, Ms.  Pilar</v>
      </c>
      <c r="K577" cm="1">
        <f t="array" ref="K577">VLOOKUP($A577,'Medical Examination'!$A:$H,COLUMN(B:B),0)</f>
        <v>32.18</v>
      </c>
      <c r="L577" cm="1">
        <f t="array" ref="L577">VLOOKUP($A577,'Medical Examination'!$A:$H,COLUMN(C:C),0)</f>
        <v>6.44</v>
      </c>
      <c r="M577" t="str" cm="1">
        <f t="array" ref="M577">VLOOKUP($A577,'Medical Examination'!$A:$H,COLUMN(D:D),0)</f>
        <v>yes</v>
      </c>
      <c r="N577" t="str" cm="1">
        <f t="array" ref="N577">VLOOKUP($A577,'Medical Examination'!$A:$H,COLUMN(E:E),0)</f>
        <v>No</v>
      </c>
      <c r="O577" t="str" cm="1">
        <f t="array" ref="O577">VLOOKUP($A577,'Medical Examination'!$A:$H,COLUMN(F:F),0)</f>
        <v>Yes</v>
      </c>
      <c r="P577" cm="1">
        <f t="array" ref="P577">VLOOKUP($A577,'Medical Examination'!$A:$H,COLUMN(G:G),0)</f>
        <v>1</v>
      </c>
      <c r="Q577" t="str" cm="1">
        <f t="array" ref="Q577">VLOOKUP($A577,'Medical Examination'!$A:$H,COLUMN(H:H),0)</f>
        <v>No</v>
      </c>
      <c r="R577">
        <f t="shared" si="96"/>
        <v>1</v>
      </c>
      <c r="S577">
        <f t="shared" si="97"/>
        <v>0</v>
      </c>
      <c r="T577">
        <f t="shared" si="98"/>
        <v>1</v>
      </c>
      <c r="U577">
        <f t="shared" si="99"/>
        <v>0</v>
      </c>
      <c r="V577">
        <f t="shared" si="100"/>
        <v>2</v>
      </c>
      <c r="W577">
        <f t="shared" si="101"/>
        <v>2</v>
      </c>
      <c r="X577">
        <f t="shared" si="102"/>
        <v>1</v>
      </c>
      <c r="Y577">
        <f t="shared" si="103"/>
        <v>0</v>
      </c>
      <c r="Z577">
        <f t="shared" si="104"/>
        <v>1</v>
      </c>
      <c r="AA577">
        <f t="shared" si="105"/>
        <v>0</v>
      </c>
      <c r="AB577" s="5">
        <f t="shared" si="106"/>
        <v>26</v>
      </c>
      <c r="AC577">
        <f t="shared" si="107"/>
        <v>0</v>
      </c>
    </row>
    <row r="578" spans="1:29" x14ac:dyDescent="0.25">
      <c r="A578" t="s">
        <v>615</v>
      </c>
      <c r="B578">
        <v>1980</v>
      </c>
      <c r="C578" t="s">
        <v>20</v>
      </c>
      <c r="D578">
        <v>7</v>
      </c>
      <c r="E578">
        <v>2</v>
      </c>
      <c r="F578">
        <v>5054.05</v>
      </c>
      <c r="G578" t="s">
        <v>11</v>
      </c>
      <c r="H578" t="s">
        <v>11</v>
      </c>
      <c r="I578" t="s">
        <v>13</v>
      </c>
      <c r="J578" t="str">
        <f>VLOOKUP(A578,Names!A:B,2,)</f>
        <v>Theriot, Ms.  Rachael M.</v>
      </c>
      <c r="K578" cm="1">
        <f t="array" ref="K578">VLOOKUP($A578,'Medical Examination'!$A:$H,COLUMN(B:B),0)</f>
        <v>18.54</v>
      </c>
      <c r="L578" cm="1">
        <f t="array" ref="L578">VLOOKUP($A578,'Medical Examination'!$A:$H,COLUMN(C:C),0)</f>
        <v>4.95</v>
      </c>
      <c r="M578" t="str" cm="1">
        <f t="array" ref="M578">VLOOKUP($A578,'Medical Examination'!$A:$H,COLUMN(D:D),0)</f>
        <v>No</v>
      </c>
      <c r="N578" t="str" cm="1">
        <f t="array" ref="N578">VLOOKUP($A578,'Medical Examination'!$A:$H,COLUMN(E:E),0)</f>
        <v>No</v>
      </c>
      <c r="O578" t="str" cm="1">
        <f t="array" ref="O578">VLOOKUP($A578,'Medical Examination'!$A:$H,COLUMN(F:F),0)</f>
        <v>No</v>
      </c>
      <c r="P578" t="str" cm="1">
        <f t="array" ref="P578">VLOOKUP($A578,'Medical Examination'!$A:$H,COLUMN(G:G),0)</f>
        <v>No major surgery</v>
      </c>
      <c r="Q578" t="str" cm="1">
        <f t="array" ref="Q578">VLOOKUP($A578,'Medical Examination'!$A:$H,COLUMN(H:H),0)</f>
        <v>No</v>
      </c>
      <c r="R578">
        <f t="shared" si="96"/>
        <v>0</v>
      </c>
      <c r="S578">
        <f t="shared" si="97"/>
        <v>0</v>
      </c>
      <c r="T578">
        <f t="shared" si="98"/>
        <v>0</v>
      </c>
      <c r="U578">
        <f t="shared" si="99"/>
        <v>0</v>
      </c>
      <c r="V578">
        <f t="shared" si="100"/>
        <v>2</v>
      </c>
      <c r="W578">
        <f t="shared" si="101"/>
        <v>2</v>
      </c>
      <c r="X578">
        <f t="shared" si="102"/>
        <v>0</v>
      </c>
      <c r="Y578">
        <f t="shared" si="103"/>
        <v>0</v>
      </c>
      <c r="Z578">
        <f t="shared" si="104"/>
        <v>0</v>
      </c>
      <c r="AA578">
        <f t="shared" si="105"/>
        <v>1</v>
      </c>
      <c r="AB578" s="5">
        <f t="shared" si="106"/>
        <v>43</v>
      </c>
      <c r="AC578">
        <f t="shared" si="107"/>
        <v>0</v>
      </c>
    </row>
    <row r="579" spans="1:29" x14ac:dyDescent="0.25">
      <c r="A579" t="s">
        <v>616</v>
      </c>
      <c r="B579">
        <v>1993</v>
      </c>
      <c r="C579" t="s">
        <v>18</v>
      </c>
      <c r="D579">
        <v>11</v>
      </c>
      <c r="E579">
        <v>0</v>
      </c>
      <c r="F579">
        <v>5059.5600000000004</v>
      </c>
      <c r="G579" t="s">
        <v>11</v>
      </c>
      <c r="H579" t="s">
        <v>16</v>
      </c>
      <c r="I579" t="s">
        <v>300</v>
      </c>
      <c r="J579" t="str">
        <f>VLOOKUP(A579,Names!A:B,2,)</f>
        <v>Scott, Mr.  Jonathan C</v>
      </c>
      <c r="K579" cm="1">
        <f t="array" ref="K579">VLOOKUP($A579,'Medical Examination'!$A:$H,COLUMN(B:B),0)</f>
        <v>28.54</v>
      </c>
      <c r="L579" cm="1">
        <f t="array" ref="L579">VLOOKUP($A579,'Medical Examination'!$A:$H,COLUMN(C:C),0)</f>
        <v>5.51</v>
      </c>
      <c r="M579" t="str" cm="1">
        <f t="array" ref="M579">VLOOKUP($A579,'Medical Examination'!$A:$H,COLUMN(D:D),0)</f>
        <v>No</v>
      </c>
      <c r="N579" t="str" cm="1">
        <f t="array" ref="N579">VLOOKUP($A579,'Medical Examination'!$A:$H,COLUMN(E:E),0)</f>
        <v>No</v>
      </c>
      <c r="O579" t="str" cm="1">
        <f t="array" ref="O579">VLOOKUP($A579,'Medical Examination'!$A:$H,COLUMN(F:F),0)</f>
        <v>Yes</v>
      </c>
      <c r="P579" cm="1">
        <f t="array" ref="P579">VLOOKUP($A579,'Medical Examination'!$A:$H,COLUMN(G:G),0)</f>
        <v>1</v>
      </c>
      <c r="Q579" t="str" cm="1">
        <f t="array" ref="Q579">VLOOKUP($A579,'Medical Examination'!$A:$H,COLUMN(H:H),0)</f>
        <v>No</v>
      </c>
      <c r="R579">
        <f t="shared" ref="R579:R642" si="108">IF(M579="yes",1,0)</f>
        <v>0</v>
      </c>
      <c r="S579">
        <f t="shared" ref="S579:S642" si="109">IF(N579="yes",1,0)</f>
        <v>0</v>
      </c>
      <c r="T579">
        <f t="shared" ref="T579:T642" si="110">IF(O579="Yes",1,0)</f>
        <v>1</v>
      </c>
      <c r="U579">
        <f t="shared" ref="U579:U642" si="111">IF(Q579="yes",1,0)</f>
        <v>0</v>
      </c>
      <c r="V579">
        <f t="shared" ref="V579:V642" si="112">IF(TRIM(G579)="tier - 1",3,IF(G579="tier - 2",2,1))</f>
        <v>2</v>
      </c>
      <c r="W579">
        <f t="shared" ref="W579:W642" si="113">IF(TRIM(H579)="tier - 1",3,IF(H579="tier - 2",2,1))</f>
        <v>3</v>
      </c>
      <c r="X579">
        <f t="shared" ref="X579:X642" si="114">IF(P579="No major surgery",0,P579)</f>
        <v>1</v>
      </c>
      <c r="Y579">
        <f t="shared" ref="Y579:Y642" si="115">IF(I579="R1011",1,0)</f>
        <v>0</v>
      </c>
      <c r="Z579">
        <f t="shared" ref="Z579:Z642" si="116">IF(I579="R1012",1,0)</f>
        <v>0</v>
      </c>
      <c r="AA579">
        <f t="shared" ref="AA579:AA642" si="117">IF(I579="R1013",1,0)</f>
        <v>0</v>
      </c>
      <c r="AB579" s="5">
        <f t="shared" ref="AB579:AB642" si="118">2023-B579</f>
        <v>30</v>
      </c>
      <c r="AC579">
        <f t="shared" ref="AC579:AC642" si="119">IF(MID(J579,FIND(",",J579)+2,FIND(".",J579)-FIND(",",J579)-2)="Mr",1,0)</f>
        <v>1</v>
      </c>
    </row>
    <row r="580" spans="1:29" x14ac:dyDescent="0.25">
      <c r="A580" t="s">
        <v>617</v>
      </c>
      <c r="B580">
        <v>1978</v>
      </c>
      <c r="C580" t="s">
        <v>15</v>
      </c>
      <c r="D580">
        <v>22</v>
      </c>
      <c r="E580">
        <v>2</v>
      </c>
      <c r="F580">
        <v>5077.1899999999996</v>
      </c>
      <c r="G580" t="s">
        <v>11</v>
      </c>
      <c r="H580" t="s">
        <v>12</v>
      </c>
      <c r="I580" t="s">
        <v>23</v>
      </c>
      <c r="J580" t="str">
        <f>VLOOKUP(A580,Names!A:B,2,)</f>
        <v>Quick, Mr.  Grant A</v>
      </c>
      <c r="K580" cm="1">
        <f t="array" ref="K580">VLOOKUP($A580,'Medical Examination'!$A:$H,COLUMN(B:B),0)</f>
        <v>15.47</v>
      </c>
      <c r="L580" cm="1">
        <f t="array" ref="L580">VLOOKUP($A580,'Medical Examination'!$A:$H,COLUMN(C:C),0)</f>
        <v>8.43</v>
      </c>
      <c r="M580" t="str" cm="1">
        <f t="array" ref="M580">VLOOKUP($A580,'Medical Examination'!$A:$H,COLUMN(D:D),0)</f>
        <v>No</v>
      </c>
      <c r="N580" t="str" cm="1">
        <f t="array" ref="N580">VLOOKUP($A580,'Medical Examination'!$A:$H,COLUMN(E:E),0)</f>
        <v>No</v>
      </c>
      <c r="O580" t="str" cm="1">
        <f t="array" ref="O580">VLOOKUP($A580,'Medical Examination'!$A:$H,COLUMN(F:F),0)</f>
        <v>No</v>
      </c>
      <c r="P580" t="str" cm="1">
        <f t="array" ref="P580">VLOOKUP($A580,'Medical Examination'!$A:$H,COLUMN(G:G),0)</f>
        <v>No major surgery</v>
      </c>
      <c r="Q580" t="str" cm="1">
        <f t="array" ref="Q580">VLOOKUP($A580,'Medical Examination'!$A:$H,COLUMN(H:H),0)</f>
        <v>No</v>
      </c>
      <c r="R580">
        <f t="shared" si="108"/>
        <v>0</v>
      </c>
      <c r="S580">
        <f t="shared" si="109"/>
        <v>0</v>
      </c>
      <c r="T580">
        <f t="shared" si="110"/>
        <v>0</v>
      </c>
      <c r="U580">
        <f t="shared" si="111"/>
        <v>0</v>
      </c>
      <c r="V580">
        <f t="shared" si="112"/>
        <v>2</v>
      </c>
      <c r="W580">
        <f t="shared" si="113"/>
        <v>1</v>
      </c>
      <c r="X580">
        <f t="shared" si="114"/>
        <v>0</v>
      </c>
      <c r="Y580">
        <f t="shared" si="115"/>
        <v>0</v>
      </c>
      <c r="Z580">
        <f t="shared" si="116"/>
        <v>1</v>
      </c>
      <c r="AA580">
        <f t="shared" si="117"/>
        <v>0</v>
      </c>
      <c r="AB580" s="5">
        <f t="shared" si="118"/>
        <v>45</v>
      </c>
      <c r="AC580">
        <f t="shared" si="119"/>
        <v>1</v>
      </c>
    </row>
    <row r="581" spans="1:29" x14ac:dyDescent="0.25">
      <c r="A581" t="s">
        <v>618</v>
      </c>
      <c r="B581">
        <v>1997</v>
      </c>
      <c r="C581" t="s">
        <v>10</v>
      </c>
      <c r="D581">
        <v>14</v>
      </c>
      <c r="E581">
        <v>5</v>
      </c>
      <c r="F581">
        <v>5080.1000000000004</v>
      </c>
      <c r="G581" t="s">
        <v>12</v>
      </c>
      <c r="H581" t="s">
        <v>11</v>
      </c>
      <c r="I581" t="s">
        <v>42</v>
      </c>
      <c r="J581" t="str">
        <f>VLOOKUP(A581,Names!A:B,2,)</f>
        <v>Traver, Mr.  Scott M.</v>
      </c>
      <c r="K581" cm="1">
        <f t="array" ref="K581">VLOOKUP($A581,'Medical Examination'!$A:$H,COLUMN(B:B),0)</f>
        <v>23.9</v>
      </c>
      <c r="L581" cm="1">
        <f t="array" ref="L581">VLOOKUP($A581,'Medical Examination'!$A:$H,COLUMN(C:C),0)</f>
        <v>6.06</v>
      </c>
      <c r="M581" t="str" cm="1">
        <f t="array" ref="M581">VLOOKUP($A581,'Medical Examination'!$A:$H,COLUMN(D:D),0)</f>
        <v>yes</v>
      </c>
      <c r="N581" t="str" cm="1">
        <f t="array" ref="N581">VLOOKUP($A581,'Medical Examination'!$A:$H,COLUMN(E:E),0)</f>
        <v>No</v>
      </c>
      <c r="O581" t="str" cm="1">
        <f t="array" ref="O581">VLOOKUP($A581,'Medical Examination'!$A:$H,COLUMN(F:F),0)</f>
        <v>Yes</v>
      </c>
      <c r="P581" cm="1">
        <f t="array" ref="P581">VLOOKUP($A581,'Medical Examination'!$A:$H,COLUMN(G:G),0)</f>
        <v>1</v>
      </c>
      <c r="Q581" t="str" cm="1">
        <f t="array" ref="Q581">VLOOKUP($A581,'Medical Examination'!$A:$H,COLUMN(H:H),0)</f>
        <v>No</v>
      </c>
      <c r="R581">
        <f t="shared" si="108"/>
        <v>1</v>
      </c>
      <c r="S581">
        <f t="shared" si="109"/>
        <v>0</v>
      </c>
      <c r="T581">
        <f t="shared" si="110"/>
        <v>1</v>
      </c>
      <c r="U581">
        <f t="shared" si="111"/>
        <v>0</v>
      </c>
      <c r="V581">
        <f t="shared" si="112"/>
        <v>1</v>
      </c>
      <c r="W581">
        <f t="shared" si="113"/>
        <v>2</v>
      </c>
      <c r="X581">
        <f t="shared" si="114"/>
        <v>1</v>
      </c>
      <c r="Y581">
        <f t="shared" si="115"/>
        <v>1</v>
      </c>
      <c r="Z581">
        <f t="shared" si="116"/>
        <v>0</v>
      </c>
      <c r="AA581">
        <f t="shared" si="117"/>
        <v>0</v>
      </c>
      <c r="AB581" s="5">
        <f t="shared" si="118"/>
        <v>26</v>
      </c>
      <c r="AC581">
        <f t="shared" si="119"/>
        <v>1</v>
      </c>
    </row>
    <row r="582" spans="1:29" x14ac:dyDescent="0.25">
      <c r="A582" t="s">
        <v>619</v>
      </c>
      <c r="B582">
        <v>1999</v>
      </c>
      <c r="C582" t="s">
        <v>18</v>
      </c>
      <c r="D582">
        <v>19</v>
      </c>
      <c r="E582">
        <v>0</v>
      </c>
      <c r="F582">
        <v>5087.92</v>
      </c>
      <c r="G582" t="s">
        <v>11</v>
      </c>
      <c r="H582" t="s">
        <v>11</v>
      </c>
      <c r="I582" t="s">
        <v>535</v>
      </c>
      <c r="J582" t="str">
        <f>VLOOKUP(A582,Names!A:B,2,)</f>
        <v>Fox, Mrs.  Kelli N</v>
      </c>
      <c r="K582" cm="1">
        <f t="array" ref="K582">VLOOKUP($A582,'Medical Examination'!$A:$H,COLUMN(B:B),0)</f>
        <v>32.78</v>
      </c>
      <c r="L582" cm="1">
        <f t="array" ref="L582">VLOOKUP($A582,'Medical Examination'!$A:$H,COLUMN(C:C),0)</f>
        <v>4.63</v>
      </c>
      <c r="M582" t="str" cm="1">
        <f t="array" ref="M582">VLOOKUP($A582,'Medical Examination'!$A:$H,COLUMN(D:D),0)</f>
        <v>No</v>
      </c>
      <c r="N582" t="str" cm="1">
        <f t="array" ref="N582">VLOOKUP($A582,'Medical Examination'!$A:$H,COLUMN(E:E),0)</f>
        <v>No</v>
      </c>
      <c r="O582" t="str" cm="1">
        <f t="array" ref="O582">VLOOKUP($A582,'Medical Examination'!$A:$H,COLUMN(F:F),0)</f>
        <v>No</v>
      </c>
      <c r="P582" t="str" cm="1">
        <f t="array" ref="P582">VLOOKUP($A582,'Medical Examination'!$A:$H,COLUMN(G:G),0)</f>
        <v>No major surgery</v>
      </c>
      <c r="Q582" t="str" cm="1">
        <f t="array" ref="Q582">VLOOKUP($A582,'Medical Examination'!$A:$H,COLUMN(H:H),0)</f>
        <v>No</v>
      </c>
      <c r="R582">
        <f t="shared" si="108"/>
        <v>0</v>
      </c>
      <c r="S582">
        <f t="shared" si="109"/>
        <v>0</v>
      </c>
      <c r="T582">
        <f t="shared" si="110"/>
        <v>0</v>
      </c>
      <c r="U582">
        <f t="shared" si="111"/>
        <v>0</v>
      </c>
      <c r="V582">
        <f t="shared" si="112"/>
        <v>2</v>
      </c>
      <c r="W582">
        <f t="shared" si="113"/>
        <v>2</v>
      </c>
      <c r="X582">
        <f t="shared" si="114"/>
        <v>0</v>
      </c>
      <c r="Y582">
        <f t="shared" si="115"/>
        <v>0</v>
      </c>
      <c r="Z582">
        <f t="shared" si="116"/>
        <v>0</v>
      </c>
      <c r="AA582">
        <f t="shared" si="117"/>
        <v>0</v>
      </c>
      <c r="AB582" s="5">
        <f t="shared" si="118"/>
        <v>24</v>
      </c>
      <c r="AC582">
        <f t="shared" si="119"/>
        <v>0</v>
      </c>
    </row>
    <row r="583" spans="1:29" x14ac:dyDescent="0.25">
      <c r="A583" t="s">
        <v>620</v>
      </c>
      <c r="B583">
        <v>1987</v>
      </c>
      <c r="C583" t="s">
        <v>15</v>
      </c>
      <c r="D583">
        <v>18</v>
      </c>
      <c r="E583">
        <v>1</v>
      </c>
      <c r="F583">
        <v>5116.5</v>
      </c>
      <c r="G583" t="s">
        <v>11</v>
      </c>
      <c r="H583" t="s">
        <v>11</v>
      </c>
      <c r="I583" t="s">
        <v>23</v>
      </c>
      <c r="J583" t="str">
        <f>VLOOKUP(A583,Names!A:B,2,)</f>
        <v>Brown, Mr.  Nathan</v>
      </c>
      <c r="K583" cm="1">
        <f t="array" ref="K583">VLOOKUP($A583,'Medical Examination'!$A:$H,COLUMN(B:B),0)</f>
        <v>17.86</v>
      </c>
      <c r="L583" cm="1">
        <f t="array" ref="L583">VLOOKUP($A583,'Medical Examination'!$A:$H,COLUMN(C:C),0)</f>
        <v>4.1100000000000003</v>
      </c>
      <c r="M583" t="str" cm="1">
        <f t="array" ref="M583">VLOOKUP($A583,'Medical Examination'!$A:$H,COLUMN(D:D),0)</f>
        <v>No</v>
      </c>
      <c r="N583" t="str" cm="1">
        <f t="array" ref="N583">VLOOKUP($A583,'Medical Examination'!$A:$H,COLUMN(E:E),0)</f>
        <v>No</v>
      </c>
      <c r="O583" t="str" cm="1">
        <f t="array" ref="O583">VLOOKUP($A583,'Medical Examination'!$A:$H,COLUMN(F:F),0)</f>
        <v>No</v>
      </c>
      <c r="P583" cm="1">
        <f t="array" ref="P583">VLOOKUP($A583,'Medical Examination'!$A:$H,COLUMN(G:G),0)</f>
        <v>1</v>
      </c>
      <c r="Q583" t="str" cm="1">
        <f t="array" ref="Q583">VLOOKUP($A583,'Medical Examination'!$A:$H,COLUMN(H:H),0)</f>
        <v>No</v>
      </c>
      <c r="R583">
        <f t="shared" si="108"/>
        <v>0</v>
      </c>
      <c r="S583">
        <f t="shared" si="109"/>
        <v>0</v>
      </c>
      <c r="T583">
        <f t="shared" si="110"/>
        <v>0</v>
      </c>
      <c r="U583">
        <f t="shared" si="111"/>
        <v>0</v>
      </c>
      <c r="V583">
        <f t="shared" si="112"/>
        <v>2</v>
      </c>
      <c r="W583">
        <f t="shared" si="113"/>
        <v>2</v>
      </c>
      <c r="X583">
        <f t="shared" si="114"/>
        <v>1</v>
      </c>
      <c r="Y583">
        <f t="shared" si="115"/>
        <v>0</v>
      </c>
      <c r="Z583">
        <f t="shared" si="116"/>
        <v>1</v>
      </c>
      <c r="AA583">
        <f t="shared" si="117"/>
        <v>0</v>
      </c>
      <c r="AB583" s="5">
        <f t="shared" si="118"/>
        <v>36</v>
      </c>
      <c r="AC583">
        <f t="shared" si="119"/>
        <v>1</v>
      </c>
    </row>
    <row r="584" spans="1:29" x14ac:dyDescent="0.25">
      <c r="A584" t="s">
        <v>621</v>
      </c>
      <c r="B584">
        <v>1988</v>
      </c>
      <c r="C584" t="s">
        <v>15</v>
      </c>
      <c r="D584">
        <v>1</v>
      </c>
      <c r="E584">
        <v>2</v>
      </c>
      <c r="F584">
        <v>5124.1899999999996</v>
      </c>
      <c r="G584" t="s">
        <v>11</v>
      </c>
      <c r="H584" t="s">
        <v>12</v>
      </c>
      <c r="I584" t="s">
        <v>13</v>
      </c>
      <c r="J584" t="str">
        <f>VLOOKUP(A584,Names!A:B,2,)</f>
        <v>Brian, Mr.  Tom</v>
      </c>
      <c r="K584" cm="1">
        <f t="array" ref="K584">VLOOKUP($A584,'Medical Examination'!$A:$H,COLUMN(B:B),0)</f>
        <v>42.13</v>
      </c>
      <c r="L584" cm="1">
        <f t="array" ref="L584">VLOOKUP($A584,'Medical Examination'!$A:$H,COLUMN(C:C),0)</f>
        <v>4.54</v>
      </c>
      <c r="M584" t="str" cm="1">
        <f t="array" ref="M584">VLOOKUP($A584,'Medical Examination'!$A:$H,COLUMN(D:D),0)</f>
        <v>yes</v>
      </c>
      <c r="N584" t="str" cm="1">
        <f t="array" ref="N584">VLOOKUP($A584,'Medical Examination'!$A:$H,COLUMN(E:E),0)</f>
        <v>No</v>
      </c>
      <c r="O584" t="str" cm="1">
        <f t="array" ref="O584">VLOOKUP($A584,'Medical Examination'!$A:$H,COLUMN(F:F),0)</f>
        <v>No</v>
      </c>
      <c r="P584" cm="1">
        <f t="array" ref="P584">VLOOKUP($A584,'Medical Examination'!$A:$H,COLUMN(G:G),0)</f>
        <v>1</v>
      </c>
      <c r="Q584" t="str" cm="1">
        <f t="array" ref="Q584">VLOOKUP($A584,'Medical Examination'!$A:$H,COLUMN(H:H),0)</f>
        <v>No</v>
      </c>
      <c r="R584">
        <f t="shared" si="108"/>
        <v>1</v>
      </c>
      <c r="S584">
        <f t="shared" si="109"/>
        <v>0</v>
      </c>
      <c r="T584">
        <f t="shared" si="110"/>
        <v>0</v>
      </c>
      <c r="U584">
        <f t="shared" si="111"/>
        <v>0</v>
      </c>
      <c r="V584">
        <f t="shared" si="112"/>
        <v>2</v>
      </c>
      <c r="W584">
        <f t="shared" si="113"/>
        <v>1</v>
      </c>
      <c r="X584">
        <f t="shared" si="114"/>
        <v>1</v>
      </c>
      <c r="Y584">
        <f t="shared" si="115"/>
        <v>0</v>
      </c>
      <c r="Z584">
        <f t="shared" si="116"/>
        <v>0</v>
      </c>
      <c r="AA584">
        <f t="shared" si="117"/>
        <v>1</v>
      </c>
      <c r="AB584" s="5">
        <f t="shared" si="118"/>
        <v>35</v>
      </c>
      <c r="AC584">
        <f t="shared" si="119"/>
        <v>1</v>
      </c>
    </row>
    <row r="585" spans="1:29" x14ac:dyDescent="0.25">
      <c r="A585" t="s">
        <v>622</v>
      </c>
      <c r="B585">
        <v>1987</v>
      </c>
      <c r="C585" t="s">
        <v>20</v>
      </c>
      <c r="D585">
        <v>13</v>
      </c>
      <c r="E585">
        <v>1</v>
      </c>
      <c r="F585">
        <v>5125.22</v>
      </c>
      <c r="G585" t="s">
        <v>16</v>
      </c>
      <c r="H585" t="s">
        <v>11</v>
      </c>
      <c r="I585" t="s">
        <v>23</v>
      </c>
      <c r="J585" t="str">
        <f>VLOOKUP(A585,Names!A:B,2,)</f>
        <v>Pearson, Mr.  Neil</v>
      </c>
      <c r="K585" cm="1">
        <f t="array" ref="K585">VLOOKUP($A585,'Medical Examination'!$A:$H,COLUMN(B:B),0)</f>
        <v>24.13</v>
      </c>
      <c r="L585" cm="1">
        <f t="array" ref="L585">VLOOKUP($A585,'Medical Examination'!$A:$H,COLUMN(C:C),0)</f>
        <v>5.2</v>
      </c>
      <c r="M585" t="str" cm="1">
        <f t="array" ref="M585">VLOOKUP($A585,'Medical Examination'!$A:$H,COLUMN(D:D),0)</f>
        <v>No</v>
      </c>
      <c r="N585" t="str" cm="1">
        <f t="array" ref="N585">VLOOKUP($A585,'Medical Examination'!$A:$H,COLUMN(E:E),0)</f>
        <v>No</v>
      </c>
      <c r="O585" t="str" cm="1">
        <f t="array" ref="O585">VLOOKUP($A585,'Medical Examination'!$A:$H,COLUMN(F:F),0)</f>
        <v>No</v>
      </c>
      <c r="P585" cm="1">
        <f t="array" ref="P585">VLOOKUP($A585,'Medical Examination'!$A:$H,COLUMN(G:G),0)</f>
        <v>1</v>
      </c>
      <c r="Q585" t="str" cm="1">
        <f t="array" ref="Q585">VLOOKUP($A585,'Medical Examination'!$A:$H,COLUMN(H:H),0)</f>
        <v>No</v>
      </c>
      <c r="R585">
        <f t="shared" si="108"/>
        <v>0</v>
      </c>
      <c r="S585">
        <f t="shared" si="109"/>
        <v>0</v>
      </c>
      <c r="T585">
        <f t="shared" si="110"/>
        <v>0</v>
      </c>
      <c r="U585">
        <f t="shared" si="111"/>
        <v>0</v>
      </c>
      <c r="V585">
        <f t="shared" si="112"/>
        <v>3</v>
      </c>
      <c r="W585">
        <f t="shared" si="113"/>
        <v>2</v>
      </c>
      <c r="X585">
        <f t="shared" si="114"/>
        <v>1</v>
      </c>
      <c r="Y585">
        <f t="shared" si="115"/>
        <v>0</v>
      </c>
      <c r="Z585">
        <f t="shared" si="116"/>
        <v>1</v>
      </c>
      <c r="AA585">
        <f t="shared" si="117"/>
        <v>0</v>
      </c>
      <c r="AB585" s="5">
        <f t="shared" si="118"/>
        <v>36</v>
      </c>
      <c r="AC585">
        <f t="shared" si="119"/>
        <v>1</v>
      </c>
    </row>
    <row r="586" spans="1:29" x14ac:dyDescent="0.25">
      <c r="A586" t="s">
        <v>623</v>
      </c>
      <c r="B586">
        <v>1988</v>
      </c>
      <c r="C586" t="s">
        <v>20</v>
      </c>
      <c r="D586">
        <v>15</v>
      </c>
      <c r="E586">
        <v>3</v>
      </c>
      <c r="F586">
        <v>5136.75</v>
      </c>
      <c r="G586" t="s">
        <v>11</v>
      </c>
      <c r="H586" t="s">
        <v>16</v>
      </c>
      <c r="I586" t="s">
        <v>13</v>
      </c>
      <c r="J586" t="str">
        <f>VLOOKUP(A586,Names!A:B,2,)</f>
        <v>Gagnon, Ms.  Isabelle</v>
      </c>
      <c r="K586" cm="1">
        <f t="array" ref="K586">VLOOKUP($A586,'Medical Examination'!$A:$H,COLUMN(B:B),0)</f>
        <v>23.44</v>
      </c>
      <c r="L586" cm="1">
        <f t="array" ref="L586">VLOOKUP($A586,'Medical Examination'!$A:$H,COLUMN(C:C),0)</f>
        <v>4.6500000000000004</v>
      </c>
      <c r="M586" t="str" cm="1">
        <f t="array" ref="M586">VLOOKUP($A586,'Medical Examination'!$A:$H,COLUMN(D:D),0)</f>
        <v>yes</v>
      </c>
      <c r="N586" t="str" cm="1">
        <f t="array" ref="N586">VLOOKUP($A586,'Medical Examination'!$A:$H,COLUMN(E:E),0)</f>
        <v>No</v>
      </c>
      <c r="O586" t="str" cm="1">
        <f t="array" ref="O586">VLOOKUP($A586,'Medical Examination'!$A:$H,COLUMN(F:F),0)</f>
        <v>No</v>
      </c>
      <c r="P586" cm="1">
        <f t="array" ref="P586">VLOOKUP($A586,'Medical Examination'!$A:$H,COLUMN(G:G),0)</f>
        <v>1</v>
      </c>
      <c r="Q586" t="str" cm="1">
        <f t="array" ref="Q586">VLOOKUP($A586,'Medical Examination'!$A:$H,COLUMN(H:H),0)</f>
        <v>No</v>
      </c>
      <c r="R586">
        <f t="shared" si="108"/>
        <v>1</v>
      </c>
      <c r="S586">
        <f t="shared" si="109"/>
        <v>0</v>
      </c>
      <c r="T586">
        <f t="shared" si="110"/>
        <v>0</v>
      </c>
      <c r="U586">
        <f t="shared" si="111"/>
        <v>0</v>
      </c>
      <c r="V586">
        <f t="shared" si="112"/>
        <v>2</v>
      </c>
      <c r="W586">
        <f t="shared" si="113"/>
        <v>3</v>
      </c>
      <c r="X586">
        <f t="shared" si="114"/>
        <v>1</v>
      </c>
      <c r="Y586">
        <f t="shared" si="115"/>
        <v>0</v>
      </c>
      <c r="Z586">
        <f t="shared" si="116"/>
        <v>0</v>
      </c>
      <c r="AA586">
        <f t="shared" si="117"/>
        <v>1</v>
      </c>
      <c r="AB586" s="5">
        <f t="shared" si="118"/>
        <v>35</v>
      </c>
      <c r="AC586">
        <f t="shared" si="119"/>
        <v>0</v>
      </c>
    </row>
    <row r="587" spans="1:29" x14ac:dyDescent="0.25">
      <c r="A587" t="s">
        <v>624</v>
      </c>
      <c r="B587">
        <v>1993</v>
      </c>
      <c r="C587" t="s">
        <v>30</v>
      </c>
      <c r="D587">
        <v>10</v>
      </c>
      <c r="E587">
        <v>3</v>
      </c>
      <c r="F587">
        <v>5138.26</v>
      </c>
      <c r="G587" t="s">
        <v>11</v>
      </c>
      <c r="H587" t="s">
        <v>11</v>
      </c>
      <c r="I587" t="s">
        <v>13</v>
      </c>
      <c r="J587" t="str">
        <f>VLOOKUP(A587,Names!A:B,2,)</f>
        <v>Coogan, Ms.  Rachel</v>
      </c>
      <c r="K587" cm="1">
        <f t="array" ref="K587">VLOOKUP($A587,'Medical Examination'!$A:$H,COLUMN(B:B),0)</f>
        <v>38.83</v>
      </c>
      <c r="L587" cm="1">
        <f t="array" ref="L587">VLOOKUP($A587,'Medical Examination'!$A:$H,COLUMN(C:C),0)</f>
        <v>4.78</v>
      </c>
      <c r="M587" t="str" cm="1">
        <f t="array" ref="M587">VLOOKUP($A587,'Medical Examination'!$A:$H,COLUMN(D:D),0)</f>
        <v>No</v>
      </c>
      <c r="N587" t="str" cm="1">
        <f t="array" ref="N587">VLOOKUP($A587,'Medical Examination'!$A:$H,COLUMN(E:E),0)</f>
        <v>No</v>
      </c>
      <c r="O587" t="str" cm="1">
        <f t="array" ref="O587">VLOOKUP($A587,'Medical Examination'!$A:$H,COLUMN(F:F),0)</f>
        <v>Yes</v>
      </c>
      <c r="P587" cm="1">
        <f t="array" ref="P587">VLOOKUP($A587,'Medical Examination'!$A:$H,COLUMN(G:G),0)</f>
        <v>1</v>
      </c>
      <c r="Q587" t="str" cm="1">
        <f t="array" ref="Q587">VLOOKUP($A587,'Medical Examination'!$A:$H,COLUMN(H:H),0)</f>
        <v>No</v>
      </c>
      <c r="R587">
        <f t="shared" si="108"/>
        <v>0</v>
      </c>
      <c r="S587">
        <f t="shared" si="109"/>
        <v>0</v>
      </c>
      <c r="T587">
        <f t="shared" si="110"/>
        <v>1</v>
      </c>
      <c r="U587">
        <f t="shared" si="111"/>
        <v>0</v>
      </c>
      <c r="V587">
        <f t="shared" si="112"/>
        <v>2</v>
      </c>
      <c r="W587">
        <f t="shared" si="113"/>
        <v>2</v>
      </c>
      <c r="X587">
        <f t="shared" si="114"/>
        <v>1</v>
      </c>
      <c r="Y587">
        <f t="shared" si="115"/>
        <v>0</v>
      </c>
      <c r="Z587">
        <f t="shared" si="116"/>
        <v>0</v>
      </c>
      <c r="AA587">
        <f t="shared" si="117"/>
        <v>1</v>
      </c>
      <c r="AB587" s="5">
        <f t="shared" si="118"/>
        <v>30</v>
      </c>
      <c r="AC587">
        <f t="shared" si="119"/>
        <v>0</v>
      </c>
    </row>
    <row r="588" spans="1:29" x14ac:dyDescent="0.25">
      <c r="A588" t="s">
        <v>625</v>
      </c>
      <c r="B588">
        <v>1984</v>
      </c>
      <c r="C588" t="s">
        <v>35</v>
      </c>
      <c r="D588">
        <v>22</v>
      </c>
      <c r="E588">
        <v>3</v>
      </c>
      <c r="F588">
        <v>5144.18</v>
      </c>
      <c r="G588" t="s">
        <v>11</v>
      </c>
      <c r="H588" t="s">
        <v>16</v>
      </c>
      <c r="I588" t="s">
        <v>13</v>
      </c>
      <c r="J588" t="str">
        <f>VLOOKUP(A588,Names!A:B,2,)</f>
        <v>Berger, Mr.  John P</v>
      </c>
      <c r="K588" cm="1">
        <f t="array" ref="K588">VLOOKUP($A588,'Medical Examination'!$A:$H,COLUMN(B:B),0)</f>
        <v>20.82</v>
      </c>
      <c r="L588" cm="1">
        <f t="array" ref="L588">VLOOKUP($A588,'Medical Examination'!$A:$H,COLUMN(C:C),0)</f>
        <v>5.55</v>
      </c>
      <c r="M588" t="str" cm="1">
        <f t="array" ref="M588">VLOOKUP($A588,'Medical Examination'!$A:$H,COLUMN(D:D),0)</f>
        <v>No</v>
      </c>
      <c r="N588" t="str" cm="1">
        <f t="array" ref="N588">VLOOKUP($A588,'Medical Examination'!$A:$H,COLUMN(E:E),0)</f>
        <v>No</v>
      </c>
      <c r="O588" t="str" cm="1">
        <f t="array" ref="O588">VLOOKUP($A588,'Medical Examination'!$A:$H,COLUMN(F:F),0)</f>
        <v>No</v>
      </c>
      <c r="P588" cm="1">
        <f t="array" ref="P588">VLOOKUP($A588,'Medical Examination'!$A:$H,COLUMN(G:G),0)</f>
        <v>1</v>
      </c>
      <c r="Q588" t="str" cm="1">
        <f t="array" ref="Q588">VLOOKUP($A588,'Medical Examination'!$A:$H,COLUMN(H:H),0)</f>
        <v>No</v>
      </c>
      <c r="R588">
        <f t="shared" si="108"/>
        <v>0</v>
      </c>
      <c r="S588">
        <f t="shared" si="109"/>
        <v>0</v>
      </c>
      <c r="T588">
        <f t="shared" si="110"/>
        <v>0</v>
      </c>
      <c r="U588">
        <f t="shared" si="111"/>
        <v>0</v>
      </c>
      <c r="V588">
        <f t="shared" si="112"/>
        <v>2</v>
      </c>
      <c r="W588">
        <f t="shared" si="113"/>
        <v>3</v>
      </c>
      <c r="X588">
        <f t="shared" si="114"/>
        <v>1</v>
      </c>
      <c r="Y588">
        <f t="shared" si="115"/>
        <v>0</v>
      </c>
      <c r="Z588">
        <f t="shared" si="116"/>
        <v>0</v>
      </c>
      <c r="AA588">
        <f t="shared" si="117"/>
        <v>1</v>
      </c>
      <c r="AB588" s="5">
        <f t="shared" si="118"/>
        <v>39</v>
      </c>
      <c r="AC588">
        <f t="shared" si="119"/>
        <v>1</v>
      </c>
    </row>
    <row r="589" spans="1:29" x14ac:dyDescent="0.25">
      <c r="A589" t="s">
        <v>626</v>
      </c>
      <c r="B589">
        <v>1990</v>
      </c>
      <c r="C589" t="s">
        <v>35</v>
      </c>
      <c r="D589">
        <v>22</v>
      </c>
      <c r="E589">
        <v>1</v>
      </c>
      <c r="F589">
        <v>5148.55</v>
      </c>
      <c r="G589" t="s">
        <v>11</v>
      </c>
      <c r="H589" t="s">
        <v>11</v>
      </c>
      <c r="I589" t="s">
        <v>247</v>
      </c>
      <c r="J589" t="str">
        <f>VLOOKUP(A589,Names!A:B,2,)</f>
        <v>Strohschein, Ms.  Katie</v>
      </c>
      <c r="K589" cm="1">
        <f t="array" ref="K589">VLOOKUP($A589,'Medical Examination'!$A:$H,COLUMN(B:B),0)</f>
        <v>31.54</v>
      </c>
      <c r="L589" cm="1">
        <f t="array" ref="L589">VLOOKUP($A589,'Medical Examination'!$A:$H,COLUMN(C:C),0)</f>
        <v>4.71</v>
      </c>
      <c r="M589" t="str" cm="1">
        <f t="array" ref="M589">VLOOKUP($A589,'Medical Examination'!$A:$H,COLUMN(D:D),0)</f>
        <v>No</v>
      </c>
      <c r="N589" t="str" cm="1">
        <f t="array" ref="N589">VLOOKUP($A589,'Medical Examination'!$A:$H,COLUMN(E:E),0)</f>
        <v>No</v>
      </c>
      <c r="O589" t="str" cm="1">
        <f t="array" ref="O589">VLOOKUP($A589,'Medical Examination'!$A:$H,COLUMN(F:F),0)</f>
        <v>No</v>
      </c>
      <c r="P589" t="str" cm="1">
        <f t="array" ref="P589">VLOOKUP($A589,'Medical Examination'!$A:$H,COLUMN(G:G),0)</f>
        <v>No major surgery</v>
      </c>
      <c r="Q589" t="str" cm="1">
        <f t="array" ref="Q589">VLOOKUP($A589,'Medical Examination'!$A:$H,COLUMN(H:H),0)</f>
        <v>No</v>
      </c>
      <c r="R589">
        <f t="shared" si="108"/>
        <v>0</v>
      </c>
      <c r="S589">
        <f t="shared" si="109"/>
        <v>0</v>
      </c>
      <c r="T589">
        <f t="shared" si="110"/>
        <v>0</v>
      </c>
      <c r="U589">
        <f t="shared" si="111"/>
        <v>0</v>
      </c>
      <c r="V589">
        <f t="shared" si="112"/>
        <v>2</v>
      </c>
      <c r="W589">
        <f t="shared" si="113"/>
        <v>2</v>
      </c>
      <c r="X589">
        <f t="shared" si="114"/>
        <v>0</v>
      </c>
      <c r="Y589">
        <f t="shared" si="115"/>
        <v>0</v>
      </c>
      <c r="Z589">
        <f t="shared" si="116"/>
        <v>0</v>
      </c>
      <c r="AA589">
        <f t="shared" si="117"/>
        <v>0</v>
      </c>
      <c r="AB589" s="5">
        <f t="shared" si="118"/>
        <v>33</v>
      </c>
      <c r="AC589">
        <f t="shared" si="119"/>
        <v>0</v>
      </c>
    </row>
    <row r="590" spans="1:29" x14ac:dyDescent="0.25">
      <c r="A590" t="s">
        <v>627</v>
      </c>
      <c r="B590">
        <v>1990</v>
      </c>
      <c r="C590" t="s">
        <v>37</v>
      </c>
      <c r="D590">
        <v>9</v>
      </c>
      <c r="E590">
        <v>2</v>
      </c>
      <c r="F590">
        <v>5152.13</v>
      </c>
      <c r="G590" t="s">
        <v>11</v>
      </c>
      <c r="H590" t="s">
        <v>11</v>
      </c>
      <c r="I590" t="s">
        <v>42</v>
      </c>
      <c r="J590" t="str">
        <f>VLOOKUP(A590,Names!A:B,2,)</f>
        <v>Gries, Ms.  Samantha R.</v>
      </c>
      <c r="K590" cm="1">
        <f t="array" ref="K590">VLOOKUP($A590,'Medical Examination'!$A:$H,COLUMN(B:B),0)</f>
        <v>29.8</v>
      </c>
      <c r="L590" cm="1">
        <f t="array" ref="L590">VLOOKUP($A590,'Medical Examination'!$A:$H,COLUMN(C:C),0)</f>
        <v>6.03</v>
      </c>
      <c r="M590" t="str" cm="1">
        <f t="array" ref="M590">VLOOKUP($A590,'Medical Examination'!$A:$H,COLUMN(D:D),0)</f>
        <v>No</v>
      </c>
      <c r="N590" t="str" cm="1">
        <f t="array" ref="N590">VLOOKUP($A590,'Medical Examination'!$A:$H,COLUMN(E:E),0)</f>
        <v>No</v>
      </c>
      <c r="O590" t="str" cm="1">
        <f t="array" ref="O590">VLOOKUP($A590,'Medical Examination'!$A:$H,COLUMN(F:F),0)</f>
        <v>No</v>
      </c>
      <c r="P590" t="str" cm="1">
        <f t="array" ref="P590">VLOOKUP($A590,'Medical Examination'!$A:$H,COLUMN(G:G),0)</f>
        <v>No major surgery</v>
      </c>
      <c r="Q590" t="str" cm="1">
        <f t="array" ref="Q590">VLOOKUP($A590,'Medical Examination'!$A:$H,COLUMN(H:H),0)</f>
        <v>No</v>
      </c>
      <c r="R590">
        <f t="shared" si="108"/>
        <v>0</v>
      </c>
      <c r="S590">
        <f t="shared" si="109"/>
        <v>0</v>
      </c>
      <c r="T590">
        <f t="shared" si="110"/>
        <v>0</v>
      </c>
      <c r="U590">
        <f t="shared" si="111"/>
        <v>0</v>
      </c>
      <c r="V590">
        <f t="shared" si="112"/>
        <v>2</v>
      </c>
      <c r="W590">
        <f t="shared" si="113"/>
        <v>2</v>
      </c>
      <c r="X590">
        <f t="shared" si="114"/>
        <v>0</v>
      </c>
      <c r="Y590">
        <f t="shared" si="115"/>
        <v>1</v>
      </c>
      <c r="Z590">
        <f t="shared" si="116"/>
        <v>0</v>
      </c>
      <c r="AA590">
        <f t="shared" si="117"/>
        <v>0</v>
      </c>
      <c r="AB590" s="5">
        <f t="shared" si="118"/>
        <v>33</v>
      </c>
      <c r="AC590">
        <f t="shared" si="119"/>
        <v>0</v>
      </c>
    </row>
    <row r="591" spans="1:29" x14ac:dyDescent="0.25">
      <c r="A591" t="s">
        <v>628</v>
      </c>
      <c r="B591">
        <v>1991</v>
      </c>
      <c r="C591" t="s">
        <v>35</v>
      </c>
      <c r="D591">
        <v>29</v>
      </c>
      <c r="E591">
        <v>3</v>
      </c>
      <c r="F591">
        <v>5166.96</v>
      </c>
      <c r="G591" t="s">
        <v>11</v>
      </c>
      <c r="H591" t="s">
        <v>11</v>
      </c>
      <c r="I591" t="s">
        <v>23</v>
      </c>
      <c r="J591" t="str">
        <f>VLOOKUP(A591,Names!A:B,2,)</f>
        <v>Winrow, Ms.  Marcia</v>
      </c>
      <c r="K591" cm="1">
        <f t="array" ref="K591">VLOOKUP($A591,'Medical Examination'!$A:$H,COLUMN(B:B),0)</f>
        <v>23.79</v>
      </c>
      <c r="L591" cm="1">
        <f t="array" ref="L591">VLOOKUP($A591,'Medical Examination'!$A:$H,COLUMN(C:C),0)</f>
        <v>4.74</v>
      </c>
      <c r="M591" t="str" cm="1">
        <f t="array" ref="M591">VLOOKUP($A591,'Medical Examination'!$A:$H,COLUMN(D:D),0)</f>
        <v>No</v>
      </c>
      <c r="N591" t="str" cm="1">
        <f t="array" ref="N591">VLOOKUP($A591,'Medical Examination'!$A:$H,COLUMN(E:E),0)</f>
        <v>No</v>
      </c>
      <c r="O591" t="str" cm="1">
        <f t="array" ref="O591">VLOOKUP($A591,'Medical Examination'!$A:$H,COLUMN(F:F),0)</f>
        <v>No</v>
      </c>
      <c r="P591" t="str" cm="1">
        <f t="array" ref="P591">VLOOKUP($A591,'Medical Examination'!$A:$H,COLUMN(G:G),0)</f>
        <v>No major surgery</v>
      </c>
      <c r="Q591" t="str" cm="1">
        <f t="array" ref="Q591">VLOOKUP($A591,'Medical Examination'!$A:$H,COLUMN(H:H),0)</f>
        <v>No</v>
      </c>
      <c r="R591">
        <f t="shared" si="108"/>
        <v>0</v>
      </c>
      <c r="S591">
        <f t="shared" si="109"/>
        <v>0</v>
      </c>
      <c r="T591">
        <f t="shared" si="110"/>
        <v>0</v>
      </c>
      <c r="U591">
        <f t="shared" si="111"/>
        <v>0</v>
      </c>
      <c r="V591">
        <f t="shared" si="112"/>
        <v>2</v>
      </c>
      <c r="W591">
        <f t="shared" si="113"/>
        <v>2</v>
      </c>
      <c r="X591">
        <f t="shared" si="114"/>
        <v>0</v>
      </c>
      <c r="Y591">
        <f t="shared" si="115"/>
        <v>0</v>
      </c>
      <c r="Z591">
        <f t="shared" si="116"/>
        <v>1</v>
      </c>
      <c r="AA591">
        <f t="shared" si="117"/>
        <v>0</v>
      </c>
      <c r="AB591" s="5">
        <f t="shared" si="118"/>
        <v>32</v>
      </c>
      <c r="AC591">
        <f t="shared" si="119"/>
        <v>0</v>
      </c>
    </row>
    <row r="592" spans="1:29" x14ac:dyDescent="0.25">
      <c r="A592" t="s">
        <v>629</v>
      </c>
      <c r="B592">
        <v>1984</v>
      </c>
      <c r="C592" t="s">
        <v>37</v>
      </c>
      <c r="D592">
        <v>16</v>
      </c>
      <c r="E592">
        <v>3</v>
      </c>
      <c r="F592">
        <v>5177.12</v>
      </c>
      <c r="G592" t="s">
        <v>11</v>
      </c>
      <c r="H592" t="s">
        <v>16</v>
      </c>
      <c r="I592" t="s">
        <v>13</v>
      </c>
      <c r="J592" t="str">
        <f>VLOOKUP(A592,Names!A:B,2,)</f>
        <v>Saiter, Ms.  Cindy</v>
      </c>
      <c r="K592" cm="1">
        <f t="array" ref="K592">VLOOKUP($A592,'Medical Examination'!$A:$H,COLUMN(B:B),0)</f>
        <v>20.53</v>
      </c>
      <c r="L592" cm="1">
        <f t="array" ref="L592">VLOOKUP($A592,'Medical Examination'!$A:$H,COLUMN(C:C),0)</f>
        <v>4.8600000000000003</v>
      </c>
      <c r="M592" t="str" cm="1">
        <f t="array" ref="M592">VLOOKUP($A592,'Medical Examination'!$A:$H,COLUMN(D:D),0)</f>
        <v>No</v>
      </c>
      <c r="N592" t="str" cm="1">
        <f t="array" ref="N592">VLOOKUP($A592,'Medical Examination'!$A:$H,COLUMN(E:E),0)</f>
        <v>No</v>
      </c>
      <c r="O592" t="str" cm="1">
        <f t="array" ref="O592">VLOOKUP($A592,'Medical Examination'!$A:$H,COLUMN(F:F),0)</f>
        <v>No</v>
      </c>
      <c r="P592" cm="1">
        <f t="array" ref="P592">VLOOKUP($A592,'Medical Examination'!$A:$H,COLUMN(G:G),0)</f>
        <v>1</v>
      </c>
      <c r="Q592" t="str" cm="1">
        <f t="array" ref="Q592">VLOOKUP($A592,'Medical Examination'!$A:$H,COLUMN(H:H),0)</f>
        <v>No</v>
      </c>
      <c r="R592">
        <f t="shared" si="108"/>
        <v>0</v>
      </c>
      <c r="S592">
        <f t="shared" si="109"/>
        <v>0</v>
      </c>
      <c r="T592">
        <f t="shared" si="110"/>
        <v>0</v>
      </c>
      <c r="U592">
        <f t="shared" si="111"/>
        <v>0</v>
      </c>
      <c r="V592">
        <f t="shared" si="112"/>
        <v>2</v>
      </c>
      <c r="W592">
        <f t="shared" si="113"/>
        <v>3</v>
      </c>
      <c r="X592">
        <f t="shared" si="114"/>
        <v>1</v>
      </c>
      <c r="Y592">
        <f t="shared" si="115"/>
        <v>0</v>
      </c>
      <c r="Z592">
        <f t="shared" si="116"/>
        <v>0</v>
      </c>
      <c r="AA592">
        <f t="shared" si="117"/>
        <v>1</v>
      </c>
      <c r="AB592" s="5">
        <f t="shared" si="118"/>
        <v>39</v>
      </c>
      <c r="AC592">
        <f t="shared" si="119"/>
        <v>0</v>
      </c>
    </row>
    <row r="593" spans="1:29" x14ac:dyDescent="0.25">
      <c r="A593" t="s">
        <v>630</v>
      </c>
      <c r="B593">
        <v>1979</v>
      </c>
      <c r="C593" t="s">
        <v>20</v>
      </c>
      <c r="D593">
        <v>12</v>
      </c>
      <c r="E593">
        <v>2</v>
      </c>
      <c r="F593">
        <v>5195.58</v>
      </c>
      <c r="G593" t="s">
        <v>11</v>
      </c>
      <c r="H593" t="s">
        <v>11</v>
      </c>
      <c r="I593" t="s">
        <v>13</v>
      </c>
      <c r="J593" t="str">
        <f>VLOOKUP(A593,Names!A:B,2,)</f>
        <v>Wilkins, Ms.  Jacqueline N.</v>
      </c>
      <c r="K593" cm="1">
        <f t="array" ref="K593">VLOOKUP($A593,'Medical Examination'!$A:$H,COLUMN(B:B),0)</f>
        <v>18.2</v>
      </c>
      <c r="L593" cm="1">
        <f t="array" ref="L593">VLOOKUP($A593,'Medical Examination'!$A:$H,COLUMN(C:C),0)</f>
        <v>6.19</v>
      </c>
      <c r="M593" t="str" cm="1">
        <f t="array" ref="M593">VLOOKUP($A593,'Medical Examination'!$A:$H,COLUMN(D:D),0)</f>
        <v>No</v>
      </c>
      <c r="N593" t="str" cm="1">
        <f t="array" ref="N593">VLOOKUP($A593,'Medical Examination'!$A:$H,COLUMN(E:E),0)</f>
        <v>No</v>
      </c>
      <c r="O593" t="str" cm="1">
        <f t="array" ref="O593">VLOOKUP($A593,'Medical Examination'!$A:$H,COLUMN(F:F),0)</f>
        <v>Yes</v>
      </c>
      <c r="P593" cm="1">
        <f t="array" ref="P593">VLOOKUP($A593,'Medical Examination'!$A:$H,COLUMN(G:G),0)</f>
        <v>1</v>
      </c>
      <c r="Q593" t="str" cm="1">
        <f t="array" ref="Q593">VLOOKUP($A593,'Medical Examination'!$A:$H,COLUMN(H:H),0)</f>
        <v>No</v>
      </c>
      <c r="R593">
        <f t="shared" si="108"/>
        <v>0</v>
      </c>
      <c r="S593">
        <f t="shared" si="109"/>
        <v>0</v>
      </c>
      <c r="T593">
        <f t="shared" si="110"/>
        <v>1</v>
      </c>
      <c r="U593">
        <f t="shared" si="111"/>
        <v>0</v>
      </c>
      <c r="V593">
        <f t="shared" si="112"/>
        <v>2</v>
      </c>
      <c r="W593">
        <f t="shared" si="113"/>
        <v>2</v>
      </c>
      <c r="X593">
        <f t="shared" si="114"/>
        <v>1</v>
      </c>
      <c r="Y593">
        <f t="shared" si="115"/>
        <v>0</v>
      </c>
      <c r="Z593">
        <f t="shared" si="116"/>
        <v>0</v>
      </c>
      <c r="AA593">
        <f t="shared" si="117"/>
        <v>1</v>
      </c>
      <c r="AB593" s="5">
        <f t="shared" si="118"/>
        <v>44</v>
      </c>
      <c r="AC593">
        <f t="shared" si="119"/>
        <v>0</v>
      </c>
    </row>
    <row r="594" spans="1:29" x14ac:dyDescent="0.25">
      <c r="A594" t="s">
        <v>631</v>
      </c>
      <c r="B594">
        <v>2004</v>
      </c>
      <c r="C594" t="s">
        <v>18</v>
      </c>
      <c r="D594">
        <v>6</v>
      </c>
      <c r="E594">
        <v>0</v>
      </c>
      <c r="F594">
        <v>5198.6899999999996</v>
      </c>
      <c r="G594" t="s">
        <v>11</v>
      </c>
      <c r="H594" t="s">
        <v>11</v>
      </c>
      <c r="I594" t="s">
        <v>632</v>
      </c>
      <c r="J594" t="str">
        <f>VLOOKUP(A594,Names!A:B,2,)</f>
        <v>Marriott, Mr.  Richard J</v>
      </c>
      <c r="K594" cm="1">
        <f t="array" ref="K594">VLOOKUP($A594,'Medical Examination'!$A:$H,COLUMN(B:B),0)</f>
        <v>37.28</v>
      </c>
      <c r="L594" cm="1">
        <f t="array" ref="L594">VLOOKUP($A594,'Medical Examination'!$A:$H,COLUMN(C:C),0)</f>
        <v>4.66</v>
      </c>
      <c r="M594" t="str" cm="1">
        <f t="array" ref="M594">VLOOKUP($A594,'Medical Examination'!$A:$H,COLUMN(D:D),0)</f>
        <v>No</v>
      </c>
      <c r="N594" t="str" cm="1">
        <f t="array" ref="N594">VLOOKUP($A594,'Medical Examination'!$A:$H,COLUMN(E:E),0)</f>
        <v>yes</v>
      </c>
      <c r="O594" t="str" cm="1">
        <f t="array" ref="O594">VLOOKUP($A594,'Medical Examination'!$A:$H,COLUMN(F:F),0)</f>
        <v>No</v>
      </c>
      <c r="P594" cm="1">
        <f t="array" ref="P594">VLOOKUP($A594,'Medical Examination'!$A:$H,COLUMN(G:G),0)</f>
        <v>1</v>
      </c>
      <c r="Q594" t="str" cm="1">
        <f t="array" ref="Q594">VLOOKUP($A594,'Medical Examination'!$A:$H,COLUMN(H:H),0)</f>
        <v>No</v>
      </c>
      <c r="R594">
        <f t="shared" si="108"/>
        <v>0</v>
      </c>
      <c r="S594">
        <f t="shared" si="109"/>
        <v>1</v>
      </c>
      <c r="T594">
        <f t="shared" si="110"/>
        <v>0</v>
      </c>
      <c r="U594">
        <f t="shared" si="111"/>
        <v>0</v>
      </c>
      <c r="V594">
        <f t="shared" si="112"/>
        <v>2</v>
      </c>
      <c r="W594">
        <f t="shared" si="113"/>
        <v>2</v>
      </c>
      <c r="X594">
        <f t="shared" si="114"/>
        <v>1</v>
      </c>
      <c r="Y594">
        <f t="shared" si="115"/>
        <v>0</v>
      </c>
      <c r="Z594">
        <f t="shared" si="116"/>
        <v>0</v>
      </c>
      <c r="AA594">
        <f t="shared" si="117"/>
        <v>0</v>
      </c>
      <c r="AB594" s="5">
        <f t="shared" si="118"/>
        <v>19</v>
      </c>
      <c r="AC594">
        <f t="shared" si="119"/>
        <v>1</v>
      </c>
    </row>
    <row r="595" spans="1:29" x14ac:dyDescent="0.25">
      <c r="A595" t="s">
        <v>633</v>
      </c>
      <c r="B595">
        <v>1983</v>
      </c>
      <c r="C595" t="s">
        <v>37</v>
      </c>
      <c r="D595">
        <v>24</v>
      </c>
      <c r="E595">
        <v>3</v>
      </c>
      <c r="F595">
        <v>5207.97</v>
      </c>
      <c r="G595" t="s">
        <v>11</v>
      </c>
      <c r="H595" t="s">
        <v>11</v>
      </c>
      <c r="I595" t="s">
        <v>23</v>
      </c>
      <c r="J595" t="str">
        <f>VLOOKUP(A595,Names!A:B,2,)</f>
        <v>Leon, Mr.  Alex</v>
      </c>
      <c r="K595" cm="1">
        <f t="array" ref="K595">VLOOKUP($A595,'Medical Examination'!$A:$H,COLUMN(B:B),0)</f>
        <v>18.239999999999998</v>
      </c>
      <c r="L595" cm="1">
        <f t="array" ref="L595">VLOOKUP($A595,'Medical Examination'!$A:$H,COLUMN(C:C),0)</f>
        <v>5.31</v>
      </c>
      <c r="M595" t="str" cm="1">
        <f t="array" ref="M595">VLOOKUP($A595,'Medical Examination'!$A:$H,COLUMN(D:D),0)</f>
        <v>yes</v>
      </c>
      <c r="N595" t="str" cm="1">
        <f t="array" ref="N595">VLOOKUP($A595,'Medical Examination'!$A:$H,COLUMN(E:E),0)</f>
        <v>No</v>
      </c>
      <c r="O595" t="str" cm="1">
        <f t="array" ref="O595">VLOOKUP($A595,'Medical Examination'!$A:$H,COLUMN(F:F),0)</f>
        <v>Yes</v>
      </c>
      <c r="P595" cm="1">
        <f t="array" ref="P595">VLOOKUP($A595,'Medical Examination'!$A:$H,COLUMN(G:G),0)</f>
        <v>1</v>
      </c>
      <c r="Q595" t="str" cm="1">
        <f t="array" ref="Q595">VLOOKUP($A595,'Medical Examination'!$A:$H,COLUMN(H:H),0)</f>
        <v>No</v>
      </c>
      <c r="R595">
        <f t="shared" si="108"/>
        <v>1</v>
      </c>
      <c r="S595">
        <f t="shared" si="109"/>
        <v>0</v>
      </c>
      <c r="T595">
        <f t="shared" si="110"/>
        <v>1</v>
      </c>
      <c r="U595">
        <f t="shared" si="111"/>
        <v>0</v>
      </c>
      <c r="V595">
        <f t="shared" si="112"/>
        <v>2</v>
      </c>
      <c r="W595">
        <f t="shared" si="113"/>
        <v>2</v>
      </c>
      <c r="X595">
        <f t="shared" si="114"/>
        <v>1</v>
      </c>
      <c r="Y595">
        <f t="shared" si="115"/>
        <v>0</v>
      </c>
      <c r="Z595">
        <f t="shared" si="116"/>
        <v>1</v>
      </c>
      <c r="AA595">
        <f t="shared" si="117"/>
        <v>0</v>
      </c>
      <c r="AB595" s="5">
        <f t="shared" si="118"/>
        <v>40</v>
      </c>
      <c r="AC595">
        <f t="shared" si="119"/>
        <v>1</v>
      </c>
    </row>
    <row r="596" spans="1:29" x14ac:dyDescent="0.25">
      <c r="A596" t="s">
        <v>634</v>
      </c>
      <c r="B596">
        <v>1993</v>
      </c>
      <c r="C596" t="s">
        <v>18</v>
      </c>
      <c r="D596">
        <v>17</v>
      </c>
      <c r="E596">
        <v>3</v>
      </c>
      <c r="F596">
        <v>5209.58</v>
      </c>
      <c r="G596" t="s">
        <v>12</v>
      </c>
      <c r="H596" t="s">
        <v>12</v>
      </c>
      <c r="I596" t="s">
        <v>356</v>
      </c>
      <c r="J596" t="str">
        <f>VLOOKUP(A596,Names!A:B,2,)</f>
        <v>Thomas, Mr.  Ian</v>
      </c>
      <c r="K596" cm="1">
        <f t="array" ref="K596">VLOOKUP($A596,'Medical Examination'!$A:$H,COLUMN(B:B),0)</f>
        <v>22.515000000000001</v>
      </c>
      <c r="L596" cm="1">
        <f t="array" ref="L596">VLOOKUP($A596,'Medical Examination'!$A:$H,COLUMN(C:C),0)</f>
        <v>4.37</v>
      </c>
      <c r="M596" t="str" cm="1">
        <f t="array" ref="M596">VLOOKUP($A596,'Medical Examination'!$A:$H,COLUMN(D:D),0)</f>
        <v>No</v>
      </c>
      <c r="N596" t="str" cm="1">
        <f t="array" ref="N596">VLOOKUP($A596,'Medical Examination'!$A:$H,COLUMN(E:E),0)</f>
        <v>No</v>
      </c>
      <c r="O596" t="str" cm="1">
        <f t="array" ref="O596">VLOOKUP($A596,'Medical Examination'!$A:$H,COLUMN(F:F),0)</f>
        <v>Yes</v>
      </c>
      <c r="P596" cm="1">
        <f t="array" ref="P596">VLOOKUP($A596,'Medical Examination'!$A:$H,COLUMN(G:G),0)</f>
        <v>1</v>
      </c>
      <c r="Q596" t="str" cm="1">
        <f t="array" ref="Q596">VLOOKUP($A596,'Medical Examination'!$A:$H,COLUMN(H:H),0)</f>
        <v>No</v>
      </c>
      <c r="R596">
        <f t="shared" si="108"/>
        <v>0</v>
      </c>
      <c r="S596">
        <f t="shared" si="109"/>
        <v>0</v>
      </c>
      <c r="T596">
        <f t="shared" si="110"/>
        <v>1</v>
      </c>
      <c r="U596">
        <f t="shared" si="111"/>
        <v>0</v>
      </c>
      <c r="V596">
        <f t="shared" si="112"/>
        <v>1</v>
      </c>
      <c r="W596">
        <f t="shared" si="113"/>
        <v>1</v>
      </c>
      <c r="X596">
        <f t="shared" si="114"/>
        <v>1</v>
      </c>
      <c r="Y596">
        <f t="shared" si="115"/>
        <v>0</v>
      </c>
      <c r="Z596">
        <f t="shared" si="116"/>
        <v>0</v>
      </c>
      <c r="AA596">
        <f t="shared" si="117"/>
        <v>0</v>
      </c>
      <c r="AB596" s="5">
        <f t="shared" si="118"/>
        <v>30</v>
      </c>
      <c r="AC596">
        <f t="shared" si="119"/>
        <v>1</v>
      </c>
    </row>
    <row r="597" spans="1:29" x14ac:dyDescent="0.25">
      <c r="A597" t="s">
        <v>635</v>
      </c>
      <c r="B597">
        <v>1999</v>
      </c>
      <c r="C597" t="s">
        <v>30</v>
      </c>
      <c r="D597">
        <v>1</v>
      </c>
      <c r="E597">
        <v>0</v>
      </c>
      <c r="F597">
        <v>5213.22</v>
      </c>
      <c r="G597" t="s">
        <v>11</v>
      </c>
      <c r="H597" t="s">
        <v>16</v>
      </c>
      <c r="I597" t="s">
        <v>23</v>
      </c>
      <c r="J597" t="str">
        <f>VLOOKUP(A597,Names!A:B,2,)</f>
        <v>Pearson, Ms.  Anabel</v>
      </c>
      <c r="K597" cm="1">
        <f t="array" ref="K597">VLOOKUP($A597,'Medical Examination'!$A:$H,COLUMN(B:B),0)</f>
        <v>34.19</v>
      </c>
      <c r="L597" cm="1">
        <f t="array" ref="L597">VLOOKUP($A597,'Medical Examination'!$A:$H,COLUMN(C:C),0)</f>
        <v>4.1900000000000004</v>
      </c>
      <c r="M597" t="str" cm="1">
        <f t="array" ref="M597">VLOOKUP($A597,'Medical Examination'!$A:$H,COLUMN(D:D),0)</f>
        <v>No</v>
      </c>
      <c r="N597" t="str" cm="1">
        <f t="array" ref="N597">VLOOKUP($A597,'Medical Examination'!$A:$H,COLUMN(E:E),0)</f>
        <v>No</v>
      </c>
      <c r="O597" t="str" cm="1">
        <f t="array" ref="O597">VLOOKUP($A597,'Medical Examination'!$A:$H,COLUMN(F:F),0)</f>
        <v>No</v>
      </c>
      <c r="P597" t="str" cm="1">
        <f t="array" ref="P597">VLOOKUP($A597,'Medical Examination'!$A:$H,COLUMN(G:G),0)</f>
        <v>No major surgery</v>
      </c>
      <c r="Q597" t="str" cm="1">
        <f t="array" ref="Q597">VLOOKUP($A597,'Medical Examination'!$A:$H,COLUMN(H:H),0)</f>
        <v>No</v>
      </c>
      <c r="R597">
        <f t="shared" si="108"/>
        <v>0</v>
      </c>
      <c r="S597">
        <f t="shared" si="109"/>
        <v>0</v>
      </c>
      <c r="T597">
        <f t="shared" si="110"/>
        <v>0</v>
      </c>
      <c r="U597">
        <f t="shared" si="111"/>
        <v>0</v>
      </c>
      <c r="V597">
        <f t="shared" si="112"/>
        <v>2</v>
      </c>
      <c r="W597">
        <f t="shared" si="113"/>
        <v>3</v>
      </c>
      <c r="X597">
        <f t="shared" si="114"/>
        <v>0</v>
      </c>
      <c r="Y597">
        <f t="shared" si="115"/>
        <v>0</v>
      </c>
      <c r="Z597">
        <f t="shared" si="116"/>
        <v>1</v>
      </c>
      <c r="AA597">
        <f t="shared" si="117"/>
        <v>0</v>
      </c>
      <c r="AB597" s="5">
        <f t="shared" si="118"/>
        <v>24</v>
      </c>
      <c r="AC597">
        <f t="shared" si="119"/>
        <v>0</v>
      </c>
    </row>
    <row r="598" spans="1:29" x14ac:dyDescent="0.25">
      <c r="A598" t="s">
        <v>636</v>
      </c>
      <c r="B598">
        <v>1995</v>
      </c>
      <c r="C598" t="s">
        <v>18</v>
      </c>
      <c r="D598">
        <v>6</v>
      </c>
      <c r="E598">
        <v>0</v>
      </c>
      <c r="F598">
        <v>5216.4799999999996</v>
      </c>
      <c r="G598" t="s">
        <v>11</v>
      </c>
      <c r="H598" t="s">
        <v>11</v>
      </c>
      <c r="I598" t="s">
        <v>200</v>
      </c>
      <c r="J598" t="str">
        <f>VLOOKUP(A598,Names!A:B,2,)</f>
        <v>Wolter, Mrs.  Sarah P.</v>
      </c>
      <c r="K598" cm="1">
        <f t="array" ref="K598">VLOOKUP($A598,'Medical Examination'!$A:$H,COLUMN(B:B),0)</f>
        <v>30.13</v>
      </c>
      <c r="L598" cm="1">
        <f t="array" ref="L598">VLOOKUP($A598,'Medical Examination'!$A:$H,COLUMN(C:C),0)</f>
        <v>4.03</v>
      </c>
      <c r="M598" t="str" cm="1">
        <f t="array" ref="M598">VLOOKUP($A598,'Medical Examination'!$A:$H,COLUMN(D:D),0)</f>
        <v>yes</v>
      </c>
      <c r="N598" t="str" cm="1">
        <f t="array" ref="N598">VLOOKUP($A598,'Medical Examination'!$A:$H,COLUMN(E:E),0)</f>
        <v>No</v>
      </c>
      <c r="O598" t="str" cm="1">
        <f t="array" ref="O598">VLOOKUP($A598,'Medical Examination'!$A:$H,COLUMN(F:F),0)</f>
        <v>No</v>
      </c>
      <c r="P598" cm="1">
        <f t="array" ref="P598">VLOOKUP($A598,'Medical Examination'!$A:$H,COLUMN(G:G),0)</f>
        <v>1</v>
      </c>
      <c r="Q598" t="str" cm="1">
        <f t="array" ref="Q598">VLOOKUP($A598,'Medical Examination'!$A:$H,COLUMN(H:H),0)</f>
        <v>No</v>
      </c>
      <c r="R598">
        <f t="shared" si="108"/>
        <v>1</v>
      </c>
      <c r="S598">
        <f t="shared" si="109"/>
        <v>0</v>
      </c>
      <c r="T598">
        <f t="shared" si="110"/>
        <v>0</v>
      </c>
      <c r="U598">
        <f t="shared" si="111"/>
        <v>0</v>
      </c>
      <c r="V598">
        <f t="shared" si="112"/>
        <v>2</v>
      </c>
      <c r="W598">
        <f t="shared" si="113"/>
        <v>2</v>
      </c>
      <c r="X598">
        <f t="shared" si="114"/>
        <v>1</v>
      </c>
      <c r="Y598">
        <f t="shared" si="115"/>
        <v>0</v>
      </c>
      <c r="Z598">
        <f t="shared" si="116"/>
        <v>0</v>
      </c>
      <c r="AA598">
        <f t="shared" si="117"/>
        <v>0</v>
      </c>
      <c r="AB598" s="5">
        <f t="shared" si="118"/>
        <v>28</v>
      </c>
      <c r="AC598">
        <f t="shared" si="119"/>
        <v>0</v>
      </c>
    </row>
    <row r="599" spans="1:29" x14ac:dyDescent="0.25">
      <c r="A599" t="s">
        <v>637</v>
      </c>
      <c r="B599">
        <v>1987</v>
      </c>
      <c r="C599" t="s">
        <v>18</v>
      </c>
      <c r="D599">
        <v>29</v>
      </c>
      <c r="E599">
        <v>0</v>
      </c>
      <c r="F599">
        <v>5227.99</v>
      </c>
      <c r="G599" t="s">
        <v>11</v>
      </c>
      <c r="H599" t="s">
        <v>16</v>
      </c>
      <c r="I599" t="s">
        <v>247</v>
      </c>
      <c r="J599" t="str">
        <f>VLOOKUP(A599,Names!A:B,2,)</f>
        <v>Barnes-Zurkinden, Ms.  Flo</v>
      </c>
      <c r="K599" cm="1">
        <f t="array" ref="K599">VLOOKUP($A599,'Medical Examination'!$A:$H,COLUMN(B:B),0)</f>
        <v>26.125</v>
      </c>
      <c r="L599" cm="1">
        <f t="array" ref="L599">VLOOKUP($A599,'Medical Examination'!$A:$H,COLUMN(C:C),0)</f>
        <v>5.55</v>
      </c>
      <c r="M599" t="str" cm="1">
        <f t="array" ref="M599">VLOOKUP($A599,'Medical Examination'!$A:$H,COLUMN(D:D),0)</f>
        <v>No</v>
      </c>
      <c r="N599" t="str" cm="1">
        <f t="array" ref="N599">VLOOKUP($A599,'Medical Examination'!$A:$H,COLUMN(E:E),0)</f>
        <v>No</v>
      </c>
      <c r="O599" t="str" cm="1">
        <f t="array" ref="O599">VLOOKUP($A599,'Medical Examination'!$A:$H,COLUMN(F:F),0)</f>
        <v>No</v>
      </c>
      <c r="P599" cm="1">
        <f t="array" ref="P599">VLOOKUP($A599,'Medical Examination'!$A:$H,COLUMN(G:G),0)</f>
        <v>1</v>
      </c>
      <c r="Q599" t="str" cm="1">
        <f t="array" ref="Q599">VLOOKUP($A599,'Medical Examination'!$A:$H,COLUMN(H:H),0)</f>
        <v>No</v>
      </c>
      <c r="R599">
        <f t="shared" si="108"/>
        <v>0</v>
      </c>
      <c r="S599">
        <f t="shared" si="109"/>
        <v>0</v>
      </c>
      <c r="T599">
        <f t="shared" si="110"/>
        <v>0</v>
      </c>
      <c r="U599">
        <f t="shared" si="111"/>
        <v>0</v>
      </c>
      <c r="V599">
        <f t="shared" si="112"/>
        <v>2</v>
      </c>
      <c r="W599">
        <f t="shared" si="113"/>
        <v>3</v>
      </c>
      <c r="X599">
        <f t="shared" si="114"/>
        <v>1</v>
      </c>
      <c r="Y599">
        <f t="shared" si="115"/>
        <v>0</v>
      </c>
      <c r="Z599">
        <f t="shared" si="116"/>
        <v>0</v>
      </c>
      <c r="AA599">
        <f t="shared" si="117"/>
        <v>0</v>
      </c>
      <c r="AB599" s="5">
        <f t="shared" si="118"/>
        <v>36</v>
      </c>
      <c r="AC599">
        <f t="shared" si="119"/>
        <v>0</v>
      </c>
    </row>
    <row r="600" spans="1:29" x14ac:dyDescent="0.25">
      <c r="A600" t="s">
        <v>638</v>
      </c>
      <c r="B600">
        <v>1987</v>
      </c>
      <c r="C600" t="s">
        <v>30</v>
      </c>
      <c r="D600">
        <v>26</v>
      </c>
      <c r="E600">
        <v>1</v>
      </c>
      <c r="F600">
        <v>5240.7700000000004</v>
      </c>
      <c r="G600" t="s">
        <v>11</v>
      </c>
      <c r="H600" t="s">
        <v>11</v>
      </c>
      <c r="I600" t="s">
        <v>42</v>
      </c>
      <c r="J600" t="str">
        <f>VLOOKUP(A600,Names!A:B,2,)</f>
        <v>Kaufmann, Ms.  Kristina</v>
      </c>
      <c r="K600" cm="1">
        <f t="array" ref="K600">VLOOKUP($A600,'Medical Examination'!$A:$H,COLUMN(B:B),0)</f>
        <v>31</v>
      </c>
      <c r="L600" cm="1">
        <f t="array" ref="L600">VLOOKUP($A600,'Medical Examination'!$A:$H,COLUMN(C:C),0)</f>
        <v>5.38</v>
      </c>
      <c r="M600" t="str" cm="1">
        <f t="array" ref="M600">VLOOKUP($A600,'Medical Examination'!$A:$H,COLUMN(D:D),0)</f>
        <v>No</v>
      </c>
      <c r="N600" t="str" cm="1">
        <f t="array" ref="N600">VLOOKUP($A600,'Medical Examination'!$A:$H,COLUMN(E:E),0)</f>
        <v>No</v>
      </c>
      <c r="O600" t="str" cm="1">
        <f t="array" ref="O600">VLOOKUP($A600,'Medical Examination'!$A:$H,COLUMN(F:F),0)</f>
        <v>No</v>
      </c>
      <c r="P600" cm="1">
        <f t="array" ref="P600">VLOOKUP($A600,'Medical Examination'!$A:$H,COLUMN(G:G),0)</f>
        <v>1</v>
      </c>
      <c r="Q600" t="str" cm="1">
        <f t="array" ref="Q600">VLOOKUP($A600,'Medical Examination'!$A:$H,COLUMN(H:H),0)</f>
        <v>No</v>
      </c>
      <c r="R600">
        <f t="shared" si="108"/>
        <v>0</v>
      </c>
      <c r="S600">
        <f t="shared" si="109"/>
        <v>0</v>
      </c>
      <c r="T600">
        <f t="shared" si="110"/>
        <v>0</v>
      </c>
      <c r="U600">
        <f t="shared" si="111"/>
        <v>0</v>
      </c>
      <c r="V600">
        <f t="shared" si="112"/>
        <v>2</v>
      </c>
      <c r="W600">
        <f t="shared" si="113"/>
        <v>2</v>
      </c>
      <c r="X600">
        <f t="shared" si="114"/>
        <v>1</v>
      </c>
      <c r="Y600">
        <f t="shared" si="115"/>
        <v>1</v>
      </c>
      <c r="Z600">
        <f t="shared" si="116"/>
        <v>0</v>
      </c>
      <c r="AA600">
        <f t="shared" si="117"/>
        <v>0</v>
      </c>
      <c r="AB600" s="5">
        <f t="shared" si="118"/>
        <v>36</v>
      </c>
      <c r="AC600">
        <f t="shared" si="119"/>
        <v>0</v>
      </c>
    </row>
    <row r="601" spans="1:29" x14ac:dyDescent="0.25">
      <c r="A601" t="s">
        <v>639</v>
      </c>
      <c r="B601">
        <v>1987</v>
      </c>
      <c r="C601" t="s">
        <v>10</v>
      </c>
      <c r="D601">
        <v>5</v>
      </c>
      <c r="E601">
        <v>1</v>
      </c>
      <c r="F601">
        <v>5245.23</v>
      </c>
      <c r="G601" t="s">
        <v>11</v>
      </c>
      <c r="H601" t="s">
        <v>11</v>
      </c>
      <c r="I601" t="s">
        <v>13</v>
      </c>
      <c r="J601" t="str">
        <f>VLOOKUP(A601,Names!A:B,2,)</f>
        <v>Chandler, Ms.  Kate</v>
      </c>
      <c r="K601" cm="1">
        <f t="array" ref="K601">VLOOKUP($A601,'Medical Examination'!$A:$H,COLUMN(B:B),0)</f>
        <v>34.21</v>
      </c>
      <c r="L601" cm="1">
        <f t="array" ref="L601">VLOOKUP($A601,'Medical Examination'!$A:$H,COLUMN(C:C),0)</f>
        <v>4.54</v>
      </c>
      <c r="M601" t="str" cm="1">
        <f t="array" ref="M601">VLOOKUP($A601,'Medical Examination'!$A:$H,COLUMN(D:D),0)</f>
        <v>No</v>
      </c>
      <c r="N601" t="str" cm="1">
        <f t="array" ref="N601">VLOOKUP($A601,'Medical Examination'!$A:$H,COLUMN(E:E),0)</f>
        <v>No</v>
      </c>
      <c r="O601" t="str" cm="1">
        <f t="array" ref="O601">VLOOKUP($A601,'Medical Examination'!$A:$H,COLUMN(F:F),0)</f>
        <v>No</v>
      </c>
      <c r="P601" cm="1">
        <f t="array" ref="P601">VLOOKUP($A601,'Medical Examination'!$A:$H,COLUMN(G:G),0)</f>
        <v>1</v>
      </c>
      <c r="Q601" t="str" cm="1">
        <f t="array" ref="Q601">VLOOKUP($A601,'Medical Examination'!$A:$H,COLUMN(H:H),0)</f>
        <v>No</v>
      </c>
      <c r="R601">
        <f t="shared" si="108"/>
        <v>0</v>
      </c>
      <c r="S601">
        <f t="shared" si="109"/>
        <v>0</v>
      </c>
      <c r="T601">
        <f t="shared" si="110"/>
        <v>0</v>
      </c>
      <c r="U601">
        <f t="shared" si="111"/>
        <v>0</v>
      </c>
      <c r="V601">
        <f t="shared" si="112"/>
        <v>2</v>
      </c>
      <c r="W601">
        <f t="shared" si="113"/>
        <v>2</v>
      </c>
      <c r="X601">
        <f t="shared" si="114"/>
        <v>1</v>
      </c>
      <c r="Y601">
        <f t="shared" si="115"/>
        <v>0</v>
      </c>
      <c r="Z601">
        <f t="shared" si="116"/>
        <v>0</v>
      </c>
      <c r="AA601">
        <f t="shared" si="117"/>
        <v>1</v>
      </c>
      <c r="AB601" s="5">
        <f t="shared" si="118"/>
        <v>36</v>
      </c>
      <c r="AC601">
        <f t="shared" si="119"/>
        <v>0</v>
      </c>
    </row>
    <row r="602" spans="1:29" x14ac:dyDescent="0.25">
      <c r="A602" t="s">
        <v>640</v>
      </c>
      <c r="B602">
        <v>1987</v>
      </c>
      <c r="C602" t="s">
        <v>20</v>
      </c>
      <c r="D602">
        <v>9</v>
      </c>
      <c r="E602">
        <v>1</v>
      </c>
      <c r="F602">
        <v>5246.05</v>
      </c>
      <c r="G602" t="s">
        <v>11</v>
      </c>
      <c r="H602" t="s">
        <v>12</v>
      </c>
      <c r="I602" t="s">
        <v>42</v>
      </c>
      <c r="J602" t="str">
        <f>VLOOKUP(A602,Names!A:B,2,)</f>
        <v>Reilly, Ms.  Steph</v>
      </c>
      <c r="K602" cm="1">
        <f t="array" ref="K602">VLOOKUP($A602,'Medical Examination'!$A:$H,COLUMN(B:B),0)</f>
        <v>34.799999999999997</v>
      </c>
      <c r="L602" cm="1">
        <f t="array" ref="L602">VLOOKUP($A602,'Medical Examination'!$A:$H,COLUMN(C:C),0)</f>
        <v>4.38</v>
      </c>
      <c r="M602" t="str" cm="1">
        <f t="array" ref="M602">VLOOKUP($A602,'Medical Examination'!$A:$H,COLUMN(D:D),0)</f>
        <v>No</v>
      </c>
      <c r="N602" t="str" cm="1">
        <f t="array" ref="N602">VLOOKUP($A602,'Medical Examination'!$A:$H,COLUMN(E:E),0)</f>
        <v>No</v>
      </c>
      <c r="O602" t="str" cm="1">
        <f t="array" ref="O602">VLOOKUP($A602,'Medical Examination'!$A:$H,COLUMN(F:F),0)</f>
        <v>No</v>
      </c>
      <c r="P602" cm="1">
        <f t="array" ref="P602">VLOOKUP($A602,'Medical Examination'!$A:$H,COLUMN(G:G),0)</f>
        <v>1</v>
      </c>
      <c r="Q602" t="str" cm="1">
        <f t="array" ref="Q602">VLOOKUP($A602,'Medical Examination'!$A:$H,COLUMN(H:H),0)</f>
        <v>No</v>
      </c>
      <c r="R602">
        <f t="shared" si="108"/>
        <v>0</v>
      </c>
      <c r="S602">
        <f t="shared" si="109"/>
        <v>0</v>
      </c>
      <c r="T602">
        <f t="shared" si="110"/>
        <v>0</v>
      </c>
      <c r="U602">
        <f t="shared" si="111"/>
        <v>0</v>
      </c>
      <c r="V602">
        <f t="shared" si="112"/>
        <v>2</v>
      </c>
      <c r="W602">
        <f t="shared" si="113"/>
        <v>1</v>
      </c>
      <c r="X602">
        <f t="shared" si="114"/>
        <v>1</v>
      </c>
      <c r="Y602">
        <f t="shared" si="115"/>
        <v>1</v>
      </c>
      <c r="Z602">
        <f t="shared" si="116"/>
        <v>0</v>
      </c>
      <c r="AA602">
        <f t="shared" si="117"/>
        <v>0</v>
      </c>
      <c r="AB602" s="5">
        <f t="shared" si="118"/>
        <v>36</v>
      </c>
      <c r="AC602">
        <f t="shared" si="119"/>
        <v>0</v>
      </c>
    </row>
    <row r="603" spans="1:29" x14ac:dyDescent="0.25">
      <c r="A603" t="s">
        <v>641</v>
      </c>
      <c r="B603">
        <v>1990</v>
      </c>
      <c r="C603" t="s">
        <v>10</v>
      </c>
      <c r="D603">
        <v>6</v>
      </c>
      <c r="E603">
        <v>3</v>
      </c>
      <c r="F603">
        <v>5253.52</v>
      </c>
      <c r="G603" t="s">
        <v>12</v>
      </c>
      <c r="H603" t="s">
        <v>12</v>
      </c>
      <c r="I603" t="s">
        <v>42</v>
      </c>
      <c r="J603" t="str">
        <f>VLOOKUP(A603,Names!A:B,2,)</f>
        <v>Bond, Mr.  Robert J.</v>
      </c>
      <c r="K603" cm="1">
        <f t="array" ref="K603">VLOOKUP($A603,'Medical Examination'!$A:$H,COLUMN(B:B),0)</f>
        <v>30.8</v>
      </c>
      <c r="L603" cm="1">
        <f t="array" ref="L603">VLOOKUP($A603,'Medical Examination'!$A:$H,COLUMN(C:C),0)</f>
        <v>5.07</v>
      </c>
      <c r="M603" t="str" cm="1">
        <f t="array" ref="M603">VLOOKUP($A603,'Medical Examination'!$A:$H,COLUMN(D:D),0)</f>
        <v>No</v>
      </c>
      <c r="N603" t="str" cm="1">
        <f t="array" ref="N603">VLOOKUP($A603,'Medical Examination'!$A:$H,COLUMN(E:E),0)</f>
        <v>No</v>
      </c>
      <c r="O603" t="str" cm="1">
        <f t="array" ref="O603">VLOOKUP($A603,'Medical Examination'!$A:$H,COLUMN(F:F),0)</f>
        <v>No</v>
      </c>
      <c r="P603" t="str" cm="1">
        <f t="array" ref="P603">VLOOKUP($A603,'Medical Examination'!$A:$H,COLUMN(G:G),0)</f>
        <v>No major surgery</v>
      </c>
      <c r="Q603" t="str" cm="1">
        <f t="array" ref="Q603">VLOOKUP($A603,'Medical Examination'!$A:$H,COLUMN(H:H),0)</f>
        <v>No</v>
      </c>
      <c r="R603">
        <f t="shared" si="108"/>
        <v>0</v>
      </c>
      <c r="S603">
        <f t="shared" si="109"/>
        <v>0</v>
      </c>
      <c r="T603">
        <f t="shared" si="110"/>
        <v>0</v>
      </c>
      <c r="U603">
        <f t="shared" si="111"/>
        <v>0</v>
      </c>
      <c r="V603">
        <f t="shared" si="112"/>
        <v>1</v>
      </c>
      <c r="W603">
        <f t="shared" si="113"/>
        <v>1</v>
      </c>
      <c r="X603">
        <f t="shared" si="114"/>
        <v>0</v>
      </c>
      <c r="Y603">
        <f t="shared" si="115"/>
        <v>1</v>
      </c>
      <c r="Z603">
        <f t="shared" si="116"/>
        <v>0</v>
      </c>
      <c r="AA603">
        <f t="shared" si="117"/>
        <v>0</v>
      </c>
      <c r="AB603" s="5">
        <f t="shared" si="118"/>
        <v>33</v>
      </c>
      <c r="AC603">
        <f t="shared" si="119"/>
        <v>1</v>
      </c>
    </row>
    <row r="604" spans="1:29" x14ac:dyDescent="0.25">
      <c r="A604" t="s">
        <v>642</v>
      </c>
      <c r="B604">
        <v>1989</v>
      </c>
      <c r="C604" t="s">
        <v>15</v>
      </c>
      <c r="D604">
        <v>25</v>
      </c>
      <c r="E604">
        <v>2</v>
      </c>
      <c r="F604">
        <v>5257.51</v>
      </c>
      <c r="G604" t="s">
        <v>11</v>
      </c>
      <c r="H604" t="s">
        <v>11</v>
      </c>
      <c r="I604" t="s">
        <v>23</v>
      </c>
      <c r="J604" t="str">
        <f>VLOOKUP(A604,Names!A:B,2,)</f>
        <v>Johansen, Mr.  Tory J.</v>
      </c>
      <c r="K604" cm="1">
        <f t="array" ref="K604">VLOOKUP($A604,'Medical Examination'!$A:$H,COLUMN(B:B),0)</f>
        <v>24.605</v>
      </c>
      <c r="L604" cm="1">
        <f t="array" ref="L604">VLOOKUP($A604,'Medical Examination'!$A:$H,COLUMN(C:C),0)</f>
        <v>5.7</v>
      </c>
      <c r="M604" t="str" cm="1">
        <f t="array" ref="M604">VLOOKUP($A604,'Medical Examination'!$A:$H,COLUMN(D:D),0)</f>
        <v>No</v>
      </c>
      <c r="N604" t="str" cm="1">
        <f t="array" ref="N604">VLOOKUP($A604,'Medical Examination'!$A:$H,COLUMN(E:E),0)</f>
        <v>No</v>
      </c>
      <c r="O604" t="str" cm="1">
        <f t="array" ref="O604">VLOOKUP($A604,'Medical Examination'!$A:$H,COLUMN(F:F),0)</f>
        <v>No</v>
      </c>
      <c r="P604" t="str" cm="1">
        <f t="array" ref="P604">VLOOKUP($A604,'Medical Examination'!$A:$H,COLUMN(G:G),0)</f>
        <v>No major surgery</v>
      </c>
      <c r="Q604" t="str" cm="1">
        <f t="array" ref="Q604">VLOOKUP($A604,'Medical Examination'!$A:$H,COLUMN(H:H),0)</f>
        <v>No</v>
      </c>
      <c r="R604">
        <f t="shared" si="108"/>
        <v>0</v>
      </c>
      <c r="S604">
        <f t="shared" si="109"/>
        <v>0</v>
      </c>
      <c r="T604">
        <f t="shared" si="110"/>
        <v>0</v>
      </c>
      <c r="U604">
        <f t="shared" si="111"/>
        <v>0</v>
      </c>
      <c r="V604">
        <f t="shared" si="112"/>
        <v>2</v>
      </c>
      <c r="W604">
        <f t="shared" si="113"/>
        <v>2</v>
      </c>
      <c r="X604">
        <f t="shared" si="114"/>
        <v>0</v>
      </c>
      <c r="Y604">
        <f t="shared" si="115"/>
        <v>0</v>
      </c>
      <c r="Z604">
        <f t="shared" si="116"/>
        <v>1</v>
      </c>
      <c r="AA604">
        <f t="shared" si="117"/>
        <v>0</v>
      </c>
      <c r="AB604" s="5">
        <f t="shared" si="118"/>
        <v>34</v>
      </c>
      <c r="AC604">
        <f t="shared" si="119"/>
        <v>1</v>
      </c>
    </row>
    <row r="605" spans="1:29" x14ac:dyDescent="0.25">
      <c r="A605" t="s">
        <v>643</v>
      </c>
      <c r="B605">
        <v>1989</v>
      </c>
      <c r="C605" t="s">
        <v>10</v>
      </c>
      <c r="D605">
        <v>19</v>
      </c>
      <c r="E605">
        <v>2</v>
      </c>
      <c r="F605">
        <v>5261.47</v>
      </c>
      <c r="G605" t="s">
        <v>11</v>
      </c>
      <c r="H605" t="s">
        <v>11</v>
      </c>
      <c r="I605" t="s">
        <v>23</v>
      </c>
      <c r="J605" t="str">
        <f>VLOOKUP(A605,Names!A:B,2,)</f>
        <v>Davenport, Mr.  Austen G</v>
      </c>
      <c r="K605" cm="1">
        <f t="array" ref="K605">VLOOKUP($A605,'Medical Examination'!$A:$H,COLUMN(B:B),0)</f>
        <v>27.454999999999998</v>
      </c>
      <c r="L605" cm="1">
        <f t="array" ref="L605">VLOOKUP($A605,'Medical Examination'!$A:$H,COLUMN(C:C),0)</f>
        <v>4.54</v>
      </c>
      <c r="M605" t="str" cm="1">
        <f t="array" ref="M605">VLOOKUP($A605,'Medical Examination'!$A:$H,COLUMN(D:D),0)</f>
        <v>No</v>
      </c>
      <c r="N605" t="str" cm="1">
        <f t="array" ref="N605">VLOOKUP($A605,'Medical Examination'!$A:$H,COLUMN(E:E),0)</f>
        <v>No</v>
      </c>
      <c r="O605" t="str" cm="1">
        <f t="array" ref="O605">VLOOKUP($A605,'Medical Examination'!$A:$H,COLUMN(F:F),0)</f>
        <v>No</v>
      </c>
      <c r="P605" t="str" cm="1">
        <f t="array" ref="P605">VLOOKUP($A605,'Medical Examination'!$A:$H,COLUMN(G:G),0)</f>
        <v>No major surgery</v>
      </c>
      <c r="Q605" t="str" cm="1">
        <f t="array" ref="Q605">VLOOKUP($A605,'Medical Examination'!$A:$H,COLUMN(H:H),0)</f>
        <v>No</v>
      </c>
      <c r="R605">
        <f t="shared" si="108"/>
        <v>0</v>
      </c>
      <c r="S605">
        <f t="shared" si="109"/>
        <v>0</v>
      </c>
      <c r="T605">
        <f t="shared" si="110"/>
        <v>0</v>
      </c>
      <c r="U605">
        <f t="shared" si="111"/>
        <v>0</v>
      </c>
      <c r="V605">
        <f t="shared" si="112"/>
        <v>2</v>
      </c>
      <c r="W605">
        <f t="shared" si="113"/>
        <v>2</v>
      </c>
      <c r="X605">
        <f t="shared" si="114"/>
        <v>0</v>
      </c>
      <c r="Y605">
        <f t="shared" si="115"/>
        <v>0</v>
      </c>
      <c r="Z605">
        <f t="shared" si="116"/>
        <v>1</v>
      </c>
      <c r="AA605">
        <f t="shared" si="117"/>
        <v>0</v>
      </c>
      <c r="AB605" s="5">
        <f t="shared" si="118"/>
        <v>34</v>
      </c>
      <c r="AC605">
        <f t="shared" si="119"/>
        <v>1</v>
      </c>
    </row>
    <row r="606" spans="1:29" x14ac:dyDescent="0.25">
      <c r="A606" t="s">
        <v>644</v>
      </c>
      <c r="B606">
        <v>1986</v>
      </c>
      <c r="C606" t="s">
        <v>37</v>
      </c>
      <c r="D606">
        <v>25</v>
      </c>
      <c r="E606">
        <v>0</v>
      </c>
      <c r="F606">
        <v>5266.37</v>
      </c>
      <c r="G606" t="s">
        <v>11</v>
      </c>
      <c r="H606" t="s">
        <v>11</v>
      </c>
      <c r="I606" t="s">
        <v>23</v>
      </c>
      <c r="J606" t="str">
        <f>VLOOKUP(A606,Names!A:B,2,)</f>
        <v>Amherst, Ms.  Lindsay M.</v>
      </c>
      <c r="K606" cm="1">
        <f t="array" ref="K606">VLOOKUP($A606,'Medical Examination'!$A:$H,COLUMN(B:B),0)</f>
        <v>25.84</v>
      </c>
      <c r="L606" cm="1">
        <f t="array" ref="L606">VLOOKUP($A606,'Medical Examination'!$A:$H,COLUMN(C:C),0)</f>
        <v>8.5500000000000007</v>
      </c>
      <c r="M606" t="str" cm="1">
        <f t="array" ref="M606">VLOOKUP($A606,'Medical Examination'!$A:$H,COLUMN(D:D),0)</f>
        <v>yes</v>
      </c>
      <c r="N606" t="str" cm="1">
        <f t="array" ref="N606">VLOOKUP($A606,'Medical Examination'!$A:$H,COLUMN(E:E),0)</f>
        <v>No</v>
      </c>
      <c r="O606" t="str" cm="1">
        <f t="array" ref="O606">VLOOKUP($A606,'Medical Examination'!$A:$H,COLUMN(F:F),0)</f>
        <v>No</v>
      </c>
      <c r="P606" cm="1">
        <f t="array" ref="P606">VLOOKUP($A606,'Medical Examination'!$A:$H,COLUMN(G:G),0)</f>
        <v>1</v>
      </c>
      <c r="Q606" t="str" cm="1">
        <f t="array" ref="Q606">VLOOKUP($A606,'Medical Examination'!$A:$H,COLUMN(H:H),0)</f>
        <v>No</v>
      </c>
      <c r="R606">
        <f t="shared" si="108"/>
        <v>1</v>
      </c>
      <c r="S606">
        <f t="shared" si="109"/>
        <v>0</v>
      </c>
      <c r="T606">
        <f t="shared" si="110"/>
        <v>0</v>
      </c>
      <c r="U606">
        <f t="shared" si="111"/>
        <v>0</v>
      </c>
      <c r="V606">
        <f t="shared" si="112"/>
        <v>2</v>
      </c>
      <c r="W606">
        <f t="shared" si="113"/>
        <v>2</v>
      </c>
      <c r="X606">
        <f t="shared" si="114"/>
        <v>1</v>
      </c>
      <c r="Y606">
        <f t="shared" si="115"/>
        <v>0</v>
      </c>
      <c r="Z606">
        <f t="shared" si="116"/>
        <v>1</v>
      </c>
      <c r="AA606">
        <f t="shared" si="117"/>
        <v>0</v>
      </c>
      <c r="AB606" s="5">
        <f t="shared" si="118"/>
        <v>37</v>
      </c>
      <c r="AC606">
        <f t="shared" si="119"/>
        <v>0</v>
      </c>
    </row>
    <row r="607" spans="1:29" x14ac:dyDescent="0.25">
      <c r="A607" t="s">
        <v>645</v>
      </c>
      <c r="B607">
        <v>1986</v>
      </c>
      <c r="C607" t="s">
        <v>20</v>
      </c>
      <c r="D607">
        <v>20</v>
      </c>
      <c r="E607">
        <v>0</v>
      </c>
      <c r="F607">
        <v>5267.82</v>
      </c>
      <c r="G607" t="s">
        <v>11</v>
      </c>
      <c r="H607" t="s">
        <v>11</v>
      </c>
      <c r="I607" t="s">
        <v>23</v>
      </c>
      <c r="J607" t="str">
        <f>VLOOKUP(A607,Names!A:B,2,)</f>
        <v>Maloney, Ms.  Kelly H.</v>
      </c>
      <c r="K607" cm="1">
        <f t="array" ref="K607">VLOOKUP($A607,'Medical Examination'!$A:$H,COLUMN(B:B),0)</f>
        <v>26.885000000000002</v>
      </c>
      <c r="L607" cm="1">
        <f t="array" ref="L607">VLOOKUP($A607,'Medical Examination'!$A:$H,COLUMN(C:C),0)</f>
        <v>8.66</v>
      </c>
      <c r="M607" t="str" cm="1">
        <f t="array" ref="M607">VLOOKUP($A607,'Medical Examination'!$A:$H,COLUMN(D:D),0)</f>
        <v>yes</v>
      </c>
      <c r="N607" t="str" cm="1">
        <f t="array" ref="N607">VLOOKUP($A607,'Medical Examination'!$A:$H,COLUMN(E:E),0)</f>
        <v>No</v>
      </c>
      <c r="O607" t="str" cm="1">
        <f t="array" ref="O607">VLOOKUP($A607,'Medical Examination'!$A:$H,COLUMN(F:F),0)</f>
        <v>No</v>
      </c>
      <c r="P607" cm="1">
        <f t="array" ref="P607">VLOOKUP($A607,'Medical Examination'!$A:$H,COLUMN(G:G),0)</f>
        <v>1</v>
      </c>
      <c r="Q607" t="str" cm="1">
        <f t="array" ref="Q607">VLOOKUP($A607,'Medical Examination'!$A:$H,COLUMN(H:H),0)</f>
        <v>No</v>
      </c>
      <c r="R607">
        <f t="shared" si="108"/>
        <v>1</v>
      </c>
      <c r="S607">
        <f t="shared" si="109"/>
        <v>0</v>
      </c>
      <c r="T607">
        <f t="shared" si="110"/>
        <v>0</v>
      </c>
      <c r="U607">
        <f t="shared" si="111"/>
        <v>0</v>
      </c>
      <c r="V607">
        <f t="shared" si="112"/>
        <v>2</v>
      </c>
      <c r="W607">
        <f t="shared" si="113"/>
        <v>2</v>
      </c>
      <c r="X607">
        <f t="shared" si="114"/>
        <v>1</v>
      </c>
      <c r="Y607">
        <f t="shared" si="115"/>
        <v>0</v>
      </c>
      <c r="Z607">
        <f t="shared" si="116"/>
        <v>1</v>
      </c>
      <c r="AA607">
        <f t="shared" si="117"/>
        <v>0</v>
      </c>
      <c r="AB607" s="5">
        <f t="shared" si="118"/>
        <v>37</v>
      </c>
      <c r="AC607">
        <f t="shared" si="119"/>
        <v>0</v>
      </c>
    </row>
    <row r="608" spans="1:29" x14ac:dyDescent="0.25">
      <c r="A608" t="s">
        <v>646</v>
      </c>
      <c r="B608">
        <v>1986</v>
      </c>
      <c r="C608" t="s">
        <v>37</v>
      </c>
      <c r="D608">
        <v>20</v>
      </c>
      <c r="E608">
        <v>0</v>
      </c>
      <c r="F608">
        <v>5272.18</v>
      </c>
      <c r="G608" t="s">
        <v>11</v>
      </c>
      <c r="H608" t="s">
        <v>12</v>
      </c>
      <c r="I608" t="s">
        <v>23</v>
      </c>
      <c r="J608" t="str">
        <f>VLOOKUP(A608,Names!A:B,2,)</f>
        <v>Morgan, Ms.  Micah</v>
      </c>
      <c r="K608" cm="1">
        <f t="array" ref="K608">VLOOKUP($A608,'Medical Examination'!$A:$H,COLUMN(B:B),0)</f>
        <v>30.02</v>
      </c>
      <c r="L608" cm="1">
        <f t="array" ref="L608">VLOOKUP($A608,'Medical Examination'!$A:$H,COLUMN(C:C),0)</f>
        <v>7.63</v>
      </c>
      <c r="M608" t="str" cm="1">
        <f t="array" ref="M608">VLOOKUP($A608,'Medical Examination'!$A:$H,COLUMN(D:D),0)</f>
        <v>yes</v>
      </c>
      <c r="N608" t="str" cm="1">
        <f t="array" ref="N608">VLOOKUP($A608,'Medical Examination'!$A:$H,COLUMN(E:E),0)</f>
        <v>No</v>
      </c>
      <c r="O608" t="str" cm="1">
        <f t="array" ref="O608">VLOOKUP($A608,'Medical Examination'!$A:$H,COLUMN(F:F),0)</f>
        <v>No</v>
      </c>
      <c r="P608" cm="1">
        <f t="array" ref="P608">VLOOKUP($A608,'Medical Examination'!$A:$H,COLUMN(G:G),0)</f>
        <v>1</v>
      </c>
      <c r="Q608" t="str" cm="1">
        <f t="array" ref="Q608">VLOOKUP($A608,'Medical Examination'!$A:$H,COLUMN(H:H),0)</f>
        <v>No</v>
      </c>
      <c r="R608">
        <f t="shared" si="108"/>
        <v>1</v>
      </c>
      <c r="S608">
        <f t="shared" si="109"/>
        <v>0</v>
      </c>
      <c r="T608">
        <f t="shared" si="110"/>
        <v>0</v>
      </c>
      <c r="U608">
        <f t="shared" si="111"/>
        <v>0</v>
      </c>
      <c r="V608">
        <f t="shared" si="112"/>
        <v>2</v>
      </c>
      <c r="W608">
        <f t="shared" si="113"/>
        <v>1</v>
      </c>
      <c r="X608">
        <f t="shared" si="114"/>
        <v>1</v>
      </c>
      <c r="Y608">
        <f t="shared" si="115"/>
        <v>0</v>
      </c>
      <c r="Z608">
        <f t="shared" si="116"/>
        <v>1</v>
      </c>
      <c r="AA608">
        <f t="shared" si="117"/>
        <v>0</v>
      </c>
      <c r="AB608" s="5">
        <f t="shared" si="118"/>
        <v>37</v>
      </c>
      <c r="AC608">
        <f t="shared" si="119"/>
        <v>0</v>
      </c>
    </row>
    <row r="609" spans="1:29" x14ac:dyDescent="0.25">
      <c r="A609" t="s">
        <v>647</v>
      </c>
      <c r="B609">
        <v>1987</v>
      </c>
      <c r="C609" t="s">
        <v>20</v>
      </c>
      <c r="D609">
        <v>1</v>
      </c>
      <c r="E609">
        <v>3</v>
      </c>
      <c r="F609">
        <v>5275.86</v>
      </c>
      <c r="G609" t="s">
        <v>11</v>
      </c>
      <c r="H609" t="s">
        <v>11</v>
      </c>
      <c r="I609" t="s">
        <v>13</v>
      </c>
      <c r="J609" t="str">
        <f>VLOOKUP(A609,Names!A:B,2,)</f>
        <v>Naskret, Mr.  Sawomir</v>
      </c>
      <c r="K609" cm="1">
        <f t="array" ref="K609">VLOOKUP($A609,'Medical Examination'!$A:$H,COLUMN(B:B),0)</f>
        <v>23.48</v>
      </c>
      <c r="L609" cm="1">
        <f t="array" ref="L609">VLOOKUP($A609,'Medical Examination'!$A:$H,COLUMN(C:C),0)</f>
        <v>6.24</v>
      </c>
      <c r="M609" t="str" cm="1">
        <f t="array" ref="M609">VLOOKUP($A609,'Medical Examination'!$A:$H,COLUMN(D:D),0)</f>
        <v>No</v>
      </c>
      <c r="N609" t="str" cm="1">
        <f t="array" ref="N609">VLOOKUP($A609,'Medical Examination'!$A:$H,COLUMN(E:E),0)</f>
        <v>No</v>
      </c>
      <c r="O609" t="str" cm="1">
        <f t="array" ref="O609">VLOOKUP($A609,'Medical Examination'!$A:$H,COLUMN(F:F),0)</f>
        <v>No</v>
      </c>
      <c r="P609" cm="1">
        <f t="array" ref="P609">VLOOKUP($A609,'Medical Examination'!$A:$H,COLUMN(G:G),0)</f>
        <v>1</v>
      </c>
      <c r="Q609" t="str" cm="1">
        <f t="array" ref="Q609">VLOOKUP($A609,'Medical Examination'!$A:$H,COLUMN(H:H),0)</f>
        <v>No</v>
      </c>
      <c r="R609">
        <f t="shared" si="108"/>
        <v>0</v>
      </c>
      <c r="S609">
        <f t="shared" si="109"/>
        <v>0</v>
      </c>
      <c r="T609">
        <f t="shared" si="110"/>
        <v>0</v>
      </c>
      <c r="U609">
        <f t="shared" si="111"/>
        <v>0</v>
      </c>
      <c r="V609">
        <f t="shared" si="112"/>
        <v>2</v>
      </c>
      <c r="W609">
        <f t="shared" si="113"/>
        <v>2</v>
      </c>
      <c r="X609">
        <f t="shared" si="114"/>
        <v>1</v>
      </c>
      <c r="Y609">
        <f t="shared" si="115"/>
        <v>0</v>
      </c>
      <c r="Z609">
        <f t="shared" si="116"/>
        <v>0</v>
      </c>
      <c r="AA609">
        <f t="shared" si="117"/>
        <v>1</v>
      </c>
      <c r="AB609" s="5">
        <f t="shared" si="118"/>
        <v>36</v>
      </c>
      <c r="AC609">
        <f t="shared" si="119"/>
        <v>1</v>
      </c>
    </row>
    <row r="610" spans="1:29" x14ac:dyDescent="0.25">
      <c r="A610" t="s">
        <v>648</v>
      </c>
      <c r="B610">
        <v>1974</v>
      </c>
      <c r="C610" t="s">
        <v>15</v>
      </c>
      <c r="D610">
        <v>12</v>
      </c>
      <c r="E610">
        <v>0</v>
      </c>
      <c r="F610">
        <v>5291.71</v>
      </c>
      <c r="G610" t="s">
        <v>11</v>
      </c>
      <c r="H610" t="s">
        <v>11</v>
      </c>
      <c r="I610" t="s">
        <v>23</v>
      </c>
      <c r="J610" t="str">
        <f>VLOOKUP(A610,Names!A:B,2,)</f>
        <v>Martelli, Ms.  Julie</v>
      </c>
      <c r="K610" cm="1">
        <f t="array" ref="K610">VLOOKUP($A610,'Medical Examination'!$A:$H,COLUMN(B:B),0)</f>
        <v>15.49</v>
      </c>
      <c r="L610" cm="1">
        <f t="array" ref="L610">VLOOKUP($A610,'Medical Examination'!$A:$H,COLUMN(C:C),0)</f>
        <v>9.6</v>
      </c>
      <c r="M610" t="str" cm="1">
        <f t="array" ref="M610">VLOOKUP($A610,'Medical Examination'!$A:$H,COLUMN(D:D),0)</f>
        <v>No</v>
      </c>
      <c r="N610" t="str" cm="1">
        <f t="array" ref="N610">VLOOKUP($A610,'Medical Examination'!$A:$H,COLUMN(E:E),0)</f>
        <v>No</v>
      </c>
      <c r="O610" t="str" cm="1">
        <f t="array" ref="O610">VLOOKUP($A610,'Medical Examination'!$A:$H,COLUMN(F:F),0)</f>
        <v>No</v>
      </c>
      <c r="P610" t="str" cm="1">
        <f t="array" ref="P610">VLOOKUP($A610,'Medical Examination'!$A:$H,COLUMN(G:G),0)</f>
        <v>No major surgery</v>
      </c>
      <c r="Q610" t="str" cm="1">
        <f t="array" ref="Q610">VLOOKUP($A610,'Medical Examination'!$A:$H,COLUMN(H:H),0)</f>
        <v>No</v>
      </c>
      <c r="R610">
        <f t="shared" si="108"/>
        <v>0</v>
      </c>
      <c r="S610">
        <f t="shared" si="109"/>
        <v>0</v>
      </c>
      <c r="T610">
        <f t="shared" si="110"/>
        <v>0</v>
      </c>
      <c r="U610">
        <f t="shared" si="111"/>
        <v>0</v>
      </c>
      <c r="V610">
        <f t="shared" si="112"/>
        <v>2</v>
      </c>
      <c r="W610">
        <f t="shared" si="113"/>
        <v>2</v>
      </c>
      <c r="X610">
        <f t="shared" si="114"/>
        <v>0</v>
      </c>
      <c r="Y610">
        <f t="shared" si="115"/>
        <v>0</v>
      </c>
      <c r="Z610">
        <f t="shared" si="116"/>
        <v>1</v>
      </c>
      <c r="AA610">
        <f t="shared" si="117"/>
        <v>0</v>
      </c>
      <c r="AB610" s="5">
        <f t="shared" si="118"/>
        <v>49</v>
      </c>
      <c r="AC610">
        <f t="shared" si="119"/>
        <v>0</v>
      </c>
    </row>
    <row r="611" spans="1:29" x14ac:dyDescent="0.25">
      <c r="A611" t="s">
        <v>649</v>
      </c>
      <c r="B611">
        <v>2004</v>
      </c>
      <c r="C611" t="s">
        <v>35</v>
      </c>
      <c r="D611">
        <v>22</v>
      </c>
      <c r="E611">
        <v>0</v>
      </c>
      <c r="F611">
        <v>5293.67</v>
      </c>
      <c r="G611" t="s">
        <v>11</v>
      </c>
      <c r="H611" t="s">
        <v>11</v>
      </c>
      <c r="I611" t="s">
        <v>632</v>
      </c>
      <c r="J611" t="str">
        <f>VLOOKUP(A611,Names!A:B,2,)</f>
        <v>Casto, Mr.  Trent</v>
      </c>
      <c r="K611" cm="1">
        <f t="array" ref="K611">VLOOKUP($A611,'Medical Examination'!$A:$H,COLUMN(B:B),0)</f>
        <v>37.56</v>
      </c>
      <c r="L611" cm="1">
        <f t="array" ref="L611">VLOOKUP($A611,'Medical Examination'!$A:$H,COLUMN(C:C),0)</f>
        <v>5.88</v>
      </c>
      <c r="M611" t="str" cm="1">
        <f t="array" ref="M611">VLOOKUP($A611,'Medical Examination'!$A:$H,COLUMN(D:D),0)</f>
        <v>No</v>
      </c>
      <c r="N611" t="str" cm="1">
        <f t="array" ref="N611">VLOOKUP($A611,'Medical Examination'!$A:$H,COLUMN(E:E),0)</f>
        <v>yes</v>
      </c>
      <c r="O611" t="str" cm="1">
        <f t="array" ref="O611">VLOOKUP($A611,'Medical Examination'!$A:$H,COLUMN(F:F),0)</f>
        <v>No</v>
      </c>
      <c r="P611" cm="1">
        <f t="array" ref="P611">VLOOKUP($A611,'Medical Examination'!$A:$H,COLUMN(G:G),0)</f>
        <v>1</v>
      </c>
      <c r="Q611" t="str" cm="1">
        <f t="array" ref="Q611">VLOOKUP($A611,'Medical Examination'!$A:$H,COLUMN(H:H),0)</f>
        <v>No</v>
      </c>
      <c r="R611">
        <f t="shared" si="108"/>
        <v>0</v>
      </c>
      <c r="S611">
        <f t="shared" si="109"/>
        <v>1</v>
      </c>
      <c r="T611">
        <f t="shared" si="110"/>
        <v>0</v>
      </c>
      <c r="U611">
        <f t="shared" si="111"/>
        <v>0</v>
      </c>
      <c r="V611">
        <f t="shared" si="112"/>
        <v>2</v>
      </c>
      <c r="W611">
        <f t="shared" si="113"/>
        <v>2</v>
      </c>
      <c r="X611">
        <f t="shared" si="114"/>
        <v>1</v>
      </c>
      <c r="Y611">
        <f t="shared" si="115"/>
        <v>0</v>
      </c>
      <c r="Z611">
        <f t="shared" si="116"/>
        <v>0</v>
      </c>
      <c r="AA611">
        <f t="shared" si="117"/>
        <v>0</v>
      </c>
      <c r="AB611" s="5">
        <f t="shared" si="118"/>
        <v>19</v>
      </c>
      <c r="AC611">
        <f t="shared" si="119"/>
        <v>1</v>
      </c>
    </row>
    <row r="612" spans="1:29" x14ac:dyDescent="0.25">
      <c r="A612" t="s">
        <v>650</v>
      </c>
      <c r="B612">
        <v>2000</v>
      </c>
      <c r="C612" t="s">
        <v>20</v>
      </c>
      <c r="D612">
        <v>9</v>
      </c>
      <c r="E612">
        <v>0</v>
      </c>
      <c r="F612">
        <v>5306.7</v>
      </c>
      <c r="G612" t="s">
        <v>11</v>
      </c>
      <c r="H612" t="s">
        <v>12</v>
      </c>
      <c r="I612" t="s">
        <v>23</v>
      </c>
      <c r="J612" t="str">
        <f>VLOOKUP(A612,Names!A:B,2,)</f>
        <v>Lambe, Mr.  Patrick</v>
      </c>
      <c r="K612" cm="1">
        <f t="array" ref="K612">VLOOKUP($A612,'Medical Examination'!$A:$H,COLUMN(B:B),0)</f>
        <v>35.61</v>
      </c>
      <c r="L612" cm="1">
        <f t="array" ref="L612">VLOOKUP($A612,'Medical Examination'!$A:$H,COLUMN(C:C),0)</f>
        <v>5.65</v>
      </c>
      <c r="M612" t="str" cm="1">
        <f t="array" ref="M612">VLOOKUP($A612,'Medical Examination'!$A:$H,COLUMN(D:D),0)</f>
        <v>No</v>
      </c>
      <c r="N612" t="str" cm="1">
        <f t="array" ref="N612">VLOOKUP($A612,'Medical Examination'!$A:$H,COLUMN(E:E),0)</f>
        <v>yes</v>
      </c>
      <c r="O612" t="str" cm="1">
        <f t="array" ref="O612">VLOOKUP($A612,'Medical Examination'!$A:$H,COLUMN(F:F),0)</f>
        <v>No</v>
      </c>
      <c r="P612" cm="1">
        <f t="array" ref="P612">VLOOKUP($A612,'Medical Examination'!$A:$H,COLUMN(G:G),0)</f>
        <v>1</v>
      </c>
      <c r="Q612" t="str" cm="1">
        <f t="array" ref="Q612">VLOOKUP($A612,'Medical Examination'!$A:$H,COLUMN(H:H),0)</f>
        <v>No</v>
      </c>
      <c r="R612">
        <f t="shared" si="108"/>
        <v>0</v>
      </c>
      <c r="S612">
        <f t="shared" si="109"/>
        <v>1</v>
      </c>
      <c r="T612">
        <f t="shared" si="110"/>
        <v>0</v>
      </c>
      <c r="U612">
        <f t="shared" si="111"/>
        <v>0</v>
      </c>
      <c r="V612">
        <f t="shared" si="112"/>
        <v>2</v>
      </c>
      <c r="W612">
        <f t="shared" si="113"/>
        <v>1</v>
      </c>
      <c r="X612">
        <f t="shared" si="114"/>
        <v>1</v>
      </c>
      <c r="Y612">
        <f t="shared" si="115"/>
        <v>0</v>
      </c>
      <c r="Z612">
        <f t="shared" si="116"/>
        <v>1</v>
      </c>
      <c r="AA612">
        <f t="shared" si="117"/>
        <v>0</v>
      </c>
      <c r="AB612" s="5">
        <f t="shared" si="118"/>
        <v>23</v>
      </c>
      <c r="AC612">
        <f t="shared" si="119"/>
        <v>1</v>
      </c>
    </row>
    <row r="613" spans="1:29" x14ac:dyDescent="0.25">
      <c r="A613" t="s">
        <v>651</v>
      </c>
      <c r="B613">
        <v>1994</v>
      </c>
      <c r="C613" t="s">
        <v>15</v>
      </c>
      <c r="D613">
        <v>13</v>
      </c>
      <c r="E613">
        <v>3</v>
      </c>
      <c r="F613">
        <v>5312.17</v>
      </c>
      <c r="G613" t="s">
        <v>11</v>
      </c>
      <c r="H613" t="s">
        <v>11</v>
      </c>
      <c r="I613" t="s">
        <v>23</v>
      </c>
      <c r="J613" t="str">
        <f>VLOOKUP(A613,Names!A:B,2,)</f>
        <v>Woodward, Ms.  Tracy A.</v>
      </c>
      <c r="K613" cm="1">
        <f t="array" ref="K613">VLOOKUP($A613,'Medical Examination'!$A:$H,COLUMN(B:B),0)</f>
        <v>26.315000000000001</v>
      </c>
      <c r="L613" cm="1">
        <f t="array" ref="L613">VLOOKUP($A613,'Medical Examination'!$A:$H,COLUMN(C:C),0)</f>
        <v>5.76</v>
      </c>
      <c r="M613" t="str" cm="1">
        <f t="array" ref="M613">VLOOKUP($A613,'Medical Examination'!$A:$H,COLUMN(D:D),0)</f>
        <v>No</v>
      </c>
      <c r="N613" t="str" cm="1">
        <f t="array" ref="N613">VLOOKUP($A613,'Medical Examination'!$A:$H,COLUMN(E:E),0)</f>
        <v>No</v>
      </c>
      <c r="O613" t="str" cm="1">
        <f t="array" ref="O613">VLOOKUP($A613,'Medical Examination'!$A:$H,COLUMN(F:F),0)</f>
        <v>No</v>
      </c>
      <c r="P613" t="str" cm="1">
        <f t="array" ref="P613">VLOOKUP($A613,'Medical Examination'!$A:$H,COLUMN(G:G),0)</f>
        <v>No major surgery</v>
      </c>
      <c r="Q613" t="str" cm="1">
        <f t="array" ref="Q613">VLOOKUP($A613,'Medical Examination'!$A:$H,COLUMN(H:H),0)</f>
        <v>No</v>
      </c>
      <c r="R613">
        <f t="shared" si="108"/>
        <v>0</v>
      </c>
      <c r="S613">
        <f t="shared" si="109"/>
        <v>0</v>
      </c>
      <c r="T613">
        <f t="shared" si="110"/>
        <v>0</v>
      </c>
      <c r="U613">
        <f t="shared" si="111"/>
        <v>0</v>
      </c>
      <c r="V613">
        <f t="shared" si="112"/>
        <v>2</v>
      </c>
      <c r="W613">
        <f t="shared" si="113"/>
        <v>2</v>
      </c>
      <c r="X613">
        <f t="shared" si="114"/>
        <v>0</v>
      </c>
      <c r="Y613">
        <f t="shared" si="115"/>
        <v>0</v>
      </c>
      <c r="Z613">
        <f t="shared" si="116"/>
        <v>1</v>
      </c>
      <c r="AA613">
        <f t="shared" si="117"/>
        <v>0</v>
      </c>
      <c r="AB613" s="5">
        <f t="shared" si="118"/>
        <v>29</v>
      </c>
      <c r="AC613">
        <f t="shared" si="119"/>
        <v>0</v>
      </c>
    </row>
    <row r="614" spans="1:29" x14ac:dyDescent="0.25">
      <c r="A614" t="s">
        <v>652</v>
      </c>
      <c r="B614">
        <v>1974</v>
      </c>
      <c r="C614" t="s">
        <v>20</v>
      </c>
      <c r="D614">
        <v>2</v>
      </c>
      <c r="E614">
        <v>0</v>
      </c>
      <c r="F614">
        <v>5322.24</v>
      </c>
      <c r="G614" t="s">
        <v>11</v>
      </c>
      <c r="H614" t="s">
        <v>16</v>
      </c>
      <c r="I614" t="s">
        <v>23</v>
      </c>
      <c r="J614" t="str">
        <f>VLOOKUP(A614,Names!A:B,2,)</f>
        <v>Panora, Ms.  Lisa M.</v>
      </c>
      <c r="K614" cm="1">
        <f t="array" ref="K614">VLOOKUP($A614,'Medical Examination'!$A:$H,COLUMN(B:B),0)</f>
        <v>15.58</v>
      </c>
      <c r="L614" cm="1">
        <f t="array" ref="L614">VLOOKUP($A614,'Medical Examination'!$A:$H,COLUMN(C:C),0)</f>
        <v>11.56</v>
      </c>
      <c r="M614" t="str" cm="1">
        <f t="array" ref="M614">VLOOKUP($A614,'Medical Examination'!$A:$H,COLUMN(D:D),0)</f>
        <v>No</v>
      </c>
      <c r="N614" t="str" cm="1">
        <f t="array" ref="N614">VLOOKUP($A614,'Medical Examination'!$A:$H,COLUMN(E:E),0)</f>
        <v>No</v>
      </c>
      <c r="O614" t="str" cm="1">
        <f t="array" ref="O614">VLOOKUP($A614,'Medical Examination'!$A:$H,COLUMN(F:F),0)</f>
        <v>No</v>
      </c>
      <c r="P614" t="str" cm="1">
        <f t="array" ref="P614">VLOOKUP($A614,'Medical Examination'!$A:$H,COLUMN(G:G),0)</f>
        <v>No major surgery</v>
      </c>
      <c r="Q614" t="str" cm="1">
        <f t="array" ref="Q614">VLOOKUP($A614,'Medical Examination'!$A:$H,COLUMN(H:H),0)</f>
        <v>No</v>
      </c>
      <c r="R614">
        <f t="shared" si="108"/>
        <v>0</v>
      </c>
      <c r="S614">
        <f t="shared" si="109"/>
        <v>0</v>
      </c>
      <c r="T614">
        <f t="shared" si="110"/>
        <v>0</v>
      </c>
      <c r="U614">
        <f t="shared" si="111"/>
        <v>0</v>
      </c>
      <c r="V614">
        <f t="shared" si="112"/>
        <v>2</v>
      </c>
      <c r="W614">
        <f t="shared" si="113"/>
        <v>3</v>
      </c>
      <c r="X614">
        <f t="shared" si="114"/>
        <v>0</v>
      </c>
      <c r="Y614">
        <f t="shared" si="115"/>
        <v>0</v>
      </c>
      <c r="Z614">
        <f t="shared" si="116"/>
        <v>1</v>
      </c>
      <c r="AA614">
        <f t="shared" si="117"/>
        <v>0</v>
      </c>
      <c r="AB614" s="5">
        <f t="shared" si="118"/>
        <v>49</v>
      </c>
      <c r="AC614">
        <f t="shared" si="119"/>
        <v>0</v>
      </c>
    </row>
    <row r="615" spans="1:29" x14ac:dyDescent="0.25">
      <c r="A615" t="s">
        <v>653</v>
      </c>
      <c r="B615">
        <v>1992</v>
      </c>
      <c r="C615" t="s">
        <v>18</v>
      </c>
      <c r="D615">
        <v>18</v>
      </c>
      <c r="E615">
        <v>3</v>
      </c>
      <c r="F615">
        <v>5325.65</v>
      </c>
      <c r="G615" t="s">
        <v>11</v>
      </c>
      <c r="H615" t="s">
        <v>16</v>
      </c>
      <c r="I615" t="s">
        <v>42</v>
      </c>
      <c r="J615" t="str">
        <f>VLOOKUP(A615,Names!A:B,2,)</f>
        <v>Gryniewicz, Ms.  Sarah A</v>
      </c>
      <c r="K615" cm="1">
        <f t="array" ref="K615">VLOOKUP($A615,'Medical Examination'!$A:$H,COLUMN(B:B),0)</f>
        <v>30.9</v>
      </c>
      <c r="L615" cm="1">
        <f t="array" ref="L615">VLOOKUP($A615,'Medical Examination'!$A:$H,COLUMN(C:C),0)</f>
        <v>6.05</v>
      </c>
      <c r="M615" t="str" cm="1">
        <f t="array" ref="M615">VLOOKUP($A615,'Medical Examination'!$A:$H,COLUMN(D:D),0)</f>
        <v>No</v>
      </c>
      <c r="N615" t="str" cm="1">
        <f t="array" ref="N615">VLOOKUP($A615,'Medical Examination'!$A:$H,COLUMN(E:E),0)</f>
        <v>No</v>
      </c>
      <c r="O615" t="str" cm="1">
        <f t="array" ref="O615">VLOOKUP($A615,'Medical Examination'!$A:$H,COLUMN(F:F),0)</f>
        <v>No</v>
      </c>
      <c r="P615" cm="1">
        <f t="array" ref="P615">VLOOKUP($A615,'Medical Examination'!$A:$H,COLUMN(G:G),0)</f>
        <v>1</v>
      </c>
      <c r="Q615" t="str" cm="1">
        <f t="array" ref="Q615">VLOOKUP($A615,'Medical Examination'!$A:$H,COLUMN(H:H),0)</f>
        <v>No</v>
      </c>
      <c r="R615">
        <f t="shared" si="108"/>
        <v>0</v>
      </c>
      <c r="S615">
        <f t="shared" si="109"/>
        <v>0</v>
      </c>
      <c r="T615">
        <f t="shared" si="110"/>
        <v>0</v>
      </c>
      <c r="U615">
        <f t="shared" si="111"/>
        <v>0</v>
      </c>
      <c r="V615">
        <f t="shared" si="112"/>
        <v>2</v>
      </c>
      <c r="W615">
        <f t="shared" si="113"/>
        <v>3</v>
      </c>
      <c r="X615">
        <f t="shared" si="114"/>
        <v>1</v>
      </c>
      <c r="Y615">
        <f t="shared" si="115"/>
        <v>1</v>
      </c>
      <c r="Z615">
        <f t="shared" si="116"/>
        <v>0</v>
      </c>
      <c r="AA615">
        <f t="shared" si="117"/>
        <v>0</v>
      </c>
      <c r="AB615" s="5">
        <f t="shared" si="118"/>
        <v>31</v>
      </c>
      <c r="AC615">
        <f t="shared" si="119"/>
        <v>0</v>
      </c>
    </row>
    <row r="616" spans="1:29" x14ac:dyDescent="0.25">
      <c r="A616" t="s">
        <v>654</v>
      </c>
      <c r="B616">
        <v>1991</v>
      </c>
      <c r="C616" t="s">
        <v>35</v>
      </c>
      <c r="D616">
        <v>28</v>
      </c>
      <c r="E616">
        <v>2</v>
      </c>
      <c r="F616">
        <v>5327.4</v>
      </c>
      <c r="G616" t="s">
        <v>11</v>
      </c>
      <c r="H616" t="s">
        <v>16</v>
      </c>
      <c r="I616" t="s">
        <v>23</v>
      </c>
      <c r="J616" t="str">
        <f>VLOOKUP(A616,Names!A:B,2,)</f>
        <v>Andrew, Ms.  Tricity M</v>
      </c>
      <c r="K616" cm="1">
        <f t="array" ref="K616">VLOOKUP($A616,'Medical Examination'!$A:$H,COLUMN(B:B),0)</f>
        <v>32.774999999999999</v>
      </c>
      <c r="L616" cm="1">
        <f t="array" ref="L616">VLOOKUP($A616,'Medical Examination'!$A:$H,COLUMN(C:C),0)</f>
        <v>4.75</v>
      </c>
      <c r="M616" t="str" cm="1">
        <f t="array" ref="M616">VLOOKUP($A616,'Medical Examination'!$A:$H,COLUMN(D:D),0)</f>
        <v>No</v>
      </c>
      <c r="N616" t="str" cm="1">
        <f t="array" ref="N616">VLOOKUP($A616,'Medical Examination'!$A:$H,COLUMN(E:E),0)</f>
        <v>No</v>
      </c>
      <c r="O616" t="str" cm="1">
        <f t="array" ref="O616">VLOOKUP($A616,'Medical Examination'!$A:$H,COLUMN(F:F),0)</f>
        <v>No</v>
      </c>
      <c r="P616" t="str" cm="1">
        <f t="array" ref="P616">VLOOKUP($A616,'Medical Examination'!$A:$H,COLUMN(G:G),0)</f>
        <v>No major surgery</v>
      </c>
      <c r="Q616" t="str" cm="1">
        <f t="array" ref="Q616">VLOOKUP($A616,'Medical Examination'!$A:$H,COLUMN(H:H),0)</f>
        <v>No</v>
      </c>
      <c r="R616">
        <f t="shared" si="108"/>
        <v>0</v>
      </c>
      <c r="S616">
        <f t="shared" si="109"/>
        <v>0</v>
      </c>
      <c r="T616">
        <f t="shared" si="110"/>
        <v>0</v>
      </c>
      <c r="U616">
        <f t="shared" si="111"/>
        <v>0</v>
      </c>
      <c r="V616">
        <f t="shared" si="112"/>
        <v>2</v>
      </c>
      <c r="W616">
        <f t="shared" si="113"/>
        <v>3</v>
      </c>
      <c r="X616">
        <f t="shared" si="114"/>
        <v>0</v>
      </c>
      <c r="Y616">
        <f t="shared" si="115"/>
        <v>0</v>
      </c>
      <c r="Z616">
        <f t="shared" si="116"/>
        <v>1</v>
      </c>
      <c r="AA616">
        <f t="shared" si="117"/>
        <v>0</v>
      </c>
      <c r="AB616" s="5">
        <f t="shared" si="118"/>
        <v>32</v>
      </c>
      <c r="AC616">
        <f t="shared" si="119"/>
        <v>0</v>
      </c>
    </row>
    <row r="617" spans="1:29" x14ac:dyDescent="0.25">
      <c r="A617" t="s">
        <v>655</v>
      </c>
      <c r="B617">
        <v>1972</v>
      </c>
      <c r="C617" t="s">
        <v>30</v>
      </c>
      <c r="D617">
        <v>15</v>
      </c>
      <c r="E617">
        <v>0</v>
      </c>
      <c r="F617">
        <v>5344.81</v>
      </c>
      <c r="G617" t="s">
        <v>11</v>
      </c>
      <c r="H617" t="s">
        <v>12</v>
      </c>
      <c r="I617" t="s">
        <v>13</v>
      </c>
      <c r="J617" t="str">
        <f>VLOOKUP(A617,Names!A:B,2,)</f>
        <v>Parise, Mr.  Thomas</v>
      </c>
      <c r="K617" cm="1">
        <f t="array" ref="K617">VLOOKUP($A617,'Medical Examination'!$A:$H,COLUMN(B:B),0)</f>
        <v>16.53</v>
      </c>
      <c r="L617" cm="1">
        <f t="array" ref="L617">VLOOKUP($A617,'Medical Examination'!$A:$H,COLUMN(C:C),0)</f>
        <v>5.08</v>
      </c>
      <c r="M617" t="str" cm="1">
        <f t="array" ref="M617">VLOOKUP($A617,'Medical Examination'!$A:$H,COLUMN(D:D),0)</f>
        <v>No</v>
      </c>
      <c r="N617" t="str" cm="1">
        <f t="array" ref="N617">VLOOKUP($A617,'Medical Examination'!$A:$H,COLUMN(E:E),0)</f>
        <v>No</v>
      </c>
      <c r="O617" t="str" cm="1">
        <f t="array" ref="O617">VLOOKUP($A617,'Medical Examination'!$A:$H,COLUMN(F:F),0)</f>
        <v>No</v>
      </c>
      <c r="P617" cm="1">
        <f t="array" ref="P617">VLOOKUP($A617,'Medical Examination'!$A:$H,COLUMN(G:G),0)</f>
        <v>2</v>
      </c>
      <c r="Q617" t="str" cm="1">
        <f t="array" ref="Q617">VLOOKUP($A617,'Medical Examination'!$A:$H,COLUMN(H:H),0)</f>
        <v>No</v>
      </c>
      <c r="R617">
        <f t="shared" si="108"/>
        <v>0</v>
      </c>
      <c r="S617">
        <f t="shared" si="109"/>
        <v>0</v>
      </c>
      <c r="T617">
        <f t="shared" si="110"/>
        <v>0</v>
      </c>
      <c r="U617">
        <f t="shared" si="111"/>
        <v>0</v>
      </c>
      <c r="V617">
        <f t="shared" si="112"/>
        <v>2</v>
      </c>
      <c r="W617">
        <f t="shared" si="113"/>
        <v>1</v>
      </c>
      <c r="X617">
        <f t="shared" si="114"/>
        <v>2</v>
      </c>
      <c r="Y617">
        <f t="shared" si="115"/>
        <v>0</v>
      </c>
      <c r="Z617">
        <f t="shared" si="116"/>
        <v>0</v>
      </c>
      <c r="AA617">
        <f t="shared" si="117"/>
        <v>1</v>
      </c>
      <c r="AB617" s="5">
        <f t="shared" si="118"/>
        <v>51</v>
      </c>
      <c r="AC617">
        <f t="shared" si="119"/>
        <v>1</v>
      </c>
    </row>
    <row r="618" spans="1:29" x14ac:dyDescent="0.25">
      <c r="A618" t="s">
        <v>656</v>
      </c>
      <c r="B618">
        <v>1989</v>
      </c>
      <c r="C618" t="s">
        <v>15</v>
      </c>
      <c r="D618">
        <v>7</v>
      </c>
      <c r="E618">
        <v>1</v>
      </c>
      <c r="F618">
        <v>5354.07</v>
      </c>
      <c r="G618" t="s">
        <v>11</v>
      </c>
      <c r="H618" t="s">
        <v>12</v>
      </c>
      <c r="I618" t="s">
        <v>247</v>
      </c>
      <c r="J618" t="str">
        <f>VLOOKUP(A618,Names!A:B,2,)</f>
        <v>Fayter, Ms.  Kristen</v>
      </c>
      <c r="K618" cm="1">
        <f t="array" ref="K618">VLOOKUP($A618,'Medical Examination'!$A:$H,COLUMN(B:B),0)</f>
        <v>22.135000000000002</v>
      </c>
      <c r="L618" cm="1">
        <f t="array" ref="L618">VLOOKUP($A618,'Medical Examination'!$A:$H,COLUMN(C:C),0)</f>
        <v>5.0999999999999996</v>
      </c>
      <c r="M618" t="str" cm="1">
        <f t="array" ref="M618">VLOOKUP($A618,'Medical Examination'!$A:$H,COLUMN(D:D),0)</f>
        <v>No</v>
      </c>
      <c r="N618" t="str" cm="1">
        <f t="array" ref="N618">VLOOKUP($A618,'Medical Examination'!$A:$H,COLUMN(E:E),0)</f>
        <v>No</v>
      </c>
      <c r="O618" t="str" cm="1">
        <f t="array" ref="O618">VLOOKUP($A618,'Medical Examination'!$A:$H,COLUMN(F:F),0)</f>
        <v>No</v>
      </c>
      <c r="P618" t="str" cm="1">
        <f t="array" ref="P618">VLOOKUP($A618,'Medical Examination'!$A:$H,COLUMN(G:G),0)</f>
        <v>No major surgery</v>
      </c>
      <c r="Q618" t="str" cm="1">
        <f t="array" ref="Q618">VLOOKUP($A618,'Medical Examination'!$A:$H,COLUMN(H:H),0)</f>
        <v>No</v>
      </c>
      <c r="R618">
        <f t="shared" si="108"/>
        <v>0</v>
      </c>
      <c r="S618">
        <f t="shared" si="109"/>
        <v>0</v>
      </c>
      <c r="T618">
        <f t="shared" si="110"/>
        <v>0</v>
      </c>
      <c r="U618">
        <f t="shared" si="111"/>
        <v>0</v>
      </c>
      <c r="V618">
        <f t="shared" si="112"/>
        <v>2</v>
      </c>
      <c r="W618">
        <f t="shared" si="113"/>
        <v>1</v>
      </c>
      <c r="X618">
        <f t="shared" si="114"/>
        <v>0</v>
      </c>
      <c r="Y618">
        <f t="shared" si="115"/>
        <v>0</v>
      </c>
      <c r="Z618">
        <f t="shared" si="116"/>
        <v>0</v>
      </c>
      <c r="AA618">
        <f t="shared" si="117"/>
        <v>0</v>
      </c>
      <c r="AB618" s="5">
        <f t="shared" si="118"/>
        <v>34</v>
      </c>
      <c r="AC618">
        <f t="shared" si="119"/>
        <v>0</v>
      </c>
    </row>
    <row r="619" spans="1:29" x14ac:dyDescent="0.25">
      <c r="A619" t="s">
        <v>657</v>
      </c>
      <c r="B619">
        <v>1994</v>
      </c>
      <c r="C619" t="s">
        <v>30</v>
      </c>
      <c r="D619">
        <v>7</v>
      </c>
      <c r="E619">
        <v>0</v>
      </c>
      <c r="F619">
        <v>5364.66</v>
      </c>
      <c r="G619" t="s">
        <v>11</v>
      </c>
      <c r="H619" t="s">
        <v>16</v>
      </c>
      <c r="I619" t="s">
        <v>42</v>
      </c>
      <c r="J619" t="str">
        <f>VLOOKUP(A619,Names!A:B,2,)</f>
        <v>Rich, Ms.  Holly J</v>
      </c>
      <c r="K619" cm="1">
        <f t="array" ref="K619">VLOOKUP($A619,'Medical Examination'!$A:$H,COLUMN(B:B),0)</f>
        <v>32.64</v>
      </c>
      <c r="L619" cm="1">
        <f t="array" ref="L619">VLOOKUP($A619,'Medical Examination'!$A:$H,COLUMN(C:C),0)</f>
        <v>5.91</v>
      </c>
      <c r="M619" t="str" cm="1">
        <f t="array" ref="M619">VLOOKUP($A619,'Medical Examination'!$A:$H,COLUMN(D:D),0)</f>
        <v>No</v>
      </c>
      <c r="N619" t="str" cm="1">
        <f t="array" ref="N619">VLOOKUP($A619,'Medical Examination'!$A:$H,COLUMN(E:E),0)</f>
        <v>No</v>
      </c>
      <c r="O619" t="str" cm="1">
        <f t="array" ref="O619">VLOOKUP($A619,'Medical Examination'!$A:$H,COLUMN(F:F),0)</f>
        <v>No</v>
      </c>
      <c r="P619" t="str" cm="1">
        <f t="array" ref="P619">VLOOKUP($A619,'Medical Examination'!$A:$H,COLUMN(G:G),0)</f>
        <v>No major surgery</v>
      </c>
      <c r="Q619" t="str" cm="1">
        <f t="array" ref="Q619">VLOOKUP($A619,'Medical Examination'!$A:$H,COLUMN(H:H),0)</f>
        <v>No</v>
      </c>
      <c r="R619">
        <f t="shared" si="108"/>
        <v>0</v>
      </c>
      <c r="S619">
        <f t="shared" si="109"/>
        <v>0</v>
      </c>
      <c r="T619">
        <f t="shared" si="110"/>
        <v>0</v>
      </c>
      <c r="U619">
        <f t="shared" si="111"/>
        <v>0</v>
      </c>
      <c r="V619">
        <f t="shared" si="112"/>
        <v>2</v>
      </c>
      <c r="W619">
        <f t="shared" si="113"/>
        <v>3</v>
      </c>
      <c r="X619">
        <f t="shared" si="114"/>
        <v>0</v>
      </c>
      <c r="Y619">
        <f t="shared" si="115"/>
        <v>1</v>
      </c>
      <c r="Z619">
        <f t="shared" si="116"/>
        <v>0</v>
      </c>
      <c r="AA619">
        <f t="shared" si="117"/>
        <v>0</v>
      </c>
      <c r="AB619" s="5">
        <f t="shared" si="118"/>
        <v>29</v>
      </c>
      <c r="AC619">
        <f t="shared" si="119"/>
        <v>0</v>
      </c>
    </row>
    <row r="620" spans="1:29" x14ac:dyDescent="0.25">
      <c r="A620" t="s">
        <v>658</v>
      </c>
      <c r="B620">
        <v>1986</v>
      </c>
      <c r="C620" t="s">
        <v>18</v>
      </c>
      <c r="D620">
        <v>1</v>
      </c>
      <c r="E620">
        <v>1</v>
      </c>
      <c r="F620">
        <v>5373.36</v>
      </c>
      <c r="G620" t="s">
        <v>11</v>
      </c>
      <c r="H620" t="s">
        <v>11</v>
      </c>
      <c r="I620" t="s">
        <v>23</v>
      </c>
      <c r="J620" t="str">
        <f>VLOOKUP(A620,Names!A:B,2,)</f>
        <v>Stevens, Mr.  Tyler</v>
      </c>
      <c r="K620" cm="1">
        <f t="array" ref="K620">VLOOKUP($A620,'Medical Examination'!$A:$H,COLUMN(B:B),0)</f>
        <v>30.875</v>
      </c>
      <c r="L620" cm="1">
        <f t="array" ref="L620">VLOOKUP($A620,'Medical Examination'!$A:$H,COLUMN(C:C),0)</f>
        <v>9.5399999999999991</v>
      </c>
      <c r="M620" t="str" cm="1">
        <f t="array" ref="M620">VLOOKUP($A620,'Medical Examination'!$A:$H,COLUMN(D:D),0)</f>
        <v>yes</v>
      </c>
      <c r="N620" t="str" cm="1">
        <f t="array" ref="N620">VLOOKUP($A620,'Medical Examination'!$A:$H,COLUMN(E:E),0)</f>
        <v>No</v>
      </c>
      <c r="O620" t="str" cm="1">
        <f t="array" ref="O620">VLOOKUP($A620,'Medical Examination'!$A:$H,COLUMN(F:F),0)</f>
        <v>No</v>
      </c>
      <c r="P620" cm="1">
        <f t="array" ref="P620">VLOOKUP($A620,'Medical Examination'!$A:$H,COLUMN(G:G),0)</f>
        <v>1</v>
      </c>
      <c r="Q620" t="str" cm="1">
        <f t="array" ref="Q620">VLOOKUP($A620,'Medical Examination'!$A:$H,COLUMN(H:H),0)</f>
        <v>No</v>
      </c>
      <c r="R620">
        <f t="shared" si="108"/>
        <v>1</v>
      </c>
      <c r="S620">
        <f t="shared" si="109"/>
        <v>0</v>
      </c>
      <c r="T620">
        <f t="shared" si="110"/>
        <v>0</v>
      </c>
      <c r="U620">
        <f t="shared" si="111"/>
        <v>0</v>
      </c>
      <c r="V620">
        <f t="shared" si="112"/>
        <v>2</v>
      </c>
      <c r="W620">
        <f t="shared" si="113"/>
        <v>2</v>
      </c>
      <c r="X620">
        <f t="shared" si="114"/>
        <v>1</v>
      </c>
      <c r="Y620">
        <f t="shared" si="115"/>
        <v>0</v>
      </c>
      <c r="Z620">
        <f t="shared" si="116"/>
        <v>1</v>
      </c>
      <c r="AA620">
        <f t="shared" si="117"/>
        <v>0</v>
      </c>
      <c r="AB620" s="5">
        <f t="shared" si="118"/>
        <v>37</v>
      </c>
      <c r="AC620">
        <f t="shared" si="119"/>
        <v>1</v>
      </c>
    </row>
    <row r="621" spans="1:29" x14ac:dyDescent="0.25">
      <c r="A621" t="s">
        <v>659</v>
      </c>
      <c r="B621">
        <v>1989</v>
      </c>
      <c r="C621" t="s">
        <v>15</v>
      </c>
      <c r="D621">
        <v>18</v>
      </c>
      <c r="E621">
        <v>2</v>
      </c>
      <c r="F621">
        <v>5375.04</v>
      </c>
      <c r="G621" t="s">
        <v>11</v>
      </c>
      <c r="H621" t="s">
        <v>16</v>
      </c>
      <c r="I621" t="s">
        <v>42</v>
      </c>
      <c r="J621" t="str">
        <f>VLOOKUP(A621,Names!A:B,2,)</f>
        <v>Bartus, Ms.  Cynthia</v>
      </c>
      <c r="K621" cm="1">
        <f t="array" ref="K621">VLOOKUP($A621,'Medical Examination'!$A:$H,COLUMN(B:B),0)</f>
        <v>32.9</v>
      </c>
      <c r="L621" cm="1">
        <f t="array" ref="L621">VLOOKUP($A621,'Medical Examination'!$A:$H,COLUMN(C:C),0)</f>
        <v>4.3499999999999996</v>
      </c>
      <c r="M621" t="str" cm="1">
        <f t="array" ref="M621">VLOOKUP($A621,'Medical Examination'!$A:$H,COLUMN(D:D),0)</f>
        <v>No</v>
      </c>
      <c r="N621" t="str" cm="1">
        <f t="array" ref="N621">VLOOKUP($A621,'Medical Examination'!$A:$H,COLUMN(E:E),0)</f>
        <v>No</v>
      </c>
      <c r="O621" t="str" cm="1">
        <f t="array" ref="O621">VLOOKUP($A621,'Medical Examination'!$A:$H,COLUMN(F:F),0)</f>
        <v>No</v>
      </c>
      <c r="P621" t="str" cm="1">
        <f t="array" ref="P621">VLOOKUP($A621,'Medical Examination'!$A:$H,COLUMN(G:G),0)</f>
        <v>No major surgery</v>
      </c>
      <c r="Q621" t="str" cm="1">
        <f t="array" ref="Q621">VLOOKUP($A621,'Medical Examination'!$A:$H,COLUMN(H:H),0)</f>
        <v>No</v>
      </c>
      <c r="R621">
        <f t="shared" si="108"/>
        <v>0</v>
      </c>
      <c r="S621">
        <f t="shared" si="109"/>
        <v>0</v>
      </c>
      <c r="T621">
        <f t="shared" si="110"/>
        <v>0</v>
      </c>
      <c r="U621">
        <f t="shared" si="111"/>
        <v>0</v>
      </c>
      <c r="V621">
        <f t="shared" si="112"/>
        <v>2</v>
      </c>
      <c r="W621">
        <f t="shared" si="113"/>
        <v>3</v>
      </c>
      <c r="X621">
        <f t="shared" si="114"/>
        <v>0</v>
      </c>
      <c r="Y621">
        <f t="shared" si="115"/>
        <v>1</v>
      </c>
      <c r="Z621">
        <f t="shared" si="116"/>
        <v>0</v>
      </c>
      <c r="AA621">
        <f t="shared" si="117"/>
        <v>0</v>
      </c>
      <c r="AB621" s="5">
        <f t="shared" si="118"/>
        <v>34</v>
      </c>
      <c r="AC621">
        <f t="shared" si="119"/>
        <v>0</v>
      </c>
    </row>
    <row r="622" spans="1:29" x14ac:dyDescent="0.25">
      <c r="A622" t="s">
        <v>660</v>
      </c>
      <c r="B622">
        <v>1986</v>
      </c>
      <c r="C622" t="s">
        <v>10</v>
      </c>
      <c r="D622">
        <v>22</v>
      </c>
      <c r="E622">
        <v>1</v>
      </c>
      <c r="F622">
        <v>5377.46</v>
      </c>
      <c r="G622" t="s">
        <v>11</v>
      </c>
      <c r="H622" t="s">
        <v>12</v>
      </c>
      <c r="I622" t="s">
        <v>23</v>
      </c>
      <c r="J622" t="str">
        <f>VLOOKUP(A622,Names!A:B,2,)</f>
        <v>De Jesus, Mr.  Jose Guadalupe P. Sr.</v>
      </c>
      <c r="K622" cm="1">
        <f t="array" ref="K622">VLOOKUP($A622,'Medical Examination'!$A:$H,COLUMN(B:B),0)</f>
        <v>33.82</v>
      </c>
      <c r="L622" cm="1">
        <f t="array" ref="L622">VLOOKUP($A622,'Medical Examination'!$A:$H,COLUMN(C:C),0)</f>
        <v>8.93</v>
      </c>
      <c r="M622" t="str" cm="1">
        <f t="array" ref="M622">VLOOKUP($A622,'Medical Examination'!$A:$H,COLUMN(D:D),0)</f>
        <v>yes</v>
      </c>
      <c r="N622" t="str" cm="1">
        <f t="array" ref="N622">VLOOKUP($A622,'Medical Examination'!$A:$H,COLUMN(E:E),0)</f>
        <v>No</v>
      </c>
      <c r="O622" t="str" cm="1">
        <f t="array" ref="O622">VLOOKUP($A622,'Medical Examination'!$A:$H,COLUMN(F:F),0)</f>
        <v>No</v>
      </c>
      <c r="P622" cm="1">
        <f t="array" ref="P622">VLOOKUP($A622,'Medical Examination'!$A:$H,COLUMN(G:G),0)</f>
        <v>1</v>
      </c>
      <c r="Q622" t="str" cm="1">
        <f t="array" ref="Q622">VLOOKUP($A622,'Medical Examination'!$A:$H,COLUMN(H:H),0)</f>
        <v>No</v>
      </c>
      <c r="R622">
        <f t="shared" si="108"/>
        <v>1</v>
      </c>
      <c r="S622">
        <f t="shared" si="109"/>
        <v>0</v>
      </c>
      <c r="T622">
        <f t="shared" si="110"/>
        <v>0</v>
      </c>
      <c r="U622">
        <f t="shared" si="111"/>
        <v>0</v>
      </c>
      <c r="V622">
        <f t="shared" si="112"/>
        <v>2</v>
      </c>
      <c r="W622">
        <f t="shared" si="113"/>
        <v>1</v>
      </c>
      <c r="X622">
        <f t="shared" si="114"/>
        <v>1</v>
      </c>
      <c r="Y622">
        <f t="shared" si="115"/>
        <v>0</v>
      </c>
      <c r="Z622">
        <f t="shared" si="116"/>
        <v>1</v>
      </c>
      <c r="AA622">
        <f t="shared" si="117"/>
        <v>0</v>
      </c>
      <c r="AB622" s="5">
        <f t="shared" si="118"/>
        <v>37</v>
      </c>
      <c r="AC622">
        <f t="shared" si="119"/>
        <v>1</v>
      </c>
    </row>
    <row r="623" spans="1:29" x14ac:dyDescent="0.25">
      <c r="A623" t="s">
        <v>661</v>
      </c>
      <c r="B623">
        <v>1984</v>
      </c>
      <c r="C623" t="s">
        <v>18</v>
      </c>
      <c r="D623">
        <v>1</v>
      </c>
      <c r="E623">
        <v>0</v>
      </c>
      <c r="F623">
        <v>5383.54</v>
      </c>
      <c r="G623" t="s">
        <v>11</v>
      </c>
      <c r="H623" t="s">
        <v>12</v>
      </c>
      <c r="I623" t="s">
        <v>42</v>
      </c>
      <c r="J623" t="str">
        <f>VLOOKUP(A623,Names!A:B,2,)</f>
        <v>Olsen, Ms.  Kristen</v>
      </c>
      <c r="K623" cm="1">
        <f t="array" ref="K623">VLOOKUP($A623,'Medical Examination'!$A:$H,COLUMN(B:B),0)</f>
        <v>27.6</v>
      </c>
      <c r="L623" cm="1">
        <f t="array" ref="L623">VLOOKUP($A623,'Medical Examination'!$A:$H,COLUMN(C:C),0)</f>
        <v>5.33</v>
      </c>
      <c r="M623" t="str" cm="1">
        <f t="array" ref="M623">VLOOKUP($A623,'Medical Examination'!$A:$H,COLUMN(D:D),0)</f>
        <v>No</v>
      </c>
      <c r="N623" t="str" cm="1">
        <f t="array" ref="N623">VLOOKUP($A623,'Medical Examination'!$A:$H,COLUMN(E:E),0)</f>
        <v>No</v>
      </c>
      <c r="O623" t="str" cm="1">
        <f t="array" ref="O623">VLOOKUP($A623,'Medical Examination'!$A:$H,COLUMN(F:F),0)</f>
        <v>No</v>
      </c>
      <c r="P623" cm="1">
        <f t="array" ref="P623">VLOOKUP($A623,'Medical Examination'!$A:$H,COLUMN(G:G),0)</f>
        <v>1</v>
      </c>
      <c r="Q623" t="str" cm="1">
        <f t="array" ref="Q623">VLOOKUP($A623,'Medical Examination'!$A:$H,COLUMN(H:H),0)</f>
        <v>No</v>
      </c>
      <c r="R623">
        <f t="shared" si="108"/>
        <v>0</v>
      </c>
      <c r="S623">
        <f t="shared" si="109"/>
        <v>0</v>
      </c>
      <c r="T623">
        <f t="shared" si="110"/>
        <v>0</v>
      </c>
      <c r="U623">
        <f t="shared" si="111"/>
        <v>0</v>
      </c>
      <c r="V623">
        <f t="shared" si="112"/>
        <v>2</v>
      </c>
      <c r="W623">
        <f t="shared" si="113"/>
        <v>1</v>
      </c>
      <c r="X623">
        <f t="shared" si="114"/>
        <v>1</v>
      </c>
      <c r="Y623">
        <f t="shared" si="115"/>
        <v>1</v>
      </c>
      <c r="Z623">
        <f t="shared" si="116"/>
        <v>0</v>
      </c>
      <c r="AA623">
        <f t="shared" si="117"/>
        <v>0</v>
      </c>
      <c r="AB623" s="5">
        <f t="shared" si="118"/>
        <v>39</v>
      </c>
      <c r="AC623">
        <f t="shared" si="119"/>
        <v>0</v>
      </c>
    </row>
    <row r="624" spans="1:29" x14ac:dyDescent="0.25">
      <c r="A624" t="s">
        <v>662</v>
      </c>
      <c r="B624">
        <v>1988</v>
      </c>
      <c r="C624" t="s">
        <v>35</v>
      </c>
      <c r="D624">
        <v>8</v>
      </c>
      <c r="E624">
        <v>1</v>
      </c>
      <c r="F624">
        <v>5385.34</v>
      </c>
      <c r="G624" t="s">
        <v>11</v>
      </c>
      <c r="H624" t="s">
        <v>12</v>
      </c>
      <c r="I624" t="s">
        <v>23</v>
      </c>
      <c r="J624" t="str">
        <f>VLOOKUP(A624,Names!A:B,2,)</f>
        <v>Mueller, Ms.  Jessica E.</v>
      </c>
      <c r="K624" cm="1">
        <f t="array" ref="K624">VLOOKUP($A624,'Medical Examination'!$A:$H,COLUMN(B:B),0)</f>
        <v>26.41</v>
      </c>
      <c r="L624" cm="1">
        <f t="array" ref="L624">VLOOKUP($A624,'Medical Examination'!$A:$H,COLUMN(C:C),0)</f>
        <v>5.07</v>
      </c>
      <c r="M624" t="str" cm="1">
        <f t="array" ref="M624">VLOOKUP($A624,'Medical Examination'!$A:$H,COLUMN(D:D),0)</f>
        <v>yes</v>
      </c>
      <c r="N624" t="str" cm="1">
        <f t="array" ref="N624">VLOOKUP($A624,'Medical Examination'!$A:$H,COLUMN(E:E),0)</f>
        <v>No</v>
      </c>
      <c r="O624" t="str" cm="1">
        <f t="array" ref="O624">VLOOKUP($A624,'Medical Examination'!$A:$H,COLUMN(F:F),0)</f>
        <v>No</v>
      </c>
      <c r="P624" cm="1">
        <f t="array" ref="P624">VLOOKUP($A624,'Medical Examination'!$A:$H,COLUMN(G:G),0)</f>
        <v>1</v>
      </c>
      <c r="Q624" t="str" cm="1">
        <f t="array" ref="Q624">VLOOKUP($A624,'Medical Examination'!$A:$H,COLUMN(H:H),0)</f>
        <v>No</v>
      </c>
      <c r="R624">
        <f t="shared" si="108"/>
        <v>1</v>
      </c>
      <c r="S624">
        <f t="shared" si="109"/>
        <v>0</v>
      </c>
      <c r="T624">
        <f t="shared" si="110"/>
        <v>0</v>
      </c>
      <c r="U624">
        <f t="shared" si="111"/>
        <v>0</v>
      </c>
      <c r="V624">
        <f t="shared" si="112"/>
        <v>2</v>
      </c>
      <c r="W624">
        <f t="shared" si="113"/>
        <v>1</v>
      </c>
      <c r="X624">
        <f t="shared" si="114"/>
        <v>1</v>
      </c>
      <c r="Y624">
        <f t="shared" si="115"/>
        <v>0</v>
      </c>
      <c r="Z624">
        <f t="shared" si="116"/>
        <v>1</v>
      </c>
      <c r="AA624">
        <f t="shared" si="117"/>
        <v>0</v>
      </c>
      <c r="AB624" s="5">
        <f t="shared" si="118"/>
        <v>35</v>
      </c>
      <c r="AC624">
        <f t="shared" si="119"/>
        <v>0</v>
      </c>
    </row>
    <row r="625" spans="1:29" x14ac:dyDescent="0.25">
      <c r="A625" t="s">
        <v>663</v>
      </c>
      <c r="B625">
        <v>1989</v>
      </c>
      <c r="C625" t="s">
        <v>15</v>
      </c>
      <c r="D625">
        <v>6</v>
      </c>
      <c r="E625">
        <v>3</v>
      </c>
      <c r="F625">
        <v>5396.44</v>
      </c>
      <c r="G625" t="s">
        <v>11</v>
      </c>
      <c r="H625" t="s">
        <v>12</v>
      </c>
      <c r="I625" t="s">
        <v>13</v>
      </c>
      <c r="J625" t="str">
        <f>VLOOKUP(A625,Names!A:B,2,)</f>
        <v>Piasta, Mr.  Dariusz</v>
      </c>
      <c r="K625" cm="1">
        <f t="array" ref="K625">VLOOKUP($A625,'Medical Examination'!$A:$H,COLUMN(B:B),0)</f>
        <v>25.35</v>
      </c>
      <c r="L625" cm="1">
        <f t="array" ref="L625">VLOOKUP($A625,'Medical Examination'!$A:$H,COLUMN(C:C),0)</f>
        <v>4.9000000000000004</v>
      </c>
      <c r="M625" t="str" cm="1">
        <f t="array" ref="M625">VLOOKUP($A625,'Medical Examination'!$A:$H,COLUMN(D:D),0)</f>
        <v>No</v>
      </c>
      <c r="N625" t="str" cm="1">
        <f t="array" ref="N625">VLOOKUP($A625,'Medical Examination'!$A:$H,COLUMN(E:E),0)</f>
        <v>No</v>
      </c>
      <c r="O625" t="str" cm="1">
        <f t="array" ref="O625">VLOOKUP($A625,'Medical Examination'!$A:$H,COLUMN(F:F),0)</f>
        <v>No</v>
      </c>
      <c r="P625" t="str" cm="1">
        <f t="array" ref="P625">VLOOKUP($A625,'Medical Examination'!$A:$H,COLUMN(G:G),0)</f>
        <v>No major surgery</v>
      </c>
      <c r="Q625" t="str" cm="1">
        <f t="array" ref="Q625">VLOOKUP($A625,'Medical Examination'!$A:$H,COLUMN(H:H),0)</f>
        <v>No</v>
      </c>
      <c r="R625">
        <f t="shared" si="108"/>
        <v>0</v>
      </c>
      <c r="S625">
        <f t="shared" si="109"/>
        <v>0</v>
      </c>
      <c r="T625">
        <f t="shared" si="110"/>
        <v>0</v>
      </c>
      <c r="U625">
        <f t="shared" si="111"/>
        <v>0</v>
      </c>
      <c r="V625">
        <f t="shared" si="112"/>
        <v>2</v>
      </c>
      <c r="W625">
        <f t="shared" si="113"/>
        <v>1</v>
      </c>
      <c r="X625">
        <f t="shared" si="114"/>
        <v>0</v>
      </c>
      <c r="Y625">
        <f t="shared" si="115"/>
        <v>0</v>
      </c>
      <c r="Z625">
        <f t="shared" si="116"/>
        <v>0</v>
      </c>
      <c r="AA625">
        <f t="shared" si="117"/>
        <v>1</v>
      </c>
      <c r="AB625" s="5">
        <f t="shared" si="118"/>
        <v>34</v>
      </c>
      <c r="AC625">
        <f t="shared" si="119"/>
        <v>1</v>
      </c>
    </row>
    <row r="626" spans="1:29" x14ac:dyDescent="0.25">
      <c r="A626" t="s">
        <v>664</v>
      </c>
      <c r="B626">
        <v>1984</v>
      </c>
      <c r="C626" t="s">
        <v>20</v>
      </c>
      <c r="D626">
        <v>3</v>
      </c>
      <c r="E626">
        <v>0</v>
      </c>
      <c r="F626">
        <v>5397.62</v>
      </c>
      <c r="G626" t="s">
        <v>11</v>
      </c>
      <c r="H626" t="s">
        <v>11</v>
      </c>
      <c r="I626" t="s">
        <v>13</v>
      </c>
      <c r="J626" t="str">
        <f>VLOOKUP(A626,Names!A:B,2,)</f>
        <v>Barnett, Ms.  Marie E.</v>
      </c>
      <c r="K626" cm="1">
        <f t="array" ref="K626">VLOOKUP($A626,'Medical Examination'!$A:$H,COLUMN(B:B),0)</f>
        <v>37.729999999999997</v>
      </c>
      <c r="L626" cm="1">
        <f t="array" ref="L626">VLOOKUP($A626,'Medical Examination'!$A:$H,COLUMN(C:C),0)</f>
        <v>6.29</v>
      </c>
      <c r="M626" t="str" cm="1">
        <f t="array" ref="M626">VLOOKUP($A626,'Medical Examination'!$A:$H,COLUMN(D:D),0)</f>
        <v>No</v>
      </c>
      <c r="N626" t="str" cm="1">
        <f t="array" ref="N626">VLOOKUP($A626,'Medical Examination'!$A:$H,COLUMN(E:E),0)</f>
        <v>No</v>
      </c>
      <c r="O626" t="str" cm="1">
        <f t="array" ref="O626">VLOOKUP($A626,'Medical Examination'!$A:$H,COLUMN(F:F),0)</f>
        <v>No</v>
      </c>
      <c r="P626" cm="1">
        <f t="array" ref="P626">VLOOKUP($A626,'Medical Examination'!$A:$H,COLUMN(G:G),0)</f>
        <v>1</v>
      </c>
      <c r="Q626" t="str" cm="1">
        <f t="array" ref="Q626">VLOOKUP($A626,'Medical Examination'!$A:$H,COLUMN(H:H),0)</f>
        <v>No</v>
      </c>
      <c r="R626">
        <f t="shared" si="108"/>
        <v>0</v>
      </c>
      <c r="S626">
        <f t="shared" si="109"/>
        <v>0</v>
      </c>
      <c r="T626">
        <f t="shared" si="110"/>
        <v>0</v>
      </c>
      <c r="U626">
        <f t="shared" si="111"/>
        <v>0</v>
      </c>
      <c r="V626">
        <f t="shared" si="112"/>
        <v>2</v>
      </c>
      <c r="W626">
        <f t="shared" si="113"/>
        <v>2</v>
      </c>
      <c r="X626">
        <f t="shared" si="114"/>
        <v>1</v>
      </c>
      <c r="Y626">
        <f t="shared" si="115"/>
        <v>0</v>
      </c>
      <c r="Z626">
        <f t="shared" si="116"/>
        <v>0</v>
      </c>
      <c r="AA626">
        <f t="shared" si="117"/>
        <v>1</v>
      </c>
      <c r="AB626" s="5">
        <f t="shared" si="118"/>
        <v>39</v>
      </c>
      <c r="AC626">
        <f t="shared" si="119"/>
        <v>0</v>
      </c>
    </row>
    <row r="627" spans="1:29" x14ac:dyDescent="0.25">
      <c r="A627" t="s">
        <v>665</v>
      </c>
      <c r="B627">
        <v>1984</v>
      </c>
      <c r="C627" t="s">
        <v>35</v>
      </c>
      <c r="D627">
        <v>1</v>
      </c>
      <c r="E627">
        <v>0</v>
      </c>
      <c r="F627">
        <v>5400.98</v>
      </c>
      <c r="G627" t="s">
        <v>11</v>
      </c>
      <c r="H627" t="s">
        <v>11</v>
      </c>
      <c r="I627" t="s">
        <v>13</v>
      </c>
      <c r="J627" t="str">
        <f>VLOOKUP(A627,Names!A:B,2,)</f>
        <v>Fairley, Ms.  Kim</v>
      </c>
      <c r="K627" cm="1">
        <f t="array" ref="K627">VLOOKUP($A627,'Medical Examination'!$A:$H,COLUMN(B:B),0)</f>
        <v>40.15</v>
      </c>
      <c r="L627" cm="1">
        <f t="array" ref="L627">VLOOKUP($A627,'Medical Examination'!$A:$H,COLUMN(C:C),0)</f>
        <v>5.93</v>
      </c>
      <c r="M627" t="str" cm="1">
        <f t="array" ref="M627">VLOOKUP($A627,'Medical Examination'!$A:$H,COLUMN(D:D),0)</f>
        <v>No</v>
      </c>
      <c r="N627" t="str" cm="1">
        <f t="array" ref="N627">VLOOKUP($A627,'Medical Examination'!$A:$H,COLUMN(E:E),0)</f>
        <v>No</v>
      </c>
      <c r="O627" t="str" cm="1">
        <f t="array" ref="O627">VLOOKUP($A627,'Medical Examination'!$A:$H,COLUMN(F:F),0)</f>
        <v>No</v>
      </c>
      <c r="P627" cm="1">
        <f t="array" ref="P627">VLOOKUP($A627,'Medical Examination'!$A:$H,COLUMN(G:G),0)</f>
        <v>1</v>
      </c>
      <c r="Q627" t="str" cm="1">
        <f t="array" ref="Q627">VLOOKUP($A627,'Medical Examination'!$A:$H,COLUMN(H:H),0)</f>
        <v>No</v>
      </c>
      <c r="R627">
        <f t="shared" si="108"/>
        <v>0</v>
      </c>
      <c r="S627">
        <f t="shared" si="109"/>
        <v>0</v>
      </c>
      <c r="T627">
        <f t="shared" si="110"/>
        <v>0</v>
      </c>
      <c r="U627">
        <f t="shared" si="111"/>
        <v>0</v>
      </c>
      <c r="V627">
        <f t="shared" si="112"/>
        <v>2</v>
      </c>
      <c r="W627">
        <f t="shared" si="113"/>
        <v>2</v>
      </c>
      <c r="X627">
        <f t="shared" si="114"/>
        <v>1</v>
      </c>
      <c r="Y627">
        <f t="shared" si="115"/>
        <v>0</v>
      </c>
      <c r="Z627">
        <f t="shared" si="116"/>
        <v>0</v>
      </c>
      <c r="AA627">
        <f t="shared" si="117"/>
        <v>1</v>
      </c>
      <c r="AB627" s="5">
        <f t="shared" si="118"/>
        <v>39</v>
      </c>
      <c r="AC627">
        <f t="shared" si="119"/>
        <v>0</v>
      </c>
    </row>
    <row r="628" spans="1:29" x14ac:dyDescent="0.25">
      <c r="A628" t="s">
        <v>666</v>
      </c>
      <c r="B628">
        <v>1985</v>
      </c>
      <c r="C628" t="s">
        <v>30</v>
      </c>
      <c r="D628">
        <v>23</v>
      </c>
      <c r="E628">
        <v>3</v>
      </c>
      <c r="F628">
        <v>5402.89</v>
      </c>
      <c r="G628" t="s">
        <v>11</v>
      </c>
      <c r="H628" t="s">
        <v>16</v>
      </c>
      <c r="I628" t="s">
        <v>13</v>
      </c>
      <c r="J628" t="str">
        <f>VLOOKUP(A628,Names!A:B,2,)</f>
        <v>McDonough, Mr.  James C.</v>
      </c>
      <c r="K628" cm="1">
        <f t="array" ref="K628">VLOOKUP($A628,'Medical Examination'!$A:$H,COLUMN(B:B),0)</f>
        <v>22.34</v>
      </c>
      <c r="L628" cm="1">
        <f t="array" ref="L628">VLOOKUP($A628,'Medical Examination'!$A:$H,COLUMN(C:C),0)</f>
        <v>5.19</v>
      </c>
      <c r="M628" t="str" cm="1">
        <f t="array" ref="M628">VLOOKUP($A628,'Medical Examination'!$A:$H,COLUMN(D:D),0)</f>
        <v>yes</v>
      </c>
      <c r="N628" t="str" cm="1">
        <f t="array" ref="N628">VLOOKUP($A628,'Medical Examination'!$A:$H,COLUMN(E:E),0)</f>
        <v>No</v>
      </c>
      <c r="O628" t="str" cm="1">
        <f t="array" ref="O628">VLOOKUP($A628,'Medical Examination'!$A:$H,COLUMN(F:F),0)</f>
        <v>No</v>
      </c>
      <c r="P628" t="str" cm="1">
        <f t="array" ref="P628">VLOOKUP($A628,'Medical Examination'!$A:$H,COLUMN(G:G),0)</f>
        <v>No major surgery</v>
      </c>
      <c r="Q628" t="str" cm="1">
        <f t="array" ref="Q628">VLOOKUP($A628,'Medical Examination'!$A:$H,COLUMN(H:H),0)</f>
        <v>No</v>
      </c>
      <c r="R628">
        <f t="shared" si="108"/>
        <v>1</v>
      </c>
      <c r="S628">
        <f t="shared" si="109"/>
        <v>0</v>
      </c>
      <c r="T628">
        <f t="shared" si="110"/>
        <v>0</v>
      </c>
      <c r="U628">
        <f t="shared" si="111"/>
        <v>0</v>
      </c>
      <c r="V628">
        <f t="shared" si="112"/>
        <v>2</v>
      </c>
      <c r="W628">
        <f t="shared" si="113"/>
        <v>3</v>
      </c>
      <c r="X628">
        <f t="shared" si="114"/>
        <v>0</v>
      </c>
      <c r="Y628">
        <f t="shared" si="115"/>
        <v>0</v>
      </c>
      <c r="Z628">
        <f t="shared" si="116"/>
        <v>0</v>
      </c>
      <c r="AA628">
        <f t="shared" si="117"/>
        <v>1</v>
      </c>
      <c r="AB628" s="5">
        <f t="shared" si="118"/>
        <v>38</v>
      </c>
      <c r="AC628">
        <f t="shared" si="119"/>
        <v>1</v>
      </c>
    </row>
    <row r="629" spans="1:29" x14ac:dyDescent="0.25">
      <c r="A629" t="s">
        <v>667</v>
      </c>
      <c r="B629">
        <v>1975</v>
      </c>
      <c r="C629" t="s">
        <v>20</v>
      </c>
      <c r="D629">
        <v>27</v>
      </c>
      <c r="E629">
        <v>1</v>
      </c>
      <c r="F629">
        <v>5411.99</v>
      </c>
      <c r="G629" t="s">
        <v>11</v>
      </c>
      <c r="H629" t="s">
        <v>12</v>
      </c>
      <c r="I629" t="s">
        <v>23</v>
      </c>
      <c r="J629" t="str">
        <f>VLOOKUP(A629,Names!A:B,2,)</f>
        <v>Tiska, Ms.  Heather</v>
      </c>
      <c r="K629" cm="1">
        <f t="array" ref="K629">VLOOKUP($A629,'Medical Examination'!$A:$H,COLUMN(B:B),0)</f>
        <v>15.2</v>
      </c>
      <c r="L629" cm="1">
        <f t="array" ref="L629">VLOOKUP($A629,'Medical Examination'!$A:$H,COLUMN(C:C),0)</f>
        <v>7.81</v>
      </c>
      <c r="M629" t="str" cm="1">
        <f t="array" ref="M629">VLOOKUP($A629,'Medical Examination'!$A:$H,COLUMN(D:D),0)</f>
        <v>yes</v>
      </c>
      <c r="N629" t="str" cm="1">
        <f t="array" ref="N629">VLOOKUP($A629,'Medical Examination'!$A:$H,COLUMN(E:E),0)</f>
        <v>No</v>
      </c>
      <c r="O629" t="str" cm="1">
        <f t="array" ref="O629">VLOOKUP($A629,'Medical Examination'!$A:$H,COLUMN(F:F),0)</f>
        <v>No</v>
      </c>
      <c r="P629" cm="1">
        <f t="array" ref="P629">VLOOKUP($A629,'Medical Examination'!$A:$H,COLUMN(G:G),0)</f>
        <v>1</v>
      </c>
      <c r="Q629" t="str" cm="1">
        <f t="array" ref="Q629">VLOOKUP($A629,'Medical Examination'!$A:$H,COLUMN(H:H),0)</f>
        <v>No</v>
      </c>
      <c r="R629">
        <f t="shared" si="108"/>
        <v>1</v>
      </c>
      <c r="S629">
        <f t="shared" si="109"/>
        <v>0</v>
      </c>
      <c r="T629">
        <f t="shared" si="110"/>
        <v>0</v>
      </c>
      <c r="U629">
        <f t="shared" si="111"/>
        <v>0</v>
      </c>
      <c r="V629">
        <f t="shared" si="112"/>
        <v>2</v>
      </c>
      <c r="W629">
        <f t="shared" si="113"/>
        <v>1</v>
      </c>
      <c r="X629">
        <f t="shared" si="114"/>
        <v>1</v>
      </c>
      <c r="Y629">
        <f t="shared" si="115"/>
        <v>0</v>
      </c>
      <c r="Z629">
        <f t="shared" si="116"/>
        <v>1</v>
      </c>
      <c r="AA629">
        <f t="shared" si="117"/>
        <v>0</v>
      </c>
      <c r="AB629" s="5">
        <f t="shared" si="118"/>
        <v>48</v>
      </c>
      <c r="AC629">
        <f t="shared" si="119"/>
        <v>0</v>
      </c>
    </row>
    <row r="630" spans="1:29" x14ac:dyDescent="0.25">
      <c r="A630" t="s">
        <v>668</v>
      </c>
      <c r="B630">
        <v>1982</v>
      </c>
      <c r="C630" t="s">
        <v>20</v>
      </c>
      <c r="D630">
        <v>27</v>
      </c>
      <c r="E630">
        <v>0</v>
      </c>
      <c r="F630">
        <v>5415.66</v>
      </c>
      <c r="G630" t="s">
        <v>11</v>
      </c>
      <c r="H630" t="s">
        <v>12</v>
      </c>
      <c r="I630" t="s">
        <v>13</v>
      </c>
      <c r="J630" t="str">
        <f>VLOOKUP(A630,Names!A:B,2,)</f>
        <v>Metcalf, Mr.  Josh</v>
      </c>
      <c r="K630" cm="1">
        <f t="array" ref="K630">VLOOKUP($A630,'Medical Examination'!$A:$H,COLUMN(B:B),0)</f>
        <v>25.08</v>
      </c>
      <c r="L630" cm="1">
        <f t="array" ref="L630">VLOOKUP($A630,'Medical Examination'!$A:$H,COLUMN(C:C),0)</f>
        <v>4.7699999999999996</v>
      </c>
      <c r="M630" t="str" cm="1">
        <f t="array" ref="M630">VLOOKUP($A630,'Medical Examination'!$A:$H,COLUMN(D:D),0)</f>
        <v>No</v>
      </c>
      <c r="N630" t="str" cm="1">
        <f t="array" ref="N630">VLOOKUP($A630,'Medical Examination'!$A:$H,COLUMN(E:E),0)</f>
        <v>No</v>
      </c>
      <c r="O630" t="str" cm="1">
        <f t="array" ref="O630">VLOOKUP($A630,'Medical Examination'!$A:$H,COLUMN(F:F),0)</f>
        <v>No</v>
      </c>
      <c r="P630" t="str" cm="1">
        <f t="array" ref="P630">VLOOKUP($A630,'Medical Examination'!$A:$H,COLUMN(G:G),0)</f>
        <v>No major surgery</v>
      </c>
      <c r="Q630" t="str" cm="1">
        <f t="array" ref="Q630">VLOOKUP($A630,'Medical Examination'!$A:$H,COLUMN(H:H),0)</f>
        <v>No</v>
      </c>
      <c r="R630">
        <f t="shared" si="108"/>
        <v>0</v>
      </c>
      <c r="S630">
        <f t="shared" si="109"/>
        <v>0</v>
      </c>
      <c r="T630">
        <f t="shared" si="110"/>
        <v>0</v>
      </c>
      <c r="U630">
        <f t="shared" si="111"/>
        <v>0</v>
      </c>
      <c r="V630">
        <f t="shared" si="112"/>
        <v>2</v>
      </c>
      <c r="W630">
        <f t="shared" si="113"/>
        <v>1</v>
      </c>
      <c r="X630">
        <f t="shared" si="114"/>
        <v>0</v>
      </c>
      <c r="Y630">
        <f t="shared" si="115"/>
        <v>0</v>
      </c>
      <c r="Z630">
        <f t="shared" si="116"/>
        <v>0</v>
      </c>
      <c r="AA630">
        <f t="shared" si="117"/>
        <v>1</v>
      </c>
      <c r="AB630" s="5">
        <f t="shared" si="118"/>
        <v>41</v>
      </c>
      <c r="AC630">
        <f t="shared" si="119"/>
        <v>1</v>
      </c>
    </row>
    <row r="631" spans="1:29" x14ac:dyDescent="0.25">
      <c r="A631" t="s">
        <v>669</v>
      </c>
      <c r="B631">
        <v>1991</v>
      </c>
      <c r="C631" t="s">
        <v>10</v>
      </c>
      <c r="D631">
        <v>6</v>
      </c>
      <c r="E631">
        <v>3</v>
      </c>
      <c r="F631">
        <v>5425.02</v>
      </c>
      <c r="G631" t="s">
        <v>11</v>
      </c>
      <c r="H631" t="s">
        <v>16</v>
      </c>
      <c r="I631" t="s">
        <v>23</v>
      </c>
      <c r="J631" t="str">
        <f>VLOOKUP(A631,Names!A:B,2,)</f>
        <v>May, Mr.  Joshua</v>
      </c>
      <c r="K631" cm="1">
        <f t="array" ref="K631">VLOOKUP($A631,'Medical Examination'!$A:$H,COLUMN(B:B),0)</f>
        <v>31.065000000000001</v>
      </c>
      <c r="L631" cm="1">
        <f t="array" ref="L631">VLOOKUP($A631,'Medical Examination'!$A:$H,COLUMN(C:C),0)</f>
        <v>5.71</v>
      </c>
      <c r="M631" t="str" cm="1">
        <f t="array" ref="M631">VLOOKUP($A631,'Medical Examination'!$A:$H,COLUMN(D:D),0)</f>
        <v>No</v>
      </c>
      <c r="N631" t="str" cm="1">
        <f t="array" ref="N631">VLOOKUP($A631,'Medical Examination'!$A:$H,COLUMN(E:E),0)</f>
        <v>No</v>
      </c>
      <c r="O631" t="str" cm="1">
        <f t="array" ref="O631">VLOOKUP($A631,'Medical Examination'!$A:$H,COLUMN(F:F),0)</f>
        <v>No</v>
      </c>
      <c r="P631" t="str" cm="1">
        <f t="array" ref="P631">VLOOKUP($A631,'Medical Examination'!$A:$H,COLUMN(G:G),0)</f>
        <v>No major surgery</v>
      </c>
      <c r="Q631" t="str" cm="1">
        <f t="array" ref="Q631">VLOOKUP($A631,'Medical Examination'!$A:$H,COLUMN(H:H),0)</f>
        <v>No</v>
      </c>
      <c r="R631">
        <f t="shared" si="108"/>
        <v>0</v>
      </c>
      <c r="S631">
        <f t="shared" si="109"/>
        <v>0</v>
      </c>
      <c r="T631">
        <f t="shared" si="110"/>
        <v>0</v>
      </c>
      <c r="U631">
        <f t="shared" si="111"/>
        <v>0</v>
      </c>
      <c r="V631">
        <f t="shared" si="112"/>
        <v>2</v>
      </c>
      <c r="W631">
        <f t="shared" si="113"/>
        <v>3</v>
      </c>
      <c r="X631">
        <f t="shared" si="114"/>
        <v>0</v>
      </c>
      <c r="Y631">
        <f t="shared" si="115"/>
        <v>0</v>
      </c>
      <c r="Z631">
        <f t="shared" si="116"/>
        <v>1</v>
      </c>
      <c r="AA631">
        <f t="shared" si="117"/>
        <v>0</v>
      </c>
      <c r="AB631" s="5">
        <f t="shared" si="118"/>
        <v>32</v>
      </c>
      <c r="AC631">
        <f t="shared" si="119"/>
        <v>1</v>
      </c>
    </row>
    <row r="632" spans="1:29" x14ac:dyDescent="0.25">
      <c r="A632" t="s">
        <v>670</v>
      </c>
      <c r="B632">
        <v>1992</v>
      </c>
      <c r="C632" t="s">
        <v>20</v>
      </c>
      <c r="D632">
        <v>17</v>
      </c>
      <c r="E632">
        <v>3</v>
      </c>
      <c r="F632">
        <v>5428.73</v>
      </c>
      <c r="G632" t="s">
        <v>12</v>
      </c>
      <c r="H632" t="s">
        <v>16</v>
      </c>
      <c r="I632" t="s">
        <v>356</v>
      </c>
      <c r="J632" t="str">
        <f>VLOOKUP(A632,Names!A:B,2,)</f>
        <v>Hennigar, Mr.  Stephen</v>
      </c>
      <c r="K632" cm="1">
        <f t="array" ref="K632">VLOOKUP($A632,'Medical Examination'!$A:$H,COLUMN(B:B),0)</f>
        <v>37.43</v>
      </c>
      <c r="L632" cm="1">
        <f t="array" ref="L632">VLOOKUP($A632,'Medical Examination'!$A:$H,COLUMN(C:C),0)</f>
        <v>4.5199999999999996</v>
      </c>
      <c r="M632" t="str" cm="1">
        <f t="array" ref="M632">VLOOKUP($A632,'Medical Examination'!$A:$H,COLUMN(D:D),0)</f>
        <v>No</v>
      </c>
      <c r="N632" t="str" cm="1">
        <f t="array" ref="N632">VLOOKUP($A632,'Medical Examination'!$A:$H,COLUMN(E:E),0)</f>
        <v>No</v>
      </c>
      <c r="O632" t="str" cm="1">
        <f t="array" ref="O632">VLOOKUP($A632,'Medical Examination'!$A:$H,COLUMN(F:F),0)</f>
        <v>No</v>
      </c>
      <c r="P632" cm="1">
        <f t="array" ref="P632">VLOOKUP($A632,'Medical Examination'!$A:$H,COLUMN(G:G),0)</f>
        <v>1</v>
      </c>
      <c r="Q632" t="str" cm="1">
        <f t="array" ref="Q632">VLOOKUP($A632,'Medical Examination'!$A:$H,COLUMN(H:H),0)</f>
        <v>No</v>
      </c>
      <c r="R632">
        <f t="shared" si="108"/>
        <v>0</v>
      </c>
      <c r="S632">
        <f t="shared" si="109"/>
        <v>0</v>
      </c>
      <c r="T632">
        <f t="shared" si="110"/>
        <v>0</v>
      </c>
      <c r="U632">
        <f t="shared" si="111"/>
        <v>0</v>
      </c>
      <c r="V632">
        <f t="shared" si="112"/>
        <v>1</v>
      </c>
      <c r="W632">
        <f t="shared" si="113"/>
        <v>3</v>
      </c>
      <c r="X632">
        <f t="shared" si="114"/>
        <v>1</v>
      </c>
      <c r="Y632">
        <f t="shared" si="115"/>
        <v>0</v>
      </c>
      <c r="Z632">
        <f t="shared" si="116"/>
        <v>0</v>
      </c>
      <c r="AA632">
        <f t="shared" si="117"/>
        <v>0</v>
      </c>
      <c r="AB632" s="5">
        <f t="shared" si="118"/>
        <v>31</v>
      </c>
      <c r="AC632">
        <f t="shared" si="119"/>
        <v>1</v>
      </c>
    </row>
    <row r="633" spans="1:29" x14ac:dyDescent="0.25">
      <c r="A633" t="s">
        <v>671</v>
      </c>
      <c r="B633">
        <v>1978</v>
      </c>
      <c r="C633" t="s">
        <v>18</v>
      </c>
      <c r="D633">
        <v>8</v>
      </c>
      <c r="E633">
        <v>2</v>
      </c>
      <c r="F633">
        <v>5428.98</v>
      </c>
      <c r="G633" t="s">
        <v>11</v>
      </c>
      <c r="H633" t="s">
        <v>11</v>
      </c>
      <c r="I633" t="s">
        <v>23</v>
      </c>
      <c r="J633" t="str">
        <f>VLOOKUP(A633,Names!A:B,2,)</f>
        <v>Strike, Ms.  Stacey L.</v>
      </c>
      <c r="K633" cm="1">
        <f t="array" ref="K633">VLOOKUP($A633,'Medical Examination'!$A:$H,COLUMN(B:B),0)</f>
        <v>16.12</v>
      </c>
      <c r="L633" cm="1">
        <f t="array" ref="L633">VLOOKUP($A633,'Medical Examination'!$A:$H,COLUMN(C:C),0)</f>
        <v>10.45</v>
      </c>
      <c r="M633" t="str" cm="1">
        <f t="array" ref="M633">VLOOKUP($A633,'Medical Examination'!$A:$H,COLUMN(D:D),0)</f>
        <v>No</v>
      </c>
      <c r="N633" t="str" cm="1">
        <f t="array" ref="N633">VLOOKUP($A633,'Medical Examination'!$A:$H,COLUMN(E:E),0)</f>
        <v>No</v>
      </c>
      <c r="O633" t="str" cm="1">
        <f t="array" ref="O633">VLOOKUP($A633,'Medical Examination'!$A:$H,COLUMN(F:F),0)</f>
        <v>No</v>
      </c>
      <c r="P633" t="str" cm="1">
        <f t="array" ref="P633">VLOOKUP($A633,'Medical Examination'!$A:$H,COLUMN(G:G),0)</f>
        <v>No major surgery</v>
      </c>
      <c r="Q633" t="str" cm="1">
        <f t="array" ref="Q633">VLOOKUP($A633,'Medical Examination'!$A:$H,COLUMN(H:H),0)</f>
        <v>No</v>
      </c>
      <c r="R633">
        <f t="shared" si="108"/>
        <v>0</v>
      </c>
      <c r="S633">
        <f t="shared" si="109"/>
        <v>0</v>
      </c>
      <c r="T633">
        <f t="shared" si="110"/>
        <v>0</v>
      </c>
      <c r="U633">
        <f t="shared" si="111"/>
        <v>0</v>
      </c>
      <c r="V633">
        <f t="shared" si="112"/>
        <v>2</v>
      </c>
      <c r="W633">
        <f t="shared" si="113"/>
        <v>2</v>
      </c>
      <c r="X633">
        <f t="shared" si="114"/>
        <v>0</v>
      </c>
      <c r="Y633">
        <f t="shared" si="115"/>
        <v>0</v>
      </c>
      <c r="Z633">
        <f t="shared" si="116"/>
        <v>1</v>
      </c>
      <c r="AA633">
        <f t="shared" si="117"/>
        <v>0</v>
      </c>
      <c r="AB633" s="5">
        <f t="shared" si="118"/>
        <v>45</v>
      </c>
      <c r="AC633">
        <f t="shared" si="119"/>
        <v>0</v>
      </c>
    </row>
    <row r="634" spans="1:29" x14ac:dyDescent="0.25">
      <c r="A634" t="s">
        <v>672</v>
      </c>
      <c r="B634">
        <v>1982</v>
      </c>
      <c r="C634" t="s">
        <v>35</v>
      </c>
      <c r="D634">
        <v>25</v>
      </c>
      <c r="E634">
        <v>0</v>
      </c>
      <c r="F634">
        <v>5438.75</v>
      </c>
      <c r="G634" t="s">
        <v>12</v>
      </c>
      <c r="H634" t="s">
        <v>11</v>
      </c>
      <c r="I634" t="s">
        <v>13</v>
      </c>
      <c r="J634" t="str">
        <f>VLOOKUP(A634,Names!A:B,2,)</f>
        <v>Syring, Mr.  Brian</v>
      </c>
      <c r="K634" cm="1">
        <f t="array" ref="K634">VLOOKUP($A634,'Medical Examination'!$A:$H,COLUMN(B:B),0)</f>
        <v>41.69</v>
      </c>
      <c r="L634" cm="1">
        <f t="array" ref="L634">VLOOKUP($A634,'Medical Examination'!$A:$H,COLUMN(C:C),0)</f>
        <v>5.78</v>
      </c>
      <c r="M634" t="str" cm="1">
        <f t="array" ref="M634">VLOOKUP($A634,'Medical Examination'!$A:$H,COLUMN(D:D),0)</f>
        <v>No</v>
      </c>
      <c r="N634" t="str" cm="1">
        <f t="array" ref="N634">VLOOKUP($A634,'Medical Examination'!$A:$H,COLUMN(E:E),0)</f>
        <v>No</v>
      </c>
      <c r="O634" t="str" cm="1">
        <f t="array" ref="O634">VLOOKUP($A634,'Medical Examination'!$A:$H,COLUMN(F:F),0)</f>
        <v>No</v>
      </c>
      <c r="P634" t="str" cm="1">
        <f t="array" ref="P634">VLOOKUP($A634,'Medical Examination'!$A:$H,COLUMN(G:G),0)</f>
        <v>No major surgery</v>
      </c>
      <c r="Q634" t="str" cm="1">
        <f t="array" ref="Q634">VLOOKUP($A634,'Medical Examination'!$A:$H,COLUMN(H:H),0)</f>
        <v>No</v>
      </c>
      <c r="R634">
        <f t="shared" si="108"/>
        <v>0</v>
      </c>
      <c r="S634">
        <f t="shared" si="109"/>
        <v>0</v>
      </c>
      <c r="T634">
        <f t="shared" si="110"/>
        <v>0</v>
      </c>
      <c r="U634">
        <f t="shared" si="111"/>
        <v>0</v>
      </c>
      <c r="V634">
        <f t="shared" si="112"/>
        <v>1</v>
      </c>
      <c r="W634">
        <f t="shared" si="113"/>
        <v>2</v>
      </c>
      <c r="X634">
        <f t="shared" si="114"/>
        <v>0</v>
      </c>
      <c r="Y634">
        <f t="shared" si="115"/>
        <v>0</v>
      </c>
      <c r="Z634">
        <f t="shared" si="116"/>
        <v>0</v>
      </c>
      <c r="AA634">
        <f t="shared" si="117"/>
        <v>1</v>
      </c>
      <c r="AB634" s="5">
        <f t="shared" si="118"/>
        <v>41</v>
      </c>
      <c r="AC634">
        <f t="shared" si="119"/>
        <v>1</v>
      </c>
    </row>
    <row r="635" spans="1:29" x14ac:dyDescent="0.25">
      <c r="A635" t="s">
        <v>673</v>
      </c>
      <c r="B635">
        <v>1986</v>
      </c>
      <c r="C635" t="s">
        <v>30</v>
      </c>
      <c r="D635">
        <v>25</v>
      </c>
      <c r="E635">
        <v>0</v>
      </c>
      <c r="F635">
        <v>5458.05</v>
      </c>
      <c r="G635" t="s">
        <v>11</v>
      </c>
      <c r="H635" t="s">
        <v>11</v>
      </c>
      <c r="I635" t="s">
        <v>247</v>
      </c>
      <c r="J635" t="str">
        <f>VLOOKUP(A635,Names!A:B,2,)</f>
        <v>Willits, Ms.  Jamie L.</v>
      </c>
      <c r="K635" cm="1">
        <f t="array" ref="K635">VLOOKUP($A635,'Medical Examination'!$A:$H,COLUMN(B:B),0)</f>
        <v>19.855</v>
      </c>
      <c r="L635" cm="1">
        <f t="array" ref="L635">VLOOKUP($A635,'Medical Examination'!$A:$H,COLUMN(C:C),0)</f>
        <v>6.64</v>
      </c>
      <c r="M635" t="str" cm="1">
        <f t="array" ref="M635">VLOOKUP($A635,'Medical Examination'!$A:$H,COLUMN(D:D),0)</f>
        <v>yes</v>
      </c>
      <c r="N635" t="str" cm="1">
        <f t="array" ref="N635">VLOOKUP($A635,'Medical Examination'!$A:$H,COLUMN(E:E),0)</f>
        <v>No</v>
      </c>
      <c r="O635" t="str" cm="1">
        <f t="array" ref="O635">VLOOKUP($A635,'Medical Examination'!$A:$H,COLUMN(F:F),0)</f>
        <v>No</v>
      </c>
      <c r="P635" cm="1">
        <f t="array" ref="P635">VLOOKUP($A635,'Medical Examination'!$A:$H,COLUMN(G:G),0)</f>
        <v>1</v>
      </c>
      <c r="Q635" t="str" cm="1">
        <f t="array" ref="Q635">VLOOKUP($A635,'Medical Examination'!$A:$H,COLUMN(H:H),0)</f>
        <v>No</v>
      </c>
      <c r="R635">
        <f t="shared" si="108"/>
        <v>1</v>
      </c>
      <c r="S635">
        <f t="shared" si="109"/>
        <v>0</v>
      </c>
      <c r="T635">
        <f t="shared" si="110"/>
        <v>0</v>
      </c>
      <c r="U635">
        <f t="shared" si="111"/>
        <v>0</v>
      </c>
      <c r="V635">
        <f t="shared" si="112"/>
        <v>2</v>
      </c>
      <c r="W635">
        <f t="shared" si="113"/>
        <v>2</v>
      </c>
      <c r="X635">
        <f t="shared" si="114"/>
        <v>1</v>
      </c>
      <c r="Y635">
        <f t="shared" si="115"/>
        <v>0</v>
      </c>
      <c r="Z635">
        <f t="shared" si="116"/>
        <v>0</v>
      </c>
      <c r="AA635">
        <f t="shared" si="117"/>
        <v>0</v>
      </c>
      <c r="AB635" s="5">
        <f t="shared" si="118"/>
        <v>37</v>
      </c>
      <c r="AC635">
        <f t="shared" si="119"/>
        <v>0</v>
      </c>
    </row>
    <row r="636" spans="1:29" x14ac:dyDescent="0.25">
      <c r="A636" t="s">
        <v>674</v>
      </c>
      <c r="B636">
        <v>1973</v>
      </c>
      <c r="C636" t="s">
        <v>37</v>
      </c>
      <c r="D636">
        <v>24</v>
      </c>
      <c r="E636">
        <v>0</v>
      </c>
      <c r="F636">
        <v>5466.88</v>
      </c>
      <c r="G636" t="s">
        <v>11</v>
      </c>
      <c r="H636" t="s">
        <v>11</v>
      </c>
      <c r="I636" t="s">
        <v>13</v>
      </c>
      <c r="J636" t="str">
        <f>VLOOKUP(A636,Names!A:B,2,)</f>
        <v>Mueller, Ms.  Katarina K.</v>
      </c>
      <c r="K636" cm="1">
        <f t="array" ref="K636">VLOOKUP($A636,'Medical Examination'!$A:$H,COLUMN(B:B),0)</f>
        <v>17.260000000000002</v>
      </c>
      <c r="L636" cm="1">
        <f t="array" ref="L636">VLOOKUP($A636,'Medical Examination'!$A:$H,COLUMN(C:C),0)</f>
        <v>11.73</v>
      </c>
      <c r="M636" t="str" cm="1">
        <f t="array" ref="M636">VLOOKUP($A636,'Medical Examination'!$A:$H,COLUMN(D:D),0)</f>
        <v>No</v>
      </c>
      <c r="N636" t="str" cm="1">
        <f t="array" ref="N636">VLOOKUP($A636,'Medical Examination'!$A:$H,COLUMN(E:E),0)</f>
        <v>No</v>
      </c>
      <c r="O636" t="str" cm="1">
        <f t="array" ref="O636">VLOOKUP($A636,'Medical Examination'!$A:$H,COLUMN(F:F),0)</f>
        <v>No</v>
      </c>
      <c r="P636" cm="1">
        <f t="array" ref="P636">VLOOKUP($A636,'Medical Examination'!$A:$H,COLUMN(G:G),0)</f>
        <v>2</v>
      </c>
      <c r="Q636" t="str" cm="1">
        <f t="array" ref="Q636">VLOOKUP($A636,'Medical Examination'!$A:$H,COLUMN(H:H),0)</f>
        <v>No</v>
      </c>
      <c r="R636">
        <f t="shared" si="108"/>
        <v>0</v>
      </c>
      <c r="S636">
        <f t="shared" si="109"/>
        <v>0</v>
      </c>
      <c r="T636">
        <f t="shared" si="110"/>
        <v>0</v>
      </c>
      <c r="U636">
        <f t="shared" si="111"/>
        <v>0</v>
      </c>
      <c r="V636">
        <f t="shared" si="112"/>
        <v>2</v>
      </c>
      <c r="W636">
        <f t="shared" si="113"/>
        <v>2</v>
      </c>
      <c r="X636">
        <f t="shared" si="114"/>
        <v>2</v>
      </c>
      <c r="Y636">
        <f t="shared" si="115"/>
        <v>0</v>
      </c>
      <c r="Z636">
        <f t="shared" si="116"/>
        <v>0</v>
      </c>
      <c r="AA636">
        <f t="shared" si="117"/>
        <v>1</v>
      </c>
      <c r="AB636" s="5">
        <f t="shared" si="118"/>
        <v>50</v>
      </c>
      <c r="AC636">
        <f t="shared" si="119"/>
        <v>0</v>
      </c>
    </row>
    <row r="637" spans="1:29" x14ac:dyDescent="0.25">
      <c r="A637" t="s">
        <v>675</v>
      </c>
      <c r="B637">
        <v>1986</v>
      </c>
      <c r="C637" t="s">
        <v>30</v>
      </c>
      <c r="D637">
        <v>2</v>
      </c>
      <c r="E637">
        <v>0</v>
      </c>
      <c r="F637">
        <v>5469.01</v>
      </c>
      <c r="G637" t="s">
        <v>11</v>
      </c>
      <c r="H637" t="s">
        <v>11</v>
      </c>
      <c r="I637" t="s">
        <v>247</v>
      </c>
      <c r="J637" t="str">
        <f>VLOOKUP(A637,Names!A:B,2,)</f>
        <v>Schoeneck, Ms.  Monica M.</v>
      </c>
      <c r="K637" cm="1">
        <f t="array" ref="K637">VLOOKUP($A637,'Medical Examination'!$A:$H,COLUMN(B:B),0)</f>
        <v>27.74</v>
      </c>
      <c r="L637" cm="1">
        <f t="array" ref="L637">VLOOKUP($A637,'Medical Examination'!$A:$H,COLUMN(C:C),0)</f>
        <v>7.32</v>
      </c>
      <c r="M637" t="str" cm="1">
        <f t="array" ref="M637">VLOOKUP($A637,'Medical Examination'!$A:$H,COLUMN(D:D),0)</f>
        <v>yes</v>
      </c>
      <c r="N637" t="str" cm="1">
        <f t="array" ref="N637">VLOOKUP($A637,'Medical Examination'!$A:$H,COLUMN(E:E),0)</f>
        <v>No</v>
      </c>
      <c r="O637" t="str" cm="1">
        <f t="array" ref="O637">VLOOKUP($A637,'Medical Examination'!$A:$H,COLUMN(F:F),0)</f>
        <v>No</v>
      </c>
      <c r="P637" cm="1">
        <f t="array" ref="P637">VLOOKUP($A637,'Medical Examination'!$A:$H,COLUMN(G:G),0)</f>
        <v>1</v>
      </c>
      <c r="Q637" t="str" cm="1">
        <f t="array" ref="Q637">VLOOKUP($A637,'Medical Examination'!$A:$H,COLUMN(H:H),0)</f>
        <v>No</v>
      </c>
      <c r="R637">
        <f t="shared" si="108"/>
        <v>1</v>
      </c>
      <c r="S637">
        <f t="shared" si="109"/>
        <v>0</v>
      </c>
      <c r="T637">
        <f t="shared" si="110"/>
        <v>0</v>
      </c>
      <c r="U637">
        <f t="shared" si="111"/>
        <v>0</v>
      </c>
      <c r="V637">
        <f t="shared" si="112"/>
        <v>2</v>
      </c>
      <c r="W637">
        <f t="shared" si="113"/>
        <v>2</v>
      </c>
      <c r="X637">
        <f t="shared" si="114"/>
        <v>1</v>
      </c>
      <c r="Y637">
        <f t="shared" si="115"/>
        <v>0</v>
      </c>
      <c r="Z637">
        <f t="shared" si="116"/>
        <v>0</v>
      </c>
      <c r="AA637">
        <f t="shared" si="117"/>
        <v>0</v>
      </c>
      <c r="AB637" s="5">
        <f t="shared" si="118"/>
        <v>37</v>
      </c>
      <c r="AC637">
        <f t="shared" si="119"/>
        <v>0</v>
      </c>
    </row>
    <row r="638" spans="1:29" x14ac:dyDescent="0.25">
      <c r="A638" t="s">
        <v>676</v>
      </c>
      <c r="B638">
        <v>1986</v>
      </c>
      <c r="C638" t="s">
        <v>10</v>
      </c>
      <c r="D638">
        <v>12</v>
      </c>
      <c r="E638">
        <v>1</v>
      </c>
      <c r="F638">
        <v>5472.45</v>
      </c>
      <c r="G638" t="s">
        <v>11</v>
      </c>
      <c r="H638" t="s">
        <v>12</v>
      </c>
      <c r="I638" t="s">
        <v>42</v>
      </c>
      <c r="J638" t="str">
        <f>VLOOKUP(A638,Names!A:B,2,)</f>
        <v>Arpin, Ms.  Azelie</v>
      </c>
      <c r="K638" cm="1">
        <f t="array" ref="K638">VLOOKUP($A638,'Medical Examination'!$A:$H,COLUMN(B:B),0)</f>
        <v>25.9</v>
      </c>
      <c r="L638" cm="1">
        <f t="array" ref="L638">VLOOKUP($A638,'Medical Examination'!$A:$H,COLUMN(C:C),0)</f>
        <v>9.1199999999999992</v>
      </c>
      <c r="M638" t="str" cm="1">
        <f t="array" ref="M638">VLOOKUP($A638,'Medical Examination'!$A:$H,COLUMN(D:D),0)</f>
        <v>yes</v>
      </c>
      <c r="N638" t="str" cm="1">
        <f t="array" ref="N638">VLOOKUP($A638,'Medical Examination'!$A:$H,COLUMN(E:E),0)</f>
        <v>No</v>
      </c>
      <c r="O638" t="str" cm="1">
        <f t="array" ref="O638">VLOOKUP($A638,'Medical Examination'!$A:$H,COLUMN(F:F),0)</f>
        <v>No</v>
      </c>
      <c r="P638" cm="1">
        <f t="array" ref="P638">VLOOKUP($A638,'Medical Examination'!$A:$H,COLUMN(G:G),0)</f>
        <v>1</v>
      </c>
      <c r="Q638" t="str" cm="1">
        <f t="array" ref="Q638">VLOOKUP($A638,'Medical Examination'!$A:$H,COLUMN(H:H),0)</f>
        <v>No</v>
      </c>
      <c r="R638">
        <f t="shared" si="108"/>
        <v>1</v>
      </c>
      <c r="S638">
        <f t="shared" si="109"/>
        <v>0</v>
      </c>
      <c r="T638">
        <f t="shared" si="110"/>
        <v>0</v>
      </c>
      <c r="U638">
        <f t="shared" si="111"/>
        <v>0</v>
      </c>
      <c r="V638">
        <f t="shared" si="112"/>
        <v>2</v>
      </c>
      <c r="W638">
        <f t="shared" si="113"/>
        <v>1</v>
      </c>
      <c r="X638">
        <f t="shared" si="114"/>
        <v>1</v>
      </c>
      <c r="Y638">
        <f t="shared" si="115"/>
        <v>1</v>
      </c>
      <c r="Z638">
        <f t="shared" si="116"/>
        <v>0</v>
      </c>
      <c r="AA638">
        <f t="shared" si="117"/>
        <v>0</v>
      </c>
      <c r="AB638" s="5">
        <f t="shared" si="118"/>
        <v>37</v>
      </c>
      <c r="AC638">
        <f t="shared" si="119"/>
        <v>0</v>
      </c>
    </row>
    <row r="639" spans="1:29" x14ac:dyDescent="0.25">
      <c r="A639" t="s">
        <v>677</v>
      </c>
      <c r="B639">
        <v>1986</v>
      </c>
      <c r="C639" t="s">
        <v>20</v>
      </c>
      <c r="D639">
        <v>30</v>
      </c>
      <c r="E639">
        <v>1</v>
      </c>
      <c r="F639">
        <v>5478.04</v>
      </c>
      <c r="G639" t="s">
        <v>11</v>
      </c>
      <c r="H639" t="s">
        <v>12</v>
      </c>
      <c r="I639" t="s">
        <v>13</v>
      </c>
      <c r="J639" t="str">
        <f>VLOOKUP(A639,Names!A:B,2,)</f>
        <v>Deeter, Ms.  Tracy L</v>
      </c>
      <c r="K639" cm="1">
        <f t="array" ref="K639">VLOOKUP($A639,'Medical Examination'!$A:$H,COLUMN(B:B),0)</f>
        <v>29.92</v>
      </c>
      <c r="L639" cm="1">
        <f t="array" ref="L639">VLOOKUP($A639,'Medical Examination'!$A:$H,COLUMN(C:C),0)</f>
        <v>9.07</v>
      </c>
      <c r="M639" t="str" cm="1">
        <f t="array" ref="M639">VLOOKUP($A639,'Medical Examination'!$A:$H,COLUMN(D:D),0)</f>
        <v>yes</v>
      </c>
      <c r="N639" t="str" cm="1">
        <f t="array" ref="N639">VLOOKUP($A639,'Medical Examination'!$A:$H,COLUMN(E:E),0)</f>
        <v>No</v>
      </c>
      <c r="O639" t="str" cm="1">
        <f t="array" ref="O639">VLOOKUP($A639,'Medical Examination'!$A:$H,COLUMN(F:F),0)</f>
        <v>No</v>
      </c>
      <c r="P639" cm="1">
        <f t="array" ref="P639">VLOOKUP($A639,'Medical Examination'!$A:$H,COLUMN(G:G),0)</f>
        <v>1</v>
      </c>
      <c r="Q639" t="str" cm="1">
        <f t="array" ref="Q639">VLOOKUP($A639,'Medical Examination'!$A:$H,COLUMN(H:H),0)</f>
        <v>No</v>
      </c>
      <c r="R639">
        <f t="shared" si="108"/>
        <v>1</v>
      </c>
      <c r="S639">
        <f t="shared" si="109"/>
        <v>0</v>
      </c>
      <c r="T639">
        <f t="shared" si="110"/>
        <v>0</v>
      </c>
      <c r="U639">
        <f t="shared" si="111"/>
        <v>0</v>
      </c>
      <c r="V639">
        <f t="shared" si="112"/>
        <v>2</v>
      </c>
      <c r="W639">
        <f t="shared" si="113"/>
        <v>1</v>
      </c>
      <c r="X639">
        <f t="shared" si="114"/>
        <v>1</v>
      </c>
      <c r="Y639">
        <f t="shared" si="115"/>
        <v>0</v>
      </c>
      <c r="Z639">
        <f t="shared" si="116"/>
        <v>0</v>
      </c>
      <c r="AA639">
        <f t="shared" si="117"/>
        <v>1</v>
      </c>
      <c r="AB639" s="5">
        <f t="shared" si="118"/>
        <v>37</v>
      </c>
      <c r="AC639">
        <f t="shared" si="119"/>
        <v>0</v>
      </c>
    </row>
    <row r="640" spans="1:29" x14ac:dyDescent="0.25">
      <c r="A640" t="s">
        <v>678</v>
      </c>
      <c r="B640">
        <v>1984</v>
      </c>
      <c r="C640" t="s">
        <v>35</v>
      </c>
      <c r="D640">
        <v>26</v>
      </c>
      <c r="E640">
        <v>1</v>
      </c>
      <c r="F640">
        <v>5484.47</v>
      </c>
      <c r="G640" t="s">
        <v>11</v>
      </c>
      <c r="H640" t="s">
        <v>11</v>
      </c>
      <c r="I640" t="s">
        <v>13</v>
      </c>
      <c r="J640" t="str">
        <f>VLOOKUP(A640,Names!A:B,2,)</f>
        <v>Adams, Mr.  Randall</v>
      </c>
      <c r="K640" cm="1">
        <f t="array" ref="K640">VLOOKUP($A640,'Medical Examination'!$A:$H,COLUMN(B:B),0)</f>
        <v>28.27</v>
      </c>
      <c r="L640" cm="1">
        <f t="array" ref="L640">VLOOKUP($A640,'Medical Examination'!$A:$H,COLUMN(C:C),0)</f>
        <v>4.62</v>
      </c>
      <c r="M640" t="str" cm="1">
        <f t="array" ref="M640">VLOOKUP($A640,'Medical Examination'!$A:$H,COLUMN(D:D),0)</f>
        <v>No</v>
      </c>
      <c r="N640" t="str" cm="1">
        <f t="array" ref="N640">VLOOKUP($A640,'Medical Examination'!$A:$H,COLUMN(E:E),0)</f>
        <v>No</v>
      </c>
      <c r="O640" t="str" cm="1">
        <f t="array" ref="O640">VLOOKUP($A640,'Medical Examination'!$A:$H,COLUMN(F:F),0)</f>
        <v>No</v>
      </c>
      <c r="P640" cm="1">
        <f t="array" ref="P640">VLOOKUP($A640,'Medical Examination'!$A:$H,COLUMN(G:G),0)</f>
        <v>1</v>
      </c>
      <c r="Q640" t="str" cm="1">
        <f t="array" ref="Q640">VLOOKUP($A640,'Medical Examination'!$A:$H,COLUMN(H:H),0)</f>
        <v>No</v>
      </c>
      <c r="R640">
        <f t="shared" si="108"/>
        <v>0</v>
      </c>
      <c r="S640">
        <f t="shared" si="109"/>
        <v>0</v>
      </c>
      <c r="T640">
        <f t="shared" si="110"/>
        <v>0</v>
      </c>
      <c r="U640">
        <f t="shared" si="111"/>
        <v>0</v>
      </c>
      <c r="V640">
        <f t="shared" si="112"/>
        <v>2</v>
      </c>
      <c r="W640">
        <f t="shared" si="113"/>
        <v>2</v>
      </c>
      <c r="X640">
        <f t="shared" si="114"/>
        <v>1</v>
      </c>
      <c r="Y640">
        <f t="shared" si="115"/>
        <v>0</v>
      </c>
      <c r="Z640">
        <f t="shared" si="116"/>
        <v>0</v>
      </c>
      <c r="AA640">
        <f t="shared" si="117"/>
        <v>1</v>
      </c>
      <c r="AB640" s="5">
        <f t="shared" si="118"/>
        <v>39</v>
      </c>
      <c r="AC640">
        <f t="shared" si="119"/>
        <v>1</v>
      </c>
    </row>
    <row r="641" spans="1:29" x14ac:dyDescent="0.25">
      <c r="A641" t="s">
        <v>679</v>
      </c>
      <c r="B641">
        <v>1984</v>
      </c>
      <c r="C641" t="s">
        <v>35</v>
      </c>
      <c r="D641">
        <v>17</v>
      </c>
      <c r="E641">
        <v>1</v>
      </c>
      <c r="F641">
        <v>5488.26</v>
      </c>
      <c r="G641" t="s">
        <v>11</v>
      </c>
      <c r="H641" t="s">
        <v>12</v>
      </c>
      <c r="I641" t="s">
        <v>42</v>
      </c>
      <c r="J641" t="str">
        <f>VLOOKUP(A641,Names!A:B,2,)</f>
        <v>Strasburg, Mr.  Andrew W.</v>
      </c>
      <c r="K641" cm="1">
        <f t="array" ref="K641">VLOOKUP($A641,'Medical Examination'!$A:$H,COLUMN(B:B),0)</f>
        <v>31</v>
      </c>
      <c r="L641" cm="1">
        <f t="array" ref="L641">VLOOKUP($A641,'Medical Examination'!$A:$H,COLUMN(C:C),0)</f>
        <v>4.7699999999999996</v>
      </c>
      <c r="M641" t="str" cm="1">
        <f t="array" ref="M641">VLOOKUP($A641,'Medical Examination'!$A:$H,COLUMN(D:D),0)</f>
        <v>No</v>
      </c>
      <c r="N641" t="str" cm="1">
        <f t="array" ref="N641">VLOOKUP($A641,'Medical Examination'!$A:$H,COLUMN(E:E),0)</f>
        <v>No</v>
      </c>
      <c r="O641" t="str" cm="1">
        <f t="array" ref="O641">VLOOKUP($A641,'Medical Examination'!$A:$H,COLUMN(F:F),0)</f>
        <v>No</v>
      </c>
      <c r="P641" cm="1">
        <f t="array" ref="P641">VLOOKUP($A641,'Medical Examination'!$A:$H,COLUMN(G:G),0)</f>
        <v>1</v>
      </c>
      <c r="Q641" t="str" cm="1">
        <f t="array" ref="Q641">VLOOKUP($A641,'Medical Examination'!$A:$H,COLUMN(H:H),0)</f>
        <v>No</v>
      </c>
      <c r="R641">
        <f t="shared" si="108"/>
        <v>0</v>
      </c>
      <c r="S641">
        <f t="shared" si="109"/>
        <v>0</v>
      </c>
      <c r="T641">
        <f t="shared" si="110"/>
        <v>0</v>
      </c>
      <c r="U641">
        <f t="shared" si="111"/>
        <v>0</v>
      </c>
      <c r="V641">
        <f t="shared" si="112"/>
        <v>2</v>
      </c>
      <c r="W641">
        <f t="shared" si="113"/>
        <v>1</v>
      </c>
      <c r="X641">
        <f t="shared" si="114"/>
        <v>1</v>
      </c>
      <c r="Y641">
        <f t="shared" si="115"/>
        <v>1</v>
      </c>
      <c r="Z641">
        <f t="shared" si="116"/>
        <v>0</v>
      </c>
      <c r="AA641">
        <f t="shared" si="117"/>
        <v>0</v>
      </c>
      <c r="AB641" s="5">
        <f t="shared" si="118"/>
        <v>39</v>
      </c>
      <c r="AC641">
        <f t="shared" si="119"/>
        <v>1</v>
      </c>
    </row>
    <row r="642" spans="1:29" x14ac:dyDescent="0.25">
      <c r="A642" t="s">
        <v>680</v>
      </c>
      <c r="B642">
        <v>1988</v>
      </c>
      <c r="C642" t="s">
        <v>10</v>
      </c>
      <c r="D642">
        <v>29</v>
      </c>
      <c r="E642">
        <v>3</v>
      </c>
      <c r="F642">
        <v>5503.36</v>
      </c>
      <c r="G642" t="s">
        <v>11</v>
      </c>
      <c r="H642" t="s">
        <v>11</v>
      </c>
      <c r="I642" t="s">
        <v>23</v>
      </c>
      <c r="J642" t="str">
        <f>VLOOKUP(A642,Names!A:B,2,)</f>
        <v>Findlay, Ms.  Pamela L</v>
      </c>
      <c r="K642" cm="1">
        <f t="array" ref="K642">VLOOKUP($A642,'Medical Examination'!$A:$H,COLUMN(B:B),0)</f>
        <v>22.51</v>
      </c>
      <c r="L642" cm="1">
        <f t="array" ref="L642">VLOOKUP($A642,'Medical Examination'!$A:$H,COLUMN(C:C),0)</f>
        <v>6.08</v>
      </c>
      <c r="M642" t="str" cm="1">
        <f t="array" ref="M642">VLOOKUP($A642,'Medical Examination'!$A:$H,COLUMN(D:D),0)</f>
        <v>yes</v>
      </c>
      <c r="N642" t="str" cm="1">
        <f t="array" ref="N642">VLOOKUP($A642,'Medical Examination'!$A:$H,COLUMN(E:E),0)</f>
        <v>No</v>
      </c>
      <c r="O642" t="str" cm="1">
        <f t="array" ref="O642">VLOOKUP($A642,'Medical Examination'!$A:$H,COLUMN(F:F),0)</f>
        <v>No</v>
      </c>
      <c r="P642" cm="1">
        <f t="array" ref="P642">VLOOKUP($A642,'Medical Examination'!$A:$H,COLUMN(G:G),0)</f>
        <v>1</v>
      </c>
      <c r="Q642" t="str" cm="1">
        <f t="array" ref="Q642">VLOOKUP($A642,'Medical Examination'!$A:$H,COLUMN(H:H),0)</f>
        <v>No</v>
      </c>
      <c r="R642">
        <f t="shared" si="108"/>
        <v>1</v>
      </c>
      <c r="S642">
        <f t="shared" si="109"/>
        <v>0</v>
      </c>
      <c r="T642">
        <f t="shared" si="110"/>
        <v>0</v>
      </c>
      <c r="U642">
        <f t="shared" si="111"/>
        <v>0</v>
      </c>
      <c r="V642">
        <f t="shared" si="112"/>
        <v>2</v>
      </c>
      <c r="W642">
        <f t="shared" si="113"/>
        <v>2</v>
      </c>
      <c r="X642">
        <f t="shared" si="114"/>
        <v>1</v>
      </c>
      <c r="Y642">
        <f t="shared" si="115"/>
        <v>0</v>
      </c>
      <c r="Z642">
        <f t="shared" si="116"/>
        <v>1</v>
      </c>
      <c r="AA642">
        <f t="shared" si="117"/>
        <v>0</v>
      </c>
      <c r="AB642" s="5">
        <f t="shared" si="118"/>
        <v>35</v>
      </c>
      <c r="AC642">
        <f t="shared" si="119"/>
        <v>0</v>
      </c>
    </row>
    <row r="643" spans="1:29" x14ac:dyDescent="0.25">
      <c r="A643" t="s">
        <v>681</v>
      </c>
      <c r="B643">
        <v>1981</v>
      </c>
      <c r="C643" t="s">
        <v>15</v>
      </c>
      <c r="D643">
        <v>7</v>
      </c>
      <c r="E643">
        <v>1</v>
      </c>
      <c r="F643">
        <v>5539.4</v>
      </c>
      <c r="G643" t="s">
        <v>11</v>
      </c>
      <c r="H643" t="s">
        <v>11</v>
      </c>
      <c r="I643" t="s">
        <v>13</v>
      </c>
      <c r="J643" t="str">
        <f>VLOOKUP(A643,Names!A:B,2,)</f>
        <v>Cottini, Ms.  Federica</v>
      </c>
      <c r="K643" cm="1">
        <f t="array" ref="K643">VLOOKUP($A643,'Medical Examination'!$A:$H,COLUMN(B:B),0)</f>
        <v>22.13</v>
      </c>
      <c r="L643" cm="1">
        <f t="array" ref="L643">VLOOKUP($A643,'Medical Examination'!$A:$H,COLUMN(C:C),0)</f>
        <v>9.1999999999999993</v>
      </c>
      <c r="M643" t="str" cm="1">
        <f t="array" ref="M643">VLOOKUP($A643,'Medical Examination'!$A:$H,COLUMN(D:D),0)</f>
        <v>yes</v>
      </c>
      <c r="N643" t="str" cm="1">
        <f t="array" ref="N643">VLOOKUP($A643,'Medical Examination'!$A:$H,COLUMN(E:E),0)</f>
        <v>No</v>
      </c>
      <c r="O643" t="str" cm="1">
        <f t="array" ref="O643">VLOOKUP($A643,'Medical Examination'!$A:$H,COLUMN(F:F),0)</f>
        <v>No</v>
      </c>
      <c r="P643" t="str" cm="1">
        <f t="array" ref="P643">VLOOKUP($A643,'Medical Examination'!$A:$H,COLUMN(G:G),0)</f>
        <v>No major surgery</v>
      </c>
      <c r="Q643" t="str" cm="1">
        <f t="array" ref="Q643">VLOOKUP($A643,'Medical Examination'!$A:$H,COLUMN(H:H),0)</f>
        <v>No</v>
      </c>
      <c r="R643">
        <f t="shared" ref="R643:R706" si="120">IF(M643="yes",1,0)</f>
        <v>1</v>
      </c>
      <c r="S643">
        <f t="shared" ref="S643:S706" si="121">IF(N643="yes",1,0)</f>
        <v>0</v>
      </c>
      <c r="T643">
        <f t="shared" ref="T643:T706" si="122">IF(O643="Yes",1,0)</f>
        <v>0</v>
      </c>
      <c r="U643">
        <f t="shared" ref="U643:U706" si="123">IF(Q643="yes",1,0)</f>
        <v>0</v>
      </c>
      <c r="V643">
        <f t="shared" ref="V643:V706" si="124">IF(TRIM(G643)="tier - 1",3,IF(G643="tier - 2",2,1))</f>
        <v>2</v>
      </c>
      <c r="W643">
        <f t="shared" ref="W643:W706" si="125">IF(TRIM(H643)="tier - 1",3,IF(H643="tier - 2",2,1))</f>
        <v>2</v>
      </c>
      <c r="X643">
        <f t="shared" ref="X643:X706" si="126">IF(P643="No major surgery",0,P643)</f>
        <v>0</v>
      </c>
      <c r="Y643">
        <f t="shared" ref="Y643:Y706" si="127">IF(I643="R1011",1,0)</f>
        <v>0</v>
      </c>
      <c r="Z643">
        <f t="shared" ref="Z643:Z706" si="128">IF(I643="R1012",1,0)</f>
        <v>0</v>
      </c>
      <c r="AA643">
        <f t="shared" ref="AA643:AA706" si="129">IF(I643="R1013",1,0)</f>
        <v>1</v>
      </c>
      <c r="AB643" s="5">
        <f t="shared" ref="AB643:AB706" si="130">2023-B643</f>
        <v>42</v>
      </c>
      <c r="AC643">
        <f t="shared" ref="AC643:AC706" si="131">IF(MID(J643,FIND(",",J643)+2,FIND(".",J643)-FIND(",",J643)-2)="Mr",1,0)</f>
        <v>0</v>
      </c>
    </row>
    <row r="644" spans="1:29" x14ac:dyDescent="0.25">
      <c r="A644" t="s">
        <v>682</v>
      </c>
      <c r="B644">
        <v>1980</v>
      </c>
      <c r="C644" t="s">
        <v>30</v>
      </c>
      <c r="D644">
        <v>7</v>
      </c>
      <c r="E644">
        <v>2</v>
      </c>
      <c r="F644">
        <v>5540.35</v>
      </c>
      <c r="G644" t="s">
        <v>11</v>
      </c>
      <c r="H644" t="s">
        <v>11</v>
      </c>
      <c r="I644" t="s">
        <v>23</v>
      </c>
      <c r="J644" t="str">
        <f>VLOOKUP(A644,Names!A:B,2,)</f>
        <v>Spewak, Mr.  Mark S</v>
      </c>
      <c r="K644" cm="1">
        <f t="array" ref="K644">VLOOKUP($A644,'Medical Examination'!$A:$H,COLUMN(B:B),0)</f>
        <v>18.350000000000001</v>
      </c>
      <c r="L644" cm="1">
        <f t="array" ref="L644">VLOOKUP($A644,'Medical Examination'!$A:$H,COLUMN(C:C),0)</f>
        <v>5.12</v>
      </c>
      <c r="M644" t="str" cm="1">
        <f t="array" ref="M644">VLOOKUP($A644,'Medical Examination'!$A:$H,COLUMN(D:D),0)</f>
        <v>No</v>
      </c>
      <c r="N644" t="str" cm="1">
        <f t="array" ref="N644">VLOOKUP($A644,'Medical Examination'!$A:$H,COLUMN(E:E),0)</f>
        <v>No</v>
      </c>
      <c r="O644" t="str" cm="1">
        <f t="array" ref="O644">VLOOKUP($A644,'Medical Examination'!$A:$H,COLUMN(F:F),0)</f>
        <v>No</v>
      </c>
      <c r="P644" t="str" cm="1">
        <f t="array" ref="P644">VLOOKUP($A644,'Medical Examination'!$A:$H,COLUMN(G:G),0)</f>
        <v>No major surgery</v>
      </c>
      <c r="Q644" t="str" cm="1">
        <f t="array" ref="Q644">VLOOKUP($A644,'Medical Examination'!$A:$H,COLUMN(H:H),0)</f>
        <v>No</v>
      </c>
      <c r="R644">
        <f t="shared" si="120"/>
        <v>0</v>
      </c>
      <c r="S644">
        <f t="shared" si="121"/>
        <v>0</v>
      </c>
      <c r="T644">
        <f t="shared" si="122"/>
        <v>0</v>
      </c>
      <c r="U644">
        <f t="shared" si="123"/>
        <v>0</v>
      </c>
      <c r="V644">
        <f t="shared" si="124"/>
        <v>2</v>
      </c>
      <c r="W644">
        <f t="shared" si="125"/>
        <v>2</v>
      </c>
      <c r="X644">
        <f t="shared" si="126"/>
        <v>0</v>
      </c>
      <c r="Y644">
        <f t="shared" si="127"/>
        <v>0</v>
      </c>
      <c r="Z644">
        <f t="shared" si="128"/>
        <v>1</v>
      </c>
      <c r="AA644">
        <f t="shared" si="129"/>
        <v>0</v>
      </c>
      <c r="AB644" s="5">
        <f t="shared" si="130"/>
        <v>43</v>
      </c>
      <c r="AC644">
        <f t="shared" si="131"/>
        <v>1</v>
      </c>
    </row>
    <row r="645" spans="1:29" x14ac:dyDescent="0.25">
      <c r="A645" t="s">
        <v>683</v>
      </c>
      <c r="B645">
        <v>1999</v>
      </c>
      <c r="C645" t="s">
        <v>20</v>
      </c>
      <c r="D645">
        <v>22</v>
      </c>
      <c r="E645">
        <v>0</v>
      </c>
      <c r="F645">
        <v>5552.61</v>
      </c>
      <c r="G645" t="s">
        <v>11</v>
      </c>
      <c r="H645" t="s">
        <v>12</v>
      </c>
      <c r="I645" t="s">
        <v>535</v>
      </c>
      <c r="J645" t="str">
        <f>VLOOKUP(A645,Names!A:B,2,)</f>
        <v>McCracken, Mrs.  Noel K.</v>
      </c>
      <c r="K645" cm="1">
        <f t="array" ref="K645">VLOOKUP($A645,'Medical Examination'!$A:$H,COLUMN(B:B),0)</f>
        <v>34.15</v>
      </c>
      <c r="L645" cm="1">
        <f t="array" ref="L645">VLOOKUP($A645,'Medical Examination'!$A:$H,COLUMN(C:C),0)</f>
        <v>5.42</v>
      </c>
      <c r="M645" t="str" cm="1">
        <f t="array" ref="M645">VLOOKUP($A645,'Medical Examination'!$A:$H,COLUMN(D:D),0)</f>
        <v>No</v>
      </c>
      <c r="N645" t="str" cm="1">
        <f t="array" ref="N645">VLOOKUP($A645,'Medical Examination'!$A:$H,COLUMN(E:E),0)</f>
        <v>No</v>
      </c>
      <c r="O645" t="str" cm="1">
        <f t="array" ref="O645">VLOOKUP($A645,'Medical Examination'!$A:$H,COLUMN(F:F),0)</f>
        <v>No</v>
      </c>
      <c r="P645" t="str" cm="1">
        <f t="array" ref="P645">VLOOKUP($A645,'Medical Examination'!$A:$H,COLUMN(G:G),0)</f>
        <v>No major surgery</v>
      </c>
      <c r="Q645" t="str" cm="1">
        <f t="array" ref="Q645">VLOOKUP($A645,'Medical Examination'!$A:$H,COLUMN(H:H),0)</f>
        <v>No</v>
      </c>
      <c r="R645">
        <f t="shared" si="120"/>
        <v>0</v>
      </c>
      <c r="S645">
        <f t="shared" si="121"/>
        <v>0</v>
      </c>
      <c r="T645">
        <f t="shared" si="122"/>
        <v>0</v>
      </c>
      <c r="U645">
        <f t="shared" si="123"/>
        <v>0</v>
      </c>
      <c r="V645">
        <f t="shared" si="124"/>
        <v>2</v>
      </c>
      <c r="W645">
        <f t="shared" si="125"/>
        <v>1</v>
      </c>
      <c r="X645">
        <f t="shared" si="126"/>
        <v>0</v>
      </c>
      <c r="Y645">
        <f t="shared" si="127"/>
        <v>0</v>
      </c>
      <c r="Z645">
        <f t="shared" si="128"/>
        <v>0</v>
      </c>
      <c r="AA645">
        <f t="shared" si="129"/>
        <v>0</v>
      </c>
      <c r="AB645" s="5">
        <f t="shared" si="130"/>
        <v>24</v>
      </c>
      <c r="AC645">
        <f t="shared" si="131"/>
        <v>0</v>
      </c>
    </row>
    <row r="646" spans="1:29" x14ac:dyDescent="0.25">
      <c r="A646" t="s">
        <v>684</v>
      </c>
      <c r="B646">
        <v>1974</v>
      </c>
      <c r="C646" t="s">
        <v>20</v>
      </c>
      <c r="D646">
        <v>18</v>
      </c>
      <c r="E646">
        <v>0</v>
      </c>
      <c r="F646">
        <v>5576.35</v>
      </c>
      <c r="G646" t="s">
        <v>11</v>
      </c>
      <c r="H646" t="s">
        <v>12</v>
      </c>
      <c r="I646" t="s">
        <v>13</v>
      </c>
      <c r="J646" t="str">
        <f>VLOOKUP(A646,Names!A:B,2,)</f>
        <v>Mahoney, Ms.  Annie E</v>
      </c>
      <c r="K646" cm="1">
        <f t="array" ref="K646">VLOOKUP($A646,'Medical Examination'!$A:$H,COLUMN(B:B),0)</f>
        <v>18.34</v>
      </c>
      <c r="L646" cm="1">
        <f t="array" ref="L646">VLOOKUP($A646,'Medical Examination'!$A:$H,COLUMN(C:C),0)</f>
        <v>10.01</v>
      </c>
      <c r="M646" t="str" cm="1">
        <f t="array" ref="M646">VLOOKUP($A646,'Medical Examination'!$A:$H,COLUMN(D:D),0)</f>
        <v>No</v>
      </c>
      <c r="N646" t="str" cm="1">
        <f t="array" ref="N646">VLOOKUP($A646,'Medical Examination'!$A:$H,COLUMN(E:E),0)</f>
        <v>No</v>
      </c>
      <c r="O646" t="str" cm="1">
        <f t="array" ref="O646">VLOOKUP($A646,'Medical Examination'!$A:$H,COLUMN(F:F),0)</f>
        <v>No</v>
      </c>
      <c r="P646" t="str" cm="1">
        <f t="array" ref="P646">VLOOKUP($A646,'Medical Examination'!$A:$H,COLUMN(G:G),0)</f>
        <v>No major surgery</v>
      </c>
      <c r="Q646" t="str" cm="1">
        <f t="array" ref="Q646">VLOOKUP($A646,'Medical Examination'!$A:$H,COLUMN(H:H),0)</f>
        <v>No</v>
      </c>
      <c r="R646">
        <f t="shared" si="120"/>
        <v>0</v>
      </c>
      <c r="S646">
        <f t="shared" si="121"/>
        <v>0</v>
      </c>
      <c r="T646">
        <f t="shared" si="122"/>
        <v>0</v>
      </c>
      <c r="U646">
        <f t="shared" si="123"/>
        <v>0</v>
      </c>
      <c r="V646">
        <f t="shared" si="124"/>
        <v>2</v>
      </c>
      <c r="W646">
        <f t="shared" si="125"/>
        <v>1</v>
      </c>
      <c r="X646">
        <f t="shared" si="126"/>
        <v>0</v>
      </c>
      <c r="Y646">
        <f t="shared" si="127"/>
        <v>0</v>
      </c>
      <c r="Z646">
        <f t="shared" si="128"/>
        <v>0</v>
      </c>
      <c r="AA646">
        <f t="shared" si="129"/>
        <v>1</v>
      </c>
      <c r="AB646" s="5">
        <f t="shared" si="130"/>
        <v>49</v>
      </c>
      <c r="AC646">
        <f t="shared" si="131"/>
        <v>0</v>
      </c>
    </row>
    <row r="647" spans="1:29" x14ac:dyDescent="0.25">
      <c r="A647" t="s">
        <v>685</v>
      </c>
      <c r="B647">
        <v>1985</v>
      </c>
      <c r="C647" t="s">
        <v>20</v>
      </c>
      <c r="D647">
        <v>5</v>
      </c>
      <c r="E647">
        <v>3</v>
      </c>
      <c r="F647">
        <v>5582.95</v>
      </c>
      <c r="G647" t="s">
        <v>11</v>
      </c>
      <c r="H647" t="s">
        <v>16</v>
      </c>
      <c r="I647" t="s">
        <v>23</v>
      </c>
      <c r="J647" t="str">
        <f>VLOOKUP(A647,Names!A:B,2,)</f>
        <v>Whitney, Mr.  Ken</v>
      </c>
      <c r="K647" cm="1">
        <f t="array" ref="K647">VLOOKUP($A647,'Medical Examination'!$A:$H,COLUMN(B:B),0)</f>
        <v>20.86</v>
      </c>
      <c r="L647" cm="1">
        <f t="array" ref="L647">VLOOKUP($A647,'Medical Examination'!$A:$H,COLUMN(C:C),0)</f>
        <v>4.3600000000000003</v>
      </c>
      <c r="M647" t="str" cm="1">
        <f t="array" ref="M647">VLOOKUP($A647,'Medical Examination'!$A:$H,COLUMN(D:D),0)</f>
        <v>yes</v>
      </c>
      <c r="N647" t="str" cm="1">
        <f t="array" ref="N647">VLOOKUP($A647,'Medical Examination'!$A:$H,COLUMN(E:E),0)</f>
        <v>No</v>
      </c>
      <c r="O647" t="str" cm="1">
        <f t="array" ref="O647">VLOOKUP($A647,'Medical Examination'!$A:$H,COLUMN(F:F),0)</f>
        <v>No</v>
      </c>
      <c r="P647" t="str" cm="1">
        <f t="array" ref="P647">VLOOKUP($A647,'Medical Examination'!$A:$H,COLUMN(G:G),0)</f>
        <v>No major surgery</v>
      </c>
      <c r="Q647" t="str" cm="1">
        <f t="array" ref="Q647">VLOOKUP($A647,'Medical Examination'!$A:$H,COLUMN(H:H),0)</f>
        <v>No</v>
      </c>
      <c r="R647">
        <f t="shared" si="120"/>
        <v>1</v>
      </c>
      <c r="S647">
        <f t="shared" si="121"/>
        <v>0</v>
      </c>
      <c r="T647">
        <f t="shared" si="122"/>
        <v>0</v>
      </c>
      <c r="U647">
        <f t="shared" si="123"/>
        <v>0</v>
      </c>
      <c r="V647">
        <f t="shared" si="124"/>
        <v>2</v>
      </c>
      <c r="W647">
        <f t="shared" si="125"/>
        <v>3</v>
      </c>
      <c r="X647">
        <f t="shared" si="126"/>
        <v>0</v>
      </c>
      <c r="Y647">
        <f t="shared" si="127"/>
        <v>0</v>
      </c>
      <c r="Z647">
        <f t="shared" si="128"/>
        <v>1</v>
      </c>
      <c r="AA647">
        <f t="shared" si="129"/>
        <v>0</v>
      </c>
      <c r="AB647" s="5">
        <f t="shared" si="130"/>
        <v>38</v>
      </c>
      <c r="AC647">
        <f t="shared" si="131"/>
        <v>1</v>
      </c>
    </row>
    <row r="648" spans="1:29" x14ac:dyDescent="0.25">
      <c r="A648" t="s">
        <v>686</v>
      </c>
      <c r="B648">
        <v>1986</v>
      </c>
      <c r="C648" t="s">
        <v>15</v>
      </c>
      <c r="D648">
        <v>21</v>
      </c>
      <c r="E648">
        <v>2</v>
      </c>
      <c r="F648">
        <v>5584.31</v>
      </c>
      <c r="G648" t="s">
        <v>12</v>
      </c>
      <c r="H648" t="s">
        <v>16</v>
      </c>
      <c r="I648" t="s">
        <v>13</v>
      </c>
      <c r="J648" t="str">
        <f>VLOOKUP(A648,Names!A:B,2,)</f>
        <v>Goldsby, Mr.  Thomas J</v>
      </c>
      <c r="K648" cm="1">
        <f t="array" ref="K648">VLOOKUP($A648,'Medical Examination'!$A:$H,COLUMN(B:B),0)</f>
        <v>34.43</v>
      </c>
      <c r="L648" cm="1">
        <f t="array" ref="L648">VLOOKUP($A648,'Medical Examination'!$A:$H,COLUMN(C:C),0)</f>
        <v>8.6199999999999992</v>
      </c>
      <c r="M648" t="str" cm="1">
        <f t="array" ref="M648">VLOOKUP($A648,'Medical Examination'!$A:$H,COLUMN(D:D),0)</f>
        <v>yes</v>
      </c>
      <c r="N648" t="str" cm="1">
        <f t="array" ref="N648">VLOOKUP($A648,'Medical Examination'!$A:$H,COLUMN(E:E),0)</f>
        <v>No</v>
      </c>
      <c r="O648" t="str" cm="1">
        <f t="array" ref="O648">VLOOKUP($A648,'Medical Examination'!$A:$H,COLUMN(F:F),0)</f>
        <v>No</v>
      </c>
      <c r="P648" cm="1">
        <f t="array" ref="P648">VLOOKUP($A648,'Medical Examination'!$A:$H,COLUMN(G:G),0)</f>
        <v>1</v>
      </c>
      <c r="Q648" t="str" cm="1">
        <f t="array" ref="Q648">VLOOKUP($A648,'Medical Examination'!$A:$H,COLUMN(H:H),0)</f>
        <v>No</v>
      </c>
      <c r="R648">
        <f t="shared" si="120"/>
        <v>1</v>
      </c>
      <c r="S648">
        <f t="shared" si="121"/>
        <v>0</v>
      </c>
      <c r="T648">
        <f t="shared" si="122"/>
        <v>0</v>
      </c>
      <c r="U648">
        <f t="shared" si="123"/>
        <v>0</v>
      </c>
      <c r="V648">
        <f t="shared" si="124"/>
        <v>1</v>
      </c>
      <c r="W648">
        <f t="shared" si="125"/>
        <v>3</v>
      </c>
      <c r="X648">
        <f t="shared" si="126"/>
        <v>1</v>
      </c>
      <c r="Y648">
        <f t="shared" si="127"/>
        <v>0</v>
      </c>
      <c r="Z648">
        <f t="shared" si="128"/>
        <v>0</v>
      </c>
      <c r="AA648">
        <f t="shared" si="129"/>
        <v>1</v>
      </c>
      <c r="AB648" s="5">
        <f t="shared" si="130"/>
        <v>37</v>
      </c>
      <c r="AC648">
        <f t="shared" si="131"/>
        <v>1</v>
      </c>
    </row>
    <row r="649" spans="1:29" x14ac:dyDescent="0.25">
      <c r="A649" t="s">
        <v>687</v>
      </c>
      <c r="B649">
        <v>1983</v>
      </c>
      <c r="C649" t="s">
        <v>37</v>
      </c>
      <c r="D649">
        <v>3</v>
      </c>
      <c r="E649">
        <v>3</v>
      </c>
      <c r="F649">
        <v>5587.59</v>
      </c>
      <c r="G649" t="s">
        <v>11</v>
      </c>
      <c r="H649" t="s">
        <v>16</v>
      </c>
      <c r="I649" t="s">
        <v>13</v>
      </c>
      <c r="J649" t="str">
        <f>VLOOKUP(A649,Names!A:B,2,)</f>
        <v>Shen, Mr.  Yefeng</v>
      </c>
      <c r="K649" cm="1">
        <f t="array" ref="K649">VLOOKUP($A649,'Medical Examination'!$A:$H,COLUMN(B:B),0)</f>
        <v>21.37</v>
      </c>
      <c r="L649" cm="1">
        <f t="array" ref="L649">VLOOKUP($A649,'Medical Examination'!$A:$H,COLUMN(C:C),0)</f>
        <v>4.54</v>
      </c>
      <c r="M649" t="str" cm="1">
        <f t="array" ref="M649">VLOOKUP($A649,'Medical Examination'!$A:$H,COLUMN(D:D),0)</f>
        <v>yes</v>
      </c>
      <c r="N649" t="str" cm="1">
        <f t="array" ref="N649">VLOOKUP($A649,'Medical Examination'!$A:$H,COLUMN(E:E),0)</f>
        <v>No</v>
      </c>
      <c r="O649" t="str" cm="1">
        <f t="array" ref="O649">VLOOKUP($A649,'Medical Examination'!$A:$H,COLUMN(F:F),0)</f>
        <v>Yes</v>
      </c>
      <c r="P649" cm="1">
        <f t="array" ref="P649">VLOOKUP($A649,'Medical Examination'!$A:$H,COLUMN(G:G),0)</f>
        <v>1</v>
      </c>
      <c r="Q649" t="str" cm="1">
        <f t="array" ref="Q649">VLOOKUP($A649,'Medical Examination'!$A:$H,COLUMN(H:H),0)</f>
        <v>No</v>
      </c>
      <c r="R649">
        <f t="shared" si="120"/>
        <v>1</v>
      </c>
      <c r="S649">
        <f t="shared" si="121"/>
        <v>0</v>
      </c>
      <c r="T649">
        <f t="shared" si="122"/>
        <v>1</v>
      </c>
      <c r="U649">
        <f t="shared" si="123"/>
        <v>0</v>
      </c>
      <c r="V649">
        <f t="shared" si="124"/>
        <v>2</v>
      </c>
      <c r="W649">
        <f t="shared" si="125"/>
        <v>3</v>
      </c>
      <c r="X649">
        <f t="shared" si="126"/>
        <v>1</v>
      </c>
      <c r="Y649">
        <f t="shared" si="127"/>
        <v>0</v>
      </c>
      <c r="Z649">
        <f t="shared" si="128"/>
        <v>0</v>
      </c>
      <c r="AA649">
        <f t="shared" si="129"/>
        <v>1</v>
      </c>
      <c r="AB649" s="5">
        <f t="shared" si="130"/>
        <v>40</v>
      </c>
      <c r="AC649">
        <f t="shared" si="131"/>
        <v>1</v>
      </c>
    </row>
    <row r="650" spans="1:29" x14ac:dyDescent="0.25">
      <c r="A650" t="s">
        <v>688</v>
      </c>
      <c r="B650">
        <v>1988</v>
      </c>
      <c r="C650" t="s">
        <v>15</v>
      </c>
      <c r="D650">
        <v>18</v>
      </c>
      <c r="E650">
        <v>1</v>
      </c>
      <c r="F650">
        <v>5594.85</v>
      </c>
      <c r="G650" t="s">
        <v>11</v>
      </c>
      <c r="H650" t="s">
        <v>12</v>
      </c>
      <c r="I650" t="s">
        <v>247</v>
      </c>
      <c r="J650" t="str">
        <f>VLOOKUP(A650,Names!A:B,2,)</f>
        <v>Palmer, Ms.  Jacqueline</v>
      </c>
      <c r="K650" cm="1">
        <f t="array" ref="K650">VLOOKUP($A650,'Medical Examination'!$A:$H,COLUMN(B:B),0)</f>
        <v>33.25</v>
      </c>
      <c r="L650" cm="1">
        <f t="array" ref="L650">VLOOKUP($A650,'Medical Examination'!$A:$H,COLUMN(C:C),0)</f>
        <v>5.62</v>
      </c>
      <c r="M650" t="str" cm="1">
        <f t="array" ref="M650">VLOOKUP($A650,'Medical Examination'!$A:$H,COLUMN(D:D),0)</f>
        <v>yes</v>
      </c>
      <c r="N650" t="str" cm="1">
        <f t="array" ref="N650">VLOOKUP($A650,'Medical Examination'!$A:$H,COLUMN(E:E),0)</f>
        <v>No</v>
      </c>
      <c r="O650" t="str" cm="1">
        <f t="array" ref="O650">VLOOKUP($A650,'Medical Examination'!$A:$H,COLUMN(F:F),0)</f>
        <v>No</v>
      </c>
      <c r="P650" cm="1">
        <f t="array" ref="P650">VLOOKUP($A650,'Medical Examination'!$A:$H,COLUMN(G:G),0)</f>
        <v>1</v>
      </c>
      <c r="Q650" t="str" cm="1">
        <f t="array" ref="Q650">VLOOKUP($A650,'Medical Examination'!$A:$H,COLUMN(H:H),0)</f>
        <v>No</v>
      </c>
      <c r="R650">
        <f t="shared" si="120"/>
        <v>1</v>
      </c>
      <c r="S650">
        <f t="shared" si="121"/>
        <v>0</v>
      </c>
      <c r="T650">
        <f t="shared" si="122"/>
        <v>0</v>
      </c>
      <c r="U650">
        <f t="shared" si="123"/>
        <v>0</v>
      </c>
      <c r="V650">
        <f t="shared" si="124"/>
        <v>2</v>
      </c>
      <c r="W650">
        <f t="shared" si="125"/>
        <v>1</v>
      </c>
      <c r="X650">
        <f t="shared" si="126"/>
        <v>1</v>
      </c>
      <c r="Y650">
        <f t="shared" si="127"/>
        <v>0</v>
      </c>
      <c r="Z650">
        <f t="shared" si="128"/>
        <v>0</v>
      </c>
      <c r="AA650">
        <f t="shared" si="129"/>
        <v>0</v>
      </c>
      <c r="AB650" s="5">
        <f t="shared" si="130"/>
        <v>35</v>
      </c>
      <c r="AC650">
        <f t="shared" si="131"/>
        <v>0</v>
      </c>
    </row>
    <row r="651" spans="1:29" x14ac:dyDescent="0.25">
      <c r="A651" t="s">
        <v>689</v>
      </c>
      <c r="B651">
        <v>1978</v>
      </c>
      <c r="C651" t="s">
        <v>20</v>
      </c>
      <c r="D651">
        <v>11</v>
      </c>
      <c r="E651">
        <v>2</v>
      </c>
      <c r="F651">
        <v>5612.83</v>
      </c>
      <c r="G651" t="s">
        <v>11</v>
      </c>
      <c r="H651" t="s">
        <v>12</v>
      </c>
      <c r="I651" t="s">
        <v>13</v>
      </c>
      <c r="J651" t="str">
        <f>VLOOKUP(A651,Names!A:B,2,)</f>
        <v>Leblanc, Mr.  Jacob</v>
      </c>
      <c r="K651" cm="1">
        <f t="array" ref="K651">VLOOKUP($A651,'Medical Examination'!$A:$H,COLUMN(B:B),0)</f>
        <v>19.059999999999999</v>
      </c>
      <c r="L651" cm="1">
        <f t="array" ref="L651">VLOOKUP($A651,'Medical Examination'!$A:$H,COLUMN(C:C),0)</f>
        <v>7.41</v>
      </c>
      <c r="M651" t="str" cm="1">
        <f t="array" ref="M651">VLOOKUP($A651,'Medical Examination'!$A:$H,COLUMN(D:D),0)</f>
        <v>No</v>
      </c>
      <c r="N651" t="str" cm="1">
        <f t="array" ref="N651">VLOOKUP($A651,'Medical Examination'!$A:$H,COLUMN(E:E),0)</f>
        <v>No</v>
      </c>
      <c r="O651" t="str" cm="1">
        <f t="array" ref="O651">VLOOKUP($A651,'Medical Examination'!$A:$H,COLUMN(F:F),0)</f>
        <v>No</v>
      </c>
      <c r="P651" t="str" cm="1">
        <f t="array" ref="P651">VLOOKUP($A651,'Medical Examination'!$A:$H,COLUMN(G:G),0)</f>
        <v>No major surgery</v>
      </c>
      <c r="Q651" t="str" cm="1">
        <f t="array" ref="Q651">VLOOKUP($A651,'Medical Examination'!$A:$H,COLUMN(H:H),0)</f>
        <v>No</v>
      </c>
      <c r="R651">
        <f t="shared" si="120"/>
        <v>0</v>
      </c>
      <c r="S651">
        <f t="shared" si="121"/>
        <v>0</v>
      </c>
      <c r="T651">
        <f t="shared" si="122"/>
        <v>0</v>
      </c>
      <c r="U651">
        <f t="shared" si="123"/>
        <v>0</v>
      </c>
      <c r="V651">
        <f t="shared" si="124"/>
        <v>2</v>
      </c>
      <c r="W651">
        <f t="shared" si="125"/>
        <v>1</v>
      </c>
      <c r="X651">
        <f t="shared" si="126"/>
        <v>0</v>
      </c>
      <c r="Y651">
        <f t="shared" si="127"/>
        <v>0</v>
      </c>
      <c r="Z651">
        <f t="shared" si="128"/>
        <v>0</v>
      </c>
      <c r="AA651">
        <f t="shared" si="129"/>
        <v>1</v>
      </c>
      <c r="AB651" s="5">
        <f t="shared" si="130"/>
        <v>45</v>
      </c>
      <c r="AC651">
        <f t="shared" si="131"/>
        <v>1</v>
      </c>
    </row>
    <row r="652" spans="1:29" x14ac:dyDescent="0.25">
      <c r="A652" t="s">
        <v>690</v>
      </c>
      <c r="B652">
        <v>1994</v>
      </c>
      <c r="C652" t="s">
        <v>15</v>
      </c>
      <c r="D652">
        <v>15</v>
      </c>
      <c r="E652">
        <v>5</v>
      </c>
      <c r="F652">
        <v>5615.37</v>
      </c>
      <c r="G652" t="s">
        <v>11</v>
      </c>
      <c r="H652" t="s">
        <v>12</v>
      </c>
      <c r="I652" t="s">
        <v>42</v>
      </c>
      <c r="J652" t="str">
        <f>VLOOKUP(A652,Names!A:B,2,)</f>
        <v>Strong, Mr.  Owen R</v>
      </c>
      <c r="K652" cm="1">
        <f t="array" ref="K652">VLOOKUP($A652,'Medical Examination'!$A:$H,COLUMN(B:B),0)</f>
        <v>24.3</v>
      </c>
      <c r="L652" cm="1">
        <f t="array" ref="L652">VLOOKUP($A652,'Medical Examination'!$A:$H,COLUMN(C:C),0)</f>
        <v>6.23</v>
      </c>
      <c r="M652" t="str" cm="1">
        <f t="array" ref="M652">VLOOKUP($A652,'Medical Examination'!$A:$H,COLUMN(D:D),0)</f>
        <v>No</v>
      </c>
      <c r="N652" t="str" cm="1">
        <f t="array" ref="N652">VLOOKUP($A652,'Medical Examination'!$A:$H,COLUMN(E:E),0)</f>
        <v>No</v>
      </c>
      <c r="O652" t="str" cm="1">
        <f t="array" ref="O652">VLOOKUP($A652,'Medical Examination'!$A:$H,COLUMN(F:F),0)</f>
        <v>No</v>
      </c>
      <c r="P652" t="str" cm="1">
        <f t="array" ref="P652">VLOOKUP($A652,'Medical Examination'!$A:$H,COLUMN(G:G),0)</f>
        <v>No major surgery</v>
      </c>
      <c r="Q652" t="str" cm="1">
        <f t="array" ref="Q652">VLOOKUP($A652,'Medical Examination'!$A:$H,COLUMN(H:H),0)</f>
        <v>No</v>
      </c>
      <c r="R652">
        <f t="shared" si="120"/>
        <v>0</v>
      </c>
      <c r="S652">
        <f t="shared" si="121"/>
        <v>0</v>
      </c>
      <c r="T652">
        <f t="shared" si="122"/>
        <v>0</v>
      </c>
      <c r="U652">
        <f t="shared" si="123"/>
        <v>0</v>
      </c>
      <c r="V652">
        <f t="shared" si="124"/>
        <v>2</v>
      </c>
      <c r="W652">
        <f t="shared" si="125"/>
        <v>1</v>
      </c>
      <c r="X652">
        <f t="shared" si="126"/>
        <v>0</v>
      </c>
      <c r="Y652">
        <f t="shared" si="127"/>
        <v>1</v>
      </c>
      <c r="Z652">
        <f t="shared" si="128"/>
        <v>0</v>
      </c>
      <c r="AA652">
        <f t="shared" si="129"/>
        <v>0</v>
      </c>
      <c r="AB652" s="5">
        <f t="shared" si="130"/>
        <v>29</v>
      </c>
      <c r="AC652">
        <f t="shared" si="131"/>
        <v>1</v>
      </c>
    </row>
    <row r="653" spans="1:29" x14ac:dyDescent="0.25">
      <c r="A653" t="s">
        <v>691</v>
      </c>
      <c r="B653">
        <v>1987</v>
      </c>
      <c r="C653" t="s">
        <v>30</v>
      </c>
      <c r="D653">
        <v>9</v>
      </c>
      <c r="E653">
        <v>1</v>
      </c>
      <c r="F653">
        <v>5630.46</v>
      </c>
      <c r="G653" t="s">
        <v>11</v>
      </c>
      <c r="H653" t="s">
        <v>12</v>
      </c>
      <c r="I653" t="s">
        <v>23</v>
      </c>
      <c r="J653" t="str">
        <f>VLOOKUP(A653,Names!A:B,2,)</f>
        <v>Manion, Ms.  Linda</v>
      </c>
      <c r="K653" cm="1">
        <f t="array" ref="K653">VLOOKUP($A653,'Medical Examination'!$A:$H,COLUMN(B:B),0)</f>
        <v>35.814999999999998</v>
      </c>
      <c r="L653" cm="1">
        <f t="array" ref="L653">VLOOKUP($A653,'Medical Examination'!$A:$H,COLUMN(C:C),0)</f>
        <v>4.1500000000000004</v>
      </c>
      <c r="M653" t="str" cm="1">
        <f t="array" ref="M653">VLOOKUP($A653,'Medical Examination'!$A:$H,COLUMN(D:D),0)</f>
        <v>No</v>
      </c>
      <c r="N653" t="str" cm="1">
        <f t="array" ref="N653">VLOOKUP($A653,'Medical Examination'!$A:$H,COLUMN(E:E),0)</f>
        <v>No</v>
      </c>
      <c r="O653" t="str" cm="1">
        <f t="array" ref="O653">VLOOKUP($A653,'Medical Examination'!$A:$H,COLUMN(F:F),0)</f>
        <v>No</v>
      </c>
      <c r="P653" cm="1">
        <f t="array" ref="P653">VLOOKUP($A653,'Medical Examination'!$A:$H,COLUMN(G:G),0)</f>
        <v>1</v>
      </c>
      <c r="Q653" t="str" cm="1">
        <f t="array" ref="Q653">VLOOKUP($A653,'Medical Examination'!$A:$H,COLUMN(H:H),0)</f>
        <v>No</v>
      </c>
      <c r="R653">
        <f t="shared" si="120"/>
        <v>0</v>
      </c>
      <c r="S653">
        <f t="shared" si="121"/>
        <v>0</v>
      </c>
      <c r="T653">
        <f t="shared" si="122"/>
        <v>0</v>
      </c>
      <c r="U653">
        <f t="shared" si="123"/>
        <v>0</v>
      </c>
      <c r="V653">
        <f t="shared" si="124"/>
        <v>2</v>
      </c>
      <c r="W653">
        <f t="shared" si="125"/>
        <v>1</v>
      </c>
      <c r="X653">
        <f t="shared" si="126"/>
        <v>1</v>
      </c>
      <c r="Y653">
        <f t="shared" si="127"/>
        <v>0</v>
      </c>
      <c r="Z653">
        <f t="shared" si="128"/>
        <v>1</v>
      </c>
      <c r="AA653">
        <f t="shared" si="129"/>
        <v>0</v>
      </c>
      <c r="AB653" s="5">
        <f t="shared" si="130"/>
        <v>36</v>
      </c>
      <c r="AC653">
        <f t="shared" si="131"/>
        <v>0</v>
      </c>
    </row>
    <row r="654" spans="1:29" x14ac:dyDescent="0.25">
      <c r="A654" t="s">
        <v>692</v>
      </c>
      <c r="B654">
        <v>1983</v>
      </c>
      <c r="C654" t="s">
        <v>18</v>
      </c>
      <c r="D654">
        <v>8</v>
      </c>
      <c r="E654">
        <v>0</v>
      </c>
      <c r="F654">
        <v>5649.72</v>
      </c>
      <c r="G654" t="s">
        <v>11</v>
      </c>
      <c r="H654" t="s">
        <v>12</v>
      </c>
      <c r="I654" t="s">
        <v>42</v>
      </c>
      <c r="J654" t="str">
        <f>VLOOKUP(A654,Names!A:B,2,)</f>
        <v>McCarron, Ms.  Emma L.</v>
      </c>
      <c r="K654" cm="1">
        <f t="array" ref="K654">VLOOKUP($A654,'Medical Examination'!$A:$H,COLUMN(B:B),0)</f>
        <v>32.799999999999997</v>
      </c>
      <c r="L654" cm="1">
        <f t="array" ref="L654">VLOOKUP($A654,'Medical Examination'!$A:$H,COLUMN(C:C),0)</f>
        <v>6.16</v>
      </c>
      <c r="M654" t="str" cm="1">
        <f t="array" ref="M654">VLOOKUP($A654,'Medical Examination'!$A:$H,COLUMN(D:D),0)</f>
        <v>yes</v>
      </c>
      <c r="N654" t="str" cm="1">
        <f t="array" ref="N654">VLOOKUP($A654,'Medical Examination'!$A:$H,COLUMN(E:E),0)</f>
        <v>No</v>
      </c>
      <c r="O654" t="str" cm="1">
        <f t="array" ref="O654">VLOOKUP($A654,'Medical Examination'!$A:$H,COLUMN(F:F),0)</f>
        <v>Yes</v>
      </c>
      <c r="P654" cm="1">
        <f t="array" ref="P654">VLOOKUP($A654,'Medical Examination'!$A:$H,COLUMN(G:G),0)</f>
        <v>1</v>
      </c>
      <c r="Q654" t="str" cm="1">
        <f t="array" ref="Q654">VLOOKUP($A654,'Medical Examination'!$A:$H,COLUMN(H:H),0)</f>
        <v>No</v>
      </c>
      <c r="R654">
        <f t="shared" si="120"/>
        <v>1</v>
      </c>
      <c r="S654">
        <f t="shared" si="121"/>
        <v>0</v>
      </c>
      <c r="T654">
        <f t="shared" si="122"/>
        <v>1</v>
      </c>
      <c r="U654">
        <f t="shared" si="123"/>
        <v>0</v>
      </c>
      <c r="V654">
        <f t="shared" si="124"/>
        <v>2</v>
      </c>
      <c r="W654">
        <f t="shared" si="125"/>
        <v>1</v>
      </c>
      <c r="X654">
        <f t="shared" si="126"/>
        <v>1</v>
      </c>
      <c r="Y654">
        <f t="shared" si="127"/>
        <v>1</v>
      </c>
      <c r="Z654">
        <f t="shared" si="128"/>
        <v>0</v>
      </c>
      <c r="AA654">
        <f t="shared" si="129"/>
        <v>0</v>
      </c>
      <c r="AB654" s="5">
        <f t="shared" si="130"/>
        <v>40</v>
      </c>
      <c r="AC654">
        <f t="shared" si="131"/>
        <v>0</v>
      </c>
    </row>
    <row r="655" spans="1:29" x14ac:dyDescent="0.25">
      <c r="A655" t="s">
        <v>693</v>
      </c>
      <c r="B655">
        <v>1978</v>
      </c>
      <c r="C655" t="s">
        <v>20</v>
      </c>
      <c r="D655">
        <v>27</v>
      </c>
      <c r="E655">
        <v>2</v>
      </c>
      <c r="F655">
        <v>5650.14</v>
      </c>
      <c r="G655" t="s">
        <v>11</v>
      </c>
      <c r="H655" t="s">
        <v>16</v>
      </c>
      <c r="I655" t="s">
        <v>13</v>
      </c>
      <c r="J655" t="str">
        <f>VLOOKUP(A655,Names!A:B,2,)</f>
        <v>Chewning-Kulick, Mr.  Travis G.</v>
      </c>
      <c r="K655" cm="1">
        <f t="array" ref="K655">VLOOKUP($A655,'Medical Examination'!$A:$H,COLUMN(B:B),0)</f>
        <v>19.170000000000002</v>
      </c>
      <c r="L655" cm="1">
        <f t="array" ref="L655">VLOOKUP($A655,'Medical Examination'!$A:$H,COLUMN(C:C),0)</f>
        <v>7.94</v>
      </c>
      <c r="M655" t="str" cm="1">
        <f t="array" ref="M655">VLOOKUP($A655,'Medical Examination'!$A:$H,COLUMN(D:D),0)</f>
        <v>No</v>
      </c>
      <c r="N655" t="str" cm="1">
        <f t="array" ref="N655">VLOOKUP($A655,'Medical Examination'!$A:$H,COLUMN(E:E),0)</f>
        <v>No</v>
      </c>
      <c r="O655" t="str" cm="1">
        <f t="array" ref="O655">VLOOKUP($A655,'Medical Examination'!$A:$H,COLUMN(F:F),0)</f>
        <v>No</v>
      </c>
      <c r="P655" t="str" cm="1">
        <f t="array" ref="P655">VLOOKUP($A655,'Medical Examination'!$A:$H,COLUMN(G:G),0)</f>
        <v>No major surgery</v>
      </c>
      <c r="Q655" t="str" cm="1">
        <f t="array" ref="Q655">VLOOKUP($A655,'Medical Examination'!$A:$H,COLUMN(H:H),0)</f>
        <v>No</v>
      </c>
      <c r="R655">
        <f t="shared" si="120"/>
        <v>0</v>
      </c>
      <c r="S655">
        <f t="shared" si="121"/>
        <v>0</v>
      </c>
      <c r="T655">
        <f t="shared" si="122"/>
        <v>0</v>
      </c>
      <c r="U655">
        <f t="shared" si="123"/>
        <v>0</v>
      </c>
      <c r="V655">
        <f t="shared" si="124"/>
        <v>2</v>
      </c>
      <c r="W655">
        <f t="shared" si="125"/>
        <v>3</v>
      </c>
      <c r="X655">
        <f t="shared" si="126"/>
        <v>0</v>
      </c>
      <c r="Y655">
        <f t="shared" si="127"/>
        <v>0</v>
      </c>
      <c r="Z655">
        <f t="shared" si="128"/>
        <v>0</v>
      </c>
      <c r="AA655">
        <f t="shared" si="129"/>
        <v>1</v>
      </c>
      <c r="AB655" s="5">
        <f t="shared" si="130"/>
        <v>45</v>
      </c>
      <c r="AC655">
        <f t="shared" si="131"/>
        <v>1</v>
      </c>
    </row>
    <row r="656" spans="1:29" x14ac:dyDescent="0.25">
      <c r="A656" t="s">
        <v>694</v>
      </c>
      <c r="B656">
        <v>1983</v>
      </c>
      <c r="C656" t="s">
        <v>20</v>
      </c>
      <c r="D656">
        <v>3</v>
      </c>
      <c r="E656">
        <v>0</v>
      </c>
      <c r="F656">
        <v>5662.23</v>
      </c>
      <c r="G656" t="s">
        <v>11</v>
      </c>
      <c r="H656" t="s">
        <v>16</v>
      </c>
      <c r="I656" t="s">
        <v>13</v>
      </c>
      <c r="J656" t="str">
        <f>VLOOKUP(A656,Names!A:B,2,)</f>
        <v>Gosnell, Ms.  Theresa</v>
      </c>
      <c r="K656" cm="1">
        <f t="array" ref="K656">VLOOKUP($A656,'Medical Examination'!$A:$H,COLUMN(B:B),0)</f>
        <v>41.8</v>
      </c>
      <c r="L656" cm="1">
        <f t="array" ref="L656">VLOOKUP($A656,'Medical Examination'!$A:$H,COLUMN(C:C),0)</f>
        <v>5.82</v>
      </c>
      <c r="M656" t="str" cm="1">
        <f t="array" ref="M656">VLOOKUP($A656,'Medical Examination'!$A:$H,COLUMN(D:D),0)</f>
        <v>yes</v>
      </c>
      <c r="N656" t="str" cm="1">
        <f t="array" ref="N656">VLOOKUP($A656,'Medical Examination'!$A:$H,COLUMN(E:E),0)</f>
        <v>No</v>
      </c>
      <c r="O656" t="str" cm="1">
        <f t="array" ref="O656">VLOOKUP($A656,'Medical Examination'!$A:$H,COLUMN(F:F),0)</f>
        <v>Yes</v>
      </c>
      <c r="P656" cm="1">
        <f t="array" ref="P656">VLOOKUP($A656,'Medical Examination'!$A:$H,COLUMN(G:G),0)</f>
        <v>1</v>
      </c>
      <c r="Q656" t="str" cm="1">
        <f t="array" ref="Q656">VLOOKUP($A656,'Medical Examination'!$A:$H,COLUMN(H:H),0)</f>
        <v>No</v>
      </c>
      <c r="R656">
        <f t="shared" si="120"/>
        <v>1</v>
      </c>
      <c r="S656">
        <f t="shared" si="121"/>
        <v>0</v>
      </c>
      <c r="T656">
        <f t="shared" si="122"/>
        <v>1</v>
      </c>
      <c r="U656">
        <f t="shared" si="123"/>
        <v>0</v>
      </c>
      <c r="V656">
        <f t="shared" si="124"/>
        <v>2</v>
      </c>
      <c r="W656">
        <f t="shared" si="125"/>
        <v>3</v>
      </c>
      <c r="X656">
        <f t="shared" si="126"/>
        <v>1</v>
      </c>
      <c r="Y656">
        <f t="shared" si="127"/>
        <v>0</v>
      </c>
      <c r="Z656">
        <f t="shared" si="128"/>
        <v>0</v>
      </c>
      <c r="AA656">
        <f t="shared" si="129"/>
        <v>1</v>
      </c>
      <c r="AB656" s="5">
        <f t="shared" si="130"/>
        <v>40</v>
      </c>
      <c r="AC656">
        <f t="shared" si="131"/>
        <v>0</v>
      </c>
    </row>
    <row r="657" spans="1:29" x14ac:dyDescent="0.25">
      <c r="A657" t="s">
        <v>695</v>
      </c>
      <c r="B657">
        <v>1984</v>
      </c>
      <c r="C657" t="s">
        <v>35</v>
      </c>
      <c r="D657">
        <v>12</v>
      </c>
      <c r="E657">
        <v>3</v>
      </c>
      <c r="F657">
        <v>5679.13</v>
      </c>
      <c r="G657" t="s">
        <v>11</v>
      </c>
      <c r="H657" t="s">
        <v>11</v>
      </c>
      <c r="I657" t="s">
        <v>13</v>
      </c>
      <c r="J657" t="str">
        <f>VLOOKUP(A657,Names!A:B,2,)</f>
        <v>Venosky, Ms.  Kaylee</v>
      </c>
      <c r="K657" cm="1">
        <f t="array" ref="K657">VLOOKUP($A657,'Medical Examination'!$A:$H,COLUMN(B:B),0)</f>
        <v>22.01</v>
      </c>
      <c r="L657" cm="1">
        <f t="array" ref="L657">VLOOKUP($A657,'Medical Examination'!$A:$H,COLUMN(C:C),0)</f>
        <v>5.01</v>
      </c>
      <c r="M657" t="str" cm="1">
        <f t="array" ref="M657">VLOOKUP($A657,'Medical Examination'!$A:$H,COLUMN(D:D),0)</f>
        <v>No</v>
      </c>
      <c r="N657" t="str" cm="1">
        <f t="array" ref="N657">VLOOKUP($A657,'Medical Examination'!$A:$H,COLUMN(E:E),0)</f>
        <v>No</v>
      </c>
      <c r="O657" t="str" cm="1">
        <f t="array" ref="O657">VLOOKUP($A657,'Medical Examination'!$A:$H,COLUMN(F:F),0)</f>
        <v>No</v>
      </c>
      <c r="P657" cm="1">
        <f t="array" ref="P657">VLOOKUP($A657,'Medical Examination'!$A:$H,COLUMN(G:G),0)</f>
        <v>1</v>
      </c>
      <c r="Q657" t="str" cm="1">
        <f t="array" ref="Q657">VLOOKUP($A657,'Medical Examination'!$A:$H,COLUMN(H:H),0)</f>
        <v>No</v>
      </c>
      <c r="R657">
        <f t="shared" si="120"/>
        <v>0</v>
      </c>
      <c r="S657">
        <f t="shared" si="121"/>
        <v>0</v>
      </c>
      <c r="T657">
        <f t="shared" si="122"/>
        <v>0</v>
      </c>
      <c r="U657">
        <f t="shared" si="123"/>
        <v>0</v>
      </c>
      <c r="V657">
        <f t="shared" si="124"/>
        <v>2</v>
      </c>
      <c r="W657">
        <f t="shared" si="125"/>
        <v>2</v>
      </c>
      <c r="X657">
        <f t="shared" si="126"/>
        <v>1</v>
      </c>
      <c r="Y657">
        <f t="shared" si="127"/>
        <v>0</v>
      </c>
      <c r="Z657">
        <f t="shared" si="128"/>
        <v>0</v>
      </c>
      <c r="AA657">
        <f t="shared" si="129"/>
        <v>1</v>
      </c>
      <c r="AB657" s="5">
        <f t="shared" si="130"/>
        <v>39</v>
      </c>
      <c r="AC657">
        <f t="shared" si="131"/>
        <v>0</v>
      </c>
    </row>
    <row r="658" spans="1:29" x14ac:dyDescent="0.25">
      <c r="A658" t="s">
        <v>696</v>
      </c>
      <c r="B658">
        <v>1972</v>
      </c>
      <c r="C658" t="s">
        <v>37</v>
      </c>
      <c r="D658">
        <v>28</v>
      </c>
      <c r="E658">
        <v>0</v>
      </c>
      <c r="F658">
        <v>5690.79</v>
      </c>
      <c r="G658" t="s">
        <v>11</v>
      </c>
      <c r="H658" t="s">
        <v>16</v>
      </c>
      <c r="I658" t="s">
        <v>13</v>
      </c>
      <c r="J658" t="str">
        <f>VLOOKUP(A658,Names!A:B,2,)</f>
        <v>Roels, Mr.  Guillaume</v>
      </c>
      <c r="K658" cm="1">
        <f t="array" ref="K658">VLOOKUP($A658,'Medical Examination'!$A:$H,COLUMN(B:B),0)</f>
        <v>17.55</v>
      </c>
      <c r="L658" cm="1">
        <f t="array" ref="L658">VLOOKUP($A658,'Medical Examination'!$A:$H,COLUMN(C:C),0)</f>
        <v>4.2300000000000004</v>
      </c>
      <c r="M658" t="str" cm="1">
        <f t="array" ref="M658">VLOOKUP($A658,'Medical Examination'!$A:$H,COLUMN(D:D),0)</f>
        <v>No</v>
      </c>
      <c r="N658" t="str" cm="1">
        <f t="array" ref="N658">VLOOKUP($A658,'Medical Examination'!$A:$H,COLUMN(E:E),0)</f>
        <v>No</v>
      </c>
      <c r="O658" t="str" cm="1">
        <f t="array" ref="O658">VLOOKUP($A658,'Medical Examination'!$A:$H,COLUMN(F:F),0)</f>
        <v>No</v>
      </c>
      <c r="P658" cm="1">
        <f t="array" ref="P658">VLOOKUP($A658,'Medical Examination'!$A:$H,COLUMN(G:G),0)</f>
        <v>2</v>
      </c>
      <c r="Q658" t="str" cm="1">
        <f t="array" ref="Q658">VLOOKUP($A658,'Medical Examination'!$A:$H,COLUMN(H:H),0)</f>
        <v>No</v>
      </c>
      <c r="R658">
        <f t="shared" si="120"/>
        <v>0</v>
      </c>
      <c r="S658">
        <f t="shared" si="121"/>
        <v>0</v>
      </c>
      <c r="T658">
        <f t="shared" si="122"/>
        <v>0</v>
      </c>
      <c r="U658">
        <f t="shared" si="123"/>
        <v>0</v>
      </c>
      <c r="V658">
        <f t="shared" si="124"/>
        <v>2</v>
      </c>
      <c r="W658">
        <f t="shared" si="125"/>
        <v>3</v>
      </c>
      <c r="X658">
        <f t="shared" si="126"/>
        <v>2</v>
      </c>
      <c r="Y658">
        <f t="shared" si="127"/>
        <v>0</v>
      </c>
      <c r="Z658">
        <f t="shared" si="128"/>
        <v>0</v>
      </c>
      <c r="AA658">
        <f t="shared" si="129"/>
        <v>1</v>
      </c>
      <c r="AB658" s="5">
        <f t="shared" si="130"/>
        <v>51</v>
      </c>
      <c r="AC658">
        <f t="shared" si="131"/>
        <v>1</v>
      </c>
    </row>
    <row r="659" spans="1:29" x14ac:dyDescent="0.25">
      <c r="A659" t="s">
        <v>697</v>
      </c>
      <c r="B659">
        <v>1992</v>
      </c>
      <c r="C659" t="s">
        <v>15</v>
      </c>
      <c r="D659">
        <v>3</v>
      </c>
      <c r="E659">
        <v>3</v>
      </c>
      <c r="F659">
        <v>5693.43</v>
      </c>
      <c r="G659" t="s">
        <v>11</v>
      </c>
      <c r="H659" t="s">
        <v>12</v>
      </c>
      <c r="I659" t="s">
        <v>23</v>
      </c>
      <c r="J659" t="str">
        <f>VLOOKUP(A659,Names!A:B,2,)</f>
        <v>Close, Ms.  Lindsay M</v>
      </c>
      <c r="K659" cm="1">
        <f t="array" ref="K659">VLOOKUP($A659,'Medical Examination'!$A:$H,COLUMN(B:B),0)</f>
        <v>19.95</v>
      </c>
      <c r="L659" cm="1">
        <f t="array" ref="L659">VLOOKUP($A659,'Medical Examination'!$A:$H,COLUMN(C:C),0)</f>
        <v>4.05</v>
      </c>
      <c r="M659" t="str" cm="1">
        <f t="array" ref="M659">VLOOKUP($A659,'Medical Examination'!$A:$H,COLUMN(D:D),0)</f>
        <v>No</v>
      </c>
      <c r="N659" t="str" cm="1">
        <f t="array" ref="N659">VLOOKUP($A659,'Medical Examination'!$A:$H,COLUMN(E:E),0)</f>
        <v>No</v>
      </c>
      <c r="O659" t="str" cm="1">
        <f t="array" ref="O659">VLOOKUP($A659,'Medical Examination'!$A:$H,COLUMN(F:F),0)</f>
        <v>No</v>
      </c>
      <c r="P659" cm="1">
        <f t="array" ref="P659">VLOOKUP($A659,'Medical Examination'!$A:$H,COLUMN(G:G),0)</f>
        <v>1</v>
      </c>
      <c r="Q659" t="str" cm="1">
        <f t="array" ref="Q659">VLOOKUP($A659,'Medical Examination'!$A:$H,COLUMN(H:H),0)</f>
        <v>No</v>
      </c>
      <c r="R659">
        <f t="shared" si="120"/>
        <v>0</v>
      </c>
      <c r="S659">
        <f t="shared" si="121"/>
        <v>0</v>
      </c>
      <c r="T659">
        <f t="shared" si="122"/>
        <v>0</v>
      </c>
      <c r="U659">
        <f t="shared" si="123"/>
        <v>0</v>
      </c>
      <c r="V659">
        <f t="shared" si="124"/>
        <v>2</v>
      </c>
      <c r="W659">
        <f t="shared" si="125"/>
        <v>1</v>
      </c>
      <c r="X659">
        <f t="shared" si="126"/>
        <v>1</v>
      </c>
      <c r="Y659">
        <f t="shared" si="127"/>
        <v>0</v>
      </c>
      <c r="Z659">
        <f t="shared" si="128"/>
        <v>1</v>
      </c>
      <c r="AA659">
        <f t="shared" si="129"/>
        <v>0</v>
      </c>
      <c r="AB659" s="5">
        <f t="shared" si="130"/>
        <v>31</v>
      </c>
      <c r="AC659">
        <f t="shared" si="131"/>
        <v>0</v>
      </c>
    </row>
    <row r="660" spans="1:29" x14ac:dyDescent="0.25">
      <c r="A660" t="s">
        <v>698</v>
      </c>
      <c r="B660">
        <v>1974</v>
      </c>
      <c r="C660" t="s">
        <v>10</v>
      </c>
      <c r="D660">
        <v>6</v>
      </c>
      <c r="E660">
        <v>0</v>
      </c>
      <c r="F660">
        <v>5698.74</v>
      </c>
      <c r="G660" t="s">
        <v>11</v>
      </c>
      <c r="H660" t="s">
        <v>11</v>
      </c>
      <c r="I660" t="s">
        <v>23</v>
      </c>
      <c r="J660" t="str">
        <f>VLOOKUP(A660,Names!A:B,2,)</f>
        <v>Daubert, Ms.  Alison L.</v>
      </c>
      <c r="K660" cm="1">
        <f t="array" ref="K660">VLOOKUP($A660,'Medical Examination'!$A:$H,COLUMN(B:B),0)</f>
        <v>16.690000000000001</v>
      </c>
      <c r="L660" cm="1">
        <f t="array" ref="L660">VLOOKUP($A660,'Medical Examination'!$A:$H,COLUMN(C:C),0)</f>
        <v>10.66</v>
      </c>
      <c r="M660" t="str" cm="1">
        <f t="array" ref="M660">VLOOKUP($A660,'Medical Examination'!$A:$H,COLUMN(D:D),0)</f>
        <v>No</v>
      </c>
      <c r="N660" t="str" cm="1">
        <f t="array" ref="N660">VLOOKUP($A660,'Medical Examination'!$A:$H,COLUMN(E:E),0)</f>
        <v>No</v>
      </c>
      <c r="O660" t="str" cm="1">
        <f t="array" ref="O660">VLOOKUP($A660,'Medical Examination'!$A:$H,COLUMN(F:F),0)</f>
        <v>No</v>
      </c>
      <c r="P660" t="str" cm="1">
        <f t="array" ref="P660">VLOOKUP($A660,'Medical Examination'!$A:$H,COLUMN(G:G),0)</f>
        <v>No major surgery</v>
      </c>
      <c r="Q660" t="str" cm="1">
        <f t="array" ref="Q660">VLOOKUP($A660,'Medical Examination'!$A:$H,COLUMN(H:H),0)</f>
        <v>No</v>
      </c>
      <c r="R660">
        <f t="shared" si="120"/>
        <v>0</v>
      </c>
      <c r="S660">
        <f t="shared" si="121"/>
        <v>0</v>
      </c>
      <c r="T660">
        <f t="shared" si="122"/>
        <v>0</v>
      </c>
      <c r="U660">
        <f t="shared" si="123"/>
        <v>0</v>
      </c>
      <c r="V660">
        <f t="shared" si="124"/>
        <v>2</v>
      </c>
      <c r="W660">
        <f t="shared" si="125"/>
        <v>2</v>
      </c>
      <c r="X660">
        <f t="shared" si="126"/>
        <v>0</v>
      </c>
      <c r="Y660">
        <f t="shared" si="127"/>
        <v>0</v>
      </c>
      <c r="Z660">
        <f t="shared" si="128"/>
        <v>1</v>
      </c>
      <c r="AA660">
        <f t="shared" si="129"/>
        <v>0</v>
      </c>
      <c r="AB660" s="5">
        <f t="shared" si="130"/>
        <v>49</v>
      </c>
      <c r="AC660">
        <f t="shared" si="131"/>
        <v>0</v>
      </c>
    </row>
    <row r="661" spans="1:29" x14ac:dyDescent="0.25">
      <c r="A661" t="s">
        <v>699</v>
      </c>
      <c r="B661">
        <v>1981</v>
      </c>
      <c r="C661" t="s">
        <v>18</v>
      </c>
      <c r="D661">
        <v>15</v>
      </c>
      <c r="E661">
        <v>0</v>
      </c>
      <c r="F661">
        <v>5699.84</v>
      </c>
      <c r="G661" t="s">
        <v>11</v>
      </c>
      <c r="H661" t="s">
        <v>12</v>
      </c>
      <c r="I661" t="s">
        <v>13</v>
      </c>
      <c r="J661" t="str">
        <f>VLOOKUP(A661,Names!A:B,2,)</f>
        <v>Marcus, Mr.  Jake</v>
      </c>
      <c r="K661" cm="1">
        <f t="array" ref="K661">VLOOKUP($A661,'Medical Examination'!$A:$H,COLUMN(B:B),0)</f>
        <v>33.549999999999997</v>
      </c>
      <c r="L661" cm="1">
        <f t="array" ref="L661">VLOOKUP($A661,'Medical Examination'!$A:$H,COLUMN(C:C),0)</f>
        <v>10.9</v>
      </c>
      <c r="M661" t="str" cm="1">
        <f t="array" ref="M661">VLOOKUP($A661,'Medical Examination'!$A:$H,COLUMN(D:D),0)</f>
        <v>yes</v>
      </c>
      <c r="N661" t="str" cm="1">
        <f t="array" ref="N661">VLOOKUP($A661,'Medical Examination'!$A:$H,COLUMN(E:E),0)</f>
        <v>No</v>
      </c>
      <c r="O661" t="str" cm="1">
        <f t="array" ref="O661">VLOOKUP($A661,'Medical Examination'!$A:$H,COLUMN(F:F),0)</f>
        <v>No</v>
      </c>
      <c r="P661" t="str" cm="1">
        <f t="array" ref="P661">VLOOKUP($A661,'Medical Examination'!$A:$H,COLUMN(G:G),0)</f>
        <v>No major surgery</v>
      </c>
      <c r="Q661" t="str" cm="1">
        <f t="array" ref="Q661">VLOOKUP($A661,'Medical Examination'!$A:$H,COLUMN(H:H),0)</f>
        <v>No</v>
      </c>
      <c r="R661">
        <f t="shared" si="120"/>
        <v>1</v>
      </c>
      <c r="S661">
        <f t="shared" si="121"/>
        <v>0</v>
      </c>
      <c r="T661">
        <f t="shared" si="122"/>
        <v>0</v>
      </c>
      <c r="U661">
        <f t="shared" si="123"/>
        <v>0</v>
      </c>
      <c r="V661">
        <f t="shared" si="124"/>
        <v>2</v>
      </c>
      <c r="W661">
        <f t="shared" si="125"/>
        <v>1</v>
      </c>
      <c r="X661">
        <f t="shared" si="126"/>
        <v>0</v>
      </c>
      <c r="Y661">
        <f t="shared" si="127"/>
        <v>0</v>
      </c>
      <c r="Z661">
        <f t="shared" si="128"/>
        <v>0</v>
      </c>
      <c r="AA661">
        <f t="shared" si="129"/>
        <v>1</v>
      </c>
      <c r="AB661" s="5">
        <f t="shared" si="130"/>
        <v>42</v>
      </c>
      <c r="AC661">
        <f t="shared" si="131"/>
        <v>1</v>
      </c>
    </row>
    <row r="662" spans="1:29" x14ac:dyDescent="0.25">
      <c r="A662" t="s">
        <v>700</v>
      </c>
      <c r="B662">
        <v>1993</v>
      </c>
      <c r="C662" t="s">
        <v>15</v>
      </c>
      <c r="D662">
        <v>3</v>
      </c>
      <c r="E662">
        <v>4</v>
      </c>
      <c r="F662">
        <v>5708.87</v>
      </c>
      <c r="G662" t="s">
        <v>11</v>
      </c>
      <c r="H662" t="s">
        <v>16</v>
      </c>
      <c r="I662" t="s">
        <v>42</v>
      </c>
      <c r="J662" t="str">
        <f>VLOOKUP(A662,Names!A:B,2,)</f>
        <v>Hodge, Ms.  Stephanie J.</v>
      </c>
      <c r="K662" cm="1">
        <f t="array" ref="K662">VLOOKUP($A662,'Medical Examination'!$A:$H,COLUMN(B:B),0)</f>
        <v>25.6</v>
      </c>
      <c r="L662" cm="1">
        <f t="array" ref="L662">VLOOKUP($A662,'Medical Examination'!$A:$H,COLUMN(C:C),0)</f>
        <v>6.03</v>
      </c>
      <c r="M662" t="str" cm="1">
        <f t="array" ref="M662">VLOOKUP($A662,'Medical Examination'!$A:$H,COLUMN(D:D),0)</f>
        <v>No</v>
      </c>
      <c r="N662" t="str" cm="1">
        <f t="array" ref="N662">VLOOKUP($A662,'Medical Examination'!$A:$H,COLUMN(E:E),0)</f>
        <v>No</v>
      </c>
      <c r="O662" t="str" cm="1">
        <f t="array" ref="O662">VLOOKUP($A662,'Medical Examination'!$A:$H,COLUMN(F:F),0)</f>
        <v>Yes</v>
      </c>
      <c r="P662" cm="1">
        <f t="array" ref="P662">VLOOKUP($A662,'Medical Examination'!$A:$H,COLUMN(G:G),0)</f>
        <v>1</v>
      </c>
      <c r="Q662" t="str" cm="1">
        <f t="array" ref="Q662">VLOOKUP($A662,'Medical Examination'!$A:$H,COLUMN(H:H),0)</f>
        <v>No</v>
      </c>
      <c r="R662">
        <f t="shared" si="120"/>
        <v>0</v>
      </c>
      <c r="S662">
        <f t="shared" si="121"/>
        <v>0</v>
      </c>
      <c r="T662">
        <f t="shared" si="122"/>
        <v>1</v>
      </c>
      <c r="U662">
        <f t="shared" si="123"/>
        <v>0</v>
      </c>
      <c r="V662">
        <f t="shared" si="124"/>
        <v>2</v>
      </c>
      <c r="W662">
        <f t="shared" si="125"/>
        <v>3</v>
      </c>
      <c r="X662">
        <f t="shared" si="126"/>
        <v>1</v>
      </c>
      <c r="Y662">
        <f t="shared" si="127"/>
        <v>1</v>
      </c>
      <c r="Z662">
        <f t="shared" si="128"/>
        <v>0</v>
      </c>
      <c r="AA662">
        <f t="shared" si="129"/>
        <v>0</v>
      </c>
      <c r="AB662" s="5">
        <f t="shared" si="130"/>
        <v>30</v>
      </c>
      <c r="AC662">
        <f t="shared" si="131"/>
        <v>0</v>
      </c>
    </row>
    <row r="663" spans="1:29" x14ac:dyDescent="0.25">
      <c r="A663" t="s">
        <v>701</v>
      </c>
      <c r="B663">
        <v>1981</v>
      </c>
      <c r="C663" t="s">
        <v>35</v>
      </c>
      <c r="D663">
        <v>30</v>
      </c>
      <c r="E663">
        <v>0</v>
      </c>
      <c r="F663">
        <v>5709.16</v>
      </c>
      <c r="G663" t="s">
        <v>12</v>
      </c>
      <c r="H663" t="s">
        <v>12</v>
      </c>
      <c r="I663" t="s">
        <v>13</v>
      </c>
      <c r="J663" t="str">
        <f>VLOOKUP(A663,Names!A:B,2,)</f>
        <v>Larue, Mr.  Bob R</v>
      </c>
      <c r="K663" cm="1">
        <f t="array" ref="K663">VLOOKUP($A663,'Medical Examination'!$A:$H,COLUMN(B:B),0)</f>
        <v>40.26</v>
      </c>
      <c r="L663" cm="1">
        <f t="array" ref="L663">VLOOKUP($A663,'Medical Examination'!$A:$H,COLUMN(C:C),0)</f>
        <v>9.92</v>
      </c>
      <c r="M663" t="str" cm="1">
        <f t="array" ref="M663">VLOOKUP($A663,'Medical Examination'!$A:$H,COLUMN(D:D),0)</f>
        <v>yes</v>
      </c>
      <c r="N663" t="str" cm="1">
        <f t="array" ref="N663">VLOOKUP($A663,'Medical Examination'!$A:$H,COLUMN(E:E),0)</f>
        <v>No</v>
      </c>
      <c r="O663" t="str" cm="1">
        <f t="array" ref="O663">VLOOKUP($A663,'Medical Examination'!$A:$H,COLUMN(F:F),0)</f>
        <v>No</v>
      </c>
      <c r="P663" t="str" cm="1">
        <f t="array" ref="P663">VLOOKUP($A663,'Medical Examination'!$A:$H,COLUMN(G:G),0)</f>
        <v>No major surgery</v>
      </c>
      <c r="Q663" t="str" cm="1">
        <f t="array" ref="Q663">VLOOKUP($A663,'Medical Examination'!$A:$H,COLUMN(H:H),0)</f>
        <v>No</v>
      </c>
      <c r="R663">
        <f t="shared" si="120"/>
        <v>1</v>
      </c>
      <c r="S663">
        <f t="shared" si="121"/>
        <v>0</v>
      </c>
      <c r="T663">
        <f t="shared" si="122"/>
        <v>0</v>
      </c>
      <c r="U663">
        <f t="shared" si="123"/>
        <v>0</v>
      </c>
      <c r="V663">
        <f t="shared" si="124"/>
        <v>1</v>
      </c>
      <c r="W663">
        <f t="shared" si="125"/>
        <v>1</v>
      </c>
      <c r="X663">
        <f t="shared" si="126"/>
        <v>0</v>
      </c>
      <c r="Y663">
        <f t="shared" si="127"/>
        <v>0</v>
      </c>
      <c r="Z663">
        <f t="shared" si="128"/>
        <v>0</v>
      </c>
      <c r="AA663">
        <f t="shared" si="129"/>
        <v>1</v>
      </c>
      <c r="AB663" s="5">
        <f t="shared" si="130"/>
        <v>42</v>
      </c>
      <c r="AC663">
        <f t="shared" si="131"/>
        <v>1</v>
      </c>
    </row>
    <row r="664" spans="1:29" x14ac:dyDescent="0.25">
      <c r="A664" t="s">
        <v>702</v>
      </c>
      <c r="B664">
        <v>1971</v>
      </c>
      <c r="C664" t="s">
        <v>30</v>
      </c>
      <c r="D664">
        <v>18</v>
      </c>
      <c r="E664">
        <v>0</v>
      </c>
      <c r="F664">
        <v>5720.38</v>
      </c>
      <c r="G664" t="s">
        <v>11</v>
      </c>
      <c r="H664" t="s">
        <v>16</v>
      </c>
      <c r="I664" t="s">
        <v>13</v>
      </c>
      <c r="J664" t="str">
        <f>VLOOKUP(A664,Names!A:B,2,)</f>
        <v>Dunlap, Mr.  Matthew</v>
      </c>
      <c r="K664" cm="1">
        <f t="array" ref="K664">VLOOKUP($A664,'Medical Examination'!$A:$H,COLUMN(B:B),0)</f>
        <v>16.88</v>
      </c>
      <c r="L664" cm="1">
        <f t="array" ref="L664">VLOOKUP($A664,'Medical Examination'!$A:$H,COLUMN(C:C),0)</f>
        <v>9.9600000000000009</v>
      </c>
      <c r="M664" t="str" cm="1">
        <f t="array" ref="M664">VLOOKUP($A664,'Medical Examination'!$A:$H,COLUMN(D:D),0)</f>
        <v>No</v>
      </c>
      <c r="N664" t="str" cm="1">
        <f t="array" ref="N664">VLOOKUP($A664,'Medical Examination'!$A:$H,COLUMN(E:E),0)</f>
        <v>No</v>
      </c>
      <c r="O664" t="str" cm="1">
        <f t="array" ref="O664">VLOOKUP($A664,'Medical Examination'!$A:$H,COLUMN(F:F),0)</f>
        <v>No</v>
      </c>
      <c r="P664" t="str" cm="1">
        <f t="array" ref="P664">VLOOKUP($A664,'Medical Examination'!$A:$H,COLUMN(G:G),0)</f>
        <v>No major surgery</v>
      </c>
      <c r="Q664" t="str" cm="1">
        <f t="array" ref="Q664">VLOOKUP($A664,'Medical Examination'!$A:$H,COLUMN(H:H),0)</f>
        <v>No</v>
      </c>
      <c r="R664">
        <f t="shared" si="120"/>
        <v>0</v>
      </c>
      <c r="S664">
        <f t="shared" si="121"/>
        <v>0</v>
      </c>
      <c r="T664">
        <f t="shared" si="122"/>
        <v>0</v>
      </c>
      <c r="U664">
        <f t="shared" si="123"/>
        <v>0</v>
      </c>
      <c r="V664">
        <f t="shared" si="124"/>
        <v>2</v>
      </c>
      <c r="W664">
        <f t="shared" si="125"/>
        <v>3</v>
      </c>
      <c r="X664">
        <f t="shared" si="126"/>
        <v>0</v>
      </c>
      <c r="Y664">
        <f t="shared" si="127"/>
        <v>0</v>
      </c>
      <c r="Z664">
        <f t="shared" si="128"/>
        <v>0</v>
      </c>
      <c r="AA664">
        <f t="shared" si="129"/>
        <v>1</v>
      </c>
      <c r="AB664" s="5">
        <f t="shared" si="130"/>
        <v>52</v>
      </c>
      <c r="AC664">
        <f t="shared" si="131"/>
        <v>1</v>
      </c>
    </row>
    <row r="665" spans="1:29" x14ac:dyDescent="0.25">
      <c r="A665" t="s">
        <v>703</v>
      </c>
      <c r="B665">
        <v>1987</v>
      </c>
      <c r="C665" t="s">
        <v>37</v>
      </c>
      <c r="D665">
        <v>19</v>
      </c>
      <c r="E665">
        <v>2</v>
      </c>
      <c r="F665">
        <v>5729.01</v>
      </c>
      <c r="G665" t="s">
        <v>16</v>
      </c>
      <c r="H665" t="s">
        <v>11</v>
      </c>
      <c r="I665" t="s">
        <v>23</v>
      </c>
      <c r="J665" t="str">
        <f>VLOOKUP(A665,Names!A:B,2,)</f>
        <v>McDonald, Mr.  Eric R.</v>
      </c>
      <c r="K665" cm="1">
        <f t="array" ref="K665">VLOOKUP($A665,'Medical Examination'!$A:$H,COLUMN(B:B),0)</f>
        <v>34.770000000000003</v>
      </c>
      <c r="L665" cm="1">
        <f t="array" ref="L665">VLOOKUP($A665,'Medical Examination'!$A:$H,COLUMN(C:C),0)</f>
        <v>4.47</v>
      </c>
      <c r="M665" t="str" cm="1">
        <f t="array" ref="M665">VLOOKUP($A665,'Medical Examination'!$A:$H,COLUMN(D:D),0)</f>
        <v>No</v>
      </c>
      <c r="N665" t="str" cm="1">
        <f t="array" ref="N665">VLOOKUP($A665,'Medical Examination'!$A:$H,COLUMN(E:E),0)</f>
        <v>No</v>
      </c>
      <c r="O665" t="str" cm="1">
        <f t="array" ref="O665">VLOOKUP($A665,'Medical Examination'!$A:$H,COLUMN(F:F),0)</f>
        <v>No</v>
      </c>
      <c r="P665" cm="1">
        <f t="array" ref="P665">VLOOKUP($A665,'Medical Examination'!$A:$H,COLUMN(G:G),0)</f>
        <v>1</v>
      </c>
      <c r="Q665" t="str" cm="1">
        <f t="array" ref="Q665">VLOOKUP($A665,'Medical Examination'!$A:$H,COLUMN(H:H),0)</f>
        <v>No</v>
      </c>
      <c r="R665">
        <f t="shared" si="120"/>
        <v>0</v>
      </c>
      <c r="S665">
        <f t="shared" si="121"/>
        <v>0</v>
      </c>
      <c r="T665">
        <f t="shared" si="122"/>
        <v>0</v>
      </c>
      <c r="U665">
        <f t="shared" si="123"/>
        <v>0</v>
      </c>
      <c r="V665">
        <f t="shared" si="124"/>
        <v>3</v>
      </c>
      <c r="W665">
        <f t="shared" si="125"/>
        <v>2</v>
      </c>
      <c r="X665">
        <f t="shared" si="126"/>
        <v>1</v>
      </c>
      <c r="Y665">
        <f t="shared" si="127"/>
        <v>0</v>
      </c>
      <c r="Z665">
        <f t="shared" si="128"/>
        <v>1</v>
      </c>
      <c r="AA665">
        <f t="shared" si="129"/>
        <v>0</v>
      </c>
      <c r="AB665" s="5">
        <f t="shared" si="130"/>
        <v>36</v>
      </c>
      <c r="AC665">
        <f t="shared" si="131"/>
        <v>1</v>
      </c>
    </row>
    <row r="666" spans="1:29" x14ac:dyDescent="0.25">
      <c r="A666" t="s">
        <v>704</v>
      </c>
      <c r="B666">
        <v>1972</v>
      </c>
      <c r="C666" t="s">
        <v>35</v>
      </c>
      <c r="D666">
        <v>21</v>
      </c>
      <c r="E666">
        <v>0</v>
      </c>
      <c r="F666">
        <v>5741.67</v>
      </c>
      <c r="G666" t="s">
        <v>11</v>
      </c>
      <c r="H666" t="s">
        <v>12</v>
      </c>
      <c r="I666" t="s">
        <v>13</v>
      </c>
      <c r="J666" t="str">
        <f>VLOOKUP(A666,Names!A:B,2,)</f>
        <v>Landry, Mr.  Robert</v>
      </c>
      <c r="K666" cm="1">
        <f t="array" ref="K666">VLOOKUP($A666,'Medical Examination'!$A:$H,COLUMN(B:B),0)</f>
        <v>17.7</v>
      </c>
      <c r="L666" cm="1">
        <f t="array" ref="L666">VLOOKUP($A666,'Medical Examination'!$A:$H,COLUMN(C:C),0)</f>
        <v>6.38</v>
      </c>
      <c r="M666" t="str" cm="1">
        <f t="array" ref="M666">VLOOKUP($A666,'Medical Examination'!$A:$H,COLUMN(D:D),0)</f>
        <v>No</v>
      </c>
      <c r="N666" t="str" cm="1">
        <f t="array" ref="N666">VLOOKUP($A666,'Medical Examination'!$A:$H,COLUMN(E:E),0)</f>
        <v>No</v>
      </c>
      <c r="O666" t="str" cm="1">
        <f t="array" ref="O666">VLOOKUP($A666,'Medical Examination'!$A:$H,COLUMN(F:F),0)</f>
        <v>No</v>
      </c>
      <c r="P666" cm="1">
        <f t="array" ref="P666">VLOOKUP($A666,'Medical Examination'!$A:$H,COLUMN(G:G),0)</f>
        <v>2</v>
      </c>
      <c r="Q666" t="str" cm="1">
        <f t="array" ref="Q666">VLOOKUP($A666,'Medical Examination'!$A:$H,COLUMN(H:H),0)</f>
        <v>No</v>
      </c>
      <c r="R666">
        <f t="shared" si="120"/>
        <v>0</v>
      </c>
      <c r="S666">
        <f t="shared" si="121"/>
        <v>0</v>
      </c>
      <c r="T666">
        <f t="shared" si="122"/>
        <v>0</v>
      </c>
      <c r="U666">
        <f t="shared" si="123"/>
        <v>0</v>
      </c>
      <c r="V666">
        <f t="shared" si="124"/>
        <v>2</v>
      </c>
      <c r="W666">
        <f t="shared" si="125"/>
        <v>1</v>
      </c>
      <c r="X666">
        <f t="shared" si="126"/>
        <v>2</v>
      </c>
      <c r="Y666">
        <f t="shared" si="127"/>
        <v>0</v>
      </c>
      <c r="Z666">
        <f t="shared" si="128"/>
        <v>0</v>
      </c>
      <c r="AA666">
        <f t="shared" si="129"/>
        <v>1</v>
      </c>
      <c r="AB666" s="5">
        <f t="shared" si="130"/>
        <v>51</v>
      </c>
      <c r="AC666">
        <f t="shared" si="131"/>
        <v>1</v>
      </c>
    </row>
    <row r="667" spans="1:29" x14ac:dyDescent="0.25">
      <c r="A667" t="s">
        <v>705</v>
      </c>
      <c r="B667">
        <v>1993</v>
      </c>
      <c r="C667" t="s">
        <v>18</v>
      </c>
      <c r="D667">
        <v>10</v>
      </c>
      <c r="E667">
        <v>0</v>
      </c>
      <c r="F667">
        <v>5748.13</v>
      </c>
      <c r="G667" t="s">
        <v>11</v>
      </c>
      <c r="H667" t="s">
        <v>16</v>
      </c>
      <c r="I667" t="s">
        <v>300</v>
      </c>
      <c r="J667" t="str">
        <f>VLOOKUP(A667,Names!A:B,2,)</f>
        <v>Johnson, Mr.  Benjamin M</v>
      </c>
      <c r="K667" cm="1">
        <f t="array" ref="K667">VLOOKUP($A667,'Medical Examination'!$A:$H,COLUMN(B:B),0)</f>
        <v>30.57</v>
      </c>
      <c r="L667" cm="1">
        <f t="array" ref="L667">VLOOKUP($A667,'Medical Examination'!$A:$H,COLUMN(C:C),0)</f>
        <v>5.34</v>
      </c>
      <c r="M667" t="str" cm="1">
        <f t="array" ref="M667">VLOOKUP($A667,'Medical Examination'!$A:$H,COLUMN(D:D),0)</f>
        <v>No</v>
      </c>
      <c r="N667" t="str" cm="1">
        <f t="array" ref="N667">VLOOKUP($A667,'Medical Examination'!$A:$H,COLUMN(E:E),0)</f>
        <v>No</v>
      </c>
      <c r="O667" t="str" cm="1">
        <f t="array" ref="O667">VLOOKUP($A667,'Medical Examination'!$A:$H,COLUMN(F:F),0)</f>
        <v>Yes</v>
      </c>
      <c r="P667" cm="1">
        <f t="array" ref="P667">VLOOKUP($A667,'Medical Examination'!$A:$H,COLUMN(G:G),0)</f>
        <v>1</v>
      </c>
      <c r="Q667" t="str" cm="1">
        <f t="array" ref="Q667">VLOOKUP($A667,'Medical Examination'!$A:$H,COLUMN(H:H),0)</f>
        <v>No</v>
      </c>
      <c r="R667">
        <f t="shared" si="120"/>
        <v>0</v>
      </c>
      <c r="S667">
        <f t="shared" si="121"/>
        <v>0</v>
      </c>
      <c r="T667">
        <f t="shared" si="122"/>
        <v>1</v>
      </c>
      <c r="U667">
        <f t="shared" si="123"/>
        <v>0</v>
      </c>
      <c r="V667">
        <f t="shared" si="124"/>
        <v>2</v>
      </c>
      <c r="W667">
        <f t="shared" si="125"/>
        <v>3</v>
      </c>
      <c r="X667">
        <f t="shared" si="126"/>
        <v>1</v>
      </c>
      <c r="Y667">
        <f t="shared" si="127"/>
        <v>0</v>
      </c>
      <c r="Z667">
        <f t="shared" si="128"/>
        <v>0</v>
      </c>
      <c r="AA667">
        <f t="shared" si="129"/>
        <v>0</v>
      </c>
      <c r="AB667" s="5">
        <f t="shared" si="130"/>
        <v>30</v>
      </c>
      <c r="AC667">
        <f t="shared" si="131"/>
        <v>1</v>
      </c>
    </row>
    <row r="668" spans="1:29" x14ac:dyDescent="0.25">
      <c r="A668" t="s">
        <v>706</v>
      </c>
      <c r="B668">
        <v>1983</v>
      </c>
      <c r="C668" t="s">
        <v>35</v>
      </c>
      <c r="D668">
        <v>30</v>
      </c>
      <c r="E668">
        <v>0</v>
      </c>
      <c r="F668">
        <v>5757.41</v>
      </c>
      <c r="G668" t="s">
        <v>11</v>
      </c>
      <c r="H668" t="s">
        <v>12</v>
      </c>
      <c r="I668" t="s">
        <v>166</v>
      </c>
      <c r="J668" t="str">
        <f>VLOOKUP(A668,Names!A:B,2,)</f>
        <v>Tusso, Mr.  Robert B</v>
      </c>
      <c r="K668" cm="1">
        <f t="array" ref="K668">VLOOKUP($A668,'Medical Examination'!$A:$H,COLUMN(B:B),0)</f>
        <v>42.655000000000001</v>
      </c>
      <c r="L668" cm="1">
        <f t="array" ref="L668">VLOOKUP($A668,'Medical Examination'!$A:$H,COLUMN(C:C),0)</f>
        <v>5.94</v>
      </c>
      <c r="M668" t="str" cm="1">
        <f t="array" ref="M668">VLOOKUP($A668,'Medical Examination'!$A:$H,COLUMN(D:D),0)</f>
        <v>yes</v>
      </c>
      <c r="N668" t="str" cm="1">
        <f t="array" ref="N668">VLOOKUP($A668,'Medical Examination'!$A:$H,COLUMN(E:E),0)</f>
        <v>No</v>
      </c>
      <c r="O668" t="str" cm="1">
        <f t="array" ref="O668">VLOOKUP($A668,'Medical Examination'!$A:$H,COLUMN(F:F),0)</f>
        <v>Yes</v>
      </c>
      <c r="P668" cm="1">
        <f t="array" ref="P668">VLOOKUP($A668,'Medical Examination'!$A:$H,COLUMN(G:G),0)</f>
        <v>1</v>
      </c>
      <c r="Q668" t="str" cm="1">
        <f t="array" ref="Q668">VLOOKUP($A668,'Medical Examination'!$A:$H,COLUMN(H:H),0)</f>
        <v>No</v>
      </c>
      <c r="R668">
        <f t="shared" si="120"/>
        <v>1</v>
      </c>
      <c r="S668">
        <f t="shared" si="121"/>
        <v>0</v>
      </c>
      <c r="T668">
        <f t="shared" si="122"/>
        <v>1</v>
      </c>
      <c r="U668">
        <f t="shared" si="123"/>
        <v>0</v>
      </c>
      <c r="V668">
        <f t="shared" si="124"/>
        <v>2</v>
      </c>
      <c r="W668">
        <f t="shared" si="125"/>
        <v>1</v>
      </c>
      <c r="X668">
        <f t="shared" si="126"/>
        <v>1</v>
      </c>
      <c r="Y668">
        <f t="shared" si="127"/>
        <v>0</v>
      </c>
      <c r="Z668">
        <f t="shared" si="128"/>
        <v>0</v>
      </c>
      <c r="AA668">
        <f t="shared" si="129"/>
        <v>0</v>
      </c>
      <c r="AB668" s="5">
        <f t="shared" si="130"/>
        <v>40</v>
      </c>
      <c r="AC668">
        <f t="shared" si="131"/>
        <v>1</v>
      </c>
    </row>
    <row r="669" spans="1:29" x14ac:dyDescent="0.25">
      <c r="A669" t="s">
        <v>707</v>
      </c>
      <c r="B669">
        <v>2004</v>
      </c>
      <c r="C669" t="s">
        <v>15</v>
      </c>
      <c r="D669">
        <v>1</v>
      </c>
      <c r="E669">
        <v>0</v>
      </c>
      <c r="F669">
        <v>5778.71</v>
      </c>
      <c r="G669" t="s">
        <v>11</v>
      </c>
      <c r="H669" t="s">
        <v>12</v>
      </c>
      <c r="I669" t="s">
        <v>632</v>
      </c>
      <c r="J669" t="str">
        <f>VLOOKUP(A669,Names!A:B,2,)</f>
        <v>Ugarte, Mr.  Patricio Sr.</v>
      </c>
      <c r="K669" cm="1">
        <f t="array" ref="K669">VLOOKUP($A669,'Medical Examination'!$A:$H,COLUMN(B:B),0)</f>
        <v>38.99</v>
      </c>
      <c r="L669" cm="1">
        <f t="array" ref="L669">VLOOKUP($A669,'Medical Examination'!$A:$H,COLUMN(C:C),0)</f>
        <v>5.21</v>
      </c>
      <c r="M669" t="str" cm="1">
        <f t="array" ref="M669">VLOOKUP($A669,'Medical Examination'!$A:$H,COLUMN(D:D),0)</f>
        <v>No</v>
      </c>
      <c r="N669" t="str" cm="1">
        <f t="array" ref="N669">VLOOKUP($A669,'Medical Examination'!$A:$H,COLUMN(E:E),0)</f>
        <v>yes</v>
      </c>
      <c r="O669" t="str" cm="1">
        <f t="array" ref="O669">VLOOKUP($A669,'Medical Examination'!$A:$H,COLUMN(F:F),0)</f>
        <v>No</v>
      </c>
      <c r="P669" cm="1">
        <f t="array" ref="P669">VLOOKUP($A669,'Medical Examination'!$A:$H,COLUMN(G:G),0)</f>
        <v>1</v>
      </c>
      <c r="Q669" t="str" cm="1">
        <f t="array" ref="Q669">VLOOKUP($A669,'Medical Examination'!$A:$H,COLUMN(H:H),0)</f>
        <v>No</v>
      </c>
      <c r="R669">
        <f t="shared" si="120"/>
        <v>0</v>
      </c>
      <c r="S669">
        <f t="shared" si="121"/>
        <v>1</v>
      </c>
      <c r="T669">
        <f t="shared" si="122"/>
        <v>0</v>
      </c>
      <c r="U669">
        <f t="shared" si="123"/>
        <v>0</v>
      </c>
      <c r="V669">
        <f t="shared" si="124"/>
        <v>2</v>
      </c>
      <c r="W669">
        <f t="shared" si="125"/>
        <v>1</v>
      </c>
      <c r="X669">
        <f t="shared" si="126"/>
        <v>1</v>
      </c>
      <c r="Y669">
        <f t="shared" si="127"/>
        <v>0</v>
      </c>
      <c r="Z669">
        <f t="shared" si="128"/>
        <v>0</v>
      </c>
      <c r="AA669">
        <f t="shared" si="129"/>
        <v>0</v>
      </c>
      <c r="AB669" s="5">
        <f t="shared" si="130"/>
        <v>19</v>
      </c>
      <c r="AC669">
        <f t="shared" si="131"/>
        <v>1</v>
      </c>
    </row>
    <row r="670" spans="1:29" x14ac:dyDescent="0.25">
      <c r="A670" t="s">
        <v>708</v>
      </c>
      <c r="B670">
        <v>1980</v>
      </c>
      <c r="C670" t="s">
        <v>20</v>
      </c>
      <c r="D670">
        <v>18</v>
      </c>
      <c r="E670">
        <v>2</v>
      </c>
      <c r="F670">
        <v>5807.06</v>
      </c>
      <c r="G670" t="s">
        <v>11</v>
      </c>
      <c r="H670" t="s">
        <v>12</v>
      </c>
      <c r="I670" t="s">
        <v>13</v>
      </c>
      <c r="J670" t="str">
        <f>VLOOKUP(A670,Names!A:B,2,)</f>
        <v>Altshuler, Ms.  Hannah</v>
      </c>
      <c r="K670" cm="1">
        <f t="array" ref="K670">VLOOKUP($A670,'Medical Examination'!$A:$H,COLUMN(B:B),0)</f>
        <v>20.76</v>
      </c>
      <c r="L670" cm="1">
        <f t="array" ref="L670">VLOOKUP($A670,'Medical Examination'!$A:$H,COLUMN(C:C),0)</f>
        <v>6.26</v>
      </c>
      <c r="M670" t="str" cm="1">
        <f t="array" ref="M670">VLOOKUP($A670,'Medical Examination'!$A:$H,COLUMN(D:D),0)</f>
        <v>No</v>
      </c>
      <c r="N670" t="str" cm="1">
        <f t="array" ref="N670">VLOOKUP($A670,'Medical Examination'!$A:$H,COLUMN(E:E),0)</f>
        <v>No</v>
      </c>
      <c r="O670" t="str" cm="1">
        <f t="array" ref="O670">VLOOKUP($A670,'Medical Examination'!$A:$H,COLUMN(F:F),0)</f>
        <v>No</v>
      </c>
      <c r="P670" t="str" cm="1">
        <f t="array" ref="P670">VLOOKUP($A670,'Medical Examination'!$A:$H,COLUMN(G:G),0)</f>
        <v>No major surgery</v>
      </c>
      <c r="Q670" t="str" cm="1">
        <f t="array" ref="Q670">VLOOKUP($A670,'Medical Examination'!$A:$H,COLUMN(H:H),0)</f>
        <v>No</v>
      </c>
      <c r="R670">
        <f t="shared" si="120"/>
        <v>0</v>
      </c>
      <c r="S670">
        <f t="shared" si="121"/>
        <v>0</v>
      </c>
      <c r="T670">
        <f t="shared" si="122"/>
        <v>0</v>
      </c>
      <c r="U670">
        <f t="shared" si="123"/>
        <v>0</v>
      </c>
      <c r="V670">
        <f t="shared" si="124"/>
        <v>2</v>
      </c>
      <c r="W670">
        <f t="shared" si="125"/>
        <v>1</v>
      </c>
      <c r="X670">
        <f t="shared" si="126"/>
        <v>0</v>
      </c>
      <c r="Y670">
        <f t="shared" si="127"/>
        <v>0</v>
      </c>
      <c r="Z670">
        <f t="shared" si="128"/>
        <v>0</v>
      </c>
      <c r="AA670">
        <f t="shared" si="129"/>
        <v>1</v>
      </c>
      <c r="AB670" s="5">
        <f t="shared" si="130"/>
        <v>43</v>
      </c>
      <c r="AC670">
        <f t="shared" si="131"/>
        <v>0</v>
      </c>
    </row>
    <row r="671" spans="1:29" x14ac:dyDescent="0.25">
      <c r="A671" t="s">
        <v>709</v>
      </c>
      <c r="B671">
        <v>1972</v>
      </c>
      <c r="C671" t="s">
        <v>15</v>
      </c>
      <c r="D671">
        <v>2</v>
      </c>
      <c r="E671">
        <v>0</v>
      </c>
      <c r="F671">
        <v>5812.9</v>
      </c>
      <c r="G671" t="s">
        <v>11</v>
      </c>
      <c r="H671" t="s">
        <v>11</v>
      </c>
      <c r="I671" t="s">
        <v>13</v>
      </c>
      <c r="J671" t="str">
        <f>VLOOKUP(A671,Names!A:B,2,)</f>
        <v>Jakubowitch, Mr.  Andrew</v>
      </c>
      <c r="K671" cm="1">
        <f t="array" ref="K671">VLOOKUP($A671,'Medical Examination'!$A:$H,COLUMN(B:B),0)</f>
        <v>17.91</v>
      </c>
      <c r="L671" cm="1">
        <f t="array" ref="L671">VLOOKUP($A671,'Medical Examination'!$A:$H,COLUMN(C:C),0)</f>
        <v>4.66</v>
      </c>
      <c r="M671" t="str" cm="1">
        <f t="array" ref="M671">VLOOKUP($A671,'Medical Examination'!$A:$H,COLUMN(D:D),0)</f>
        <v>No</v>
      </c>
      <c r="N671" t="str" cm="1">
        <f t="array" ref="N671">VLOOKUP($A671,'Medical Examination'!$A:$H,COLUMN(E:E),0)</f>
        <v>No</v>
      </c>
      <c r="O671" t="str" cm="1">
        <f t="array" ref="O671">VLOOKUP($A671,'Medical Examination'!$A:$H,COLUMN(F:F),0)</f>
        <v>No</v>
      </c>
      <c r="P671" cm="1">
        <f t="array" ref="P671">VLOOKUP($A671,'Medical Examination'!$A:$H,COLUMN(G:G),0)</f>
        <v>2</v>
      </c>
      <c r="Q671" t="str" cm="1">
        <f t="array" ref="Q671">VLOOKUP($A671,'Medical Examination'!$A:$H,COLUMN(H:H),0)</f>
        <v>No</v>
      </c>
      <c r="R671">
        <f t="shared" si="120"/>
        <v>0</v>
      </c>
      <c r="S671">
        <f t="shared" si="121"/>
        <v>0</v>
      </c>
      <c r="T671">
        <f t="shared" si="122"/>
        <v>0</v>
      </c>
      <c r="U671">
        <f t="shared" si="123"/>
        <v>0</v>
      </c>
      <c r="V671">
        <f t="shared" si="124"/>
        <v>2</v>
      </c>
      <c r="W671">
        <f t="shared" si="125"/>
        <v>2</v>
      </c>
      <c r="X671">
        <f t="shared" si="126"/>
        <v>2</v>
      </c>
      <c r="Y671">
        <f t="shared" si="127"/>
        <v>0</v>
      </c>
      <c r="Z671">
        <f t="shared" si="128"/>
        <v>0</v>
      </c>
      <c r="AA671">
        <f t="shared" si="129"/>
        <v>1</v>
      </c>
      <c r="AB671" s="5">
        <f t="shared" si="130"/>
        <v>51</v>
      </c>
      <c r="AC671">
        <f t="shared" si="131"/>
        <v>1</v>
      </c>
    </row>
    <row r="672" spans="1:29" x14ac:dyDescent="0.25">
      <c r="A672" t="s">
        <v>710</v>
      </c>
      <c r="B672">
        <v>2002</v>
      </c>
      <c r="C672" t="s">
        <v>10</v>
      </c>
      <c r="D672">
        <v>22</v>
      </c>
      <c r="E672">
        <v>0</v>
      </c>
      <c r="F672">
        <v>5816.58</v>
      </c>
      <c r="G672" t="s">
        <v>11</v>
      </c>
      <c r="H672" t="s">
        <v>11</v>
      </c>
      <c r="I672" t="s">
        <v>535</v>
      </c>
      <c r="J672" t="str">
        <f>VLOOKUP(A672,Names!A:B,2,)</f>
        <v>Jablonski, Mrs.  Kelly K</v>
      </c>
      <c r="K672" cm="1">
        <f t="array" ref="K672">VLOOKUP($A672,'Medical Examination'!$A:$H,COLUMN(B:B),0)</f>
        <v>37.200000000000003</v>
      </c>
      <c r="L672" cm="1">
        <f t="array" ref="L672">VLOOKUP($A672,'Medical Examination'!$A:$H,COLUMN(C:C),0)</f>
        <v>10.14</v>
      </c>
      <c r="M672" t="str" cm="1">
        <f t="array" ref="M672">VLOOKUP($A672,'Medical Examination'!$A:$H,COLUMN(D:D),0)</f>
        <v>No</v>
      </c>
      <c r="N672" t="str" cm="1">
        <f t="array" ref="N672">VLOOKUP($A672,'Medical Examination'!$A:$H,COLUMN(E:E),0)</f>
        <v>No</v>
      </c>
      <c r="O672" t="str" cm="1">
        <f t="array" ref="O672">VLOOKUP($A672,'Medical Examination'!$A:$H,COLUMN(F:F),0)</f>
        <v>No</v>
      </c>
      <c r="P672" t="str" cm="1">
        <f t="array" ref="P672">VLOOKUP($A672,'Medical Examination'!$A:$H,COLUMN(G:G),0)</f>
        <v>No major surgery</v>
      </c>
      <c r="Q672" t="str" cm="1">
        <f t="array" ref="Q672">VLOOKUP($A672,'Medical Examination'!$A:$H,COLUMN(H:H),0)</f>
        <v>No</v>
      </c>
      <c r="R672">
        <f t="shared" si="120"/>
        <v>0</v>
      </c>
      <c r="S672">
        <f t="shared" si="121"/>
        <v>0</v>
      </c>
      <c r="T672">
        <f t="shared" si="122"/>
        <v>0</v>
      </c>
      <c r="U672">
        <f t="shared" si="123"/>
        <v>0</v>
      </c>
      <c r="V672">
        <f t="shared" si="124"/>
        <v>2</v>
      </c>
      <c r="W672">
        <f t="shared" si="125"/>
        <v>2</v>
      </c>
      <c r="X672">
        <f t="shared" si="126"/>
        <v>0</v>
      </c>
      <c r="Y672">
        <f t="shared" si="127"/>
        <v>0</v>
      </c>
      <c r="Z672">
        <f t="shared" si="128"/>
        <v>0</v>
      </c>
      <c r="AA672">
        <f t="shared" si="129"/>
        <v>0</v>
      </c>
      <c r="AB672" s="5">
        <f t="shared" si="130"/>
        <v>21</v>
      </c>
      <c r="AC672">
        <f t="shared" si="131"/>
        <v>0</v>
      </c>
    </row>
    <row r="673" spans="1:29" x14ac:dyDescent="0.25">
      <c r="A673" t="s">
        <v>711</v>
      </c>
      <c r="B673">
        <v>1971</v>
      </c>
      <c r="C673" t="s">
        <v>20</v>
      </c>
      <c r="D673">
        <v>27</v>
      </c>
      <c r="E673">
        <v>0</v>
      </c>
      <c r="F673">
        <v>5832.6</v>
      </c>
      <c r="G673" t="s">
        <v>11</v>
      </c>
      <c r="H673" t="s">
        <v>12</v>
      </c>
      <c r="I673" t="s">
        <v>23</v>
      </c>
      <c r="J673" t="str">
        <f>VLOOKUP(A673,Names!A:B,2,)</f>
        <v>Vetter, Mr.  Nicholas C.</v>
      </c>
      <c r="K673" cm="1">
        <f t="array" ref="K673">VLOOKUP($A673,'Medical Examination'!$A:$H,COLUMN(B:B),0)</f>
        <v>15.2</v>
      </c>
      <c r="L673" cm="1">
        <f t="array" ref="L673">VLOOKUP($A673,'Medical Examination'!$A:$H,COLUMN(C:C),0)</f>
        <v>8.82</v>
      </c>
      <c r="M673" t="str" cm="1">
        <f t="array" ref="M673">VLOOKUP($A673,'Medical Examination'!$A:$H,COLUMN(D:D),0)</f>
        <v>No</v>
      </c>
      <c r="N673" t="str" cm="1">
        <f t="array" ref="N673">VLOOKUP($A673,'Medical Examination'!$A:$H,COLUMN(E:E),0)</f>
        <v>No</v>
      </c>
      <c r="O673" t="str" cm="1">
        <f t="array" ref="O673">VLOOKUP($A673,'Medical Examination'!$A:$H,COLUMN(F:F),0)</f>
        <v>No</v>
      </c>
      <c r="P673" t="str" cm="1">
        <f t="array" ref="P673">VLOOKUP($A673,'Medical Examination'!$A:$H,COLUMN(G:G),0)</f>
        <v>No major surgery</v>
      </c>
      <c r="Q673" t="str" cm="1">
        <f t="array" ref="Q673">VLOOKUP($A673,'Medical Examination'!$A:$H,COLUMN(H:H),0)</f>
        <v>No</v>
      </c>
      <c r="R673">
        <f t="shared" si="120"/>
        <v>0</v>
      </c>
      <c r="S673">
        <f t="shared" si="121"/>
        <v>0</v>
      </c>
      <c r="T673">
        <f t="shared" si="122"/>
        <v>0</v>
      </c>
      <c r="U673">
        <f t="shared" si="123"/>
        <v>0</v>
      </c>
      <c r="V673">
        <f t="shared" si="124"/>
        <v>2</v>
      </c>
      <c r="W673">
        <f t="shared" si="125"/>
        <v>1</v>
      </c>
      <c r="X673">
        <f t="shared" si="126"/>
        <v>0</v>
      </c>
      <c r="Y673">
        <f t="shared" si="127"/>
        <v>0</v>
      </c>
      <c r="Z673">
        <f t="shared" si="128"/>
        <v>1</v>
      </c>
      <c r="AA673">
        <f t="shared" si="129"/>
        <v>0</v>
      </c>
      <c r="AB673" s="5">
        <f t="shared" si="130"/>
        <v>52</v>
      </c>
      <c r="AC673">
        <f t="shared" si="131"/>
        <v>1</v>
      </c>
    </row>
    <row r="674" spans="1:29" x14ac:dyDescent="0.25">
      <c r="A674" t="s">
        <v>712</v>
      </c>
      <c r="B674">
        <v>1987</v>
      </c>
      <c r="C674" t="s">
        <v>10</v>
      </c>
      <c r="D674">
        <v>27</v>
      </c>
      <c r="E674">
        <v>2</v>
      </c>
      <c r="F674">
        <v>5836.52</v>
      </c>
      <c r="G674" t="s">
        <v>11</v>
      </c>
      <c r="H674" t="s">
        <v>12</v>
      </c>
      <c r="I674" t="s">
        <v>13</v>
      </c>
      <c r="J674" t="str">
        <f>VLOOKUP(A674,Names!A:B,2,)</f>
        <v>Chang, Ms.  Kelly</v>
      </c>
      <c r="K674" cm="1">
        <f t="array" ref="K674">VLOOKUP($A674,'Medical Examination'!$A:$H,COLUMN(B:B),0)</f>
        <v>35.86</v>
      </c>
      <c r="L674" cm="1">
        <f t="array" ref="L674">VLOOKUP($A674,'Medical Examination'!$A:$H,COLUMN(C:C),0)</f>
        <v>6.22</v>
      </c>
      <c r="M674" t="str" cm="1">
        <f t="array" ref="M674">VLOOKUP($A674,'Medical Examination'!$A:$H,COLUMN(D:D),0)</f>
        <v>No</v>
      </c>
      <c r="N674" t="str" cm="1">
        <f t="array" ref="N674">VLOOKUP($A674,'Medical Examination'!$A:$H,COLUMN(E:E),0)</f>
        <v>No</v>
      </c>
      <c r="O674" t="str" cm="1">
        <f t="array" ref="O674">VLOOKUP($A674,'Medical Examination'!$A:$H,COLUMN(F:F),0)</f>
        <v>No</v>
      </c>
      <c r="P674" cm="1">
        <f t="array" ref="P674">VLOOKUP($A674,'Medical Examination'!$A:$H,COLUMN(G:G),0)</f>
        <v>1</v>
      </c>
      <c r="Q674" t="str" cm="1">
        <f t="array" ref="Q674">VLOOKUP($A674,'Medical Examination'!$A:$H,COLUMN(H:H),0)</f>
        <v>No</v>
      </c>
      <c r="R674">
        <f t="shared" si="120"/>
        <v>0</v>
      </c>
      <c r="S674">
        <f t="shared" si="121"/>
        <v>0</v>
      </c>
      <c r="T674">
        <f t="shared" si="122"/>
        <v>0</v>
      </c>
      <c r="U674">
        <f t="shared" si="123"/>
        <v>0</v>
      </c>
      <c r="V674">
        <f t="shared" si="124"/>
        <v>2</v>
      </c>
      <c r="W674">
        <f t="shared" si="125"/>
        <v>1</v>
      </c>
      <c r="X674">
        <f t="shared" si="126"/>
        <v>1</v>
      </c>
      <c r="Y674">
        <f t="shared" si="127"/>
        <v>0</v>
      </c>
      <c r="Z674">
        <f t="shared" si="128"/>
        <v>0</v>
      </c>
      <c r="AA674">
        <f t="shared" si="129"/>
        <v>1</v>
      </c>
      <c r="AB674" s="5">
        <f t="shared" si="130"/>
        <v>36</v>
      </c>
      <c r="AC674">
        <f t="shared" si="131"/>
        <v>0</v>
      </c>
    </row>
    <row r="675" spans="1:29" x14ac:dyDescent="0.25">
      <c r="A675" t="s">
        <v>713</v>
      </c>
      <c r="B675">
        <v>1995</v>
      </c>
      <c r="C675" t="s">
        <v>35</v>
      </c>
      <c r="D675">
        <v>20</v>
      </c>
      <c r="E675">
        <v>0</v>
      </c>
      <c r="F675">
        <v>5843.99</v>
      </c>
      <c r="G675" t="s">
        <v>11</v>
      </c>
      <c r="H675" t="s">
        <v>11</v>
      </c>
      <c r="I675" t="s">
        <v>200</v>
      </c>
      <c r="J675" t="str">
        <f>VLOOKUP(A675,Names!A:B,2,)</f>
        <v>Bannon, Mrs.  Annika</v>
      </c>
      <c r="K675" cm="1">
        <f t="array" ref="K675">VLOOKUP($A675,'Medical Examination'!$A:$H,COLUMN(B:B),0)</f>
        <v>31.98</v>
      </c>
      <c r="L675" cm="1">
        <f t="array" ref="L675">VLOOKUP($A675,'Medical Examination'!$A:$H,COLUMN(C:C),0)</f>
        <v>4.46</v>
      </c>
      <c r="M675" t="str" cm="1">
        <f t="array" ref="M675">VLOOKUP($A675,'Medical Examination'!$A:$H,COLUMN(D:D),0)</f>
        <v>yes</v>
      </c>
      <c r="N675" t="str" cm="1">
        <f t="array" ref="N675">VLOOKUP($A675,'Medical Examination'!$A:$H,COLUMN(E:E),0)</f>
        <v>No</v>
      </c>
      <c r="O675" t="str" cm="1">
        <f t="array" ref="O675">VLOOKUP($A675,'Medical Examination'!$A:$H,COLUMN(F:F),0)</f>
        <v>No</v>
      </c>
      <c r="P675" cm="1">
        <f t="array" ref="P675">VLOOKUP($A675,'Medical Examination'!$A:$H,COLUMN(G:G),0)</f>
        <v>1</v>
      </c>
      <c r="Q675" t="str" cm="1">
        <f t="array" ref="Q675">VLOOKUP($A675,'Medical Examination'!$A:$H,COLUMN(H:H),0)</f>
        <v>No</v>
      </c>
      <c r="R675">
        <f t="shared" si="120"/>
        <v>1</v>
      </c>
      <c r="S675">
        <f t="shared" si="121"/>
        <v>0</v>
      </c>
      <c r="T675">
        <f t="shared" si="122"/>
        <v>0</v>
      </c>
      <c r="U675">
        <f t="shared" si="123"/>
        <v>0</v>
      </c>
      <c r="V675">
        <f t="shared" si="124"/>
        <v>2</v>
      </c>
      <c r="W675">
        <f t="shared" si="125"/>
        <v>2</v>
      </c>
      <c r="X675">
        <f t="shared" si="126"/>
        <v>1</v>
      </c>
      <c r="Y675">
        <f t="shared" si="127"/>
        <v>0</v>
      </c>
      <c r="Z675">
        <f t="shared" si="128"/>
        <v>0</v>
      </c>
      <c r="AA675">
        <f t="shared" si="129"/>
        <v>0</v>
      </c>
      <c r="AB675" s="5">
        <f t="shared" si="130"/>
        <v>28</v>
      </c>
      <c r="AC675">
        <f t="shared" si="131"/>
        <v>0</v>
      </c>
    </row>
    <row r="676" spans="1:29" x14ac:dyDescent="0.25">
      <c r="A676" t="s">
        <v>714</v>
      </c>
      <c r="B676">
        <v>1987</v>
      </c>
      <c r="C676" t="s">
        <v>20</v>
      </c>
      <c r="D676">
        <v>30</v>
      </c>
      <c r="E676">
        <v>2</v>
      </c>
      <c r="F676">
        <v>5846.92</v>
      </c>
      <c r="G676" t="s">
        <v>11</v>
      </c>
      <c r="H676" t="s">
        <v>11</v>
      </c>
      <c r="I676" t="s">
        <v>13</v>
      </c>
      <c r="J676" t="str">
        <f>VLOOKUP(A676,Names!A:B,2,)</f>
        <v>Barry, Ms.  Colleen C.</v>
      </c>
      <c r="K676" cm="1">
        <f t="array" ref="K676">VLOOKUP($A676,'Medical Examination'!$A:$H,COLUMN(B:B),0)</f>
        <v>43.34</v>
      </c>
      <c r="L676" cm="1">
        <f t="array" ref="L676">VLOOKUP($A676,'Medical Examination'!$A:$H,COLUMN(C:C),0)</f>
        <v>4.91</v>
      </c>
      <c r="M676" t="str" cm="1">
        <f t="array" ref="M676">VLOOKUP($A676,'Medical Examination'!$A:$H,COLUMN(D:D),0)</f>
        <v>No</v>
      </c>
      <c r="N676" t="str" cm="1">
        <f t="array" ref="N676">VLOOKUP($A676,'Medical Examination'!$A:$H,COLUMN(E:E),0)</f>
        <v>No</v>
      </c>
      <c r="O676" t="str" cm="1">
        <f t="array" ref="O676">VLOOKUP($A676,'Medical Examination'!$A:$H,COLUMN(F:F),0)</f>
        <v>No</v>
      </c>
      <c r="P676" cm="1">
        <f t="array" ref="P676">VLOOKUP($A676,'Medical Examination'!$A:$H,COLUMN(G:G),0)</f>
        <v>1</v>
      </c>
      <c r="Q676" t="str" cm="1">
        <f t="array" ref="Q676">VLOOKUP($A676,'Medical Examination'!$A:$H,COLUMN(H:H),0)</f>
        <v>No</v>
      </c>
      <c r="R676">
        <f t="shared" si="120"/>
        <v>0</v>
      </c>
      <c r="S676">
        <f t="shared" si="121"/>
        <v>0</v>
      </c>
      <c r="T676">
        <f t="shared" si="122"/>
        <v>0</v>
      </c>
      <c r="U676">
        <f t="shared" si="123"/>
        <v>0</v>
      </c>
      <c r="V676">
        <f t="shared" si="124"/>
        <v>2</v>
      </c>
      <c r="W676">
        <f t="shared" si="125"/>
        <v>2</v>
      </c>
      <c r="X676">
        <f t="shared" si="126"/>
        <v>1</v>
      </c>
      <c r="Y676">
        <f t="shared" si="127"/>
        <v>0</v>
      </c>
      <c r="Z676">
        <f t="shared" si="128"/>
        <v>0</v>
      </c>
      <c r="AA676">
        <f t="shared" si="129"/>
        <v>1</v>
      </c>
      <c r="AB676" s="5">
        <f t="shared" si="130"/>
        <v>36</v>
      </c>
      <c r="AC676">
        <f t="shared" si="131"/>
        <v>0</v>
      </c>
    </row>
    <row r="677" spans="1:29" x14ac:dyDescent="0.25">
      <c r="A677" t="s">
        <v>715</v>
      </c>
      <c r="B677">
        <v>1985</v>
      </c>
      <c r="C677" t="s">
        <v>18</v>
      </c>
      <c r="D677">
        <v>18</v>
      </c>
      <c r="E677">
        <v>3</v>
      </c>
      <c r="F677">
        <v>5847.24</v>
      </c>
      <c r="G677" t="s">
        <v>11</v>
      </c>
      <c r="H677" t="s">
        <v>16</v>
      </c>
      <c r="I677" t="s">
        <v>13</v>
      </c>
      <c r="J677" t="str">
        <f>VLOOKUP(A677,Names!A:B,2,)</f>
        <v>Zelwin, Mr.  Michael P</v>
      </c>
      <c r="K677" cm="1">
        <f t="array" ref="K677">VLOOKUP($A677,'Medical Examination'!$A:$H,COLUMN(B:B),0)</f>
        <v>23.65</v>
      </c>
      <c r="L677" cm="1">
        <f t="array" ref="L677">VLOOKUP($A677,'Medical Examination'!$A:$H,COLUMN(C:C),0)</f>
        <v>5.75</v>
      </c>
      <c r="M677" t="str" cm="1">
        <f t="array" ref="M677">VLOOKUP($A677,'Medical Examination'!$A:$H,COLUMN(D:D),0)</f>
        <v>yes</v>
      </c>
      <c r="N677" t="str" cm="1">
        <f t="array" ref="N677">VLOOKUP($A677,'Medical Examination'!$A:$H,COLUMN(E:E),0)</f>
        <v>No</v>
      </c>
      <c r="O677" t="str" cm="1">
        <f t="array" ref="O677">VLOOKUP($A677,'Medical Examination'!$A:$H,COLUMN(F:F),0)</f>
        <v>No</v>
      </c>
      <c r="P677" t="str" cm="1">
        <f t="array" ref="P677">VLOOKUP($A677,'Medical Examination'!$A:$H,COLUMN(G:G),0)</f>
        <v>No major surgery</v>
      </c>
      <c r="Q677" t="str" cm="1">
        <f t="array" ref="Q677">VLOOKUP($A677,'Medical Examination'!$A:$H,COLUMN(H:H),0)</f>
        <v>No</v>
      </c>
      <c r="R677">
        <f t="shared" si="120"/>
        <v>1</v>
      </c>
      <c r="S677">
        <f t="shared" si="121"/>
        <v>0</v>
      </c>
      <c r="T677">
        <f t="shared" si="122"/>
        <v>0</v>
      </c>
      <c r="U677">
        <f t="shared" si="123"/>
        <v>0</v>
      </c>
      <c r="V677">
        <f t="shared" si="124"/>
        <v>2</v>
      </c>
      <c r="W677">
        <f t="shared" si="125"/>
        <v>3</v>
      </c>
      <c r="X677">
        <f t="shared" si="126"/>
        <v>0</v>
      </c>
      <c r="Y677">
        <f t="shared" si="127"/>
        <v>0</v>
      </c>
      <c r="Z677">
        <f t="shared" si="128"/>
        <v>0</v>
      </c>
      <c r="AA677">
        <f t="shared" si="129"/>
        <v>1</v>
      </c>
      <c r="AB677" s="5">
        <f t="shared" si="130"/>
        <v>38</v>
      </c>
      <c r="AC677">
        <f t="shared" si="131"/>
        <v>1</v>
      </c>
    </row>
    <row r="678" spans="1:29" x14ac:dyDescent="0.25">
      <c r="A678" t="s">
        <v>716</v>
      </c>
      <c r="B678">
        <v>1984</v>
      </c>
      <c r="C678" t="s">
        <v>15</v>
      </c>
      <c r="D678">
        <v>22</v>
      </c>
      <c r="E678">
        <v>1</v>
      </c>
      <c r="F678">
        <v>5855.9</v>
      </c>
      <c r="G678" t="s">
        <v>11</v>
      </c>
      <c r="H678" t="s">
        <v>12</v>
      </c>
      <c r="I678" t="s">
        <v>23</v>
      </c>
      <c r="J678" t="str">
        <f>VLOOKUP(A678,Names!A:B,2,)</f>
        <v>Kariolis, Mr.  Vasilis S</v>
      </c>
      <c r="K678" cm="1">
        <f t="array" ref="K678">VLOOKUP($A678,'Medical Examination'!$A:$H,COLUMN(B:B),0)</f>
        <v>19.95</v>
      </c>
      <c r="L678" cm="1">
        <f t="array" ref="L678">VLOOKUP($A678,'Medical Examination'!$A:$H,COLUMN(C:C),0)</f>
        <v>5.39</v>
      </c>
      <c r="M678" t="str" cm="1">
        <f t="array" ref="M678">VLOOKUP($A678,'Medical Examination'!$A:$H,COLUMN(D:D),0)</f>
        <v>No</v>
      </c>
      <c r="N678" t="str" cm="1">
        <f t="array" ref="N678">VLOOKUP($A678,'Medical Examination'!$A:$H,COLUMN(E:E),0)</f>
        <v>No</v>
      </c>
      <c r="O678" t="str" cm="1">
        <f t="array" ref="O678">VLOOKUP($A678,'Medical Examination'!$A:$H,COLUMN(F:F),0)</f>
        <v>No</v>
      </c>
      <c r="P678" cm="1">
        <f t="array" ref="P678">VLOOKUP($A678,'Medical Examination'!$A:$H,COLUMN(G:G),0)</f>
        <v>1</v>
      </c>
      <c r="Q678" t="str" cm="1">
        <f t="array" ref="Q678">VLOOKUP($A678,'Medical Examination'!$A:$H,COLUMN(H:H),0)</f>
        <v>No</v>
      </c>
      <c r="R678">
        <f t="shared" si="120"/>
        <v>0</v>
      </c>
      <c r="S678">
        <f t="shared" si="121"/>
        <v>0</v>
      </c>
      <c r="T678">
        <f t="shared" si="122"/>
        <v>0</v>
      </c>
      <c r="U678">
        <f t="shared" si="123"/>
        <v>0</v>
      </c>
      <c r="V678">
        <f t="shared" si="124"/>
        <v>2</v>
      </c>
      <c r="W678">
        <f t="shared" si="125"/>
        <v>1</v>
      </c>
      <c r="X678">
        <f t="shared" si="126"/>
        <v>1</v>
      </c>
      <c r="Y678">
        <f t="shared" si="127"/>
        <v>0</v>
      </c>
      <c r="Z678">
        <f t="shared" si="128"/>
        <v>1</v>
      </c>
      <c r="AA678">
        <f t="shared" si="129"/>
        <v>0</v>
      </c>
      <c r="AB678" s="5">
        <f t="shared" si="130"/>
        <v>39</v>
      </c>
      <c r="AC678">
        <f t="shared" si="131"/>
        <v>1</v>
      </c>
    </row>
    <row r="679" spans="1:29" x14ac:dyDescent="0.25">
      <c r="A679" t="s">
        <v>717</v>
      </c>
      <c r="B679">
        <v>1993</v>
      </c>
      <c r="C679" t="s">
        <v>37</v>
      </c>
      <c r="D679">
        <v>19</v>
      </c>
      <c r="E679">
        <v>0</v>
      </c>
      <c r="F679">
        <v>5877.02</v>
      </c>
      <c r="G679" t="s">
        <v>11</v>
      </c>
      <c r="H679" t="s">
        <v>11</v>
      </c>
      <c r="I679" t="s">
        <v>300</v>
      </c>
      <c r="J679" t="str">
        <f>VLOOKUP(A679,Names!A:B,2,)</f>
        <v>Cacharelis, Mr.  Nicholas G</v>
      </c>
      <c r="K679" cm="1">
        <f t="array" ref="K679">VLOOKUP($A679,'Medical Examination'!$A:$H,COLUMN(B:B),0)</f>
        <v>30.95</v>
      </c>
      <c r="L679" cm="1">
        <f t="array" ref="L679">VLOOKUP($A679,'Medical Examination'!$A:$H,COLUMN(C:C),0)</f>
        <v>6.27</v>
      </c>
      <c r="M679" t="str" cm="1">
        <f t="array" ref="M679">VLOOKUP($A679,'Medical Examination'!$A:$H,COLUMN(D:D),0)</f>
        <v>No</v>
      </c>
      <c r="N679" t="str" cm="1">
        <f t="array" ref="N679">VLOOKUP($A679,'Medical Examination'!$A:$H,COLUMN(E:E),0)</f>
        <v>No</v>
      </c>
      <c r="O679" t="str" cm="1">
        <f t="array" ref="O679">VLOOKUP($A679,'Medical Examination'!$A:$H,COLUMN(F:F),0)</f>
        <v>Yes</v>
      </c>
      <c r="P679" cm="1">
        <f t="array" ref="P679">VLOOKUP($A679,'Medical Examination'!$A:$H,COLUMN(G:G),0)</f>
        <v>1</v>
      </c>
      <c r="Q679" t="str" cm="1">
        <f t="array" ref="Q679">VLOOKUP($A679,'Medical Examination'!$A:$H,COLUMN(H:H),0)</f>
        <v>No</v>
      </c>
      <c r="R679">
        <f t="shared" si="120"/>
        <v>0</v>
      </c>
      <c r="S679">
        <f t="shared" si="121"/>
        <v>0</v>
      </c>
      <c r="T679">
        <f t="shared" si="122"/>
        <v>1</v>
      </c>
      <c r="U679">
        <f t="shared" si="123"/>
        <v>0</v>
      </c>
      <c r="V679">
        <f t="shared" si="124"/>
        <v>2</v>
      </c>
      <c r="W679">
        <f t="shared" si="125"/>
        <v>2</v>
      </c>
      <c r="X679">
        <f t="shared" si="126"/>
        <v>1</v>
      </c>
      <c r="Y679">
        <f t="shared" si="127"/>
        <v>0</v>
      </c>
      <c r="Z679">
        <f t="shared" si="128"/>
        <v>0</v>
      </c>
      <c r="AA679">
        <f t="shared" si="129"/>
        <v>0</v>
      </c>
      <c r="AB679" s="5">
        <f t="shared" si="130"/>
        <v>30</v>
      </c>
      <c r="AC679">
        <f t="shared" si="131"/>
        <v>1</v>
      </c>
    </row>
    <row r="680" spans="1:29" x14ac:dyDescent="0.25">
      <c r="A680" t="s">
        <v>718</v>
      </c>
      <c r="B680">
        <v>1982</v>
      </c>
      <c r="C680" t="s">
        <v>10</v>
      </c>
      <c r="D680">
        <v>8</v>
      </c>
      <c r="E680">
        <v>0</v>
      </c>
      <c r="F680">
        <v>5910.94</v>
      </c>
      <c r="G680" t="s">
        <v>11</v>
      </c>
      <c r="H680" t="s">
        <v>16</v>
      </c>
      <c r="I680" t="s">
        <v>42</v>
      </c>
      <c r="J680" t="str">
        <f>VLOOKUP(A680,Names!A:B,2,)</f>
        <v>Goetz, Ms.  Lisa</v>
      </c>
      <c r="K680" cm="1">
        <f t="array" ref="K680">VLOOKUP($A680,'Medical Examination'!$A:$H,COLUMN(B:B),0)</f>
        <v>29.6</v>
      </c>
      <c r="L680" cm="1">
        <f t="array" ref="L680">VLOOKUP($A680,'Medical Examination'!$A:$H,COLUMN(C:C),0)</f>
        <v>4.09</v>
      </c>
      <c r="M680" t="str" cm="1">
        <f t="array" ref="M680">VLOOKUP($A680,'Medical Examination'!$A:$H,COLUMN(D:D),0)</f>
        <v>No</v>
      </c>
      <c r="N680" t="str" cm="1">
        <f t="array" ref="N680">VLOOKUP($A680,'Medical Examination'!$A:$H,COLUMN(E:E),0)</f>
        <v>No</v>
      </c>
      <c r="O680" t="str" cm="1">
        <f t="array" ref="O680">VLOOKUP($A680,'Medical Examination'!$A:$H,COLUMN(F:F),0)</f>
        <v>No</v>
      </c>
      <c r="P680" t="str" cm="1">
        <f t="array" ref="P680">VLOOKUP($A680,'Medical Examination'!$A:$H,COLUMN(G:G),0)</f>
        <v>No major surgery</v>
      </c>
      <c r="Q680" t="str" cm="1">
        <f t="array" ref="Q680">VLOOKUP($A680,'Medical Examination'!$A:$H,COLUMN(H:H),0)</f>
        <v>No</v>
      </c>
      <c r="R680">
        <f t="shared" si="120"/>
        <v>0</v>
      </c>
      <c r="S680">
        <f t="shared" si="121"/>
        <v>0</v>
      </c>
      <c r="T680">
        <f t="shared" si="122"/>
        <v>0</v>
      </c>
      <c r="U680">
        <f t="shared" si="123"/>
        <v>0</v>
      </c>
      <c r="V680">
        <f t="shared" si="124"/>
        <v>2</v>
      </c>
      <c r="W680">
        <f t="shared" si="125"/>
        <v>3</v>
      </c>
      <c r="X680">
        <f t="shared" si="126"/>
        <v>0</v>
      </c>
      <c r="Y680">
        <f t="shared" si="127"/>
        <v>1</v>
      </c>
      <c r="Z680">
        <f t="shared" si="128"/>
        <v>0</v>
      </c>
      <c r="AA680">
        <f t="shared" si="129"/>
        <v>0</v>
      </c>
      <c r="AB680" s="5">
        <f t="shared" si="130"/>
        <v>41</v>
      </c>
      <c r="AC680">
        <f t="shared" si="131"/>
        <v>0</v>
      </c>
    </row>
    <row r="681" spans="1:29" x14ac:dyDescent="0.25">
      <c r="A681" t="s">
        <v>719</v>
      </c>
      <c r="B681">
        <v>1982</v>
      </c>
      <c r="C681" t="s">
        <v>30</v>
      </c>
      <c r="D681">
        <v>21</v>
      </c>
      <c r="E681">
        <v>0</v>
      </c>
      <c r="F681">
        <v>5920.1</v>
      </c>
      <c r="G681" t="s">
        <v>11</v>
      </c>
      <c r="H681" t="s">
        <v>16</v>
      </c>
      <c r="I681" t="s">
        <v>13</v>
      </c>
      <c r="J681" t="str">
        <f>VLOOKUP(A681,Names!A:B,2,)</f>
        <v>Leonhardt, Ms.  Kerri</v>
      </c>
      <c r="K681" cm="1">
        <f t="array" ref="K681">VLOOKUP($A681,'Medical Examination'!$A:$H,COLUMN(B:B),0)</f>
        <v>36.19</v>
      </c>
      <c r="L681" cm="1">
        <f t="array" ref="L681">VLOOKUP($A681,'Medical Examination'!$A:$H,COLUMN(C:C),0)</f>
        <v>4.3</v>
      </c>
      <c r="M681" t="str" cm="1">
        <f t="array" ref="M681">VLOOKUP($A681,'Medical Examination'!$A:$H,COLUMN(D:D),0)</f>
        <v>No</v>
      </c>
      <c r="N681" t="str" cm="1">
        <f t="array" ref="N681">VLOOKUP($A681,'Medical Examination'!$A:$H,COLUMN(E:E),0)</f>
        <v>No</v>
      </c>
      <c r="O681" t="str" cm="1">
        <f t="array" ref="O681">VLOOKUP($A681,'Medical Examination'!$A:$H,COLUMN(F:F),0)</f>
        <v>No</v>
      </c>
      <c r="P681" t="str" cm="1">
        <f t="array" ref="P681">VLOOKUP($A681,'Medical Examination'!$A:$H,COLUMN(G:G),0)</f>
        <v>No major surgery</v>
      </c>
      <c r="Q681" t="str" cm="1">
        <f t="array" ref="Q681">VLOOKUP($A681,'Medical Examination'!$A:$H,COLUMN(H:H),0)</f>
        <v>No</v>
      </c>
      <c r="R681">
        <f t="shared" si="120"/>
        <v>0</v>
      </c>
      <c r="S681">
        <f t="shared" si="121"/>
        <v>0</v>
      </c>
      <c r="T681">
        <f t="shared" si="122"/>
        <v>0</v>
      </c>
      <c r="U681">
        <f t="shared" si="123"/>
        <v>0</v>
      </c>
      <c r="V681">
        <f t="shared" si="124"/>
        <v>2</v>
      </c>
      <c r="W681">
        <f t="shared" si="125"/>
        <v>3</v>
      </c>
      <c r="X681">
        <f t="shared" si="126"/>
        <v>0</v>
      </c>
      <c r="Y681">
        <f t="shared" si="127"/>
        <v>0</v>
      </c>
      <c r="Z681">
        <f t="shared" si="128"/>
        <v>0</v>
      </c>
      <c r="AA681">
        <f t="shared" si="129"/>
        <v>1</v>
      </c>
      <c r="AB681" s="5">
        <f t="shared" si="130"/>
        <v>41</v>
      </c>
      <c r="AC681">
        <f t="shared" si="131"/>
        <v>0</v>
      </c>
    </row>
    <row r="682" spans="1:29" x14ac:dyDescent="0.25">
      <c r="A682" t="s">
        <v>720</v>
      </c>
      <c r="B682">
        <v>1987</v>
      </c>
      <c r="C682" t="s">
        <v>10</v>
      </c>
      <c r="D682">
        <v>29</v>
      </c>
      <c r="E682">
        <v>3</v>
      </c>
      <c r="F682">
        <v>5926.85</v>
      </c>
      <c r="G682" t="s">
        <v>12</v>
      </c>
      <c r="H682" t="s">
        <v>12</v>
      </c>
      <c r="I682" t="s">
        <v>42</v>
      </c>
      <c r="J682" t="str">
        <f>VLOOKUP(A682,Names!A:B,2,)</f>
        <v>Engtrakul, Mr.  Chaiwat</v>
      </c>
      <c r="K682" cm="1">
        <f t="array" ref="K682">VLOOKUP($A682,'Medical Examination'!$A:$H,COLUMN(B:B),0)</f>
        <v>28.9</v>
      </c>
      <c r="L682" cm="1">
        <f t="array" ref="L682">VLOOKUP($A682,'Medical Examination'!$A:$H,COLUMN(C:C),0)</f>
        <v>5.36</v>
      </c>
      <c r="M682" t="str" cm="1">
        <f t="array" ref="M682">VLOOKUP($A682,'Medical Examination'!$A:$H,COLUMN(D:D),0)</f>
        <v>No</v>
      </c>
      <c r="N682" t="str" cm="1">
        <f t="array" ref="N682">VLOOKUP($A682,'Medical Examination'!$A:$H,COLUMN(E:E),0)</f>
        <v>No</v>
      </c>
      <c r="O682" t="str" cm="1">
        <f t="array" ref="O682">VLOOKUP($A682,'Medical Examination'!$A:$H,COLUMN(F:F),0)</f>
        <v>No</v>
      </c>
      <c r="P682" cm="1">
        <f t="array" ref="P682">VLOOKUP($A682,'Medical Examination'!$A:$H,COLUMN(G:G),0)</f>
        <v>1</v>
      </c>
      <c r="Q682" t="str" cm="1">
        <f t="array" ref="Q682">VLOOKUP($A682,'Medical Examination'!$A:$H,COLUMN(H:H),0)</f>
        <v>No</v>
      </c>
      <c r="R682">
        <f t="shared" si="120"/>
        <v>0</v>
      </c>
      <c r="S682">
        <f t="shared" si="121"/>
        <v>0</v>
      </c>
      <c r="T682">
        <f t="shared" si="122"/>
        <v>0</v>
      </c>
      <c r="U682">
        <f t="shared" si="123"/>
        <v>0</v>
      </c>
      <c r="V682">
        <f t="shared" si="124"/>
        <v>1</v>
      </c>
      <c r="W682">
        <f t="shared" si="125"/>
        <v>1</v>
      </c>
      <c r="X682">
        <f t="shared" si="126"/>
        <v>1</v>
      </c>
      <c r="Y682">
        <f t="shared" si="127"/>
        <v>1</v>
      </c>
      <c r="Z682">
        <f t="shared" si="128"/>
        <v>0</v>
      </c>
      <c r="AA682">
        <f t="shared" si="129"/>
        <v>0</v>
      </c>
      <c r="AB682" s="5">
        <f t="shared" si="130"/>
        <v>36</v>
      </c>
      <c r="AC682">
        <f t="shared" si="131"/>
        <v>1</v>
      </c>
    </row>
    <row r="683" spans="1:29" x14ac:dyDescent="0.25">
      <c r="A683" t="s">
        <v>721</v>
      </c>
      <c r="B683">
        <v>1993</v>
      </c>
      <c r="C683" t="s">
        <v>35</v>
      </c>
      <c r="D683">
        <v>13</v>
      </c>
      <c r="E683">
        <v>0</v>
      </c>
      <c r="F683">
        <v>5926.93</v>
      </c>
      <c r="G683" t="s">
        <v>11</v>
      </c>
      <c r="H683" t="s">
        <v>11</v>
      </c>
      <c r="I683" t="s">
        <v>200</v>
      </c>
      <c r="J683" t="str">
        <f>VLOOKUP(A683,Names!A:B,2,)</f>
        <v>Berg, Mrs.  Jessica</v>
      </c>
      <c r="K683" cm="1">
        <f t="array" ref="K683">VLOOKUP($A683,'Medical Examination'!$A:$H,COLUMN(B:B),0)</f>
        <v>30.71</v>
      </c>
      <c r="L683" cm="1">
        <f t="array" ref="L683">VLOOKUP($A683,'Medical Examination'!$A:$H,COLUMN(C:C),0)</f>
        <v>6.14</v>
      </c>
      <c r="M683" t="str" cm="1">
        <f t="array" ref="M683">VLOOKUP($A683,'Medical Examination'!$A:$H,COLUMN(D:D),0)</f>
        <v>No</v>
      </c>
      <c r="N683" t="str" cm="1">
        <f t="array" ref="N683">VLOOKUP($A683,'Medical Examination'!$A:$H,COLUMN(E:E),0)</f>
        <v>No</v>
      </c>
      <c r="O683" t="str" cm="1">
        <f t="array" ref="O683">VLOOKUP($A683,'Medical Examination'!$A:$H,COLUMN(F:F),0)</f>
        <v>Yes</v>
      </c>
      <c r="P683" cm="1">
        <f t="array" ref="P683">VLOOKUP($A683,'Medical Examination'!$A:$H,COLUMN(G:G),0)</f>
        <v>1</v>
      </c>
      <c r="Q683" t="str" cm="1">
        <f t="array" ref="Q683">VLOOKUP($A683,'Medical Examination'!$A:$H,COLUMN(H:H),0)</f>
        <v>No</v>
      </c>
      <c r="R683">
        <f t="shared" si="120"/>
        <v>0</v>
      </c>
      <c r="S683">
        <f t="shared" si="121"/>
        <v>0</v>
      </c>
      <c r="T683">
        <f t="shared" si="122"/>
        <v>1</v>
      </c>
      <c r="U683">
        <f t="shared" si="123"/>
        <v>0</v>
      </c>
      <c r="V683">
        <f t="shared" si="124"/>
        <v>2</v>
      </c>
      <c r="W683">
        <f t="shared" si="125"/>
        <v>2</v>
      </c>
      <c r="X683">
        <f t="shared" si="126"/>
        <v>1</v>
      </c>
      <c r="Y683">
        <f t="shared" si="127"/>
        <v>0</v>
      </c>
      <c r="Z683">
        <f t="shared" si="128"/>
        <v>0</v>
      </c>
      <c r="AA683">
        <f t="shared" si="129"/>
        <v>0</v>
      </c>
      <c r="AB683" s="5">
        <f t="shared" si="130"/>
        <v>30</v>
      </c>
      <c r="AC683">
        <f t="shared" si="131"/>
        <v>0</v>
      </c>
    </row>
    <row r="684" spans="1:29" x14ac:dyDescent="0.25">
      <c r="A684" t="s">
        <v>722</v>
      </c>
      <c r="B684">
        <v>1994</v>
      </c>
      <c r="C684" t="s">
        <v>10</v>
      </c>
      <c r="D684">
        <v>30</v>
      </c>
      <c r="E684">
        <v>0</v>
      </c>
      <c r="F684">
        <v>5927.65</v>
      </c>
      <c r="G684" t="s">
        <v>11</v>
      </c>
      <c r="H684" t="s">
        <v>16</v>
      </c>
      <c r="I684" t="s">
        <v>23</v>
      </c>
      <c r="J684" t="str">
        <f>VLOOKUP(A684,Names!A:B,2,)</f>
        <v>Hall, Ms.  Jennifer A</v>
      </c>
      <c r="K684" cm="1">
        <f t="array" ref="K684">VLOOKUP($A684,'Medical Examination'!$A:$H,COLUMN(B:B),0)</f>
        <v>32.51</v>
      </c>
      <c r="L684" cm="1">
        <f t="array" ref="L684">VLOOKUP($A684,'Medical Examination'!$A:$H,COLUMN(C:C),0)</f>
        <v>4.3</v>
      </c>
      <c r="M684" t="str" cm="1">
        <f t="array" ref="M684">VLOOKUP($A684,'Medical Examination'!$A:$H,COLUMN(D:D),0)</f>
        <v>No</v>
      </c>
      <c r="N684" t="str" cm="1">
        <f t="array" ref="N684">VLOOKUP($A684,'Medical Examination'!$A:$H,COLUMN(E:E),0)</f>
        <v>No</v>
      </c>
      <c r="O684" t="str" cm="1">
        <f t="array" ref="O684">VLOOKUP($A684,'Medical Examination'!$A:$H,COLUMN(F:F),0)</f>
        <v>No</v>
      </c>
      <c r="P684" t="str" cm="1">
        <f t="array" ref="P684">VLOOKUP($A684,'Medical Examination'!$A:$H,COLUMN(G:G),0)</f>
        <v>No major surgery</v>
      </c>
      <c r="Q684" t="str" cm="1">
        <f t="array" ref="Q684">VLOOKUP($A684,'Medical Examination'!$A:$H,COLUMN(H:H),0)</f>
        <v>No</v>
      </c>
      <c r="R684">
        <f t="shared" si="120"/>
        <v>0</v>
      </c>
      <c r="S684">
        <f t="shared" si="121"/>
        <v>0</v>
      </c>
      <c r="T684">
        <f t="shared" si="122"/>
        <v>0</v>
      </c>
      <c r="U684">
        <f t="shared" si="123"/>
        <v>0</v>
      </c>
      <c r="V684">
        <f t="shared" si="124"/>
        <v>2</v>
      </c>
      <c r="W684">
        <f t="shared" si="125"/>
        <v>3</v>
      </c>
      <c r="X684">
        <f t="shared" si="126"/>
        <v>0</v>
      </c>
      <c r="Y684">
        <f t="shared" si="127"/>
        <v>0</v>
      </c>
      <c r="Z684">
        <f t="shared" si="128"/>
        <v>1</v>
      </c>
      <c r="AA684">
        <f t="shared" si="129"/>
        <v>0</v>
      </c>
      <c r="AB684" s="5">
        <f t="shared" si="130"/>
        <v>29</v>
      </c>
      <c r="AC684">
        <f t="shared" si="131"/>
        <v>0</v>
      </c>
    </row>
    <row r="685" spans="1:29" x14ac:dyDescent="0.25">
      <c r="A685" t="s">
        <v>723</v>
      </c>
      <c r="B685">
        <v>1987</v>
      </c>
      <c r="C685" t="s">
        <v>10</v>
      </c>
      <c r="D685">
        <v>14</v>
      </c>
      <c r="E685">
        <v>3</v>
      </c>
      <c r="F685">
        <v>5934.38</v>
      </c>
      <c r="G685" t="s">
        <v>12</v>
      </c>
      <c r="H685" t="s">
        <v>11</v>
      </c>
      <c r="I685" t="s">
        <v>13</v>
      </c>
      <c r="J685" t="str">
        <f>VLOOKUP(A685,Names!A:B,2,)</f>
        <v>Troland, Mr.  Dan</v>
      </c>
      <c r="K685" cm="1">
        <f t="array" ref="K685">VLOOKUP($A685,'Medical Examination'!$A:$H,COLUMN(B:B),0)</f>
        <v>34.32</v>
      </c>
      <c r="L685" cm="1">
        <f t="array" ref="L685">VLOOKUP($A685,'Medical Examination'!$A:$H,COLUMN(C:C),0)</f>
        <v>5.16</v>
      </c>
      <c r="M685" t="str" cm="1">
        <f t="array" ref="M685">VLOOKUP($A685,'Medical Examination'!$A:$H,COLUMN(D:D),0)</f>
        <v>No</v>
      </c>
      <c r="N685" t="str" cm="1">
        <f t="array" ref="N685">VLOOKUP($A685,'Medical Examination'!$A:$H,COLUMN(E:E),0)</f>
        <v>No</v>
      </c>
      <c r="O685" t="str" cm="1">
        <f t="array" ref="O685">VLOOKUP($A685,'Medical Examination'!$A:$H,COLUMN(F:F),0)</f>
        <v>No</v>
      </c>
      <c r="P685" cm="1">
        <f t="array" ref="P685">VLOOKUP($A685,'Medical Examination'!$A:$H,COLUMN(G:G),0)</f>
        <v>1</v>
      </c>
      <c r="Q685" t="str" cm="1">
        <f t="array" ref="Q685">VLOOKUP($A685,'Medical Examination'!$A:$H,COLUMN(H:H),0)</f>
        <v>No</v>
      </c>
      <c r="R685">
        <f t="shared" si="120"/>
        <v>0</v>
      </c>
      <c r="S685">
        <f t="shared" si="121"/>
        <v>0</v>
      </c>
      <c r="T685">
        <f t="shared" si="122"/>
        <v>0</v>
      </c>
      <c r="U685">
        <f t="shared" si="123"/>
        <v>0</v>
      </c>
      <c r="V685">
        <f t="shared" si="124"/>
        <v>1</v>
      </c>
      <c r="W685">
        <f t="shared" si="125"/>
        <v>2</v>
      </c>
      <c r="X685">
        <f t="shared" si="126"/>
        <v>1</v>
      </c>
      <c r="Y685">
        <f t="shared" si="127"/>
        <v>0</v>
      </c>
      <c r="Z685">
        <f t="shared" si="128"/>
        <v>0</v>
      </c>
      <c r="AA685">
        <f t="shared" si="129"/>
        <v>1</v>
      </c>
      <c r="AB685" s="5">
        <f t="shared" si="130"/>
        <v>36</v>
      </c>
      <c r="AC685">
        <f t="shared" si="131"/>
        <v>1</v>
      </c>
    </row>
    <row r="686" spans="1:29" x14ac:dyDescent="0.25">
      <c r="A686" t="s">
        <v>724</v>
      </c>
      <c r="B686">
        <v>2003</v>
      </c>
      <c r="C686" t="s">
        <v>35</v>
      </c>
      <c r="D686">
        <v>13</v>
      </c>
      <c r="E686">
        <v>0</v>
      </c>
      <c r="F686">
        <v>5957.35</v>
      </c>
      <c r="G686" t="s">
        <v>11</v>
      </c>
      <c r="H686" t="s">
        <v>11</v>
      </c>
      <c r="I686" t="s">
        <v>23</v>
      </c>
      <c r="J686" t="str">
        <f>VLOOKUP(A686,Names!A:B,2,)</f>
        <v>Cartmell, Mr.  Greg</v>
      </c>
      <c r="K686" cm="1">
        <f t="array" ref="K686">VLOOKUP($A686,'Medical Examination'!$A:$H,COLUMN(B:B),0)</f>
        <v>39.799999999999997</v>
      </c>
      <c r="L686" cm="1">
        <f t="array" ref="L686">VLOOKUP($A686,'Medical Examination'!$A:$H,COLUMN(C:C),0)</f>
        <v>6.17</v>
      </c>
      <c r="M686" t="str" cm="1">
        <f t="array" ref="M686">VLOOKUP($A686,'Medical Examination'!$A:$H,COLUMN(D:D),0)</f>
        <v>No</v>
      </c>
      <c r="N686" t="str" cm="1">
        <f t="array" ref="N686">VLOOKUP($A686,'Medical Examination'!$A:$H,COLUMN(E:E),0)</f>
        <v>No</v>
      </c>
      <c r="O686" t="str" cm="1">
        <f t="array" ref="O686">VLOOKUP($A686,'Medical Examination'!$A:$H,COLUMN(F:F),0)</f>
        <v>Yes</v>
      </c>
      <c r="P686" cm="1">
        <f t="array" ref="P686">VLOOKUP($A686,'Medical Examination'!$A:$H,COLUMN(G:G),0)</f>
        <v>1</v>
      </c>
      <c r="Q686" t="str" cm="1">
        <f t="array" ref="Q686">VLOOKUP($A686,'Medical Examination'!$A:$H,COLUMN(H:H),0)</f>
        <v>No</v>
      </c>
      <c r="R686">
        <f t="shared" si="120"/>
        <v>0</v>
      </c>
      <c r="S686">
        <f t="shared" si="121"/>
        <v>0</v>
      </c>
      <c r="T686">
        <f t="shared" si="122"/>
        <v>1</v>
      </c>
      <c r="U686">
        <f t="shared" si="123"/>
        <v>0</v>
      </c>
      <c r="V686">
        <f t="shared" si="124"/>
        <v>2</v>
      </c>
      <c r="W686">
        <f t="shared" si="125"/>
        <v>2</v>
      </c>
      <c r="X686">
        <f t="shared" si="126"/>
        <v>1</v>
      </c>
      <c r="Y686">
        <f t="shared" si="127"/>
        <v>0</v>
      </c>
      <c r="Z686">
        <f t="shared" si="128"/>
        <v>1</v>
      </c>
      <c r="AA686">
        <f t="shared" si="129"/>
        <v>0</v>
      </c>
      <c r="AB686" s="5">
        <f t="shared" si="130"/>
        <v>20</v>
      </c>
      <c r="AC686">
        <f t="shared" si="131"/>
        <v>1</v>
      </c>
    </row>
    <row r="687" spans="1:29" x14ac:dyDescent="0.25">
      <c r="A687" t="s">
        <v>725</v>
      </c>
      <c r="B687">
        <v>2004</v>
      </c>
      <c r="C687" t="s">
        <v>10</v>
      </c>
      <c r="D687">
        <v>15</v>
      </c>
      <c r="E687">
        <v>0</v>
      </c>
      <c r="F687">
        <v>5960.91</v>
      </c>
      <c r="G687" t="s">
        <v>11</v>
      </c>
      <c r="H687" t="s">
        <v>16</v>
      </c>
      <c r="I687" t="s">
        <v>535</v>
      </c>
      <c r="J687" t="str">
        <f>VLOOKUP(A687,Names!A:B,2,)</f>
        <v>Rudder, Mrs.  Rachel M</v>
      </c>
      <c r="K687" cm="1">
        <f t="array" ref="K687">VLOOKUP($A687,'Medical Examination'!$A:$H,COLUMN(B:B),0)</f>
        <v>39.14</v>
      </c>
      <c r="L687" cm="1">
        <f t="array" ref="L687">VLOOKUP($A687,'Medical Examination'!$A:$H,COLUMN(C:C),0)</f>
        <v>6.24</v>
      </c>
      <c r="M687" t="str" cm="1">
        <f t="array" ref="M687">VLOOKUP($A687,'Medical Examination'!$A:$H,COLUMN(D:D),0)</f>
        <v>No</v>
      </c>
      <c r="N687" t="str" cm="1">
        <f t="array" ref="N687">VLOOKUP($A687,'Medical Examination'!$A:$H,COLUMN(E:E),0)</f>
        <v>yes</v>
      </c>
      <c r="O687" t="str" cm="1">
        <f t="array" ref="O687">VLOOKUP($A687,'Medical Examination'!$A:$H,COLUMN(F:F),0)</f>
        <v>No</v>
      </c>
      <c r="P687" cm="1">
        <f t="array" ref="P687">VLOOKUP($A687,'Medical Examination'!$A:$H,COLUMN(G:G),0)</f>
        <v>1</v>
      </c>
      <c r="Q687" t="str" cm="1">
        <f t="array" ref="Q687">VLOOKUP($A687,'Medical Examination'!$A:$H,COLUMN(H:H),0)</f>
        <v>No</v>
      </c>
      <c r="R687">
        <f t="shared" si="120"/>
        <v>0</v>
      </c>
      <c r="S687">
        <f t="shared" si="121"/>
        <v>1</v>
      </c>
      <c r="T687">
        <f t="shared" si="122"/>
        <v>0</v>
      </c>
      <c r="U687">
        <f t="shared" si="123"/>
        <v>0</v>
      </c>
      <c r="V687">
        <f t="shared" si="124"/>
        <v>2</v>
      </c>
      <c r="W687">
        <f t="shared" si="125"/>
        <v>3</v>
      </c>
      <c r="X687">
        <f t="shared" si="126"/>
        <v>1</v>
      </c>
      <c r="Y687">
        <f t="shared" si="127"/>
        <v>0</v>
      </c>
      <c r="Z687">
        <f t="shared" si="128"/>
        <v>0</v>
      </c>
      <c r="AA687">
        <f t="shared" si="129"/>
        <v>0</v>
      </c>
      <c r="AB687" s="5">
        <f t="shared" si="130"/>
        <v>19</v>
      </c>
      <c r="AC687">
        <f t="shared" si="131"/>
        <v>0</v>
      </c>
    </row>
    <row r="688" spans="1:29" x14ac:dyDescent="0.25">
      <c r="A688" t="s">
        <v>726</v>
      </c>
      <c r="B688">
        <v>1980</v>
      </c>
      <c r="C688" t="s">
        <v>35</v>
      </c>
      <c r="D688">
        <v>5</v>
      </c>
      <c r="E688">
        <v>0</v>
      </c>
      <c r="F688">
        <v>5966.89</v>
      </c>
      <c r="G688" t="s">
        <v>11</v>
      </c>
      <c r="H688" t="s">
        <v>12</v>
      </c>
      <c r="I688" t="s">
        <v>13</v>
      </c>
      <c r="J688" t="str">
        <f>VLOOKUP(A688,Names!A:B,2,)</f>
        <v>Zhou, Mr.  Fan</v>
      </c>
      <c r="K688" cm="1">
        <f t="array" ref="K688">VLOOKUP($A688,'Medical Examination'!$A:$H,COLUMN(B:B),0)</f>
        <v>24.86</v>
      </c>
      <c r="L688" cm="1">
        <f t="array" ref="L688">VLOOKUP($A688,'Medical Examination'!$A:$H,COLUMN(C:C),0)</f>
        <v>6.23</v>
      </c>
      <c r="M688" t="str" cm="1">
        <f t="array" ref="M688">VLOOKUP($A688,'Medical Examination'!$A:$H,COLUMN(D:D),0)</f>
        <v>No</v>
      </c>
      <c r="N688" t="str" cm="1">
        <f t="array" ref="N688">VLOOKUP($A688,'Medical Examination'!$A:$H,COLUMN(E:E),0)</f>
        <v>No</v>
      </c>
      <c r="O688" t="str" cm="1">
        <f t="array" ref="O688">VLOOKUP($A688,'Medical Examination'!$A:$H,COLUMN(F:F),0)</f>
        <v>No</v>
      </c>
      <c r="P688" t="str" cm="1">
        <f t="array" ref="P688">VLOOKUP($A688,'Medical Examination'!$A:$H,COLUMN(G:G),0)</f>
        <v>No major surgery</v>
      </c>
      <c r="Q688" t="str" cm="1">
        <f t="array" ref="Q688">VLOOKUP($A688,'Medical Examination'!$A:$H,COLUMN(H:H),0)</f>
        <v>No</v>
      </c>
      <c r="R688">
        <f t="shared" si="120"/>
        <v>0</v>
      </c>
      <c r="S688">
        <f t="shared" si="121"/>
        <v>0</v>
      </c>
      <c r="T688">
        <f t="shared" si="122"/>
        <v>0</v>
      </c>
      <c r="U688">
        <f t="shared" si="123"/>
        <v>0</v>
      </c>
      <c r="V688">
        <f t="shared" si="124"/>
        <v>2</v>
      </c>
      <c r="W688">
        <f t="shared" si="125"/>
        <v>1</v>
      </c>
      <c r="X688">
        <f t="shared" si="126"/>
        <v>0</v>
      </c>
      <c r="Y688">
        <f t="shared" si="127"/>
        <v>0</v>
      </c>
      <c r="Z688">
        <f t="shared" si="128"/>
        <v>0</v>
      </c>
      <c r="AA688">
        <f t="shared" si="129"/>
        <v>1</v>
      </c>
      <c r="AB688" s="5">
        <f t="shared" si="130"/>
        <v>43</v>
      </c>
      <c r="AC688">
        <f t="shared" si="131"/>
        <v>1</v>
      </c>
    </row>
    <row r="689" spans="1:29" x14ac:dyDescent="0.25">
      <c r="A689" t="s">
        <v>727</v>
      </c>
      <c r="B689">
        <v>1980</v>
      </c>
      <c r="C689" t="s">
        <v>10</v>
      </c>
      <c r="D689">
        <v>21</v>
      </c>
      <c r="E689">
        <v>0</v>
      </c>
      <c r="F689">
        <v>5969.72</v>
      </c>
      <c r="G689" t="s">
        <v>12</v>
      </c>
      <c r="H689" t="s">
        <v>12</v>
      </c>
      <c r="I689" t="s">
        <v>42</v>
      </c>
      <c r="J689" t="str">
        <f>VLOOKUP(A689,Names!A:B,2,)</f>
        <v>Asher, Mr.  Bobby</v>
      </c>
      <c r="K689" cm="1">
        <f t="array" ref="K689">VLOOKUP($A689,'Medical Examination'!$A:$H,COLUMN(B:B),0)</f>
        <v>26.9</v>
      </c>
      <c r="L689" cm="1">
        <f t="array" ref="L689">VLOOKUP($A689,'Medical Examination'!$A:$H,COLUMN(C:C),0)</f>
        <v>4.07</v>
      </c>
      <c r="M689" t="str" cm="1">
        <f t="array" ref="M689">VLOOKUP($A689,'Medical Examination'!$A:$H,COLUMN(D:D),0)</f>
        <v>No</v>
      </c>
      <c r="N689" t="str" cm="1">
        <f t="array" ref="N689">VLOOKUP($A689,'Medical Examination'!$A:$H,COLUMN(E:E),0)</f>
        <v>No</v>
      </c>
      <c r="O689" t="str" cm="1">
        <f t="array" ref="O689">VLOOKUP($A689,'Medical Examination'!$A:$H,COLUMN(F:F),0)</f>
        <v>No</v>
      </c>
      <c r="P689" t="str" cm="1">
        <f t="array" ref="P689">VLOOKUP($A689,'Medical Examination'!$A:$H,COLUMN(G:G),0)</f>
        <v>No major surgery</v>
      </c>
      <c r="Q689" t="str" cm="1">
        <f t="array" ref="Q689">VLOOKUP($A689,'Medical Examination'!$A:$H,COLUMN(H:H),0)</f>
        <v>No</v>
      </c>
      <c r="R689">
        <f t="shared" si="120"/>
        <v>0</v>
      </c>
      <c r="S689">
        <f t="shared" si="121"/>
        <v>0</v>
      </c>
      <c r="T689">
        <f t="shared" si="122"/>
        <v>0</v>
      </c>
      <c r="U689">
        <f t="shared" si="123"/>
        <v>0</v>
      </c>
      <c r="V689">
        <f t="shared" si="124"/>
        <v>1</v>
      </c>
      <c r="W689">
        <f t="shared" si="125"/>
        <v>1</v>
      </c>
      <c r="X689">
        <f t="shared" si="126"/>
        <v>0</v>
      </c>
      <c r="Y689">
        <f t="shared" si="127"/>
        <v>1</v>
      </c>
      <c r="Z689">
        <f t="shared" si="128"/>
        <v>0</v>
      </c>
      <c r="AA689">
        <f t="shared" si="129"/>
        <v>0</v>
      </c>
      <c r="AB689" s="5">
        <f t="shared" si="130"/>
        <v>43</v>
      </c>
      <c r="AC689">
        <f t="shared" si="131"/>
        <v>1</v>
      </c>
    </row>
    <row r="690" spans="1:29" x14ac:dyDescent="0.25">
      <c r="A690" t="s">
        <v>728</v>
      </c>
      <c r="B690">
        <v>1989</v>
      </c>
      <c r="C690" t="s">
        <v>10</v>
      </c>
      <c r="D690">
        <v>22</v>
      </c>
      <c r="E690">
        <v>3</v>
      </c>
      <c r="F690">
        <v>5972.38</v>
      </c>
      <c r="G690" t="s">
        <v>11</v>
      </c>
      <c r="H690" t="s">
        <v>11</v>
      </c>
      <c r="I690" t="s">
        <v>42</v>
      </c>
      <c r="J690" t="str">
        <f>VLOOKUP(A690,Names!A:B,2,)</f>
        <v>Fischer-Daly, Ms.  Sabine</v>
      </c>
      <c r="K690" cm="1">
        <f t="array" ref="K690">VLOOKUP($A690,'Medical Examination'!$A:$H,COLUMN(B:B),0)</f>
        <v>38.9</v>
      </c>
      <c r="L690" cm="1">
        <f t="array" ref="L690">VLOOKUP($A690,'Medical Examination'!$A:$H,COLUMN(C:C),0)</f>
        <v>4.28</v>
      </c>
      <c r="M690" t="str" cm="1">
        <f t="array" ref="M690">VLOOKUP($A690,'Medical Examination'!$A:$H,COLUMN(D:D),0)</f>
        <v>No</v>
      </c>
      <c r="N690" t="str" cm="1">
        <f t="array" ref="N690">VLOOKUP($A690,'Medical Examination'!$A:$H,COLUMN(E:E),0)</f>
        <v>No</v>
      </c>
      <c r="O690" t="str" cm="1">
        <f t="array" ref="O690">VLOOKUP($A690,'Medical Examination'!$A:$H,COLUMN(F:F),0)</f>
        <v>No</v>
      </c>
      <c r="P690" t="str" cm="1">
        <f t="array" ref="P690">VLOOKUP($A690,'Medical Examination'!$A:$H,COLUMN(G:G),0)</f>
        <v>No major surgery</v>
      </c>
      <c r="Q690" t="str" cm="1">
        <f t="array" ref="Q690">VLOOKUP($A690,'Medical Examination'!$A:$H,COLUMN(H:H),0)</f>
        <v>No</v>
      </c>
      <c r="R690">
        <f t="shared" si="120"/>
        <v>0</v>
      </c>
      <c r="S690">
        <f t="shared" si="121"/>
        <v>0</v>
      </c>
      <c r="T690">
        <f t="shared" si="122"/>
        <v>0</v>
      </c>
      <c r="U690">
        <f t="shared" si="123"/>
        <v>0</v>
      </c>
      <c r="V690">
        <f t="shared" si="124"/>
        <v>2</v>
      </c>
      <c r="W690">
        <f t="shared" si="125"/>
        <v>2</v>
      </c>
      <c r="X690">
        <f t="shared" si="126"/>
        <v>0</v>
      </c>
      <c r="Y690">
        <f t="shared" si="127"/>
        <v>1</v>
      </c>
      <c r="Z690">
        <f t="shared" si="128"/>
        <v>0</v>
      </c>
      <c r="AA690">
        <f t="shared" si="129"/>
        <v>0</v>
      </c>
      <c r="AB690" s="5">
        <f t="shared" si="130"/>
        <v>34</v>
      </c>
      <c r="AC690">
        <f t="shared" si="131"/>
        <v>0</v>
      </c>
    </row>
    <row r="691" spans="1:29" x14ac:dyDescent="0.25">
      <c r="A691" t="s">
        <v>729</v>
      </c>
      <c r="B691">
        <v>1984</v>
      </c>
      <c r="C691" t="s">
        <v>20</v>
      </c>
      <c r="D691">
        <v>19</v>
      </c>
      <c r="E691">
        <v>1</v>
      </c>
      <c r="F691">
        <v>5974.38</v>
      </c>
      <c r="G691" t="s">
        <v>11</v>
      </c>
      <c r="H691" t="s">
        <v>12</v>
      </c>
      <c r="I691" t="s">
        <v>13</v>
      </c>
      <c r="J691" t="str">
        <f>VLOOKUP(A691,Names!A:B,2,)</f>
        <v>Yang, Ms.  Carolyn</v>
      </c>
      <c r="K691" cm="1">
        <f t="array" ref="K691">VLOOKUP($A691,'Medical Examination'!$A:$H,COLUMN(B:B),0)</f>
        <v>28.93</v>
      </c>
      <c r="L691" cm="1">
        <f t="array" ref="L691">VLOOKUP($A691,'Medical Examination'!$A:$H,COLUMN(C:C),0)</f>
        <v>4.87</v>
      </c>
      <c r="M691" t="str" cm="1">
        <f t="array" ref="M691">VLOOKUP($A691,'Medical Examination'!$A:$H,COLUMN(D:D),0)</f>
        <v>No</v>
      </c>
      <c r="N691" t="str" cm="1">
        <f t="array" ref="N691">VLOOKUP($A691,'Medical Examination'!$A:$H,COLUMN(E:E),0)</f>
        <v>No</v>
      </c>
      <c r="O691" t="str" cm="1">
        <f t="array" ref="O691">VLOOKUP($A691,'Medical Examination'!$A:$H,COLUMN(F:F),0)</f>
        <v>No</v>
      </c>
      <c r="P691" cm="1">
        <f t="array" ref="P691">VLOOKUP($A691,'Medical Examination'!$A:$H,COLUMN(G:G),0)</f>
        <v>1</v>
      </c>
      <c r="Q691" t="str" cm="1">
        <f t="array" ref="Q691">VLOOKUP($A691,'Medical Examination'!$A:$H,COLUMN(H:H),0)</f>
        <v>No</v>
      </c>
      <c r="R691">
        <f t="shared" si="120"/>
        <v>0</v>
      </c>
      <c r="S691">
        <f t="shared" si="121"/>
        <v>0</v>
      </c>
      <c r="T691">
        <f t="shared" si="122"/>
        <v>0</v>
      </c>
      <c r="U691">
        <f t="shared" si="123"/>
        <v>0</v>
      </c>
      <c r="V691">
        <f t="shared" si="124"/>
        <v>2</v>
      </c>
      <c r="W691">
        <f t="shared" si="125"/>
        <v>1</v>
      </c>
      <c r="X691">
        <f t="shared" si="126"/>
        <v>1</v>
      </c>
      <c r="Y691">
        <f t="shared" si="127"/>
        <v>0</v>
      </c>
      <c r="Z691">
        <f t="shared" si="128"/>
        <v>0</v>
      </c>
      <c r="AA691">
        <f t="shared" si="129"/>
        <v>1</v>
      </c>
      <c r="AB691" s="5">
        <f t="shared" si="130"/>
        <v>39</v>
      </c>
      <c r="AC691">
        <f t="shared" si="131"/>
        <v>0</v>
      </c>
    </row>
    <row r="692" spans="1:29" x14ac:dyDescent="0.25">
      <c r="A692" t="s">
        <v>730</v>
      </c>
      <c r="B692">
        <v>1984</v>
      </c>
      <c r="C692" t="s">
        <v>15</v>
      </c>
      <c r="D692">
        <v>11</v>
      </c>
      <c r="E692">
        <v>1</v>
      </c>
      <c r="F692">
        <v>5976.83</v>
      </c>
      <c r="G692" t="s">
        <v>11</v>
      </c>
      <c r="H692" t="s">
        <v>11</v>
      </c>
      <c r="I692" t="s">
        <v>13</v>
      </c>
      <c r="J692" t="str">
        <f>VLOOKUP(A692,Names!A:B,2,)</f>
        <v>Skildum, Ms.  Heidi Z.</v>
      </c>
      <c r="K692" cm="1">
        <f t="array" ref="K692">VLOOKUP($A692,'Medical Examination'!$A:$H,COLUMN(B:B),0)</f>
        <v>30.69</v>
      </c>
      <c r="L692" cm="1">
        <f t="array" ref="L692">VLOOKUP($A692,'Medical Examination'!$A:$H,COLUMN(C:C),0)</f>
        <v>4.83</v>
      </c>
      <c r="M692" t="str" cm="1">
        <f t="array" ref="M692">VLOOKUP($A692,'Medical Examination'!$A:$H,COLUMN(D:D),0)</f>
        <v>No</v>
      </c>
      <c r="N692" t="str" cm="1">
        <f t="array" ref="N692">VLOOKUP($A692,'Medical Examination'!$A:$H,COLUMN(E:E),0)</f>
        <v>No</v>
      </c>
      <c r="O692" t="str" cm="1">
        <f t="array" ref="O692">VLOOKUP($A692,'Medical Examination'!$A:$H,COLUMN(F:F),0)</f>
        <v>No</v>
      </c>
      <c r="P692" cm="1">
        <f t="array" ref="P692">VLOOKUP($A692,'Medical Examination'!$A:$H,COLUMN(G:G),0)</f>
        <v>1</v>
      </c>
      <c r="Q692" t="str" cm="1">
        <f t="array" ref="Q692">VLOOKUP($A692,'Medical Examination'!$A:$H,COLUMN(H:H),0)</f>
        <v>No</v>
      </c>
      <c r="R692">
        <f t="shared" si="120"/>
        <v>0</v>
      </c>
      <c r="S692">
        <f t="shared" si="121"/>
        <v>0</v>
      </c>
      <c r="T692">
        <f t="shared" si="122"/>
        <v>0</v>
      </c>
      <c r="U692">
        <f t="shared" si="123"/>
        <v>0</v>
      </c>
      <c r="V692">
        <f t="shared" si="124"/>
        <v>2</v>
      </c>
      <c r="W692">
        <f t="shared" si="125"/>
        <v>2</v>
      </c>
      <c r="X692">
        <f t="shared" si="126"/>
        <v>1</v>
      </c>
      <c r="Y692">
        <f t="shared" si="127"/>
        <v>0</v>
      </c>
      <c r="Z692">
        <f t="shared" si="128"/>
        <v>0</v>
      </c>
      <c r="AA692">
        <f t="shared" si="129"/>
        <v>1</v>
      </c>
      <c r="AB692" s="5">
        <f t="shared" si="130"/>
        <v>39</v>
      </c>
      <c r="AC692">
        <f t="shared" si="131"/>
        <v>0</v>
      </c>
    </row>
    <row r="693" spans="1:29" x14ac:dyDescent="0.25">
      <c r="A693" t="s">
        <v>731</v>
      </c>
      <c r="B693">
        <v>1970</v>
      </c>
      <c r="C693" t="s">
        <v>18</v>
      </c>
      <c r="D693">
        <v>25</v>
      </c>
      <c r="E693">
        <v>0</v>
      </c>
      <c r="F693">
        <v>5979.66</v>
      </c>
      <c r="G693" t="s">
        <v>11</v>
      </c>
      <c r="H693" t="s">
        <v>12</v>
      </c>
      <c r="I693" t="s">
        <v>13</v>
      </c>
      <c r="J693" t="str">
        <f>VLOOKUP(A693,Names!A:B,2,)</f>
        <v>Grise, Ms.  Suzanne M</v>
      </c>
      <c r="K693" cm="1">
        <f t="array" ref="K693">VLOOKUP($A693,'Medical Examination'!$A:$H,COLUMN(B:B),0)</f>
        <v>16.5</v>
      </c>
      <c r="L693" cm="1">
        <f t="array" ref="L693">VLOOKUP($A693,'Medical Examination'!$A:$H,COLUMN(C:C),0)</f>
        <v>6.9</v>
      </c>
      <c r="M693" t="str" cm="1">
        <f t="array" ref="M693">VLOOKUP($A693,'Medical Examination'!$A:$H,COLUMN(D:D),0)</f>
        <v>yes</v>
      </c>
      <c r="N693" t="str" cm="1">
        <f t="array" ref="N693">VLOOKUP($A693,'Medical Examination'!$A:$H,COLUMN(E:E),0)</f>
        <v>No</v>
      </c>
      <c r="O693" t="str" cm="1">
        <f t="array" ref="O693">VLOOKUP($A693,'Medical Examination'!$A:$H,COLUMN(F:F),0)</f>
        <v>No</v>
      </c>
      <c r="P693" cm="1">
        <f t="array" ref="P693">VLOOKUP($A693,'Medical Examination'!$A:$H,COLUMN(G:G),0)</f>
        <v>2</v>
      </c>
      <c r="Q693" t="str" cm="1">
        <f t="array" ref="Q693">VLOOKUP($A693,'Medical Examination'!$A:$H,COLUMN(H:H),0)</f>
        <v>No</v>
      </c>
      <c r="R693">
        <f t="shared" si="120"/>
        <v>1</v>
      </c>
      <c r="S693">
        <f t="shared" si="121"/>
        <v>0</v>
      </c>
      <c r="T693">
        <f t="shared" si="122"/>
        <v>0</v>
      </c>
      <c r="U693">
        <f t="shared" si="123"/>
        <v>0</v>
      </c>
      <c r="V693">
        <f t="shared" si="124"/>
        <v>2</v>
      </c>
      <c r="W693">
        <f t="shared" si="125"/>
        <v>1</v>
      </c>
      <c r="X693">
        <f t="shared" si="126"/>
        <v>2</v>
      </c>
      <c r="Y693">
        <f t="shared" si="127"/>
        <v>0</v>
      </c>
      <c r="Z693">
        <f t="shared" si="128"/>
        <v>0</v>
      </c>
      <c r="AA693">
        <f t="shared" si="129"/>
        <v>1</v>
      </c>
      <c r="AB693" s="5">
        <f t="shared" si="130"/>
        <v>53</v>
      </c>
      <c r="AC693">
        <f t="shared" si="131"/>
        <v>0</v>
      </c>
    </row>
    <row r="694" spans="1:29" x14ac:dyDescent="0.25">
      <c r="A694" t="s">
        <v>732</v>
      </c>
      <c r="B694">
        <v>1980</v>
      </c>
      <c r="C694" t="s">
        <v>37</v>
      </c>
      <c r="D694">
        <v>10</v>
      </c>
      <c r="E694">
        <v>0</v>
      </c>
      <c r="F694">
        <v>5979.73</v>
      </c>
      <c r="G694" t="s">
        <v>11</v>
      </c>
      <c r="H694" t="s">
        <v>11</v>
      </c>
      <c r="I694" t="s">
        <v>42</v>
      </c>
      <c r="J694" t="str">
        <f>VLOOKUP(A694,Names!A:B,2,)</f>
        <v>Hall, Mr.  Alden W</v>
      </c>
      <c r="K694" cm="1">
        <f t="array" ref="K694">VLOOKUP($A694,'Medical Examination'!$A:$H,COLUMN(B:B),0)</f>
        <v>34.1</v>
      </c>
      <c r="L694" cm="1">
        <f t="array" ref="L694">VLOOKUP($A694,'Medical Examination'!$A:$H,COLUMN(C:C),0)</f>
        <v>5.16</v>
      </c>
      <c r="M694" t="str" cm="1">
        <f t="array" ref="M694">VLOOKUP($A694,'Medical Examination'!$A:$H,COLUMN(D:D),0)</f>
        <v>No</v>
      </c>
      <c r="N694" t="str" cm="1">
        <f t="array" ref="N694">VLOOKUP($A694,'Medical Examination'!$A:$H,COLUMN(E:E),0)</f>
        <v>No</v>
      </c>
      <c r="O694" t="str" cm="1">
        <f t="array" ref="O694">VLOOKUP($A694,'Medical Examination'!$A:$H,COLUMN(F:F),0)</f>
        <v>No</v>
      </c>
      <c r="P694" t="str" cm="1">
        <f t="array" ref="P694">VLOOKUP($A694,'Medical Examination'!$A:$H,COLUMN(G:G),0)</f>
        <v>No major surgery</v>
      </c>
      <c r="Q694" t="str" cm="1">
        <f t="array" ref="Q694">VLOOKUP($A694,'Medical Examination'!$A:$H,COLUMN(H:H),0)</f>
        <v>No</v>
      </c>
      <c r="R694">
        <f t="shared" si="120"/>
        <v>0</v>
      </c>
      <c r="S694">
        <f t="shared" si="121"/>
        <v>0</v>
      </c>
      <c r="T694">
        <f t="shared" si="122"/>
        <v>0</v>
      </c>
      <c r="U694">
        <f t="shared" si="123"/>
        <v>0</v>
      </c>
      <c r="V694">
        <f t="shared" si="124"/>
        <v>2</v>
      </c>
      <c r="W694">
        <f t="shared" si="125"/>
        <v>2</v>
      </c>
      <c r="X694">
        <f t="shared" si="126"/>
        <v>0</v>
      </c>
      <c r="Y694">
        <f t="shared" si="127"/>
        <v>1</v>
      </c>
      <c r="Z694">
        <f t="shared" si="128"/>
        <v>0</v>
      </c>
      <c r="AA694">
        <f t="shared" si="129"/>
        <v>0</v>
      </c>
      <c r="AB694" s="5">
        <f t="shared" si="130"/>
        <v>43</v>
      </c>
      <c r="AC694">
        <f t="shared" si="131"/>
        <v>1</v>
      </c>
    </row>
    <row r="695" spans="1:29" x14ac:dyDescent="0.25">
      <c r="A695" t="s">
        <v>733</v>
      </c>
      <c r="B695">
        <v>1974</v>
      </c>
      <c r="C695" t="s">
        <v>37</v>
      </c>
      <c r="D695">
        <v>11</v>
      </c>
      <c r="E695">
        <v>0</v>
      </c>
      <c r="F695">
        <v>5979.99</v>
      </c>
      <c r="G695" t="s">
        <v>11</v>
      </c>
      <c r="H695" t="s">
        <v>12</v>
      </c>
      <c r="I695" t="s">
        <v>13</v>
      </c>
      <c r="J695" t="str">
        <f>VLOOKUP(A695,Names!A:B,2,)</f>
        <v>Huff, Ms.  Kris</v>
      </c>
      <c r="K695" cm="1">
        <f t="array" ref="K695">VLOOKUP($A695,'Medical Examination'!$A:$H,COLUMN(B:B),0)</f>
        <v>19.53</v>
      </c>
      <c r="L695" cm="1">
        <f t="array" ref="L695">VLOOKUP($A695,'Medical Examination'!$A:$H,COLUMN(C:C),0)</f>
        <v>11.68</v>
      </c>
      <c r="M695" t="str" cm="1">
        <f t="array" ref="M695">VLOOKUP($A695,'Medical Examination'!$A:$H,COLUMN(D:D),0)</f>
        <v>No</v>
      </c>
      <c r="N695" t="str" cm="1">
        <f t="array" ref="N695">VLOOKUP($A695,'Medical Examination'!$A:$H,COLUMN(E:E),0)</f>
        <v>No</v>
      </c>
      <c r="O695" t="str" cm="1">
        <f t="array" ref="O695">VLOOKUP($A695,'Medical Examination'!$A:$H,COLUMN(F:F),0)</f>
        <v>No</v>
      </c>
      <c r="P695" t="str" cm="1">
        <f t="array" ref="P695">VLOOKUP($A695,'Medical Examination'!$A:$H,COLUMN(G:G),0)</f>
        <v>No major surgery</v>
      </c>
      <c r="Q695" t="str" cm="1">
        <f t="array" ref="Q695">VLOOKUP($A695,'Medical Examination'!$A:$H,COLUMN(H:H),0)</f>
        <v>No</v>
      </c>
      <c r="R695">
        <f t="shared" si="120"/>
        <v>0</v>
      </c>
      <c r="S695">
        <f t="shared" si="121"/>
        <v>0</v>
      </c>
      <c r="T695">
        <f t="shared" si="122"/>
        <v>0</v>
      </c>
      <c r="U695">
        <f t="shared" si="123"/>
        <v>0</v>
      </c>
      <c r="V695">
        <f t="shared" si="124"/>
        <v>2</v>
      </c>
      <c r="W695">
        <f t="shared" si="125"/>
        <v>1</v>
      </c>
      <c r="X695">
        <f t="shared" si="126"/>
        <v>0</v>
      </c>
      <c r="Y695">
        <f t="shared" si="127"/>
        <v>0</v>
      </c>
      <c r="Z695">
        <f t="shared" si="128"/>
        <v>0</v>
      </c>
      <c r="AA695">
        <f t="shared" si="129"/>
        <v>1</v>
      </c>
      <c r="AB695" s="5">
        <f t="shared" si="130"/>
        <v>49</v>
      </c>
      <c r="AC695">
        <f t="shared" si="131"/>
        <v>0</v>
      </c>
    </row>
    <row r="696" spans="1:29" x14ac:dyDescent="0.25">
      <c r="A696" t="s">
        <v>734</v>
      </c>
      <c r="B696">
        <v>1988</v>
      </c>
      <c r="C696" t="s">
        <v>18</v>
      </c>
      <c r="D696">
        <v>10</v>
      </c>
      <c r="E696">
        <v>2</v>
      </c>
      <c r="F696">
        <v>5989.52</v>
      </c>
      <c r="G696" t="s">
        <v>11</v>
      </c>
      <c r="H696" t="s">
        <v>16</v>
      </c>
      <c r="I696" t="s">
        <v>23</v>
      </c>
      <c r="J696" t="str">
        <f>VLOOKUP(A696,Names!A:B,2,)</f>
        <v>Rediger, Ms.  Andrea K.</v>
      </c>
      <c r="K696" cm="1">
        <f t="array" ref="K696">VLOOKUP($A696,'Medical Examination'!$A:$H,COLUMN(B:B),0)</f>
        <v>37.335000000000001</v>
      </c>
      <c r="L696" cm="1">
        <f t="array" ref="L696">VLOOKUP($A696,'Medical Examination'!$A:$H,COLUMN(C:C),0)</f>
        <v>6.26</v>
      </c>
      <c r="M696" t="str" cm="1">
        <f t="array" ref="M696">VLOOKUP($A696,'Medical Examination'!$A:$H,COLUMN(D:D),0)</f>
        <v>yes</v>
      </c>
      <c r="N696" t="str" cm="1">
        <f t="array" ref="N696">VLOOKUP($A696,'Medical Examination'!$A:$H,COLUMN(E:E),0)</f>
        <v>No</v>
      </c>
      <c r="O696" t="str" cm="1">
        <f t="array" ref="O696">VLOOKUP($A696,'Medical Examination'!$A:$H,COLUMN(F:F),0)</f>
        <v>No</v>
      </c>
      <c r="P696" cm="1">
        <f t="array" ref="P696">VLOOKUP($A696,'Medical Examination'!$A:$H,COLUMN(G:G),0)</f>
        <v>1</v>
      </c>
      <c r="Q696" t="str" cm="1">
        <f t="array" ref="Q696">VLOOKUP($A696,'Medical Examination'!$A:$H,COLUMN(H:H),0)</f>
        <v>No</v>
      </c>
      <c r="R696">
        <f t="shared" si="120"/>
        <v>1</v>
      </c>
      <c r="S696">
        <f t="shared" si="121"/>
        <v>0</v>
      </c>
      <c r="T696">
        <f t="shared" si="122"/>
        <v>0</v>
      </c>
      <c r="U696">
        <f t="shared" si="123"/>
        <v>0</v>
      </c>
      <c r="V696">
        <f t="shared" si="124"/>
        <v>2</v>
      </c>
      <c r="W696">
        <f t="shared" si="125"/>
        <v>3</v>
      </c>
      <c r="X696">
        <f t="shared" si="126"/>
        <v>1</v>
      </c>
      <c r="Y696">
        <f t="shared" si="127"/>
        <v>0</v>
      </c>
      <c r="Z696">
        <f t="shared" si="128"/>
        <v>1</v>
      </c>
      <c r="AA696">
        <f t="shared" si="129"/>
        <v>0</v>
      </c>
      <c r="AB696" s="5">
        <f t="shared" si="130"/>
        <v>35</v>
      </c>
      <c r="AC696">
        <f t="shared" si="131"/>
        <v>0</v>
      </c>
    </row>
    <row r="697" spans="1:29" x14ac:dyDescent="0.25">
      <c r="A697" t="s">
        <v>735</v>
      </c>
      <c r="B697">
        <v>1974</v>
      </c>
      <c r="C697" t="s">
        <v>35</v>
      </c>
      <c r="D697">
        <v>17</v>
      </c>
      <c r="E697">
        <v>0</v>
      </c>
      <c r="F697">
        <v>5990.17</v>
      </c>
      <c r="G697" t="s">
        <v>11</v>
      </c>
      <c r="H697" t="s">
        <v>11</v>
      </c>
      <c r="I697" t="s">
        <v>13</v>
      </c>
      <c r="J697" t="str">
        <f>VLOOKUP(A697,Names!A:B,2,)</f>
        <v>Higden, Ms.  Kristin</v>
      </c>
      <c r="K697" cm="1">
        <f t="array" ref="K697">VLOOKUP($A697,'Medical Examination'!$A:$H,COLUMN(B:B),0)</f>
        <v>19.559999999999999</v>
      </c>
      <c r="L697" cm="1">
        <f t="array" ref="L697">VLOOKUP($A697,'Medical Examination'!$A:$H,COLUMN(C:C),0)</f>
        <v>11.96</v>
      </c>
      <c r="M697" t="str" cm="1">
        <f t="array" ref="M697">VLOOKUP($A697,'Medical Examination'!$A:$H,COLUMN(D:D),0)</f>
        <v>No</v>
      </c>
      <c r="N697" t="str" cm="1">
        <f t="array" ref="N697">VLOOKUP($A697,'Medical Examination'!$A:$H,COLUMN(E:E),0)</f>
        <v>No</v>
      </c>
      <c r="O697" t="str" cm="1">
        <f t="array" ref="O697">VLOOKUP($A697,'Medical Examination'!$A:$H,COLUMN(F:F),0)</f>
        <v>No</v>
      </c>
      <c r="P697" t="str" cm="1">
        <f t="array" ref="P697">VLOOKUP($A697,'Medical Examination'!$A:$H,COLUMN(G:G),0)</f>
        <v>No major surgery</v>
      </c>
      <c r="Q697" t="str" cm="1">
        <f t="array" ref="Q697">VLOOKUP($A697,'Medical Examination'!$A:$H,COLUMN(H:H),0)</f>
        <v>No</v>
      </c>
      <c r="R697">
        <f t="shared" si="120"/>
        <v>0</v>
      </c>
      <c r="S697">
        <f t="shared" si="121"/>
        <v>0</v>
      </c>
      <c r="T697">
        <f t="shared" si="122"/>
        <v>0</v>
      </c>
      <c r="U697">
        <f t="shared" si="123"/>
        <v>0</v>
      </c>
      <c r="V697">
        <f t="shared" si="124"/>
        <v>2</v>
      </c>
      <c r="W697">
        <f t="shared" si="125"/>
        <v>2</v>
      </c>
      <c r="X697">
        <f t="shared" si="126"/>
        <v>0</v>
      </c>
      <c r="Y697">
        <f t="shared" si="127"/>
        <v>0</v>
      </c>
      <c r="Z697">
        <f t="shared" si="128"/>
        <v>0</v>
      </c>
      <c r="AA697">
        <f t="shared" si="129"/>
        <v>1</v>
      </c>
      <c r="AB697" s="5">
        <f t="shared" si="130"/>
        <v>49</v>
      </c>
      <c r="AC697">
        <f t="shared" si="131"/>
        <v>0</v>
      </c>
    </row>
    <row r="698" spans="1:29" x14ac:dyDescent="0.25">
      <c r="A698" t="s">
        <v>736</v>
      </c>
      <c r="B698">
        <v>1980</v>
      </c>
      <c r="C698" t="s">
        <v>35</v>
      </c>
      <c r="D698">
        <v>8</v>
      </c>
      <c r="E698">
        <v>2</v>
      </c>
      <c r="F698">
        <v>5993.62</v>
      </c>
      <c r="G698" t="s">
        <v>11</v>
      </c>
      <c r="H698" t="s">
        <v>12</v>
      </c>
      <c r="I698" t="s">
        <v>13</v>
      </c>
      <c r="J698" t="str">
        <f>VLOOKUP(A698,Names!A:B,2,)</f>
        <v>Murray, Ms.  Meaghan</v>
      </c>
      <c r="K698" cm="1">
        <f t="array" ref="K698">VLOOKUP($A698,'Medical Examination'!$A:$H,COLUMN(B:B),0)</f>
        <v>21.31</v>
      </c>
      <c r="L698" cm="1">
        <f t="array" ref="L698">VLOOKUP($A698,'Medical Examination'!$A:$H,COLUMN(C:C),0)</f>
        <v>4.17</v>
      </c>
      <c r="M698" t="str" cm="1">
        <f t="array" ref="M698">VLOOKUP($A698,'Medical Examination'!$A:$H,COLUMN(D:D),0)</f>
        <v>No</v>
      </c>
      <c r="N698" t="str" cm="1">
        <f t="array" ref="N698">VLOOKUP($A698,'Medical Examination'!$A:$H,COLUMN(E:E),0)</f>
        <v>No</v>
      </c>
      <c r="O698" t="str" cm="1">
        <f t="array" ref="O698">VLOOKUP($A698,'Medical Examination'!$A:$H,COLUMN(F:F),0)</f>
        <v>No</v>
      </c>
      <c r="P698" t="str" cm="1">
        <f t="array" ref="P698">VLOOKUP($A698,'Medical Examination'!$A:$H,COLUMN(G:G),0)</f>
        <v>No major surgery</v>
      </c>
      <c r="Q698" t="str" cm="1">
        <f t="array" ref="Q698">VLOOKUP($A698,'Medical Examination'!$A:$H,COLUMN(H:H),0)</f>
        <v>No</v>
      </c>
      <c r="R698">
        <f t="shared" si="120"/>
        <v>0</v>
      </c>
      <c r="S698">
        <f t="shared" si="121"/>
        <v>0</v>
      </c>
      <c r="T698">
        <f t="shared" si="122"/>
        <v>0</v>
      </c>
      <c r="U698">
        <f t="shared" si="123"/>
        <v>0</v>
      </c>
      <c r="V698">
        <f t="shared" si="124"/>
        <v>2</v>
      </c>
      <c r="W698">
        <f t="shared" si="125"/>
        <v>1</v>
      </c>
      <c r="X698">
        <f t="shared" si="126"/>
        <v>0</v>
      </c>
      <c r="Y698">
        <f t="shared" si="127"/>
        <v>0</v>
      </c>
      <c r="Z698">
        <f t="shared" si="128"/>
        <v>0</v>
      </c>
      <c r="AA698">
        <f t="shared" si="129"/>
        <v>1</v>
      </c>
      <c r="AB698" s="5">
        <f t="shared" si="130"/>
        <v>43</v>
      </c>
      <c r="AC698">
        <f t="shared" si="131"/>
        <v>0</v>
      </c>
    </row>
    <row r="699" spans="1:29" x14ac:dyDescent="0.25">
      <c r="A699" t="s">
        <v>737</v>
      </c>
      <c r="B699">
        <v>1989</v>
      </c>
      <c r="C699" t="s">
        <v>35</v>
      </c>
      <c r="D699">
        <v>16</v>
      </c>
      <c r="E699">
        <v>4</v>
      </c>
      <c r="F699">
        <v>6059.17</v>
      </c>
      <c r="G699" t="s">
        <v>11</v>
      </c>
      <c r="H699" t="s">
        <v>16</v>
      </c>
      <c r="I699" t="s">
        <v>42</v>
      </c>
      <c r="J699" t="str">
        <f>VLOOKUP(A699,Names!A:B,2,)</f>
        <v>Hetherington, Mr.  Alexander G</v>
      </c>
      <c r="K699" cm="1">
        <f t="array" ref="K699">VLOOKUP($A699,'Medical Examination'!$A:$H,COLUMN(B:B),0)</f>
        <v>29.4</v>
      </c>
      <c r="L699" cm="1">
        <f t="array" ref="L699">VLOOKUP($A699,'Medical Examination'!$A:$H,COLUMN(C:C),0)</f>
        <v>4.26</v>
      </c>
      <c r="M699" t="str" cm="1">
        <f t="array" ref="M699">VLOOKUP($A699,'Medical Examination'!$A:$H,COLUMN(D:D),0)</f>
        <v>No</v>
      </c>
      <c r="N699" t="str" cm="1">
        <f t="array" ref="N699">VLOOKUP($A699,'Medical Examination'!$A:$H,COLUMN(E:E),0)</f>
        <v>No</v>
      </c>
      <c r="O699" t="str" cm="1">
        <f t="array" ref="O699">VLOOKUP($A699,'Medical Examination'!$A:$H,COLUMN(F:F),0)</f>
        <v>No</v>
      </c>
      <c r="P699" t="str" cm="1">
        <f t="array" ref="P699">VLOOKUP($A699,'Medical Examination'!$A:$H,COLUMN(G:G),0)</f>
        <v>No major surgery</v>
      </c>
      <c r="Q699" t="str" cm="1">
        <f t="array" ref="Q699">VLOOKUP($A699,'Medical Examination'!$A:$H,COLUMN(H:H),0)</f>
        <v>No</v>
      </c>
      <c r="R699">
        <f t="shared" si="120"/>
        <v>0</v>
      </c>
      <c r="S699">
        <f t="shared" si="121"/>
        <v>0</v>
      </c>
      <c r="T699">
        <f t="shared" si="122"/>
        <v>0</v>
      </c>
      <c r="U699">
        <f t="shared" si="123"/>
        <v>0</v>
      </c>
      <c r="V699">
        <f t="shared" si="124"/>
        <v>2</v>
      </c>
      <c r="W699">
        <f t="shared" si="125"/>
        <v>3</v>
      </c>
      <c r="X699">
        <f t="shared" si="126"/>
        <v>0</v>
      </c>
      <c r="Y699">
        <f t="shared" si="127"/>
        <v>1</v>
      </c>
      <c r="Z699">
        <f t="shared" si="128"/>
        <v>0</v>
      </c>
      <c r="AA699">
        <f t="shared" si="129"/>
        <v>0</v>
      </c>
      <c r="AB699" s="5">
        <f t="shared" si="130"/>
        <v>34</v>
      </c>
      <c r="AC699">
        <f t="shared" si="131"/>
        <v>1</v>
      </c>
    </row>
    <row r="700" spans="1:29" x14ac:dyDescent="0.25">
      <c r="A700" t="s">
        <v>738</v>
      </c>
      <c r="B700">
        <v>1996</v>
      </c>
      <c r="C700" t="s">
        <v>10</v>
      </c>
      <c r="D700">
        <v>28</v>
      </c>
      <c r="E700">
        <v>0</v>
      </c>
      <c r="F700">
        <v>6061.8</v>
      </c>
      <c r="G700" t="s">
        <v>11</v>
      </c>
      <c r="H700" t="s">
        <v>12</v>
      </c>
      <c r="I700" t="s">
        <v>23</v>
      </c>
      <c r="J700" t="str">
        <f>VLOOKUP(A700,Names!A:B,2,)</f>
        <v>Oberndorfer, Ms.  Christina</v>
      </c>
      <c r="K700" cm="1">
        <f t="array" ref="K700">VLOOKUP($A700,'Medical Examination'!$A:$H,COLUMN(B:B),0)</f>
        <v>34.42</v>
      </c>
      <c r="L700" cm="1">
        <f t="array" ref="L700">VLOOKUP($A700,'Medical Examination'!$A:$H,COLUMN(C:C),0)</f>
        <v>5.21</v>
      </c>
      <c r="M700" t="str" cm="1">
        <f t="array" ref="M700">VLOOKUP($A700,'Medical Examination'!$A:$H,COLUMN(D:D),0)</f>
        <v>yes</v>
      </c>
      <c r="N700" t="str" cm="1">
        <f t="array" ref="N700">VLOOKUP($A700,'Medical Examination'!$A:$H,COLUMN(E:E),0)</f>
        <v>No</v>
      </c>
      <c r="O700" t="str" cm="1">
        <f t="array" ref="O700">VLOOKUP($A700,'Medical Examination'!$A:$H,COLUMN(F:F),0)</f>
        <v>No</v>
      </c>
      <c r="P700" t="str" cm="1">
        <f t="array" ref="P700">VLOOKUP($A700,'Medical Examination'!$A:$H,COLUMN(G:G),0)</f>
        <v>No major surgery</v>
      </c>
      <c r="Q700" t="str" cm="1">
        <f t="array" ref="Q700">VLOOKUP($A700,'Medical Examination'!$A:$H,COLUMN(H:H),0)</f>
        <v>No</v>
      </c>
      <c r="R700">
        <f t="shared" si="120"/>
        <v>1</v>
      </c>
      <c r="S700">
        <f t="shared" si="121"/>
        <v>0</v>
      </c>
      <c r="T700">
        <f t="shared" si="122"/>
        <v>0</v>
      </c>
      <c r="U700">
        <f t="shared" si="123"/>
        <v>0</v>
      </c>
      <c r="V700">
        <f t="shared" si="124"/>
        <v>2</v>
      </c>
      <c r="W700">
        <f t="shared" si="125"/>
        <v>1</v>
      </c>
      <c r="X700">
        <f t="shared" si="126"/>
        <v>0</v>
      </c>
      <c r="Y700">
        <f t="shared" si="127"/>
        <v>0</v>
      </c>
      <c r="Z700">
        <f t="shared" si="128"/>
        <v>1</v>
      </c>
      <c r="AA700">
        <f t="shared" si="129"/>
        <v>0</v>
      </c>
      <c r="AB700" s="5">
        <f t="shared" si="130"/>
        <v>27</v>
      </c>
      <c r="AC700">
        <f t="shared" si="131"/>
        <v>0</v>
      </c>
    </row>
    <row r="701" spans="1:29" x14ac:dyDescent="0.25">
      <c r="A701" t="s">
        <v>739</v>
      </c>
      <c r="B701">
        <v>1994</v>
      </c>
      <c r="C701" t="s">
        <v>15</v>
      </c>
      <c r="D701">
        <v>8</v>
      </c>
      <c r="E701">
        <v>0</v>
      </c>
      <c r="F701">
        <v>6064.37</v>
      </c>
      <c r="G701" t="s">
        <v>11</v>
      </c>
      <c r="H701" t="s">
        <v>11</v>
      </c>
      <c r="I701" t="s">
        <v>42</v>
      </c>
      <c r="J701" t="str">
        <f>VLOOKUP(A701,Names!A:B,2,)</f>
        <v>Deppen, Mr.  Drew L.</v>
      </c>
      <c r="K701" cm="1">
        <f t="array" ref="K701">VLOOKUP($A701,'Medical Examination'!$A:$H,COLUMN(B:B),0)</f>
        <v>35.090000000000003</v>
      </c>
      <c r="L701" cm="1">
        <f t="array" ref="L701">VLOOKUP($A701,'Medical Examination'!$A:$H,COLUMN(C:C),0)</f>
        <v>5.84</v>
      </c>
      <c r="M701" t="str" cm="1">
        <f t="array" ref="M701">VLOOKUP($A701,'Medical Examination'!$A:$H,COLUMN(D:D),0)</f>
        <v>No</v>
      </c>
      <c r="N701" t="str" cm="1">
        <f t="array" ref="N701">VLOOKUP($A701,'Medical Examination'!$A:$H,COLUMN(E:E),0)</f>
        <v>No</v>
      </c>
      <c r="O701" t="str" cm="1">
        <f t="array" ref="O701">VLOOKUP($A701,'Medical Examination'!$A:$H,COLUMN(F:F),0)</f>
        <v>No</v>
      </c>
      <c r="P701" t="str" cm="1">
        <f t="array" ref="P701">VLOOKUP($A701,'Medical Examination'!$A:$H,COLUMN(G:G),0)</f>
        <v>No major surgery</v>
      </c>
      <c r="Q701" t="str" cm="1">
        <f t="array" ref="Q701">VLOOKUP($A701,'Medical Examination'!$A:$H,COLUMN(H:H),0)</f>
        <v>No</v>
      </c>
      <c r="R701">
        <f t="shared" si="120"/>
        <v>0</v>
      </c>
      <c r="S701">
        <f t="shared" si="121"/>
        <v>0</v>
      </c>
      <c r="T701">
        <f t="shared" si="122"/>
        <v>0</v>
      </c>
      <c r="U701">
        <f t="shared" si="123"/>
        <v>0</v>
      </c>
      <c r="V701">
        <f t="shared" si="124"/>
        <v>2</v>
      </c>
      <c r="W701">
        <f t="shared" si="125"/>
        <v>2</v>
      </c>
      <c r="X701">
        <f t="shared" si="126"/>
        <v>0</v>
      </c>
      <c r="Y701">
        <f t="shared" si="127"/>
        <v>1</v>
      </c>
      <c r="Z701">
        <f t="shared" si="128"/>
        <v>0</v>
      </c>
      <c r="AA701">
        <f t="shared" si="129"/>
        <v>0</v>
      </c>
      <c r="AB701" s="5">
        <f t="shared" si="130"/>
        <v>29</v>
      </c>
      <c r="AC701">
        <f t="shared" si="131"/>
        <v>1</v>
      </c>
    </row>
    <row r="702" spans="1:29" x14ac:dyDescent="0.25">
      <c r="A702" t="s">
        <v>740</v>
      </c>
      <c r="B702">
        <v>1984</v>
      </c>
      <c r="C702" t="s">
        <v>20</v>
      </c>
      <c r="D702">
        <v>21</v>
      </c>
      <c r="E702">
        <v>1</v>
      </c>
      <c r="F702">
        <v>6067.13</v>
      </c>
      <c r="G702" t="s">
        <v>12</v>
      </c>
      <c r="H702" t="s">
        <v>16</v>
      </c>
      <c r="I702" t="s">
        <v>168</v>
      </c>
      <c r="J702" t="str">
        <f>VLOOKUP(A702,Names!A:B,2,)</f>
        <v>Dawes, Mr.  Chris</v>
      </c>
      <c r="K702" cm="1">
        <f t="array" ref="K702">VLOOKUP($A702,'Medical Examination'!$A:$H,COLUMN(B:B),0)</f>
        <v>28.024999999999999</v>
      </c>
      <c r="L702" cm="1">
        <f t="array" ref="L702">VLOOKUP($A702,'Medical Examination'!$A:$H,COLUMN(C:C),0)</f>
        <v>5</v>
      </c>
      <c r="M702" t="str" cm="1">
        <f t="array" ref="M702">VLOOKUP($A702,'Medical Examination'!$A:$H,COLUMN(D:D),0)</f>
        <v>No</v>
      </c>
      <c r="N702" t="str" cm="1">
        <f t="array" ref="N702">VLOOKUP($A702,'Medical Examination'!$A:$H,COLUMN(E:E),0)</f>
        <v>No</v>
      </c>
      <c r="O702" t="str" cm="1">
        <f t="array" ref="O702">VLOOKUP($A702,'Medical Examination'!$A:$H,COLUMN(F:F),0)</f>
        <v>No</v>
      </c>
      <c r="P702" cm="1">
        <f t="array" ref="P702">VLOOKUP($A702,'Medical Examination'!$A:$H,COLUMN(G:G),0)</f>
        <v>1</v>
      </c>
      <c r="Q702" t="str" cm="1">
        <f t="array" ref="Q702">VLOOKUP($A702,'Medical Examination'!$A:$H,COLUMN(H:H),0)</f>
        <v>No</v>
      </c>
      <c r="R702">
        <f t="shared" si="120"/>
        <v>0</v>
      </c>
      <c r="S702">
        <f t="shared" si="121"/>
        <v>0</v>
      </c>
      <c r="T702">
        <f t="shared" si="122"/>
        <v>0</v>
      </c>
      <c r="U702">
        <f t="shared" si="123"/>
        <v>0</v>
      </c>
      <c r="V702">
        <f t="shared" si="124"/>
        <v>1</v>
      </c>
      <c r="W702">
        <f t="shared" si="125"/>
        <v>3</v>
      </c>
      <c r="X702">
        <f t="shared" si="126"/>
        <v>1</v>
      </c>
      <c r="Y702">
        <f t="shared" si="127"/>
        <v>0</v>
      </c>
      <c r="Z702">
        <f t="shared" si="128"/>
        <v>0</v>
      </c>
      <c r="AA702">
        <f t="shared" si="129"/>
        <v>0</v>
      </c>
      <c r="AB702" s="5">
        <f t="shared" si="130"/>
        <v>39</v>
      </c>
      <c r="AC702">
        <f t="shared" si="131"/>
        <v>1</v>
      </c>
    </row>
    <row r="703" spans="1:29" x14ac:dyDescent="0.25">
      <c r="A703" t="s">
        <v>741</v>
      </c>
      <c r="B703">
        <v>1979</v>
      </c>
      <c r="C703" t="s">
        <v>35</v>
      </c>
      <c r="D703">
        <v>8</v>
      </c>
      <c r="E703">
        <v>2</v>
      </c>
      <c r="F703">
        <v>6074.37</v>
      </c>
      <c r="G703" t="s">
        <v>11</v>
      </c>
      <c r="H703" t="s">
        <v>11</v>
      </c>
      <c r="I703" t="s">
        <v>23</v>
      </c>
      <c r="J703" t="str">
        <f>VLOOKUP(A703,Names!A:B,2,)</f>
        <v>Lobaciute, Ms.  Ieva</v>
      </c>
      <c r="K703" cm="1">
        <f t="array" ref="K703">VLOOKUP($A703,'Medical Examination'!$A:$H,COLUMN(B:B),0)</f>
        <v>18.78</v>
      </c>
      <c r="L703" cm="1">
        <f t="array" ref="L703">VLOOKUP($A703,'Medical Examination'!$A:$H,COLUMN(C:C),0)</f>
        <v>4.45</v>
      </c>
      <c r="M703" t="str" cm="1">
        <f t="array" ref="M703">VLOOKUP($A703,'Medical Examination'!$A:$H,COLUMN(D:D),0)</f>
        <v>No</v>
      </c>
      <c r="N703" t="str" cm="1">
        <f t="array" ref="N703">VLOOKUP($A703,'Medical Examination'!$A:$H,COLUMN(E:E),0)</f>
        <v>No</v>
      </c>
      <c r="O703" t="str" cm="1">
        <f t="array" ref="O703">VLOOKUP($A703,'Medical Examination'!$A:$H,COLUMN(F:F),0)</f>
        <v>Yes</v>
      </c>
      <c r="P703" cm="1">
        <f t="array" ref="P703">VLOOKUP($A703,'Medical Examination'!$A:$H,COLUMN(G:G),0)</f>
        <v>1</v>
      </c>
      <c r="Q703" t="str" cm="1">
        <f t="array" ref="Q703">VLOOKUP($A703,'Medical Examination'!$A:$H,COLUMN(H:H),0)</f>
        <v>No</v>
      </c>
      <c r="R703">
        <f t="shared" si="120"/>
        <v>0</v>
      </c>
      <c r="S703">
        <f t="shared" si="121"/>
        <v>0</v>
      </c>
      <c r="T703">
        <f t="shared" si="122"/>
        <v>1</v>
      </c>
      <c r="U703">
        <f t="shared" si="123"/>
        <v>0</v>
      </c>
      <c r="V703">
        <f t="shared" si="124"/>
        <v>2</v>
      </c>
      <c r="W703">
        <f t="shared" si="125"/>
        <v>2</v>
      </c>
      <c r="X703">
        <f t="shared" si="126"/>
        <v>1</v>
      </c>
      <c r="Y703">
        <f t="shared" si="127"/>
        <v>0</v>
      </c>
      <c r="Z703">
        <f t="shared" si="128"/>
        <v>1</v>
      </c>
      <c r="AA703">
        <f t="shared" si="129"/>
        <v>0</v>
      </c>
      <c r="AB703" s="5">
        <f t="shared" si="130"/>
        <v>44</v>
      </c>
      <c r="AC703">
        <f t="shared" si="131"/>
        <v>0</v>
      </c>
    </row>
    <row r="704" spans="1:29" x14ac:dyDescent="0.25">
      <c r="A704" t="s">
        <v>742</v>
      </c>
      <c r="B704">
        <v>1984</v>
      </c>
      <c r="C704" t="s">
        <v>37</v>
      </c>
      <c r="D704">
        <v>14</v>
      </c>
      <c r="E704">
        <v>1</v>
      </c>
      <c r="F704">
        <v>6079.67</v>
      </c>
      <c r="G704" t="s">
        <v>16</v>
      </c>
      <c r="H704" t="s">
        <v>16</v>
      </c>
      <c r="I704" t="s">
        <v>276</v>
      </c>
      <c r="J704" t="str">
        <f>VLOOKUP(A704,Names!A:B,2,)</f>
        <v>Cabada, Mr.  Fernando</v>
      </c>
      <c r="K704" cm="1">
        <f t="array" ref="K704">VLOOKUP($A704,'Medical Examination'!$A:$H,COLUMN(B:B),0)</f>
        <v>37.049999999999997</v>
      </c>
      <c r="L704" cm="1">
        <f t="array" ref="L704">VLOOKUP($A704,'Medical Examination'!$A:$H,COLUMN(C:C),0)</f>
        <v>5.48</v>
      </c>
      <c r="M704" t="str" cm="1">
        <f t="array" ref="M704">VLOOKUP($A704,'Medical Examination'!$A:$H,COLUMN(D:D),0)</f>
        <v>No</v>
      </c>
      <c r="N704" t="str" cm="1">
        <f t="array" ref="N704">VLOOKUP($A704,'Medical Examination'!$A:$H,COLUMN(E:E),0)</f>
        <v>No</v>
      </c>
      <c r="O704" t="str" cm="1">
        <f t="array" ref="O704">VLOOKUP($A704,'Medical Examination'!$A:$H,COLUMN(F:F),0)</f>
        <v>No</v>
      </c>
      <c r="P704" cm="1">
        <f t="array" ref="P704">VLOOKUP($A704,'Medical Examination'!$A:$H,COLUMN(G:G),0)</f>
        <v>1</v>
      </c>
      <c r="Q704" t="str" cm="1">
        <f t="array" ref="Q704">VLOOKUP($A704,'Medical Examination'!$A:$H,COLUMN(H:H),0)</f>
        <v>No</v>
      </c>
      <c r="R704">
        <f t="shared" si="120"/>
        <v>0</v>
      </c>
      <c r="S704">
        <f t="shared" si="121"/>
        <v>0</v>
      </c>
      <c r="T704">
        <f t="shared" si="122"/>
        <v>0</v>
      </c>
      <c r="U704">
        <f t="shared" si="123"/>
        <v>0</v>
      </c>
      <c r="V704">
        <f t="shared" si="124"/>
        <v>3</v>
      </c>
      <c r="W704">
        <f t="shared" si="125"/>
        <v>3</v>
      </c>
      <c r="X704">
        <f t="shared" si="126"/>
        <v>1</v>
      </c>
      <c r="Y704">
        <f t="shared" si="127"/>
        <v>0</v>
      </c>
      <c r="Z704">
        <f t="shared" si="128"/>
        <v>0</v>
      </c>
      <c r="AA704">
        <f t="shared" si="129"/>
        <v>0</v>
      </c>
      <c r="AB704" s="5">
        <f t="shared" si="130"/>
        <v>39</v>
      </c>
      <c r="AC704">
        <f t="shared" si="131"/>
        <v>1</v>
      </c>
    </row>
    <row r="705" spans="1:29" x14ac:dyDescent="0.25">
      <c r="A705" t="s">
        <v>743</v>
      </c>
      <c r="B705">
        <v>1984</v>
      </c>
      <c r="C705" t="s">
        <v>10</v>
      </c>
      <c r="D705">
        <v>25</v>
      </c>
      <c r="E705">
        <v>2</v>
      </c>
      <c r="F705">
        <v>6082.41</v>
      </c>
      <c r="G705" t="s">
        <v>16</v>
      </c>
      <c r="H705" t="s">
        <v>11</v>
      </c>
      <c r="I705" t="s">
        <v>42</v>
      </c>
      <c r="J705" t="str">
        <f>VLOOKUP(A705,Names!A:B,2,)</f>
        <v>Hoyt, Mr.  Kevin</v>
      </c>
      <c r="K705" cm="1">
        <f t="array" ref="K705">VLOOKUP($A705,'Medical Examination'!$A:$H,COLUMN(B:B),0)</f>
        <v>34.700000000000003</v>
      </c>
      <c r="L705" cm="1">
        <f t="array" ref="L705">VLOOKUP($A705,'Medical Examination'!$A:$H,COLUMN(C:C),0)</f>
        <v>6.06</v>
      </c>
      <c r="M705" t="str" cm="1">
        <f t="array" ref="M705">VLOOKUP($A705,'Medical Examination'!$A:$H,COLUMN(D:D),0)</f>
        <v>No</v>
      </c>
      <c r="N705" t="str" cm="1">
        <f t="array" ref="N705">VLOOKUP($A705,'Medical Examination'!$A:$H,COLUMN(E:E),0)</f>
        <v>No</v>
      </c>
      <c r="O705" t="str" cm="1">
        <f t="array" ref="O705">VLOOKUP($A705,'Medical Examination'!$A:$H,COLUMN(F:F),0)</f>
        <v>No</v>
      </c>
      <c r="P705" cm="1">
        <f t="array" ref="P705">VLOOKUP($A705,'Medical Examination'!$A:$H,COLUMN(G:G),0)</f>
        <v>1</v>
      </c>
      <c r="Q705" t="str" cm="1">
        <f t="array" ref="Q705">VLOOKUP($A705,'Medical Examination'!$A:$H,COLUMN(H:H),0)</f>
        <v>No</v>
      </c>
      <c r="R705">
        <f t="shared" si="120"/>
        <v>0</v>
      </c>
      <c r="S705">
        <f t="shared" si="121"/>
        <v>0</v>
      </c>
      <c r="T705">
        <f t="shared" si="122"/>
        <v>0</v>
      </c>
      <c r="U705">
        <f t="shared" si="123"/>
        <v>0</v>
      </c>
      <c r="V705">
        <f t="shared" si="124"/>
        <v>3</v>
      </c>
      <c r="W705">
        <f t="shared" si="125"/>
        <v>2</v>
      </c>
      <c r="X705">
        <f t="shared" si="126"/>
        <v>1</v>
      </c>
      <c r="Y705">
        <f t="shared" si="127"/>
        <v>1</v>
      </c>
      <c r="Z705">
        <f t="shared" si="128"/>
        <v>0</v>
      </c>
      <c r="AA705">
        <f t="shared" si="129"/>
        <v>0</v>
      </c>
      <c r="AB705" s="5">
        <f t="shared" si="130"/>
        <v>39</v>
      </c>
      <c r="AC705">
        <f t="shared" si="131"/>
        <v>1</v>
      </c>
    </row>
    <row r="706" spans="1:29" x14ac:dyDescent="0.25">
      <c r="A706" t="s">
        <v>744</v>
      </c>
      <c r="B706">
        <v>1970</v>
      </c>
      <c r="C706" t="s">
        <v>18</v>
      </c>
      <c r="D706">
        <v>9</v>
      </c>
      <c r="E706">
        <v>0</v>
      </c>
      <c r="F706">
        <v>6098.38</v>
      </c>
      <c r="G706" t="s">
        <v>11</v>
      </c>
      <c r="H706" t="s">
        <v>11</v>
      </c>
      <c r="I706" t="s">
        <v>13</v>
      </c>
      <c r="J706" t="str">
        <f>VLOOKUP(A706,Names!A:B,2,)</f>
        <v>Buchholtz, Ms.  Trasi</v>
      </c>
      <c r="K706" cm="1">
        <f t="array" ref="K706">VLOOKUP($A706,'Medical Examination'!$A:$H,COLUMN(B:B),0)</f>
        <v>16.850000000000001</v>
      </c>
      <c r="L706" cm="1">
        <f t="array" ref="L706">VLOOKUP($A706,'Medical Examination'!$A:$H,COLUMN(C:C),0)</f>
        <v>11.75</v>
      </c>
      <c r="M706" t="str" cm="1">
        <f t="array" ref="M706">VLOOKUP($A706,'Medical Examination'!$A:$H,COLUMN(D:D),0)</f>
        <v>yes</v>
      </c>
      <c r="N706" t="str" cm="1">
        <f t="array" ref="N706">VLOOKUP($A706,'Medical Examination'!$A:$H,COLUMN(E:E),0)</f>
        <v>No</v>
      </c>
      <c r="O706" t="str" cm="1">
        <f t="array" ref="O706">VLOOKUP($A706,'Medical Examination'!$A:$H,COLUMN(F:F),0)</f>
        <v>No</v>
      </c>
      <c r="P706" cm="1">
        <f t="array" ref="P706">VLOOKUP($A706,'Medical Examination'!$A:$H,COLUMN(G:G),0)</f>
        <v>2</v>
      </c>
      <c r="Q706" t="str" cm="1">
        <f t="array" ref="Q706">VLOOKUP($A706,'Medical Examination'!$A:$H,COLUMN(H:H),0)</f>
        <v>No</v>
      </c>
      <c r="R706">
        <f t="shared" si="120"/>
        <v>1</v>
      </c>
      <c r="S706">
        <f t="shared" si="121"/>
        <v>0</v>
      </c>
      <c r="T706">
        <f t="shared" si="122"/>
        <v>0</v>
      </c>
      <c r="U706">
        <f t="shared" si="123"/>
        <v>0</v>
      </c>
      <c r="V706">
        <f t="shared" si="124"/>
        <v>2</v>
      </c>
      <c r="W706">
        <f t="shared" si="125"/>
        <v>2</v>
      </c>
      <c r="X706">
        <f t="shared" si="126"/>
        <v>2</v>
      </c>
      <c r="Y706">
        <f t="shared" si="127"/>
        <v>0</v>
      </c>
      <c r="Z706">
        <f t="shared" si="128"/>
        <v>0</v>
      </c>
      <c r="AA706">
        <f t="shared" si="129"/>
        <v>1</v>
      </c>
      <c r="AB706" s="5">
        <f t="shared" si="130"/>
        <v>53</v>
      </c>
      <c r="AC706">
        <f t="shared" si="131"/>
        <v>0</v>
      </c>
    </row>
    <row r="707" spans="1:29" x14ac:dyDescent="0.25">
      <c r="A707" t="s">
        <v>745</v>
      </c>
      <c r="B707">
        <v>1995</v>
      </c>
      <c r="C707" t="s">
        <v>20</v>
      </c>
      <c r="D707">
        <v>9</v>
      </c>
      <c r="E707">
        <v>0</v>
      </c>
      <c r="F707">
        <v>6111.95</v>
      </c>
      <c r="G707" t="s">
        <v>11</v>
      </c>
      <c r="H707" t="s">
        <v>12</v>
      </c>
      <c r="I707" t="s">
        <v>535</v>
      </c>
      <c r="J707" t="str">
        <f>VLOOKUP(A707,Names!A:B,2,)</f>
        <v>Mooney, Mrs.  Allie</v>
      </c>
      <c r="K707" cm="1">
        <f t="array" ref="K707">VLOOKUP($A707,'Medical Examination'!$A:$H,COLUMN(B:B),0)</f>
        <v>32.770000000000003</v>
      </c>
      <c r="L707" cm="1">
        <f t="array" ref="L707">VLOOKUP($A707,'Medical Examination'!$A:$H,COLUMN(C:C),0)</f>
        <v>4.42</v>
      </c>
      <c r="M707" t="str" cm="1">
        <f t="array" ref="M707">VLOOKUP($A707,'Medical Examination'!$A:$H,COLUMN(D:D),0)</f>
        <v>yes</v>
      </c>
      <c r="N707" t="str" cm="1">
        <f t="array" ref="N707">VLOOKUP($A707,'Medical Examination'!$A:$H,COLUMN(E:E),0)</f>
        <v>No</v>
      </c>
      <c r="O707" t="str" cm="1">
        <f t="array" ref="O707">VLOOKUP($A707,'Medical Examination'!$A:$H,COLUMN(F:F),0)</f>
        <v>No</v>
      </c>
      <c r="P707" cm="1">
        <f t="array" ref="P707">VLOOKUP($A707,'Medical Examination'!$A:$H,COLUMN(G:G),0)</f>
        <v>1</v>
      </c>
      <c r="Q707" t="str" cm="1">
        <f t="array" ref="Q707">VLOOKUP($A707,'Medical Examination'!$A:$H,COLUMN(H:H),0)</f>
        <v>No</v>
      </c>
      <c r="R707">
        <f t="shared" ref="R707:R770" si="132">IF(M707="yes",1,0)</f>
        <v>1</v>
      </c>
      <c r="S707">
        <f t="shared" ref="S707:S770" si="133">IF(N707="yes",1,0)</f>
        <v>0</v>
      </c>
      <c r="T707">
        <f t="shared" ref="T707:T770" si="134">IF(O707="Yes",1,0)</f>
        <v>0</v>
      </c>
      <c r="U707">
        <f t="shared" ref="U707:U770" si="135">IF(Q707="yes",1,0)</f>
        <v>0</v>
      </c>
      <c r="V707">
        <f t="shared" ref="V707:V770" si="136">IF(TRIM(G707)="tier - 1",3,IF(G707="tier - 2",2,1))</f>
        <v>2</v>
      </c>
      <c r="W707">
        <f t="shared" ref="W707:W770" si="137">IF(TRIM(H707)="tier - 1",3,IF(H707="tier - 2",2,1))</f>
        <v>1</v>
      </c>
      <c r="X707">
        <f t="shared" ref="X707:X770" si="138">IF(P707="No major surgery",0,P707)</f>
        <v>1</v>
      </c>
      <c r="Y707">
        <f t="shared" ref="Y707:Y770" si="139">IF(I707="R1011",1,0)</f>
        <v>0</v>
      </c>
      <c r="Z707">
        <f t="shared" ref="Z707:Z770" si="140">IF(I707="R1012",1,0)</f>
        <v>0</v>
      </c>
      <c r="AA707">
        <f t="shared" ref="AA707:AA770" si="141">IF(I707="R1013",1,0)</f>
        <v>0</v>
      </c>
      <c r="AB707" s="5">
        <f t="shared" ref="AB707:AB770" si="142">2023-B707</f>
        <v>28</v>
      </c>
      <c r="AC707">
        <f t="shared" ref="AC707:AC770" si="143">IF(MID(J707,FIND(",",J707)+2,FIND(".",J707)-FIND(",",J707)-2)="Mr",1,0)</f>
        <v>0</v>
      </c>
    </row>
    <row r="708" spans="1:29" x14ac:dyDescent="0.25">
      <c r="A708" t="s">
        <v>746</v>
      </c>
      <c r="B708">
        <v>1985</v>
      </c>
      <c r="C708" t="s">
        <v>10</v>
      </c>
      <c r="D708">
        <v>21</v>
      </c>
      <c r="E708">
        <v>1</v>
      </c>
      <c r="F708">
        <v>6112.35</v>
      </c>
      <c r="G708" t="s">
        <v>11</v>
      </c>
      <c r="H708" t="s">
        <v>16</v>
      </c>
      <c r="I708" t="s">
        <v>23</v>
      </c>
      <c r="J708" t="str">
        <f>VLOOKUP(A708,Names!A:B,2,)</f>
        <v>Testa, Ms.  Rebecca</v>
      </c>
      <c r="K708" cm="1">
        <f t="array" ref="K708">VLOOKUP($A708,'Medical Examination'!$A:$H,COLUMN(B:B),0)</f>
        <v>34.104999999999997</v>
      </c>
      <c r="L708" cm="1">
        <f t="array" ref="L708">VLOOKUP($A708,'Medical Examination'!$A:$H,COLUMN(C:C),0)</f>
        <v>5.67</v>
      </c>
      <c r="M708" t="str" cm="1">
        <f t="array" ref="M708">VLOOKUP($A708,'Medical Examination'!$A:$H,COLUMN(D:D),0)</f>
        <v>yes</v>
      </c>
      <c r="N708" t="str" cm="1">
        <f t="array" ref="N708">VLOOKUP($A708,'Medical Examination'!$A:$H,COLUMN(E:E),0)</f>
        <v>No</v>
      </c>
      <c r="O708" t="str" cm="1">
        <f t="array" ref="O708">VLOOKUP($A708,'Medical Examination'!$A:$H,COLUMN(F:F),0)</f>
        <v>No</v>
      </c>
      <c r="P708" t="str" cm="1">
        <f t="array" ref="P708">VLOOKUP($A708,'Medical Examination'!$A:$H,COLUMN(G:G),0)</f>
        <v>No major surgery</v>
      </c>
      <c r="Q708" t="str" cm="1">
        <f t="array" ref="Q708">VLOOKUP($A708,'Medical Examination'!$A:$H,COLUMN(H:H),0)</f>
        <v>No</v>
      </c>
      <c r="R708">
        <f t="shared" si="132"/>
        <v>1</v>
      </c>
      <c r="S708">
        <f t="shared" si="133"/>
        <v>0</v>
      </c>
      <c r="T708">
        <f t="shared" si="134"/>
        <v>0</v>
      </c>
      <c r="U708">
        <f t="shared" si="135"/>
        <v>0</v>
      </c>
      <c r="V708">
        <f t="shared" si="136"/>
        <v>2</v>
      </c>
      <c r="W708">
        <f t="shared" si="137"/>
        <v>3</v>
      </c>
      <c r="X708">
        <f t="shared" si="138"/>
        <v>0</v>
      </c>
      <c r="Y708">
        <f t="shared" si="139"/>
        <v>0</v>
      </c>
      <c r="Z708">
        <f t="shared" si="140"/>
        <v>1</v>
      </c>
      <c r="AA708">
        <f t="shared" si="141"/>
        <v>0</v>
      </c>
      <c r="AB708" s="5">
        <f t="shared" si="142"/>
        <v>38</v>
      </c>
      <c r="AC708">
        <f t="shared" si="143"/>
        <v>0</v>
      </c>
    </row>
    <row r="709" spans="1:29" x14ac:dyDescent="0.25">
      <c r="A709" t="s">
        <v>747</v>
      </c>
      <c r="B709">
        <v>1991</v>
      </c>
      <c r="C709" t="s">
        <v>10</v>
      </c>
      <c r="D709">
        <v>25</v>
      </c>
      <c r="E709">
        <v>3</v>
      </c>
      <c r="F709">
        <v>6113.23</v>
      </c>
      <c r="G709" t="s">
        <v>11</v>
      </c>
      <c r="H709" t="s">
        <v>11</v>
      </c>
      <c r="I709" t="s">
        <v>247</v>
      </c>
      <c r="J709" t="str">
        <f>VLOOKUP(A709,Names!A:B,2,)</f>
        <v>Denny, Ms.  Emily</v>
      </c>
      <c r="K709" cm="1">
        <f t="array" ref="K709">VLOOKUP($A709,'Medical Examination'!$A:$H,COLUMN(B:B),0)</f>
        <v>30.495000000000001</v>
      </c>
      <c r="L709" cm="1">
        <f t="array" ref="L709">VLOOKUP($A709,'Medical Examination'!$A:$H,COLUMN(C:C),0)</f>
        <v>6.25</v>
      </c>
      <c r="M709" t="str" cm="1">
        <f t="array" ref="M709">VLOOKUP($A709,'Medical Examination'!$A:$H,COLUMN(D:D),0)</f>
        <v>No</v>
      </c>
      <c r="N709" t="str" cm="1">
        <f t="array" ref="N709">VLOOKUP($A709,'Medical Examination'!$A:$H,COLUMN(E:E),0)</f>
        <v>No</v>
      </c>
      <c r="O709" t="str" cm="1">
        <f t="array" ref="O709">VLOOKUP($A709,'Medical Examination'!$A:$H,COLUMN(F:F),0)</f>
        <v>No</v>
      </c>
      <c r="P709" t="str" cm="1">
        <f t="array" ref="P709">VLOOKUP($A709,'Medical Examination'!$A:$H,COLUMN(G:G),0)</f>
        <v>No major surgery</v>
      </c>
      <c r="Q709" t="str" cm="1">
        <f t="array" ref="Q709">VLOOKUP($A709,'Medical Examination'!$A:$H,COLUMN(H:H),0)</f>
        <v>No</v>
      </c>
      <c r="R709">
        <f t="shared" si="132"/>
        <v>0</v>
      </c>
      <c r="S709">
        <f t="shared" si="133"/>
        <v>0</v>
      </c>
      <c r="T709">
        <f t="shared" si="134"/>
        <v>0</v>
      </c>
      <c r="U709">
        <f t="shared" si="135"/>
        <v>0</v>
      </c>
      <c r="V709">
        <f t="shared" si="136"/>
        <v>2</v>
      </c>
      <c r="W709">
        <f t="shared" si="137"/>
        <v>2</v>
      </c>
      <c r="X709">
        <f t="shared" si="138"/>
        <v>0</v>
      </c>
      <c r="Y709">
        <f t="shared" si="139"/>
        <v>0</v>
      </c>
      <c r="Z709">
        <f t="shared" si="140"/>
        <v>0</v>
      </c>
      <c r="AA709">
        <f t="shared" si="141"/>
        <v>0</v>
      </c>
      <c r="AB709" s="5">
        <f t="shared" si="142"/>
        <v>32</v>
      </c>
      <c r="AC709">
        <f t="shared" si="143"/>
        <v>0</v>
      </c>
    </row>
    <row r="710" spans="1:29" x14ac:dyDescent="0.25">
      <c r="A710" t="s">
        <v>748</v>
      </c>
      <c r="B710">
        <v>1983</v>
      </c>
      <c r="C710" t="s">
        <v>35</v>
      </c>
      <c r="D710">
        <v>11</v>
      </c>
      <c r="E710">
        <v>1</v>
      </c>
      <c r="F710">
        <v>6117.49</v>
      </c>
      <c r="G710" t="s">
        <v>11</v>
      </c>
      <c r="H710" t="s">
        <v>12</v>
      </c>
      <c r="I710" t="s">
        <v>23</v>
      </c>
      <c r="J710" t="str">
        <f>VLOOKUP(A710,Names!A:B,2,)</f>
        <v>Wood, Mr.  Justin</v>
      </c>
      <c r="K710" cm="1">
        <f t="array" ref="K710">VLOOKUP($A710,'Medical Examination'!$A:$H,COLUMN(B:B),0)</f>
        <v>21.85</v>
      </c>
      <c r="L710" cm="1">
        <f t="array" ref="L710">VLOOKUP($A710,'Medical Examination'!$A:$H,COLUMN(C:C),0)</f>
        <v>5.26</v>
      </c>
      <c r="M710" t="str" cm="1">
        <f t="array" ref="M710">VLOOKUP($A710,'Medical Examination'!$A:$H,COLUMN(D:D),0)</f>
        <v>yes</v>
      </c>
      <c r="N710" t="str" cm="1">
        <f t="array" ref="N710">VLOOKUP($A710,'Medical Examination'!$A:$H,COLUMN(E:E),0)</f>
        <v>No</v>
      </c>
      <c r="O710" t="str" cm="1">
        <f t="array" ref="O710">VLOOKUP($A710,'Medical Examination'!$A:$H,COLUMN(F:F),0)</f>
        <v>Yes</v>
      </c>
      <c r="P710" cm="1">
        <f t="array" ref="P710">VLOOKUP($A710,'Medical Examination'!$A:$H,COLUMN(G:G),0)</f>
        <v>1</v>
      </c>
      <c r="Q710" t="str" cm="1">
        <f t="array" ref="Q710">VLOOKUP($A710,'Medical Examination'!$A:$H,COLUMN(H:H),0)</f>
        <v>No</v>
      </c>
      <c r="R710">
        <f t="shared" si="132"/>
        <v>1</v>
      </c>
      <c r="S710">
        <f t="shared" si="133"/>
        <v>0</v>
      </c>
      <c r="T710">
        <f t="shared" si="134"/>
        <v>1</v>
      </c>
      <c r="U710">
        <f t="shared" si="135"/>
        <v>0</v>
      </c>
      <c r="V710">
        <f t="shared" si="136"/>
        <v>2</v>
      </c>
      <c r="W710">
        <f t="shared" si="137"/>
        <v>1</v>
      </c>
      <c r="X710">
        <f t="shared" si="138"/>
        <v>1</v>
      </c>
      <c r="Y710">
        <f t="shared" si="139"/>
        <v>0</v>
      </c>
      <c r="Z710">
        <f t="shared" si="140"/>
        <v>1</v>
      </c>
      <c r="AA710">
        <f t="shared" si="141"/>
        <v>0</v>
      </c>
      <c r="AB710" s="5">
        <f t="shared" si="142"/>
        <v>40</v>
      </c>
      <c r="AC710">
        <f t="shared" si="143"/>
        <v>1</v>
      </c>
    </row>
    <row r="711" spans="1:29" x14ac:dyDescent="0.25">
      <c r="A711" t="s">
        <v>749</v>
      </c>
      <c r="B711">
        <v>1983</v>
      </c>
      <c r="C711" t="s">
        <v>15</v>
      </c>
      <c r="D711">
        <v>16</v>
      </c>
      <c r="E711">
        <v>1</v>
      </c>
      <c r="F711">
        <v>6123.57</v>
      </c>
      <c r="G711" t="s">
        <v>12</v>
      </c>
      <c r="H711" t="s">
        <v>11</v>
      </c>
      <c r="I711" t="s">
        <v>23</v>
      </c>
      <c r="J711" t="str">
        <f>VLOOKUP(A711,Names!A:B,2,)</f>
        <v>Tissue, Mr.  Jeffrey</v>
      </c>
      <c r="K711" cm="1">
        <f t="array" ref="K711">VLOOKUP($A711,'Medical Examination'!$A:$H,COLUMN(B:B),0)</f>
        <v>26.22</v>
      </c>
      <c r="L711" cm="1">
        <f t="array" ref="L711">VLOOKUP($A711,'Medical Examination'!$A:$H,COLUMN(C:C),0)</f>
        <v>5.57</v>
      </c>
      <c r="M711" t="str" cm="1">
        <f t="array" ref="M711">VLOOKUP($A711,'Medical Examination'!$A:$H,COLUMN(D:D),0)</f>
        <v>yes</v>
      </c>
      <c r="N711" t="str" cm="1">
        <f t="array" ref="N711">VLOOKUP($A711,'Medical Examination'!$A:$H,COLUMN(E:E),0)</f>
        <v>No</v>
      </c>
      <c r="O711" t="str" cm="1">
        <f t="array" ref="O711">VLOOKUP($A711,'Medical Examination'!$A:$H,COLUMN(F:F),0)</f>
        <v>Yes</v>
      </c>
      <c r="P711" cm="1">
        <f t="array" ref="P711">VLOOKUP($A711,'Medical Examination'!$A:$H,COLUMN(G:G),0)</f>
        <v>1</v>
      </c>
      <c r="Q711" t="str" cm="1">
        <f t="array" ref="Q711">VLOOKUP($A711,'Medical Examination'!$A:$H,COLUMN(H:H),0)</f>
        <v>No</v>
      </c>
      <c r="R711">
        <f t="shared" si="132"/>
        <v>1</v>
      </c>
      <c r="S711">
        <f t="shared" si="133"/>
        <v>0</v>
      </c>
      <c r="T711">
        <f t="shared" si="134"/>
        <v>1</v>
      </c>
      <c r="U711">
        <f t="shared" si="135"/>
        <v>0</v>
      </c>
      <c r="V711">
        <f t="shared" si="136"/>
        <v>1</v>
      </c>
      <c r="W711">
        <f t="shared" si="137"/>
        <v>2</v>
      </c>
      <c r="X711">
        <f t="shared" si="138"/>
        <v>1</v>
      </c>
      <c r="Y711">
        <f t="shared" si="139"/>
        <v>0</v>
      </c>
      <c r="Z711">
        <f t="shared" si="140"/>
        <v>1</v>
      </c>
      <c r="AA711">
        <f t="shared" si="141"/>
        <v>0</v>
      </c>
      <c r="AB711" s="5">
        <f t="shared" si="142"/>
        <v>40</v>
      </c>
      <c r="AC711">
        <f t="shared" si="143"/>
        <v>1</v>
      </c>
    </row>
    <row r="712" spans="1:29" x14ac:dyDescent="0.25">
      <c r="A712" t="s">
        <v>750</v>
      </c>
      <c r="B712">
        <v>1990</v>
      </c>
      <c r="C712" t="s">
        <v>35</v>
      </c>
      <c r="D712">
        <v>18</v>
      </c>
      <c r="E712">
        <v>3</v>
      </c>
      <c r="F712">
        <v>6128.8</v>
      </c>
      <c r="G712" t="s">
        <v>11</v>
      </c>
      <c r="H712" t="s">
        <v>12</v>
      </c>
      <c r="I712" t="s">
        <v>23</v>
      </c>
      <c r="J712" t="str">
        <f>VLOOKUP(A712,Names!A:B,2,)</f>
        <v>Leonard, Ms.  Kara Lynne</v>
      </c>
      <c r="K712" cm="1">
        <f t="array" ref="K712">VLOOKUP($A712,'Medical Examination'!$A:$H,COLUMN(B:B),0)</f>
        <v>33.155000000000001</v>
      </c>
      <c r="L712" cm="1">
        <f t="array" ref="L712">VLOOKUP($A712,'Medical Examination'!$A:$H,COLUMN(C:C),0)</f>
        <v>4.32</v>
      </c>
      <c r="M712" t="str" cm="1">
        <f t="array" ref="M712">VLOOKUP($A712,'Medical Examination'!$A:$H,COLUMN(D:D),0)</f>
        <v>No</v>
      </c>
      <c r="N712" t="str" cm="1">
        <f t="array" ref="N712">VLOOKUP($A712,'Medical Examination'!$A:$H,COLUMN(E:E),0)</f>
        <v>No</v>
      </c>
      <c r="O712" t="str" cm="1">
        <f t="array" ref="O712">VLOOKUP($A712,'Medical Examination'!$A:$H,COLUMN(F:F),0)</f>
        <v>No</v>
      </c>
      <c r="P712" t="str" cm="1">
        <f t="array" ref="P712">VLOOKUP($A712,'Medical Examination'!$A:$H,COLUMN(G:G),0)</f>
        <v>No major surgery</v>
      </c>
      <c r="Q712" t="str" cm="1">
        <f t="array" ref="Q712">VLOOKUP($A712,'Medical Examination'!$A:$H,COLUMN(H:H),0)</f>
        <v>No</v>
      </c>
      <c r="R712">
        <f t="shared" si="132"/>
        <v>0</v>
      </c>
      <c r="S712">
        <f t="shared" si="133"/>
        <v>0</v>
      </c>
      <c r="T712">
        <f t="shared" si="134"/>
        <v>0</v>
      </c>
      <c r="U712">
        <f t="shared" si="135"/>
        <v>0</v>
      </c>
      <c r="V712">
        <f t="shared" si="136"/>
        <v>2</v>
      </c>
      <c r="W712">
        <f t="shared" si="137"/>
        <v>1</v>
      </c>
      <c r="X712">
        <f t="shared" si="138"/>
        <v>0</v>
      </c>
      <c r="Y712">
        <f t="shared" si="139"/>
        <v>0</v>
      </c>
      <c r="Z712">
        <f t="shared" si="140"/>
        <v>1</v>
      </c>
      <c r="AA712">
        <f t="shared" si="141"/>
        <v>0</v>
      </c>
      <c r="AB712" s="5">
        <f t="shared" si="142"/>
        <v>33</v>
      </c>
      <c r="AC712">
        <f t="shared" si="143"/>
        <v>0</v>
      </c>
    </row>
    <row r="713" spans="1:29" x14ac:dyDescent="0.25">
      <c r="A713" t="s">
        <v>751</v>
      </c>
      <c r="B713">
        <v>1969</v>
      </c>
      <c r="C713" t="s">
        <v>15</v>
      </c>
      <c r="D713">
        <v>9</v>
      </c>
      <c r="E713">
        <v>0</v>
      </c>
      <c r="F713">
        <v>6138.5</v>
      </c>
      <c r="G713" t="s">
        <v>11</v>
      </c>
      <c r="H713" t="s">
        <v>11</v>
      </c>
      <c r="I713" t="s">
        <v>42</v>
      </c>
      <c r="J713" t="str">
        <f>VLOOKUP(A713,Names!A:B,2,)</f>
        <v>Schroeder, Ms.  Leah</v>
      </c>
      <c r="K713" cm="1">
        <f t="array" ref="K713">VLOOKUP($A713,'Medical Examination'!$A:$H,COLUMN(B:B),0)</f>
        <v>15.99</v>
      </c>
      <c r="L713" cm="1">
        <f t="array" ref="L713">VLOOKUP($A713,'Medical Examination'!$A:$H,COLUMN(C:C),0)</f>
        <v>4.57</v>
      </c>
      <c r="M713" t="str" cm="1">
        <f t="array" ref="M713">VLOOKUP($A713,'Medical Examination'!$A:$H,COLUMN(D:D),0)</f>
        <v>yes</v>
      </c>
      <c r="N713" t="str" cm="1">
        <f t="array" ref="N713">VLOOKUP($A713,'Medical Examination'!$A:$H,COLUMN(E:E),0)</f>
        <v>No</v>
      </c>
      <c r="O713" t="str" cm="1">
        <f t="array" ref="O713">VLOOKUP($A713,'Medical Examination'!$A:$H,COLUMN(F:F),0)</f>
        <v>Yes</v>
      </c>
      <c r="P713" cm="1">
        <f t="array" ref="P713">VLOOKUP($A713,'Medical Examination'!$A:$H,COLUMN(G:G),0)</f>
        <v>1</v>
      </c>
      <c r="Q713" t="str" cm="1">
        <f t="array" ref="Q713">VLOOKUP($A713,'Medical Examination'!$A:$H,COLUMN(H:H),0)</f>
        <v>No</v>
      </c>
      <c r="R713">
        <f t="shared" si="132"/>
        <v>1</v>
      </c>
      <c r="S713">
        <f t="shared" si="133"/>
        <v>0</v>
      </c>
      <c r="T713">
        <f t="shared" si="134"/>
        <v>1</v>
      </c>
      <c r="U713">
        <f t="shared" si="135"/>
        <v>0</v>
      </c>
      <c r="V713">
        <f t="shared" si="136"/>
        <v>2</v>
      </c>
      <c r="W713">
        <f t="shared" si="137"/>
        <v>2</v>
      </c>
      <c r="X713">
        <f t="shared" si="138"/>
        <v>1</v>
      </c>
      <c r="Y713">
        <f t="shared" si="139"/>
        <v>1</v>
      </c>
      <c r="Z713">
        <f t="shared" si="140"/>
        <v>0</v>
      </c>
      <c r="AA713">
        <f t="shared" si="141"/>
        <v>0</v>
      </c>
      <c r="AB713" s="5">
        <f t="shared" si="142"/>
        <v>54</v>
      </c>
      <c r="AC713">
        <f t="shared" si="143"/>
        <v>0</v>
      </c>
    </row>
    <row r="714" spans="1:29" x14ac:dyDescent="0.25">
      <c r="A714" t="s">
        <v>752</v>
      </c>
      <c r="B714">
        <v>1978</v>
      </c>
      <c r="C714" t="s">
        <v>20</v>
      </c>
      <c r="D714">
        <v>5</v>
      </c>
      <c r="E714">
        <v>2</v>
      </c>
      <c r="F714">
        <v>6138.58</v>
      </c>
      <c r="G714" t="s">
        <v>11</v>
      </c>
      <c r="H714" t="s">
        <v>16</v>
      </c>
      <c r="I714" t="s">
        <v>13</v>
      </c>
      <c r="J714" t="str">
        <f>VLOOKUP(A714,Names!A:B,2,)</f>
        <v>Wang, Mr.  Bo</v>
      </c>
      <c r="K714" cm="1">
        <f t="array" ref="K714">VLOOKUP($A714,'Medical Examination'!$A:$H,COLUMN(B:B),0)</f>
        <v>20.61</v>
      </c>
      <c r="L714" cm="1">
        <f t="array" ref="L714">VLOOKUP($A714,'Medical Examination'!$A:$H,COLUMN(C:C),0)</f>
        <v>6.89</v>
      </c>
      <c r="M714" t="str" cm="1">
        <f t="array" ref="M714">VLOOKUP($A714,'Medical Examination'!$A:$H,COLUMN(D:D),0)</f>
        <v>No</v>
      </c>
      <c r="N714" t="str" cm="1">
        <f t="array" ref="N714">VLOOKUP($A714,'Medical Examination'!$A:$H,COLUMN(E:E),0)</f>
        <v>No</v>
      </c>
      <c r="O714" t="str" cm="1">
        <f t="array" ref="O714">VLOOKUP($A714,'Medical Examination'!$A:$H,COLUMN(F:F),0)</f>
        <v>No</v>
      </c>
      <c r="P714" t="str" cm="1">
        <f t="array" ref="P714">VLOOKUP($A714,'Medical Examination'!$A:$H,COLUMN(G:G),0)</f>
        <v>No major surgery</v>
      </c>
      <c r="Q714" t="str" cm="1">
        <f t="array" ref="Q714">VLOOKUP($A714,'Medical Examination'!$A:$H,COLUMN(H:H),0)</f>
        <v>No</v>
      </c>
      <c r="R714">
        <f t="shared" si="132"/>
        <v>0</v>
      </c>
      <c r="S714">
        <f t="shared" si="133"/>
        <v>0</v>
      </c>
      <c r="T714">
        <f t="shared" si="134"/>
        <v>0</v>
      </c>
      <c r="U714">
        <f t="shared" si="135"/>
        <v>0</v>
      </c>
      <c r="V714">
        <f t="shared" si="136"/>
        <v>2</v>
      </c>
      <c r="W714">
        <f t="shared" si="137"/>
        <v>3</v>
      </c>
      <c r="X714">
        <f t="shared" si="138"/>
        <v>0</v>
      </c>
      <c r="Y714">
        <f t="shared" si="139"/>
        <v>0</v>
      </c>
      <c r="Z714">
        <f t="shared" si="140"/>
        <v>0</v>
      </c>
      <c r="AA714">
        <f t="shared" si="141"/>
        <v>1</v>
      </c>
      <c r="AB714" s="5">
        <f t="shared" si="142"/>
        <v>45</v>
      </c>
      <c r="AC714">
        <f t="shared" si="143"/>
        <v>1</v>
      </c>
    </row>
    <row r="715" spans="1:29" x14ac:dyDescent="0.25">
      <c r="A715" t="s">
        <v>753</v>
      </c>
      <c r="B715">
        <v>1976</v>
      </c>
      <c r="C715" t="s">
        <v>30</v>
      </c>
      <c r="D715">
        <v>12</v>
      </c>
      <c r="E715">
        <v>2</v>
      </c>
      <c r="F715">
        <v>6139.14</v>
      </c>
      <c r="G715" t="s">
        <v>11</v>
      </c>
      <c r="H715" t="s">
        <v>12</v>
      </c>
      <c r="I715" t="s">
        <v>13</v>
      </c>
      <c r="J715" t="str">
        <f>VLOOKUP(A715,Names!A:B,2,)</f>
        <v>Wigginton, Ms.  Stephanie A</v>
      </c>
      <c r="K715" cm="1">
        <f t="array" ref="K715">VLOOKUP($A715,'Medical Examination'!$A:$H,COLUMN(B:B),0)</f>
        <v>18.71</v>
      </c>
      <c r="L715" cm="1">
        <f t="array" ref="L715">VLOOKUP($A715,'Medical Examination'!$A:$H,COLUMN(C:C),0)</f>
        <v>5.29</v>
      </c>
      <c r="M715" t="str" cm="1">
        <f t="array" ref="M715">VLOOKUP($A715,'Medical Examination'!$A:$H,COLUMN(D:D),0)</f>
        <v>yes</v>
      </c>
      <c r="N715" t="str" cm="1">
        <f t="array" ref="N715">VLOOKUP($A715,'Medical Examination'!$A:$H,COLUMN(E:E),0)</f>
        <v>No</v>
      </c>
      <c r="O715" t="str" cm="1">
        <f t="array" ref="O715">VLOOKUP($A715,'Medical Examination'!$A:$H,COLUMN(F:F),0)</f>
        <v>No</v>
      </c>
      <c r="P715" t="str" cm="1">
        <f t="array" ref="P715">VLOOKUP($A715,'Medical Examination'!$A:$H,COLUMN(G:G),0)</f>
        <v>No major surgery</v>
      </c>
      <c r="Q715" t="str" cm="1">
        <f t="array" ref="Q715">VLOOKUP($A715,'Medical Examination'!$A:$H,COLUMN(H:H),0)</f>
        <v>No</v>
      </c>
      <c r="R715">
        <f t="shared" si="132"/>
        <v>1</v>
      </c>
      <c r="S715">
        <f t="shared" si="133"/>
        <v>0</v>
      </c>
      <c r="T715">
        <f t="shared" si="134"/>
        <v>0</v>
      </c>
      <c r="U715">
        <f t="shared" si="135"/>
        <v>0</v>
      </c>
      <c r="V715">
        <f t="shared" si="136"/>
        <v>2</v>
      </c>
      <c r="W715">
        <f t="shared" si="137"/>
        <v>1</v>
      </c>
      <c r="X715">
        <f t="shared" si="138"/>
        <v>0</v>
      </c>
      <c r="Y715">
        <f t="shared" si="139"/>
        <v>0</v>
      </c>
      <c r="Z715">
        <f t="shared" si="140"/>
        <v>0</v>
      </c>
      <c r="AA715">
        <f t="shared" si="141"/>
        <v>1</v>
      </c>
      <c r="AB715" s="5">
        <f t="shared" si="142"/>
        <v>47</v>
      </c>
      <c r="AC715">
        <f t="shared" si="143"/>
        <v>0</v>
      </c>
    </row>
    <row r="716" spans="1:29" x14ac:dyDescent="0.25">
      <c r="A716" t="s">
        <v>754</v>
      </c>
      <c r="B716">
        <v>1970</v>
      </c>
      <c r="C716" t="s">
        <v>37</v>
      </c>
      <c r="D716">
        <v>14</v>
      </c>
      <c r="E716">
        <v>0</v>
      </c>
      <c r="F716">
        <v>6147.12</v>
      </c>
      <c r="G716" t="s">
        <v>11</v>
      </c>
      <c r="H716" t="s">
        <v>12</v>
      </c>
      <c r="I716" t="s">
        <v>23</v>
      </c>
      <c r="J716" t="str">
        <f>VLOOKUP(A716,Names!A:B,2,)</f>
        <v>Mawson, Mr.  Leif S.</v>
      </c>
      <c r="K716" cm="1">
        <f t="array" ref="K716">VLOOKUP($A716,'Medical Examination'!$A:$H,COLUMN(B:B),0)</f>
        <v>15.37</v>
      </c>
      <c r="L716" cm="1">
        <f t="array" ref="L716">VLOOKUP($A716,'Medical Examination'!$A:$H,COLUMN(C:C),0)</f>
        <v>9.61</v>
      </c>
      <c r="M716" t="str" cm="1">
        <f t="array" ref="M716">VLOOKUP($A716,'Medical Examination'!$A:$H,COLUMN(D:D),0)</f>
        <v>yes</v>
      </c>
      <c r="N716" t="str" cm="1">
        <f t="array" ref="N716">VLOOKUP($A716,'Medical Examination'!$A:$H,COLUMN(E:E),0)</f>
        <v>No</v>
      </c>
      <c r="O716" t="str" cm="1">
        <f t="array" ref="O716">VLOOKUP($A716,'Medical Examination'!$A:$H,COLUMN(F:F),0)</f>
        <v>No</v>
      </c>
      <c r="P716" cm="1">
        <f t="array" ref="P716">VLOOKUP($A716,'Medical Examination'!$A:$H,COLUMN(G:G),0)</f>
        <v>2</v>
      </c>
      <c r="Q716" t="str" cm="1">
        <f t="array" ref="Q716">VLOOKUP($A716,'Medical Examination'!$A:$H,COLUMN(H:H),0)</f>
        <v>No</v>
      </c>
      <c r="R716">
        <f t="shared" si="132"/>
        <v>1</v>
      </c>
      <c r="S716">
        <f t="shared" si="133"/>
        <v>0</v>
      </c>
      <c r="T716">
        <f t="shared" si="134"/>
        <v>0</v>
      </c>
      <c r="U716">
        <f t="shared" si="135"/>
        <v>0</v>
      </c>
      <c r="V716">
        <f t="shared" si="136"/>
        <v>2</v>
      </c>
      <c r="W716">
        <f t="shared" si="137"/>
        <v>1</v>
      </c>
      <c r="X716">
        <f t="shared" si="138"/>
        <v>2</v>
      </c>
      <c r="Y716">
        <f t="shared" si="139"/>
        <v>0</v>
      </c>
      <c r="Z716">
        <f t="shared" si="140"/>
        <v>1</v>
      </c>
      <c r="AA716">
        <f t="shared" si="141"/>
        <v>0</v>
      </c>
      <c r="AB716" s="5">
        <f t="shared" si="142"/>
        <v>53</v>
      </c>
      <c r="AC716">
        <f t="shared" si="143"/>
        <v>1</v>
      </c>
    </row>
    <row r="717" spans="1:29" x14ac:dyDescent="0.25">
      <c r="A717" t="s">
        <v>755</v>
      </c>
      <c r="B717">
        <v>1973</v>
      </c>
      <c r="C717" t="s">
        <v>15</v>
      </c>
      <c r="D717">
        <v>6</v>
      </c>
      <c r="E717">
        <v>0</v>
      </c>
      <c r="F717">
        <v>6152.05</v>
      </c>
      <c r="G717" t="s">
        <v>11</v>
      </c>
      <c r="H717" t="s">
        <v>12</v>
      </c>
      <c r="I717" t="s">
        <v>13</v>
      </c>
      <c r="J717" t="str">
        <f>VLOOKUP(A717,Names!A:B,2,)</f>
        <v>Cress, Ms.  Jennifer A</v>
      </c>
      <c r="K717" cm="1">
        <f t="array" ref="K717">VLOOKUP($A717,'Medical Examination'!$A:$H,COLUMN(B:B),0)</f>
        <v>19.28</v>
      </c>
      <c r="L717" cm="1">
        <f t="array" ref="L717">VLOOKUP($A717,'Medical Examination'!$A:$H,COLUMN(C:C),0)</f>
        <v>11.85</v>
      </c>
      <c r="M717" t="str" cm="1">
        <f t="array" ref="M717">VLOOKUP($A717,'Medical Examination'!$A:$H,COLUMN(D:D),0)</f>
        <v>No</v>
      </c>
      <c r="N717" t="str" cm="1">
        <f t="array" ref="N717">VLOOKUP($A717,'Medical Examination'!$A:$H,COLUMN(E:E),0)</f>
        <v>No</v>
      </c>
      <c r="O717" t="str" cm="1">
        <f t="array" ref="O717">VLOOKUP($A717,'Medical Examination'!$A:$H,COLUMN(F:F),0)</f>
        <v>No</v>
      </c>
      <c r="P717" cm="1">
        <f t="array" ref="P717">VLOOKUP($A717,'Medical Examination'!$A:$H,COLUMN(G:G),0)</f>
        <v>2</v>
      </c>
      <c r="Q717" t="str" cm="1">
        <f t="array" ref="Q717">VLOOKUP($A717,'Medical Examination'!$A:$H,COLUMN(H:H),0)</f>
        <v>No</v>
      </c>
      <c r="R717">
        <f t="shared" si="132"/>
        <v>0</v>
      </c>
      <c r="S717">
        <f t="shared" si="133"/>
        <v>0</v>
      </c>
      <c r="T717">
        <f t="shared" si="134"/>
        <v>0</v>
      </c>
      <c r="U717">
        <f t="shared" si="135"/>
        <v>0</v>
      </c>
      <c r="V717">
        <f t="shared" si="136"/>
        <v>2</v>
      </c>
      <c r="W717">
        <f t="shared" si="137"/>
        <v>1</v>
      </c>
      <c r="X717">
        <f t="shared" si="138"/>
        <v>2</v>
      </c>
      <c r="Y717">
        <f t="shared" si="139"/>
        <v>0</v>
      </c>
      <c r="Z717">
        <f t="shared" si="140"/>
        <v>0</v>
      </c>
      <c r="AA717">
        <f t="shared" si="141"/>
        <v>1</v>
      </c>
      <c r="AB717" s="5">
        <f t="shared" si="142"/>
        <v>50</v>
      </c>
      <c r="AC717">
        <f t="shared" si="143"/>
        <v>0</v>
      </c>
    </row>
    <row r="718" spans="1:29" x14ac:dyDescent="0.25">
      <c r="A718" t="s">
        <v>756</v>
      </c>
      <c r="B718">
        <v>1985</v>
      </c>
      <c r="C718" t="s">
        <v>37</v>
      </c>
      <c r="D718">
        <v>15</v>
      </c>
      <c r="E718">
        <v>3</v>
      </c>
      <c r="F718">
        <v>6159.57</v>
      </c>
      <c r="G718" t="s">
        <v>11</v>
      </c>
      <c r="H718" t="s">
        <v>16</v>
      </c>
      <c r="I718" t="s">
        <v>23</v>
      </c>
      <c r="J718" t="str">
        <f>VLOOKUP(A718,Names!A:B,2,)</f>
        <v>Schiemann, Mr.  Chris</v>
      </c>
      <c r="K718" cm="1">
        <f t="array" ref="K718">VLOOKUP($A718,'Medical Examination'!$A:$H,COLUMN(B:B),0)</f>
        <v>22.56</v>
      </c>
      <c r="L718" cm="1">
        <f t="array" ref="L718">VLOOKUP($A718,'Medical Examination'!$A:$H,COLUMN(C:C),0)</f>
        <v>4.34</v>
      </c>
      <c r="M718" t="str" cm="1">
        <f t="array" ref="M718">VLOOKUP($A718,'Medical Examination'!$A:$H,COLUMN(D:D),0)</f>
        <v>yes</v>
      </c>
      <c r="N718" t="str" cm="1">
        <f t="array" ref="N718">VLOOKUP($A718,'Medical Examination'!$A:$H,COLUMN(E:E),0)</f>
        <v>No</v>
      </c>
      <c r="O718" t="str" cm="1">
        <f t="array" ref="O718">VLOOKUP($A718,'Medical Examination'!$A:$H,COLUMN(F:F),0)</f>
        <v>No</v>
      </c>
      <c r="P718" t="str" cm="1">
        <f t="array" ref="P718">VLOOKUP($A718,'Medical Examination'!$A:$H,COLUMN(G:G),0)</f>
        <v>No major surgery</v>
      </c>
      <c r="Q718" t="str" cm="1">
        <f t="array" ref="Q718">VLOOKUP($A718,'Medical Examination'!$A:$H,COLUMN(H:H),0)</f>
        <v>No</v>
      </c>
      <c r="R718">
        <f t="shared" si="132"/>
        <v>1</v>
      </c>
      <c r="S718">
        <f t="shared" si="133"/>
        <v>0</v>
      </c>
      <c r="T718">
        <f t="shared" si="134"/>
        <v>0</v>
      </c>
      <c r="U718">
        <f t="shared" si="135"/>
        <v>0</v>
      </c>
      <c r="V718">
        <f t="shared" si="136"/>
        <v>2</v>
      </c>
      <c r="W718">
        <f t="shared" si="137"/>
        <v>3</v>
      </c>
      <c r="X718">
        <f t="shared" si="138"/>
        <v>0</v>
      </c>
      <c r="Y718">
        <f t="shared" si="139"/>
        <v>0</v>
      </c>
      <c r="Z718">
        <f t="shared" si="140"/>
        <v>1</v>
      </c>
      <c r="AA718">
        <f t="shared" si="141"/>
        <v>0</v>
      </c>
      <c r="AB718" s="5">
        <f t="shared" si="142"/>
        <v>38</v>
      </c>
      <c r="AC718">
        <f t="shared" si="143"/>
        <v>1</v>
      </c>
    </row>
    <row r="719" spans="1:29" x14ac:dyDescent="0.25">
      <c r="A719" t="s">
        <v>757</v>
      </c>
      <c r="B719">
        <v>1984</v>
      </c>
      <c r="C719" t="s">
        <v>37</v>
      </c>
      <c r="D719">
        <v>6</v>
      </c>
      <c r="E719">
        <v>3</v>
      </c>
      <c r="F719">
        <v>6170.96</v>
      </c>
      <c r="G719" t="s">
        <v>11</v>
      </c>
      <c r="H719" t="s">
        <v>16</v>
      </c>
      <c r="I719" t="s">
        <v>13</v>
      </c>
      <c r="J719" t="str">
        <f>VLOOKUP(A719,Names!A:B,2,)</f>
        <v>McKown, Ms.  Lindsey A.</v>
      </c>
      <c r="K719" cm="1">
        <f t="array" ref="K719">VLOOKUP($A719,'Medical Examination'!$A:$H,COLUMN(B:B),0)</f>
        <v>23.46</v>
      </c>
      <c r="L719" cm="1">
        <f t="array" ref="L719">VLOOKUP($A719,'Medical Examination'!$A:$H,COLUMN(C:C),0)</f>
        <v>4.21</v>
      </c>
      <c r="M719" t="str" cm="1">
        <f t="array" ref="M719">VLOOKUP($A719,'Medical Examination'!$A:$H,COLUMN(D:D),0)</f>
        <v>No</v>
      </c>
      <c r="N719" t="str" cm="1">
        <f t="array" ref="N719">VLOOKUP($A719,'Medical Examination'!$A:$H,COLUMN(E:E),0)</f>
        <v>No</v>
      </c>
      <c r="O719" t="str" cm="1">
        <f t="array" ref="O719">VLOOKUP($A719,'Medical Examination'!$A:$H,COLUMN(F:F),0)</f>
        <v>No</v>
      </c>
      <c r="P719" cm="1">
        <f t="array" ref="P719">VLOOKUP($A719,'Medical Examination'!$A:$H,COLUMN(G:G),0)</f>
        <v>1</v>
      </c>
      <c r="Q719" t="str" cm="1">
        <f t="array" ref="Q719">VLOOKUP($A719,'Medical Examination'!$A:$H,COLUMN(H:H),0)</f>
        <v>No</v>
      </c>
      <c r="R719">
        <f t="shared" si="132"/>
        <v>0</v>
      </c>
      <c r="S719">
        <f t="shared" si="133"/>
        <v>0</v>
      </c>
      <c r="T719">
        <f t="shared" si="134"/>
        <v>0</v>
      </c>
      <c r="U719">
        <f t="shared" si="135"/>
        <v>0</v>
      </c>
      <c r="V719">
        <f t="shared" si="136"/>
        <v>2</v>
      </c>
      <c r="W719">
        <f t="shared" si="137"/>
        <v>3</v>
      </c>
      <c r="X719">
        <f t="shared" si="138"/>
        <v>1</v>
      </c>
      <c r="Y719">
        <f t="shared" si="139"/>
        <v>0</v>
      </c>
      <c r="Z719">
        <f t="shared" si="140"/>
        <v>0</v>
      </c>
      <c r="AA719">
        <f t="shared" si="141"/>
        <v>1</v>
      </c>
      <c r="AB719" s="5">
        <f t="shared" si="142"/>
        <v>39</v>
      </c>
      <c r="AC719">
        <f t="shared" si="143"/>
        <v>0</v>
      </c>
    </row>
    <row r="720" spans="1:29" x14ac:dyDescent="0.25">
      <c r="A720" t="s">
        <v>758</v>
      </c>
      <c r="B720">
        <v>1985</v>
      </c>
      <c r="C720" t="s">
        <v>35</v>
      </c>
      <c r="D720">
        <v>9</v>
      </c>
      <c r="E720">
        <v>3</v>
      </c>
      <c r="F720">
        <v>6183.32</v>
      </c>
      <c r="G720" t="s">
        <v>11</v>
      </c>
      <c r="H720" t="s">
        <v>11</v>
      </c>
      <c r="I720" t="s">
        <v>23</v>
      </c>
      <c r="J720" t="str">
        <f>VLOOKUP(A720,Names!A:B,2,)</f>
        <v>Raab, Mr.  Lyazid</v>
      </c>
      <c r="K720" cm="1">
        <f t="array" ref="K720">VLOOKUP($A720,'Medical Examination'!$A:$H,COLUMN(B:B),0)</f>
        <v>22.63</v>
      </c>
      <c r="L720" cm="1">
        <f t="array" ref="L720">VLOOKUP($A720,'Medical Examination'!$A:$H,COLUMN(C:C),0)</f>
        <v>5.09</v>
      </c>
      <c r="M720" t="str" cm="1">
        <f t="array" ref="M720">VLOOKUP($A720,'Medical Examination'!$A:$H,COLUMN(D:D),0)</f>
        <v>yes</v>
      </c>
      <c r="N720" t="str" cm="1">
        <f t="array" ref="N720">VLOOKUP($A720,'Medical Examination'!$A:$H,COLUMN(E:E),0)</f>
        <v>No</v>
      </c>
      <c r="O720" t="str" cm="1">
        <f t="array" ref="O720">VLOOKUP($A720,'Medical Examination'!$A:$H,COLUMN(F:F),0)</f>
        <v>No</v>
      </c>
      <c r="P720" t="str" cm="1">
        <f t="array" ref="P720">VLOOKUP($A720,'Medical Examination'!$A:$H,COLUMN(G:G),0)</f>
        <v>No major surgery</v>
      </c>
      <c r="Q720" t="str" cm="1">
        <f t="array" ref="Q720">VLOOKUP($A720,'Medical Examination'!$A:$H,COLUMN(H:H),0)</f>
        <v>No</v>
      </c>
      <c r="R720">
        <f t="shared" si="132"/>
        <v>1</v>
      </c>
      <c r="S720">
        <f t="shared" si="133"/>
        <v>0</v>
      </c>
      <c r="T720">
        <f t="shared" si="134"/>
        <v>0</v>
      </c>
      <c r="U720">
        <f t="shared" si="135"/>
        <v>0</v>
      </c>
      <c r="V720">
        <f t="shared" si="136"/>
        <v>2</v>
      </c>
      <c r="W720">
        <f t="shared" si="137"/>
        <v>2</v>
      </c>
      <c r="X720">
        <f t="shared" si="138"/>
        <v>0</v>
      </c>
      <c r="Y720">
        <f t="shared" si="139"/>
        <v>0</v>
      </c>
      <c r="Z720">
        <f t="shared" si="140"/>
        <v>1</v>
      </c>
      <c r="AA720">
        <f t="shared" si="141"/>
        <v>0</v>
      </c>
      <c r="AB720" s="5">
        <f t="shared" si="142"/>
        <v>38</v>
      </c>
      <c r="AC720">
        <f t="shared" si="143"/>
        <v>1</v>
      </c>
    </row>
    <row r="721" spans="1:29" x14ac:dyDescent="0.25">
      <c r="A721" t="s">
        <v>759</v>
      </c>
      <c r="B721">
        <v>1970</v>
      </c>
      <c r="C721" t="s">
        <v>37</v>
      </c>
      <c r="D721">
        <v>5</v>
      </c>
      <c r="E721">
        <v>0</v>
      </c>
      <c r="F721">
        <v>6183.46</v>
      </c>
      <c r="G721" t="s">
        <v>11</v>
      </c>
      <c r="H721" t="s">
        <v>11</v>
      </c>
      <c r="I721" t="s">
        <v>23</v>
      </c>
      <c r="J721" t="str">
        <f>VLOOKUP(A721,Names!A:B,2,)</f>
        <v>Chauhan, Ms.  Elizabeth M.</v>
      </c>
      <c r="K721" cm="1">
        <f t="array" ref="K721">VLOOKUP($A721,'Medical Examination'!$A:$H,COLUMN(B:B),0)</f>
        <v>15.09</v>
      </c>
      <c r="L721" cm="1">
        <f t="array" ref="L721">VLOOKUP($A721,'Medical Examination'!$A:$H,COLUMN(C:C),0)</f>
        <v>7.59</v>
      </c>
      <c r="M721" t="str" cm="1">
        <f t="array" ref="M721">VLOOKUP($A721,'Medical Examination'!$A:$H,COLUMN(D:D),0)</f>
        <v>yes</v>
      </c>
      <c r="N721" t="str" cm="1">
        <f t="array" ref="N721">VLOOKUP($A721,'Medical Examination'!$A:$H,COLUMN(E:E),0)</f>
        <v>No</v>
      </c>
      <c r="O721" t="str" cm="1">
        <f t="array" ref="O721">VLOOKUP($A721,'Medical Examination'!$A:$H,COLUMN(F:F),0)</f>
        <v>No</v>
      </c>
      <c r="P721" cm="1">
        <f t="array" ref="P721">VLOOKUP($A721,'Medical Examination'!$A:$H,COLUMN(G:G),0)</f>
        <v>2</v>
      </c>
      <c r="Q721" t="str" cm="1">
        <f t="array" ref="Q721">VLOOKUP($A721,'Medical Examination'!$A:$H,COLUMN(H:H),0)</f>
        <v>No</v>
      </c>
      <c r="R721">
        <f t="shared" si="132"/>
        <v>1</v>
      </c>
      <c r="S721">
        <f t="shared" si="133"/>
        <v>0</v>
      </c>
      <c r="T721">
        <f t="shared" si="134"/>
        <v>0</v>
      </c>
      <c r="U721">
        <f t="shared" si="135"/>
        <v>0</v>
      </c>
      <c r="V721">
        <f t="shared" si="136"/>
        <v>2</v>
      </c>
      <c r="W721">
        <f t="shared" si="137"/>
        <v>2</v>
      </c>
      <c r="X721">
        <f t="shared" si="138"/>
        <v>2</v>
      </c>
      <c r="Y721">
        <f t="shared" si="139"/>
        <v>0</v>
      </c>
      <c r="Z721">
        <f t="shared" si="140"/>
        <v>1</v>
      </c>
      <c r="AA721">
        <f t="shared" si="141"/>
        <v>0</v>
      </c>
      <c r="AB721" s="5">
        <f t="shared" si="142"/>
        <v>53</v>
      </c>
      <c r="AC721">
        <f t="shared" si="143"/>
        <v>0</v>
      </c>
    </row>
    <row r="722" spans="1:29" x14ac:dyDescent="0.25">
      <c r="A722" t="s">
        <v>760</v>
      </c>
      <c r="B722">
        <v>1988</v>
      </c>
      <c r="C722" t="s">
        <v>15</v>
      </c>
      <c r="D722">
        <v>1</v>
      </c>
      <c r="E722">
        <v>3</v>
      </c>
      <c r="F722">
        <v>6184.3</v>
      </c>
      <c r="G722" t="s">
        <v>11</v>
      </c>
      <c r="H722" t="s">
        <v>12</v>
      </c>
      <c r="I722" t="s">
        <v>13</v>
      </c>
      <c r="J722" t="str">
        <f>VLOOKUP(A722,Names!A:B,2,)</f>
        <v>Hotze, Ms.  Jenna M</v>
      </c>
      <c r="K722" cm="1">
        <f t="array" ref="K722">VLOOKUP($A722,'Medical Examination'!$A:$H,COLUMN(B:B),0)</f>
        <v>29.26</v>
      </c>
      <c r="L722" cm="1">
        <f t="array" ref="L722">VLOOKUP($A722,'Medical Examination'!$A:$H,COLUMN(C:C),0)</f>
        <v>5.68</v>
      </c>
      <c r="M722" t="str" cm="1">
        <f t="array" ref="M722">VLOOKUP($A722,'Medical Examination'!$A:$H,COLUMN(D:D),0)</f>
        <v>yes</v>
      </c>
      <c r="N722" t="str" cm="1">
        <f t="array" ref="N722">VLOOKUP($A722,'Medical Examination'!$A:$H,COLUMN(E:E),0)</f>
        <v>No</v>
      </c>
      <c r="O722" t="str" cm="1">
        <f t="array" ref="O722">VLOOKUP($A722,'Medical Examination'!$A:$H,COLUMN(F:F),0)</f>
        <v>No</v>
      </c>
      <c r="P722" cm="1">
        <f t="array" ref="P722">VLOOKUP($A722,'Medical Examination'!$A:$H,COLUMN(G:G),0)</f>
        <v>1</v>
      </c>
      <c r="Q722" t="str" cm="1">
        <f t="array" ref="Q722">VLOOKUP($A722,'Medical Examination'!$A:$H,COLUMN(H:H),0)</f>
        <v>No</v>
      </c>
      <c r="R722">
        <f t="shared" si="132"/>
        <v>1</v>
      </c>
      <c r="S722">
        <f t="shared" si="133"/>
        <v>0</v>
      </c>
      <c r="T722">
        <f t="shared" si="134"/>
        <v>0</v>
      </c>
      <c r="U722">
        <f t="shared" si="135"/>
        <v>0</v>
      </c>
      <c r="V722">
        <f t="shared" si="136"/>
        <v>2</v>
      </c>
      <c r="W722">
        <f t="shared" si="137"/>
        <v>1</v>
      </c>
      <c r="X722">
        <f t="shared" si="138"/>
        <v>1</v>
      </c>
      <c r="Y722">
        <f t="shared" si="139"/>
        <v>0</v>
      </c>
      <c r="Z722">
        <f t="shared" si="140"/>
        <v>0</v>
      </c>
      <c r="AA722">
        <f t="shared" si="141"/>
        <v>1</v>
      </c>
      <c r="AB722" s="5">
        <f t="shared" si="142"/>
        <v>35</v>
      </c>
      <c r="AC722">
        <f t="shared" si="143"/>
        <v>0</v>
      </c>
    </row>
    <row r="723" spans="1:29" x14ac:dyDescent="0.25">
      <c r="A723" t="s">
        <v>761</v>
      </c>
      <c r="B723">
        <v>1981</v>
      </c>
      <c r="C723" t="s">
        <v>15</v>
      </c>
      <c r="D723">
        <v>22</v>
      </c>
      <c r="E723">
        <v>0</v>
      </c>
      <c r="F723">
        <v>6185.32</v>
      </c>
      <c r="G723" t="s">
        <v>11</v>
      </c>
      <c r="H723" t="s">
        <v>16</v>
      </c>
      <c r="I723" t="s">
        <v>13</v>
      </c>
      <c r="J723" t="str">
        <f>VLOOKUP(A723,Names!A:B,2,)</f>
        <v>Crain, Ms.  Amy L</v>
      </c>
      <c r="K723" cm="1">
        <f t="array" ref="K723">VLOOKUP($A723,'Medical Examination'!$A:$H,COLUMN(B:B),0)</f>
        <v>31.02</v>
      </c>
      <c r="L723" cm="1">
        <f t="array" ref="L723">VLOOKUP($A723,'Medical Examination'!$A:$H,COLUMN(C:C),0)</f>
        <v>11.63</v>
      </c>
      <c r="M723" t="str" cm="1">
        <f t="array" ref="M723">VLOOKUP($A723,'Medical Examination'!$A:$H,COLUMN(D:D),0)</f>
        <v>yes</v>
      </c>
      <c r="N723" t="str" cm="1">
        <f t="array" ref="N723">VLOOKUP($A723,'Medical Examination'!$A:$H,COLUMN(E:E),0)</f>
        <v>No</v>
      </c>
      <c r="O723" t="str" cm="1">
        <f t="array" ref="O723">VLOOKUP($A723,'Medical Examination'!$A:$H,COLUMN(F:F),0)</f>
        <v>No</v>
      </c>
      <c r="P723" t="str" cm="1">
        <f t="array" ref="P723">VLOOKUP($A723,'Medical Examination'!$A:$H,COLUMN(G:G),0)</f>
        <v>No major surgery</v>
      </c>
      <c r="Q723" t="str" cm="1">
        <f t="array" ref="Q723">VLOOKUP($A723,'Medical Examination'!$A:$H,COLUMN(H:H),0)</f>
        <v>No</v>
      </c>
      <c r="R723">
        <f t="shared" si="132"/>
        <v>1</v>
      </c>
      <c r="S723">
        <f t="shared" si="133"/>
        <v>0</v>
      </c>
      <c r="T723">
        <f t="shared" si="134"/>
        <v>0</v>
      </c>
      <c r="U723">
        <f t="shared" si="135"/>
        <v>0</v>
      </c>
      <c r="V723">
        <f t="shared" si="136"/>
        <v>2</v>
      </c>
      <c r="W723">
        <f t="shared" si="137"/>
        <v>3</v>
      </c>
      <c r="X723">
        <f t="shared" si="138"/>
        <v>0</v>
      </c>
      <c r="Y723">
        <f t="shared" si="139"/>
        <v>0</v>
      </c>
      <c r="Z723">
        <f t="shared" si="140"/>
        <v>0</v>
      </c>
      <c r="AA723">
        <f t="shared" si="141"/>
        <v>1</v>
      </c>
      <c r="AB723" s="5">
        <f t="shared" si="142"/>
        <v>42</v>
      </c>
      <c r="AC723">
        <f t="shared" si="143"/>
        <v>0</v>
      </c>
    </row>
    <row r="724" spans="1:29" x14ac:dyDescent="0.25">
      <c r="A724" t="s">
        <v>762</v>
      </c>
      <c r="B724">
        <v>1981</v>
      </c>
      <c r="C724" t="s">
        <v>37</v>
      </c>
      <c r="D724">
        <v>1</v>
      </c>
      <c r="E724">
        <v>0</v>
      </c>
      <c r="F724">
        <v>6186.13</v>
      </c>
      <c r="G724" t="s">
        <v>11</v>
      </c>
      <c r="H724" t="s">
        <v>12</v>
      </c>
      <c r="I724" t="s">
        <v>42</v>
      </c>
      <c r="J724" t="str">
        <f>VLOOKUP(A724,Names!A:B,2,)</f>
        <v>Howery, Ms.  Katie</v>
      </c>
      <c r="K724" cm="1">
        <f t="array" ref="K724">VLOOKUP($A724,'Medical Examination'!$A:$H,COLUMN(B:B),0)</f>
        <v>31.6</v>
      </c>
      <c r="L724" cm="1">
        <f t="array" ref="L724">VLOOKUP($A724,'Medical Examination'!$A:$H,COLUMN(C:C),0)</f>
        <v>10.85</v>
      </c>
      <c r="M724" t="str" cm="1">
        <f t="array" ref="M724">VLOOKUP($A724,'Medical Examination'!$A:$H,COLUMN(D:D),0)</f>
        <v>yes</v>
      </c>
      <c r="N724" t="str" cm="1">
        <f t="array" ref="N724">VLOOKUP($A724,'Medical Examination'!$A:$H,COLUMN(E:E),0)</f>
        <v>No</v>
      </c>
      <c r="O724" t="str" cm="1">
        <f t="array" ref="O724">VLOOKUP($A724,'Medical Examination'!$A:$H,COLUMN(F:F),0)</f>
        <v>No</v>
      </c>
      <c r="P724" t="str" cm="1">
        <f t="array" ref="P724">VLOOKUP($A724,'Medical Examination'!$A:$H,COLUMN(G:G),0)</f>
        <v>No major surgery</v>
      </c>
      <c r="Q724" t="str" cm="1">
        <f t="array" ref="Q724">VLOOKUP($A724,'Medical Examination'!$A:$H,COLUMN(H:H),0)</f>
        <v>No</v>
      </c>
      <c r="R724">
        <f t="shared" si="132"/>
        <v>1</v>
      </c>
      <c r="S724">
        <f t="shared" si="133"/>
        <v>0</v>
      </c>
      <c r="T724">
        <f t="shared" si="134"/>
        <v>0</v>
      </c>
      <c r="U724">
        <f t="shared" si="135"/>
        <v>0</v>
      </c>
      <c r="V724">
        <f t="shared" si="136"/>
        <v>2</v>
      </c>
      <c r="W724">
        <f t="shared" si="137"/>
        <v>1</v>
      </c>
      <c r="X724">
        <f t="shared" si="138"/>
        <v>0</v>
      </c>
      <c r="Y724">
        <f t="shared" si="139"/>
        <v>1</v>
      </c>
      <c r="Z724">
        <f t="shared" si="140"/>
        <v>0</v>
      </c>
      <c r="AA724">
        <f t="shared" si="141"/>
        <v>0</v>
      </c>
      <c r="AB724" s="5">
        <f t="shared" si="142"/>
        <v>42</v>
      </c>
      <c r="AC724">
        <f t="shared" si="143"/>
        <v>0</v>
      </c>
    </row>
    <row r="725" spans="1:29" x14ac:dyDescent="0.25">
      <c r="A725" t="s">
        <v>763</v>
      </c>
      <c r="B725">
        <v>1988</v>
      </c>
      <c r="C725" t="s">
        <v>37</v>
      </c>
      <c r="D725">
        <v>23</v>
      </c>
      <c r="E725">
        <v>3</v>
      </c>
      <c r="F725">
        <v>6196.45</v>
      </c>
      <c r="G725" t="s">
        <v>11</v>
      </c>
      <c r="H725" t="s">
        <v>16</v>
      </c>
      <c r="I725" t="s">
        <v>42</v>
      </c>
      <c r="J725" t="str">
        <f>VLOOKUP(A725,Names!A:B,2,)</f>
        <v>Lizak, Ms.  Marisa A</v>
      </c>
      <c r="K725" cm="1">
        <f t="array" ref="K725">VLOOKUP($A725,'Medical Examination'!$A:$H,COLUMN(B:B),0)</f>
        <v>38</v>
      </c>
      <c r="L725" cm="1">
        <f t="array" ref="L725">VLOOKUP($A725,'Medical Examination'!$A:$H,COLUMN(C:C),0)</f>
        <v>5.41</v>
      </c>
      <c r="M725" t="str" cm="1">
        <f t="array" ref="M725">VLOOKUP($A725,'Medical Examination'!$A:$H,COLUMN(D:D),0)</f>
        <v>yes</v>
      </c>
      <c r="N725" t="str" cm="1">
        <f t="array" ref="N725">VLOOKUP($A725,'Medical Examination'!$A:$H,COLUMN(E:E),0)</f>
        <v>No</v>
      </c>
      <c r="O725" t="str" cm="1">
        <f t="array" ref="O725">VLOOKUP($A725,'Medical Examination'!$A:$H,COLUMN(F:F),0)</f>
        <v>No</v>
      </c>
      <c r="P725" cm="1">
        <f t="array" ref="P725">VLOOKUP($A725,'Medical Examination'!$A:$H,COLUMN(G:G),0)</f>
        <v>1</v>
      </c>
      <c r="Q725" t="str" cm="1">
        <f t="array" ref="Q725">VLOOKUP($A725,'Medical Examination'!$A:$H,COLUMN(H:H),0)</f>
        <v>No</v>
      </c>
      <c r="R725">
        <f t="shared" si="132"/>
        <v>1</v>
      </c>
      <c r="S725">
        <f t="shared" si="133"/>
        <v>0</v>
      </c>
      <c r="T725">
        <f t="shared" si="134"/>
        <v>0</v>
      </c>
      <c r="U725">
        <f t="shared" si="135"/>
        <v>0</v>
      </c>
      <c r="V725">
        <f t="shared" si="136"/>
        <v>2</v>
      </c>
      <c r="W725">
        <f t="shared" si="137"/>
        <v>3</v>
      </c>
      <c r="X725">
        <f t="shared" si="138"/>
        <v>1</v>
      </c>
      <c r="Y725">
        <f t="shared" si="139"/>
        <v>1</v>
      </c>
      <c r="Z725">
        <f t="shared" si="140"/>
        <v>0</v>
      </c>
      <c r="AA725">
        <f t="shared" si="141"/>
        <v>0</v>
      </c>
      <c r="AB725" s="5">
        <f t="shared" si="142"/>
        <v>35</v>
      </c>
      <c r="AC725">
        <f t="shared" si="143"/>
        <v>0</v>
      </c>
    </row>
    <row r="726" spans="1:29" x14ac:dyDescent="0.25">
      <c r="A726" t="s">
        <v>764</v>
      </c>
      <c r="B726">
        <v>1985</v>
      </c>
      <c r="C726" t="s">
        <v>10</v>
      </c>
      <c r="D726">
        <v>22</v>
      </c>
      <c r="E726">
        <v>2</v>
      </c>
      <c r="F726">
        <v>6198.75</v>
      </c>
      <c r="G726" t="s">
        <v>11</v>
      </c>
      <c r="H726" t="s">
        <v>16</v>
      </c>
      <c r="I726" t="s">
        <v>23</v>
      </c>
      <c r="J726" t="str">
        <f>VLOOKUP(A726,Names!A:B,2,)</f>
        <v>Ryan, Mr.  Scott M.</v>
      </c>
      <c r="K726" cm="1">
        <f t="array" ref="K726">VLOOKUP($A726,'Medical Examination'!$A:$H,COLUMN(B:B),0)</f>
        <v>24.32</v>
      </c>
      <c r="L726" cm="1">
        <f t="array" ref="L726">VLOOKUP($A726,'Medical Examination'!$A:$H,COLUMN(C:C),0)</f>
        <v>5.56</v>
      </c>
      <c r="M726" t="str" cm="1">
        <f t="array" ref="M726">VLOOKUP($A726,'Medical Examination'!$A:$H,COLUMN(D:D),0)</f>
        <v>yes</v>
      </c>
      <c r="N726" t="str" cm="1">
        <f t="array" ref="N726">VLOOKUP($A726,'Medical Examination'!$A:$H,COLUMN(E:E),0)</f>
        <v>No</v>
      </c>
      <c r="O726" t="str" cm="1">
        <f t="array" ref="O726">VLOOKUP($A726,'Medical Examination'!$A:$H,COLUMN(F:F),0)</f>
        <v>No</v>
      </c>
      <c r="P726" t="str" cm="1">
        <f t="array" ref="P726">VLOOKUP($A726,'Medical Examination'!$A:$H,COLUMN(G:G),0)</f>
        <v>No major surgery</v>
      </c>
      <c r="Q726" t="str" cm="1">
        <f t="array" ref="Q726">VLOOKUP($A726,'Medical Examination'!$A:$H,COLUMN(H:H),0)</f>
        <v>No</v>
      </c>
      <c r="R726">
        <f t="shared" si="132"/>
        <v>1</v>
      </c>
      <c r="S726">
        <f t="shared" si="133"/>
        <v>0</v>
      </c>
      <c r="T726">
        <f t="shared" si="134"/>
        <v>0</v>
      </c>
      <c r="U726">
        <f t="shared" si="135"/>
        <v>0</v>
      </c>
      <c r="V726">
        <f t="shared" si="136"/>
        <v>2</v>
      </c>
      <c r="W726">
        <f t="shared" si="137"/>
        <v>3</v>
      </c>
      <c r="X726">
        <f t="shared" si="138"/>
        <v>0</v>
      </c>
      <c r="Y726">
        <f t="shared" si="139"/>
        <v>0</v>
      </c>
      <c r="Z726">
        <f t="shared" si="140"/>
        <v>1</v>
      </c>
      <c r="AA726">
        <f t="shared" si="141"/>
        <v>0</v>
      </c>
      <c r="AB726" s="5">
        <f t="shared" si="142"/>
        <v>38</v>
      </c>
      <c r="AC726">
        <f t="shared" si="143"/>
        <v>1</v>
      </c>
    </row>
    <row r="727" spans="1:29" x14ac:dyDescent="0.25">
      <c r="A727" t="s">
        <v>765</v>
      </c>
      <c r="B727">
        <v>1985</v>
      </c>
      <c r="C727" t="s">
        <v>20</v>
      </c>
      <c r="D727">
        <v>22</v>
      </c>
      <c r="E727">
        <v>2</v>
      </c>
      <c r="F727">
        <v>6203.9</v>
      </c>
      <c r="G727" t="s">
        <v>11</v>
      </c>
      <c r="H727" t="s">
        <v>11</v>
      </c>
      <c r="I727" t="s">
        <v>23</v>
      </c>
      <c r="J727" t="str">
        <f>VLOOKUP(A727,Names!A:B,2,)</f>
        <v>Arciniaga, Mr.  Nicholas</v>
      </c>
      <c r="K727" cm="1">
        <f t="array" ref="K727">VLOOKUP($A727,'Medical Examination'!$A:$H,COLUMN(B:B),0)</f>
        <v>28.024999999999999</v>
      </c>
      <c r="L727" cm="1">
        <f t="array" ref="L727">VLOOKUP($A727,'Medical Examination'!$A:$H,COLUMN(C:C),0)</f>
        <v>5.69</v>
      </c>
      <c r="M727" t="str" cm="1">
        <f t="array" ref="M727">VLOOKUP($A727,'Medical Examination'!$A:$H,COLUMN(D:D),0)</f>
        <v>yes</v>
      </c>
      <c r="N727" t="str" cm="1">
        <f t="array" ref="N727">VLOOKUP($A727,'Medical Examination'!$A:$H,COLUMN(E:E),0)</f>
        <v>No</v>
      </c>
      <c r="O727" t="str" cm="1">
        <f t="array" ref="O727">VLOOKUP($A727,'Medical Examination'!$A:$H,COLUMN(F:F),0)</f>
        <v>No</v>
      </c>
      <c r="P727" t="str" cm="1">
        <f t="array" ref="P727">VLOOKUP($A727,'Medical Examination'!$A:$H,COLUMN(G:G),0)</f>
        <v>No major surgery</v>
      </c>
      <c r="Q727" t="str" cm="1">
        <f t="array" ref="Q727">VLOOKUP($A727,'Medical Examination'!$A:$H,COLUMN(H:H),0)</f>
        <v>No</v>
      </c>
      <c r="R727">
        <f t="shared" si="132"/>
        <v>1</v>
      </c>
      <c r="S727">
        <f t="shared" si="133"/>
        <v>0</v>
      </c>
      <c r="T727">
        <f t="shared" si="134"/>
        <v>0</v>
      </c>
      <c r="U727">
        <f t="shared" si="135"/>
        <v>0</v>
      </c>
      <c r="V727">
        <f t="shared" si="136"/>
        <v>2</v>
      </c>
      <c r="W727">
        <f t="shared" si="137"/>
        <v>2</v>
      </c>
      <c r="X727">
        <f t="shared" si="138"/>
        <v>0</v>
      </c>
      <c r="Y727">
        <f t="shared" si="139"/>
        <v>0</v>
      </c>
      <c r="Z727">
        <f t="shared" si="140"/>
        <v>1</v>
      </c>
      <c r="AA727">
        <f t="shared" si="141"/>
        <v>0</v>
      </c>
      <c r="AB727" s="5">
        <f t="shared" si="142"/>
        <v>38</v>
      </c>
      <c r="AC727">
        <f t="shared" si="143"/>
        <v>1</v>
      </c>
    </row>
    <row r="728" spans="1:29" x14ac:dyDescent="0.25">
      <c r="A728" t="s">
        <v>766</v>
      </c>
      <c r="B728">
        <v>1999</v>
      </c>
      <c r="C728" t="s">
        <v>20</v>
      </c>
      <c r="D728">
        <v>10</v>
      </c>
      <c r="E728">
        <v>0</v>
      </c>
      <c r="F728">
        <v>6207.26</v>
      </c>
      <c r="G728" t="s">
        <v>11</v>
      </c>
      <c r="H728" t="s">
        <v>11</v>
      </c>
      <c r="I728" t="s">
        <v>535</v>
      </c>
      <c r="J728" t="str">
        <f>VLOOKUP(A728,Names!A:B,2,)</f>
        <v>Simon, Mrs.  Anne-Marie</v>
      </c>
      <c r="K728" cm="1">
        <f t="array" ref="K728">VLOOKUP($A728,'Medical Examination'!$A:$H,COLUMN(B:B),0)</f>
        <v>36.08</v>
      </c>
      <c r="L728" cm="1">
        <f t="array" ref="L728">VLOOKUP($A728,'Medical Examination'!$A:$H,COLUMN(C:C),0)</f>
        <v>4.29</v>
      </c>
      <c r="M728" t="str" cm="1">
        <f t="array" ref="M728">VLOOKUP($A728,'Medical Examination'!$A:$H,COLUMN(D:D),0)</f>
        <v>No</v>
      </c>
      <c r="N728" t="str" cm="1">
        <f t="array" ref="N728">VLOOKUP($A728,'Medical Examination'!$A:$H,COLUMN(E:E),0)</f>
        <v>No</v>
      </c>
      <c r="O728" t="str" cm="1">
        <f t="array" ref="O728">VLOOKUP($A728,'Medical Examination'!$A:$H,COLUMN(F:F),0)</f>
        <v>No</v>
      </c>
      <c r="P728" t="str" cm="1">
        <f t="array" ref="P728">VLOOKUP($A728,'Medical Examination'!$A:$H,COLUMN(G:G),0)</f>
        <v>No major surgery</v>
      </c>
      <c r="Q728" t="str" cm="1">
        <f t="array" ref="Q728">VLOOKUP($A728,'Medical Examination'!$A:$H,COLUMN(H:H),0)</f>
        <v>No</v>
      </c>
      <c r="R728">
        <f t="shared" si="132"/>
        <v>0</v>
      </c>
      <c r="S728">
        <f t="shared" si="133"/>
        <v>0</v>
      </c>
      <c r="T728">
        <f t="shared" si="134"/>
        <v>0</v>
      </c>
      <c r="U728">
        <f t="shared" si="135"/>
        <v>0</v>
      </c>
      <c r="V728">
        <f t="shared" si="136"/>
        <v>2</v>
      </c>
      <c r="W728">
        <f t="shared" si="137"/>
        <v>2</v>
      </c>
      <c r="X728">
        <f t="shared" si="138"/>
        <v>0</v>
      </c>
      <c r="Y728">
        <f t="shared" si="139"/>
        <v>0</v>
      </c>
      <c r="Z728">
        <f t="shared" si="140"/>
        <v>0</v>
      </c>
      <c r="AA728">
        <f t="shared" si="141"/>
        <v>0</v>
      </c>
      <c r="AB728" s="5">
        <f t="shared" si="142"/>
        <v>24</v>
      </c>
      <c r="AC728">
        <f t="shared" si="143"/>
        <v>0</v>
      </c>
    </row>
    <row r="729" spans="1:29" x14ac:dyDescent="0.25">
      <c r="A729" t="s">
        <v>767</v>
      </c>
      <c r="B729">
        <v>1992</v>
      </c>
      <c r="C729" t="s">
        <v>35</v>
      </c>
      <c r="D729">
        <v>12</v>
      </c>
      <c r="E729">
        <v>0</v>
      </c>
      <c r="F729">
        <v>6208.5</v>
      </c>
      <c r="G729" t="s">
        <v>11</v>
      </c>
      <c r="H729" t="s">
        <v>16</v>
      </c>
      <c r="I729" t="s">
        <v>300</v>
      </c>
      <c r="J729" t="str">
        <f>VLOOKUP(A729,Names!A:B,2,)</f>
        <v>Thind, Mr.  Sunny S</v>
      </c>
      <c r="K729" cm="1">
        <f t="array" ref="K729">VLOOKUP($A729,'Medical Examination'!$A:$H,COLUMN(B:B),0)</f>
        <v>31.17</v>
      </c>
      <c r="L729" cm="1">
        <f t="array" ref="L729">VLOOKUP($A729,'Medical Examination'!$A:$H,COLUMN(C:C),0)</f>
        <v>5.28</v>
      </c>
      <c r="M729" t="str" cm="1">
        <f t="array" ref="M729">VLOOKUP($A729,'Medical Examination'!$A:$H,COLUMN(D:D),0)</f>
        <v>No</v>
      </c>
      <c r="N729" t="str" cm="1">
        <f t="array" ref="N729">VLOOKUP($A729,'Medical Examination'!$A:$H,COLUMN(E:E),0)</f>
        <v>No</v>
      </c>
      <c r="O729" t="str" cm="1">
        <f t="array" ref="O729">VLOOKUP($A729,'Medical Examination'!$A:$H,COLUMN(F:F),0)</f>
        <v>No</v>
      </c>
      <c r="P729" cm="1">
        <f t="array" ref="P729">VLOOKUP($A729,'Medical Examination'!$A:$H,COLUMN(G:G),0)</f>
        <v>1</v>
      </c>
      <c r="Q729" t="str" cm="1">
        <f t="array" ref="Q729">VLOOKUP($A729,'Medical Examination'!$A:$H,COLUMN(H:H),0)</f>
        <v>No</v>
      </c>
      <c r="R729">
        <f t="shared" si="132"/>
        <v>0</v>
      </c>
      <c r="S729">
        <f t="shared" si="133"/>
        <v>0</v>
      </c>
      <c r="T729">
        <f t="shared" si="134"/>
        <v>0</v>
      </c>
      <c r="U729">
        <f t="shared" si="135"/>
        <v>0</v>
      </c>
      <c r="V729">
        <f t="shared" si="136"/>
        <v>2</v>
      </c>
      <c r="W729">
        <f t="shared" si="137"/>
        <v>3</v>
      </c>
      <c r="X729">
        <f t="shared" si="138"/>
        <v>1</v>
      </c>
      <c r="Y729">
        <f t="shared" si="139"/>
        <v>0</v>
      </c>
      <c r="Z729">
        <f t="shared" si="140"/>
        <v>0</v>
      </c>
      <c r="AA729">
        <f t="shared" si="141"/>
        <v>0</v>
      </c>
      <c r="AB729" s="5">
        <f t="shared" si="142"/>
        <v>31</v>
      </c>
      <c r="AC729">
        <f t="shared" si="143"/>
        <v>1</v>
      </c>
    </row>
    <row r="730" spans="1:29" x14ac:dyDescent="0.25">
      <c r="A730" t="s">
        <v>768</v>
      </c>
      <c r="B730">
        <v>1972</v>
      </c>
      <c r="C730" t="s">
        <v>18</v>
      </c>
      <c r="D730">
        <v>29</v>
      </c>
      <c r="E730">
        <v>0</v>
      </c>
      <c r="F730">
        <v>6219.93</v>
      </c>
      <c r="G730" t="s">
        <v>11</v>
      </c>
      <c r="H730" t="s">
        <v>11</v>
      </c>
      <c r="I730" t="s">
        <v>13</v>
      </c>
      <c r="J730" t="str">
        <f>VLOOKUP(A730,Names!A:B,2,)</f>
        <v>Schnabel, Mr.  Nick</v>
      </c>
      <c r="K730" cm="1">
        <f t="array" ref="K730">VLOOKUP($A730,'Medical Examination'!$A:$H,COLUMN(B:B),0)</f>
        <v>19.11</v>
      </c>
      <c r="L730" cm="1">
        <f t="array" ref="L730">VLOOKUP($A730,'Medical Examination'!$A:$H,COLUMN(C:C),0)</f>
        <v>4.3499999999999996</v>
      </c>
      <c r="M730" t="str" cm="1">
        <f t="array" ref="M730">VLOOKUP($A730,'Medical Examination'!$A:$H,COLUMN(D:D),0)</f>
        <v>No</v>
      </c>
      <c r="N730" t="str" cm="1">
        <f t="array" ref="N730">VLOOKUP($A730,'Medical Examination'!$A:$H,COLUMN(E:E),0)</f>
        <v>No</v>
      </c>
      <c r="O730" t="str" cm="1">
        <f t="array" ref="O730">VLOOKUP($A730,'Medical Examination'!$A:$H,COLUMN(F:F),0)</f>
        <v>No</v>
      </c>
      <c r="P730" cm="1">
        <f t="array" ref="P730">VLOOKUP($A730,'Medical Examination'!$A:$H,COLUMN(G:G),0)</f>
        <v>2</v>
      </c>
      <c r="Q730" t="str" cm="1">
        <f t="array" ref="Q730">VLOOKUP($A730,'Medical Examination'!$A:$H,COLUMN(H:H),0)</f>
        <v>No</v>
      </c>
      <c r="R730">
        <f t="shared" si="132"/>
        <v>0</v>
      </c>
      <c r="S730">
        <f t="shared" si="133"/>
        <v>0</v>
      </c>
      <c r="T730">
        <f t="shared" si="134"/>
        <v>0</v>
      </c>
      <c r="U730">
        <f t="shared" si="135"/>
        <v>0</v>
      </c>
      <c r="V730">
        <f t="shared" si="136"/>
        <v>2</v>
      </c>
      <c r="W730">
        <f t="shared" si="137"/>
        <v>2</v>
      </c>
      <c r="X730">
        <f t="shared" si="138"/>
        <v>2</v>
      </c>
      <c r="Y730">
        <f t="shared" si="139"/>
        <v>0</v>
      </c>
      <c r="Z730">
        <f t="shared" si="140"/>
        <v>0</v>
      </c>
      <c r="AA730">
        <f t="shared" si="141"/>
        <v>1</v>
      </c>
      <c r="AB730" s="5">
        <f t="shared" si="142"/>
        <v>51</v>
      </c>
      <c r="AC730">
        <f t="shared" si="143"/>
        <v>1</v>
      </c>
    </row>
    <row r="731" spans="1:29" x14ac:dyDescent="0.25">
      <c r="A731" t="s">
        <v>769</v>
      </c>
      <c r="B731">
        <v>1978</v>
      </c>
      <c r="C731" t="s">
        <v>20</v>
      </c>
      <c r="D731">
        <v>19</v>
      </c>
      <c r="E731">
        <v>2</v>
      </c>
      <c r="F731">
        <v>6236.95</v>
      </c>
      <c r="G731" t="s">
        <v>11</v>
      </c>
      <c r="H731" t="s">
        <v>11</v>
      </c>
      <c r="I731" t="s">
        <v>13</v>
      </c>
      <c r="J731" t="str">
        <f>VLOOKUP(A731,Names!A:B,2,)</f>
        <v>Haines, Mr.  Skylar</v>
      </c>
      <c r="K731" cm="1">
        <f t="array" ref="K731">VLOOKUP($A731,'Medical Examination'!$A:$H,COLUMN(B:B),0)</f>
        <v>20.9</v>
      </c>
      <c r="L731" cm="1">
        <f t="array" ref="L731">VLOOKUP($A731,'Medical Examination'!$A:$H,COLUMN(C:C),0)</f>
        <v>6.94</v>
      </c>
      <c r="M731" t="str" cm="1">
        <f t="array" ref="M731">VLOOKUP($A731,'Medical Examination'!$A:$H,COLUMN(D:D),0)</f>
        <v>No</v>
      </c>
      <c r="N731" t="str" cm="1">
        <f t="array" ref="N731">VLOOKUP($A731,'Medical Examination'!$A:$H,COLUMN(E:E),0)</f>
        <v>No</v>
      </c>
      <c r="O731" t="str" cm="1">
        <f t="array" ref="O731">VLOOKUP($A731,'Medical Examination'!$A:$H,COLUMN(F:F),0)</f>
        <v>No</v>
      </c>
      <c r="P731" t="str" cm="1">
        <f t="array" ref="P731">VLOOKUP($A731,'Medical Examination'!$A:$H,COLUMN(G:G),0)</f>
        <v>No major surgery</v>
      </c>
      <c r="Q731" t="str" cm="1">
        <f t="array" ref="Q731">VLOOKUP($A731,'Medical Examination'!$A:$H,COLUMN(H:H),0)</f>
        <v>No</v>
      </c>
      <c r="R731">
        <f t="shared" si="132"/>
        <v>0</v>
      </c>
      <c r="S731">
        <f t="shared" si="133"/>
        <v>0</v>
      </c>
      <c r="T731">
        <f t="shared" si="134"/>
        <v>0</v>
      </c>
      <c r="U731">
        <f t="shared" si="135"/>
        <v>0</v>
      </c>
      <c r="V731">
        <f t="shared" si="136"/>
        <v>2</v>
      </c>
      <c r="W731">
        <f t="shared" si="137"/>
        <v>2</v>
      </c>
      <c r="X731">
        <f t="shared" si="138"/>
        <v>0</v>
      </c>
      <c r="Y731">
        <f t="shared" si="139"/>
        <v>0</v>
      </c>
      <c r="Z731">
        <f t="shared" si="140"/>
        <v>0</v>
      </c>
      <c r="AA731">
        <f t="shared" si="141"/>
        <v>1</v>
      </c>
      <c r="AB731" s="5">
        <f t="shared" si="142"/>
        <v>45</v>
      </c>
      <c r="AC731">
        <f t="shared" si="143"/>
        <v>1</v>
      </c>
    </row>
    <row r="732" spans="1:29" x14ac:dyDescent="0.25">
      <c r="A732" t="s">
        <v>770</v>
      </c>
      <c r="B732">
        <v>1983</v>
      </c>
      <c r="C732" t="s">
        <v>35</v>
      </c>
      <c r="D732">
        <v>11</v>
      </c>
      <c r="E732">
        <v>1</v>
      </c>
      <c r="F732">
        <v>6238.3</v>
      </c>
      <c r="G732" t="s">
        <v>11</v>
      </c>
      <c r="H732" t="s">
        <v>16</v>
      </c>
      <c r="I732" t="s">
        <v>42</v>
      </c>
      <c r="J732" t="str">
        <f>VLOOKUP(A732,Names!A:B,2,)</f>
        <v>Carson, Ms.  Barbara G.</v>
      </c>
      <c r="K732" cm="1">
        <f t="array" ref="K732">VLOOKUP($A732,'Medical Examination'!$A:$H,COLUMN(B:B),0)</f>
        <v>32.5</v>
      </c>
      <c r="L732" cm="1">
        <f t="array" ref="L732">VLOOKUP($A732,'Medical Examination'!$A:$H,COLUMN(C:C),0)</f>
        <v>4.6900000000000004</v>
      </c>
      <c r="M732" t="str" cm="1">
        <f t="array" ref="M732">VLOOKUP($A732,'Medical Examination'!$A:$H,COLUMN(D:D),0)</f>
        <v>yes</v>
      </c>
      <c r="N732" t="str" cm="1">
        <f t="array" ref="N732">VLOOKUP($A732,'Medical Examination'!$A:$H,COLUMN(E:E),0)</f>
        <v>No</v>
      </c>
      <c r="O732" t="str" cm="1">
        <f t="array" ref="O732">VLOOKUP($A732,'Medical Examination'!$A:$H,COLUMN(F:F),0)</f>
        <v>Yes</v>
      </c>
      <c r="P732" cm="1">
        <f t="array" ref="P732">VLOOKUP($A732,'Medical Examination'!$A:$H,COLUMN(G:G),0)</f>
        <v>1</v>
      </c>
      <c r="Q732" t="str" cm="1">
        <f t="array" ref="Q732">VLOOKUP($A732,'Medical Examination'!$A:$H,COLUMN(H:H),0)</f>
        <v>No</v>
      </c>
      <c r="R732">
        <f t="shared" si="132"/>
        <v>1</v>
      </c>
      <c r="S732">
        <f t="shared" si="133"/>
        <v>0</v>
      </c>
      <c r="T732">
        <f t="shared" si="134"/>
        <v>1</v>
      </c>
      <c r="U732">
        <f t="shared" si="135"/>
        <v>0</v>
      </c>
      <c r="V732">
        <f t="shared" si="136"/>
        <v>2</v>
      </c>
      <c r="W732">
        <f t="shared" si="137"/>
        <v>3</v>
      </c>
      <c r="X732">
        <f t="shared" si="138"/>
        <v>1</v>
      </c>
      <c r="Y732">
        <f t="shared" si="139"/>
        <v>1</v>
      </c>
      <c r="Z732">
        <f t="shared" si="140"/>
        <v>0</v>
      </c>
      <c r="AA732">
        <f t="shared" si="141"/>
        <v>0</v>
      </c>
      <c r="AB732" s="5">
        <f t="shared" si="142"/>
        <v>40</v>
      </c>
      <c r="AC732">
        <f t="shared" si="143"/>
        <v>0</v>
      </c>
    </row>
    <row r="733" spans="1:29" x14ac:dyDescent="0.25">
      <c r="A733" t="s">
        <v>771</v>
      </c>
      <c r="B733">
        <v>1979</v>
      </c>
      <c r="C733" t="s">
        <v>37</v>
      </c>
      <c r="D733">
        <v>10</v>
      </c>
      <c r="E733">
        <v>0</v>
      </c>
      <c r="F733">
        <v>6250.44</v>
      </c>
      <c r="G733" t="s">
        <v>11</v>
      </c>
      <c r="H733" t="s">
        <v>16</v>
      </c>
      <c r="I733" t="s">
        <v>42</v>
      </c>
      <c r="J733" t="str">
        <f>VLOOKUP(A733,Names!A:B,2,)</f>
        <v>Counts, Mr.  Dave</v>
      </c>
      <c r="K733" cm="1">
        <f t="array" ref="K733">VLOOKUP($A733,'Medical Examination'!$A:$H,COLUMN(B:B),0)</f>
        <v>23.2</v>
      </c>
      <c r="L733" cm="1">
        <f t="array" ref="L733">VLOOKUP($A733,'Medical Examination'!$A:$H,COLUMN(C:C),0)</f>
        <v>4.41</v>
      </c>
      <c r="M733" t="str" cm="1">
        <f t="array" ref="M733">VLOOKUP($A733,'Medical Examination'!$A:$H,COLUMN(D:D),0)</f>
        <v>No</v>
      </c>
      <c r="N733" t="str" cm="1">
        <f t="array" ref="N733">VLOOKUP($A733,'Medical Examination'!$A:$H,COLUMN(E:E),0)</f>
        <v>No</v>
      </c>
      <c r="O733" t="str" cm="1">
        <f t="array" ref="O733">VLOOKUP($A733,'Medical Examination'!$A:$H,COLUMN(F:F),0)</f>
        <v>Yes</v>
      </c>
      <c r="P733" cm="1">
        <f t="array" ref="P733">VLOOKUP($A733,'Medical Examination'!$A:$H,COLUMN(G:G),0)</f>
        <v>1</v>
      </c>
      <c r="Q733" t="str" cm="1">
        <f t="array" ref="Q733">VLOOKUP($A733,'Medical Examination'!$A:$H,COLUMN(H:H),0)</f>
        <v>No</v>
      </c>
      <c r="R733">
        <f t="shared" si="132"/>
        <v>0</v>
      </c>
      <c r="S733">
        <f t="shared" si="133"/>
        <v>0</v>
      </c>
      <c r="T733">
        <f t="shared" si="134"/>
        <v>1</v>
      </c>
      <c r="U733">
        <f t="shared" si="135"/>
        <v>0</v>
      </c>
      <c r="V733">
        <f t="shared" si="136"/>
        <v>2</v>
      </c>
      <c r="W733">
        <f t="shared" si="137"/>
        <v>3</v>
      </c>
      <c r="X733">
        <f t="shared" si="138"/>
        <v>1</v>
      </c>
      <c r="Y733">
        <f t="shared" si="139"/>
        <v>1</v>
      </c>
      <c r="Z733">
        <f t="shared" si="140"/>
        <v>0</v>
      </c>
      <c r="AA733">
        <f t="shared" si="141"/>
        <v>0</v>
      </c>
      <c r="AB733" s="5">
        <f t="shared" si="142"/>
        <v>44</v>
      </c>
      <c r="AC733">
        <f t="shared" si="143"/>
        <v>1</v>
      </c>
    </row>
    <row r="734" spans="1:29" x14ac:dyDescent="0.25">
      <c r="A734" t="s">
        <v>772</v>
      </c>
      <c r="B734">
        <v>1972</v>
      </c>
      <c r="C734" t="s">
        <v>15</v>
      </c>
      <c r="D734">
        <v>11</v>
      </c>
      <c r="E734">
        <v>0</v>
      </c>
      <c r="F734">
        <v>6253.85</v>
      </c>
      <c r="G734" t="s">
        <v>11</v>
      </c>
      <c r="H734" t="s">
        <v>11</v>
      </c>
      <c r="I734" t="s">
        <v>13</v>
      </c>
      <c r="J734" t="str">
        <f>VLOOKUP(A734,Names!A:B,2,)</f>
        <v>Tucker, Mr.  Kalvin J.</v>
      </c>
      <c r="K734" cm="1">
        <f t="array" ref="K734">VLOOKUP($A734,'Medical Examination'!$A:$H,COLUMN(B:B),0)</f>
        <v>19.21</v>
      </c>
      <c r="L734" cm="1">
        <f t="array" ref="L734">VLOOKUP($A734,'Medical Examination'!$A:$H,COLUMN(C:C),0)</f>
        <v>5.52</v>
      </c>
      <c r="M734" t="str" cm="1">
        <f t="array" ref="M734">VLOOKUP($A734,'Medical Examination'!$A:$H,COLUMN(D:D),0)</f>
        <v>No</v>
      </c>
      <c r="N734" t="str" cm="1">
        <f t="array" ref="N734">VLOOKUP($A734,'Medical Examination'!$A:$H,COLUMN(E:E),0)</f>
        <v>No</v>
      </c>
      <c r="O734" t="str" cm="1">
        <f t="array" ref="O734">VLOOKUP($A734,'Medical Examination'!$A:$H,COLUMN(F:F),0)</f>
        <v>No</v>
      </c>
      <c r="P734" cm="1">
        <f t="array" ref="P734">VLOOKUP($A734,'Medical Examination'!$A:$H,COLUMN(G:G),0)</f>
        <v>2</v>
      </c>
      <c r="Q734" t="str" cm="1">
        <f t="array" ref="Q734">VLOOKUP($A734,'Medical Examination'!$A:$H,COLUMN(H:H),0)</f>
        <v>No</v>
      </c>
      <c r="R734">
        <f t="shared" si="132"/>
        <v>0</v>
      </c>
      <c r="S734">
        <f t="shared" si="133"/>
        <v>0</v>
      </c>
      <c r="T734">
        <f t="shared" si="134"/>
        <v>0</v>
      </c>
      <c r="U734">
        <f t="shared" si="135"/>
        <v>0</v>
      </c>
      <c r="V734">
        <f t="shared" si="136"/>
        <v>2</v>
      </c>
      <c r="W734">
        <f t="shared" si="137"/>
        <v>2</v>
      </c>
      <c r="X734">
        <f t="shared" si="138"/>
        <v>2</v>
      </c>
      <c r="Y734">
        <f t="shared" si="139"/>
        <v>0</v>
      </c>
      <c r="Z734">
        <f t="shared" si="140"/>
        <v>0</v>
      </c>
      <c r="AA734">
        <f t="shared" si="141"/>
        <v>1</v>
      </c>
      <c r="AB734" s="5">
        <f t="shared" si="142"/>
        <v>51</v>
      </c>
      <c r="AC734">
        <f t="shared" si="143"/>
        <v>1</v>
      </c>
    </row>
    <row r="735" spans="1:29" x14ac:dyDescent="0.25">
      <c r="A735" t="s">
        <v>773</v>
      </c>
      <c r="B735">
        <v>1972</v>
      </c>
      <c r="C735" t="s">
        <v>20</v>
      </c>
      <c r="D735">
        <v>8</v>
      </c>
      <c r="E735">
        <v>0</v>
      </c>
      <c r="F735">
        <v>6254.13</v>
      </c>
      <c r="G735" t="s">
        <v>11</v>
      </c>
      <c r="H735" t="s">
        <v>11</v>
      </c>
      <c r="I735" t="s">
        <v>23</v>
      </c>
      <c r="J735" t="str">
        <f>VLOOKUP(A735,Names!A:B,2,)</f>
        <v>Hanson, Mr.  Derek</v>
      </c>
      <c r="K735" cm="1">
        <f t="array" ref="K735">VLOOKUP($A735,'Medical Examination'!$A:$H,COLUMN(B:B),0)</f>
        <v>17.2</v>
      </c>
      <c r="L735" cm="1">
        <f t="array" ref="L735">VLOOKUP($A735,'Medical Examination'!$A:$H,COLUMN(C:C),0)</f>
        <v>6.45</v>
      </c>
      <c r="M735" t="str" cm="1">
        <f t="array" ref="M735">VLOOKUP($A735,'Medical Examination'!$A:$H,COLUMN(D:D),0)</f>
        <v>No</v>
      </c>
      <c r="N735" t="str" cm="1">
        <f t="array" ref="N735">VLOOKUP($A735,'Medical Examination'!$A:$H,COLUMN(E:E),0)</f>
        <v>No</v>
      </c>
      <c r="O735" t="str" cm="1">
        <f t="array" ref="O735">VLOOKUP($A735,'Medical Examination'!$A:$H,COLUMN(F:F),0)</f>
        <v>No</v>
      </c>
      <c r="P735" cm="1">
        <f t="array" ref="P735">VLOOKUP($A735,'Medical Examination'!$A:$H,COLUMN(G:G),0)</f>
        <v>2</v>
      </c>
      <c r="Q735" t="str" cm="1">
        <f t="array" ref="Q735">VLOOKUP($A735,'Medical Examination'!$A:$H,COLUMN(H:H),0)</f>
        <v>No</v>
      </c>
      <c r="R735">
        <f t="shared" si="132"/>
        <v>0</v>
      </c>
      <c r="S735">
        <f t="shared" si="133"/>
        <v>0</v>
      </c>
      <c r="T735">
        <f t="shared" si="134"/>
        <v>0</v>
      </c>
      <c r="U735">
        <f t="shared" si="135"/>
        <v>0</v>
      </c>
      <c r="V735">
        <f t="shared" si="136"/>
        <v>2</v>
      </c>
      <c r="W735">
        <f t="shared" si="137"/>
        <v>2</v>
      </c>
      <c r="X735">
        <f t="shared" si="138"/>
        <v>2</v>
      </c>
      <c r="Y735">
        <f t="shared" si="139"/>
        <v>0</v>
      </c>
      <c r="Z735">
        <f t="shared" si="140"/>
        <v>1</v>
      </c>
      <c r="AA735">
        <f t="shared" si="141"/>
        <v>0</v>
      </c>
      <c r="AB735" s="5">
        <f t="shared" si="142"/>
        <v>51</v>
      </c>
      <c r="AC735">
        <f t="shared" si="143"/>
        <v>1</v>
      </c>
    </row>
    <row r="736" spans="1:29" x14ac:dyDescent="0.25">
      <c r="A736" t="s">
        <v>774</v>
      </c>
      <c r="B736">
        <v>1970</v>
      </c>
      <c r="C736" t="s">
        <v>37</v>
      </c>
      <c r="D736">
        <v>11</v>
      </c>
      <c r="E736">
        <v>0</v>
      </c>
      <c r="F736">
        <v>6255.38</v>
      </c>
      <c r="G736" t="s">
        <v>11</v>
      </c>
      <c r="H736" t="s">
        <v>11</v>
      </c>
      <c r="I736" t="s">
        <v>13</v>
      </c>
      <c r="J736" t="str">
        <f>VLOOKUP(A736,Names!A:B,2,)</f>
        <v>Ellwanger, Mr.  Chatham</v>
      </c>
      <c r="K736" cm="1">
        <f t="array" ref="K736">VLOOKUP($A736,'Medical Examination'!$A:$H,COLUMN(B:B),0)</f>
        <v>17.7</v>
      </c>
      <c r="L736" cm="1">
        <f t="array" ref="L736">VLOOKUP($A736,'Medical Examination'!$A:$H,COLUMN(C:C),0)</f>
        <v>10.42</v>
      </c>
      <c r="M736" t="str" cm="1">
        <f t="array" ref="M736">VLOOKUP($A736,'Medical Examination'!$A:$H,COLUMN(D:D),0)</f>
        <v>yes</v>
      </c>
      <c r="N736" t="str" cm="1">
        <f t="array" ref="N736">VLOOKUP($A736,'Medical Examination'!$A:$H,COLUMN(E:E),0)</f>
        <v>No</v>
      </c>
      <c r="O736" t="str" cm="1">
        <f t="array" ref="O736">VLOOKUP($A736,'Medical Examination'!$A:$H,COLUMN(F:F),0)</f>
        <v>No</v>
      </c>
      <c r="P736" cm="1">
        <f t="array" ref="P736">VLOOKUP($A736,'Medical Examination'!$A:$H,COLUMN(G:G),0)</f>
        <v>2</v>
      </c>
      <c r="Q736" t="str" cm="1">
        <f t="array" ref="Q736">VLOOKUP($A736,'Medical Examination'!$A:$H,COLUMN(H:H),0)</f>
        <v>No</v>
      </c>
      <c r="R736">
        <f t="shared" si="132"/>
        <v>1</v>
      </c>
      <c r="S736">
        <f t="shared" si="133"/>
        <v>0</v>
      </c>
      <c r="T736">
        <f t="shared" si="134"/>
        <v>0</v>
      </c>
      <c r="U736">
        <f t="shared" si="135"/>
        <v>0</v>
      </c>
      <c r="V736">
        <f t="shared" si="136"/>
        <v>2</v>
      </c>
      <c r="W736">
        <f t="shared" si="137"/>
        <v>2</v>
      </c>
      <c r="X736">
        <f t="shared" si="138"/>
        <v>2</v>
      </c>
      <c r="Y736">
        <f t="shared" si="139"/>
        <v>0</v>
      </c>
      <c r="Z736">
        <f t="shared" si="140"/>
        <v>0</v>
      </c>
      <c r="AA736">
        <f t="shared" si="141"/>
        <v>1</v>
      </c>
      <c r="AB736" s="5">
        <f t="shared" si="142"/>
        <v>53</v>
      </c>
      <c r="AC736">
        <f t="shared" si="143"/>
        <v>1</v>
      </c>
    </row>
    <row r="737" spans="1:29" x14ac:dyDescent="0.25">
      <c r="A737" t="s">
        <v>775</v>
      </c>
      <c r="B737">
        <v>1995</v>
      </c>
      <c r="C737" t="s">
        <v>37</v>
      </c>
      <c r="D737">
        <v>17</v>
      </c>
      <c r="E737">
        <v>0</v>
      </c>
      <c r="F737">
        <v>6261.2</v>
      </c>
      <c r="G737" t="s">
        <v>11</v>
      </c>
      <c r="H737" t="s">
        <v>16</v>
      </c>
      <c r="I737" t="s">
        <v>535</v>
      </c>
      <c r="J737" t="str">
        <f>VLOOKUP(A737,Names!A:B,2,)</f>
        <v>Carron, Mrs.  Angela R.</v>
      </c>
      <c r="K737" cm="1">
        <f t="array" ref="K737">VLOOKUP($A737,'Medical Examination'!$A:$H,COLUMN(B:B),0)</f>
        <v>33.21</v>
      </c>
      <c r="L737" cm="1">
        <f t="array" ref="L737">VLOOKUP($A737,'Medical Examination'!$A:$H,COLUMN(C:C),0)</f>
        <v>5.07</v>
      </c>
      <c r="M737" t="str" cm="1">
        <f t="array" ref="M737">VLOOKUP($A737,'Medical Examination'!$A:$H,COLUMN(D:D),0)</f>
        <v>yes</v>
      </c>
      <c r="N737" t="str" cm="1">
        <f t="array" ref="N737">VLOOKUP($A737,'Medical Examination'!$A:$H,COLUMN(E:E),0)</f>
        <v>No</v>
      </c>
      <c r="O737" t="str" cm="1">
        <f t="array" ref="O737">VLOOKUP($A737,'Medical Examination'!$A:$H,COLUMN(F:F),0)</f>
        <v>No</v>
      </c>
      <c r="P737" cm="1">
        <f t="array" ref="P737">VLOOKUP($A737,'Medical Examination'!$A:$H,COLUMN(G:G),0)</f>
        <v>1</v>
      </c>
      <c r="Q737" t="str" cm="1">
        <f t="array" ref="Q737">VLOOKUP($A737,'Medical Examination'!$A:$H,COLUMN(H:H),0)</f>
        <v>No</v>
      </c>
      <c r="R737">
        <f t="shared" si="132"/>
        <v>1</v>
      </c>
      <c r="S737">
        <f t="shared" si="133"/>
        <v>0</v>
      </c>
      <c r="T737">
        <f t="shared" si="134"/>
        <v>0</v>
      </c>
      <c r="U737">
        <f t="shared" si="135"/>
        <v>0</v>
      </c>
      <c r="V737">
        <f t="shared" si="136"/>
        <v>2</v>
      </c>
      <c r="W737">
        <f t="shared" si="137"/>
        <v>3</v>
      </c>
      <c r="X737">
        <f t="shared" si="138"/>
        <v>1</v>
      </c>
      <c r="Y737">
        <f t="shared" si="139"/>
        <v>0</v>
      </c>
      <c r="Z737">
        <f t="shared" si="140"/>
        <v>0</v>
      </c>
      <c r="AA737">
        <f t="shared" si="141"/>
        <v>0</v>
      </c>
      <c r="AB737" s="5">
        <f t="shared" si="142"/>
        <v>28</v>
      </c>
      <c r="AC737">
        <f t="shared" si="143"/>
        <v>0</v>
      </c>
    </row>
    <row r="738" spans="1:29" x14ac:dyDescent="0.25">
      <c r="A738" t="s">
        <v>776</v>
      </c>
      <c r="B738">
        <v>1984</v>
      </c>
      <c r="C738" t="s">
        <v>20</v>
      </c>
      <c r="D738">
        <v>25</v>
      </c>
      <c r="E738">
        <v>3</v>
      </c>
      <c r="F738">
        <v>6269.33</v>
      </c>
      <c r="G738" t="s">
        <v>11</v>
      </c>
      <c r="H738" t="s">
        <v>16</v>
      </c>
      <c r="I738" t="s">
        <v>13</v>
      </c>
      <c r="J738" t="str">
        <f>VLOOKUP(A738,Names!A:B,2,)</f>
        <v>Bond, Ms.  Sarah</v>
      </c>
      <c r="K738" cm="1">
        <f t="array" ref="K738">VLOOKUP($A738,'Medical Examination'!$A:$H,COLUMN(B:B),0)</f>
        <v>23.75</v>
      </c>
      <c r="L738" cm="1">
        <f t="array" ref="L738">VLOOKUP($A738,'Medical Examination'!$A:$H,COLUMN(C:C),0)</f>
        <v>5.03</v>
      </c>
      <c r="M738" t="str" cm="1">
        <f t="array" ref="M738">VLOOKUP($A738,'Medical Examination'!$A:$H,COLUMN(D:D),0)</f>
        <v>No</v>
      </c>
      <c r="N738" t="str" cm="1">
        <f t="array" ref="N738">VLOOKUP($A738,'Medical Examination'!$A:$H,COLUMN(E:E),0)</f>
        <v>No</v>
      </c>
      <c r="O738" t="str" cm="1">
        <f t="array" ref="O738">VLOOKUP($A738,'Medical Examination'!$A:$H,COLUMN(F:F),0)</f>
        <v>No</v>
      </c>
      <c r="P738" cm="1">
        <f t="array" ref="P738">VLOOKUP($A738,'Medical Examination'!$A:$H,COLUMN(G:G),0)</f>
        <v>1</v>
      </c>
      <c r="Q738" t="str" cm="1">
        <f t="array" ref="Q738">VLOOKUP($A738,'Medical Examination'!$A:$H,COLUMN(H:H),0)</f>
        <v>No</v>
      </c>
      <c r="R738">
        <f t="shared" si="132"/>
        <v>0</v>
      </c>
      <c r="S738">
        <f t="shared" si="133"/>
        <v>0</v>
      </c>
      <c r="T738">
        <f t="shared" si="134"/>
        <v>0</v>
      </c>
      <c r="U738">
        <f t="shared" si="135"/>
        <v>0</v>
      </c>
      <c r="V738">
        <f t="shared" si="136"/>
        <v>2</v>
      </c>
      <c r="W738">
        <f t="shared" si="137"/>
        <v>3</v>
      </c>
      <c r="X738">
        <f t="shared" si="138"/>
        <v>1</v>
      </c>
      <c r="Y738">
        <f t="shared" si="139"/>
        <v>0</v>
      </c>
      <c r="Z738">
        <f t="shared" si="140"/>
        <v>0</v>
      </c>
      <c r="AA738">
        <f t="shared" si="141"/>
        <v>1</v>
      </c>
      <c r="AB738" s="5">
        <f t="shared" si="142"/>
        <v>39</v>
      </c>
      <c r="AC738">
        <f t="shared" si="143"/>
        <v>0</v>
      </c>
    </row>
    <row r="739" spans="1:29" x14ac:dyDescent="0.25">
      <c r="A739" t="s">
        <v>777</v>
      </c>
      <c r="B739">
        <v>1981</v>
      </c>
      <c r="C739" t="s">
        <v>18</v>
      </c>
      <c r="D739">
        <v>30</v>
      </c>
      <c r="E739">
        <v>1</v>
      </c>
      <c r="F739">
        <v>6272.48</v>
      </c>
      <c r="G739" t="s">
        <v>16</v>
      </c>
      <c r="H739" t="s">
        <v>12</v>
      </c>
      <c r="I739" t="s">
        <v>13</v>
      </c>
      <c r="J739" t="str">
        <f>VLOOKUP(A739,Names!A:B,2,)</f>
        <v>Sanca, Mr.  Ruben</v>
      </c>
      <c r="K739" cm="1">
        <f t="array" ref="K739">VLOOKUP($A739,'Medical Examination'!$A:$H,COLUMN(B:B),0)</f>
        <v>21.78</v>
      </c>
      <c r="L739" cm="1">
        <f t="array" ref="L739">VLOOKUP($A739,'Medical Examination'!$A:$H,COLUMN(C:C),0)</f>
        <v>9.31</v>
      </c>
      <c r="M739" t="str" cm="1">
        <f t="array" ref="M739">VLOOKUP($A739,'Medical Examination'!$A:$H,COLUMN(D:D),0)</f>
        <v>yes</v>
      </c>
      <c r="N739" t="str" cm="1">
        <f t="array" ref="N739">VLOOKUP($A739,'Medical Examination'!$A:$H,COLUMN(E:E),0)</f>
        <v>No</v>
      </c>
      <c r="O739" t="str" cm="1">
        <f t="array" ref="O739">VLOOKUP($A739,'Medical Examination'!$A:$H,COLUMN(F:F),0)</f>
        <v>No</v>
      </c>
      <c r="P739" t="str" cm="1">
        <f t="array" ref="P739">VLOOKUP($A739,'Medical Examination'!$A:$H,COLUMN(G:G),0)</f>
        <v>No major surgery</v>
      </c>
      <c r="Q739" t="str" cm="1">
        <f t="array" ref="Q739">VLOOKUP($A739,'Medical Examination'!$A:$H,COLUMN(H:H),0)</f>
        <v>No</v>
      </c>
      <c r="R739">
        <f t="shared" si="132"/>
        <v>1</v>
      </c>
      <c r="S739">
        <f t="shared" si="133"/>
        <v>0</v>
      </c>
      <c r="T739">
        <f t="shared" si="134"/>
        <v>0</v>
      </c>
      <c r="U739">
        <f t="shared" si="135"/>
        <v>0</v>
      </c>
      <c r="V739">
        <f t="shared" si="136"/>
        <v>3</v>
      </c>
      <c r="W739">
        <f t="shared" si="137"/>
        <v>1</v>
      </c>
      <c r="X739">
        <f t="shared" si="138"/>
        <v>0</v>
      </c>
      <c r="Y739">
        <f t="shared" si="139"/>
        <v>0</v>
      </c>
      <c r="Z739">
        <f t="shared" si="140"/>
        <v>0</v>
      </c>
      <c r="AA739">
        <f t="shared" si="141"/>
        <v>1</v>
      </c>
      <c r="AB739" s="5">
        <f t="shared" si="142"/>
        <v>42</v>
      </c>
      <c r="AC739">
        <f t="shared" si="143"/>
        <v>1</v>
      </c>
    </row>
    <row r="740" spans="1:29" x14ac:dyDescent="0.25">
      <c r="A740" t="s">
        <v>778</v>
      </c>
      <c r="B740">
        <v>1993</v>
      </c>
      <c r="C740" t="s">
        <v>37</v>
      </c>
      <c r="D740">
        <v>16</v>
      </c>
      <c r="E740">
        <v>0</v>
      </c>
      <c r="F740">
        <v>6276.3</v>
      </c>
      <c r="G740" t="s">
        <v>11</v>
      </c>
      <c r="H740" t="s">
        <v>16</v>
      </c>
      <c r="I740" t="s">
        <v>200</v>
      </c>
      <c r="J740" t="str">
        <f>VLOOKUP(A740,Names!A:B,2,)</f>
        <v>Pisano, Mrs.  Katie</v>
      </c>
      <c r="K740" cm="1">
        <f t="array" ref="K740">VLOOKUP($A740,'Medical Examination'!$A:$H,COLUMN(B:B),0)</f>
        <v>31.74</v>
      </c>
      <c r="L740" cm="1">
        <f t="array" ref="L740">VLOOKUP($A740,'Medical Examination'!$A:$H,COLUMN(C:C),0)</f>
        <v>4.46</v>
      </c>
      <c r="M740" t="str" cm="1">
        <f t="array" ref="M740">VLOOKUP($A740,'Medical Examination'!$A:$H,COLUMN(D:D),0)</f>
        <v>No</v>
      </c>
      <c r="N740" t="str" cm="1">
        <f t="array" ref="N740">VLOOKUP($A740,'Medical Examination'!$A:$H,COLUMN(E:E),0)</f>
        <v>No</v>
      </c>
      <c r="O740" t="str" cm="1">
        <f t="array" ref="O740">VLOOKUP($A740,'Medical Examination'!$A:$H,COLUMN(F:F),0)</f>
        <v>Yes</v>
      </c>
      <c r="P740" cm="1">
        <f t="array" ref="P740">VLOOKUP($A740,'Medical Examination'!$A:$H,COLUMN(G:G),0)</f>
        <v>1</v>
      </c>
      <c r="Q740" t="str" cm="1">
        <f t="array" ref="Q740">VLOOKUP($A740,'Medical Examination'!$A:$H,COLUMN(H:H),0)</f>
        <v>No</v>
      </c>
      <c r="R740">
        <f t="shared" si="132"/>
        <v>0</v>
      </c>
      <c r="S740">
        <f t="shared" si="133"/>
        <v>0</v>
      </c>
      <c r="T740">
        <f t="shared" si="134"/>
        <v>1</v>
      </c>
      <c r="U740">
        <f t="shared" si="135"/>
        <v>0</v>
      </c>
      <c r="V740">
        <f t="shared" si="136"/>
        <v>2</v>
      </c>
      <c r="W740">
        <f t="shared" si="137"/>
        <v>3</v>
      </c>
      <c r="X740">
        <f t="shared" si="138"/>
        <v>1</v>
      </c>
      <c r="Y740">
        <f t="shared" si="139"/>
        <v>0</v>
      </c>
      <c r="Z740">
        <f t="shared" si="140"/>
        <v>0</v>
      </c>
      <c r="AA740">
        <f t="shared" si="141"/>
        <v>0</v>
      </c>
      <c r="AB740" s="5">
        <f t="shared" si="142"/>
        <v>30</v>
      </c>
      <c r="AC740">
        <f t="shared" si="143"/>
        <v>0</v>
      </c>
    </row>
    <row r="741" spans="1:29" x14ac:dyDescent="0.25">
      <c r="A741" t="s">
        <v>779</v>
      </c>
      <c r="B741">
        <v>1981</v>
      </c>
      <c r="C741" t="s">
        <v>15</v>
      </c>
      <c r="D741">
        <v>24</v>
      </c>
      <c r="E741">
        <v>1</v>
      </c>
      <c r="F741">
        <v>6282.24</v>
      </c>
      <c r="G741" t="s">
        <v>11</v>
      </c>
      <c r="H741" t="s">
        <v>16</v>
      </c>
      <c r="I741" t="s">
        <v>42</v>
      </c>
      <c r="J741" t="str">
        <f>VLOOKUP(A741,Names!A:B,2,)</f>
        <v>Aller, Mr.  Lawrence</v>
      </c>
      <c r="K741" cm="1">
        <f t="array" ref="K741">VLOOKUP($A741,'Medical Examination'!$A:$H,COLUMN(B:B),0)</f>
        <v>28.8</v>
      </c>
      <c r="L741" cm="1">
        <f t="array" ref="L741">VLOOKUP($A741,'Medical Examination'!$A:$H,COLUMN(C:C),0)</f>
        <v>11.41</v>
      </c>
      <c r="M741" t="str" cm="1">
        <f t="array" ref="M741">VLOOKUP($A741,'Medical Examination'!$A:$H,COLUMN(D:D),0)</f>
        <v>yes</v>
      </c>
      <c r="N741" t="str" cm="1">
        <f t="array" ref="N741">VLOOKUP($A741,'Medical Examination'!$A:$H,COLUMN(E:E),0)</f>
        <v>No</v>
      </c>
      <c r="O741" t="str" cm="1">
        <f t="array" ref="O741">VLOOKUP($A741,'Medical Examination'!$A:$H,COLUMN(F:F),0)</f>
        <v>No</v>
      </c>
      <c r="P741" t="str" cm="1">
        <f t="array" ref="P741">VLOOKUP($A741,'Medical Examination'!$A:$H,COLUMN(G:G),0)</f>
        <v>No major surgery</v>
      </c>
      <c r="Q741" t="str" cm="1">
        <f t="array" ref="Q741">VLOOKUP($A741,'Medical Examination'!$A:$H,COLUMN(H:H),0)</f>
        <v>No</v>
      </c>
      <c r="R741">
        <f t="shared" si="132"/>
        <v>1</v>
      </c>
      <c r="S741">
        <f t="shared" si="133"/>
        <v>0</v>
      </c>
      <c r="T741">
        <f t="shared" si="134"/>
        <v>0</v>
      </c>
      <c r="U741">
        <f t="shared" si="135"/>
        <v>0</v>
      </c>
      <c r="V741">
        <f t="shared" si="136"/>
        <v>2</v>
      </c>
      <c r="W741">
        <f t="shared" si="137"/>
        <v>3</v>
      </c>
      <c r="X741">
        <f t="shared" si="138"/>
        <v>0</v>
      </c>
      <c r="Y741">
        <f t="shared" si="139"/>
        <v>1</v>
      </c>
      <c r="Z741">
        <f t="shared" si="140"/>
        <v>0</v>
      </c>
      <c r="AA741">
        <f t="shared" si="141"/>
        <v>0</v>
      </c>
      <c r="AB741" s="5">
        <f t="shared" si="142"/>
        <v>42</v>
      </c>
      <c r="AC741">
        <f t="shared" si="143"/>
        <v>1</v>
      </c>
    </row>
    <row r="742" spans="1:29" x14ac:dyDescent="0.25">
      <c r="A742" t="s">
        <v>780</v>
      </c>
      <c r="B742">
        <v>1981</v>
      </c>
      <c r="C742" t="s">
        <v>35</v>
      </c>
      <c r="D742">
        <v>26</v>
      </c>
      <c r="E742">
        <v>1</v>
      </c>
      <c r="F742">
        <v>6289.75</v>
      </c>
      <c r="G742" t="s">
        <v>11</v>
      </c>
      <c r="H742" t="s">
        <v>12</v>
      </c>
      <c r="I742" t="s">
        <v>13</v>
      </c>
      <c r="J742" t="str">
        <f>VLOOKUP(A742,Names!A:B,2,)</f>
        <v>Hengoed, Mr.  Joseph</v>
      </c>
      <c r="K742" cm="1">
        <f t="array" ref="K742">VLOOKUP($A742,'Medical Examination'!$A:$H,COLUMN(B:B),0)</f>
        <v>34.21</v>
      </c>
      <c r="L742" cm="1">
        <f t="array" ref="L742">VLOOKUP($A742,'Medical Examination'!$A:$H,COLUMN(C:C),0)</f>
        <v>9.7200000000000006</v>
      </c>
      <c r="M742" t="str" cm="1">
        <f t="array" ref="M742">VLOOKUP($A742,'Medical Examination'!$A:$H,COLUMN(D:D),0)</f>
        <v>yes</v>
      </c>
      <c r="N742" t="str" cm="1">
        <f t="array" ref="N742">VLOOKUP($A742,'Medical Examination'!$A:$H,COLUMN(E:E),0)</f>
        <v>No</v>
      </c>
      <c r="O742" t="str" cm="1">
        <f t="array" ref="O742">VLOOKUP($A742,'Medical Examination'!$A:$H,COLUMN(F:F),0)</f>
        <v>No</v>
      </c>
      <c r="P742" t="str" cm="1">
        <f t="array" ref="P742">VLOOKUP($A742,'Medical Examination'!$A:$H,COLUMN(G:G),0)</f>
        <v>No major surgery</v>
      </c>
      <c r="Q742" t="str" cm="1">
        <f t="array" ref="Q742">VLOOKUP($A742,'Medical Examination'!$A:$H,COLUMN(H:H),0)</f>
        <v>No</v>
      </c>
      <c r="R742">
        <f t="shared" si="132"/>
        <v>1</v>
      </c>
      <c r="S742">
        <f t="shared" si="133"/>
        <v>0</v>
      </c>
      <c r="T742">
        <f t="shared" si="134"/>
        <v>0</v>
      </c>
      <c r="U742">
        <f t="shared" si="135"/>
        <v>0</v>
      </c>
      <c r="V742">
        <f t="shared" si="136"/>
        <v>2</v>
      </c>
      <c r="W742">
        <f t="shared" si="137"/>
        <v>1</v>
      </c>
      <c r="X742">
        <f t="shared" si="138"/>
        <v>0</v>
      </c>
      <c r="Y742">
        <f t="shared" si="139"/>
        <v>0</v>
      </c>
      <c r="Z742">
        <f t="shared" si="140"/>
        <v>0</v>
      </c>
      <c r="AA742">
        <f t="shared" si="141"/>
        <v>1</v>
      </c>
      <c r="AB742" s="5">
        <f t="shared" si="142"/>
        <v>42</v>
      </c>
      <c r="AC742">
        <f t="shared" si="143"/>
        <v>1</v>
      </c>
    </row>
    <row r="743" spans="1:29" x14ac:dyDescent="0.25">
      <c r="A743" t="s">
        <v>781</v>
      </c>
      <c r="B743">
        <v>1996</v>
      </c>
      <c r="C743" t="s">
        <v>10</v>
      </c>
      <c r="D743">
        <v>4</v>
      </c>
      <c r="E743">
        <v>0</v>
      </c>
      <c r="F743">
        <v>6293.63</v>
      </c>
      <c r="G743" t="s">
        <v>11</v>
      </c>
      <c r="H743" t="s">
        <v>12</v>
      </c>
      <c r="I743" t="s">
        <v>300</v>
      </c>
      <c r="J743" t="str">
        <f>VLOOKUP(A743,Names!A:B,2,)</f>
        <v>Arsenault, Mr.  Christopher</v>
      </c>
      <c r="K743" cm="1">
        <f t="array" ref="K743">VLOOKUP($A743,'Medical Examination'!$A:$H,COLUMN(B:B),0)</f>
        <v>34.450000000000003</v>
      </c>
      <c r="L743" cm="1">
        <f t="array" ref="L743">VLOOKUP($A743,'Medical Examination'!$A:$H,COLUMN(C:C),0)</f>
        <v>5.58</v>
      </c>
      <c r="M743" t="str" cm="1">
        <f t="array" ref="M743">VLOOKUP($A743,'Medical Examination'!$A:$H,COLUMN(D:D),0)</f>
        <v>yes</v>
      </c>
      <c r="N743" t="str" cm="1">
        <f t="array" ref="N743">VLOOKUP($A743,'Medical Examination'!$A:$H,COLUMN(E:E),0)</f>
        <v>No</v>
      </c>
      <c r="O743" t="str" cm="1">
        <f t="array" ref="O743">VLOOKUP($A743,'Medical Examination'!$A:$H,COLUMN(F:F),0)</f>
        <v>No</v>
      </c>
      <c r="P743" t="str" cm="1">
        <f t="array" ref="P743">VLOOKUP($A743,'Medical Examination'!$A:$H,COLUMN(G:G),0)</f>
        <v>No major surgery</v>
      </c>
      <c r="Q743" t="str" cm="1">
        <f t="array" ref="Q743">VLOOKUP($A743,'Medical Examination'!$A:$H,COLUMN(H:H),0)</f>
        <v>No</v>
      </c>
      <c r="R743">
        <f t="shared" si="132"/>
        <v>1</v>
      </c>
      <c r="S743">
        <f t="shared" si="133"/>
        <v>0</v>
      </c>
      <c r="T743">
        <f t="shared" si="134"/>
        <v>0</v>
      </c>
      <c r="U743">
        <f t="shared" si="135"/>
        <v>0</v>
      </c>
      <c r="V743">
        <f t="shared" si="136"/>
        <v>2</v>
      </c>
      <c r="W743">
        <f t="shared" si="137"/>
        <v>1</v>
      </c>
      <c r="X743">
        <f t="shared" si="138"/>
        <v>0</v>
      </c>
      <c r="Y743">
        <f t="shared" si="139"/>
        <v>0</v>
      </c>
      <c r="Z743">
        <f t="shared" si="140"/>
        <v>0</v>
      </c>
      <c r="AA743">
        <f t="shared" si="141"/>
        <v>0</v>
      </c>
      <c r="AB743" s="5">
        <f t="shared" si="142"/>
        <v>27</v>
      </c>
      <c r="AC743">
        <f t="shared" si="143"/>
        <v>1</v>
      </c>
    </row>
    <row r="744" spans="1:29" x14ac:dyDescent="0.25">
      <c r="A744" t="s">
        <v>782</v>
      </c>
      <c r="B744">
        <v>1974</v>
      </c>
      <c r="C744" t="s">
        <v>20</v>
      </c>
      <c r="D744">
        <v>17</v>
      </c>
      <c r="E744">
        <v>0</v>
      </c>
      <c r="F744">
        <v>6302.23</v>
      </c>
      <c r="G744" t="s">
        <v>11</v>
      </c>
      <c r="H744" t="s">
        <v>16</v>
      </c>
      <c r="I744" t="s">
        <v>13</v>
      </c>
      <c r="J744" t="str">
        <f>VLOOKUP(A744,Names!A:B,2,)</f>
        <v>Tate, Ms.  Sachiko</v>
      </c>
      <c r="K744" cm="1">
        <f t="array" ref="K744">VLOOKUP($A744,'Medical Examination'!$A:$H,COLUMN(B:B),0)</f>
        <v>20.48</v>
      </c>
      <c r="L744" cm="1">
        <f t="array" ref="L744">VLOOKUP($A744,'Medical Examination'!$A:$H,COLUMN(C:C),0)</f>
        <v>11.09</v>
      </c>
      <c r="M744" t="str" cm="1">
        <f t="array" ref="M744">VLOOKUP($A744,'Medical Examination'!$A:$H,COLUMN(D:D),0)</f>
        <v>No</v>
      </c>
      <c r="N744" t="str" cm="1">
        <f t="array" ref="N744">VLOOKUP($A744,'Medical Examination'!$A:$H,COLUMN(E:E),0)</f>
        <v>No</v>
      </c>
      <c r="O744" t="str" cm="1">
        <f t="array" ref="O744">VLOOKUP($A744,'Medical Examination'!$A:$H,COLUMN(F:F),0)</f>
        <v>No</v>
      </c>
      <c r="P744" t="str" cm="1">
        <f t="array" ref="P744">VLOOKUP($A744,'Medical Examination'!$A:$H,COLUMN(G:G),0)</f>
        <v>No major surgery</v>
      </c>
      <c r="Q744" t="str" cm="1">
        <f t="array" ref="Q744">VLOOKUP($A744,'Medical Examination'!$A:$H,COLUMN(H:H),0)</f>
        <v>No</v>
      </c>
      <c r="R744">
        <f t="shared" si="132"/>
        <v>0</v>
      </c>
      <c r="S744">
        <f t="shared" si="133"/>
        <v>0</v>
      </c>
      <c r="T744">
        <f t="shared" si="134"/>
        <v>0</v>
      </c>
      <c r="U744">
        <f t="shared" si="135"/>
        <v>0</v>
      </c>
      <c r="V744">
        <f t="shared" si="136"/>
        <v>2</v>
      </c>
      <c r="W744">
        <f t="shared" si="137"/>
        <v>3</v>
      </c>
      <c r="X744">
        <f t="shared" si="138"/>
        <v>0</v>
      </c>
      <c r="Y744">
        <f t="shared" si="139"/>
        <v>0</v>
      </c>
      <c r="Z744">
        <f t="shared" si="140"/>
        <v>0</v>
      </c>
      <c r="AA744">
        <f t="shared" si="141"/>
        <v>1</v>
      </c>
      <c r="AB744" s="5">
        <f t="shared" si="142"/>
        <v>49</v>
      </c>
      <c r="AC744">
        <f t="shared" si="143"/>
        <v>0</v>
      </c>
    </row>
    <row r="745" spans="1:29" x14ac:dyDescent="0.25">
      <c r="A745" t="s">
        <v>783</v>
      </c>
      <c r="B745">
        <v>1969</v>
      </c>
      <c r="C745" t="s">
        <v>20</v>
      </c>
      <c r="D745">
        <v>4</v>
      </c>
      <c r="E745">
        <v>0</v>
      </c>
      <c r="F745">
        <v>6305.61</v>
      </c>
      <c r="G745" t="s">
        <v>11</v>
      </c>
      <c r="H745" t="s">
        <v>11</v>
      </c>
      <c r="I745" t="s">
        <v>23</v>
      </c>
      <c r="J745" t="str">
        <f>VLOOKUP(A745,Names!A:B,2,)</f>
        <v>Shillings, Mr.  Joseph R.</v>
      </c>
      <c r="K745" cm="1">
        <f t="array" ref="K745">VLOOKUP($A745,'Medical Examination'!$A:$H,COLUMN(B:B),0)</f>
        <v>15.08</v>
      </c>
      <c r="L745" cm="1">
        <f t="array" ref="L745">VLOOKUP($A745,'Medical Examination'!$A:$H,COLUMN(C:C),0)</f>
        <v>4.8499999999999996</v>
      </c>
      <c r="M745" t="str" cm="1">
        <f t="array" ref="M745">VLOOKUP($A745,'Medical Examination'!$A:$H,COLUMN(D:D),0)</f>
        <v>yes</v>
      </c>
      <c r="N745" t="str" cm="1">
        <f t="array" ref="N745">VLOOKUP($A745,'Medical Examination'!$A:$H,COLUMN(E:E),0)</f>
        <v>No</v>
      </c>
      <c r="O745" t="str" cm="1">
        <f t="array" ref="O745">VLOOKUP($A745,'Medical Examination'!$A:$H,COLUMN(F:F),0)</f>
        <v>Yes</v>
      </c>
      <c r="P745" cm="1">
        <f t="array" ref="P745">VLOOKUP($A745,'Medical Examination'!$A:$H,COLUMN(G:G),0)</f>
        <v>1</v>
      </c>
      <c r="Q745" t="str" cm="1">
        <f t="array" ref="Q745">VLOOKUP($A745,'Medical Examination'!$A:$H,COLUMN(H:H),0)</f>
        <v>No</v>
      </c>
      <c r="R745">
        <f t="shared" si="132"/>
        <v>1</v>
      </c>
      <c r="S745">
        <f t="shared" si="133"/>
        <v>0</v>
      </c>
      <c r="T745">
        <f t="shared" si="134"/>
        <v>1</v>
      </c>
      <c r="U745">
        <f t="shared" si="135"/>
        <v>0</v>
      </c>
      <c r="V745">
        <f t="shared" si="136"/>
        <v>2</v>
      </c>
      <c r="W745">
        <f t="shared" si="137"/>
        <v>2</v>
      </c>
      <c r="X745">
        <f t="shared" si="138"/>
        <v>1</v>
      </c>
      <c r="Y745">
        <f t="shared" si="139"/>
        <v>0</v>
      </c>
      <c r="Z745">
        <f t="shared" si="140"/>
        <v>1</v>
      </c>
      <c r="AA745">
        <f t="shared" si="141"/>
        <v>0</v>
      </c>
      <c r="AB745" s="5">
        <f t="shared" si="142"/>
        <v>54</v>
      </c>
      <c r="AC745">
        <f t="shared" si="143"/>
        <v>1</v>
      </c>
    </row>
    <row r="746" spans="1:29" x14ac:dyDescent="0.25">
      <c r="A746" t="s">
        <v>784</v>
      </c>
      <c r="B746">
        <v>2004</v>
      </c>
      <c r="C746" t="s">
        <v>10</v>
      </c>
      <c r="D746">
        <v>27</v>
      </c>
      <c r="E746">
        <v>0</v>
      </c>
      <c r="F746">
        <v>6311.11</v>
      </c>
      <c r="G746" t="s">
        <v>11</v>
      </c>
      <c r="H746" t="s">
        <v>11</v>
      </c>
      <c r="I746" t="s">
        <v>42</v>
      </c>
      <c r="J746" t="str">
        <f>VLOOKUP(A746,Names!A:B,2,)</f>
        <v>Besse, Mr.  Arthur M.</v>
      </c>
      <c r="K746" cm="1">
        <f t="array" ref="K746">VLOOKUP($A746,'Medical Examination'!$A:$H,COLUMN(B:B),0)</f>
        <v>43.39</v>
      </c>
      <c r="L746" cm="1">
        <f t="array" ref="L746">VLOOKUP($A746,'Medical Examination'!$A:$H,COLUMN(C:C),0)</f>
        <v>5.85</v>
      </c>
      <c r="M746" t="str" cm="1">
        <f t="array" ref="M746">VLOOKUP($A746,'Medical Examination'!$A:$H,COLUMN(D:D),0)</f>
        <v>No</v>
      </c>
      <c r="N746" t="str" cm="1">
        <f t="array" ref="N746">VLOOKUP($A746,'Medical Examination'!$A:$H,COLUMN(E:E),0)</f>
        <v>yes</v>
      </c>
      <c r="O746" t="str" cm="1">
        <f t="array" ref="O746">VLOOKUP($A746,'Medical Examination'!$A:$H,COLUMN(F:F),0)</f>
        <v>No</v>
      </c>
      <c r="P746" cm="1">
        <f t="array" ref="P746">VLOOKUP($A746,'Medical Examination'!$A:$H,COLUMN(G:G),0)</f>
        <v>1</v>
      </c>
      <c r="Q746" t="str" cm="1">
        <f t="array" ref="Q746">VLOOKUP($A746,'Medical Examination'!$A:$H,COLUMN(H:H),0)</f>
        <v>No</v>
      </c>
      <c r="R746">
        <f t="shared" si="132"/>
        <v>0</v>
      </c>
      <c r="S746">
        <f t="shared" si="133"/>
        <v>1</v>
      </c>
      <c r="T746">
        <f t="shared" si="134"/>
        <v>0</v>
      </c>
      <c r="U746">
        <f t="shared" si="135"/>
        <v>0</v>
      </c>
      <c r="V746">
        <f t="shared" si="136"/>
        <v>2</v>
      </c>
      <c r="W746">
        <f t="shared" si="137"/>
        <v>2</v>
      </c>
      <c r="X746">
        <f t="shared" si="138"/>
        <v>1</v>
      </c>
      <c r="Y746">
        <f t="shared" si="139"/>
        <v>1</v>
      </c>
      <c r="Z746">
        <f t="shared" si="140"/>
        <v>0</v>
      </c>
      <c r="AA746">
        <f t="shared" si="141"/>
        <v>0</v>
      </c>
      <c r="AB746" s="5">
        <f t="shared" si="142"/>
        <v>19</v>
      </c>
      <c r="AC746">
        <f t="shared" si="143"/>
        <v>1</v>
      </c>
    </row>
    <row r="747" spans="1:29" x14ac:dyDescent="0.25">
      <c r="A747" t="s">
        <v>785</v>
      </c>
      <c r="B747">
        <v>1985</v>
      </c>
      <c r="C747" t="s">
        <v>15</v>
      </c>
      <c r="D747">
        <v>19</v>
      </c>
      <c r="E747">
        <v>2</v>
      </c>
      <c r="F747">
        <v>6311.95</v>
      </c>
      <c r="G747" t="s">
        <v>11</v>
      </c>
      <c r="H747" t="s">
        <v>16</v>
      </c>
      <c r="I747" t="s">
        <v>42</v>
      </c>
      <c r="J747" t="str">
        <f>VLOOKUP(A747,Names!A:B,2,)</f>
        <v>Briseno, Ms.  Maria Isabel</v>
      </c>
      <c r="K747" cm="1">
        <f t="array" ref="K747">VLOOKUP($A747,'Medical Examination'!$A:$H,COLUMN(B:B),0)</f>
        <v>29.5</v>
      </c>
      <c r="L747" cm="1">
        <f t="array" ref="L747">VLOOKUP($A747,'Medical Examination'!$A:$H,COLUMN(C:C),0)</f>
        <v>5.54</v>
      </c>
      <c r="M747" t="str" cm="1">
        <f t="array" ref="M747">VLOOKUP($A747,'Medical Examination'!$A:$H,COLUMN(D:D),0)</f>
        <v>yes</v>
      </c>
      <c r="N747" t="str" cm="1">
        <f t="array" ref="N747">VLOOKUP($A747,'Medical Examination'!$A:$H,COLUMN(E:E),0)</f>
        <v>No</v>
      </c>
      <c r="O747" t="str" cm="1">
        <f t="array" ref="O747">VLOOKUP($A747,'Medical Examination'!$A:$H,COLUMN(F:F),0)</f>
        <v>No</v>
      </c>
      <c r="P747" t="str" cm="1">
        <f t="array" ref="P747">VLOOKUP($A747,'Medical Examination'!$A:$H,COLUMN(G:G),0)</f>
        <v>No major surgery</v>
      </c>
      <c r="Q747" t="str" cm="1">
        <f t="array" ref="Q747">VLOOKUP($A747,'Medical Examination'!$A:$H,COLUMN(H:H),0)</f>
        <v>No</v>
      </c>
      <c r="R747">
        <f t="shared" si="132"/>
        <v>1</v>
      </c>
      <c r="S747">
        <f t="shared" si="133"/>
        <v>0</v>
      </c>
      <c r="T747">
        <f t="shared" si="134"/>
        <v>0</v>
      </c>
      <c r="U747">
        <f t="shared" si="135"/>
        <v>0</v>
      </c>
      <c r="V747">
        <f t="shared" si="136"/>
        <v>2</v>
      </c>
      <c r="W747">
        <f t="shared" si="137"/>
        <v>3</v>
      </c>
      <c r="X747">
        <f t="shared" si="138"/>
        <v>0</v>
      </c>
      <c r="Y747">
        <f t="shared" si="139"/>
        <v>1</v>
      </c>
      <c r="Z747">
        <f t="shared" si="140"/>
        <v>0</v>
      </c>
      <c r="AA747">
        <f t="shared" si="141"/>
        <v>0</v>
      </c>
      <c r="AB747" s="5">
        <f t="shared" si="142"/>
        <v>38</v>
      </c>
      <c r="AC747">
        <f t="shared" si="143"/>
        <v>0</v>
      </c>
    </row>
    <row r="748" spans="1:29" x14ac:dyDescent="0.25">
      <c r="A748" t="s">
        <v>786</v>
      </c>
      <c r="B748">
        <v>1985</v>
      </c>
      <c r="C748" t="s">
        <v>30</v>
      </c>
      <c r="D748">
        <v>15</v>
      </c>
      <c r="E748">
        <v>2</v>
      </c>
      <c r="F748">
        <v>6313.76</v>
      </c>
      <c r="G748" t="s">
        <v>11</v>
      </c>
      <c r="H748" t="s">
        <v>16</v>
      </c>
      <c r="I748" t="s">
        <v>13</v>
      </c>
      <c r="J748" t="str">
        <f>VLOOKUP(A748,Names!A:B,2,)</f>
        <v>Duhon, Mrs.  Madeline E.</v>
      </c>
      <c r="K748" cm="1">
        <f t="array" ref="K748">VLOOKUP($A748,'Medical Examination'!$A:$H,COLUMN(B:B),0)</f>
        <v>30.8</v>
      </c>
      <c r="L748" cm="1">
        <f t="array" ref="L748">VLOOKUP($A748,'Medical Examination'!$A:$H,COLUMN(C:C),0)</f>
        <v>5.83</v>
      </c>
      <c r="M748" t="str" cm="1">
        <f t="array" ref="M748">VLOOKUP($A748,'Medical Examination'!$A:$H,COLUMN(D:D),0)</f>
        <v>yes</v>
      </c>
      <c r="N748" t="str" cm="1">
        <f t="array" ref="N748">VLOOKUP($A748,'Medical Examination'!$A:$H,COLUMN(E:E),0)</f>
        <v>No</v>
      </c>
      <c r="O748" t="str" cm="1">
        <f t="array" ref="O748">VLOOKUP($A748,'Medical Examination'!$A:$H,COLUMN(F:F),0)</f>
        <v>No</v>
      </c>
      <c r="P748" t="str" cm="1">
        <f t="array" ref="P748">VLOOKUP($A748,'Medical Examination'!$A:$H,COLUMN(G:G),0)</f>
        <v>No major surgery</v>
      </c>
      <c r="Q748" t="str" cm="1">
        <f t="array" ref="Q748">VLOOKUP($A748,'Medical Examination'!$A:$H,COLUMN(H:H),0)</f>
        <v>No</v>
      </c>
      <c r="R748">
        <f t="shared" si="132"/>
        <v>1</v>
      </c>
      <c r="S748">
        <f t="shared" si="133"/>
        <v>0</v>
      </c>
      <c r="T748">
        <f t="shared" si="134"/>
        <v>0</v>
      </c>
      <c r="U748">
        <f t="shared" si="135"/>
        <v>0</v>
      </c>
      <c r="V748">
        <f t="shared" si="136"/>
        <v>2</v>
      </c>
      <c r="W748">
        <f t="shared" si="137"/>
        <v>3</v>
      </c>
      <c r="X748">
        <f t="shared" si="138"/>
        <v>0</v>
      </c>
      <c r="Y748">
        <f t="shared" si="139"/>
        <v>0</v>
      </c>
      <c r="Z748">
        <f t="shared" si="140"/>
        <v>0</v>
      </c>
      <c r="AA748">
        <f t="shared" si="141"/>
        <v>1</v>
      </c>
      <c r="AB748" s="5">
        <f t="shared" si="142"/>
        <v>38</v>
      </c>
      <c r="AC748">
        <f t="shared" si="143"/>
        <v>0</v>
      </c>
    </row>
    <row r="749" spans="1:29" x14ac:dyDescent="0.25">
      <c r="A749" t="s">
        <v>787</v>
      </c>
      <c r="B749">
        <v>1990</v>
      </c>
      <c r="C749" t="s">
        <v>35</v>
      </c>
      <c r="D749">
        <v>13</v>
      </c>
      <c r="E749">
        <v>3</v>
      </c>
      <c r="F749">
        <v>6334.34</v>
      </c>
      <c r="G749" t="s">
        <v>11</v>
      </c>
      <c r="H749" t="s">
        <v>11</v>
      </c>
      <c r="I749" t="s">
        <v>247</v>
      </c>
      <c r="J749" t="str">
        <f>VLOOKUP(A749,Names!A:B,2,)</f>
        <v>Keating, Ms.  Paula</v>
      </c>
      <c r="K749" cm="1">
        <f t="array" ref="K749">VLOOKUP($A749,'Medical Examination'!$A:$H,COLUMN(B:B),0)</f>
        <v>37.145000000000003</v>
      </c>
      <c r="L749" cm="1">
        <f t="array" ref="L749">VLOOKUP($A749,'Medical Examination'!$A:$H,COLUMN(C:C),0)</f>
        <v>5.32</v>
      </c>
      <c r="M749" t="str" cm="1">
        <f t="array" ref="M749">VLOOKUP($A749,'Medical Examination'!$A:$H,COLUMN(D:D),0)</f>
        <v>No</v>
      </c>
      <c r="N749" t="str" cm="1">
        <f t="array" ref="N749">VLOOKUP($A749,'Medical Examination'!$A:$H,COLUMN(E:E),0)</f>
        <v>No</v>
      </c>
      <c r="O749" t="str" cm="1">
        <f t="array" ref="O749">VLOOKUP($A749,'Medical Examination'!$A:$H,COLUMN(F:F),0)</f>
        <v>No</v>
      </c>
      <c r="P749" t="str" cm="1">
        <f t="array" ref="P749">VLOOKUP($A749,'Medical Examination'!$A:$H,COLUMN(G:G),0)</f>
        <v>No major surgery</v>
      </c>
      <c r="Q749" t="str" cm="1">
        <f t="array" ref="Q749">VLOOKUP($A749,'Medical Examination'!$A:$H,COLUMN(H:H),0)</f>
        <v>No</v>
      </c>
      <c r="R749">
        <f t="shared" si="132"/>
        <v>0</v>
      </c>
      <c r="S749">
        <f t="shared" si="133"/>
        <v>0</v>
      </c>
      <c r="T749">
        <f t="shared" si="134"/>
        <v>0</v>
      </c>
      <c r="U749">
        <f t="shared" si="135"/>
        <v>0</v>
      </c>
      <c r="V749">
        <f t="shared" si="136"/>
        <v>2</v>
      </c>
      <c r="W749">
        <f t="shared" si="137"/>
        <v>2</v>
      </c>
      <c r="X749">
        <f t="shared" si="138"/>
        <v>0</v>
      </c>
      <c r="Y749">
        <f t="shared" si="139"/>
        <v>0</v>
      </c>
      <c r="Z749">
        <f t="shared" si="140"/>
        <v>0</v>
      </c>
      <c r="AA749">
        <f t="shared" si="141"/>
        <v>0</v>
      </c>
      <c r="AB749" s="5">
        <f t="shared" si="142"/>
        <v>33</v>
      </c>
      <c r="AC749">
        <f t="shared" si="143"/>
        <v>0</v>
      </c>
    </row>
    <row r="750" spans="1:29" x14ac:dyDescent="0.25">
      <c r="A750" t="s">
        <v>788</v>
      </c>
      <c r="B750">
        <v>1986</v>
      </c>
      <c r="C750" t="s">
        <v>20</v>
      </c>
      <c r="D750">
        <v>25</v>
      </c>
      <c r="E750">
        <v>3</v>
      </c>
      <c r="F750">
        <v>6335.64</v>
      </c>
      <c r="G750" t="s">
        <v>11</v>
      </c>
      <c r="H750" t="s">
        <v>11</v>
      </c>
      <c r="I750" t="s">
        <v>13</v>
      </c>
      <c r="J750" t="str">
        <f>VLOOKUP(A750,Names!A:B,2,)</f>
        <v>Johnston, Mrs.  Rochelle</v>
      </c>
      <c r="K750" cm="1">
        <f t="array" ref="K750">VLOOKUP($A750,'Medical Examination'!$A:$H,COLUMN(B:B),0)</f>
        <v>25.46</v>
      </c>
      <c r="L750" cm="1">
        <f t="array" ref="L750">VLOOKUP($A750,'Medical Examination'!$A:$H,COLUMN(C:C),0)</f>
        <v>9.7100000000000009</v>
      </c>
      <c r="M750" t="str" cm="1">
        <f t="array" ref="M750">VLOOKUP($A750,'Medical Examination'!$A:$H,COLUMN(D:D),0)</f>
        <v>yes</v>
      </c>
      <c r="N750" t="str" cm="1">
        <f t="array" ref="N750">VLOOKUP($A750,'Medical Examination'!$A:$H,COLUMN(E:E),0)</f>
        <v>No</v>
      </c>
      <c r="O750" t="str" cm="1">
        <f t="array" ref="O750">VLOOKUP($A750,'Medical Examination'!$A:$H,COLUMN(F:F),0)</f>
        <v>No</v>
      </c>
      <c r="P750" cm="1">
        <f t="array" ref="P750">VLOOKUP($A750,'Medical Examination'!$A:$H,COLUMN(G:G),0)</f>
        <v>1</v>
      </c>
      <c r="Q750" t="str" cm="1">
        <f t="array" ref="Q750">VLOOKUP($A750,'Medical Examination'!$A:$H,COLUMN(H:H),0)</f>
        <v>No</v>
      </c>
      <c r="R750">
        <f t="shared" si="132"/>
        <v>1</v>
      </c>
      <c r="S750">
        <f t="shared" si="133"/>
        <v>0</v>
      </c>
      <c r="T750">
        <f t="shared" si="134"/>
        <v>0</v>
      </c>
      <c r="U750">
        <f t="shared" si="135"/>
        <v>0</v>
      </c>
      <c r="V750">
        <f t="shared" si="136"/>
        <v>2</v>
      </c>
      <c r="W750">
        <f t="shared" si="137"/>
        <v>2</v>
      </c>
      <c r="X750">
        <f t="shared" si="138"/>
        <v>1</v>
      </c>
      <c r="Y750">
        <f t="shared" si="139"/>
        <v>0</v>
      </c>
      <c r="Z750">
        <f t="shared" si="140"/>
        <v>0</v>
      </c>
      <c r="AA750">
        <f t="shared" si="141"/>
        <v>1</v>
      </c>
      <c r="AB750" s="5">
        <f t="shared" si="142"/>
        <v>37</v>
      </c>
      <c r="AC750">
        <f t="shared" si="143"/>
        <v>0</v>
      </c>
    </row>
    <row r="751" spans="1:29" x14ac:dyDescent="0.25">
      <c r="A751" t="s">
        <v>789</v>
      </c>
      <c r="B751">
        <v>1983</v>
      </c>
      <c r="C751" t="s">
        <v>37</v>
      </c>
      <c r="D751">
        <v>21</v>
      </c>
      <c r="E751">
        <v>2</v>
      </c>
      <c r="F751">
        <v>6338.08</v>
      </c>
      <c r="G751" t="s">
        <v>11</v>
      </c>
      <c r="H751" t="s">
        <v>16</v>
      </c>
      <c r="I751" t="s">
        <v>13</v>
      </c>
      <c r="J751" t="str">
        <f>VLOOKUP(A751,Names!A:B,2,)</f>
        <v>Kelley, Mr.  Spencer A.</v>
      </c>
      <c r="K751" cm="1">
        <f t="array" ref="K751">VLOOKUP($A751,'Medical Examination'!$A:$H,COLUMN(B:B),0)</f>
        <v>32.340000000000003</v>
      </c>
      <c r="L751" cm="1">
        <f t="array" ref="L751">VLOOKUP($A751,'Medical Examination'!$A:$H,COLUMN(C:C),0)</f>
        <v>4.88</v>
      </c>
      <c r="M751" t="str" cm="1">
        <f t="array" ref="M751">VLOOKUP($A751,'Medical Examination'!$A:$H,COLUMN(D:D),0)</f>
        <v>yes</v>
      </c>
      <c r="N751" t="str" cm="1">
        <f t="array" ref="N751">VLOOKUP($A751,'Medical Examination'!$A:$H,COLUMN(E:E),0)</f>
        <v>No</v>
      </c>
      <c r="O751" t="str" cm="1">
        <f t="array" ref="O751">VLOOKUP($A751,'Medical Examination'!$A:$H,COLUMN(F:F),0)</f>
        <v>Yes</v>
      </c>
      <c r="P751" cm="1">
        <f t="array" ref="P751">VLOOKUP($A751,'Medical Examination'!$A:$H,COLUMN(G:G),0)</f>
        <v>1</v>
      </c>
      <c r="Q751" t="str" cm="1">
        <f t="array" ref="Q751">VLOOKUP($A751,'Medical Examination'!$A:$H,COLUMN(H:H),0)</f>
        <v>No</v>
      </c>
      <c r="R751">
        <f t="shared" si="132"/>
        <v>1</v>
      </c>
      <c r="S751">
        <f t="shared" si="133"/>
        <v>0</v>
      </c>
      <c r="T751">
        <f t="shared" si="134"/>
        <v>1</v>
      </c>
      <c r="U751">
        <f t="shared" si="135"/>
        <v>0</v>
      </c>
      <c r="V751">
        <f t="shared" si="136"/>
        <v>2</v>
      </c>
      <c r="W751">
        <f t="shared" si="137"/>
        <v>3</v>
      </c>
      <c r="X751">
        <f t="shared" si="138"/>
        <v>1</v>
      </c>
      <c r="Y751">
        <f t="shared" si="139"/>
        <v>0</v>
      </c>
      <c r="Z751">
        <f t="shared" si="140"/>
        <v>0</v>
      </c>
      <c r="AA751">
        <f t="shared" si="141"/>
        <v>1</v>
      </c>
      <c r="AB751" s="5">
        <f t="shared" si="142"/>
        <v>40</v>
      </c>
      <c r="AC751">
        <f t="shared" si="143"/>
        <v>1</v>
      </c>
    </row>
    <row r="752" spans="1:29" x14ac:dyDescent="0.25">
      <c r="A752" t="s">
        <v>790</v>
      </c>
      <c r="B752">
        <v>1983</v>
      </c>
      <c r="C752" t="s">
        <v>35</v>
      </c>
      <c r="D752">
        <v>19</v>
      </c>
      <c r="E752">
        <v>2</v>
      </c>
      <c r="F752">
        <v>6356.27</v>
      </c>
      <c r="G752" t="s">
        <v>12</v>
      </c>
      <c r="H752" t="s">
        <v>11</v>
      </c>
      <c r="I752" t="s">
        <v>13</v>
      </c>
      <c r="J752" t="str">
        <f>VLOOKUP(A752,Names!A:B,2,)</f>
        <v>Goldberg, Mr.  Samuel L</v>
      </c>
      <c r="K752" cm="1">
        <f t="array" ref="K752">VLOOKUP($A752,'Medical Examination'!$A:$H,COLUMN(B:B),0)</f>
        <v>45.43</v>
      </c>
      <c r="L752" cm="1">
        <f t="array" ref="L752">VLOOKUP($A752,'Medical Examination'!$A:$H,COLUMN(C:C),0)</f>
        <v>4.2300000000000004</v>
      </c>
      <c r="M752" t="str" cm="1">
        <f t="array" ref="M752">VLOOKUP($A752,'Medical Examination'!$A:$H,COLUMN(D:D),0)</f>
        <v>yes</v>
      </c>
      <c r="N752" t="str" cm="1">
        <f t="array" ref="N752">VLOOKUP($A752,'Medical Examination'!$A:$H,COLUMN(E:E),0)</f>
        <v>No</v>
      </c>
      <c r="O752" t="str" cm="1">
        <f t="array" ref="O752">VLOOKUP($A752,'Medical Examination'!$A:$H,COLUMN(F:F),0)</f>
        <v>Yes</v>
      </c>
      <c r="P752" cm="1">
        <f t="array" ref="P752">VLOOKUP($A752,'Medical Examination'!$A:$H,COLUMN(G:G),0)</f>
        <v>1</v>
      </c>
      <c r="Q752" t="str" cm="1">
        <f t="array" ref="Q752">VLOOKUP($A752,'Medical Examination'!$A:$H,COLUMN(H:H),0)</f>
        <v>No</v>
      </c>
      <c r="R752">
        <f t="shared" si="132"/>
        <v>1</v>
      </c>
      <c r="S752">
        <f t="shared" si="133"/>
        <v>0</v>
      </c>
      <c r="T752">
        <f t="shared" si="134"/>
        <v>1</v>
      </c>
      <c r="U752">
        <f t="shared" si="135"/>
        <v>0</v>
      </c>
      <c r="V752">
        <f t="shared" si="136"/>
        <v>1</v>
      </c>
      <c r="W752">
        <f t="shared" si="137"/>
        <v>2</v>
      </c>
      <c r="X752">
        <f t="shared" si="138"/>
        <v>1</v>
      </c>
      <c r="Y752">
        <f t="shared" si="139"/>
        <v>0</v>
      </c>
      <c r="Z752">
        <f t="shared" si="140"/>
        <v>0</v>
      </c>
      <c r="AA752">
        <f t="shared" si="141"/>
        <v>1</v>
      </c>
      <c r="AB752" s="5">
        <f t="shared" si="142"/>
        <v>40</v>
      </c>
      <c r="AC752">
        <f t="shared" si="143"/>
        <v>1</v>
      </c>
    </row>
    <row r="753" spans="1:29" x14ac:dyDescent="0.25">
      <c r="A753" t="s">
        <v>791</v>
      </c>
      <c r="B753">
        <v>1980</v>
      </c>
      <c r="C753" t="s">
        <v>37</v>
      </c>
      <c r="D753">
        <v>30</v>
      </c>
      <c r="E753">
        <v>0</v>
      </c>
      <c r="F753">
        <v>6358.78</v>
      </c>
      <c r="G753" t="s">
        <v>11</v>
      </c>
      <c r="H753" t="s">
        <v>16</v>
      </c>
      <c r="I753" t="s">
        <v>23</v>
      </c>
      <c r="J753" t="str">
        <f>VLOOKUP(A753,Names!A:B,2,)</f>
        <v>Bosl, Mr.  Michael</v>
      </c>
      <c r="K753" cm="1">
        <f t="array" ref="K753">VLOOKUP($A753,'Medical Examination'!$A:$H,COLUMN(B:B),0)</f>
        <v>31.254999999999999</v>
      </c>
      <c r="L753" cm="1">
        <f t="array" ref="L753">VLOOKUP($A753,'Medical Examination'!$A:$H,COLUMN(C:C),0)</f>
        <v>5.17</v>
      </c>
      <c r="M753" t="str" cm="1">
        <f t="array" ref="M753">VLOOKUP($A753,'Medical Examination'!$A:$H,COLUMN(D:D),0)</f>
        <v>No</v>
      </c>
      <c r="N753" t="str" cm="1">
        <f t="array" ref="N753">VLOOKUP($A753,'Medical Examination'!$A:$H,COLUMN(E:E),0)</f>
        <v>No</v>
      </c>
      <c r="O753" t="str" cm="1">
        <f t="array" ref="O753">VLOOKUP($A753,'Medical Examination'!$A:$H,COLUMN(F:F),0)</f>
        <v>No</v>
      </c>
      <c r="P753" t="str" cm="1">
        <f t="array" ref="P753">VLOOKUP($A753,'Medical Examination'!$A:$H,COLUMN(G:G),0)</f>
        <v>No major surgery</v>
      </c>
      <c r="Q753" t="str" cm="1">
        <f t="array" ref="Q753">VLOOKUP($A753,'Medical Examination'!$A:$H,COLUMN(H:H),0)</f>
        <v>No</v>
      </c>
      <c r="R753">
        <f t="shared" si="132"/>
        <v>0</v>
      </c>
      <c r="S753">
        <f t="shared" si="133"/>
        <v>0</v>
      </c>
      <c r="T753">
        <f t="shared" si="134"/>
        <v>0</v>
      </c>
      <c r="U753">
        <f t="shared" si="135"/>
        <v>0</v>
      </c>
      <c r="V753">
        <f t="shared" si="136"/>
        <v>2</v>
      </c>
      <c r="W753">
        <f t="shared" si="137"/>
        <v>3</v>
      </c>
      <c r="X753">
        <f t="shared" si="138"/>
        <v>0</v>
      </c>
      <c r="Y753">
        <f t="shared" si="139"/>
        <v>0</v>
      </c>
      <c r="Z753">
        <f t="shared" si="140"/>
        <v>1</v>
      </c>
      <c r="AA753">
        <f t="shared" si="141"/>
        <v>0</v>
      </c>
      <c r="AB753" s="5">
        <f t="shared" si="142"/>
        <v>43</v>
      </c>
      <c r="AC753">
        <f t="shared" si="143"/>
        <v>1</v>
      </c>
    </row>
    <row r="754" spans="1:29" x14ac:dyDescent="0.25">
      <c r="A754" t="s">
        <v>792</v>
      </c>
      <c r="B754">
        <v>1989</v>
      </c>
      <c r="C754" t="s">
        <v>18</v>
      </c>
      <c r="D754">
        <v>24</v>
      </c>
      <c r="E754">
        <v>3</v>
      </c>
      <c r="F754">
        <v>6360.99</v>
      </c>
      <c r="G754" t="s">
        <v>11</v>
      </c>
      <c r="H754" t="s">
        <v>11</v>
      </c>
      <c r="I754" t="s">
        <v>23</v>
      </c>
      <c r="J754" t="str">
        <f>VLOOKUP(A754,Names!A:B,2,)</f>
        <v>Millett, Ms.  Lexy</v>
      </c>
      <c r="K754" cm="1">
        <f t="array" ref="K754">VLOOKUP($A754,'Medical Examination'!$A:$H,COLUMN(B:B),0)</f>
        <v>42.94</v>
      </c>
      <c r="L754" cm="1">
        <f t="array" ref="L754">VLOOKUP($A754,'Medical Examination'!$A:$H,COLUMN(C:C),0)</f>
        <v>4.34</v>
      </c>
      <c r="M754" t="str" cm="1">
        <f t="array" ref="M754">VLOOKUP($A754,'Medical Examination'!$A:$H,COLUMN(D:D),0)</f>
        <v>No</v>
      </c>
      <c r="N754" t="str" cm="1">
        <f t="array" ref="N754">VLOOKUP($A754,'Medical Examination'!$A:$H,COLUMN(E:E),0)</f>
        <v>No</v>
      </c>
      <c r="O754" t="str" cm="1">
        <f t="array" ref="O754">VLOOKUP($A754,'Medical Examination'!$A:$H,COLUMN(F:F),0)</f>
        <v>No</v>
      </c>
      <c r="P754" t="str" cm="1">
        <f t="array" ref="P754">VLOOKUP($A754,'Medical Examination'!$A:$H,COLUMN(G:G),0)</f>
        <v>No major surgery</v>
      </c>
      <c r="Q754" t="str" cm="1">
        <f t="array" ref="Q754">VLOOKUP($A754,'Medical Examination'!$A:$H,COLUMN(H:H),0)</f>
        <v>No</v>
      </c>
      <c r="R754">
        <f t="shared" si="132"/>
        <v>0</v>
      </c>
      <c r="S754">
        <f t="shared" si="133"/>
        <v>0</v>
      </c>
      <c r="T754">
        <f t="shared" si="134"/>
        <v>0</v>
      </c>
      <c r="U754">
        <f t="shared" si="135"/>
        <v>0</v>
      </c>
      <c r="V754">
        <f t="shared" si="136"/>
        <v>2</v>
      </c>
      <c r="W754">
        <f t="shared" si="137"/>
        <v>2</v>
      </c>
      <c r="X754">
        <f t="shared" si="138"/>
        <v>0</v>
      </c>
      <c r="Y754">
        <f t="shared" si="139"/>
        <v>0</v>
      </c>
      <c r="Z754">
        <f t="shared" si="140"/>
        <v>1</v>
      </c>
      <c r="AA754">
        <f t="shared" si="141"/>
        <v>0</v>
      </c>
      <c r="AB754" s="5">
        <f t="shared" si="142"/>
        <v>34</v>
      </c>
      <c r="AC754">
        <f t="shared" si="143"/>
        <v>0</v>
      </c>
    </row>
    <row r="755" spans="1:29" x14ac:dyDescent="0.25">
      <c r="A755" t="s">
        <v>793</v>
      </c>
      <c r="B755">
        <v>1996</v>
      </c>
      <c r="C755" t="s">
        <v>10</v>
      </c>
      <c r="D755">
        <v>7</v>
      </c>
      <c r="E755">
        <v>0</v>
      </c>
      <c r="F755">
        <v>6361.47</v>
      </c>
      <c r="G755" t="s">
        <v>11</v>
      </c>
      <c r="H755" t="s">
        <v>12</v>
      </c>
      <c r="I755" t="s">
        <v>300</v>
      </c>
      <c r="J755" t="str">
        <f>VLOOKUP(A755,Names!A:B,2,)</f>
        <v>Wu, Mr.  Liang</v>
      </c>
      <c r="K755" cm="1">
        <f t="array" ref="K755">VLOOKUP($A755,'Medical Examination'!$A:$H,COLUMN(B:B),0)</f>
        <v>34.65</v>
      </c>
      <c r="L755" cm="1">
        <f t="array" ref="L755">VLOOKUP($A755,'Medical Examination'!$A:$H,COLUMN(C:C),0)</f>
        <v>5.98</v>
      </c>
      <c r="M755" t="str" cm="1">
        <f t="array" ref="M755">VLOOKUP($A755,'Medical Examination'!$A:$H,COLUMN(D:D),0)</f>
        <v>yes</v>
      </c>
      <c r="N755" t="str" cm="1">
        <f t="array" ref="N755">VLOOKUP($A755,'Medical Examination'!$A:$H,COLUMN(E:E),0)</f>
        <v>No</v>
      </c>
      <c r="O755" t="str" cm="1">
        <f t="array" ref="O755">VLOOKUP($A755,'Medical Examination'!$A:$H,COLUMN(F:F),0)</f>
        <v>No</v>
      </c>
      <c r="P755" t="str" cm="1">
        <f t="array" ref="P755">VLOOKUP($A755,'Medical Examination'!$A:$H,COLUMN(G:G),0)</f>
        <v>No major surgery</v>
      </c>
      <c r="Q755" t="str" cm="1">
        <f t="array" ref="Q755">VLOOKUP($A755,'Medical Examination'!$A:$H,COLUMN(H:H),0)</f>
        <v>No</v>
      </c>
      <c r="R755">
        <f t="shared" si="132"/>
        <v>1</v>
      </c>
      <c r="S755">
        <f t="shared" si="133"/>
        <v>0</v>
      </c>
      <c r="T755">
        <f t="shared" si="134"/>
        <v>0</v>
      </c>
      <c r="U755">
        <f t="shared" si="135"/>
        <v>0</v>
      </c>
      <c r="V755">
        <f t="shared" si="136"/>
        <v>2</v>
      </c>
      <c r="W755">
        <f t="shared" si="137"/>
        <v>1</v>
      </c>
      <c r="X755">
        <f t="shared" si="138"/>
        <v>0</v>
      </c>
      <c r="Y755">
        <f t="shared" si="139"/>
        <v>0</v>
      </c>
      <c r="Z755">
        <f t="shared" si="140"/>
        <v>0</v>
      </c>
      <c r="AA755">
        <f t="shared" si="141"/>
        <v>0</v>
      </c>
      <c r="AB755" s="5">
        <f t="shared" si="142"/>
        <v>27</v>
      </c>
      <c r="AC755">
        <f t="shared" si="143"/>
        <v>1</v>
      </c>
    </row>
    <row r="756" spans="1:29" x14ac:dyDescent="0.25">
      <c r="A756" t="s">
        <v>794</v>
      </c>
      <c r="B756">
        <v>1970</v>
      </c>
      <c r="C756" t="s">
        <v>15</v>
      </c>
      <c r="D756">
        <v>9</v>
      </c>
      <c r="E756">
        <v>0</v>
      </c>
      <c r="F756">
        <v>6367.31</v>
      </c>
      <c r="G756" t="s">
        <v>11</v>
      </c>
      <c r="H756" t="s">
        <v>16</v>
      </c>
      <c r="I756" t="s">
        <v>13</v>
      </c>
      <c r="J756" t="str">
        <f>VLOOKUP(A756,Names!A:B,2,)</f>
        <v>Addison, Mr.  Alex M</v>
      </c>
      <c r="K756" cm="1">
        <f t="array" ref="K756">VLOOKUP($A756,'Medical Examination'!$A:$H,COLUMN(B:B),0)</f>
        <v>18.03</v>
      </c>
      <c r="L756" cm="1">
        <f t="array" ref="L756">VLOOKUP($A756,'Medical Examination'!$A:$H,COLUMN(C:C),0)</f>
        <v>10.66</v>
      </c>
      <c r="M756" t="str" cm="1">
        <f t="array" ref="M756">VLOOKUP($A756,'Medical Examination'!$A:$H,COLUMN(D:D),0)</f>
        <v>yes</v>
      </c>
      <c r="N756" t="str" cm="1">
        <f t="array" ref="N756">VLOOKUP($A756,'Medical Examination'!$A:$H,COLUMN(E:E),0)</f>
        <v>No</v>
      </c>
      <c r="O756" t="str" cm="1">
        <f t="array" ref="O756">VLOOKUP($A756,'Medical Examination'!$A:$H,COLUMN(F:F),0)</f>
        <v>No</v>
      </c>
      <c r="P756" cm="1">
        <f t="array" ref="P756">VLOOKUP($A756,'Medical Examination'!$A:$H,COLUMN(G:G),0)</f>
        <v>2</v>
      </c>
      <c r="Q756" t="str" cm="1">
        <f t="array" ref="Q756">VLOOKUP($A756,'Medical Examination'!$A:$H,COLUMN(H:H),0)</f>
        <v>No</v>
      </c>
      <c r="R756">
        <f t="shared" si="132"/>
        <v>1</v>
      </c>
      <c r="S756">
        <f t="shared" si="133"/>
        <v>0</v>
      </c>
      <c r="T756">
        <f t="shared" si="134"/>
        <v>0</v>
      </c>
      <c r="U756">
        <f t="shared" si="135"/>
        <v>0</v>
      </c>
      <c r="V756">
        <f t="shared" si="136"/>
        <v>2</v>
      </c>
      <c r="W756">
        <f t="shared" si="137"/>
        <v>3</v>
      </c>
      <c r="X756">
        <f t="shared" si="138"/>
        <v>2</v>
      </c>
      <c r="Y756">
        <f t="shared" si="139"/>
        <v>0</v>
      </c>
      <c r="Z756">
        <f t="shared" si="140"/>
        <v>0</v>
      </c>
      <c r="AA756">
        <f t="shared" si="141"/>
        <v>1</v>
      </c>
      <c r="AB756" s="5">
        <f t="shared" si="142"/>
        <v>53</v>
      </c>
      <c r="AC756">
        <f t="shared" si="143"/>
        <v>1</v>
      </c>
    </row>
    <row r="757" spans="1:29" x14ac:dyDescent="0.25">
      <c r="A757" t="s">
        <v>795</v>
      </c>
      <c r="B757">
        <v>1984</v>
      </c>
      <c r="C757" t="s">
        <v>35</v>
      </c>
      <c r="D757">
        <v>13</v>
      </c>
      <c r="E757">
        <v>1</v>
      </c>
      <c r="F757">
        <v>6373.56</v>
      </c>
      <c r="G757" t="s">
        <v>11</v>
      </c>
      <c r="H757" t="s">
        <v>16</v>
      </c>
      <c r="I757" t="s">
        <v>23</v>
      </c>
      <c r="J757" t="str">
        <f>VLOOKUP(A757,Names!A:B,2,)</f>
        <v>Campbell, Ms.  Cathi</v>
      </c>
      <c r="K757" cm="1">
        <f t="array" ref="K757">VLOOKUP($A757,'Medical Examination'!$A:$H,COLUMN(B:B),0)</f>
        <v>40.564999999999998</v>
      </c>
      <c r="L757" cm="1">
        <f t="array" ref="L757">VLOOKUP($A757,'Medical Examination'!$A:$H,COLUMN(C:C),0)</f>
        <v>5.66</v>
      </c>
      <c r="M757" t="str" cm="1">
        <f t="array" ref="M757">VLOOKUP($A757,'Medical Examination'!$A:$H,COLUMN(D:D),0)</f>
        <v>No</v>
      </c>
      <c r="N757" t="str" cm="1">
        <f t="array" ref="N757">VLOOKUP($A757,'Medical Examination'!$A:$H,COLUMN(E:E),0)</f>
        <v>No</v>
      </c>
      <c r="O757" t="str" cm="1">
        <f t="array" ref="O757">VLOOKUP($A757,'Medical Examination'!$A:$H,COLUMN(F:F),0)</f>
        <v>No</v>
      </c>
      <c r="P757" cm="1">
        <f t="array" ref="P757">VLOOKUP($A757,'Medical Examination'!$A:$H,COLUMN(G:G),0)</f>
        <v>1</v>
      </c>
      <c r="Q757" t="str" cm="1">
        <f t="array" ref="Q757">VLOOKUP($A757,'Medical Examination'!$A:$H,COLUMN(H:H),0)</f>
        <v>No</v>
      </c>
      <c r="R757">
        <f t="shared" si="132"/>
        <v>0</v>
      </c>
      <c r="S757">
        <f t="shared" si="133"/>
        <v>0</v>
      </c>
      <c r="T757">
        <f t="shared" si="134"/>
        <v>0</v>
      </c>
      <c r="U757">
        <f t="shared" si="135"/>
        <v>0</v>
      </c>
      <c r="V757">
        <f t="shared" si="136"/>
        <v>2</v>
      </c>
      <c r="W757">
        <f t="shared" si="137"/>
        <v>3</v>
      </c>
      <c r="X757">
        <f t="shared" si="138"/>
        <v>1</v>
      </c>
      <c r="Y757">
        <f t="shared" si="139"/>
        <v>0</v>
      </c>
      <c r="Z757">
        <f t="shared" si="140"/>
        <v>1</v>
      </c>
      <c r="AA757">
        <f t="shared" si="141"/>
        <v>0</v>
      </c>
      <c r="AB757" s="5">
        <f t="shared" si="142"/>
        <v>39</v>
      </c>
      <c r="AC757">
        <f t="shared" si="143"/>
        <v>0</v>
      </c>
    </row>
    <row r="758" spans="1:29" x14ac:dyDescent="0.25">
      <c r="A758" t="s">
        <v>796</v>
      </c>
      <c r="B758">
        <v>1976</v>
      </c>
      <c r="C758" t="s">
        <v>15</v>
      </c>
      <c r="D758">
        <v>18</v>
      </c>
      <c r="E758">
        <v>2</v>
      </c>
      <c r="F758">
        <v>6374.16</v>
      </c>
      <c r="G758" t="s">
        <v>11</v>
      </c>
      <c r="H758" t="s">
        <v>11</v>
      </c>
      <c r="I758" t="s">
        <v>13</v>
      </c>
      <c r="J758" t="str">
        <f>VLOOKUP(A758,Names!A:B,2,)</f>
        <v>Erspamer, Mr.  Eric A.</v>
      </c>
      <c r="K758" cm="1">
        <f t="array" ref="K758">VLOOKUP($A758,'Medical Examination'!$A:$H,COLUMN(B:B),0)</f>
        <v>19.79</v>
      </c>
      <c r="L758" cm="1">
        <f t="array" ref="L758">VLOOKUP($A758,'Medical Examination'!$A:$H,COLUMN(C:C),0)</f>
        <v>4.8099999999999996</v>
      </c>
      <c r="M758" t="str" cm="1">
        <f t="array" ref="M758">VLOOKUP($A758,'Medical Examination'!$A:$H,COLUMN(D:D),0)</f>
        <v>yes</v>
      </c>
      <c r="N758" t="str" cm="1">
        <f t="array" ref="N758">VLOOKUP($A758,'Medical Examination'!$A:$H,COLUMN(E:E),0)</f>
        <v>No</v>
      </c>
      <c r="O758" t="str" cm="1">
        <f t="array" ref="O758">VLOOKUP($A758,'Medical Examination'!$A:$H,COLUMN(F:F),0)</f>
        <v>No</v>
      </c>
      <c r="P758" t="str" cm="1">
        <f t="array" ref="P758">VLOOKUP($A758,'Medical Examination'!$A:$H,COLUMN(G:G),0)</f>
        <v>No major surgery</v>
      </c>
      <c r="Q758" t="str" cm="1">
        <f t="array" ref="Q758">VLOOKUP($A758,'Medical Examination'!$A:$H,COLUMN(H:H),0)</f>
        <v>No</v>
      </c>
      <c r="R758">
        <f t="shared" si="132"/>
        <v>1</v>
      </c>
      <c r="S758">
        <f t="shared" si="133"/>
        <v>0</v>
      </c>
      <c r="T758">
        <f t="shared" si="134"/>
        <v>0</v>
      </c>
      <c r="U758">
        <f t="shared" si="135"/>
        <v>0</v>
      </c>
      <c r="V758">
        <f t="shared" si="136"/>
        <v>2</v>
      </c>
      <c r="W758">
        <f t="shared" si="137"/>
        <v>2</v>
      </c>
      <c r="X758">
        <f t="shared" si="138"/>
        <v>0</v>
      </c>
      <c r="Y758">
        <f t="shared" si="139"/>
        <v>0</v>
      </c>
      <c r="Z758">
        <f t="shared" si="140"/>
        <v>0</v>
      </c>
      <c r="AA758">
        <f t="shared" si="141"/>
        <v>1</v>
      </c>
      <c r="AB758" s="5">
        <f t="shared" si="142"/>
        <v>47</v>
      </c>
      <c r="AC758">
        <f t="shared" si="143"/>
        <v>1</v>
      </c>
    </row>
    <row r="759" spans="1:29" x14ac:dyDescent="0.25">
      <c r="A759" t="s">
        <v>797</v>
      </c>
      <c r="B759">
        <v>1982</v>
      </c>
      <c r="C759" t="s">
        <v>35</v>
      </c>
      <c r="D759">
        <v>6</v>
      </c>
      <c r="E759">
        <v>1</v>
      </c>
      <c r="F759">
        <v>6389.38</v>
      </c>
      <c r="G759" t="s">
        <v>16</v>
      </c>
      <c r="H759" t="s">
        <v>11</v>
      </c>
      <c r="I759" t="s">
        <v>23</v>
      </c>
      <c r="J759" t="str">
        <f>VLOOKUP(A759,Names!A:B,2,)</f>
        <v>Faulkner, Mr.  Jerry D.</v>
      </c>
      <c r="K759" cm="1">
        <f t="array" ref="K759">VLOOKUP($A759,'Medical Examination'!$A:$H,COLUMN(B:B),0)</f>
        <v>26.315000000000001</v>
      </c>
      <c r="L759" cm="1">
        <f t="array" ref="L759">VLOOKUP($A759,'Medical Examination'!$A:$H,COLUMN(C:C),0)</f>
        <v>5.89</v>
      </c>
      <c r="M759" t="str" cm="1">
        <f t="array" ref="M759">VLOOKUP($A759,'Medical Examination'!$A:$H,COLUMN(D:D),0)</f>
        <v>No</v>
      </c>
      <c r="N759" t="str" cm="1">
        <f t="array" ref="N759">VLOOKUP($A759,'Medical Examination'!$A:$H,COLUMN(E:E),0)</f>
        <v>No</v>
      </c>
      <c r="O759" t="str" cm="1">
        <f t="array" ref="O759">VLOOKUP($A759,'Medical Examination'!$A:$H,COLUMN(F:F),0)</f>
        <v>No</v>
      </c>
      <c r="P759" t="str" cm="1">
        <f t="array" ref="P759">VLOOKUP($A759,'Medical Examination'!$A:$H,COLUMN(G:G),0)</f>
        <v>No major surgery</v>
      </c>
      <c r="Q759" t="str" cm="1">
        <f t="array" ref="Q759">VLOOKUP($A759,'Medical Examination'!$A:$H,COLUMN(H:H),0)</f>
        <v>No</v>
      </c>
      <c r="R759">
        <f t="shared" si="132"/>
        <v>0</v>
      </c>
      <c r="S759">
        <f t="shared" si="133"/>
        <v>0</v>
      </c>
      <c r="T759">
        <f t="shared" si="134"/>
        <v>0</v>
      </c>
      <c r="U759">
        <f t="shared" si="135"/>
        <v>0</v>
      </c>
      <c r="V759">
        <f t="shared" si="136"/>
        <v>3</v>
      </c>
      <c r="W759">
        <f t="shared" si="137"/>
        <v>2</v>
      </c>
      <c r="X759">
        <f t="shared" si="138"/>
        <v>0</v>
      </c>
      <c r="Y759">
        <f t="shared" si="139"/>
        <v>0</v>
      </c>
      <c r="Z759">
        <f t="shared" si="140"/>
        <v>1</v>
      </c>
      <c r="AA759">
        <f t="shared" si="141"/>
        <v>0</v>
      </c>
      <c r="AB759" s="5">
        <f t="shared" si="142"/>
        <v>41</v>
      </c>
      <c r="AC759">
        <f t="shared" si="143"/>
        <v>1</v>
      </c>
    </row>
    <row r="760" spans="1:29" x14ac:dyDescent="0.25">
      <c r="A760" t="s">
        <v>798</v>
      </c>
      <c r="B760">
        <v>1997</v>
      </c>
      <c r="C760" t="s">
        <v>35</v>
      </c>
      <c r="D760">
        <v>16</v>
      </c>
      <c r="E760">
        <v>0</v>
      </c>
      <c r="F760">
        <v>6389.53</v>
      </c>
      <c r="G760" t="s">
        <v>11</v>
      </c>
      <c r="H760" t="s">
        <v>11</v>
      </c>
      <c r="I760" t="s">
        <v>300</v>
      </c>
      <c r="J760" t="str">
        <f>VLOOKUP(A760,Names!A:B,2,)</f>
        <v>Zywek, Mr.  Maciej</v>
      </c>
      <c r="K760" cm="1">
        <f t="array" ref="K760">VLOOKUP($A760,'Medical Examination'!$A:$H,COLUMN(B:B),0)</f>
        <v>35.49</v>
      </c>
      <c r="L760" cm="1">
        <f t="array" ref="L760">VLOOKUP($A760,'Medical Examination'!$A:$H,COLUMN(C:C),0)</f>
        <v>5.21</v>
      </c>
      <c r="M760" t="str" cm="1">
        <f t="array" ref="M760">VLOOKUP($A760,'Medical Examination'!$A:$H,COLUMN(D:D),0)</f>
        <v>yes</v>
      </c>
      <c r="N760" t="str" cm="1">
        <f t="array" ref="N760">VLOOKUP($A760,'Medical Examination'!$A:$H,COLUMN(E:E),0)</f>
        <v>No</v>
      </c>
      <c r="O760" t="str" cm="1">
        <f t="array" ref="O760">VLOOKUP($A760,'Medical Examination'!$A:$H,COLUMN(F:F),0)</f>
        <v>Yes</v>
      </c>
      <c r="P760" cm="1">
        <f t="array" ref="P760">VLOOKUP($A760,'Medical Examination'!$A:$H,COLUMN(G:G),0)</f>
        <v>1</v>
      </c>
      <c r="Q760" t="str" cm="1">
        <f t="array" ref="Q760">VLOOKUP($A760,'Medical Examination'!$A:$H,COLUMN(H:H),0)</f>
        <v>No</v>
      </c>
      <c r="R760">
        <f t="shared" si="132"/>
        <v>1</v>
      </c>
      <c r="S760">
        <f t="shared" si="133"/>
        <v>0</v>
      </c>
      <c r="T760">
        <f t="shared" si="134"/>
        <v>1</v>
      </c>
      <c r="U760">
        <f t="shared" si="135"/>
        <v>0</v>
      </c>
      <c r="V760">
        <f t="shared" si="136"/>
        <v>2</v>
      </c>
      <c r="W760">
        <f t="shared" si="137"/>
        <v>2</v>
      </c>
      <c r="X760">
        <f t="shared" si="138"/>
        <v>1</v>
      </c>
      <c r="Y760">
        <f t="shared" si="139"/>
        <v>0</v>
      </c>
      <c r="Z760">
        <f t="shared" si="140"/>
        <v>0</v>
      </c>
      <c r="AA760">
        <f t="shared" si="141"/>
        <v>0</v>
      </c>
      <c r="AB760" s="5">
        <f t="shared" si="142"/>
        <v>26</v>
      </c>
      <c r="AC760">
        <f t="shared" si="143"/>
        <v>1</v>
      </c>
    </row>
    <row r="761" spans="1:29" x14ac:dyDescent="0.25">
      <c r="A761" t="s">
        <v>799</v>
      </c>
      <c r="B761">
        <v>1982</v>
      </c>
      <c r="C761" t="s">
        <v>37</v>
      </c>
      <c r="D761">
        <v>28</v>
      </c>
      <c r="E761">
        <v>1</v>
      </c>
      <c r="F761">
        <v>6393.6</v>
      </c>
      <c r="G761" t="s">
        <v>11</v>
      </c>
      <c r="H761" t="s">
        <v>16</v>
      </c>
      <c r="I761" t="s">
        <v>23</v>
      </c>
      <c r="J761" t="str">
        <f>VLOOKUP(A761,Names!A:B,2,)</f>
        <v>Young, Mr.  Barry P.</v>
      </c>
      <c r="K761" cm="1">
        <f t="array" ref="K761">VLOOKUP($A761,'Medical Examination'!$A:$H,COLUMN(B:B),0)</f>
        <v>29.355</v>
      </c>
      <c r="L761" cm="1">
        <f t="array" ref="L761">VLOOKUP($A761,'Medical Examination'!$A:$H,COLUMN(C:C),0)</f>
        <v>4.33</v>
      </c>
      <c r="M761" t="str" cm="1">
        <f t="array" ref="M761">VLOOKUP($A761,'Medical Examination'!$A:$H,COLUMN(D:D),0)</f>
        <v>No</v>
      </c>
      <c r="N761" t="str" cm="1">
        <f t="array" ref="N761">VLOOKUP($A761,'Medical Examination'!$A:$H,COLUMN(E:E),0)</f>
        <v>No</v>
      </c>
      <c r="O761" t="str" cm="1">
        <f t="array" ref="O761">VLOOKUP($A761,'Medical Examination'!$A:$H,COLUMN(F:F),0)</f>
        <v>No</v>
      </c>
      <c r="P761" t="str" cm="1">
        <f t="array" ref="P761">VLOOKUP($A761,'Medical Examination'!$A:$H,COLUMN(G:G),0)</f>
        <v>No major surgery</v>
      </c>
      <c r="Q761" t="str" cm="1">
        <f t="array" ref="Q761">VLOOKUP($A761,'Medical Examination'!$A:$H,COLUMN(H:H),0)</f>
        <v>No</v>
      </c>
      <c r="R761">
        <f t="shared" si="132"/>
        <v>0</v>
      </c>
      <c r="S761">
        <f t="shared" si="133"/>
        <v>0</v>
      </c>
      <c r="T761">
        <f t="shared" si="134"/>
        <v>0</v>
      </c>
      <c r="U761">
        <f t="shared" si="135"/>
        <v>0</v>
      </c>
      <c r="V761">
        <f t="shared" si="136"/>
        <v>2</v>
      </c>
      <c r="W761">
        <f t="shared" si="137"/>
        <v>3</v>
      </c>
      <c r="X761">
        <f t="shared" si="138"/>
        <v>0</v>
      </c>
      <c r="Y761">
        <f t="shared" si="139"/>
        <v>0</v>
      </c>
      <c r="Z761">
        <f t="shared" si="140"/>
        <v>1</v>
      </c>
      <c r="AA761">
        <f t="shared" si="141"/>
        <v>0</v>
      </c>
      <c r="AB761" s="5">
        <f t="shared" si="142"/>
        <v>41</v>
      </c>
      <c r="AC761">
        <f t="shared" si="143"/>
        <v>1</v>
      </c>
    </row>
    <row r="762" spans="1:29" x14ac:dyDescent="0.25">
      <c r="A762" t="s">
        <v>800</v>
      </c>
      <c r="B762">
        <v>1987</v>
      </c>
      <c r="C762" t="s">
        <v>20</v>
      </c>
      <c r="D762">
        <v>9</v>
      </c>
      <c r="E762">
        <v>2</v>
      </c>
      <c r="F762">
        <v>6402.29</v>
      </c>
      <c r="G762" t="s">
        <v>11</v>
      </c>
      <c r="H762" t="s">
        <v>12</v>
      </c>
      <c r="I762" t="s">
        <v>247</v>
      </c>
      <c r="J762" t="str">
        <f>VLOOKUP(A762,Names!A:B,2,)</f>
        <v>Downs, Ms.  Rebecca J</v>
      </c>
      <c r="K762" cm="1">
        <f t="array" ref="K762">VLOOKUP($A762,'Medical Examination'!$A:$H,COLUMN(B:B),0)</f>
        <v>23.465</v>
      </c>
      <c r="L762" cm="1">
        <f t="array" ref="L762">VLOOKUP($A762,'Medical Examination'!$A:$H,COLUMN(C:C),0)</f>
        <v>5.56</v>
      </c>
      <c r="M762" t="str" cm="1">
        <f t="array" ref="M762">VLOOKUP($A762,'Medical Examination'!$A:$H,COLUMN(D:D),0)</f>
        <v>No</v>
      </c>
      <c r="N762" t="str" cm="1">
        <f t="array" ref="N762">VLOOKUP($A762,'Medical Examination'!$A:$H,COLUMN(E:E),0)</f>
        <v>No</v>
      </c>
      <c r="O762" t="str" cm="1">
        <f t="array" ref="O762">VLOOKUP($A762,'Medical Examination'!$A:$H,COLUMN(F:F),0)</f>
        <v>No</v>
      </c>
      <c r="P762" cm="1">
        <f t="array" ref="P762">VLOOKUP($A762,'Medical Examination'!$A:$H,COLUMN(G:G),0)</f>
        <v>1</v>
      </c>
      <c r="Q762" t="str" cm="1">
        <f t="array" ref="Q762">VLOOKUP($A762,'Medical Examination'!$A:$H,COLUMN(H:H),0)</f>
        <v>No</v>
      </c>
      <c r="R762">
        <f t="shared" si="132"/>
        <v>0</v>
      </c>
      <c r="S762">
        <f t="shared" si="133"/>
        <v>0</v>
      </c>
      <c r="T762">
        <f t="shared" si="134"/>
        <v>0</v>
      </c>
      <c r="U762">
        <f t="shared" si="135"/>
        <v>0</v>
      </c>
      <c r="V762">
        <f t="shared" si="136"/>
        <v>2</v>
      </c>
      <c r="W762">
        <f t="shared" si="137"/>
        <v>1</v>
      </c>
      <c r="X762">
        <f t="shared" si="138"/>
        <v>1</v>
      </c>
      <c r="Y762">
        <f t="shared" si="139"/>
        <v>0</v>
      </c>
      <c r="Z762">
        <f t="shared" si="140"/>
        <v>0</v>
      </c>
      <c r="AA762">
        <f t="shared" si="141"/>
        <v>0</v>
      </c>
      <c r="AB762" s="5">
        <f t="shared" si="142"/>
        <v>36</v>
      </c>
      <c r="AC762">
        <f t="shared" si="143"/>
        <v>0</v>
      </c>
    </row>
    <row r="763" spans="1:29" x14ac:dyDescent="0.25">
      <c r="A763" t="s">
        <v>801</v>
      </c>
      <c r="B763">
        <v>1985</v>
      </c>
      <c r="C763" t="s">
        <v>30</v>
      </c>
      <c r="D763">
        <v>10</v>
      </c>
      <c r="E763">
        <v>2</v>
      </c>
      <c r="F763">
        <v>6406.41</v>
      </c>
      <c r="G763" t="s">
        <v>16</v>
      </c>
      <c r="H763" t="s">
        <v>12</v>
      </c>
      <c r="I763" t="s">
        <v>276</v>
      </c>
      <c r="J763" t="str">
        <f>VLOOKUP(A763,Names!A:B,2,)</f>
        <v>Korir, Mr.  Wesley</v>
      </c>
      <c r="K763" cm="1">
        <f t="array" ref="K763">VLOOKUP($A763,'Medical Examination'!$A:$H,COLUMN(B:B),0)</f>
        <v>29.83</v>
      </c>
      <c r="L763" cm="1">
        <f t="array" ref="L763">VLOOKUP($A763,'Medical Examination'!$A:$H,COLUMN(C:C),0)</f>
        <v>5.03</v>
      </c>
      <c r="M763" t="str" cm="1">
        <f t="array" ref="M763">VLOOKUP($A763,'Medical Examination'!$A:$H,COLUMN(D:D),0)</f>
        <v>yes</v>
      </c>
      <c r="N763" t="str" cm="1">
        <f t="array" ref="N763">VLOOKUP($A763,'Medical Examination'!$A:$H,COLUMN(E:E),0)</f>
        <v>No</v>
      </c>
      <c r="O763" t="str" cm="1">
        <f t="array" ref="O763">VLOOKUP($A763,'Medical Examination'!$A:$H,COLUMN(F:F),0)</f>
        <v>No</v>
      </c>
      <c r="P763" t="str" cm="1">
        <f t="array" ref="P763">VLOOKUP($A763,'Medical Examination'!$A:$H,COLUMN(G:G),0)</f>
        <v>No major surgery</v>
      </c>
      <c r="Q763" t="str" cm="1">
        <f t="array" ref="Q763">VLOOKUP($A763,'Medical Examination'!$A:$H,COLUMN(H:H),0)</f>
        <v>No</v>
      </c>
      <c r="R763">
        <f t="shared" si="132"/>
        <v>1</v>
      </c>
      <c r="S763">
        <f t="shared" si="133"/>
        <v>0</v>
      </c>
      <c r="T763">
        <f t="shared" si="134"/>
        <v>0</v>
      </c>
      <c r="U763">
        <f t="shared" si="135"/>
        <v>0</v>
      </c>
      <c r="V763">
        <f t="shared" si="136"/>
        <v>3</v>
      </c>
      <c r="W763">
        <f t="shared" si="137"/>
        <v>1</v>
      </c>
      <c r="X763">
        <f t="shared" si="138"/>
        <v>0</v>
      </c>
      <c r="Y763">
        <f t="shared" si="139"/>
        <v>0</v>
      </c>
      <c r="Z763">
        <f t="shared" si="140"/>
        <v>0</v>
      </c>
      <c r="AA763">
        <f t="shared" si="141"/>
        <v>0</v>
      </c>
      <c r="AB763" s="5">
        <f t="shared" si="142"/>
        <v>38</v>
      </c>
      <c r="AC763">
        <f t="shared" si="143"/>
        <v>1</v>
      </c>
    </row>
    <row r="764" spans="1:29" x14ac:dyDescent="0.25">
      <c r="A764" t="s">
        <v>802</v>
      </c>
      <c r="B764">
        <v>1970</v>
      </c>
      <c r="C764" t="s">
        <v>35</v>
      </c>
      <c r="D764">
        <v>20</v>
      </c>
      <c r="E764">
        <v>0</v>
      </c>
      <c r="F764">
        <v>6407.05</v>
      </c>
      <c r="G764" t="s">
        <v>11</v>
      </c>
      <c r="H764" t="s">
        <v>16</v>
      </c>
      <c r="I764" t="s">
        <v>13</v>
      </c>
      <c r="J764" t="str">
        <f>VLOOKUP(A764,Names!A:B,2,)</f>
        <v>Quigley, Ms.  Aoife</v>
      </c>
      <c r="K764" cm="1">
        <f t="array" ref="K764">VLOOKUP($A764,'Medical Examination'!$A:$H,COLUMN(B:B),0)</f>
        <v>17.760000000000002</v>
      </c>
      <c r="L764" cm="1">
        <f t="array" ref="L764">VLOOKUP($A764,'Medical Examination'!$A:$H,COLUMN(C:C),0)</f>
        <v>11.18</v>
      </c>
      <c r="M764" t="str" cm="1">
        <f t="array" ref="M764">VLOOKUP($A764,'Medical Examination'!$A:$H,COLUMN(D:D),0)</f>
        <v>yes</v>
      </c>
      <c r="N764" t="str" cm="1">
        <f t="array" ref="N764">VLOOKUP($A764,'Medical Examination'!$A:$H,COLUMN(E:E),0)</f>
        <v>No</v>
      </c>
      <c r="O764" t="str" cm="1">
        <f t="array" ref="O764">VLOOKUP($A764,'Medical Examination'!$A:$H,COLUMN(F:F),0)</f>
        <v>No</v>
      </c>
      <c r="P764" cm="1">
        <f t="array" ref="P764">VLOOKUP($A764,'Medical Examination'!$A:$H,COLUMN(G:G),0)</f>
        <v>2</v>
      </c>
      <c r="Q764" t="str" cm="1">
        <f t="array" ref="Q764">VLOOKUP($A764,'Medical Examination'!$A:$H,COLUMN(H:H),0)</f>
        <v>No</v>
      </c>
      <c r="R764">
        <f t="shared" si="132"/>
        <v>1</v>
      </c>
      <c r="S764">
        <f t="shared" si="133"/>
        <v>0</v>
      </c>
      <c r="T764">
        <f t="shared" si="134"/>
        <v>0</v>
      </c>
      <c r="U764">
        <f t="shared" si="135"/>
        <v>0</v>
      </c>
      <c r="V764">
        <f t="shared" si="136"/>
        <v>2</v>
      </c>
      <c r="W764">
        <f t="shared" si="137"/>
        <v>3</v>
      </c>
      <c r="X764">
        <f t="shared" si="138"/>
        <v>2</v>
      </c>
      <c r="Y764">
        <f t="shared" si="139"/>
        <v>0</v>
      </c>
      <c r="Z764">
        <f t="shared" si="140"/>
        <v>0</v>
      </c>
      <c r="AA764">
        <f t="shared" si="141"/>
        <v>1</v>
      </c>
      <c r="AB764" s="5">
        <f t="shared" si="142"/>
        <v>53</v>
      </c>
      <c r="AC764">
        <f t="shared" si="143"/>
        <v>0</v>
      </c>
    </row>
    <row r="765" spans="1:29" x14ac:dyDescent="0.25">
      <c r="A765" t="s">
        <v>803</v>
      </c>
      <c r="B765">
        <v>1971</v>
      </c>
      <c r="C765" t="s">
        <v>35</v>
      </c>
      <c r="D765">
        <v>22</v>
      </c>
      <c r="E765">
        <v>0</v>
      </c>
      <c r="F765">
        <v>6412.34</v>
      </c>
      <c r="G765" t="s">
        <v>11</v>
      </c>
      <c r="H765" t="s">
        <v>12</v>
      </c>
      <c r="I765" t="s">
        <v>13</v>
      </c>
      <c r="J765" t="str">
        <f>VLOOKUP(A765,Names!A:B,2,)</f>
        <v>Patterson, Mr.  Ross P</v>
      </c>
      <c r="K765" cm="1">
        <f t="array" ref="K765">VLOOKUP($A765,'Medical Examination'!$A:$H,COLUMN(B:B),0)</f>
        <v>18.920000000000002</v>
      </c>
      <c r="L765" cm="1">
        <f t="array" ref="L765">VLOOKUP($A765,'Medical Examination'!$A:$H,COLUMN(C:C),0)</f>
        <v>8.18</v>
      </c>
      <c r="M765" t="str" cm="1">
        <f t="array" ref="M765">VLOOKUP($A765,'Medical Examination'!$A:$H,COLUMN(D:D),0)</f>
        <v>No</v>
      </c>
      <c r="N765" t="str" cm="1">
        <f t="array" ref="N765">VLOOKUP($A765,'Medical Examination'!$A:$H,COLUMN(E:E),0)</f>
        <v>No</v>
      </c>
      <c r="O765" t="str" cm="1">
        <f t="array" ref="O765">VLOOKUP($A765,'Medical Examination'!$A:$H,COLUMN(F:F),0)</f>
        <v>No</v>
      </c>
      <c r="P765" t="str" cm="1">
        <f t="array" ref="P765">VLOOKUP($A765,'Medical Examination'!$A:$H,COLUMN(G:G),0)</f>
        <v>No major surgery</v>
      </c>
      <c r="Q765" t="str" cm="1">
        <f t="array" ref="Q765">VLOOKUP($A765,'Medical Examination'!$A:$H,COLUMN(H:H),0)</f>
        <v>No</v>
      </c>
      <c r="R765">
        <f t="shared" si="132"/>
        <v>0</v>
      </c>
      <c r="S765">
        <f t="shared" si="133"/>
        <v>0</v>
      </c>
      <c r="T765">
        <f t="shared" si="134"/>
        <v>0</v>
      </c>
      <c r="U765">
        <f t="shared" si="135"/>
        <v>0</v>
      </c>
      <c r="V765">
        <f t="shared" si="136"/>
        <v>2</v>
      </c>
      <c r="W765">
        <f t="shared" si="137"/>
        <v>1</v>
      </c>
      <c r="X765">
        <f t="shared" si="138"/>
        <v>0</v>
      </c>
      <c r="Y765">
        <f t="shared" si="139"/>
        <v>0</v>
      </c>
      <c r="Z765">
        <f t="shared" si="140"/>
        <v>0</v>
      </c>
      <c r="AA765">
        <f t="shared" si="141"/>
        <v>1</v>
      </c>
      <c r="AB765" s="5">
        <f t="shared" si="142"/>
        <v>52</v>
      </c>
      <c r="AC765">
        <f t="shared" si="143"/>
        <v>1</v>
      </c>
    </row>
    <row r="766" spans="1:29" x14ac:dyDescent="0.25">
      <c r="A766" t="s">
        <v>804</v>
      </c>
      <c r="B766">
        <v>1987</v>
      </c>
      <c r="C766" t="s">
        <v>20</v>
      </c>
      <c r="D766">
        <v>4</v>
      </c>
      <c r="E766">
        <v>3</v>
      </c>
      <c r="F766">
        <v>6414.18</v>
      </c>
      <c r="G766" t="s">
        <v>11</v>
      </c>
      <c r="H766" t="s">
        <v>11</v>
      </c>
      <c r="I766" t="s">
        <v>42</v>
      </c>
      <c r="J766" t="str">
        <f>VLOOKUP(A766,Names!A:B,2,)</f>
        <v>Lea, Ms.  Caroline</v>
      </c>
      <c r="K766" cm="1">
        <f t="array" ref="K766">VLOOKUP($A766,'Medical Examination'!$A:$H,COLUMN(B:B),0)</f>
        <v>27.7</v>
      </c>
      <c r="L766" cm="1">
        <f t="array" ref="L766">VLOOKUP($A766,'Medical Examination'!$A:$H,COLUMN(C:C),0)</f>
        <v>4.71</v>
      </c>
      <c r="M766" t="str" cm="1">
        <f t="array" ref="M766">VLOOKUP($A766,'Medical Examination'!$A:$H,COLUMN(D:D),0)</f>
        <v>No</v>
      </c>
      <c r="N766" t="str" cm="1">
        <f t="array" ref="N766">VLOOKUP($A766,'Medical Examination'!$A:$H,COLUMN(E:E),0)</f>
        <v>No</v>
      </c>
      <c r="O766" t="str" cm="1">
        <f t="array" ref="O766">VLOOKUP($A766,'Medical Examination'!$A:$H,COLUMN(F:F),0)</f>
        <v>No</v>
      </c>
      <c r="P766" cm="1">
        <f t="array" ref="P766">VLOOKUP($A766,'Medical Examination'!$A:$H,COLUMN(G:G),0)</f>
        <v>1</v>
      </c>
      <c r="Q766" t="str" cm="1">
        <f t="array" ref="Q766">VLOOKUP($A766,'Medical Examination'!$A:$H,COLUMN(H:H),0)</f>
        <v>No</v>
      </c>
      <c r="R766">
        <f t="shared" si="132"/>
        <v>0</v>
      </c>
      <c r="S766">
        <f t="shared" si="133"/>
        <v>0</v>
      </c>
      <c r="T766">
        <f t="shared" si="134"/>
        <v>0</v>
      </c>
      <c r="U766">
        <f t="shared" si="135"/>
        <v>0</v>
      </c>
      <c r="V766">
        <f t="shared" si="136"/>
        <v>2</v>
      </c>
      <c r="W766">
        <f t="shared" si="137"/>
        <v>2</v>
      </c>
      <c r="X766">
        <f t="shared" si="138"/>
        <v>1</v>
      </c>
      <c r="Y766">
        <f t="shared" si="139"/>
        <v>1</v>
      </c>
      <c r="Z766">
        <f t="shared" si="140"/>
        <v>0</v>
      </c>
      <c r="AA766">
        <f t="shared" si="141"/>
        <v>0</v>
      </c>
      <c r="AB766" s="5">
        <f t="shared" si="142"/>
        <v>36</v>
      </c>
      <c r="AC766">
        <f t="shared" si="143"/>
        <v>0</v>
      </c>
    </row>
    <row r="767" spans="1:29" x14ac:dyDescent="0.25">
      <c r="A767" t="s">
        <v>805</v>
      </c>
      <c r="B767">
        <v>1976</v>
      </c>
      <c r="C767" t="s">
        <v>30</v>
      </c>
      <c r="D767">
        <v>30</v>
      </c>
      <c r="E767">
        <v>2</v>
      </c>
      <c r="F767">
        <v>6417.28</v>
      </c>
      <c r="G767" t="s">
        <v>11</v>
      </c>
      <c r="H767" t="s">
        <v>12</v>
      </c>
      <c r="I767" t="s">
        <v>13</v>
      </c>
      <c r="J767" t="str">
        <f>VLOOKUP(A767,Names!A:B,2,)</f>
        <v>Wong, Ms.  Marina</v>
      </c>
      <c r="K767" cm="1">
        <f t="array" ref="K767">VLOOKUP($A767,'Medical Examination'!$A:$H,COLUMN(B:B),0)</f>
        <v>19.53</v>
      </c>
      <c r="L767" cm="1">
        <f t="array" ref="L767">VLOOKUP($A767,'Medical Examination'!$A:$H,COLUMN(C:C),0)</f>
        <v>6.09</v>
      </c>
      <c r="M767" t="str" cm="1">
        <f t="array" ref="M767">VLOOKUP($A767,'Medical Examination'!$A:$H,COLUMN(D:D),0)</f>
        <v>yes</v>
      </c>
      <c r="N767" t="str" cm="1">
        <f t="array" ref="N767">VLOOKUP($A767,'Medical Examination'!$A:$H,COLUMN(E:E),0)</f>
        <v>No</v>
      </c>
      <c r="O767" t="str" cm="1">
        <f t="array" ref="O767">VLOOKUP($A767,'Medical Examination'!$A:$H,COLUMN(F:F),0)</f>
        <v>No</v>
      </c>
      <c r="P767" t="str" cm="1">
        <f t="array" ref="P767">VLOOKUP($A767,'Medical Examination'!$A:$H,COLUMN(G:G),0)</f>
        <v>No major surgery</v>
      </c>
      <c r="Q767" t="str" cm="1">
        <f t="array" ref="Q767">VLOOKUP($A767,'Medical Examination'!$A:$H,COLUMN(H:H),0)</f>
        <v>No</v>
      </c>
      <c r="R767">
        <f t="shared" si="132"/>
        <v>1</v>
      </c>
      <c r="S767">
        <f t="shared" si="133"/>
        <v>0</v>
      </c>
      <c r="T767">
        <f t="shared" si="134"/>
        <v>0</v>
      </c>
      <c r="U767">
        <f t="shared" si="135"/>
        <v>0</v>
      </c>
      <c r="V767">
        <f t="shared" si="136"/>
        <v>2</v>
      </c>
      <c r="W767">
        <f t="shared" si="137"/>
        <v>1</v>
      </c>
      <c r="X767">
        <f t="shared" si="138"/>
        <v>0</v>
      </c>
      <c r="Y767">
        <f t="shared" si="139"/>
        <v>0</v>
      </c>
      <c r="Z767">
        <f t="shared" si="140"/>
        <v>0</v>
      </c>
      <c r="AA767">
        <f t="shared" si="141"/>
        <v>1</v>
      </c>
      <c r="AB767" s="5">
        <f t="shared" si="142"/>
        <v>47</v>
      </c>
      <c r="AC767">
        <f t="shared" si="143"/>
        <v>0</v>
      </c>
    </row>
    <row r="768" spans="1:29" x14ac:dyDescent="0.25">
      <c r="A768" t="s">
        <v>806</v>
      </c>
      <c r="B768">
        <v>1975</v>
      </c>
      <c r="C768" t="s">
        <v>35</v>
      </c>
      <c r="D768">
        <v>5</v>
      </c>
      <c r="E768">
        <v>1</v>
      </c>
      <c r="F768">
        <v>6423.48</v>
      </c>
      <c r="G768" t="s">
        <v>11</v>
      </c>
      <c r="H768" t="s">
        <v>12</v>
      </c>
      <c r="I768" t="s">
        <v>13</v>
      </c>
      <c r="J768" t="str">
        <f>VLOOKUP(A768,Names!A:B,2,)</f>
        <v>Hoffman, Mr.  Michael D</v>
      </c>
      <c r="K768" cm="1">
        <f t="array" ref="K768">VLOOKUP($A768,'Medical Examination'!$A:$H,COLUMN(B:B),0)</f>
        <v>20.58</v>
      </c>
      <c r="L768" cm="1">
        <f t="array" ref="L768">VLOOKUP($A768,'Medical Examination'!$A:$H,COLUMN(C:C),0)</f>
        <v>11.04</v>
      </c>
      <c r="M768" t="str" cm="1">
        <f t="array" ref="M768">VLOOKUP($A768,'Medical Examination'!$A:$H,COLUMN(D:D),0)</f>
        <v>yes</v>
      </c>
      <c r="N768" t="str" cm="1">
        <f t="array" ref="N768">VLOOKUP($A768,'Medical Examination'!$A:$H,COLUMN(E:E),0)</f>
        <v>No</v>
      </c>
      <c r="O768" t="str" cm="1">
        <f t="array" ref="O768">VLOOKUP($A768,'Medical Examination'!$A:$H,COLUMN(F:F),0)</f>
        <v>No</v>
      </c>
      <c r="P768" cm="1">
        <f t="array" ref="P768">VLOOKUP($A768,'Medical Examination'!$A:$H,COLUMN(G:G),0)</f>
        <v>1</v>
      </c>
      <c r="Q768" t="str" cm="1">
        <f t="array" ref="Q768">VLOOKUP($A768,'Medical Examination'!$A:$H,COLUMN(H:H),0)</f>
        <v>No</v>
      </c>
      <c r="R768">
        <f t="shared" si="132"/>
        <v>1</v>
      </c>
      <c r="S768">
        <f t="shared" si="133"/>
        <v>0</v>
      </c>
      <c r="T768">
        <f t="shared" si="134"/>
        <v>0</v>
      </c>
      <c r="U768">
        <f t="shared" si="135"/>
        <v>0</v>
      </c>
      <c r="V768">
        <f t="shared" si="136"/>
        <v>2</v>
      </c>
      <c r="W768">
        <f t="shared" si="137"/>
        <v>1</v>
      </c>
      <c r="X768">
        <f t="shared" si="138"/>
        <v>1</v>
      </c>
      <c r="Y768">
        <f t="shared" si="139"/>
        <v>0</v>
      </c>
      <c r="Z768">
        <f t="shared" si="140"/>
        <v>0</v>
      </c>
      <c r="AA768">
        <f t="shared" si="141"/>
        <v>1</v>
      </c>
      <c r="AB768" s="5">
        <f t="shared" si="142"/>
        <v>48</v>
      </c>
      <c r="AC768">
        <f t="shared" si="143"/>
        <v>1</v>
      </c>
    </row>
    <row r="769" spans="1:29" x14ac:dyDescent="0.25">
      <c r="A769" t="s">
        <v>807</v>
      </c>
      <c r="B769">
        <v>1985</v>
      </c>
      <c r="C769" t="s">
        <v>10</v>
      </c>
      <c r="D769">
        <v>22</v>
      </c>
      <c r="E769">
        <v>3</v>
      </c>
      <c r="F769">
        <v>6435.62</v>
      </c>
      <c r="G769" t="s">
        <v>12</v>
      </c>
      <c r="H769" t="s">
        <v>11</v>
      </c>
      <c r="I769" t="s">
        <v>13</v>
      </c>
      <c r="J769" t="str">
        <f>VLOOKUP(A769,Names!A:B,2,)</f>
        <v>Ryan, Mr.  Paul</v>
      </c>
      <c r="K769" cm="1">
        <f t="array" ref="K769">VLOOKUP($A769,'Medical Examination'!$A:$H,COLUMN(B:B),0)</f>
        <v>46.53</v>
      </c>
      <c r="L769" cm="1">
        <f t="array" ref="L769">VLOOKUP($A769,'Medical Examination'!$A:$H,COLUMN(C:C),0)</f>
        <v>5.38</v>
      </c>
      <c r="M769" t="str" cm="1">
        <f t="array" ref="M769">VLOOKUP($A769,'Medical Examination'!$A:$H,COLUMN(D:D),0)</f>
        <v>yes</v>
      </c>
      <c r="N769" t="str" cm="1">
        <f t="array" ref="N769">VLOOKUP($A769,'Medical Examination'!$A:$H,COLUMN(E:E),0)</f>
        <v>No</v>
      </c>
      <c r="O769" t="str" cm="1">
        <f t="array" ref="O769">VLOOKUP($A769,'Medical Examination'!$A:$H,COLUMN(F:F),0)</f>
        <v>No</v>
      </c>
      <c r="P769" t="str" cm="1">
        <f t="array" ref="P769">VLOOKUP($A769,'Medical Examination'!$A:$H,COLUMN(G:G),0)</f>
        <v>No major surgery</v>
      </c>
      <c r="Q769" t="str" cm="1">
        <f t="array" ref="Q769">VLOOKUP($A769,'Medical Examination'!$A:$H,COLUMN(H:H),0)</f>
        <v>No</v>
      </c>
      <c r="R769">
        <f t="shared" si="132"/>
        <v>1</v>
      </c>
      <c r="S769">
        <f t="shared" si="133"/>
        <v>0</v>
      </c>
      <c r="T769">
        <f t="shared" si="134"/>
        <v>0</v>
      </c>
      <c r="U769">
        <f t="shared" si="135"/>
        <v>0</v>
      </c>
      <c r="V769">
        <f t="shared" si="136"/>
        <v>1</v>
      </c>
      <c r="W769">
        <f t="shared" si="137"/>
        <v>2</v>
      </c>
      <c r="X769">
        <f t="shared" si="138"/>
        <v>0</v>
      </c>
      <c r="Y769">
        <f t="shared" si="139"/>
        <v>0</v>
      </c>
      <c r="Z769">
        <f t="shared" si="140"/>
        <v>0</v>
      </c>
      <c r="AA769">
        <f t="shared" si="141"/>
        <v>1</v>
      </c>
      <c r="AB769" s="5">
        <f t="shared" si="142"/>
        <v>38</v>
      </c>
      <c r="AC769">
        <f t="shared" si="143"/>
        <v>1</v>
      </c>
    </row>
    <row r="770" spans="1:29" x14ac:dyDescent="0.25">
      <c r="A770" t="s">
        <v>808</v>
      </c>
      <c r="B770">
        <v>1984</v>
      </c>
      <c r="C770" t="s">
        <v>35</v>
      </c>
      <c r="D770">
        <v>26</v>
      </c>
      <c r="E770">
        <v>2</v>
      </c>
      <c r="F770">
        <v>6455.86</v>
      </c>
      <c r="G770" t="s">
        <v>12</v>
      </c>
      <c r="H770" t="s">
        <v>12</v>
      </c>
      <c r="I770" t="s">
        <v>23</v>
      </c>
      <c r="J770" t="str">
        <f>VLOOKUP(A770,Names!A:B,2,)</f>
        <v>Caprario, Mr.  Nicholas R.</v>
      </c>
      <c r="K770" cm="1">
        <f t="array" ref="K770">VLOOKUP($A770,'Medical Examination'!$A:$H,COLUMN(B:B),0)</f>
        <v>27.835000000000001</v>
      </c>
      <c r="L770" cm="1">
        <f t="array" ref="L770">VLOOKUP($A770,'Medical Examination'!$A:$H,COLUMN(C:C),0)</f>
        <v>4.5599999999999996</v>
      </c>
      <c r="M770" t="str" cm="1">
        <f t="array" ref="M770">VLOOKUP($A770,'Medical Examination'!$A:$H,COLUMN(D:D),0)</f>
        <v>No</v>
      </c>
      <c r="N770" t="str" cm="1">
        <f t="array" ref="N770">VLOOKUP($A770,'Medical Examination'!$A:$H,COLUMN(E:E),0)</f>
        <v>No</v>
      </c>
      <c r="O770" t="str" cm="1">
        <f t="array" ref="O770">VLOOKUP($A770,'Medical Examination'!$A:$H,COLUMN(F:F),0)</f>
        <v>No</v>
      </c>
      <c r="P770" cm="1">
        <f t="array" ref="P770">VLOOKUP($A770,'Medical Examination'!$A:$H,COLUMN(G:G),0)</f>
        <v>1</v>
      </c>
      <c r="Q770" t="str" cm="1">
        <f t="array" ref="Q770">VLOOKUP($A770,'Medical Examination'!$A:$H,COLUMN(H:H),0)</f>
        <v>No</v>
      </c>
      <c r="R770">
        <f t="shared" si="132"/>
        <v>0</v>
      </c>
      <c r="S770">
        <f t="shared" si="133"/>
        <v>0</v>
      </c>
      <c r="T770">
        <f t="shared" si="134"/>
        <v>0</v>
      </c>
      <c r="U770">
        <f t="shared" si="135"/>
        <v>0</v>
      </c>
      <c r="V770">
        <f t="shared" si="136"/>
        <v>1</v>
      </c>
      <c r="W770">
        <f t="shared" si="137"/>
        <v>1</v>
      </c>
      <c r="X770">
        <f t="shared" si="138"/>
        <v>1</v>
      </c>
      <c r="Y770">
        <f t="shared" si="139"/>
        <v>0</v>
      </c>
      <c r="Z770">
        <f t="shared" si="140"/>
        <v>1</v>
      </c>
      <c r="AA770">
        <f t="shared" si="141"/>
        <v>0</v>
      </c>
      <c r="AB770" s="5">
        <f t="shared" si="142"/>
        <v>39</v>
      </c>
      <c r="AC770">
        <f t="shared" si="143"/>
        <v>1</v>
      </c>
    </row>
    <row r="771" spans="1:29" x14ac:dyDescent="0.25">
      <c r="A771" t="s">
        <v>809</v>
      </c>
      <c r="B771">
        <v>1984</v>
      </c>
      <c r="C771" t="s">
        <v>15</v>
      </c>
      <c r="D771">
        <v>1</v>
      </c>
      <c r="E771">
        <v>2</v>
      </c>
      <c r="F771">
        <v>6457.84</v>
      </c>
      <c r="G771" t="s">
        <v>11</v>
      </c>
      <c r="H771" t="s">
        <v>12</v>
      </c>
      <c r="I771" t="s">
        <v>23</v>
      </c>
      <c r="J771" t="str">
        <f>VLOOKUP(A771,Names!A:B,2,)</f>
        <v>Hidalgo Zambrano, Mr.  Alejandro Sr.</v>
      </c>
      <c r="K771" cm="1">
        <f t="array" ref="K771">VLOOKUP($A771,'Medical Examination'!$A:$H,COLUMN(B:B),0)</f>
        <v>29.26</v>
      </c>
      <c r="L771" cm="1">
        <f t="array" ref="L771">VLOOKUP($A771,'Medical Examination'!$A:$H,COLUMN(C:C),0)</f>
        <v>4.03</v>
      </c>
      <c r="M771" t="str" cm="1">
        <f t="array" ref="M771">VLOOKUP($A771,'Medical Examination'!$A:$H,COLUMN(D:D),0)</f>
        <v>No</v>
      </c>
      <c r="N771" t="str" cm="1">
        <f t="array" ref="N771">VLOOKUP($A771,'Medical Examination'!$A:$H,COLUMN(E:E),0)</f>
        <v>No</v>
      </c>
      <c r="O771" t="str" cm="1">
        <f t="array" ref="O771">VLOOKUP($A771,'Medical Examination'!$A:$H,COLUMN(F:F),0)</f>
        <v>No</v>
      </c>
      <c r="P771" cm="1">
        <f t="array" ref="P771">VLOOKUP($A771,'Medical Examination'!$A:$H,COLUMN(G:G),0)</f>
        <v>1</v>
      </c>
      <c r="Q771" t="str" cm="1">
        <f t="array" ref="Q771">VLOOKUP($A771,'Medical Examination'!$A:$H,COLUMN(H:H),0)</f>
        <v>No</v>
      </c>
      <c r="R771">
        <f t="shared" ref="R771:R834" si="144">IF(M771="yes",1,0)</f>
        <v>0</v>
      </c>
      <c r="S771">
        <f t="shared" ref="S771:S834" si="145">IF(N771="yes",1,0)</f>
        <v>0</v>
      </c>
      <c r="T771">
        <f t="shared" ref="T771:T834" si="146">IF(O771="Yes",1,0)</f>
        <v>0</v>
      </c>
      <c r="U771">
        <f t="shared" ref="U771:U834" si="147">IF(Q771="yes",1,0)</f>
        <v>0</v>
      </c>
      <c r="V771">
        <f t="shared" ref="V771:V834" si="148">IF(TRIM(G771)="tier - 1",3,IF(G771="tier - 2",2,1))</f>
        <v>2</v>
      </c>
      <c r="W771">
        <f t="shared" ref="W771:W834" si="149">IF(TRIM(H771)="tier - 1",3,IF(H771="tier - 2",2,1))</f>
        <v>1</v>
      </c>
      <c r="X771">
        <f t="shared" ref="X771:X834" si="150">IF(P771="No major surgery",0,P771)</f>
        <v>1</v>
      </c>
      <c r="Y771">
        <f t="shared" ref="Y771:Y834" si="151">IF(I771="R1011",1,0)</f>
        <v>0</v>
      </c>
      <c r="Z771">
        <f t="shared" ref="Z771:Z834" si="152">IF(I771="R1012",1,0)</f>
        <v>1</v>
      </c>
      <c r="AA771">
        <f t="shared" ref="AA771:AA834" si="153">IF(I771="R1013",1,0)</f>
        <v>0</v>
      </c>
      <c r="AB771" s="5">
        <f t="shared" ref="AB771:AB834" si="154">2023-B771</f>
        <v>39</v>
      </c>
      <c r="AC771">
        <f t="shared" ref="AC771:AC834" si="155">IF(MID(J771,FIND(",",J771)+2,FIND(".",J771)-FIND(",",J771)-2)="Mr",1,0)</f>
        <v>1</v>
      </c>
    </row>
    <row r="772" spans="1:29" x14ac:dyDescent="0.25">
      <c r="A772" t="s">
        <v>810</v>
      </c>
      <c r="B772">
        <v>1981</v>
      </c>
      <c r="C772" t="s">
        <v>10</v>
      </c>
      <c r="D772">
        <v>27</v>
      </c>
      <c r="E772">
        <v>1</v>
      </c>
      <c r="F772">
        <v>6473.15</v>
      </c>
      <c r="G772" t="s">
        <v>11</v>
      </c>
      <c r="H772" t="s">
        <v>11</v>
      </c>
      <c r="I772" t="s">
        <v>13</v>
      </c>
      <c r="J772" t="str">
        <f>VLOOKUP(A772,Names!A:B,2,)</f>
        <v>Kessell, Mr.  Zachary R.</v>
      </c>
      <c r="K772" cm="1">
        <f t="array" ref="K772">VLOOKUP($A772,'Medical Examination'!$A:$H,COLUMN(B:B),0)</f>
        <v>25.27</v>
      </c>
      <c r="L772" cm="1">
        <f t="array" ref="L772">VLOOKUP($A772,'Medical Examination'!$A:$H,COLUMN(C:C),0)</f>
        <v>6.98</v>
      </c>
      <c r="M772" t="str" cm="1">
        <f t="array" ref="M772">VLOOKUP($A772,'Medical Examination'!$A:$H,COLUMN(D:D),0)</f>
        <v>yes</v>
      </c>
      <c r="N772" t="str" cm="1">
        <f t="array" ref="N772">VLOOKUP($A772,'Medical Examination'!$A:$H,COLUMN(E:E),0)</f>
        <v>No</v>
      </c>
      <c r="O772" t="str" cm="1">
        <f t="array" ref="O772">VLOOKUP($A772,'Medical Examination'!$A:$H,COLUMN(F:F),0)</f>
        <v>No</v>
      </c>
      <c r="P772" t="str" cm="1">
        <f t="array" ref="P772">VLOOKUP($A772,'Medical Examination'!$A:$H,COLUMN(G:G),0)</f>
        <v>No major surgery</v>
      </c>
      <c r="Q772" t="str" cm="1">
        <f t="array" ref="Q772">VLOOKUP($A772,'Medical Examination'!$A:$H,COLUMN(H:H),0)</f>
        <v>No</v>
      </c>
      <c r="R772">
        <f t="shared" si="144"/>
        <v>1</v>
      </c>
      <c r="S772">
        <f t="shared" si="145"/>
        <v>0</v>
      </c>
      <c r="T772">
        <f t="shared" si="146"/>
        <v>0</v>
      </c>
      <c r="U772">
        <f t="shared" si="147"/>
        <v>0</v>
      </c>
      <c r="V772">
        <f t="shared" si="148"/>
        <v>2</v>
      </c>
      <c r="W772">
        <f t="shared" si="149"/>
        <v>2</v>
      </c>
      <c r="X772">
        <f t="shared" si="150"/>
        <v>0</v>
      </c>
      <c r="Y772">
        <f t="shared" si="151"/>
        <v>0</v>
      </c>
      <c r="Z772">
        <f t="shared" si="152"/>
        <v>0</v>
      </c>
      <c r="AA772">
        <f t="shared" si="153"/>
        <v>1</v>
      </c>
      <c r="AB772" s="5">
        <f t="shared" si="154"/>
        <v>42</v>
      </c>
      <c r="AC772">
        <f t="shared" si="155"/>
        <v>1</v>
      </c>
    </row>
    <row r="773" spans="1:29" x14ac:dyDescent="0.25">
      <c r="A773" t="s">
        <v>811</v>
      </c>
      <c r="B773">
        <v>1980</v>
      </c>
      <c r="C773" t="s">
        <v>18</v>
      </c>
      <c r="D773">
        <v>8</v>
      </c>
      <c r="E773">
        <v>0</v>
      </c>
      <c r="F773">
        <v>6474.01</v>
      </c>
      <c r="G773" t="s">
        <v>11</v>
      </c>
      <c r="H773" t="s">
        <v>12</v>
      </c>
      <c r="I773" t="s">
        <v>42</v>
      </c>
      <c r="J773" t="str">
        <f>VLOOKUP(A773,Names!A:B,2,)</f>
        <v>Oh, Ms.  Yann Kai</v>
      </c>
      <c r="K773" cm="1">
        <f t="array" ref="K773">VLOOKUP($A773,'Medical Examination'!$A:$H,COLUMN(B:B),0)</f>
        <v>37.9</v>
      </c>
      <c r="L773" cm="1">
        <f t="array" ref="L773">VLOOKUP($A773,'Medical Examination'!$A:$H,COLUMN(C:C),0)</f>
        <v>5.83</v>
      </c>
      <c r="M773" t="str" cm="1">
        <f t="array" ref="M773">VLOOKUP($A773,'Medical Examination'!$A:$H,COLUMN(D:D),0)</f>
        <v>No</v>
      </c>
      <c r="N773" t="str" cm="1">
        <f t="array" ref="N773">VLOOKUP($A773,'Medical Examination'!$A:$H,COLUMN(E:E),0)</f>
        <v>No</v>
      </c>
      <c r="O773" t="str" cm="1">
        <f t="array" ref="O773">VLOOKUP($A773,'Medical Examination'!$A:$H,COLUMN(F:F),0)</f>
        <v>No</v>
      </c>
      <c r="P773" t="str" cm="1">
        <f t="array" ref="P773">VLOOKUP($A773,'Medical Examination'!$A:$H,COLUMN(G:G),0)</f>
        <v>No major surgery</v>
      </c>
      <c r="Q773" t="str" cm="1">
        <f t="array" ref="Q773">VLOOKUP($A773,'Medical Examination'!$A:$H,COLUMN(H:H),0)</f>
        <v>No</v>
      </c>
      <c r="R773">
        <f t="shared" si="144"/>
        <v>0</v>
      </c>
      <c r="S773">
        <f t="shared" si="145"/>
        <v>0</v>
      </c>
      <c r="T773">
        <f t="shared" si="146"/>
        <v>0</v>
      </c>
      <c r="U773">
        <f t="shared" si="147"/>
        <v>0</v>
      </c>
      <c r="V773">
        <f t="shared" si="148"/>
        <v>2</v>
      </c>
      <c r="W773">
        <f t="shared" si="149"/>
        <v>1</v>
      </c>
      <c r="X773">
        <f t="shared" si="150"/>
        <v>0</v>
      </c>
      <c r="Y773">
        <f t="shared" si="151"/>
        <v>1</v>
      </c>
      <c r="Z773">
        <f t="shared" si="152"/>
        <v>0</v>
      </c>
      <c r="AA773">
        <f t="shared" si="153"/>
        <v>0</v>
      </c>
      <c r="AB773" s="5">
        <f t="shared" si="154"/>
        <v>43</v>
      </c>
      <c r="AC773">
        <f t="shared" si="155"/>
        <v>0</v>
      </c>
    </row>
    <row r="774" spans="1:29" x14ac:dyDescent="0.25">
      <c r="A774" t="s">
        <v>812</v>
      </c>
      <c r="B774">
        <v>1970</v>
      </c>
      <c r="C774" t="s">
        <v>30</v>
      </c>
      <c r="D774">
        <v>1</v>
      </c>
      <c r="E774">
        <v>0</v>
      </c>
      <c r="F774">
        <v>6481.67</v>
      </c>
      <c r="G774" t="s">
        <v>11</v>
      </c>
      <c r="H774" t="s">
        <v>11</v>
      </c>
      <c r="I774" t="s">
        <v>13</v>
      </c>
      <c r="J774" t="str">
        <f>VLOOKUP(A774,Names!A:B,2,)</f>
        <v>McKay, Ms.  Janel N.</v>
      </c>
      <c r="K774" cm="1">
        <f t="array" ref="K774">VLOOKUP($A774,'Medical Examination'!$A:$H,COLUMN(B:B),0)</f>
        <v>17.98</v>
      </c>
      <c r="L774" cm="1">
        <f t="array" ref="L774">VLOOKUP($A774,'Medical Examination'!$A:$H,COLUMN(C:C),0)</f>
        <v>6.57</v>
      </c>
      <c r="M774" t="str" cm="1">
        <f t="array" ref="M774">VLOOKUP($A774,'Medical Examination'!$A:$H,COLUMN(D:D),0)</f>
        <v>yes</v>
      </c>
      <c r="N774" t="str" cm="1">
        <f t="array" ref="N774">VLOOKUP($A774,'Medical Examination'!$A:$H,COLUMN(E:E),0)</f>
        <v>No</v>
      </c>
      <c r="O774" t="str" cm="1">
        <f t="array" ref="O774">VLOOKUP($A774,'Medical Examination'!$A:$H,COLUMN(F:F),0)</f>
        <v>No</v>
      </c>
      <c r="P774" cm="1">
        <f t="array" ref="P774">VLOOKUP($A774,'Medical Examination'!$A:$H,COLUMN(G:G),0)</f>
        <v>2</v>
      </c>
      <c r="Q774" t="str" cm="1">
        <f t="array" ref="Q774">VLOOKUP($A774,'Medical Examination'!$A:$H,COLUMN(H:H),0)</f>
        <v>No</v>
      </c>
      <c r="R774">
        <f t="shared" si="144"/>
        <v>1</v>
      </c>
      <c r="S774">
        <f t="shared" si="145"/>
        <v>0</v>
      </c>
      <c r="T774">
        <f t="shared" si="146"/>
        <v>0</v>
      </c>
      <c r="U774">
        <f t="shared" si="147"/>
        <v>0</v>
      </c>
      <c r="V774">
        <f t="shared" si="148"/>
        <v>2</v>
      </c>
      <c r="W774">
        <f t="shared" si="149"/>
        <v>2</v>
      </c>
      <c r="X774">
        <f t="shared" si="150"/>
        <v>2</v>
      </c>
      <c r="Y774">
        <f t="shared" si="151"/>
        <v>0</v>
      </c>
      <c r="Z774">
        <f t="shared" si="152"/>
        <v>0</v>
      </c>
      <c r="AA774">
        <f t="shared" si="153"/>
        <v>1</v>
      </c>
      <c r="AB774" s="5">
        <f t="shared" si="154"/>
        <v>53</v>
      </c>
      <c r="AC774">
        <f t="shared" si="155"/>
        <v>0</v>
      </c>
    </row>
    <row r="775" spans="1:29" x14ac:dyDescent="0.25">
      <c r="A775" t="s">
        <v>813</v>
      </c>
      <c r="B775">
        <v>1982</v>
      </c>
      <c r="C775" t="s">
        <v>37</v>
      </c>
      <c r="D775">
        <v>9</v>
      </c>
      <c r="E775">
        <v>1</v>
      </c>
      <c r="F775">
        <v>6496.89</v>
      </c>
      <c r="G775" t="s">
        <v>11</v>
      </c>
      <c r="H775" t="s">
        <v>12</v>
      </c>
      <c r="I775" t="s">
        <v>42</v>
      </c>
      <c r="J775" t="str">
        <f>VLOOKUP(A775,Names!A:B,2,)</f>
        <v>Wall, Ms.  Kelly A</v>
      </c>
      <c r="K775" cm="1">
        <f t="array" ref="K775">VLOOKUP($A775,'Medical Examination'!$A:$H,COLUMN(B:B),0)</f>
        <v>27.4</v>
      </c>
      <c r="L775" cm="1">
        <f t="array" ref="L775">VLOOKUP($A775,'Medical Examination'!$A:$H,COLUMN(C:C),0)</f>
        <v>4.6100000000000003</v>
      </c>
      <c r="M775" t="str" cm="1">
        <f t="array" ref="M775">VLOOKUP($A775,'Medical Examination'!$A:$H,COLUMN(D:D),0)</f>
        <v>No</v>
      </c>
      <c r="N775" t="str" cm="1">
        <f t="array" ref="N775">VLOOKUP($A775,'Medical Examination'!$A:$H,COLUMN(E:E),0)</f>
        <v>No</v>
      </c>
      <c r="O775" t="str" cm="1">
        <f t="array" ref="O775">VLOOKUP($A775,'Medical Examination'!$A:$H,COLUMN(F:F),0)</f>
        <v>No</v>
      </c>
      <c r="P775" t="str" cm="1">
        <f t="array" ref="P775">VLOOKUP($A775,'Medical Examination'!$A:$H,COLUMN(G:G),0)</f>
        <v>No major surgery</v>
      </c>
      <c r="Q775" t="str" cm="1">
        <f t="array" ref="Q775">VLOOKUP($A775,'Medical Examination'!$A:$H,COLUMN(H:H),0)</f>
        <v>No</v>
      </c>
      <c r="R775">
        <f t="shared" si="144"/>
        <v>0</v>
      </c>
      <c r="S775">
        <f t="shared" si="145"/>
        <v>0</v>
      </c>
      <c r="T775">
        <f t="shared" si="146"/>
        <v>0</v>
      </c>
      <c r="U775">
        <f t="shared" si="147"/>
        <v>0</v>
      </c>
      <c r="V775">
        <f t="shared" si="148"/>
        <v>2</v>
      </c>
      <c r="W775">
        <f t="shared" si="149"/>
        <v>1</v>
      </c>
      <c r="X775">
        <f t="shared" si="150"/>
        <v>0</v>
      </c>
      <c r="Y775">
        <f t="shared" si="151"/>
        <v>1</v>
      </c>
      <c r="Z775">
        <f t="shared" si="152"/>
        <v>0</v>
      </c>
      <c r="AA775">
        <f t="shared" si="153"/>
        <v>0</v>
      </c>
      <c r="AB775" s="5">
        <f t="shared" si="154"/>
        <v>41</v>
      </c>
      <c r="AC775">
        <f t="shared" si="155"/>
        <v>0</v>
      </c>
    </row>
    <row r="776" spans="1:29" x14ac:dyDescent="0.25">
      <c r="A776" t="s">
        <v>814</v>
      </c>
      <c r="B776">
        <v>1982</v>
      </c>
      <c r="C776" t="s">
        <v>35</v>
      </c>
      <c r="D776">
        <v>28</v>
      </c>
      <c r="E776">
        <v>1</v>
      </c>
      <c r="F776">
        <v>6500.24</v>
      </c>
      <c r="G776" t="s">
        <v>11</v>
      </c>
      <c r="H776" t="s">
        <v>11</v>
      </c>
      <c r="I776" t="s">
        <v>13</v>
      </c>
      <c r="J776" t="str">
        <f>VLOOKUP(A776,Names!A:B,2,)</f>
        <v>Jubinski, Ms.  Catherine A</v>
      </c>
      <c r="K776" cm="1">
        <f t="array" ref="K776">VLOOKUP($A776,'Medical Examination'!$A:$H,COLUMN(B:B),0)</f>
        <v>29.81</v>
      </c>
      <c r="L776" cm="1">
        <f t="array" ref="L776">VLOOKUP($A776,'Medical Examination'!$A:$H,COLUMN(C:C),0)</f>
        <v>5.28</v>
      </c>
      <c r="M776" t="str" cm="1">
        <f t="array" ref="M776">VLOOKUP($A776,'Medical Examination'!$A:$H,COLUMN(D:D),0)</f>
        <v>No</v>
      </c>
      <c r="N776" t="str" cm="1">
        <f t="array" ref="N776">VLOOKUP($A776,'Medical Examination'!$A:$H,COLUMN(E:E),0)</f>
        <v>No</v>
      </c>
      <c r="O776" t="str" cm="1">
        <f t="array" ref="O776">VLOOKUP($A776,'Medical Examination'!$A:$H,COLUMN(F:F),0)</f>
        <v>No</v>
      </c>
      <c r="P776" t="str" cm="1">
        <f t="array" ref="P776">VLOOKUP($A776,'Medical Examination'!$A:$H,COLUMN(G:G),0)</f>
        <v>No major surgery</v>
      </c>
      <c r="Q776" t="str" cm="1">
        <f t="array" ref="Q776">VLOOKUP($A776,'Medical Examination'!$A:$H,COLUMN(H:H),0)</f>
        <v>No</v>
      </c>
      <c r="R776">
        <f t="shared" si="144"/>
        <v>0</v>
      </c>
      <c r="S776">
        <f t="shared" si="145"/>
        <v>0</v>
      </c>
      <c r="T776">
        <f t="shared" si="146"/>
        <v>0</v>
      </c>
      <c r="U776">
        <f t="shared" si="147"/>
        <v>0</v>
      </c>
      <c r="V776">
        <f t="shared" si="148"/>
        <v>2</v>
      </c>
      <c r="W776">
        <f t="shared" si="149"/>
        <v>2</v>
      </c>
      <c r="X776">
        <f t="shared" si="150"/>
        <v>0</v>
      </c>
      <c r="Y776">
        <f t="shared" si="151"/>
        <v>0</v>
      </c>
      <c r="Z776">
        <f t="shared" si="152"/>
        <v>0</v>
      </c>
      <c r="AA776">
        <f t="shared" si="153"/>
        <v>1</v>
      </c>
      <c r="AB776" s="5">
        <f t="shared" si="154"/>
        <v>41</v>
      </c>
      <c r="AC776">
        <f t="shared" si="155"/>
        <v>0</v>
      </c>
    </row>
    <row r="777" spans="1:29" x14ac:dyDescent="0.25">
      <c r="A777" t="s">
        <v>815</v>
      </c>
      <c r="B777">
        <v>1994</v>
      </c>
      <c r="C777" t="s">
        <v>10</v>
      </c>
      <c r="D777">
        <v>7</v>
      </c>
      <c r="E777">
        <v>0</v>
      </c>
      <c r="F777">
        <v>6512.24</v>
      </c>
      <c r="G777" t="s">
        <v>11</v>
      </c>
      <c r="H777" t="s">
        <v>16</v>
      </c>
      <c r="I777" t="s">
        <v>300</v>
      </c>
      <c r="J777" t="str">
        <f>VLOOKUP(A777,Names!A:B,2,)</f>
        <v>Richter, Mr.  Peter W. Sr.</v>
      </c>
      <c r="K777" cm="1">
        <f t="array" ref="K777">VLOOKUP($A777,'Medical Examination'!$A:$H,COLUMN(B:B),0)</f>
        <v>33.58</v>
      </c>
      <c r="L777" cm="1">
        <f t="array" ref="L777">VLOOKUP($A777,'Medical Examination'!$A:$H,COLUMN(C:C),0)</f>
        <v>5.08</v>
      </c>
      <c r="M777" t="str" cm="1">
        <f t="array" ref="M777">VLOOKUP($A777,'Medical Examination'!$A:$H,COLUMN(D:D),0)</f>
        <v>No</v>
      </c>
      <c r="N777" t="str" cm="1">
        <f t="array" ref="N777">VLOOKUP($A777,'Medical Examination'!$A:$H,COLUMN(E:E),0)</f>
        <v>No</v>
      </c>
      <c r="O777" t="str" cm="1">
        <f t="array" ref="O777">VLOOKUP($A777,'Medical Examination'!$A:$H,COLUMN(F:F),0)</f>
        <v>No</v>
      </c>
      <c r="P777" t="str" cm="1">
        <f t="array" ref="P777">VLOOKUP($A777,'Medical Examination'!$A:$H,COLUMN(G:G),0)</f>
        <v>No major surgery</v>
      </c>
      <c r="Q777" t="str" cm="1">
        <f t="array" ref="Q777">VLOOKUP($A777,'Medical Examination'!$A:$H,COLUMN(H:H),0)</f>
        <v>No</v>
      </c>
      <c r="R777">
        <f t="shared" si="144"/>
        <v>0</v>
      </c>
      <c r="S777">
        <f t="shared" si="145"/>
        <v>0</v>
      </c>
      <c r="T777">
        <f t="shared" si="146"/>
        <v>0</v>
      </c>
      <c r="U777">
        <f t="shared" si="147"/>
        <v>0</v>
      </c>
      <c r="V777">
        <f t="shared" si="148"/>
        <v>2</v>
      </c>
      <c r="W777">
        <f t="shared" si="149"/>
        <v>3</v>
      </c>
      <c r="X777">
        <f t="shared" si="150"/>
        <v>0</v>
      </c>
      <c r="Y777">
        <f t="shared" si="151"/>
        <v>0</v>
      </c>
      <c r="Z777">
        <f t="shared" si="152"/>
        <v>0</v>
      </c>
      <c r="AA777">
        <f t="shared" si="153"/>
        <v>0</v>
      </c>
      <c r="AB777" s="5">
        <f t="shared" si="154"/>
        <v>29</v>
      </c>
      <c r="AC777">
        <f t="shared" si="155"/>
        <v>1</v>
      </c>
    </row>
    <row r="778" spans="1:29" x14ac:dyDescent="0.25">
      <c r="A778" t="s">
        <v>816</v>
      </c>
      <c r="B778">
        <v>1976</v>
      </c>
      <c r="C778" t="s">
        <v>37</v>
      </c>
      <c r="D778">
        <v>23</v>
      </c>
      <c r="E778">
        <v>2</v>
      </c>
      <c r="F778">
        <v>6529.21</v>
      </c>
      <c r="G778" t="s">
        <v>11</v>
      </c>
      <c r="H778" t="s">
        <v>16</v>
      </c>
      <c r="I778" t="s">
        <v>13</v>
      </c>
      <c r="J778" t="str">
        <f>VLOOKUP(A778,Names!A:B,2,)</f>
        <v>Knight Pech, Ms.  Heather</v>
      </c>
      <c r="K778" cm="1">
        <f t="array" ref="K778">VLOOKUP($A778,'Medical Examination'!$A:$H,COLUMN(B:B),0)</f>
        <v>19.86</v>
      </c>
      <c r="L778" cm="1">
        <f t="array" ref="L778">VLOOKUP($A778,'Medical Examination'!$A:$H,COLUMN(C:C),0)</f>
        <v>5.62</v>
      </c>
      <c r="M778" t="str" cm="1">
        <f t="array" ref="M778">VLOOKUP($A778,'Medical Examination'!$A:$H,COLUMN(D:D),0)</f>
        <v>yes</v>
      </c>
      <c r="N778" t="str" cm="1">
        <f t="array" ref="N778">VLOOKUP($A778,'Medical Examination'!$A:$H,COLUMN(E:E),0)</f>
        <v>No</v>
      </c>
      <c r="O778" t="str" cm="1">
        <f t="array" ref="O778">VLOOKUP($A778,'Medical Examination'!$A:$H,COLUMN(F:F),0)</f>
        <v>No</v>
      </c>
      <c r="P778" t="str" cm="1">
        <f t="array" ref="P778">VLOOKUP($A778,'Medical Examination'!$A:$H,COLUMN(G:G),0)</f>
        <v>No major surgery</v>
      </c>
      <c r="Q778" t="str" cm="1">
        <f t="array" ref="Q778">VLOOKUP($A778,'Medical Examination'!$A:$H,COLUMN(H:H),0)</f>
        <v>No</v>
      </c>
      <c r="R778">
        <f t="shared" si="144"/>
        <v>1</v>
      </c>
      <c r="S778">
        <f t="shared" si="145"/>
        <v>0</v>
      </c>
      <c r="T778">
        <f t="shared" si="146"/>
        <v>0</v>
      </c>
      <c r="U778">
        <f t="shared" si="147"/>
        <v>0</v>
      </c>
      <c r="V778">
        <f t="shared" si="148"/>
        <v>2</v>
      </c>
      <c r="W778">
        <f t="shared" si="149"/>
        <v>3</v>
      </c>
      <c r="X778">
        <f t="shared" si="150"/>
        <v>0</v>
      </c>
      <c r="Y778">
        <f t="shared" si="151"/>
        <v>0</v>
      </c>
      <c r="Z778">
        <f t="shared" si="152"/>
        <v>0</v>
      </c>
      <c r="AA778">
        <f t="shared" si="153"/>
        <v>1</v>
      </c>
      <c r="AB778" s="5">
        <f t="shared" si="154"/>
        <v>47</v>
      </c>
      <c r="AC778">
        <f t="shared" si="155"/>
        <v>0</v>
      </c>
    </row>
    <row r="779" spans="1:29" x14ac:dyDescent="0.25">
      <c r="A779" t="s">
        <v>817</v>
      </c>
      <c r="B779">
        <v>1982</v>
      </c>
      <c r="C779" t="s">
        <v>35</v>
      </c>
      <c r="D779">
        <v>12</v>
      </c>
      <c r="E779">
        <v>3</v>
      </c>
      <c r="F779">
        <v>6532.04</v>
      </c>
      <c r="G779" t="s">
        <v>11</v>
      </c>
      <c r="H779" t="s">
        <v>16</v>
      </c>
      <c r="I779" t="s">
        <v>13</v>
      </c>
      <c r="J779" t="str">
        <f>VLOOKUP(A779,Names!A:B,2,)</f>
        <v>Brodeur, Ms.  Fanny</v>
      </c>
      <c r="K779" cm="1">
        <f t="array" ref="K779">VLOOKUP($A779,'Medical Examination'!$A:$H,COLUMN(B:B),0)</f>
        <v>23.01</v>
      </c>
      <c r="L779" cm="1">
        <f t="array" ref="L779">VLOOKUP($A779,'Medical Examination'!$A:$H,COLUMN(C:C),0)</f>
        <v>4.68</v>
      </c>
      <c r="M779" t="str" cm="1">
        <f t="array" ref="M779">VLOOKUP($A779,'Medical Examination'!$A:$H,COLUMN(D:D),0)</f>
        <v>No</v>
      </c>
      <c r="N779" t="str" cm="1">
        <f t="array" ref="N779">VLOOKUP($A779,'Medical Examination'!$A:$H,COLUMN(E:E),0)</f>
        <v>No</v>
      </c>
      <c r="O779" t="str" cm="1">
        <f t="array" ref="O779">VLOOKUP($A779,'Medical Examination'!$A:$H,COLUMN(F:F),0)</f>
        <v>No</v>
      </c>
      <c r="P779" t="str" cm="1">
        <f t="array" ref="P779">VLOOKUP($A779,'Medical Examination'!$A:$H,COLUMN(G:G),0)</f>
        <v>No major surgery</v>
      </c>
      <c r="Q779" t="str" cm="1">
        <f t="array" ref="Q779">VLOOKUP($A779,'Medical Examination'!$A:$H,COLUMN(H:H),0)</f>
        <v>No</v>
      </c>
      <c r="R779">
        <f t="shared" si="144"/>
        <v>0</v>
      </c>
      <c r="S779">
        <f t="shared" si="145"/>
        <v>0</v>
      </c>
      <c r="T779">
        <f t="shared" si="146"/>
        <v>0</v>
      </c>
      <c r="U779">
        <f t="shared" si="147"/>
        <v>0</v>
      </c>
      <c r="V779">
        <f t="shared" si="148"/>
        <v>2</v>
      </c>
      <c r="W779">
        <f t="shared" si="149"/>
        <v>3</v>
      </c>
      <c r="X779">
        <f t="shared" si="150"/>
        <v>0</v>
      </c>
      <c r="Y779">
        <f t="shared" si="151"/>
        <v>0</v>
      </c>
      <c r="Z779">
        <f t="shared" si="152"/>
        <v>0</v>
      </c>
      <c r="AA779">
        <f t="shared" si="153"/>
        <v>1</v>
      </c>
      <c r="AB779" s="5">
        <f t="shared" si="154"/>
        <v>41</v>
      </c>
      <c r="AC779">
        <f t="shared" si="155"/>
        <v>0</v>
      </c>
    </row>
    <row r="780" spans="1:29" x14ac:dyDescent="0.25">
      <c r="A780" t="s">
        <v>818</v>
      </c>
      <c r="B780">
        <v>1982</v>
      </c>
      <c r="C780" t="s">
        <v>37</v>
      </c>
      <c r="D780">
        <v>2</v>
      </c>
      <c r="E780">
        <v>3</v>
      </c>
      <c r="F780">
        <v>6536.68</v>
      </c>
      <c r="G780" t="s">
        <v>11</v>
      </c>
      <c r="H780" t="s">
        <v>11</v>
      </c>
      <c r="I780" t="s">
        <v>23</v>
      </c>
      <c r="J780" t="str">
        <f>VLOOKUP(A780,Names!A:B,2,)</f>
        <v>Platt, Mr.  Ari L.</v>
      </c>
      <c r="K780" cm="1">
        <f t="array" ref="K780">VLOOKUP($A780,'Medical Examination'!$A:$H,COLUMN(B:B),0)</f>
        <v>21.4</v>
      </c>
      <c r="L780" cm="1">
        <f t="array" ref="L780">VLOOKUP($A780,'Medical Examination'!$A:$H,COLUMN(C:C),0)</f>
        <v>5.6</v>
      </c>
      <c r="M780" t="str" cm="1">
        <f t="array" ref="M780">VLOOKUP($A780,'Medical Examination'!$A:$H,COLUMN(D:D),0)</f>
        <v>No</v>
      </c>
      <c r="N780" t="str" cm="1">
        <f t="array" ref="N780">VLOOKUP($A780,'Medical Examination'!$A:$H,COLUMN(E:E),0)</f>
        <v>No</v>
      </c>
      <c r="O780" t="str" cm="1">
        <f t="array" ref="O780">VLOOKUP($A780,'Medical Examination'!$A:$H,COLUMN(F:F),0)</f>
        <v>No</v>
      </c>
      <c r="P780" t="str" cm="1">
        <f t="array" ref="P780">VLOOKUP($A780,'Medical Examination'!$A:$H,COLUMN(G:G),0)</f>
        <v>No major surgery</v>
      </c>
      <c r="Q780" t="str" cm="1">
        <f t="array" ref="Q780">VLOOKUP($A780,'Medical Examination'!$A:$H,COLUMN(H:H),0)</f>
        <v>No</v>
      </c>
      <c r="R780">
        <f t="shared" si="144"/>
        <v>0</v>
      </c>
      <c r="S780">
        <f t="shared" si="145"/>
        <v>0</v>
      </c>
      <c r="T780">
        <f t="shared" si="146"/>
        <v>0</v>
      </c>
      <c r="U780">
        <f t="shared" si="147"/>
        <v>0</v>
      </c>
      <c r="V780">
        <f t="shared" si="148"/>
        <v>2</v>
      </c>
      <c r="W780">
        <f t="shared" si="149"/>
        <v>2</v>
      </c>
      <c r="X780">
        <f t="shared" si="150"/>
        <v>0</v>
      </c>
      <c r="Y780">
        <f t="shared" si="151"/>
        <v>0</v>
      </c>
      <c r="Z780">
        <f t="shared" si="152"/>
        <v>1</v>
      </c>
      <c r="AA780">
        <f t="shared" si="153"/>
        <v>0</v>
      </c>
      <c r="AB780" s="5">
        <f t="shared" si="154"/>
        <v>41</v>
      </c>
      <c r="AC780">
        <f t="shared" si="155"/>
        <v>1</v>
      </c>
    </row>
    <row r="781" spans="1:29" x14ac:dyDescent="0.25">
      <c r="A781" t="s">
        <v>819</v>
      </c>
      <c r="B781">
        <v>1969</v>
      </c>
      <c r="C781" t="s">
        <v>30</v>
      </c>
      <c r="D781">
        <v>3</v>
      </c>
      <c r="E781">
        <v>0</v>
      </c>
      <c r="F781">
        <v>6546.16</v>
      </c>
      <c r="G781" t="s">
        <v>11</v>
      </c>
      <c r="H781" t="s">
        <v>12</v>
      </c>
      <c r="I781" t="s">
        <v>13</v>
      </c>
      <c r="J781" t="str">
        <f>VLOOKUP(A781,Names!A:B,2,)</f>
        <v>Moore, Mr.  Jim</v>
      </c>
      <c r="K781" cm="1">
        <f t="array" ref="K781">VLOOKUP($A781,'Medical Examination'!$A:$H,COLUMN(B:B),0)</f>
        <v>17.8</v>
      </c>
      <c r="L781" cm="1">
        <f t="array" ref="L781">VLOOKUP($A781,'Medical Examination'!$A:$H,COLUMN(C:C),0)</f>
        <v>5.75</v>
      </c>
      <c r="M781" t="str" cm="1">
        <f t="array" ref="M781">VLOOKUP($A781,'Medical Examination'!$A:$H,COLUMN(D:D),0)</f>
        <v>yes</v>
      </c>
      <c r="N781" t="str" cm="1">
        <f t="array" ref="N781">VLOOKUP($A781,'Medical Examination'!$A:$H,COLUMN(E:E),0)</f>
        <v>No</v>
      </c>
      <c r="O781" t="str" cm="1">
        <f t="array" ref="O781">VLOOKUP($A781,'Medical Examination'!$A:$H,COLUMN(F:F),0)</f>
        <v>Yes</v>
      </c>
      <c r="P781" cm="1">
        <f t="array" ref="P781">VLOOKUP($A781,'Medical Examination'!$A:$H,COLUMN(G:G),0)</f>
        <v>1</v>
      </c>
      <c r="Q781" t="str" cm="1">
        <f t="array" ref="Q781">VLOOKUP($A781,'Medical Examination'!$A:$H,COLUMN(H:H),0)</f>
        <v>No</v>
      </c>
      <c r="R781">
        <f t="shared" si="144"/>
        <v>1</v>
      </c>
      <c r="S781">
        <f t="shared" si="145"/>
        <v>0</v>
      </c>
      <c r="T781">
        <f t="shared" si="146"/>
        <v>1</v>
      </c>
      <c r="U781">
        <f t="shared" si="147"/>
        <v>0</v>
      </c>
      <c r="V781">
        <f t="shared" si="148"/>
        <v>2</v>
      </c>
      <c r="W781">
        <f t="shared" si="149"/>
        <v>1</v>
      </c>
      <c r="X781">
        <f t="shared" si="150"/>
        <v>1</v>
      </c>
      <c r="Y781">
        <f t="shared" si="151"/>
        <v>0</v>
      </c>
      <c r="Z781">
        <f t="shared" si="152"/>
        <v>0</v>
      </c>
      <c r="AA781">
        <f t="shared" si="153"/>
        <v>1</v>
      </c>
      <c r="AB781" s="5">
        <f t="shared" si="154"/>
        <v>54</v>
      </c>
      <c r="AC781">
        <f t="shared" si="155"/>
        <v>1</v>
      </c>
    </row>
    <row r="782" spans="1:29" x14ac:dyDescent="0.25">
      <c r="A782" t="s">
        <v>820</v>
      </c>
      <c r="B782">
        <v>1986</v>
      </c>
      <c r="C782" t="s">
        <v>30</v>
      </c>
      <c r="D782">
        <v>18</v>
      </c>
      <c r="E782">
        <v>3</v>
      </c>
      <c r="F782">
        <v>6548.2</v>
      </c>
      <c r="G782" t="s">
        <v>11</v>
      </c>
      <c r="H782" t="s">
        <v>12</v>
      </c>
      <c r="I782" t="s">
        <v>23</v>
      </c>
      <c r="J782" t="str">
        <f>VLOOKUP(A782,Names!A:B,2,)</f>
        <v>Becker, Mr.  Ezra</v>
      </c>
      <c r="K782" cm="1">
        <f t="array" ref="K782">VLOOKUP($A782,'Medical Examination'!$A:$H,COLUMN(B:B),0)</f>
        <v>28.594999999999999</v>
      </c>
      <c r="L782" cm="1">
        <f t="array" ref="L782">VLOOKUP($A782,'Medical Examination'!$A:$H,COLUMN(C:C),0)</f>
        <v>8.5299999999999994</v>
      </c>
      <c r="M782" t="str" cm="1">
        <f t="array" ref="M782">VLOOKUP($A782,'Medical Examination'!$A:$H,COLUMN(D:D),0)</f>
        <v>yes</v>
      </c>
      <c r="N782" t="str" cm="1">
        <f t="array" ref="N782">VLOOKUP($A782,'Medical Examination'!$A:$H,COLUMN(E:E),0)</f>
        <v>No</v>
      </c>
      <c r="O782" t="str" cm="1">
        <f t="array" ref="O782">VLOOKUP($A782,'Medical Examination'!$A:$H,COLUMN(F:F),0)</f>
        <v>No</v>
      </c>
      <c r="P782" cm="1">
        <f t="array" ref="P782">VLOOKUP($A782,'Medical Examination'!$A:$H,COLUMN(G:G),0)</f>
        <v>1</v>
      </c>
      <c r="Q782" t="str" cm="1">
        <f t="array" ref="Q782">VLOOKUP($A782,'Medical Examination'!$A:$H,COLUMN(H:H),0)</f>
        <v>No</v>
      </c>
      <c r="R782">
        <f t="shared" si="144"/>
        <v>1</v>
      </c>
      <c r="S782">
        <f t="shared" si="145"/>
        <v>0</v>
      </c>
      <c r="T782">
        <f t="shared" si="146"/>
        <v>0</v>
      </c>
      <c r="U782">
        <f t="shared" si="147"/>
        <v>0</v>
      </c>
      <c r="V782">
        <f t="shared" si="148"/>
        <v>2</v>
      </c>
      <c r="W782">
        <f t="shared" si="149"/>
        <v>1</v>
      </c>
      <c r="X782">
        <f t="shared" si="150"/>
        <v>1</v>
      </c>
      <c r="Y782">
        <f t="shared" si="151"/>
        <v>0</v>
      </c>
      <c r="Z782">
        <f t="shared" si="152"/>
        <v>1</v>
      </c>
      <c r="AA782">
        <f t="shared" si="153"/>
        <v>0</v>
      </c>
      <c r="AB782" s="5">
        <f t="shared" si="154"/>
        <v>37</v>
      </c>
      <c r="AC782">
        <f t="shared" si="155"/>
        <v>1</v>
      </c>
    </row>
    <row r="783" spans="1:29" x14ac:dyDescent="0.25">
      <c r="A783" t="s">
        <v>821</v>
      </c>
      <c r="B783">
        <v>1989</v>
      </c>
      <c r="C783" t="s">
        <v>35</v>
      </c>
      <c r="D783">
        <v>6</v>
      </c>
      <c r="E783">
        <v>3</v>
      </c>
      <c r="F783">
        <v>6551.75</v>
      </c>
      <c r="G783" t="s">
        <v>11</v>
      </c>
      <c r="H783" t="s">
        <v>11</v>
      </c>
      <c r="I783" t="s">
        <v>247</v>
      </c>
      <c r="J783" t="str">
        <f>VLOOKUP(A783,Names!A:B,2,)</f>
        <v>Mayer, Ms.  Stephanie W.</v>
      </c>
      <c r="K783" cm="1">
        <f t="array" ref="K783">VLOOKUP($A783,'Medical Examination'!$A:$H,COLUMN(B:B),0)</f>
        <v>36.29</v>
      </c>
      <c r="L783" cm="1">
        <f t="array" ref="L783">VLOOKUP($A783,'Medical Examination'!$A:$H,COLUMN(C:C),0)</f>
        <v>6.23</v>
      </c>
      <c r="M783" t="str" cm="1">
        <f t="array" ref="M783">VLOOKUP($A783,'Medical Examination'!$A:$H,COLUMN(D:D),0)</f>
        <v>No</v>
      </c>
      <c r="N783" t="str" cm="1">
        <f t="array" ref="N783">VLOOKUP($A783,'Medical Examination'!$A:$H,COLUMN(E:E),0)</f>
        <v>No</v>
      </c>
      <c r="O783" t="str" cm="1">
        <f t="array" ref="O783">VLOOKUP($A783,'Medical Examination'!$A:$H,COLUMN(F:F),0)</f>
        <v>No</v>
      </c>
      <c r="P783" t="str" cm="1">
        <f t="array" ref="P783">VLOOKUP($A783,'Medical Examination'!$A:$H,COLUMN(G:G),0)</f>
        <v>No major surgery</v>
      </c>
      <c r="Q783" t="str" cm="1">
        <f t="array" ref="Q783">VLOOKUP($A783,'Medical Examination'!$A:$H,COLUMN(H:H),0)</f>
        <v>No</v>
      </c>
      <c r="R783">
        <f t="shared" si="144"/>
        <v>0</v>
      </c>
      <c r="S783">
        <f t="shared" si="145"/>
        <v>0</v>
      </c>
      <c r="T783">
        <f t="shared" si="146"/>
        <v>0</v>
      </c>
      <c r="U783">
        <f t="shared" si="147"/>
        <v>0</v>
      </c>
      <c r="V783">
        <f t="shared" si="148"/>
        <v>2</v>
      </c>
      <c r="W783">
        <f t="shared" si="149"/>
        <v>2</v>
      </c>
      <c r="X783">
        <f t="shared" si="150"/>
        <v>0</v>
      </c>
      <c r="Y783">
        <f t="shared" si="151"/>
        <v>0</v>
      </c>
      <c r="Z783">
        <f t="shared" si="152"/>
        <v>0</v>
      </c>
      <c r="AA783">
        <f t="shared" si="153"/>
        <v>0</v>
      </c>
      <c r="AB783" s="5">
        <f t="shared" si="154"/>
        <v>34</v>
      </c>
      <c r="AC783">
        <f t="shared" si="155"/>
        <v>0</v>
      </c>
    </row>
    <row r="784" spans="1:29" x14ac:dyDescent="0.25">
      <c r="A784" t="s">
        <v>822</v>
      </c>
      <c r="B784">
        <v>1968</v>
      </c>
      <c r="C784" t="s">
        <v>30</v>
      </c>
      <c r="D784">
        <v>11</v>
      </c>
      <c r="E784">
        <v>0</v>
      </c>
      <c r="F784">
        <v>6552.01</v>
      </c>
      <c r="G784" t="s">
        <v>12</v>
      </c>
      <c r="H784" t="s">
        <v>11</v>
      </c>
      <c r="I784" t="s">
        <v>13</v>
      </c>
      <c r="J784" t="str">
        <f>VLOOKUP(A784,Names!A:B,2,)</f>
        <v>Gennaro, Mr.  Thomas R. Jr.</v>
      </c>
      <c r="K784" cm="1">
        <f t="array" ref="K784">VLOOKUP($A784,'Medical Examination'!$A:$H,COLUMN(B:B),0)</f>
        <v>17.059999999999999</v>
      </c>
      <c r="L784" cm="1">
        <f t="array" ref="L784">VLOOKUP($A784,'Medical Examination'!$A:$H,COLUMN(C:C),0)</f>
        <v>8.5</v>
      </c>
      <c r="M784" t="str" cm="1">
        <f t="array" ref="M784">VLOOKUP($A784,'Medical Examination'!$A:$H,COLUMN(D:D),0)</f>
        <v>No</v>
      </c>
      <c r="N784" t="str" cm="1">
        <f t="array" ref="N784">VLOOKUP($A784,'Medical Examination'!$A:$H,COLUMN(E:E),0)</f>
        <v>No</v>
      </c>
      <c r="O784" t="str" cm="1">
        <f t="array" ref="O784">VLOOKUP($A784,'Medical Examination'!$A:$H,COLUMN(F:F),0)</f>
        <v>No</v>
      </c>
      <c r="P784" t="str" cm="1">
        <f t="array" ref="P784">VLOOKUP($A784,'Medical Examination'!$A:$H,COLUMN(G:G),0)</f>
        <v>No major surgery</v>
      </c>
      <c r="Q784" t="str" cm="1">
        <f t="array" ref="Q784">VLOOKUP($A784,'Medical Examination'!$A:$H,COLUMN(H:H),0)</f>
        <v>No</v>
      </c>
      <c r="R784">
        <f t="shared" si="144"/>
        <v>0</v>
      </c>
      <c r="S784">
        <f t="shared" si="145"/>
        <v>0</v>
      </c>
      <c r="T784">
        <f t="shared" si="146"/>
        <v>0</v>
      </c>
      <c r="U784">
        <f t="shared" si="147"/>
        <v>0</v>
      </c>
      <c r="V784">
        <f t="shared" si="148"/>
        <v>1</v>
      </c>
      <c r="W784">
        <f t="shared" si="149"/>
        <v>2</v>
      </c>
      <c r="X784">
        <f t="shared" si="150"/>
        <v>0</v>
      </c>
      <c r="Y784">
        <f t="shared" si="151"/>
        <v>0</v>
      </c>
      <c r="Z784">
        <f t="shared" si="152"/>
        <v>0</v>
      </c>
      <c r="AA784">
        <f t="shared" si="153"/>
        <v>1</v>
      </c>
      <c r="AB784" s="5">
        <f t="shared" si="154"/>
        <v>55</v>
      </c>
      <c r="AC784">
        <f t="shared" si="155"/>
        <v>1</v>
      </c>
    </row>
    <row r="785" spans="1:29" x14ac:dyDescent="0.25">
      <c r="A785" t="s">
        <v>823</v>
      </c>
      <c r="B785">
        <v>1984</v>
      </c>
      <c r="C785" t="s">
        <v>20</v>
      </c>
      <c r="D785">
        <v>20</v>
      </c>
      <c r="E785">
        <v>1</v>
      </c>
      <c r="F785">
        <v>6555.07</v>
      </c>
      <c r="G785" t="s">
        <v>11</v>
      </c>
      <c r="H785" t="s">
        <v>11</v>
      </c>
      <c r="I785" t="s">
        <v>247</v>
      </c>
      <c r="J785" t="str">
        <f>VLOOKUP(A785,Names!A:B,2,)</f>
        <v>Sobrino, Ms.  Karen A.</v>
      </c>
      <c r="K785" cm="1">
        <f t="array" ref="K785">VLOOKUP($A785,'Medical Examination'!$A:$H,COLUMN(B:B),0)</f>
        <v>27.265000000000001</v>
      </c>
      <c r="L785" cm="1">
        <f t="array" ref="L785">VLOOKUP($A785,'Medical Examination'!$A:$H,COLUMN(C:C),0)</f>
        <v>5.51</v>
      </c>
      <c r="M785" t="str" cm="1">
        <f t="array" ref="M785">VLOOKUP($A785,'Medical Examination'!$A:$H,COLUMN(D:D),0)</f>
        <v>No</v>
      </c>
      <c r="N785" t="str" cm="1">
        <f t="array" ref="N785">VLOOKUP($A785,'Medical Examination'!$A:$H,COLUMN(E:E),0)</f>
        <v>No</v>
      </c>
      <c r="O785" t="str" cm="1">
        <f t="array" ref="O785">VLOOKUP($A785,'Medical Examination'!$A:$H,COLUMN(F:F),0)</f>
        <v>No</v>
      </c>
      <c r="P785" cm="1">
        <f t="array" ref="P785">VLOOKUP($A785,'Medical Examination'!$A:$H,COLUMN(G:G),0)</f>
        <v>1</v>
      </c>
      <c r="Q785" t="str" cm="1">
        <f t="array" ref="Q785">VLOOKUP($A785,'Medical Examination'!$A:$H,COLUMN(H:H),0)</f>
        <v>No</v>
      </c>
      <c r="R785">
        <f t="shared" si="144"/>
        <v>0</v>
      </c>
      <c r="S785">
        <f t="shared" si="145"/>
        <v>0</v>
      </c>
      <c r="T785">
        <f t="shared" si="146"/>
        <v>0</v>
      </c>
      <c r="U785">
        <f t="shared" si="147"/>
        <v>0</v>
      </c>
      <c r="V785">
        <f t="shared" si="148"/>
        <v>2</v>
      </c>
      <c r="W785">
        <f t="shared" si="149"/>
        <v>2</v>
      </c>
      <c r="X785">
        <f t="shared" si="150"/>
        <v>1</v>
      </c>
      <c r="Y785">
        <f t="shared" si="151"/>
        <v>0</v>
      </c>
      <c r="Z785">
        <f t="shared" si="152"/>
        <v>0</v>
      </c>
      <c r="AA785">
        <f t="shared" si="153"/>
        <v>0</v>
      </c>
      <c r="AB785" s="5">
        <f t="shared" si="154"/>
        <v>39</v>
      </c>
      <c r="AC785">
        <f t="shared" si="155"/>
        <v>0</v>
      </c>
    </row>
    <row r="786" spans="1:29" x14ac:dyDescent="0.25">
      <c r="A786" t="s">
        <v>824</v>
      </c>
      <c r="B786">
        <v>1981</v>
      </c>
      <c r="C786" t="s">
        <v>10</v>
      </c>
      <c r="D786">
        <v>20</v>
      </c>
      <c r="E786">
        <v>0</v>
      </c>
      <c r="F786">
        <v>6571.02</v>
      </c>
      <c r="G786" t="s">
        <v>11</v>
      </c>
      <c r="H786" t="s">
        <v>16</v>
      </c>
      <c r="I786" t="s">
        <v>23</v>
      </c>
      <c r="J786" t="str">
        <f>VLOOKUP(A786,Names!A:B,2,)</f>
        <v>Nolan, Ms.  Alison L.</v>
      </c>
      <c r="K786" cm="1">
        <f t="array" ref="K786">VLOOKUP($A786,'Medical Examination'!$A:$H,COLUMN(B:B),0)</f>
        <v>32.965000000000003</v>
      </c>
      <c r="L786" cm="1">
        <f t="array" ref="L786">VLOOKUP($A786,'Medical Examination'!$A:$H,COLUMN(C:C),0)</f>
        <v>9.2100000000000009</v>
      </c>
      <c r="M786" t="str" cm="1">
        <f t="array" ref="M786">VLOOKUP($A786,'Medical Examination'!$A:$H,COLUMN(D:D),0)</f>
        <v>yes</v>
      </c>
      <c r="N786" t="str" cm="1">
        <f t="array" ref="N786">VLOOKUP($A786,'Medical Examination'!$A:$H,COLUMN(E:E),0)</f>
        <v>No</v>
      </c>
      <c r="O786" t="str" cm="1">
        <f t="array" ref="O786">VLOOKUP($A786,'Medical Examination'!$A:$H,COLUMN(F:F),0)</f>
        <v>No</v>
      </c>
      <c r="P786" t="str" cm="1">
        <f t="array" ref="P786">VLOOKUP($A786,'Medical Examination'!$A:$H,COLUMN(G:G),0)</f>
        <v>No major surgery</v>
      </c>
      <c r="Q786" t="str" cm="1">
        <f t="array" ref="Q786">VLOOKUP($A786,'Medical Examination'!$A:$H,COLUMN(H:H),0)</f>
        <v>No</v>
      </c>
      <c r="R786">
        <f t="shared" si="144"/>
        <v>1</v>
      </c>
      <c r="S786">
        <f t="shared" si="145"/>
        <v>0</v>
      </c>
      <c r="T786">
        <f t="shared" si="146"/>
        <v>0</v>
      </c>
      <c r="U786">
        <f t="shared" si="147"/>
        <v>0</v>
      </c>
      <c r="V786">
        <f t="shared" si="148"/>
        <v>2</v>
      </c>
      <c r="W786">
        <f t="shared" si="149"/>
        <v>3</v>
      </c>
      <c r="X786">
        <f t="shared" si="150"/>
        <v>0</v>
      </c>
      <c r="Y786">
        <f t="shared" si="151"/>
        <v>0</v>
      </c>
      <c r="Z786">
        <f t="shared" si="152"/>
        <v>1</v>
      </c>
      <c r="AA786">
        <f t="shared" si="153"/>
        <v>0</v>
      </c>
      <c r="AB786" s="5">
        <f t="shared" si="154"/>
        <v>42</v>
      </c>
      <c r="AC786">
        <f t="shared" si="155"/>
        <v>0</v>
      </c>
    </row>
    <row r="787" spans="1:29" x14ac:dyDescent="0.25">
      <c r="A787" t="s">
        <v>825</v>
      </c>
      <c r="B787">
        <v>1984</v>
      </c>
      <c r="C787" t="s">
        <v>37</v>
      </c>
      <c r="D787">
        <v>5</v>
      </c>
      <c r="E787">
        <v>2</v>
      </c>
      <c r="F787">
        <v>6571.54</v>
      </c>
      <c r="G787" t="s">
        <v>11</v>
      </c>
      <c r="H787" t="s">
        <v>12</v>
      </c>
      <c r="I787" t="s">
        <v>42</v>
      </c>
      <c r="J787" t="str">
        <f>VLOOKUP(A787,Names!A:B,2,)</f>
        <v>Mahaney, Ms.  Sarah E</v>
      </c>
      <c r="K787" cm="1">
        <f t="array" ref="K787">VLOOKUP($A787,'Medical Examination'!$A:$H,COLUMN(B:B),0)</f>
        <v>34.799999999999997</v>
      </c>
      <c r="L787" cm="1">
        <f t="array" ref="L787">VLOOKUP($A787,'Medical Examination'!$A:$H,COLUMN(C:C),0)</f>
        <v>4.1900000000000004</v>
      </c>
      <c r="M787" t="str" cm="1">
        <f t="array" ref="M787">VLOOKUP($A787,'Medical Examination'!$A:$H,COLUMN(D:D),0)</f>
        <v>No</v>
      </c>
      <c r="N787" t="str" cm="1">
        <f t="array" ref="N787">VLOOKUP($A787,'Medical Examination'!$A:$H,COLUMN(E:E),0)</f>
        <v>No</v>
      </c>
      <c r="O787" t="str" cm="1">
        <f t="array" ref="O787">VLOOKUP($A787,'Medical Examination'!$A:$H,COLUMN(F:F),0)</f>
        <v>No</v>
      </c>
      <c r="P787" cm="1">
        <f t="array" ref="P787">VLOOKUP($A787,'Medical Examination'!$A:$H,COLUMN(G:G),0)</f>
        <v>1</v>
      </c>
      <c r="Q787" t="str" cm="1">
        <f t="array" ref="Q787">VLOOKUP($A787,'Medical Examination'!$A:$H,COLUMN(H:H),0)</f>
        <v>No</v>
      </c>
      <c r="R787">
        <f t="shared" si="144"/>
        <v>0</v>
      </c>
      <c r="S787">
        <f t="shared" si="145"/>
        <v>0</v>
      </c>
      <c r="T787">
        <f t="shared" si="146"/>
        <v>0</v>
      </c>
      <c r="U787">
        <f t="shared" si="147"/>
        <v>0</v>
      </c>
      <c r="V787">
        <f t="shared" si="148"/>
        <v>2</v>
      </c>
      <c r="W787">
        <f t="shared" si="149"/>
        <v>1</v>
      </c>
      <c r="X787">
        <f t="shared" si="150"/>
        <v>1</v>
      </c>
      <c r="Y787">
        <f t="shared" si="151"/>
        <v>1</v>
      </c>
      <c r="Z787">
        <f t="shared" si="152"/>
        <v>0</v>
      </c>
      <c r="AA787">
        <f t="shared" si="153"/>
        <v>0</v>
      </c>
      <c r="AB787" s="5">
        <f t="shared" si="154"/>
        <v>39</v>
      </c>
      <c r="AC787">
        <f t="shared" si="155"/>
        <v>0</v>
      </c>
    </row>
    <row r="788" spans="1:29" x14ac:dyDescent="0.25">
      <c r="A788" t="s">
        <v>826</v>
      </c>
      <c r="B788">
        <v>1982</v>
      </c>
      <c r="C788" t="s">
        <v>15</v>
      </c>
      <c r="D788">
        <v>22</v>
      </c>
      <c r="E788">
        <v>2</v>
      </c>
      <c r="F788">
        <v>6593.51</v>
      </c>
      <c r="G788" t="s">
        <v>11</v>
      </c>
      <c r="H788" t="s">
        <v>16</v>
      </c>
      <c r="I788" t="s">
        <v>13</v>
      </c>
      <c r="J788" t="str">
        <f>VLOOKUP(A788,Names!A:B,2,)</f>
        <v>Keehan, Mr.  Jake</v>
      </c>
      <c r="K788" cm="1">
        <f t="array" ref="K788">VLOOKUP($A788,'Medical Examination'!$A:$H,COLUMN(B:B),0)</f>
        <v>24.97</v>
      </c>
      <c r="L788" cm="1">
        <f t="array" ref="L788">VLOOKUP($A788,'Medical Examination'!$A:$H,COLUMN(C:C),0)</f>
        <v>5.66</v>
      </c>
      <c r="M788" t="str" cm="1">
        <f t="array" ref="M788">VLOOKUP($A788,'Medical Examination'!$A:$H,COLUMN(D:D),0)</f>
        <v>No</v>
      </c>
      <c r="N788" t="str" cm="1">
        <f t="array" ref="N788">VLOOKUP($A788,'Medical Examination'!$A:$H,COLUMN(E:E),0)</f>
        <v>No</v>
      </c>
      <c r="O788" t="str" cm="1">
        <f t="array" ref="O788">VLOOKUP($A788,'Medical Examination'!$A:$H,COLUMN(F:F),0)</f>
        <v>No</v>
      </c>
      <c r="P788" t="str" cm="1">
        <f t="array" ref="P788">VLOOKUP($A788,'Medical Examination'!$A:$H,COLUMN(G:G),0)</f>
        <v>No major surgery</v>
      </c>
      <c r="Q788" t="str" cm="1">
        <f t="array" ref="Q788">VLOOKUP($A788,'Medical Examination'!$A:$H,COLUMN(H:H),0)</f>
        <v>No</v>
      </c>
      <c r="R788">
        <f t="shared" si="144"/>
        <v>0</v>
      </c>
      <c r="S788">
        <f t="shared" si="145"/>
        <v>0</v>
      </c>
      <c r="T788">
        <f t="shared" si="146"/>
        <v>0</v>
      </c>
      <c r="U788">
        <f t="shared" si="147"/>
        <v>0</v>
      </c>
      <c r="V788">
        <f t="shared" si="148"/>
        <v>2</v>
      </c>
      <c r="W788">
        <f t="shared" si="149"/>
        <v>3</v>
      </c>
      <c r="X788">
        <f t="shared" si="150"/>
        <v>0</v>
      </c>
      <c r="Y788">
        <f t="shared" si="151"/>
        <v>0</v>
      </c>
      <c r="Z788">
        <f t="shared" si="152"/>
        <v>0</v>
      </c>
      <c r="AA788">
        <f t="shared" si="153"/>
        <v>1</v>
      </c>
      <c r="AB788" s="5">
        <f t="shared" si="154"/>
        <v>41</v>
      </c>
      <c r="AC788">
        <f t="shared" si="155"/>
        <v>1</v>
      </c>
    </row>
    <row r="789" spans="1:29" x14ac:dyDescent="0.25">
      <c r="A789" t="s">
        <v>827</v>
      </c>
      <c r="B789">
        <v>1982</v>
      </c>
      <c r="C789" t="s">
        <v>30</v>
      </c>
      <c r="D789">
        <v>29</v>
      </c>
      <c r="E789">
        <v>1</v>
      </c>
      <c r="F789">
        <v>6600.21</v>
      </c>
      <c r="G789" t="s">
        <v>12</v>
      </c>
      <c r="H789" t="s">
        <v>11</v>
      </c>
      <c r="I789" t="s">
        <v>168</v>
      </c>
      <c r="J789" t="str">
        <f>VLOOKUP(A789,Names!A:B,2,)</f>
        <v>Mancebo Garcia, Mr.  Arturo</v>
      </c>
      <c r="K789" cm="1">
        <f t="array" ref="K789">VLOOKUP($A789,'Medical Examination'!$A:$H,COLUMN(B:B),0)</f>
        <v>34.104999999999997</v>
      </c>
      <c r="L789" cm="1">
        <f t="array" ref="L789">VLOOKUP($A789,'Medical Examination'!$A:$H,COLUMN(C:C),0)</f>
        <v>5.93</v>
      </c>
      <c r="M789" t="str" cm="1">
        <f t="array" ref="M789">VLOOKUP($A789,'Medical Examination'!$A:$H,COLUMN(D:D),0)</f>
        <v>No</v>
      </c>
      <c r="N789" t="str" cm="1">
        <f t="array" ref="N789">VLOOKUP($A789,'Medical Examination'!$A:$H,COLUMN(E:E),0)</f>
        <v>No</v>
      </c>
      <c r="O789" t="str" cm="1">
        <f t="array" ref="O789">VLOOKUP($A789,'Medical Examination'!$A:$H,COLUMN(F:F),0)</f>
        <v>No</v>
      </c>
      <c r="P789" t="str" cm="1">
        <f t="array" ref="P789">VLOOKUP($A789,'Medical Examination'!$A:$H,COLUMN(G:G),0)</f>
        <v>No major surgery</v>
      </c>
      <c r="Q789" t="str" cm="1">
        <f t="array" ref="Q789">VLOOKUP($A789,'Medical Examination'!$A:$H,COLUMN(H:H),0)</f>
        <v>No</v>
      </c>
      <c r="R789">
        <f t="shared" si="144"/>
        <v>0</v>
      </c>
      <c r="S789">
        <f t="shared" si="145"/>
        <v>0</v>
      </c>
      <c r="T789">
        <f t="shared" si="146"/>
        <v>0</v>
      </c>
      <c r="U789">
        <f t="shared" si="147"/>
        <v>0</v>
      </c>
      <c r="V789">
        <f t="shared" si="148"/>
        <v>1</v>
      </c>
      <c r="W789">
        <f t="shared" si="149"/>
        <v>2</v>
      </c>
      <c r="X789">
        <f t="shared" si="150"/>
        <v>0</v>
      </c>
      <c r="Y789">
        <f t="shared" si="151"/>
        <v>0</v>
      </c>
      <c r="Z789">
        <f t="shared" si="152"/>
        <v>0</v>
      </c>
      <c r="AA789">
        <f t="shared" si="153"/>
        <v>0</v>
      </c>
      <c r="AB789" s="5">
        <f t="shared" si="154"/>
        <v>41</v>
      </c>
      <c r="AC789">
        <f t="shared" si="155"/>
        <v>1</v>
      </c>
    </row>
    <row r="790" spans="1:29" x14ac:dyDescent="0.25">
      <c r="A790" t="s">
        <v>828</v>
      </c>
      <c r="B790">
        <v>1982</v>
      </c>
      <c r="C790" t="s">
        <v>15</v>
      </c>
      <c r="D790">
        <v>7</v>
      </c>
      <c r="E790">
        <v>2</v>
      </c>
      <c r="F790">
        <v>6600.36</v>
      </c>
      <c r="G790" t="s">
        <v>11</v>
      </c>
      <c r="H790" t="s">
        <v>12</v>
      </c>
      <c r="I790" t="s">
        <v>42</v>
      </c>
      <c r="J790" t="str">
        <f>VLOOKUP(A790,Names!A:B,2,)</f>
        <v>Shanley, Mr.  Ryan</v>
      </c>
      <c r="K790" cm="1">
        <f t="array" ref="K790">VLOOKUP($A790,'Medical Examination'!$A:$H,COLUMN(B:B),0)</f>
        <v>29.9</v>
      </c>
      <c r="L790" cm="1">
        <f t="array" ref="L790">VLOOKUP($A790,'Medical Examination'!$A:$H,COLUMN(C:C),0)</f>
        <v>5.91</v>
      </c>
      <c r="M790" t="str" cm="1">
        <f t="array" ref="M790">VLOOKUP($A790,'Medical Examination'!$A:$H,COLUMN(D:D),0)</f>
        <v>No</v>
      </c>
      <c r="N790" t="str" cm="1">
        <f t="array" ref="N790">VLOOKUP($A790,'Medical Examination'!$A:$H,COLUMN(E:E),0)</f>
        <v>No</v>
      </c>
      <c r="O790" t="str" cm="1">
        <f t="array" ref="O790">VLOOKUP($A790,'Medical Examination'!$A:$H,COLUMN(F:F),0)</f>
        <v>No</v>
      </c>
      <c r="P790" t="str" cm="1">
        <f t="array" ref="P790">VLOOKUP($A790,'Medical Examination'!$A:$H,COLUMN(G:G),0)</f>
        <v>No major surgery</v>
      </c>
      <c r="Q790" t="str" cm="1">
        <f t="array" ref="Q790">VLOOKUP($A790,'Medical Examination'!$A:$H,COLUMN(H:H),0)</f>
        <v>No</v>
      </c>
      <c r="R790">
        <f t="shared" si="144"/>
        <v>0</v>
      </c>
      <c r="S790">
        <f t="shared" si="145"/>
        <v>0</v>
      </c>
      <c r="T790">
        <f t="shared" si="146"/>
        <v>0</v>
      </c>
      <c r="U790">
        <f t="shared" si="147"/>
        <v>0</v>
      </c>
      <c r="V790">
        <f t="shared" si="148"/>
        <v>2</v>
      </c>
      <c r="W790">
        <f t="shared" si="149"/>
        <v>1</v>
      </c>
      <c r="X790">
        <f t="shared" si="150"/>
        <v>0</v>
      </c>
      <c r="Y790">
        <f t="shared" si="151"/>
        <v>1</v>
      </c>
      <c r="Z790">
        <f t="shared" si="152"/>
        <v>0</v>
      </c>
      <c r="AA790">
        <f t="shared" si="153"/>
        <v>0</v>
      </c>
      <c r="AB790" s="5">
        <f t="shared" si="154"/>
        <v>41</v>
      </c>
      <c r="AC790">
        <f t="shared" si="155"/>
        <v>1</v>
      </c>
    </row>
    <row r="791" spans="1:29" x14ac:dyDescent="0.25">
      <c r="A791" t="s">
        <v>829</v>
      </c>
      <c r="B791">
        <v>1982</v>
      </c>
      <c r="C791" t="s">
        <v>35</v>
      </c>
      <c r="D791">
        <v>28</v>
      </c>
      <c r="E791">
        <v>1</v>
      </c>
      <c r="F791">
        <v>6610.11</v>
      </c>
      <c r="G791" t="s">
        <v>12</v>
      </c>
      <c r="H791" t="s">
        <v>11</v>
      </c>
      <c r="I791" t="s">
        <v>164</v>
      </c>
      <c r="J791" t="str">
        <f>VLOOKUP(A791,Names!A:B,2,)</f>
        <v>Frank, Mr.  Mason D.</v>
      </c>
      <c r="K791" cm="1">
        <f t="array" ref="K791">VLOOKUP($A791,'Medical Examination'!$A:$H,COLUMN(B:B),0)</f>
        <v>41.23</v>
      </c>
      <c r="L791" cm="1">
        <f t="array" ref="L791">VLOOKUP($A791,'Medical Examination'!$A:$H,COLUMN(C:C),0)</f>
        <v>4.24</v>
      </c>
      <c r="M791" t="str" cm="1">
        <f t="array" ref="M791">VLOOKUP($A791,'Medical Examination'!$A:$H,COLUMN(D:D),0)</f>
        <v>No</v>
      </c>
      <c r="N791" t="str" cm="1">
        <f t="array" ref="N791">VLOOKUP($A791,'Medical Examination'!$A:$H,COLUMN(E:E),0)</f>
        <v>No</v>
      </c>
      <c r="O791" t="str" cm="1">
        <f t="array" ref="O791">VLOOKUP($A791,'Medical Examination'!$A:$H,COLUMN(F:F),0)</f>
        <v>No</v>
      </c>
      <c r="P791" t="str" cm="1">
        <f t="array" ref="P791">VLOOKUP($A791,'Medical Examination'!$A:$H,COLUMN(G:G),0)</f>
        <v>No major surgery</v>
      </c>
      <c r="Q791" t="str" cm="1">
        <f t="array" ref="Q791">VLOOKUP($A791,'Medical Examination'!$A:$H,COLUMN(H:H),0)</f>
        <v>No</v>
      </c>
      <c r="R791">
        <f t="shared" si="144"/>
        <v>0</v>
      </c>
      <c r="S791">
        <f t="shared" si="145"/>
        <v>0</v>
      </c>
      <c r="T791">
        <f t="shared" si="146"/>
        <v>0</v>
      </c>
      <c r="U791">
        <f t="shared" si="147"/>
        <v>0</v>
      </c>
      <c r="V791">
        <f t="shared" si="148"/>
        <v>1</v>
      </c>
      <c r="W791">
        <f t="shared" si="149"/>
        <v>2</v>
      </c>
      <c r="X791">
        <f t="shared" si="150"/>
        <v>0</v>
      </c>
      <c r="Y791">
        <f t="shared" si="151"/>
        <v>0</v>
      </c>
      <c r="Z791">
        <f t="shared" si="152"/>
        <v>0</v>
      </c>
      <c r="AA791">
        <f t="shared" si="153"/>
        <v>0</v>
      </c>
      <c r="AB791" s="5">
        <f t="shared" si="154"/>
        <v>41</v>
      </c>
      <c r="AC791">
        <f t="shared" si="155"/>
        <v>1</v>
      </c>
    </row>
    <row r="792" spans="1:29" x14ac:dyDescent="0.25">
      <c r="A792" t="s">
        <v>830</v>
      </c>
      <c r="B792">
        <v>1973</v>
      </c>
      <c r="C792" t="s">
        <v>35</v>
      </c>
      <c r="D792">
        <v>29</v>
      </c>
      <c r="E792">
        <v>0</v>
      </c>
      <c r="F792">
        <v>6630.31</v>
      </c>
      <c r="G792" t="s">
        <v>11</v>
      </c>
      <c r="H792" t="s">
        <v>16</v>
      </c>
      <c r="I792" t="s">
        <v>13</v>
      </c>
      <c r="J792" t="str">
        <f>VLOOKUP(A792,Names!A:B,2,)</f>
        <v>Strang, Ms.  Lauren A</v>
      </c>
      <c r="K792" cm="1">
        <f t="array" ref="K792">VLOOKUP($A792,'Medical Examination'!$A:$H,COLUMN(B:B),0)</f>
        <v>20.69</v>
      </c>
      <c r="L792" cm="1">
        <f t="array" ref="L792">VLOOKUP($A792,'Medical Examination'!$A:$H,COLUMN(C:C),0)</f>
        <v>6.93</v>
      </c>
      <c r="M792" t="str" cm="1">
        <f t="array" ref="M792">VLOOKUP($A792,'Medical Examination'!$A:$H,COLUMN(D:D),0)</f>
        <v>No</v>
      </c>
      <c r="N792" t="str" cm="1">
        <f t="array" ref="N792">VLOOKUP($A792,'Medical Examination'!$A:$H,COLUMN(E:E),0)</f>
        <v>No</v>
      </c>
      <c r="O792" t="str" cm="1">
        <f t="array" ref="O792">VLOOKUP($A792,'Medical Examination'!$A:$H,COLUMN(F:F),0)</f>
        <v>No</v>
      </c>
      <c r="P792" cm="1">
        <f t="array" ref="P792">VLOOKUP($A792,'Medical Examination'!$A:$H,COLUMN(G:G),0)</f>
        <v>2</v>
      </c>
      <c r="Q792" t="str" cm="1">
        <f t="array" ref="Q792">VLOOKUP($A792,'Medical Examination'!$A:$H,COLUMN(H:H),0)</f>
        <v>No</v>
      </c>
      <c r="R792">
        <f t="shared" si="144"/>
        <v>0</v>
      </c>
      <c r="S792">
        <f t="shared" si="145"/>
        <v>0</v>
      </c>
      <c r="T792">
        <f t="shared" si="146"/>
        <v>0</v>
      </c>
      <c r="U792">
        <f t="shared" si="147"/>
        <v>0</v>
      </c>
      <c r="V792">
        <f t="shared" si="148"/>
        <v>2</v>
      </c>
      <c r="W792">
        <f t="shared" si="149"/>
        <v>3</v>
      </c>
      <c r="X792">
        <f t="shared" si="150"/>
        <v>2</v>
      </c>
      <c r="Y792">
        <f t="shared" si="151"/>
        <v>0</v>
      </c>
      <c r="Z792">
        <f t="shared" si="152"/>
        <v>0</v>
      </c>
      <c r="AA792">
        <f t="shared" si="153"/>
        <v>1</v>
      </c>
      <c r="AB792" s="5">
        <f t="shared" si="154"/>
        <v>50</v>
      </c>
      <c r="AC792">
        <f t="shared" si="155"/>
        <v>0</v>
      </c>
    </row>
    <row r="793" spans="1:29" x14ac:dyDescent="0.25">
      <c r="A793" t="s">
        <v>831</v>
      </c>
      <c r="B793">
        <v>2003</v>
      </c>
      <c r="C793" t="s">
        <v>20</v>
      </c>
      <c r="D793">
        <v>4</v>
      </c>
      <c r="E793">
        <v>0</v>
      </c>
      <c r="F793">
        <v>6638.16</v>
      </c>
      <c r="G793" t="s">
        <v>11</v>
      </c>
      <c r="H793" t="s">
        <v>16</v>
      </c>
      <c r="I793" t="s">
        <v>23</v>
      </c>
      <c r="J793" t="str">
        <f>VLOOKUP(A793,Names!A:B,2,)</f>
        <v>Yabu, Ms.  Yoshie</v>
      </c>
      <c r="K793" cm="1">
        <f t="array" ref="K793">VLOOKUP($A793,'Medical Examination'!$A:$H,COLUMN(B:B),0)</f>
        <v>41.42</v>
      </c>
      <c r="L793" cm="1">
        <f t="array" ref="L793">VLOOKUP($A793,'Medical Examination'!$A:$H,COLUMN(C:C),0)</f>
        <v>5.17</v>
      </c>
      <c r="M793" t="str" cm="1">
        <f t="array" ref="M793">VLOOKUP($A793,'Medical Examination'!$A:$H,COLUMN(D:D),0)</f>
        <v>No</v>
      </c>
      <c r="N793" t="str" cm="1">
        <f t="array" ref="N793">VLOOKUP($A793,'Medical Examination'!$A:$H,COLUMN(E:E),0)</f>
        <v>No</v>
      </c>
      <c r="O793" t="str" cm="1">
        <f t="array" ref="O793">VLOOKUP($A793,'Medical Examination'!$A:$H,COLUMN(F:F),0)</f>
        <v>Yes</v>
      </c>
      <c r="P793" cm="1">
        <f t="array" ref="P793">VLOOKUP($A793,'Medical Examination'!$A:$H,COLUMN(G:G),0)</f>
        <v>1</v>
      </c>
      <c r="Q793" t="str" cm="1">
        <f t="array" ref="Q793">VLOOKUP($A793,'Medical Examination'!$A:$H,COLUMN(H:H),0)</f>
        <v>No</v>
      </c>
      <c r="R793">
        <f t="shared" si="144"/>
        <v>0</v>
      </c>
      <c r="S793">
        <f t="shared" si="145"/>
        <v>0</v>
      </c>
      <c r="T793">
        <f t="shared" si="146"/>
        <v>1</v>
      </c>
      <c r="U793">
        <f t="shared" si="147"/>
        <v>0</v>
      </c>
      <c r="V793">
        <f t="shared" si="148"/>
        <v>2</v>
      </c>
      <c r="W793">
        <f t="shared" si="149"/>
        <v>3</v>
      </c>
      <c r="X793">
        <f t="shared" si="150"/>
        <v>1</v>
      </c>
      <c r="Y793">
        <f t="shared" si="151"/>
        <v>0</v>
      </c>
      <c r="Z793">
        <f t="shared" si="152"/>
        <v>1</v>
      </c>
      <c r="AA793">
        <f t="shared" si="153"/>
        <v>0</v>
      </c>
      <c r="AB793" s="5">
        <f t="shared" si="154"/>
        <v>20</v>
      </c>
      <c r="AC793">
        <f t="shared" si="155"/>
        <v>0</v>
      </c>
    </row>
    <row r="794" spans="1:29" x14ac:dyDescent="0.25">
      <c r="A794" t="s">
        <v>832</v>
      </c>
      <c r="B794">
        <v>1990</v>
      </c>
      <c r="C794" t="s">
        <v>18</v>
      </c>
      <c r="D794">
        <v>6</v>
      </c>
      <c r="E794">
        <v>3</v>
      </c>
      <c r="F794">
        <v>6639.3</v>
      </c>
      <c r="G794" t="s">
        <v>11</v>
      </c>
      <c r="H794" t="s">
        <v>11</v>
      </c>
      <c r="I794" t="s">
        <v>300</v>
      </c>
      <c r="J794" t="str">
        <f>VLOOKUP(A794,Names!A:B,2,)</f>
        <v>Mathews, Mr.  Tyler C</v>
      </c>
      <c r="K794" cm="1">
        <f t="array" ref="K794">VLOOKUP($A794,'Medical Examination'!$A:$H,COLUMN(B:B),0)</f>
        <v>26.72</v>
      </c>
      <c r="L794" cm="1">
        <f t="array" ref="L794">VLOOKUP($A794,'Medical Examination'!$A:$H,COLUMN(C:C),0)</f>
        <v>4.1399999999999997</v>
      </c>
      <c r="M794" t="str" cm="1">
        <f t="array" ref="M794">VLOOKUP($A794,'Medical Examination'!$A:$H,COLUMN(D:D),0)</f>
        <v>No</v>
      </c>
      <c r="N794" t="str" cm="1">
        <f t="array" ref="N794">VLOOKUP($A794,'Medical Examination'!$A:$H,COLUMN(E:E),0)</f>
        <v>No</v>
      </c>
      <c r="O794" t="str" cm="1">
        <f t="array" ref="O794">VLOOKUP($A794,'Medical Examination'!$A:$H,COLUMN(F:F),0)</f>
        <v>No</v>
      </c>
      <c r="P794" t="str" cm="1">
        <f t="array" ref="P794">VLOOKUP($A794,'Medical Examination'!$A:$H,COLUMN(G:G),0)</f>
        <v>No major surgery</v>
      </c>
      <c r="Q794" t="str" cm="1">
        <f t="array" ref="Q794">VLOOKUP($A794,'Medical Examination'!$A:$H,COLUMN(H:H),0)</f>
        <v>No</v>
      </c>
      <c r="R794">
        <f t="shared" si="144"/>
        <v>0</v>
      </c>
      <c r="S794">
        <f t="shared" si="145"/>
        <v>0</v>
      </c>
      <c r="T794">
        <f t="shared" si="146"/>
        <v>0</v>
      </c>
      <c r="U794">
        <f t="shared" si="147"/>
        <v>0</v>
      </c>
      <c r="V794">
        <f t="shared" si="148"/>
        <v>2</v>
      </c>
      <c r="W794">
        <f t="shared" si="149"/>
        <v>2</v>
      </c>
      <c r="X794">
        <f t="shared" si="150"/>
        <v>0</v>
      </c>
      <c r="Y794">
        <f t="shared" si="151"/>
        <v>0</v>
      </c>
      <c r="Z794">
        <f t="shared" si="152"/>
        <v>0</v>
      </c>
      <c r="AA794">
        <f t="shared" si="153"/>
        <v>0</v>
      </c>
      <c r="AB794" s="5">
        <f t="shared" si="154"/>
        <v>33</v>
      </c>
      <c r="AC794">
        <f t="shared" si="155"/>
        <v>1</v>
      </c>
    </row>
    <row r="795" spans="1:29" x14ac:dyDescent="0.25">
      <c r="A795" t="s">
        <v>833</v>
      </c>
      <c r="B795">
        <v>1984</v>
      </c>
      <c r="C795" t="s">
        <v>30</v>
      </c>
      <c r="D795">
        <v>8</v>
      </c>
      <c r="E795">
        <v>2</v>
      </c>
      <c r="F795">
        <v>6640.54</v>
      </c>
      <c r="G795" t="s">
        <v>11</v>
      </c>
      <c r="H795" t="s">
        <v>12</v>
      </c>
      <c r="I795" t="s">
        <v>166</v>
      </c>
      <c r="J795" t="str">
        <f>VLOOKUP(A795,Names!A:B,2,)</f>
        <v>Hine, Mr.  Chris</v>
      </c>
      <c r="K795" cm="1">
        <f t="array" ref="K795">VLOOKUP($A795,'Medical Examination'!$A:$H,COLUMN(B:B),0)</f>
        <v>16.815000000000001</v>
      </c>
      <c r="L795" cm="1">
        <f t="array" ref="L795">VLOOKUP($A795,'Medical Examination'!$A:$H,COLUMN(C:C),0)</f>
        <v>5.63</v>
      </c>
      <c r="M795" t="str" cm="1">
        <f t="array" ref="M795">VLOOKUP($A795,'Medical Examination'!$A:$H,COLUMN(D:D),0)</f>
        <v>No</v>
      </c>
      <c r="N795" t="str" cm="1">
        <f t="array" ref="N795">VLOOKUP($A795,'Medical Examination'!$A:$H,COLUMN(E:E),0)</f>
        <v>No</v>
      </c>
      <c r="O795" t="str" cm="1">
        <f t="array" ref="O795">VLOOKUP($A795,'Medical Examination'!$A:$H,COLUMN(F:F),0)</f>
        <v>No</v>
      </c>
      <c r="P795" cm="1">
        <f t="array" ref="P795">VLOOKUP($A795,'Medical Examination'!$A:$H,COLUMN(G:G),0)</f>
        <v>1</v>
      </c>
      <c r="Q795" t="str" cm="1">
        <f t="array" ref="Q795">VLOOKUP($A795,'Medical Examination'!$A:$H,COLUMN(H:H),0)</f>
        <v>No</v>
      </c>
      <c r="R795">
        <f t="shared" si="144"/>
        <v>0</v>
      </c>
      <c r="S795">
        <f t="shared" si="145"/>
        <v>0</v>
      </c>
      <c r="T795">
        <f t="shared" si="146"/>
        <v>0</v>
      </c>
      <c r="U795">
        <f t="shared" si="147"/>
        <v>0</v>
      </c>
      <c r="V795">
        <f t="shared" si="148"/>
        <v>2</v>
      </c>
      <c r="W795">
        <f t="shared" si="149"/>
        <v>1</v>
      </c>
      <c r="X795">
        <f t="shared" si="150"/>
        <v>1</v>
      </c>
      <c r="Y795">
        <f t="shared" si="151"/>
        <v>0</v>
      </c>
      <c r="Z795">
        <f t="shared" si="152"/>
        <v>0</v>
      </c>
      <c r="AA795">
        <f t="shared" si="153"/>
        <v>0</v>
      </c>
      <c r="AB795" s="5">
        <f t="shared" si="154"/>
        <v>39</v>
      </c>
      <c r="AC795">
        <f t="shared" si="155"/>
        <v>1</v>
      </c>
    </row>
    <row r="796" spans="1:29" x14ac:dyDescent="0.25">
      <c r="A796" t="s">
        <v>834</v>
      </c>
      <c r="B796">
        <v>1970</v>
      </c>
      <c r="C796" t="s">
        <v>15</v>
      </c>
      <c r="D796">
        <v>8</v>
      </c>
      <c r="E796">
        <v>0</v>
      </c>
      <c r="F796">
        <v>6651.26</v>
      </c>
      <c r="G796" t="s">
        <v>11</v>
      </c>
      <c r="H796" t="s">
        <v>12</v>
      </c>
      <c r="I796" t="s">
        <v>13</v>
      </c>
      <c r="J796" t="str">
        <f>VLOOKUP(A796,Names!A:B,2,)</f>
        <v>Deppen, Ms.  Jackie K.</v>
      </c>
      <c r="K796" cm="1">
        <f t="array" ref="K796">VLOOKUP($A796,'Medical Examination'!$A:$H,COLUMN(B:B),0)</f>
        <v>18.48</v>
      </c>
      <c r="L796" cm="1">
        <f t="array" ref="L796">VLOOKUP($A796,'Medical Examination'!$A:$H,COLUMN(C:C),0)</f>
        <v>10.84</v>
      </c>
      <c r="M796" t="str" cm="1">
        <f t="array" ref="M796">VLOOKUP($A796,'Medical Examination'!$A:$H,COLUMN(D:D),0)</f>
        <v>yes</v>
      </c>
      <c r="N796" t="str" cm="1">
        <f t="array" ref="N796">VLOOKUP($A796,'Medical Examination'!$A:$H,COLUMN(E:E),0)</f>
        <v>No</v>
      </c>
      <c r="O796" t="str" cm="1">
        <f t="array" ref="O796">VLOOKUP($A796,'Medical Examination'!$A:$H,COLUMN(F:F),0)</f>
        <v>No</v>
      </c>
      <c r="P796" cm="1">
        <f t="array" ref="P796">VLOOKUP($A796,'Medical Examination'!$A:$H,COLUMN(G:G),0)</f>
        <v>2</v>
      </c>
      <c r="Q796" t="str" cm="1">
        <f t="array" ref="Q796">VLOOKUP($A796,'Medical Examination'!$A:$H,COLUMN(H:H),0)</f>
        <v>No</v>
      </c>
      <c r="R796">
        <f t="shared" si="144"/>
        <v>1</v>
      </c>
      <c r="S796">
        <f t="shared" si="145"/>
        <v>0</v>
      </c>
      <c r="T796">
        <f t="shared" si="146"/>
        <v>0</v>
      </c>
      <c r="U796">
        <f t="shared" si="147"/>
        <v>0</v>
      </c>
      <c r="V796">
        <f t="shared" si="148"/>
        <v>2</v>
      </c>
      <c r="W796">
        <f t="shared" si="149"/>
        <v>1</v>
      </c>
      <c r="X796">
        <f t="shared" si="150"/>
        <v>2</v>
      </c>
      <c r="Y796">
        <f t="shared" si="151"/>
        <v>0</v>
      </c>
      <c r="Z796">
        <f t="shared" si="152"/>
        <v>0</v>
      </c>
      <c r="AA796">
        <f t="shared" si="153"/>
        <v>1</v>
      </c>
      <c r="AB796" s="5">
        <f t="shared" si="154"/>
        <v>53</v>
      </c>
      <c r="AC796">
        <f t="shared" si="155"/>
        <v>0</v>
      </c>
    </row>
    <row r="797" spans="1:29" x14ac:dyDescent="0.25">
      <c r="A797" t="s">
        <v>835</v>
      </c>
      <c r="B797">
        <v>1984</v>
      </c>
      <c r="C797" t="s">
        <v>10</v>
      </c>
      <c r="D797">
        <v>1</v>
      </c>
      <c r="E797">
        <v>3</v>
      </c>
      <c r="F797">
        <v>6652.53</v>
      </c>
      <c r="G797" t="s">
        <v>12</v>
      </c>
      <c r="H797" t="s">
        <v>11</v>
      </c>
      <c r="I797" t="s">
        <v>13</v>
      </c>
      <c r="J797" t="str">
        <f>VLOOKUP(A797,Names!A:B,2,)</f>
        <v>Jaskiewicz, Mr.  Ryan</v>
      </c>
      <c r="K797" cm="1">
        <f t="array" ref="K797">VLOOKUP($A797,'Medical Examination'!$A:$H,COLUMN(B:B),0)</f>
        <v>21.12</v>
      </c>
      <c r="L797" cm="1">
        <f t="array" ref="L797">VLOOKUP($A797,'Medical Examination'!$A:$H,COLUMN(C:C),0)</f>
        <v>4.99</v>
      </c>
      <c r="M797" t="str" cm="1">
        <f t="array" ref="M797">VLOOKUP($A797,'Medical Examination'!$A:$H,COLUMN(D:D),0)</f>
        <v>No</v>
      </c>
      <c r="N797" t="str" cm="1">
        <f t="array" ref="N797">VLOOKUP($A797,'Medical Examination'!$A:$H,COLUMN(E:E),0)</f>
        <v>No</v>
      </c>
      <c r="O797" t="str" cm="1">
        <f t="array" ref="O797">VLOOKUP($A797,'Medical Examination'!$A:$H,COLUMN(F:F),0)</f>
        <v>No</v>
      </c>
      <c r="P797" cm="1">
        <f t="array" ref="P797">VLOOKUP($A797,'Medical Examination'!$A:$H,COLUMN(G:G),0)</f>
        <v>1</v>
      </c>
      <c r="Q797" t="str" cm="1">
        <f t="array" ref="Q797">VLOOKUP($A797,'Medical Examination'!$A:$H,COLUMN(H:H),0)</f>
        <v>No</v>
      </c>
      <c r="R797">
        <f t="shared" si="144"/>
        <v>0</v>
      </c>
      <c r="S797">
        <f t="shared" si="145"/>
        <v>0</v>
      </c>
      <c r="T797">
        <f t="shared" si="146"/>
        <v>0</v>
      </c>
      <c r="U797">
        <f t="shared" si="147"/>
        <v>0</v>
      </c>
      <c r="V797">
        <f t="shared" si="148"/>
        <v>1</v>
      </c>
      <c r="W797">
        <f t="shared" si="149"/>
        <v>2</v>
      </c>
      <c r="X797">
        <f t="shared" si="150"/>
        <v>1</v>
      </c>
      <c r="Y797">
        <f t="shared" si="151"/>
        <v>0</v>
      </c>
      <c r="Z797">
        <f t="shared" si="152"/>
        <v>0</v>
      </c>
      <c r="AA797">
        <f t="shared" si="153"/>
        <v>1</v>
      </c>
      <c r="AB797" s="5">
        <f t="shared" si="154"/>
        <v>39</v>
      </c>
      <c r="AC797">
        <f t="shared" si="155"/>
        <v>1</v>
      </c>
    </row>
    <row r="798" spans="1:29" x14ac:dyDescent="0.25">
      <c r="A798" t="s">
        <v>836</v>
      </c>
      <c r="B798">
        <v>1989</v>
      </c>
      <c r="C798" t="s">
        <v>15</v>
      </c>
      <c r="D798">
        <v>19</v>
      </c>
      <c r="E798">
        <v>5</v>
      </c>
      <c r="F798">
        <v>6653.79</v>
      </c>
      <c r="G798" t="s">
        <v>11</v>
      </c>
      <c r="H798" t="s">
        <v>16</v>
      </c>
      <c r="I798" t="s">
        <v>13</v>
      </c>
      <c r="J798" t="str">
        <f>VLOOKUP(A798,Names!A:B,2,)</f>
        <v>Stilgenbauer, Mr.  Adam</v>
      </c>
      <c r="K798" cm="1">
        <f t="array" ref="K798">VLOOKUP($A798,'Medical Examination'!$A:$H,COLUMN(B:B),0)</f>
        <v>33.44</v>
      </c>
      <c r="L798" cm="1">
        <f t="array" ref="L798">VLOOKUP($A798,'Medical Examination'!$A:$H,COLUMN(C:C),0)</f>
        <v>4.54</v>
      </c>
      <c r="M798" t="str" cm="1">
        <f t="array" ref="M798">VLOOKUP($A798,'Medical Examination'!$A:$H,COLUMN(D:D),0)</f>
        <v>No</v>
      </c>
      <c r="N798" t="str" cm="1">
        <f t="array" ref="N798">VLOOKUP($A798,'Medical Examination'!$A:$H,COLUMN(E:E),0)</f>
        <v>No</v>
      </c>
      <c r="O798" t="str" cm="1">
        <f t="array" ref="O798">VLOOKUP($A798,'Medical Examination'!$A:$H,COLUMN(F:F),0)</f>
        <v>No</v>
      </c>
      <c r="P798" t="str" cm="1">
        <f t="array" ref="P798">VLOOKUP($A798,'Medical Examination'!$A:$H,COLUMN(G:G),0)</f>
        <v>No major surgery</v>
      </c>
      <c r="Q798" t="str" cm="1">
        <f t="array" ref="Q798">VLOOKUP($A798,'Medical Examination'!$A:$H,COLUMN(H:H),0)</f>
        <v>No</v>
      </c>
      <c r="R798">
        <f t="shared" si="144"/>
        <v>0</v>
      </c>
      <c r="S798">
        <f t="shared" si="145"/>
        <v>0</v>
      </c>
      <c r="T798">
        <f t="shared" si="146"/>
        <v>0</v>
      </c>
      <c r="U798">
        <f t="shared" si="147"/>
        <v>0</v>
      </c>
      <c r="V798">
        <f t="shared" si="148"/>
        <v>2</v>
      </c>
      <c r="W798">
        <f t="shared" si="149"/>
        <v>3</v>
      </c>
      <c r="X798">
        <f t="shared" si="150"/>
        <v>0</v>
      </c>
      <c r="Y798">
        <f t="shared" si="151"/>
        <v>0</v>
      </c>
      <c r="Z798">
        <f t="shared" si="152"/>
        <v>0</v>
      </c>
      <c r="AA798">
        <f t="shared" si="153"/>
        <v>1</v>
      </c>
      <c r="AB798" s="5">
        <f t="shared" si="154"/>
        <v>34</v>
      </c>
      <c r="AC798">
        <f t="shared" si="155"/>
        <v>1</v>
      </c>
    </row>
    <row r="799" spans="1:29" x14ac:dyDescent="0.25">
      <c r="A799" t="s">
        <v>837</v>
      </c>
      <c r="B799">
        <v>1982</v>
      </c>
      <c r="C799" t="s">
        <v>20</v>
      </c>
      <c r="D799">
        <v>27</v>
      </c>
      <c r="E799">
        <v>3</v>
      </c>
      <c r="F799">
        <v>6664.32</v>
      </c>
      <c r="G799" t="s">
        <v>11</v>
      </c>
      <c r="H799" t="s">
        <v>11</v>
      </c>
      <c r="I799" t="s">
        <v>13</v>
      </c>
      <c r="J799" t="str">
        <f>VLOOKUP(A799,Names!A:B,2,)</f>
        <v>Sankey, Ms.  Rebecca</v>
      </c>
      <c r="K799" cm="1">
        <f t="array" ref="K799">VLOOKUP($A799,'Medical Examination'!$A:$H,COLUMN(B:B),0)</f>
        <v>23.4</v>
      </c>
      <c r="L799" cm="1">
        <f t="array" ref="L799">VLOOKUP($A799,'Medical Examination'!$A:$H,COLUMN(C:C),0)</f>
        <v>4.47</v>
      </c>
      <c r="M799" t="str" cm="1">
        <f t="array" ref="M799">VLOOKUP($A799,'Medical Examination'!$A:$H,COLUMN(D:D),0)</f>
        <v>No</v>
      </c>
      <c r="N799" t="str" cm="1">
        <f t="array" ref="N799">VLOOKUP($A799,'Medical Examination'!$A:$H,COLUMN(E:E),0)</f>
        <v>No</v>
      </c>
      <c r="O799" t="str" cm="1">
        <f t="array" ref="O799">VLOOKUP($A799,'Medical Examination'!$A:$H,COLUMN(F:F),0)</f>
        <v>No</v>
      </c>
      <c r="P799" t="str" cm="1">
        <f t="array" ref="P799">VLOOKUP($A799,'Medical Examination'!$A:$H,COLUMN(G:G),0)</f>
        <v>No major surgery</v>
      </c>
      <c r="Q799" t="str" cm="1">
        <f t="array" ref="Q799">VLOOKUP($A799,'Medical Examination'!$A:$H,COLUMN(H:H),0)</f>
        <v>No</v>
      </c>
      <c r="R799">
        <f t="shared" si="144"/>
        <v>0</v>
      </c>
      <c r="S799">
        <f t="shared" si="145"/>
        <v>0</v>
      </c>
      <c r="T799">
        <f t="shared" si="146"/>
        <v>0</v>
      </c>
      <c r="U799">
        <f t="shared" si="147"/>
        <v>0</v>
      </c>
      <c r="V799">
        <f t="shared" si="148"/>
        <v>2</v>
      </c>
      <c r="W799">
        <f t="shared" si="149"/>
        <v>2</v>
      </c>
      <c r="X799">
        <f t="shared" si="150"/>
        <v>0</v>
      </c>
      <c r="Y799">
        <f t="shared" si="151"/>
        <v>0</v>
      </c>
      <c r="Z799">
        <f t="shared" si="152"/>
        <v>0</v>
      </c>
      <c r="AA799">
        <f t="shared" si="153"/>
        <v>1</v>
      </c>
      <c r="AB799" s="5">
        <f t="shared" si="154"/>
        <v>41</v>
      </c>
      <c r="AC799">
        <f t="shared" si="155"/>
        <v>0</v>
      </c>
    </row>
    <row r="800" spans="1:29" x14ac:dyDescent="0.25">
      <c r="A800" t="s">
        <v>838</v>
      </c>
      <c r="B800">
        <v>1981</v>
      </c>
      <c r="C800" t="s">
        <v>20</v>
      </c>
      <c r="D800">
        <v>17</v>
      </c>
      <c r="E800">
        <v>1</v>
      </c>
      <c r="F800">
        <v>6664.69</v>
      </c>
      <c r="G800" t="s">
        <v>12</v>
      </c>
      <c r="H800" t="s">
        <v>16</v>
      </c>
      <c r="I800" t="s">
        <v>23</v>
      </c>
      <c r="J800" t="str">
        <f>VLOOKUP(A800,Names!A:B,2,)</f>
        <v>Doyon, Mr.  Gregory</v>
      </c>
      <c r="K800" cm="1">
        <f t="array" ref="K800">VLOOKUP($A800,'Medical Examination'!$A:$H,COLUMN(B:B),0)</f>
        <v>28.405000000000001</v>
      </c>
      <c r="L800" cm="1">
        <f t="array" ref="L800">VLOOKUP($A800,'Medical Examination'!$A:$H,COLUMN(C:C),0)</f>
        <v>7.02</v>
      </c>
      <c r="M800" t="str" cm="1">
        <f t="array" ref="M800">VLOOKUP($A800,'Medical Examination'!$A:$H,COLUMN(D:D),0)</f>
        <v>yes</v>
      </c>
      <c r="N800" t="str" cm="1">
        <f t="array" ref="N800">VLOOKUP($A800,'Medical Examination'!$A:$H,COLUMN(E:E),0)</f>
        <v>No</v>
      </c>
      <c r="O800" t="str" cm="1">
        <f t="array" ref="O800">VLOOKUP($A800,'Medical Examination'!$A:$H,COLUMN(F:F),0)</f>
        <v>No</v>
      </c>
      <c r="P800" t="str" cm="1">
        <f t="array" ref="P800">VLOOKUP($A800,'Medical Examination'!$A:$H,COLUMN(G:G),0)</f>
        <v>No major surgery</v>
      </c>
      <c r="Q800" t="str" cm="1">
        <f t="array" ref="Q800">VLOOKUP($A800,'Medical Examination'!$A:$H,COLUMN(H:H),0)</f>
        <v>No</v>
      </c>
      <c r="R800">
        <f t="shared" si="144"/>
        <v>1</v>
      </c>
      <c r="S800">
        <f t="shared" si="145"/>
        <v>0</v>
      </c>
      <c r="T800">
        <f t="shared" si="146"/>
        <v>0</v>
      </c>
      <c r="U800">
        <f t="shared" si="147"/>
        <v>0</v>
      </c>
      <c r="V800">
        <f t="shared" si="148"/>
        <v>1</v>
      </c>
      <c r="W800">
        <f t="shared" si="149"/>
        <v>3</v>
      </c>
      <c r="X800">
        <f t="shared" si="150"/>
        <v>0</v>
      </c>
      <c r="Y800">
        <f t="shared" si="151"/>
        <v>0</v>
      </c>
      <c r="Z800">
        <f t="shared" si="152"/>
        <v>1</v>
      </c>
      <c r="AA800">
        <f t="shared" si="153"/>
        <v>0</v>
      </c>
      <c r="AB800" s="5">
        <f t="shared" si="154"/>
        <v>42</v>
      </c>
      <c r="AC800">
        <f t="shared" si="155"/>
        <v>1</v>
      </c>
    </row>
    <row r="801" spans="1:29" x14ac:dyDescent="0.25">
      <c r="A801" t="s">
        <v>839</v>
      </c>
      <c r="B801">
        <v>1989</v>
      </c>
      <c r="C801" t="s">
        <v>37</v>
      </c>
      <c r="D801">
        <v>20</v>
      </c>
      <c r="E801">
        <v>5</v>
      </c>
      <c r="F801">
        <v>6666.24</v>
      </c>
      <c r="G801" t="s">
        <v>12</v>
      </c>
      <c r="H801" t="s">
        <v>16</v>
      </c>
      <c r="I801" t="s">
        <v>42</v>
      </c>
      <c r="J801" t="str">
        <f>VLOOKUP(A801,Names!A:B,2,)</f>
        <v>Randall, Mr.  Jack</v>
      </c>
      <c r="K801" cm="1">
        <f t="array" ref="K801">VLOOKUP($A801,'Medical Examination'!$A:$H,COLUMN(B:B),0)</f>
        <v>42.4</v>
      </c>
      <c r="L801" cm="1">
        <f t="array" ref="L801">VLOOKUP($A801,'Medical Examination'!$A:$H,COLUMN(C:C),0)</f>
        <v>4.0599999999999996</v>
      </c>
      <c r="M801" t="str" cm="1">
        <f t="array" ref="M801">VLOOKUP($A801,'Medical Examination'!$A:$H,COLUMN(D:D),0)</f>
        <v>No</v>
      </c>
      <c r="N801" t="str" cm="1">
        <f t="array" ref="N801">VLOOKUP($A801,'Medical Examination'!$A:$H,COLUMN(E:E),0)</f>
        <v>No</v>
      </c>
      <c r="O801" t="str" cm="1">
        <f t="array" ref="O801">VLOOKUP($A801,'Medical Examination'!$A:$H,COLUMN(F:F),0)</f>
        <v>No</v>
      </c>
      <c r="P801" t="str" cm="1">
        <f t="array" ref="P801">VLOOKUP($A801,'Medical Examination'!$A:$H,COLUMN(G:G),0)</f>
        <v>No major surgery</v>
      </c>
      <c r="Q801" t="str" cm="1">
        <f t="array" ref="Q801">VLOOKUP($A801,'Medical Examination'!$A:$H,COLUMN(H:H),0)</f>
        <v>No</v>
      </c>
      <c r="R801">
        <f t="shared" si="144"/>
        <v>0</v>
      </c>
      <c r="S801">
        <f t="shared" si="145"/>
        <v>0</v>
      </c>
      <c r="T801">
        <f t="shared" si="146"/>
        <v>0</v>
      </c>
      <c r="U801">
        <f t="shared" si="147"/>
        <v>0</v>
      </c>
      <c r="V801">
        <f t="shared" si="148"/>
        <v>1</v>
      </c>
      <c r="W801">
        <f t="shared" si="149"/>
        <v>3</v>
      </c>
      <c r="X801">
        <f t="shared" si="150"/>
        <v>0</v>
      </c>
      <c r="Y801">
        <f t="shared" si="151"/>
        <v>1</v>
      </c>
      <c r="Z801">
        <f t="shared" si="152"/>
        <v>0</v>
      </c>
      <c r="AA801">
        <f t="shared" si="153"/>
        <v>0</v>
      </c>
      <c r="AB801" s="5">
        <f t="shared" si="154"/>
        <v>34</v>
      </c>
      <c r="AC801">
        <f t="shared" si="155"/>
        <v>1</v>
      </c>
    </row>
    <row r="802" spans="1:29" x14ac:dyDescent="0.25">
      <c r="A802" t="s">
        <v>840</v>
      </c>
      <c r="B802">
        <v>1985</v>
      </c>
      <c r="C802" t="s">
        <v>10</v>
      </c>
      <c r="D802">
        <v>9</v>
      </c>
      <c r="E802">
        <v>2</v>
      </c>
      <c r="F802">
        <v>6686.43</v>
      </c>
      <c r="G802" t="s">
        <v>11</v>
      </c>
      <c r="H802" t="s">
        <v>12</v>
      </c>
      <c r="I802" t="s">
        <v>23</v>
      </c>
      <c r="J802" t="str">
        <f>VLOOKUP(A802,Names!A:B,2,)</f>
        <v>Casey, Ms.  Nicole M.</v>
      </c>
      <c r="K802" cm="1">
        <f t="array" ref="K802">VLOOKUP($A802,'Medical Examination'!$A:$H,COLUMN(B:B),0)</f>
        <v>23.37</v>
      </c>
      <c r="L802" cm="1">
        <f t="array" ref="L802">VLOOKUP($A802,'Medical Examination'!$A:$H,COLUMN(C:C),0)</f>
        <v>5.59</v>
      </c>
      <c r="M802" t="str" cm="1">
        <f t="array" ref="M802">VLOOKUP($A802,'Medical Examination'!$A:$H,COLUMN(D:D),0)</f>
        <v>yes</v>
      </c>
      <c r="N802" t="str" cm="1">
        <f t="array" ref="N802">VLOOKUP($A802,'Medical Examination'!$A:$H,COLUMN(E:E),0)</f>
        <v>No</v>
      </c>
      <c r="O802" t="str" cm="1">
        <f t="array" ref="O802">VLOOKUP($A802,'Medical Examination'!$A:$H,COLUMN(F:F),0)</f>
        <v>No</v>
      </c>
      <c r="P802" t="str" cm="1">
        <f t="array" ref="P802">VLOOKUP($A802,'Medical Examination'!$A:$H,COLUMN(G:G),0)</f>
        <v>No major surgery</v>
      </c>
      <c r="Q802" t="str" cm="1">
        <f t="array" ref="Q802">VLOOKUP($A802,'Medical Examination'!$A:$H,COLUMN(H:H),0)</f>
        <v>No</v>
      </c>
      <c r="R802">
        <f t="shared" si="144"/>
        <v>1</v>
      </c>
      <c r="S802">
        <f t="shared" si="145"/>
        <v>0</v>
      </c>
      <c r="T802">
        <f t="shared" si="146"/>
        <v>0</v>
      </c>
      <c r="U802">
        <f t="shared" si="147"/>
        <v>0</v>
      </c>
      <c r="V802">
        <f t="shared" si="148"/>
        <v>2</v>
      </c>
      <c r="W802">
        <f t="shared" si="149"/>
        <v>1</v>
      </c>
      <c r="X802">
        <f t="shared" si="150"/>
        <v>0</v>
      </c>
      <c r="Y802">
        <f t="shared" si="151"/>
        <v>0</v>
      </c>
      <c r="Z802">
        <f t="shared" si="152"/>
        <v>1</v>
      </c>
      <c r="AA802">
        <f t="shared" si="153"/>
        <v>0</v>
      </c>
      <c r="AB802" s="5">
        <f t="shared" si="154"/>
        <v>38</v>
      </c>
      <c r="AC802">
        <f t="shared" si="155"/>
        <v>0</v>
      </c>
    </row>
    <row r="803" spans="1:29" x14ac:dyDescent="0.25">
      <c r="A803" t="s">
        <v>841</v>
      </c>
      <c r="B803">
        <v>1968</v>
      </c>
      <c r="C803" t="s">
        <v>10</v>
      </c>
      <c r="D803">
        <v>13</v>
      </c>
      <c r="E803">
        <v>0</v>
      </c>
      <c r="F803">
        <v>6700.56</v>
      </c>
      <c r="G803" t="s">
        <v>12</v>
      </c>
      <c r="H803" t="s">
        <v>16</v>
      </c>
      <c r="I803" t="s">
        <v>23</v>
      </c>
      <c r="J803" t="str">
        <f>VLOOKUP(A803,Names!A:B,2,)</f>
        <v>Williams, Ms.  Kate</v>
      </c>
      <c r="K803" cm="1">
        <f t="array" ref="K803">VLOOKUP($A803,'Medical Examination'!$A:$H,COLUMN(B:B),0)</f>
        <v>15.1</v>
      </c>
      <c r="L803" cm="1">
        <f t="array" ref="L803">VLOOKUP($A803,'Medical Examination'!$A:$H,COLUMN(C:C),0)</f>
        <v>8.41</v>
      </c>
      <c r="M803" t="str" cm="1">
        <f t="array" ref="M803">VLOOKUP($A803,'Medical Examination'!$A:$H,COLUMN(D:D),0)</f>
        <v>No</v>
      </c>
      <c r="N803" t="str" cm="1">
        <f t="array" ref="N803">VLOOKUP($A803,'Medical Examination'!$A:$H,COLUMN(E:E),0)</f>
        <v>No</v>
      </c>
      <c r="O803" t="str" cm="1">
        <f t="array" ref="O803">VLOOKUP($A803,'Medical Examination'!$A:$H,COLUMN(F:F),0)</f>
        <v>No</v>
      </c>
      <c r="P803" t="str" cm="1">
        <f t="array" ref="P803">VLOOKUP($A803,'Medical Examination'!$A:$H,COLUMN(G:G),0)</f>
        <v>No major surgery</v>
      </c>
      <c r="Q803" t="str" cm="1">
        <f t="array" ref="Q803">VLOOKUP($A803,'Medical Examination'!$A:$H,COLUMN(H:H),0)</f>
        <v>No</v>
      </c>
      <c r="R803">
        <f t="shared" si="144"/>
        <v>0</v>
      </c>
      <c r="S803">
        <f t="shared" si="145"/>
        <v>0</v>
      </c>
      <c r="T803">
        <f t="shared" si="146"/>
        <v>0</v>
      </c>
      <c r="U803">
        <f t="shared" si="147"/>
        <v>0</v>
      </c>
      <c r="V803">
        <f t="shared" si="148"/>
        <v>1</v>
      </c>
      <c r="W803">
        <f t="shared" si="149"/>
        <v>3</v>
      </c>
      <c r="X803">
        <f t="shared" si="150"/>
        <v>0</v>
      </c>
      <c r="Y803">
        <f t="shared" si="151"/>
        <v>0</v>
      </c>
      <c r="Z803">
        <f t="shared" si="152"/>
        <v>1</v>
      </c>
      <c r="AA803">
        <f t="shared" si="153"/>
        <v>0</v>
      </c>
      <c r="AB803" s="5">
        <f t="shared" si="154"/>
        <v>55</v>
      </c>
      <c r="AC803">
        <f t="shared" si="155"/>
        <v>0</v>
      </c>
    </row>
    <row r="804" spans="1:29" x14ac:dyDescent="0.25">
      <c r="A804" t="s">
        <v>842</v>
      </c>
      <c r="B804">
        <v>1971</v>
      </c>
      <c r="C804" t="s">
        <v>30</v>
      </c>
      <c r="D804">
        <v>12</v>
      </c>
      <c r="E804">
        <v>0</v>
      </c>
      <c r="F804">
        <v>6706.47</v>
      </c>
      <c r="G804" t="s">
        <v>11</v>
      </c>
      <c r="H804" t="s">
        <v>16</v>
      </c>
      <c r="I804" t="s">
        <v>13</v>
      </c>
      <c r="J804" t="str">
        <f>VLOOKUP(A804,Names!A:B,2,)</f>
        <v>Schroegel, Ms.  Claudia A.</v>
      </c>
      <c r="K804" cm="1">
        <f t="array" ref="K804">VLOOKUP($A804,'Medical Examination'!$A:$H,COLUMN(B:B),0)</f>
        <v>19.399999999999999</v>
      </c>
      <c r="L804" cm="1">
        <f t="array" ref="L804">VLOOKUP($A804,'Medical Examination'!$A:$H,COLUMN(C:C),0)</f>
        <v>11.93</v>
      </c>
      <c r="M804" t="str" cm="1">
        <f t="array" ref="M804">VLOOKUP($A804,'Medical Examination'!$A:$H,COLUMN(D:D),0)</f>
        <v>No</v>
      </c>
      <c r="N804" t="str" cm="1">
        <f t="array" ref="N804">VLOOKUP($A804,'Medical Examination'!$A:$H,COLUMN(E:E),0)</f>
        <v>No</v>
      </c>
      <c r="O804" t="str" cm="1">
        <f t="array" ref="O804">VLOOKUP($A804,'Medical Examination'!$A:$H,COLUMN(F:F),0)</f>
        <v>No</v>
      </c>
      <c r="P804" t="str" cm="1">
        <f t="array" ref="P804">VLOOKUP($A804,'Medical Examination'!$A:$H,COLUMN(G:G),0)</f>
        <v>No major surgery</v>
      </c>
      <c r="Q804" t="str" cm="1">
        <f t="array" ref="Q804">VLOOKUP($A804,'Medical Examination'!$A:$H,COLUMN(H:H),0)</f>
        <v>No</v>
      </c>
      <c r="R804">
        <f t="shared" si="144"/>
        <v>0</v>
      </c>
      <c r="S804">
        <f t="shared" si="145"/>
        <v>0</v>
      </c>
      <c r="T804">
        <f t="shared" si="146"/>
        <v>0</v>
      </c>
      <c r="U804">
        <f t="shared" si="147"/>
        <v>0</v>
      </c>
      <c r="V804">
        <f t="shared" si="148"/>
        <v>2</v>
      </c>
      <c r="W804">
        <f t="shared" si="149"/>
        <v>3</v>
      </c>
      <c r="X804">
        <f t="shared" si="150"/>
        <v>0</v>
      </c>
      <c r="Y804">
        <f t="shared" si="151"/>
        <v>0</v>
      </c>
      <c r="Z804">
        <f t="shared" si="152"/>
        <v>0</v>
      </c>
      <c r="AA804">
        <f t="shared" si="153"/>
        <v>1</v>
      </c>
      <c r="AB804" s="5">
        <f t="shared" si="154"/>
        <v>52</v>
      </c>
      <c r="AC804">
        <f t="shared" si="155"/>
        <v>0</v>
      </c>
    </row>
    <row r="805" spans="1:29" x14ac:dyDescent="0.25">
      <c r="A805" t="s">
        <v>843</v>
      </c>
      <c r="B805">
        <v>1983</v>
      </c>
      <c r="C805" t="s">
        <v>18</v>
      </c>
      <c r="D805">
        <v>12</v>
      </c>
      <c r="E805">
        <v>2</v>
      </c>
      <c r="F805">
        <v>6710.19</v>
      </c>
      <c r="G805" t="s">
        <v>12</v>
      </c>
      <c r="H805" t="s">
        <v>12</v>
      </c>
      <c r="I805" t="s">
        <v>23</v>
      </c>
      <c r="J805" t="str">
        <f>VLOOKUP(A805,Names!A:B,2,)</f>
        <v>Cummings, Mr.  Cameron M.</v>
      </c>
      <c r="K805" cm="1">
        <f t="array" ref="K805">VLOOKUP($A805,'Medical Examination'!$A:$H,COLUMN(B:B),0)</f>
        <v>24.51</v>
      </c>
      <c r="L805" cm="1">
        <f t="array" ref="L805">VLOOKUP($A805,'Medical Examination'!$A:$H,COLUMN(C:C),0)</f>
        <v>4.83</v>
      </c>
      <c r="M805" t="str" cm="1">
        <f t="array" ref="M805">VLOOKUP($A805,'Medical Examination'!$A:$H,COLUMN(D:D),0)</f>
        <v>yes</v>
      </c>
      <c r="N805" t="str" cm="1">
        <f t="array" ref="N805">VLOOKUP($A805,'Medical Examination'!$A:$H,COLUMN(E:E),0)</f>
        <v>No</v>
      </c>
      <c r="O805" t="str" cm="1">
        <f t="array" ref="O805">VLOOKUP($A805,'Medical Examination'!$A:$H,COLUMN(F:F),0)</f>
        <v>Yes</v>
      </c>
      <c r="P805" cm="1">
        <f t="array" ref="P805">VLOOKUP($A805,'Medical Examination'!$A:$H,COLUMN(G:G),0)</f>
        <v>1</v>
      </c>
      <c r="Q805" t="str" cm="1">
        <f t="array" ref="Q805">VLOOKUP($A805,'Medical Examination'!$A:$H,COLUMN(H:H),0)</f>
        <v>No</v>
      </c>
      <c r="R805">
        <f t="shared" si="144"/>
        <v>1</v>
      </c>
      <c r="S805">
        <f t="shared" si="145"/>
        <v>0</v>
      </c>
      <c r="T805">
        <f t="shared" si="146"/>
        <v>1</v>
      </c>
      <c r="U805">
        <f t="shared" si="147"/>
        <v>0</v>
      </c>
      <c r="V805">
        <f t="shared" si="148"/>
        <v>1</v>
      </c>
      <c r="W805">
        <f t="shared" si="149"/>
        <v>1</v>
      </c>
      <c r="X805">
        <f t="shared" si="150"/>
        <v>1</v>
      </c>
      <c r="Y805">
        <f t="shared" si="151"/>
        <v>0</v>
      </c>
      <c r="Z805">
        <f t="shared" si="152"/>
        <v>1</v>
      </c>
      <c r="AA805">
        <f t="shared" si="153"/>
        <v>0</v>
      </c>
      <c r="AB805" s="5">
        <f t="shared" si="154"/>
        <v>40</v>
      </c>
      <c r="AC805">
        <f t="shared" si="155"/>
        <v>1</v>
      </c>
    </row>
    <row r="806" spans="1:29" x14ac:dyDescent="0.25">
      <c r="A806" t="s">
        <v>844</v>
      </c>
      <c r="B806">
        <v>1994</v>
      </c>
      <c r="C806" t="s">
        <v>18</v>
      </c>
      <c r="D806">
        <v>13</v>
      </c>
      <c r="E806">
        <v>0</v>
      </c>
      <c r="F806">
        <v>6721.37</v>
      </c>
      <c r="G806" t="s">
        <v>11</v>
      </c>
      <c r="H806" t="s">
        <v>16</v>
      </c>
      <c r="I806" t="s">
        <v>23</v>
      </c>
      <c r="J806" t="str">
        <f>VLOOKUP(A806,Names!A:B,2,)</f>
        <v>Delfidio, Ms.  Susan</v>
      </c>
      <c r="K806" cm="1">
        <f t="array" ref="K806">VLOOKUP($A806,'Medical Examination'!$A:$H,COLUMN(B:B),0)</f>
        <v>34.85</v>
      </c>
      <c r="L806" cm="1">
        <f t="array" ref="L806">VLOOKUP($A806,'Medical Examination'!$A:$H,COLUMN(C:C),0)</f>
        <v>5.75</v>
      </c>
      <c r="M806" t="str" cm="1">
        <f t="array" ref="M806">VLOOKUP($A806,'Medical Examination'!$A:$H,COLUMN(D:D),0)</f>
        <v>No</v>
      </c>
      <c r="N806" t="str" cm="1">
        <f t="array" ref="N806">VLOOKUP($A806,'Medical Examination'!$A:$H,COLUMN(E:E),0)</f>
        <v>No</v>
      </c>
      <c r="O806" t="str" cm="1">
        <f t="array" ref="O806">VLOOKUP($A806,'Medical Examination'!$A:$H,COLUMN(F:F),0)</f>
        <v>No</v>
      </c>
      <c r="P806" t="str" cm="1">
        <f t="array" ref="P806">VLOOKUP($A806,'Medical Examination'!$A:$H,COLUMN(G:G),0)</f>
        <v>No major surgery</v>
      </c>
      <c r="Q806" t="str" cm="1">
        <f t="array" ref="Q806">VLOOKUP($A806,'Medical Examination'!$A:$H,COLUMN(H:H),0)</f>
        <v>No</v>
      </c>
      <c r="R806">
        <f t="shared" si="144"/>
        <v>0</v>
      </c>
      <c r="S806">
        <f t="shared" si="145"/>
        <v>0</v>
      </c>
      <c r="T806">
        <f t="shared" si="146"/>
        <v>0</v>
      </c>
      <c r="U806">
        <f t="shared" si="147"/>
        <v>0</v>
      </c>
      <c r="V806">
        <f t="shared" si="148"/>
        <v>2</v>
      </c>
      <c r="W806">
        <f t="shared" si="149"/>
        <v>3</v>
      </c>
      <c r="X806">
        <f t="shared" si="150"/>
        <v>0</v>
      </c>
      <c r="Y806">
        <f t="shared" si="151"/>
        <v>0</v>
      </c>
      <c r="Z806">
        <f t="shared" si="152"/>
        <v>1</v>
      </c>
      <c r="AA806">
        <f t="shared" si="153"/>
        <v>0</v>
      </c>
      <c r="AB806" s="5">
        <f t="shared" si="154"/>
        <v>29</v>
      </c>
      <c r="AC806">
        <f t="shared" si="155"/>
        <v>0</v>
      </c>
    </row>
    <row r="807" spans="1:29" x14ac:dyDescent="0.25">
      <c r="A807" t="s">
        <v>845</v>
      </c>
      <c r="B807">
        <v>1978</v>
      </c>
      <c r="C807" t="s">
        <v>37</v>
      </c>
      <c r="D807">
        <v>21</v>
      </c>
      <c r="E807">
        <v>2</v>
      </c>
      <c r="F807">
        <v>6737.98</v>
      </c>
      <c r="G807" t="s">
        <v>11</v>
      </c>
      <c r="H807" t="s">
        <v>12</v>
      </c>
      <c r="I807" t="s">
        <v>13</v>
      </c>
      <c r="J807" t="str">
        <f>VLOOKUP(A807,Names!A:B,2,)</f>
        <v>MacPherson, Ms.  Rachel</v>
      </c>
      <c r="K807" cm="1">
        <f t="array" ref="K807">VLOOKUP($A807,'Medical Examination'!$A:$H,COLUMN(B:B),0)</f>
        <v>21.99</v>
      </c>
      <c r="L807" cm="1">
        <f t="array" ref="L807">VLOOKUP($A807,'Medical Examination'!$A:$H,COLUMN(C:C),0)</f>
        <v>11.17</v>
      </c>
      <c r="M807" t="str" cm="1">
        <f t="array" ref="M807">VLOOKUP($A807,'Medical Examination'!$A:$H,COLUMN(D:D),0)</f>
        <v>No</v>
      </c>
      <c r="N807" t="str" cm="1">
        <f t="array" ref="N807">VLOOKUP($A807,'Medical Examination'!$A:$H,COLUMN(E:E),0)</f>
        <v>No</v>
      </c>
      <c r="O807" t="str" cm="1">
        <f t="array" ref="O807">VLOOKUP($A807,'Medical Examination'!$A:$H,COLUMN(F:F),0)</f>
        <v>No</v>
      </c>
      <c r="P807" t="str" cm="1">
        <f t="array" ref="P807">VLOOKUP($A807,'Medical Examination'!$A:$H,COLUMN(G:G),0)</f>
        <v>No major surgery</v>
      </c>
      <c r="Q807" t="str" cm="1">
        <f t="array" ref="Q807">VLOOKUP($A807,'Medical Examination'!$A:$H,COLUMN(H:H),0)</f>
        <v>No</v>
      </c>
      <c r="R807">
        <f t="shared" si="144"/>
        <v>0</v>
      </c>
      <c r="S807">
        <f t="shared" si="145"/>
        <v>0</v>
      </c>
      <c r="T807">
        <f t="shared" si="146"/>
        <v>0</v>
      </c>
      <c r="U807">
        <f t="shared" si="147"/>
        <v>0</v>
      </c>
      <c r="V807">
        <f t="shared" si="148"/>
        <v>2</v>
      </c>
      <c r="W807">
        <f t="shared" si="149"/>
        <v>1</v>
      </c>
      <c r="X807">
        <f t="shared" si="150"/>
        <v>0</v>
      </c>
      <c r="Y807">
        <f t="shared" si="151"/>
        <v>0</v>
      </c>
      <c r="Z807">
        <f t="shared" si="152"/>
        <v>0</v>
      </c>
      <c r="AA807">
        <f t="shared" si="153"/>
        <v>1</v>
      </c>
      <c r="AB807" s="5">
        <f t="shared" si="154"/>
        <v>45</v>
      </c>
      <c r="AC807">
        <f t="shared" si="155"/>
        <v>0</v>
      </c>
    </row>
    <row r="808" spans="1:29" x14ac:dyDescent="0.25">
      <c r="A808" t="s">
        <v>846</v>
      </c>
      <c r="B808">
        <v>1968</v>
      </c>
      <c r="C808" t="s">
        <v>10</v>
      </c>
      <c r="D808">
        <v>18</v>
      </c>
      <c r="E808">
        <v>0</v>
      </c>
      <c r="F808">
        <v>6738.84</v>
      </c>
      <c r="G808" t="s">
        <v>12</v>
      </c>
      <c r="H808" t="s">
        <v>16</v>
      </c>
      <c r="I808" t="s">
        <v>23</v>
      </c>
      <c r="J808" t="str">
        <f>VLOOKUP(A808,Names!A:B,2,)</f>
        <v>Phillippi, Mr.  Jason A.</v>
      </c>
      <c r="K808" cm="1">
        <f t="array" ref="K808">VLOOKUP($A808,'Medical Examination'!$A:$H,COLUMN(B:B),0)</f>
        <v>15.6</v>
      </c>
      <c r="L808" cm="1">
        <f t="array" ref="L808">VLOOKUP($A808,'Medical Examination'!$A:$H,COLUMN(C:C),0)</f>
        <v>8.6</v>
      </c>
      <c r="M808" t="str" cm="1">
        <f t="array" ref="M808">VLOOKUP($A808,'Medical Examination'!$A:$H,COLUMN(D:D),0)</f>
        <v>No</v>
      </c>
      <c r="N808" t="str" cm="1">
        <f t="array" ref="N808">VLOOKUP($A808,'Medical Examination'!$A:$H,COLUMN(E:E),0)</f>
        <v>No</v>
      </c>
      <c r="O808" t="str" cm="1">
        <f t="array" ref="O808">VLOOKUP($A808,'Medical Examination'!$A:$H,COLUMN(F:F),0)</f>
        <v>No</v>
      </c>
      <c r="P808" t="str" cm="1">
        <f t="array" ref="P808">VLOOKUP($A808,'Medical Examination'!$A:$H,COLUMN(G:G),0)</f>
        <v>No major surgery</v>
      </c>
      <c r="Q808" t="str" cm="1">
        <f t="array" ref="Q808">VLOOKUP($A808,'Medical Examination'!$A:$H,COLUMN(H:H),0)</f>
        <v>No</v>
      </c>
      <c r="R808">
        <f t="shared" si="144"/>
        <v>0</v>
      </c>
      <c r="S808">
        <f t="shared" si="145"/>
        <v>0</v>
      </c>
      <c r="T808">
        <f t="shared" si="146"/>
        <v>0</v>
      </c>
      <c r="U808">
        <f t="shared" si="147"/>
        <v>0</v>
      </c>
      <c r="V808">
        <f t="shared" si="148"/>
        <v>1</v>
      </c>
      <c r="W808">
        <f t="shared" si="149"/>
        <v>3</v>
      </c>
      <c r="X808">
        <f t="shared" si="150"/>
        <v>0</v>
      </c>
      <c r="Y808">
        <f t="shared" si="151"/>
        <v>0</v>
      </c>
      <c r="Z808">
        <f t="shared" si="152"/>
        <v>1</v>
      </c>
      <c r="AA808">
        <f t="shared" si="153"/>
        <v>0</v>
      </c>
      <c r="AB808" s="5">
        <f t="shared" si="154"/>
        <v>55</v>
      </c>
      <c r="AC808">
        <f t="shared" si="155"/>
        <v>1</v>
      </c>
    </row>
    <row r="809" spans="1:29" x14ac:dyDescent="0.25">
      <c r="A809" t="s">
        <v>847</v>
      </c>
      <c r="B809">
        <v>1986</v>
      </c>
      <c r="C809" t="s">
        <v>35</v>
      </c>
      <c r="D809">
        <v>7</v>
      </c>
      <c r="E809">
        <v>3</v>
      </c>
      <c r="F809">
        <v>6746.74</v>
      </c>
      <c r="G809" t="s">
        <v>12</v>
      </c>
      <c r="H809" t="s">
        <v>11</v>
      </c>
      <c r="I809" t="s">
        <v>168</v>
      </c>
      <c r="J809" t="str">
        <f>VLOOKUP(A809,Names!A:B,2,)</f>
        <v>Chalmers, Mr.  Andrew</v>
      </c>
      <c r="K809" cm="1">
        <f t="array" ref="K809">VLOOKUP($A809,'Medical Examination'!$A:$H,COLUMN(B:B),0)</f>
        <v>27.55</v>
      </c>
      <c r="L809" cm="1">
        <f t="array" ref="L809">VLOOKUP($A809,'Medical Examination'!$A:$H,COLUMN(C:C),0)</f>
        <v>10.83</v>
      </c>
      <c r="M809" t="str" cm="1">
        <f t="array" ref="M809">VLOOKUP($A809,'Medical Examination'!$A:$H,COLUMN(D:D),0)</f>
        <v>yes</v>
      </c>
      <c r="N809" t="str" cm="1">
        <f t="array" ref="N809">VLOOKUP($A809,'Medical Examination'!$A:$H,COLUMN(E:E),0)</f>
        <v>No</v>
      </c>
      <c r="O809" t="str" cm="1">
        <f t="array" ref="O809">VLOOKUP($A809,'Medical Examination'!$A:$H,COLUMN(F:F),0)</f>
        <v>No</v>
      </c>
      <c r="P809" cm="1">
        <f t="array" ref="P809">VLOOKUP($A809,'Medical Examination'!$A:$H,COLUMN(G:G),0)</f>
        <v>1</v>
      </c>
      <c r="Q809" t="str" cm="1">
        <f t="array" ref="Q809">VLOOKUP($A809,'Medical Examination'!$A:$H,COLUMN(H:H),0)</f>
        <v>No</v>
      </c>
      <c r="R809">
        <f t="shared" si="144"/>
        <v>1</v>
      </c>
      <c r="S809">
        <f t="shared" si="145"/>
        <v>0</v>
      </c>
      <c r="T809">
        <f t="shared" si="146"/>
        <v>0</v>
      </c>
      <c r="U809">
        <f t="shared" si="147"/>
        <v>0</v>
      </c>
      <c r="V809">
        <f t="shared" si="148"/>
        <v>1</v>
      </c>
      <c r="W809">
        <f t="shared" si="149"/>
        <v>2</v>
      </c>
      <c r="X809">
        <f t="shared" si="150"/>
        <v>1</v>
      </c>
      <c r="Y809">
        <f t="shared" si="151"/>
        <v>0</v>
      </c>
      <c r="Z809">
        <f t="shared" si="152"/>
        <v>0</v>
      </c>
      <c r="AA809">
        <f t="shared" si="153"/>
        <v>0</v>
      </c>
      <c r="AB809" s="5">
        <f t="shared" si="154"/>
        <v>37</v>
      </c>
      <c r="AC809">
        <f t="shared" si="155"/>
        <v>1</v>
      </c>
    </row>
    <row r="810" spans="1:29" x14ac:dyDescent="0.25">
      <c r="A810" t="s">
        <v>848</v>
      </c>
      <c r="B810">
        <v>1986</v>
      </c>
      <c r="C810" t="s">
        <v>18</v>
      </c>
      <c r="D810">
        <v>5</v>
      </c>
      <c r="E810">
        <v>3</v>
      </c>
      <c r="F810">
        <v>6748.59</v>
      </c>
      <c r="G810" t="s">
        <v>12</v>
      </c>
      <c r="H810" t="s">
        <v>16</v>
      </c>
      <c r="I810" t="s">
        <v>168</v>
      </c>
      <c r="J810" t="str">
        <f>VLOOKUP(A810,Names!A:B,2,)</f>
        <v>Lysaght, Mr.  Adrian R.</v>
      </c>
      <c r="K810" cm="1">
        <f t="array" ref="K810">VLOOKUP($A810,'Medical Examination'!$A:$H,COLUMN(B:B),0)</f>
        <v>28.88</v>
      </c>
      <c r="L810" cm="1">
        <f t="array" ref="L810">VLOOKUP($A810,'Medical Examination'!$A:$H,COLUMN(C:C),0)</f>
        <v>6.59</v>
      </c>
      <c r="M810" t="str" cm="1">
        <f t="array" ref="M810">VLOOKUP($A810,'Medical Examination'!$A:$H,COLUMN(D:D),0)</f>
        <v>yes</v>
      </c>
      <c r="N810" t="str" cm="1">
        <f t="array" ref="N810">VLOOKUP($A810,'Medical Examination'!$A:$H,COLUMN(E:E),0)</f>
        <v>No</v>
      </c>
      <c r="O810" t="str" cm="1">
        <f t="array" ref="O810">VLOOKUP($A810,'Medical Examination'!$A:$H,COLUMN(F:F),0)</f>
        <v>No</v>
      </c>
      <c r="P810" cm="1">
        <f t="array" ref="P810">VLOOKUP($A810,'Medical Examination'!$A:$H,COLUMN(G:G),0)</f>
        <v>1</v>
      </c>
      <c r="Q810" t="str" cm="1">
        <f t="array" ref="Q810">VLOOKUP($A810,'Medical Examination'!$A:$H,COLUMN(H:H),0)</f>
        <v>No</v>
      </c>
      <c r="R810">
        <f t="shared" si="144"/>
        <v>1</v>
      </c>
      <c r="S810">
        <f t="shared" si="145"/>
        <v>0</v>
      </c>
      <c r="T810">
        <f t="shared" si="146"/>
        <v>0</v>
      </c>
      <c r="U810">
        <f t="shared" si="147"/>
        <v>0</v>
      </c>
      <c r="V810">
        <f t="shared" si="148"/>
        <v>1</v>
      </c>
      <c r="W810">
        <f t="shared" si="149"/>
        <v>3</v>
      </c>
      <c r="X810">
        <f t="shared" si="150"/>
        <v>1</v>
      </c>
      <c r="Y810">
        <f t="shared" si="151"/>
        <v>0</v>
      </c>
      <c r="Z810">
        <f t="shared" si="152"/>
        <v>0</v>
      </c>
      <c r="AA810">
        <f t="shared" si="153"/>
        <v>0</v>
      </c>
      <c r="AB810" s="5">
        <f t="shared" si="154"/>
        <v>37</v>
      </c>
      <c r="AC810">
        <f t="shared" si="155"/>
        <v>1</v>
      </c>
    </row>
    <row r="811" spans="1:29" x14ac:dyDescent="0.25">
      <c r="A811" t="s">
        <v>849</v>
      </c>
      <c r="B811">
        <v>1970</v>
      </c>
      <c r="C811" t="s">
        <v>18</v>
      </c>
      <c r="D811">
        <v>17</v>
      </c>
      <c r="E811">
        <v>0</v>
      </c>
      <c r="F811">
        <v>6749.63</v>
      </c>
      <c r="G811" t="s">
        <v>11</v>
      </c>
      <c r="H811" t="s">
        <v>16</v>
      </c>
      <c r="I811" t="s">
        <v>13</v>
      </c>
      <c r="J811" t="str">
        <f>VLOOKUP(A811,Names!A:B,2,)</f>
        <v>Barana, Ms.  Victoria</v>
      </c>
      <c r="K811" cm="1">
        <f t="array" ref="K811">VLOOKUP($A811,'Medical Examination'!$A:$H,COLUMN(B:B),0)</f>
        <v>18.77</v>
      </c>
      <c r="L811" cm="1">
        <f t="array" ref="L811">VLOOKUP($A811,'Medical Examination'!$A:$H,COLUMN(C:C),0)</f>
        <v>11.98</v>
      </c>
      <c r="M811" t="str" cm="1">
        <f t="array" ref="M811">VLOOKUP($A811,'Medical Examination'!$A:$H,COLUMN(D:D),0)</f>
        <v>yes</v>
      </c>
      <c r="N811" t="str" cm="1">
        <f t="array" ref="N811">VLOOKUP($A811,'Medical Examination'!$A:$H,COLUMN(E:E),0)</f>
        <v>No</v>
      </c>
      <c r="O811" t="str" cm="1">
        <f t="array" ref="O811">VLOOKUP($A811,'Medical Examination'!$A:$H,COLUMN(F:F),0)</f>
        <v>No</v>
      </c>
      <c r="P811" cm="1">
        <f t="array" ref="P811">VLOOKUP($A811,'Medical Examination'!$A:$H,COLUMN(G:G),0)</f>
        <v>2</v>
      </c>
      <c r="Q811" t="str" cm="1">
        <f t="array" ref="Q811">VLOOKUP($A811,'Medical Examination'!$A:$H,COLUMN(H:H),0)</f>
        <v>No</v>
      </c>
      <c r="R811">
        <f t="shared" si="144"/>
        <v>1</v>
      </c>
      <c r="S811">
        <f t="shared" si="145"/>
        <v>0</v>
      </c>
      <c r="T811">
        <f t="shared" si="146"/>
        <v>0</v>
      </c>
      <c r="U811">
        <f t="shared" si="147"/>
        <v>0</v>
      </c>
      <c r="V811">
        <f t="shared" si="148"/>
        <v>2</v>
      </c>
      <c r="W811">
        <f t="shared" si="149"/>
        <v>3</v>
      </c>
      <c r="X811">
        <f t="shared" si="150"/>
        <v>2</v>
      </c>
      <c r="Y811">
        <f t="shared" si="151"/>
        <v>0</v>
      </c>
      <c r="Z811">
        <f t="shared" si="152"/>
        <v>0</v>
      </c>
      <c r="AA811">
        <f t="shared" si="153"/>
        <v>1</v>
      </c>
      <c r="AB811" s="5">
        <f t="shared" si="154"/>
        <v>53</v>
      </c>
      <c r="AC811">
        <f t="shared" si="155"/>
        <v>0</v>
      </c>
    </row>
    <row r="812" spans="1:29" x14ac:dyDescent="0.25">
      <c r="A812" t="s">
        <v>850</v>
      </c>
      <c r="B812">
        <v>1966</v>
      </c>
      <c r="C812" t="s">
        <v>30</v>
      </c>
      <c r="D812">
        <v>9</v>
      </c>
      <c r="E812">
        <v>0</v>
      </c>
      <c r="F812">
        <v>6750.27</v>
      </c>
      <c r="G812" t="s">
        <v>12</v>
      </c>
      <c r="H812" t="s">
        <v>11</v>
      </c>
      <c r="I812" t="s">
        <v>13</v>
      </c>
      <c r="J812" t="str">
        <f>VLOOKUP(A812,Names!A:B,2,)</f>
        <v>Follo, Mr.  Jonathan D.</v>
      </c>
      <c r="K812" cm="1">
        <f t="array" ref="K812">VLOOKUP($A812,'Medical Examination'!$A:$H,COLUMN(B:B),0)</f>
        <v>16.13</v>
      </c>
      <c r="L812" cm="1">
        <f t="array" ref="L812">VLOOKUP($A812,'Medical Examination'!$A:$H,COLUMN(C:C),0)</f>
        <v>4.54</v>
      </c>
      <c r="M812" t="str" cm="1">
        <f t="array" ref="M812">VLOOKUP($A812,'Medical Examination'!$A:$H,COLUMN(D:D),0)</f>
        <v>yes</v>
      </c>
      <c r="N812" t="str" cm="1">
        <f t="array" ref="N812">VLOOKUP($A812,'Medical Examination'!$A:$H,COLUMN(E:E),0)</f>
        <v>No</v>
      </c>
      <c r="O812" t="str" cm="1">
        <f t="array" ref="O812">VLOOKUP($A812,'Medical Examination'!$A:$H,COLUMN(F:F),0)</f>
        <v>No</v>
      </c>
      <c r="P812" cm="1">
        <f t="array" ref="P812">VLOOKUP($A812,'Medical Examination'!$A:$H,COLUMN(G:G),0)</f>
        <v>2</v>
      </c>
      <c r="Q812" t="str" cm="1">
        <f t="array" ref="Q812">VLOOKUP($A812,'Medical Examination'!$A:$H,COLUMN(H:H),0)</f>
        <v>No</v>
      </c>
      <c r="R812">
        <f t="shared" si="144"/>
        <v>1</v>
      </c>
      <c r="S812">
        <f t="shared" si="145"/>
        <v>0</v>
      </c>
      <c r="T812">
        <f t="shared" si="146"/>
        <v>0</v>
      </c>
      <c r="U812">
        <f t="shared" si="147"/>
        <v>0</v>
      </c>
      <c r="V812">
        <f t="shared" si="148"/>
        <v>1</v>
      </c>
      <c r="W812">
        <f t="shared" si="149"/>
        <v>2</v>
      </c>
      <c r="X812">
        <f t="shared" si="150"/>
        <v>2</v>
      </c>
      <c r="Y812">
        <f t="shared" si="151"/>
        <v>0</v>
      </c>
      <c r="Z812">
        <f t="shared" si="152"/>
        <v>0</v>
      </c>
      <c r="AA812">
        <f t="shared" si="153"/>
        <v>1</v>
      </c>
      <c r="AB812" s="5">
        <f t="shared" si="154"/>
        <v>57</v>
      </c>
      <c r="AC812">
        <f t="shared" si="155"/>
        <v>1</v>
      </c>
    </row>
    <row r="813" spans="1:29" x14ac:dyDescent="0.25">
      <c r="A813" t="s">
        <v>851</v>
      </c>
      <c r="B813">
        <v>1988</v>
      </c>
      <c r="C813" t="s">
        <v>37</v>
      </c>
      <c r="D813">
        <v>10</v>
      </c>
      <c r="E813">
        <v>3</v>
      </c>
      <c r="F813">
        <v>6753.04</v>
      </c>
      <c r="G813" t="s">
        <v>11</v>
      </c>
      <c r="H813" t="s">
        <v>11</v>
      </c>
      <c r="I813" t="s">
        <v>247</v>
      </c>
      <c r="J813" t="str">
        <f>VLOOKUP(A813,Names!A:B,2,)</f>
        <v>Battaglia, Ms.  Angela J</v>
      </c>
      <c r="K813" cm="1">
        <f t="array" ref="K813">VLOOKUP($A813,'Medical Examination'!$A:$H,COLUMN(B:B),0)</f>
        <v>19</v>
      </c>
      <c r="L813" cm="1">
        <f t="array" ref="L813">VLOOKUP($A813,'Medical Examination'!$A:$H,COLUMN(C:C),0)</f>
        <v>5.46</v>
      </c>
      <c r="M813" t="str" cm="1">
        <f t="array" ref="M813">VLOOKUP($A813,'Medical Examination'!$A:$H,COLUMN(D:D),0)</f>
        <v>yes</v>
      </c>
      <c r="N813" t="str" cm="1">
        <f t="array" ref="N813">VLOOKUP($A813,'Medical Examination'!$A:$H,COLUMN(E:E),0)</f>
        <v>No</v>
      </c>
      <c r="O813" t="str" cm="1">
        <f t="array" ref="O813">VLOOKUP($A813,'Medical Examination'!$A:$H,COLUMN(F:F),0)</f>
        <v>No</v>
      </c>
      <c r="P813" cm="1">
        <f t="array" ref="P813">VLOOKUP($A813,'Medical Examination'!$A:$H,COLUMN(G:G),0)</f>
        <v>1</v>
      </c>
      <c r="Q813" t="str" cm="1">
        <f t="array" ref="Q813">VLOOKUP($A813,'Medical Examination'!$A:$H,COLUMN(H:H),0)</f>
        <v>No</v>
      </c>
      <c r="R813">
        <f t="shared" si="144"/>
        <v>1</v>
      </c>
      <c r="S813">
        <f t="shared" si="145"/>
        <v>0</v>
      </c>
      <c r="T813">
        <f t="shared" si="146"/>
        <v>0</v>
      </c>
      <c r="U813">
        <f t="shared" si="147"/>
        <v>0</v>
      </c>
      <c r="V813">
        <f t="shared" si="148"/>
        <v>2</v>
      </c>
      <c r="W813">
        <f t="shared" si="149"/>
        <v>2</v>
      </c>
      <c r="X813">
        <f t="shared" si="150"/>
        <v>1</v>
      </c>
      <c r="Y813">
        <f t="shared" si="151"/>
        <v>0</v>
      </c>
      <c r="Z813">
        <f t="shared" si="152"/>
        <v>0</v>
      </c>
      <c r="AA813">
        <f t="shared" si="153"/>
        <v>0</v>
      </c>
      <c r="AB813" s="5">
        <f t="shared" si="154"/>
        <v>35</v>
      </c>
      <c r="AC813">
        <f t="shared" si="155"/>
        <v>0</v>
      </c>
    </row>
    <row r="814" spans="1:29" x14ac:dyDescent="0.25">
      <c r="A814" t="s">
        <v>852</v>
      </c>
      <c r="B814">
        <v>1981</v>
      </c>
      <c r="C814" t="s">
        <v>20</v>
      </c>
      <c r="D814">
        <v>21</v>
      </c>
      <c r="E814">
        <v>1</v>
      </c>
      <c r="F814">
        <v>6770.19</v>
      </c>
      <c r="G814" t="s">
        <v>11</v>
      </c>
      <c r="H814" t="s">
        <v>12</v>
      </c>
      <c r="I814" t="s">
        <v>13</v>
      </c>
      <c r="J814" t="str">
        <f>VLOOKUP(A814,Names!A:B,2,)</f>
        <v>Demko, Ms.  Misti C</v>
      </c>
      <c r="K814" cm="1">
        <f t="array" ref="K814">VLOOKUP($A814,'Medical Examination'!$A:$H,COLUMN(B:B),0)</f>
        <v>28.05</v>
      </c>
      <c r="L814" cm="1">
        <f t="array" ref="L814">VLOOKUP($A814,'Medical Examination'!$A:$H,COLUMN(C:C),0)</f>
        <v>11.85</v>
      </c>
      <c r="M814" t="str" cm="1">
        <f t="array" ref="M814">VLOOKUP($A814,'Medical Examination'!$A:$H,COLUMN(D:D),0)</f>
        <v>yes</v>
      </c>
      <c r="N814" t="str" cm="1">
        <f t="array" ref="N814">VLOOKUP($A814,'Medical Examination'!$A:$H,COLUMN(E:E),0)</f>
        <v>No</v>
      </c>
      <c r="O814" t="str" cm="1">
        <f t="array" ref="O814">VLOOKUP($A814,'Medical Examination'!$A:$H,COLUMN(F:F),0)</f>
        <v>No</v>
      </c>
      <c r="P814" t="str" cm="1">
        <f t="array" ref="P814">VLOOKUP($A814,'Medical Examination'!$A:$H,COLUMN(G:G),0)</f>
        <v>No major surgery</v>
      </c>
      <c r="Q814" t="str" cm="1">
        <f t="array" ref="Q814">VLOOKUP($A814,'Medical Examination'!$A:$H,COLUMN(H:H),0)</f>
        <v>No</v>
      </c>
      <c r="R814">
        <f t="shared" si="144"/>
        <v>1</v>
      </c>
      <c r="S814">
        <f t="shared" si="145"/>
        <v>0</v>
      </c>
      <c r="T814">
        <f t="shared" si="146"/>
        <v>0</v>
      </c>
      <c r="U814">
        <f t="shared" si="147"/>
        <v>0</v>
      </c>
      <c r="V814">
        <f t="shared" si="148"/>
        <v>2</v>
      </c>
      <c r="W814">
        <f t="shared" si="149"/>
        <v>1</v>
      </c>
      <c r="X814">
        <f t="shared" si="150"/>
        <v>0</v>
      </c>
      <c r="Y814">
        <f t="shared" si="151"/>
        <v>0</v>
      </c>
      <c r="Z814">
        <f t="shared" si="152"/>
        <v>0</v>
      </c>
      <c r="AA814">
        <f t="shared" si="153"/>
        <v>1</v>
      </c>
      <c r="AB814" s="5">
        <f t="shared" si="154"/>
        <v>42</v>
      </c>
      <c r="AC814">
        <f t="shared" si="155"/>
        <v>0</v>
      </c>
    </row>
    <row r="815" spans="1:29" x14ac:dyDescent="0.25">
      <c r="A815" t="s">
        <v>853</v>
      </c>
      <c r="B815">
        <v>1981</v>
      </c>
      <c r="C815" t="s">
        <v>20</v>
      </c>
      <c r="D815">
        <v>3</v>
      </c>
      <c r="E815">
        <v>1</v>
      </c>
      <c r="F815">
        <v>6775.96</v>
      </c>
      <c r="G815" t="s">
        <v>11</v>
      </c>
      <c r="H815" t="s">
        <v>12</v>
      </c>
      <c r="I815" t="s">
        <v>42</v>
      </c>
      <c r="J815" t="str">
        <f>VLOOKUP(A815,Names!A:B,2,)</f>
        <v>Manuel, Ms.  Lauren</v>
      </c>
      <c r="K815" cm="1">
        <f t="array" ref="K815">VLOOKUP($A815,'Medical Examination'!$A:$H,COLUMN(B:B),0)</f>
        <v>32.200000000000003</v>
      </c>
      <c r="L815" cm="1">
        <f t="array" ref="L815">VLOOKUP($A815,'Medical Examination'!$A:$H,COLUMN(C:C),0)</f>
        <v>10.59</v>
      </c>
      <c r="M815" t="str" cm="1">
        <f t="array" ref="M815">VLOOKUP($A815,'Medical Examination'!$A:$H,COLUMN(D:D),0)</f>
        <v>yes</v>
      </c>
      <c r="N815" t="str" cm="1">
        <f t="array" ref="N815">VLOOKUP($A815,'Medical Examination'!$A:$H,COLUMN(E:E),0)</f>
        <v>No</v>
      </c>
      <c r="O815" t="str" cm="1">
        <f t="array" ref="O815">VLOOKUP($A815,'Medical Examination'!$A:$H,COLUMN(F:F),0)</f>
        <v>No</v>
      </c>
      <c r="P815" t="str" cm="1">
        <f t="array" ref="P815">VLOOKUP($A815,'Medical Examination'!$A:$H,COLUMN(G:G),0)</f>
        <v>No major surgery</v>
      </c>
      <c r="Q815" t="str" cm="1">
        <f t="array" ref="Q815">VLOOKUP($A815,'Medical Examination'!$A:$H,COLUMN(H:H),0)</f>
        <v>No</v>
      </c>
      <c r="R815">
        <f t="shared" si="144"/>
        <v>1</v>
      </c>
      <c r="S815">
        <f t="shared" si="145"/>
        <v>0</v>
      </c>
      <c r="T815">
        <f t="shared" si="146"/>
        <v>0</v>
      </c>
      <c r="U815">
        <f t="shared" si="147"/>
        <v>0</v>
      </c>
      <c r="V815">
        <f t="shared" si="148"/>
        <v>2</v>
      </c>
      <c r="W815">
        <f t="shared" si="149"/>
        <v>1</v>
      </c>
      <c r="X815">
        <f t="shared" si="150"/>
        <v>0</v>
      </c>
      <c r="Y815">
        <f t="shared" si="151"/>
        <v>1</v>
      </c>
      <c r="Z815">
        <f t="shared" si="152"/>
        <v>0</v>
      </c>
      <c r="AA815">
        <f t="shared" si="153"/>
        <v>0</v>
      </c>
      <c r="AB815" s="5">
        <f t="shared" si="154"/>
        <v>42</v>
      </c>
      <c r="AC815">
        <f t="shared" si="155"/>
        <v>0</v>
      </c>
    </row>
    <row r="816" spans="1:29" x14ac:dyDescent="0.25">
      <c r="A816" t="s">
        <v>854</v>
      </c>
      <c r="B816">
        <v>1981</v>
      </c>
      <c r="C816" t="s">
        <v>37</v>
      </c>
      <c r="D816">
        <v>8</v>
      </c>
      <c r="E816">
        <v>1</v>
      </c>
      <c r="F816">
        <v>6781.35</v>
      </c>
      <c r="G816" t="s">
        <v>11</v>
      </c>
      <c r="H816" t="s">
        <v>16</v>
      </c>
      <c r="I816" t="s">
        <v>13</v>
      </c>
      <c r="J816" t="str">
        <f>VLOOKUP(A816,Names!A:B,2,)</f>
        <v>Theriault, Ms.  Jodi</v>
      </c>
      <c r="K816" cm="1">
        <f t="array" ref="K816">VLOOKUP($A816,'Medical Examination'!$A:$H,COLUMN(B:B),0)</f>
        <v>36.08</v>
      </c>
      <c r="L816" cm="1">
        <f t="array" ref="L816">VLOOKUP($A816,'Medical Examination'!$A:$H,COLUMN(C:C),0)</f>
        <v>11.61</v>
      </c>
      <c r="M816" t="str" cm="1">
        <f t="array" ref="M816">VLOOKUP($A816,'Medical Examination'!$A:$H,COLUMN(D:D),0)</f>
        <v>yes</v>
      </c>
      <c r="N816" t="str" cm="1">
        <f t="array" ref="N816">VLOOKUP($A816,'Medical Examination'!$A:$H,COLUMN(E:E),0)</f>
        <v>No</v>
      </c>
      <c r="O816" t="str" cm="1">
        <f t="array" ref="O816">VLOOKUP($A816,'Medical Examination'!$A:$H,COLUMN(F:F),0)</f>
        <v>No</v>
      </c>
      <c r="P816" t="str" cm="1">
        <f t="array" ref="P816">VLOOKUP($A816,'Medical Examination'!$A:$H,COLUMN(G:G),0)</f>
        <v>No major surgery</v>
      </c>
      <c r="Q816" t="str" cm="1">
        <f t="array" ref="Q816">VLOOKUP($A816,'Medical Examination'!$A:$H,COLUMN(H:H),0)</f>
        <v>No</v>
      </c>
      <c r="R816">
        <f t="shared" si="144"/>
        <v>1</v>
      </c>
      <c r="S816">
        <f t="shared" si="145"/>
        <v>0</v>
      </c>
      <c r="T816">
        <f t="shared" si="146"/>
        <v>0</v>
      </c>
      <c r="U816">
        <f t="shared" si="147"/>
        <v>0</v>
      </c>
      <c r="V816">
        <f t="shared" si="148"/>
        <v>2</v>
      </c>
      <c r="W816">
        <f t="shared" si="149"/>
        <v>3</v>
      </c>
      <c r="X816">
        <f t="shared" si="150"/>
        <v>0</v>
      </c>
      <c r="Y816">
        <f t="shared" si="151"/>
        <v>0</v>
      </c>
      <c r="Z816">
        <f t="shared" si="152"/>
        <v>0</v>
      </c>
      <c r="AA816">
        <f t="shared" si="153"/>
        <v>1</v>
      </c>
      <c r="AB816" s="5">
        <f t="shared" si="154"/>
        <v>42</v>
      </c>
      <c r="AC816">
        <f t="shared" si="155"/>
        <v>0</v>
      </c>
    </row>
    <row r="817" spans="1:29" x14ac:dyDescent="0.25">
      <c r="A817" t="s">
        <v>855</v>
      </c>
      <c r="B817">
        <v>1980</v>
      </c>
      <c r="C817" t="s">
        <v>15</v>
      </c>
      <c r="D817">
        <v>23</v>
      </c>
      <c r="E817">
        <v>2</v>
      </c>
      <c r="F817">
        <v>6781.52</v>
      </c>
      <c r="G817" t="s">
        <v>11</v>
      </c>
      <c r="H817" t="s">
        <v>11</v>
      </c>
      <c r="I817" t="s">
        <v>13</v>
      </c>
      <c r="J817" t="str">
        <f>VLOOKUP(A817,Names!A:B,2,)</f>
        <v>Rosenberg-Wohl, Mr.  Jacob</v>
      </c>
      <c r="K817" cm="1">
        <f t="array" ref="K817">VLOOKUP($A817,'Medical Examination'!$A:$H,COLUMN(B:B),0)</f>
        <v>24.02</v>
      </c>
      <c r="L817" cm="1">
        <f t="array" ref="L817">VLOOKUP($A817,'Medical Examination'!$A:$H,COLUMN(C:C),0)</f>
        <v>4.38</v>
      </c>
      <c r="M817" t="str" cm="1">
        <f t="array" ref="M817">VLOOKUP($A817,'Medical Examination'!$A:$H,COLUMN(D:D),0)</f>
        <v>No</v>
      </c>
      <c r="N817" t="str" cm="1">
        <f t="array" ref="N817">VLOOKUP($A817,'Medical Examination'!$A:$H,COLUMN(E:E),0)</f>
        <v>No</v>
      </c>
      <c r="O817" t="str" cm="1">
        <f t="array" ref="O817">VLOOKUP($A817,'Medical Examination'!$A:$H,COLUMN(F:F),0)</f>
        <v>No</v>
      </c>
      <c r="P817" t="str" cm="1">
        <f t="array" ref="P817">VLOOKUP($A817,'Medical Examination'!$A:$H,COLUMN(G:G),0)</f>
        <v>No major surgery</v>
      </c>
      <c r="Q817" t="str" cm="1">
        <f t="array" ref="Q817">VLOOKUP($A817,'Medical Examination'!$A:$H,COLUMN(H:H),0)</f>
        <v>No</v>
      </c>
      <c r="R817">
        <f t="shared" si="144"/>
        <v>0</v>
      </c>
      <c r="S817">
        <f t="shared" si="145"/>
        <v>0</v>
      </c>
      <c r="T817">
        <f t="shared" si="146"/>
        <v>0</v>
      </c>
      <c r="U817">
        <f t="shared" si="147"/>
        <v>0</v>
      </c>
      <c r="V817">
        <f t="shared" si="148"/>
        <v>2</v>
      </c>
      <c r="W817">
        <f t="shared" si="149"/>
        <v>2</v>
      </c>
      <c r="X817">
        <f t="shared" si="150"/>
        <v>0</v>
      </c>
      <c r="Y817">
        <f t="shared" si="151"/>
        <v>0</v>
      </c>
      <c r="Z817">
        <f t="shared" si="152"/>
        <v>0</v>
      </c>
      <c r="AA817">
        <f t="shared" si="153"/>
        <v>1</v>
      </c>
      <c r="AB817" s="5">
        <f t="shared" si="154"/>
        <v>43</v>
      </c>
      <c r="AC817">
        <f t="shared" si="155"/>
        <v>1</v>
      </c>
    </row>
    <row r="818" spans="1:29" x14ac:dyDescent="0.25">
      <c r="A818" t="s">
        <v>856</v>
      </c>
      <c r="B818">
        <v>1985</v>
      </c>
      <c r="C818" t="s">
        <v>30</v>
      </c>
      <c r="D818">
        <v>24</v>
      </c>
      <c r="E818">
        <v>3</v>
      </c>
      <c r="F818">
        <v>6796.86</v>
      </c>
      <c r="G818" t="s">
        <v>12</v>
      </c>
      <c r="H818" t="s">
        <v>12</v>
      </c>
      <c r="I818" t="s">
        <v>23</v>
      </c>
      <c r="J818" t="str">
        <f>VLOOKUP(A818,Names!A:B,2,)</f>
        <v>Reisenauer, Mr.  Matthew</v>
      </c>
      <c r="K818" cm="1">
        <f t="array" ref="K818">VLOOKUP($A818,'Medical Examination'!$A:$H,COLUMN(B:B),0)</f>
        <v>30.875</v>
      </c>
      <c r="L818" cm="1">
        <f t="array" ref="L818">VLOOKUP($A818,'Medical Examination'!$A:$H,COLUMN(C:C),0)</f>
        <v>4.1399999999999997</v>
      </c>
      <c r="M818" t="str" cm="1">
        <f t="array" ref="M818">VLOOKUP($A818,'Medical Examination'!$A:$H,COLUMN(D:D),0)</f>
        <v>yes</v>
      </c>
      <c r="N818" t="str" cm="1">
        <f t="array" ref="N818">VLOOKUP($A818,'Medical Examination'!$A:$H,COLUMN(E:E),0)</f>
        <v>No</v>
      </c>
      <c r="O818" t="str" cm="1">
        <f t="array" ref="O818">VLOOKUP($A818,'Medical Examination'!$A:$H,COLUMN(F:F),0)</f>
        <v>No</v>
      </c>
      <c r="P818" t="str" cm="1">
        <f t="array" ref="P818">VLOOKUP($A818,'Medical Examination'!$A:$H,COLUMN(G:G),0)</f>
        <v>No major surgery</v>
      </c>
      <c r="Q818" t="str" cm="1">
        <f t="array" ref="Q818">VLOOKUP($A818,'Medical Examination'!$A:$H,COLUMN(H:H),0)</f>
        <v>No</v>
      </c>
      <c r="R818">
        <f t="shared" si="144"/>
        <v>1</v>
      </c>
      <c r="S818">
        <f t="shared" si="145"/>
        <v>0</v>
      </c>
      <c r="T818">
        <f t="shared" si="146"/>
        <v>0</v>
      </c>
      <c r="U818">
        <f t="shared" si="147"/>
        <v>0</v>
      </c>
      <c r="V818">
        <f t="shared" si="148"/>
        <v>1</v>
      </c>
      <c r="W818">
        <f t="shared" si="149"/>
        <v>1</v>
      </c>
      <c r="X818">
        <f t="shared" si="150"/>
        <v>0</v>
      </c>
      <c r="Y818">
        <f t="shared" si="151"/>
        <v>0</v>
      </c>
      <c r="Z818">
        <f t="shared" si="152"/>
        <v>1</v>
      </c>
      <c r="AA818">
        <f t="shared" si="153"/>
        <v>0</v>
      </c>
      <c r="AB818" s="5">
        <f t="shared" si="154"/>
        <v>38</v>
      </c>
      <c r="AC818">
        <f t="shared" si="155"/>
        <v>1</v>
      </c>
    </row>
    <row r="819" spans="1:29" x14ac:dyDescent="0.25">
      <c r="A819" t="s">
        <v>857</v>
      </c>
      <c r="B819">
        <v>1991</v>
      </c>
      <c r="C819" t="s">
        <v>18</v>
      </c>
      <c r="D819">
        <v>29</v>
      </c>
      <c r="E819">
        <v>5</v>
      </c>
      <c r="F819">
        <v>6799.46</v>
      </c>
      <c r="G819" t="s">
        <v>16</v>
      </c>
      <c r="H819" t="s">
        <v>11</v>
      </c>
      <c r="I819" t="s">
        <v>276</v>
      </c>
      <c r="J819" t="str">
        <f>VLOOKUP(A819,Names!A:B,2,)</f>
        <v>Chida, Mr.  Yosuke</v>
      </c>
      <c r="K819" cm="1">
        <f t="array" ref="K819">VLOOKUP($A819,'Medical Examination'!$A:$H,COLUMN(B:B),0)</f>
        <v>28.5</v>
      </c>
      <c r="L819" cm="1">
        <f t="array" ref="L819">VLOOKUP($A819,'Medical Examination'!$A:$H,COLUMN(C:C),0)</f>
        <v>4.3600000000000003</v>
      </c>
      <c r="M819" t="str" cm="1">
        <f t="array" ref="M819">VLOOKUP($A819,'Medical Examination'!$A:$H,COLUMN(D:D),0)</f>
        <v>No</v>
      </c>
      <c r="N819" t="str" cm="1">
        <f t="array" ref="N819">VLOOKUP($A819,'Medical Examination'!$A:$H,COLUMN(E:E),0)</f>
        <v>No</v>
      </c>
      <c r="O819" t="str" cm="1">
        <f t="array" ref="O819">VLOOKUP($A819,'Medical Examination'!$A:$H,COLUMN(F:F),0)</f>
        <v>No</v>
      </c>
      <c r="P819" t="str" cm="1">
        <f t="array" ref="P819">VLOOKUP($A819,'Medical Examination'!$A:$H,COLUMN(G:G),0)</f>
        <v>No major surgery</v>
      </c>
      <c r="Q819" t="str" cm="1">
        <f t="array" ref="Q819">VLOOKUP($A819,'Medical Examination'!$A:$H,COLUMN(H:H),0)</f>
        <v>No</v>
      </c>
      <c r="R819">
        <f t="shared" si="144"/>
        <v>0</v>
      </c>
      <c r="S819">
        <f t="shared" si="145"/>
        <v>0</v>
      </c>
      <c r="T819">
        <f t="shared" si="146"/>
        <v>0</v>
      </c>
      <c r="U819">
        <f t="shared" si="147"/>
        <v>0</v>
      </c>
      <c r="V819">
        <f t="shared" si="148"/>
        <v>3</v>
      </c>
      <c r="W819">
        <f t="shared" si="149"/>
        <v>2</v>
      </c>
      <c r="X819">
        <f t="shared" si="150"/>
        <v>0</v>
      </c>
      <c r="Y819">
        <f t="shared" si="151"/>
        <v>0</v>
      </c>
      <c r="Z819">
        <f t="shared" si="152"/>
        <v>0</v>
      </c>
      <c r="AA819">
        <f t="shared" si="153"/>
        <v>0</v>
      </c>
      <c r="AB819" s="5">
        <f t="shared" si="154"/>
        <v>32</v>
      </c>
      <c r="AC819">
        <f t="shared" si="155"/>
        <v>1</v>
      </c>
    </row>
    <row r="820" spans="1:29" x14ac:dyDescent="0.25">
      <c r="A820" t="s">
        <v>858</v>
      </c>
      <c r="B820">
        <v>1975</v>
      </c>
      <c r="C820" t="s">
        <v>35</v>
      </c>
      <c r="D820">
        <v>17</v>
      </c>
      <c r="E820">
        <v>1</v>
      </c>
      <c r="F820">
        <v>6809.46</v>
      </c>
      <c r="G820" t="s">
        <v>11</v>
      </c>
      <c r="H820" t="s">
        <v>16</v>
      </c>
      <c r="I820" t="s">
        <v>23</v>
      </c>
      <c r="J820" t="str">
        <f>VLOOKUP(A820,Names!A:B,2,)</f>
        <v>West, Ms.  Leigh</v>
      </c>
      <c r="K820" cm="1">
        <f t="array" ref="K820">VLOOKUP($A820,'Medical Examination'!$A:$H,COLUMN(B:B),0)</f>
        <v>19.32</v>
      </c>
      <c r="L820" cm="1">
        <f t="array" ref="L820">VLOOKUP($A820,'Medical Examination'!$A:$H,COLUMN(C:C),0)</f>
        <v>11.58</v>
      </c>
      <c r="M820" t="str" cm="1">
        <f t="array" ref="M820">VLOOKUP($A820,'Medical Examination'!$A:$H,COLUMN(D:D),0)</f>
        <v>yes</v>
      </c>
      <c r="N820" t="str" cm="1">
        <f t="array" ref="N820">VLOOKUP($A820,'Medical Examination'!$A:$H,COLUMN(E:E),0)</f>
        <v>No</v>
      </c>
      <c r="O820" t="str" cm="1">
        <f t="array" ref="O820">VLOOKUP($A820,'Medical Examination'!$A:$H,COLUMN(F:F),0)</f>
        <v>No</v>
      </c>
      <c r="P820" cm="1">
        <f t="array" ref="P820">VLOOKUP($A820,'Medical Examination'!$A:$H,COLUMN(G:G),0)</f>
        <v>1</v>
      </c>
      <c r="Q820" t="str" cm="1">
        <f t="array" ref="Q820">VLOOKUP($A820,'Medical Examination'!$A:$H,COLUMN(H:H),0)</f>
        <v>No</v>
      </c>
      <c r="R820">
        <f t="shared" si="144"/>
        <v>1</v>
      </c>
      <c r="S820">
        <f t="shared" si="145"/>
        <v>0</v>
      </c>
      <c r="T820">
        <f t="shared" si="146"/>
        <v>0</v>
      </c>
      <c r="U820">
        <f t="shared" si="147"/>
        <v>0</v>
      </c>
      <c r="V820">
        <f t="shared" si="148"/>
        <v>2</v>
      </c>
      <c r="W820">
        <f t="shared" si="149"/>
        <v>3</v>
      </c>
      <c r="X820">
        <f t="shared" si="150"/>
        <v>1</v>
      </c>
      <c r="Y820">
        <f t="shared" si="151"/>
        <v>0</v>
      </c>
      <c r="Z820">
        <f t="shared" si="152"/>
        <v>1</v>
      </c>
      <c r="AA820">
        <f t="shared" si="153"/>
        <v>0</v>
      </c>
      <c r="AB820" s="5">
        <f t="shared" si="154"/>
        <v>48</v>
      </c>
      <c r="AC820">
        <f t="shared" si="155"/>
        <v>0</v>
      </c>
    </row>
    <row r="821" spans="1:29" x14ac:dyDescent="0.25">
      <c r="A821" t="s">
        <v>859</v>
      </c>
      <c r="B821">
        <v>1994</v>
      </c>
      <c r="C821" t="s">
        <v>10</v>
      </c>
      <c r="D821">
        <v>8</v>
      </c>
      <c r="E821">
        <v>0</v>
      </c>
      <c r="F821">
        <v>6827.69</v>
      </c>
      <c r="G821" t="s">
        <v>11</v>
      </c>
      <c r="H821" t="s">
        <v>11</v>
      </c>
      <c r="I821" t="s">
        <v>300</v>
      </c>
      <c r="J821" t="str">
        <f>VLOOKUP(A821,Names!A:B,2,)</f>
        <v>Gillman, Mr.  Luke</v>
      </c>
      <c r="K821" cm="1">
        <f t="array" ref="K821">VLOOKUP($A821,'Medical Examination'!$A:$H,COLUMN(B:B),0)</f>
        <v>34.51</v>
      </c>
      <c r="L821" cm="1">
        <f t="array" ref="L821">VLOOKUP($A821,'Medical Examination'!$A:$H,COLUMN(C:C),0)</f>
        <v>6.26</v>
      </c>
      <c r="M821" t="str" cm="1">
        <f t="array" ref="M821">VLOOKUP($A821,'Medical Examination'!$A:$H,COLUMN(D:D),0)</f>
        <v>No</v>
      </c>
      <c r="N821" t="str" cm="1">
        <f t="array" ref="N821">VLOOKUP($A821,'Medical Examination'!$A:$H,COLUMN(E:E),0)</f>
        <v>No</v>
      </c>
      <c r="O821" t="str" cm="1">
        <f t="array" ref="O821">VLOOKUP($A821,'Medical Examination'!$A:$H,COLUMN(F:F),0)</f>
        <v>No</v>
      </c>
      <c r="P821" t="str" cm="1">
        <f t="array" ref="P821">VLOOKUP($A821,'Medical Examination'!$A:$H,COLUMN(G:G),0)</f>
        <v>No major surgery</v>
      </c>
      <c r="Q821" t="str" cm="1">
        <f t="array" ref="Q821">VLOOKUP($A821,'Medical Examination'!$A:$H,COLUMN(H:H),0)</f>
        <v>No</v>
      </c>
      <c r="R821">
        <f t="shared" si="144"/>
        <v>0</v>
      </c>
      <c r="S821">
        <f t="shared" si="145"/>
        <v>0</v>
      </c>
      <c r="T821">
        <f t="shared" si="146"/>
        <v>0</v>
      </c>
      <c r="U821">
        <f t="shared" si="147"/>
        <v>0</v>
      </c>
      <c r="V821">
        <f t="shared" si="148"/>
        <v>2</v>
      </c>
      <c r="W821">
        <f t="shared" si="149"/>
        <v>2</v>
      </c>
      <c r="X821">
        <f t="shared" si="150"/>
        <v>0</v>
      </c>
      <c r="Y821">
        <f t="shared" si="151"/>
        <v>0</v>
      </c>
      <c r="Z821">
        <f t="shared" si="152"/>
        <v>0</v>
      </c>
      <c r="AA821">
        <f t="shared" si="153"/>
        <v>0</v>
      </c>
      <c r="AB821" s="5">
        <f t="shared" si="154"/>
        <v>29</v>
      </c>
      <c r="AC821">
        <f t="shared" si="155"/>
        <v>1</v>
      </c>
    </row>
    <row r="822" spans="1:29" x14ac:dyDescent="0.25">
      <c r="A822" t="s">
        <v>860</v>
      </c>
      <c r="B822">
        <v>1979</v>
      </c>
      <c r="C822" t="s">
        <v>10</v>
      </c>
      <c r="D822">
        <v>15</v>
      </c>
      <c r="E822">
        <v>0</v>
      </c>
      <c r="F822">
        <v>6837.37</v>
      </c>
      <c r="G822" t="s">
        <v>12</v>
      </c>
      <c r="H822" t="s">
        <v>16</v>
      </c>
      <c r="I822" t="s">
        <v>168</v>
      </c>
      <c r="J822" t="str">
        <f>VLOOKUP(A822,Names!A:B,2,)</f>
        <v>Collins, Mr.  Matthew</v>
      </c>
      <c r="K822" cm="1">
        <f t="array" ref="K822">VLOOKUP($A822,'Medical Examination'!$A:$H,COLUMN(B:B),0)</f>
        <v>26.03</v>
      </c>
      <c r="L822" cm="1">
        <f t="array" ref="L822">VLOOKUP($A822,'Medical Examination'!$A:$H,COLUMN(C:C),0)</f>
        <v>4.47</v>
      </c>
      <c r="M822" t="str" cm="1">
        <f t="array" ref="M822">VLOOKUP($A822,'Medical Examination'!$A:$H,COLUMN(D:D),0)</f>
        <v>No</v>
      </c>
      <c r="N822" t="str" cm="1">
        <f t="array" ref="N822">VLOOKUP($A822,'Medical Examination'!$A:$H,COLUMN(E:E),0)</f>
        <v>No</v>
      </c>
      <c r="O822" t="str" cm="1">
        <f t="array" ref="O822">VLOOKUP($A822,'Medical Examination'!$A:$H,COLUMN(F:F),0)</f>
        <v>Yes</v>
      </c>
      <c r="P822" cm="1">
        <f t="array" ref="P822">VLOOKUP($A822,'Medical Examination'!$A:$H,COLUMN(G:G),0)</f>
        <v>1</v>
      </c>
      <c r="Q822" t="str" cm="1">
        <f t="array" ref="Q822">VLOOKUP($A822,'Medical Examination'!$A:$H,COLUMN(H:H),0)</f>
        <v>No</v>
      </c>
      <c r="R822">
        <f t="shared" si="144"/>
        <v>0</v>
      </c>
      <c r="S822">
        <f t="shared" si="145"/>
        <v>0</v>
      </c>
      <c r="T822">
        <f t="shared" si="146"/>
        <v>1</v>
      </c>
      <c r="U822">
        <f t="shared" si="147"/>
        <v>0</v>
      </c>
      <c r="V822">
        <f t="shared" si="148"/>
        <v>1</v>
      </c>
      <c r="W822">
        <f t="shared" si="149"/>
        <v>3</v>
      </c>
      <c r="X822">
        <f t="shared" si="150"/>
        <v>1</v>
      </c>
      <c r="Y822">
        <f t="shared" si="151"/>
        <v>0</v>
      </c>
      <c r="Z822">
        <f t="shared" si="152"/>
        <v>0</v>
      </c>
      <c r="AA822">
        <f t="shared" si="153"/>
        <v>0</v>
      </c>
      <c r="AB822" s="5">
        <f t="shared" si="154"/>
        <v>44</v>
      </c>
      <c r="AC822">
        <f t="shared" si="155"/>
        <v>1</v>
      </c>
    </row>
    <row r="823" spans="1:29" x14ac:dyDescent="0.25">
      <c r="A823" t="s">
        <v>861</v>
      </c>
      <c r="B823">
        <v>2000</v>
      </c>
      <c r="C823" t="s">
        <v>15</v>
      </c>
      <c r="D823">
        <v>30</v>
      </c>
      <c r="E823">
        <v>0</v>
      </c>
      <c r="F823">
        <v>6842.28</v>
      </c>
      <c r="G823" t="s">
        <v>11</v>
      </c>
      <c r="H823" t="s">
        <v>16</v>
      </c>
      <c r="I823" t="s">
        <v>23</v>
      </c>
      <c r="J823" t="str">
        <f>VLOOKUP(A823,Names!A:B,2,)</f>
        <v>Bellucci, Ms.  Tiffany A</v>
      </c>
      <c r="K823" cm="1">
        <f t="array" ref="K823">VLOOKUP($A823,'Medical Examination'!$A:$H,COLUMN(B:B),0)</f>
        <v>39.75</v>
      </c>
      <c r="L823" cm="1">
        <f t="array" ref="L823">VLOOKUP($A823,'Medical Examination'!$A:$H,COLUMN(C:C),0)</f>
        <v>5.41</v>
      </c>
      <c r="M823" t="str" cm="1">
        <f t="array" ref="M823">VLOOKUP($A823,'Medical Examination'!$A:$H,COLUMN(D:D),0)</f>
        <v>No</v>
      </c>
      <c r="N823" t="str" cm="1">
        <f t="array" ref="N823">VLOOKUP($A823,'Medical Examination'!$A:$H,COLUMN(E:E),0)</f>
        <v>yes</v>
      </c>
      <c r="O823" t="str" cm="1">
        <f t="array" ref="O823">VLOOKUP($A823,'Medical Examination'!$A:$H,COLUMN(F:F),0)</f>
        <v>No</v>
      </c>
      <c r="P823" cm="1">
        <f t="array" ref="P823">VLOOKUP($A823,'Medical Examination'!$A:$H,COLUMN(G:G),0)</f>
        <v>1</v>
      </c>
      <c r="Q823" t="str" cm="1">
        <f t="array" ref="Q823">VLOOKUP($A823,'Medical Examination'!$A:$H,COLUMN(H:H),0)</f>
        <v>No</v>
      </c>
      <c r="R823">
        <f t="shared" si="144"/>
        <v>0</v>
      </c>
      <c r="S823">
        <f t="shared" si="145"/>
        <v>1</v>
      </c>
      <c r="T823">
        <f t="shared" si="146"/>
        <v>0</v>
      </c>
      <c r="U823">
        <f t="shared" si="147"/>
        <v>0</v>
      </c>
      <c r="V823">
        <f t="shared" si="148"/>
        <v>2</v>
      </c>
      <c r="W823">
        <f t="shared" si="149"/>
        <v>3</v>
      </c>
      <c r="X823">
        <f t="shared" si="150"/>
        <v>1</v>
      </c>
      <c r="Y823">
        <f t="shared" si="151"/>
        <v>0</v>
      </c>
      <c r="Z823">
        <f t="shared" si="152"/>
        <v>1</v>
      </c>
      <c r="AA823">
        <f t="shared" si="153"/>
        <v>0</v>
      </c>
      <c r="AB823" s="5">
        <f t="shared" si="154"/>
        <v>23</v>
      </c>
      <c r="AC823">
        <f t="shared" si="155"/>
        <v>0</v>
      </c>
    </row>
    <row r="824" spans="1:29" x14ac:dyDescent="0.25">
      <c r="A824" t="s">
        <v>862</v>
      </c>
      <c r="B824">
        <v>1977</v>
      </c>
      <c r="C824" t="s">
        <v>18</v>
      </c>
      <c r="D824">
        <v>15</v>
      </c>
      <c r="E824">
        <v>2</v>
      </c>
      <c r="F824">
        <v>6843.17</v>
      </c>
      <c r="G824" t="s">
        <v>11</v>
      </c>
      <c r="H824" t="s">
        <v>16</v>
      </c>
      <c r="I824" t="s">
        <v>13</v>
      </c>
      <c r="J824" t="str">
        <f>VLOOKUP(A824,Names!A:B,2,)</f>
        <v>Tremblay, Mr.  Sebastien</v>
      </c>
      <c r="K824" cm="1">
        <f t="array" ref="K824">VLOOKUP($A824,'Medical Examination'!$A:$H,COLUMN(B:B),0)</f>
        <v>21.93</v>
      </c>
      <c r="L824" cm="1">
        <f t="array" ref="L824">VLOOKUP($A824,'Medical Examination'!$A:$H,COLUMN(C:C),0)</f>
        <v>6.3</v>
      </c>
      <c r="M824" t="str" cm="1">
        <f t="array" ref="M824">VLOOKUP($A824,'Medical Examination'!$A:$H,COLUMN(D:D),0)</f>
        <v>No</v>
      </c>
      <c r="N824" t="str" cm="1">
        <f t="array" ref="N824">VLOOKUP($A824,'Medical Examination'!$A:$H,COLUMN(E:E),0)</f>
        <v>No</v>
      </c>
      <c r="O824" t="str" cm="1">
        <f t="array" ref="O824">VLOOKUP($A824,'Medical Examination'!$A:$H,COLUMN(F:F),0)</f>
        <v>No</v>
      </c>
      <c r="P824" t="str" cm="1">
        <f t="array" ref="P824">VLOOKUP($A824,'Medical Examination'!$A:$H,COLUMN(G:G),0)</f>
        <v>No major surgery</v>
      </c>
      <c r="Q824" t="str" cm="1">
        <f t="array" ref="Q824">VLOOKUP($A824,'Medical Examination'!$A:$H,COLUMN(H:H),0)</f>
        <v>No</v>
      </c>
      <c r="R824">
        <f t="shared" si="144"/>
        <v>0</v>
      </c>
      <c r="S824">
        <f t="shared" si="145"/>
        <v>0</v>
      </c>
      <c r="T824">
        <f t="shared" si="146"/>
        <v>0</v>
      </c>
      <c r="U824">
        <f t="shared" si="147"/>
        <v>0</v>
      </c>
      <c r="V824">
        <f t="shared" si="148"/>
        <v>2</v>
      </c>
      <c r="W824">
        <f t="shared" si="149"/>
        <v>3</v>
      </c>
      <c r="X824">
        <f t="shared" si="150"/>
        <v>0</v>
      </c>
      <c r="Y824">
        <f t="shared" si="151"/>
        <v>0</v>
      </c>
      <c r="Z824">
        <f t="shared" si="152"/>
        <v>0</v>
      </c>
      <c r="AA824">
        <f t="shared" si="153"/>
        <v>1</v>
      </c>
      <c r="AB824" s="5">
        <f t="shared" si="154"/>
        <v>46</v>
      </c>
      <c r="AC824">
        <f t="shared" si="155"/>
        <v>1</v>
      </c>
    </row>
    <row r="825" spans="1:29" x14ac:dyDescent="0.25">
      <c r="A825" t="s">
        <v>863</v>
      </c>
      <c r="B825">
        <v>1979</v>
      </c>
      <c r="C825" t="s">
        <v>15</v>
      </c>
      <c r="D825">
        <v>4</v>
      </c>
      <c r="E825">
        <v>1</v>
      </c>
      <c r="F825">
        <v>6849.03</v>
      </c>
      <c r="G825" t="s">
        <v>11</v>
      </c>
      <c r="H825" t="s">
        <v>11</v>
      </c>
      <c r="I825" t="s">
        <v>42</v>
      </c>
      <c r="J825" t="str">
        <f>VLOOKUP(A825,Names!A:B,2,)</f>
        <v>Jones, Mr.  Logan M</v>
      </c>
      <c r="K825" cm="1">
        <f t="array" ref="K825">VLOOKUP($A825,'Medical Examination'!$A:$H,COLUMN(B:B),0)</f>
        <v>30.1</v>
      </c>
      <c r="L825" cm="1">
        <f t="array" ref="L825">VLOOKUP($A825,'Medical Examination'!$A:$H,COLUMN(C:C),0)</f>
        <v>4.3899999999999997</v>
      </c>
      <c r="M825" t="str" cm="1">
        <f t="array" ref="M825">VLOOKUP($A825,'Medical Examination'!$A:$H,COLUMN(D:D),0)</f>
        <v>No</v>
      </c>
      <c r="N825" t="str" cm="1">
        <f t="array" ref="N825">VLOOKUP($A825,'Medical Examination'!$A:$H,COLUMN(E:E),0)</f>
        <v>No</v>
      </c>
      <c r="O825" t="str" cm="1">
        <f t="array" ref="O825">VLOOKUP($A825,'Medical Examination'!$A:$H,COLUMN(F:F),0)</f>
        <v>Yes</v>
      </c>
      <c r="P825" cm="1">
        <f t="array" ref="P825">VLOOKUP($A825,'Medical Examination'!$A:$H,COLUMN(G:G),0)</f>
        <v>1</v>
      </c>
      <c r="Q825" t="str" cm="1">
        <f t="array" ref="Q825">VLOOKUP($A825,'Medical Examination'!$A:$H,COLUMN(H:H),0)</f>
        <v>No</v>
      </c>
      <c r="R825">
        <f t="shared" si="144"/>
        <v>0</v>
      </c>
      <c r="S825">
        <f t="shared" si="145"/>
        <v>0</v>
      </c>
      <c r="T825">
        <f t="shared" si="146"/>
        <v>1</v>
      </c>
      <c r="U825">
        <f t="shared" si="147"/>
        <v>0</v>
      </c>
      <c r="V825">
        <f t="shared" si="148"/>
        <v>2</v>
      </c>
      <c r="W825">
        <f t="shared" si="149"/>
        <v>2</v>
      </c>
      <c r="X825">
        <f t="shared" si="150"/>
        <v>1</v>
      </c>
      <c r="Y825">
        <f t="shared" si="151"/>
        <v>1</v>
      </c>
      <c r="Z825">
        <f t="shared" si="152"/>
        <v>0</v>
      </c>
      <c r="AA825">
        <f t="shared" si="153"/>
        <v>0</v>
      </c>
      <c r="AB825" s="5">
        <f t="shared" si="154"/>
        <v>44</v>
      </c>
      <c r="AC825">
        <f t="shared" si="155"/>
        <v>1</v>
      </c>
    </row>
    <row r="826" spans="1:29" x14ac:dyDescent="0.25">
      <c r="A826" t="s">
        <v>864</v>
      </c>
      <c r="B826">
        <v>1981</v>
      </c>
      <c r="C826" t="s">
        <v>18</v>
      </c>
      <c r="D826">
        <v>19</v>
      </c>
      <c r="E826">
        <v>1</v>
      </c>
      <c r="F826">
        <v>6858.48</v>
      </c>
      <c r="G826" t="s">
        <v>11</v>
      </c>
      <c r="H826" t="s">
        <v>11</v>
      </c>
      <c r="I826" t="s">
        <v>166</v>
      </c>
      <c r="J826" t="str">
        <f>VLOOKUP(A826,Names!A:B,2,)</f>
        <v>Bentley, Mr.  Justin P</v>
      </c>
      <c r="K826" cm="1">
        <f t="array" ref="K826">VLOOKUP($A826,'Medical Examination'!$A:$H,COLUMN(B:B),0)</f>
        <v>23.94</v>
      </c>
      <c r="L826" cm="1">
        <f t="array" ref="L826">VLOOKUP($A826,'Medical Examination'!$A:$H,COLUMN(C:C),0)</f>
        <v>10.74</v>
      </c>
      <c r="M826" t="str" cm="1">
        <f t="array" ref="M826">VLOOKUP($A826,'Medical Examination'!$A:$H,COLUMN(D:D),0)</f>
        <v>yes</v>
      </c>
      <c r="N826" t="str" cm="1">
        <f t="array" ref="N826">VLOOKUP($A826,'Medical Examination'!$A:$H,COLUMN(E:E),0)</f>
        <v>No</v>
      </c>
      <c r="O826" t="str" cm="1">
        <f t="array" ref="O826">VLOOKUP($A826,'Medical Examination'!$A:$H,COLUMN(F:F),0)</f>
        <v>No</v>
      </c>
      <c r="P826" t="str" cm="1">
        <f t="array" ref="P826">VLOOKUP($A826,'Medical Examination'!$A:$H,COLUMN(G:G),0)</f>
        <v>No major surgery</v>
      </c>
      <c r="Q826" t="str" cm="1">
        <f t="array" ref="Q826">VLOOKUP($A826,'Medical Examination'!$A:$H,COLUMN(H:H),0)</f>
        <v>No</v>
      </c>
      <c r="R826">
        <f t="shared" si="144"/>
        <v>1</v>
      </c>
      <c r="S826">
        <f t="shared" si="145"/>
        <v>0</v>
      </c>
      <c r="T826">
        <f t="shared" si="146"/>
        <v>0</v>
      </c>
      <c r="U826">
        <f t="shared" si="147"/>
        <v>0</v>
      </c>
      <c r="V826">
        <f t="shared" si="148"/>
        <v>2</v>
      </c>
      <c r="W826">
        <f t="shared" si="149"/>
        <v>2</v>
      </c>
      <c r="X826">
        <f t="shared" si="150"/>
        <v>0</v>
      </c>
      <c r="Y826">
        <f t="shared" si="151"/>
        <v>0</v>
      </c>
      <c r="Z826">
        <f t="shared" si="152"/>
        <v>0</v>
      </c>
      <c r="AA826">
        <f t="shared" si="153"/>
        <v>0</v>
      </c>
      <c r="AB826" s="5">
        <f t="shared" si="154"/>
        <v>42</v>
      </c>
      <c r="AC826">
        <f t="shared" si="155"/>
        <v>1</v>
      </c>
    </row>
    <row r="827" spans="1:29" x14ac:dyDescent="0.25">
      <c r="A827" t="s">
        <v>865</v>
      </c>
      <c r="B827">
        <v>1978</v>
      </c>
      <c r="C827" t="s">
        <v>35</v>
      </c>
      <c r="D827">
        <v>5</v>
      </c>
      <c r="E827">
        <v>2</v>
      </c>
      <c r="F827">
        <v>6863.49</v>
      </c>
      <c r="G827" t="s">
        <v>11</v>
      </c>
      <c r="H827" t="s">
        <v>16</v>
      </c>
      <c r="I827" t="s">
        <v>13</v>
      </c>
      <c r="J827" t="str">
        <f>VLOOKUP(A827,Names!A:B,2,)</f>
        <v>Kemble, Ms.  Traci A</v>
      </c>
      <c r="K827" cm="1">
        <f t="array" ref="K827">VLOOKUP($A827,'Medical Examination'!$A:$H,COLUMN(B:B),0)</f>
        <v>22.36</v>
      </c>
      <c r="L827" cm="1">
        <f t="array" ref="L827">VLOOKUP($A827,'Medical Examination'!$A:$H,COLUMN(C:C),0)</f>
        <v>8.6</v>
      </c>
      <c r="M827" t="str" cm="1">
        <f t="array" ref="M827">VLOOKUP($A827,'Medical Examination'!$A:$H,COLUMN(D:D),0)</f>
        <v>No</v>
      </c>
      <c r="N827" t="str" cm="1">
        <f t="array" ref="N827">VLOOKUP($A827,'Medical Examination'!$A:$H,COLUMN(E:E),0)</f>
        <v>No</v>
      </c>
      <c r="O827" t="str" cm="1">
        <f t="array" ref="O827">VLOOKUP($A827,'Medical Examination'!$A:$H,COLUMN(F:F),0)</f>
        <v>No</v>
      </c>
      <c r="P827" t="str" cm="1">
        <f t="array" ref="P827">VLOOKUP($A827,'Medical Examination'!$A:$H,COLUMN(G:G),0)</f>
        <v>No major surgery</v>
      </c>
      <c r="Q827" t="str" cm="1">
        <f t="array" ref="Q827">VLOOKUP($A827,'Medical Examination'!$A:$H,COLUMN(H:H),0)</f>
        <v>No</v>
      </c>
      <c r="R827">
        <f t="shared" si="144"/>
        <v>0</v>
      </c>
      <c r="S827">
        <f t="shared" si="145"/>
        <v>0</v>
      </c>
      <c r="T827">
        <f t="shared" si="146"/>
        <v>0</v>
      </c>
      <c r="U827">
        <f t="shared" si="147"/>
        <v>0</v>
      </c>
      <c r="V827">
        <f t="shared" si="148"/>
        <v>2</v>
      </c>
      <c r="W827">
        <f t="shared" si="149"/>
        <v>3</v>
      </c>
      <c r="X827">
        <f t="shared" si="150"/>
        <v>0</v>
      </c>
      <c r="Y827">
        <f t="shared" si="151"/>
        <v>0</v>
      </c>
      <c r="Z827">
        <f t="shared" si="152"/>
        <v>0</v>
      </c>
      <c r="AA827">
        <f t="shared" si="153"/>
        <v>1</v>
      </c>
      <c r="AB827" s="5">
        <f t="shared" si="154"/>
        <v>45</v>
      </c>
      <c r="AC827">
        <f t="shared" si="155"/>
        <v>0</v>
      </c>
    </row>
    <row r="828" spans="1:29" x14ac:dyDescent="0.25">
      <c r="A828" t="s">
        <v>866</v>
      </c>
      <c r="B828">
        <v>1969</v>
      </c>
      <c r="C828" t="s">
        <v>37</v>
      </c>
      <c r="D828">
        <v>23</v>
      </c>
      <c r="E828">
        <v>0</v>
      </c>
      <c r="F828">
        <v>6868.39</v>
      </c>
      <c r="G828" t="s">
        <v>11</v>
      </c>
      <c r="H828" t="s">
        <v>11</v>
      </c>
      <c r="I828" t="s">
        <v>13</v>
      </c>
      <c r="J828" t="str">
        <f>VLOOKUP(A828,Names!A:B,2,)</f>
        <v>Holley, Mr.  Tristan P.</v>
      </c>
      <c r="K828" cm="1">
        <f t="array" ref="K828">VLOOKUP($A828,'Medical Examination'!$A:$H,COLUMN(B:B),0)</f>
        <v>18.75</v>
      </c>
      <c r="L828" cm="1">
        <f t="array" ref="L828">VLOOKUP($A828,'Medical Examination'!$A:$H,COLUMN(C:C),0)</f>
        <v>5.47</v>
      </c>
      <c r="M828" t="str" cm="1">
        <f t="array" ref="M828">VLOOKUP($A828,'Medical Examination'!$A:$H,COLUMN(D:D),0)</f>
        <v>yes</v>
      </c>
      <c r="N828" t="str" cm="1">
        <f t="array" ref="N828">VLOOKUP($A828,'Medical Examination'!$A:$H,COLUMN(E:E),0)</f>
        <v>No</v>
      </c>
      <c r="O828" t="str" cm="1">
        <f t="array" ref="O828">VLOOKUP($A828,'Medical Examination'!$A:$H,COLUMN(F:F),0)</f>
        <v>Yes</v>
      </c>
      <c r="P828" cm="1">
        <f t="array" ref="P828">VLOOKUP($A828,'Medical Examination'!$A:$H,COLUMN(G:G),0)</f>
        <v>1</v>
      </c>
      <c r="Q828" t="str" cm="1">
        <f t="array" ref="Q828">VLOOKUP($A828,'Medical Examination'!$A:$H,COLUMN(H:H),0)</f>
        <v>No</v>
      </c>
      <c r="R828">
        <f t="shared" si="144"/>
        <v>1</v>
      </c>
      <c r="S828">
        <f t="shared" si="145"/>
        <v>0</v>
      </c>
      <c r="T828">
        <f t="shared" si="146"/>
        <v>1</v>
      </c>
      <c r="U828">
        <f t="shared" si="147"/>
        <v>0</v>
      </c>
      <c r="V828">
        <f t="shared" si="148"/>
        <v>2</v>
      </c>
      <c r="W828">
        <f t="shared" si="149"/>
        <v>2</v>
      </c>
      <c r="X828">
        <f t="shared" si="150"/>
        <v>1</v>
      </c>
      <c r="Y828">
        <f t="shared" si="151"/>
        <v>0</v>
      </c>
      <c r="Z828">
        <f t="shared" si="152"/>
        <v>0</v>
      </c>
      <c r="AA828">
        <f t="shared" si="153"/>
        <v>1</v>
      </c>
      <c r="AB828" s="5">
        <f t="shared" si="154"/>
        <v>54</v>
      </c>
      <c r="AC828">
        <f t="shared" si="155"/>
        <v>1</v>
      </c>
    </row>
    <row r="829" spans="1:29" x14ac:dyDescent="0.25">
      <c r="A829" t="s">
        <v>867</v>
      </c>
      <c r="B829">
        <v>1981</v>
      </c>
      <c r="C829" t="s">
        <v>18</v>
      </c>
      <c r="D829">
        <v>23</v>
      </c>
      <c r="E829">
        <v>2</v>
      </c>
      <c r="F829">
        <v>6875.96</v>
      </c>
      <c r="G829" t="s">
        <v>11</v>
      </c>
      <c r="H829" t="s">
        <v>11</v>
      </c>
      <c r="I829" t="s">
        <v>42</v>
      </c>
      <c r="J829" t="str">
        <f>VLOOKUP(A829,Names!A:B,2,)</f>
        <v>Thomas, Mr.  Justin C</v>
      </c>
      <c r="K829" cm="1">
        <f t="array" ref="K829">VLOOKUP($A829,'Medical Examination'!$A:$H,COLUMN(B:B),0)</f>
        <v>32.200000000000003</v>
      </c>
      <c r="L829" cm="1">
        <f t="array" ref="L829">VLOOKUP($A829,'Medical Examination'!$A:$H,COLUMN(C:C),0)</f>
        <v>10.09</v>
      </c>
      <c r="M829" t="str" cm="1">
        <f t="array" ref="M829">VLOOKUP($A829,'Medical Examination'!$A:$H,COLUMN(D:D),0)</f>
        <v>yes</v>
      </c>
      <c r="N829" t="str" cm="1">
        <f t="array" ref="N829">VLOOKUP($A829,'Medical Examination'!$A:$H,COLUMN(E:E),0)</f>
        <v>No</v>
      </c>
      <c r="O829" t="str" cm="1">
        <f t="array" ref="O829">VLOOKUP($A829,'Medical Examination'!$A:$H,COLUMN(F:F),0)</f>
        <v>No</v>
      </c>
      <c r="P829" t="str" cm="1">
        <f t="array" ref="P829">VLOOKUP($A829,'Medical Examination'!$A:$H,COLUMN(G:G),0)</f>
        <v>No major surgery</v>
      </c>
      <c r="Q829" t="str" cm="1">
        <f t="array" ref="Q829">VLOOKUP($A829,'Medical Examination'!$A:$H,COLUMN(H:H),0)</f>
        <v>No</v>
      </c>
      <c r="R829">
        <f t="shared" si="144"/>
        <v>1</v>
      </c>
      <c r="S829">
        <f t="shared" si="145"/>
        <v>0</v>
      </c>
      <c r="T829">
        <f t="shared" si="146"/>
        <v>0</v>
      </c>
      <c r="U829">
        <f t="shared" si="147"/>
        <v>0</v>
      </c>
      <c r="V829">
        <f t="shared" si="148"/>
        <v>2</v>
      </c>
      <c r="W829">
        <f t="shared" si="149"/>
        <v>2</v>
      </c>
      <c r="X829">
        <f t="shared" si="150"/>
        <v>0</v>
      </c>
      <c r="Y829">
        <f t="shared" si="151"/>
        <v>1</v>
      </c>
      <c r="Z829">
        <f t="shared" si="152"/>
        <v>0</v>
      </c>
      <c r="AA829">
        <f t="shared" si="153"/>
        <v>0</v>
      </c>
      <c r="AB829" s="5">
        <f t="shared" si="154"/>
        <v>42</v>
      </c>
      <c r="AC829">
        <f t="shared" si="155"/>
        <v>1</v>
      </c>
    </row>
    <row r="830" spans="1:29" x14ac:dyDescent="0.25">
      <c r="A830" t="s">
        <v>868</v>
      </c>
      <c r="B830">
        <v>2004</v>
      </c>
      <c r="C830" t="s">
        <v>30</v>
      </c>
      <c r="D830">
        <v>24</v>
      </c>
      <c r="E830">
        <v>0</v>
      </c>
      <c r="F830">
        <v>6876.53</v>
      </c>
      <c r="G830" t="s">
        <v>11</v>
      </c>
      <c r="H830" t="s">
        <v>16</v>
      </c>
      <c r="I830" t="s">
        <v>23</v>
      </c>
      <c r="J830" t="str">
        <f>VLOOKUP(A830,Names!A:B,2,)</f>
        <v>Gudenkauf, Ms.  Kimberly K</v>
      </c>
      <c r="K830" cm="1">
        <f t="array" ref="K830">VLOOKUP($A830,'Medical Examination'!$A:$H,COLUMN(B:B),0)</f>
        <v>42.88</v>
      </c>
      <c r="L830" cm="1">
        <f t="array" ref="L830">VLOOKUP($A830,'Medical Examination'!$A:$H,COLUMN(C:C),0)</f>
        <v>4.87</v>
      </c>
      <c r="M830" t="str" cm="1">
        <f t="array" ref="M830">VLOOKUP($A830,'Medical Examination'!$A:$H,COLUMN(D:D),0)</f>
        <v>No</v>
      </c>
      <c r="N830" t="str" cm="1">
        <f t="array" ref="N830">VLOOKUP($A830,'Medical Examination'!$A:$H,COLUMN(E:E),0)</f>
        <v>yes</v>
      </c>
      <c r="O830" t="str" cm="1">
        <f t="array" ref="O830">VLOOKUP($A830,'Medical Examination'!$A:$H,COLUMN(F:F),0)</f>
        <v>No</v>
      </c>
      <c r="P830" cm="1">
        <f t="array" ref="P830">VLOOKUP($A830,'Medical Examination'!$A:$H,COLUMN(G:G),0)</f>
        <v>1</v>
      </c>
      <c r="Q830" t="str" cm="1">
        <f t="array" ref="Q830">VLOOKUP($A830,'Medical Examination'!$A:$H,COLUMN(H:H),0)</f>
        <v>No</v>
      </c>
      <c r="R830">
        <f t="shared" si="144"/>
        <v>0</v>
      </c>
      <c r="S830">
        <f t="shared" si="145"/>
        <v>1</v>
      </c>
      <c r="T830">
        <f t="shared" si="146"/>
        <v>0</v>
      </c>
      <c r="U830">
        <f t="shared" si="147"/>
        <v>0</v>
      </c>
      <c r="V830">
        <f t="shared" si="148"/>
        <v>2</v>
      </c>
      <c r="W830">
        <f t="shared" si="149"/>
        <v>3</v>
      </c>
      <c r="X830">
        <f t="shared" si="150"/>
        <v>1</v>
      </c>
      <c r="Y830">
        <f t="shared" si="151"/>
        <v>0</v>
      </c>
      <c r="Z830">
        <f t="shared" si="152"/>
        <v>1</v>
      </c>
      <c r="AA830">
        <f t="shared" si="153"/>
        <v>0</v>
      </c>
      <c r="AB830" s="5">
        <f t="shared" si="154"/>
        <v>19</v>
      </c>
      <c r="AC830">
        <f t="shared" si="155"/>
        <v>0</v>
      </c>
    </row>
    <row r="831" spans="1:29" x14ac:dyDescent="0.25">
      <c r="A831" t="s">
        <v>869</v>
      </c>
      <c r="B831">
        <v>1985</v>
      </c>
      <c r="C831" t="s">
        <v>20</v>
      </c>
      <c r="D831">
        <v>10</v>
      </c>
      <c r="E831">
        <v>2</v>
      </c>
      <c r="F831">
        <v>6877.98</v>
      </c>
      <c r="G831" t="s">
        <v>11</v>
      </c>
      <c r="H831" t="s">
        <v>16</v>
      </c>
      <c r="I831" t="s">
        <v>247</v>
      </c>
      <c r="J831" t="str">
        <f>VLOOKUP(A831,Names!A:B,2,)</f>
        <v>Cave, Ms.  Kathleen</v>
      </c>
      <c r="K831" cm="1">
        <f t="array" ref="K831">VLOOKUP($A831,'Medical Examination'!$A:$H,COLUMN(B:B),0)</f>
        <v>17.29</v>
      </c>
      <c r="L831" cm="1">
        <f t="array" ref="L831">VLOOKUP($A831,'Medical Examination'!$A:$H,COLUMN(C:C),0)</f>
        <v>5.35</v>
      </c>
      <c r="M831" t="str" cm="1">
        <f t="array" ref="M831">VLOOKUP($A831,'Medical Examination'!$A:$H,COLUMN(D:D),0)</f>
        <v>yes</v>
      </c>
      <c r="N831" t="str" cm="1">
        <f t="array" ref="N831">VLOOKUP($A831,'Medical Examination'!$A:$H,COLUMN(E:E),0)</f>
        <v>No</v>
      </c>
      <c r="O831" t="str" cm="1">
        <f t="array" ref="O831">VLOOKUP($A831,'Medical Examination'!$A:$H,COLUMN(F:F),0)</f>
        <v>No</v>
      </c>
      <c r="P831" t="str" cm="1">
        <f t="array" ref="P831">VLOOKUP($A831,'Medical Examination'!$A:$H,COLUMN(G:G),0)</f>
        <v>No major surgery</v>
      </c>
      <c r="Q831" t="str" cm="1">
        <f t="array" ref="Q831">VLOOKUP($A831,'Medical Examination'!$A:$H,COLUMN(H:H),0)</f>
        <v>No</v>
      </c>
      <c r="R831">
        <f t="shared" si="144"/>
        <v>1</v>
      </c>
      <c r="S831">
        <f t="shared" si="145"/>
        <v>0</v>
      </c>
      <c r="T831">
        <f t="shared" si="146"/>
        <v>0</v>
      </c>
      <c r="U831">
        <f t="shared" si="147"/>
        <v>0</v>
      </c>
      <c r="V831">
        <f t="shared" si="148"/>
        <v>2</v>
      </c>
      <c r="W831">
        <f t="shared" si="149"/>
        <v>3</v>
      </c>
      <c r="X831">
        <f t="shared" si="150"/>
        <v>0</v>
      </c>
      <c r="Y831">
        <f t="shared" si="151"/>
        <v>0</v>
      </c>
      <c r="Z831">
        <f t="shared" si="152"/>
        <v>0</v>
      </c>
      <c r="AA831">
        <f t="shared" si="153"/>
        <v>0</v>
      </c>
      <c r="AB831" s="5">
        <f t="shared" si="154"/>
        <v>38</v>
      </c>
      <c r="AC831">
        <f t="shared" si="155"/>
        <v>0</v>
      </c>
    </row>
    <row r="832" spans="1:29" x14ac:dyDescent="0.25">
      <c r="A832" t="s">
        <v>870</v>
      </c>
      <c r="B832">
        <v>1989</v>
      </c>
      <c r="C832" t="s">
        <v>30</v>
      </c>
      <c r="D832">
        <v>21</v>
      </c>
      <c r="E832">
        <v>3</v>
      </c>
      <c r="F832">
        <v>6895.19</v>
      </c>
      <c r="G832" t="s">
        <v>11</v>
      </c>
      <c r="H832" t="s">
        <v>12</v>
      </c>
      <c r="I832" t="s">
        <v>247</v>
      </c>
      <c r="J832" t="str">
        <f>VLOOKUP(A832,Names!A:B,2,)</f>
        <v>Sullivan, Mrs.  Millicent M</v>
      </c>
      <c r="K832" cm="1">
        <f t="array" ref="K832">VLOOKUP($A832,'Medical Examination'!$A:$H,COLUMN(B:B),0)</f>
        <v>26.33</v>
      </c>
      <c r="L832" cm="1">
        <f t="array" ref="L832">VLOOKUP($A832,'Medical Examination'!$A:$H,COLUMN(C:C),0)</f>
        <v>4.79</v>
      </c>
      <c r="M832" t="str" cm="1">
        <f t="array" ref="M832">VLOOKUP($A832,'Medical Examination'!$A:$H,COLUMN(D:D),0)</f>
        <v>No</v>
      </c>
      <c r="N832" t="str" cm="1">
        <f t="array" ref="N832">VLOOKUP($A832,'Medical Examination'!$A:$H,COLUMN(E:E),0)</f>
        <v>No</v>
      </c>
      <c r="O832" t="str" cm="1">
        <f t="array" ref="O832">VLOOKUP($A832,'Medical Examination'!$A:$H,COLUMN(F:F),0)</f>
        <v>No</v>
      </c>
      <c r="P832" t="str" cm="1">
        <f t="array" ref="P832">VLOOKUP($A832,'Medical Examination'!$A:$H,COLUMN(G:G),0)</f>
        <v>No major surgery</v>
      </c>
      <c r="Q832" t="str" cm="1">
        <f t="array" ref="Q832">VLOOKUP($A832,'Medical Examination'!$A:$H,COLUMN(H:H),0)</f>
        <v>No</v>
      </c>
      <c r="R832">
        <f t="shared" si="144"/>
        <v>0</v>
      </c>
      <c r="S832">
        <f t="shared" si="145"/>
        <v>0</v>
      </c>
      <c r="T832">
        <f t="shared" si="146"/>
        <v>0</v>
      </c>
      <c r="U832">
        <f t="shared" si="147"/>
        <v>0</v>
      </c>
      <c r="V832">
        <f t="shared" si="148"/>
        <v>2</v>
      </c>
      <c r="W832">
        <f t="shared" si="149"/>
        <v>1</v>
      </c>
      <c r="X832">
        <f t="shared" si="150"/>
        <v>0</v>
      </c>
      <c r="Y832">
        <f t="shared" si="151"/>
        <v>0</v>
      </c>
      <c r="Z832">
        <f t="shared" si="152"/>
        <v>0</v>
      </c>
      <c r="AA832">
        <f t="shared" si="153"/>
        <v>0</v>
      </c>
      <c r="AB832" s="5">
        <f t="shared" si="154"/>
        <v>34</v>
      </c>
      <c r="AC832">
        <f t="shared" si="155"/>
        <v>0</v>
      </c>
    </row>
    <row r="833" spans="1:29" x14ac:dyDescent="0.25">
      <c r="A833" t="s">
        <v>871</v>
      </c>
      <c r="B833">
        <v>1984</v>
      </c>
      <c r="C833" t="s">
        <v>20</v>
      </c>
      <c r="D833">
        <v>5</v>
      </c>
      <c r="E833">
        <v>2</v>
      </c>
      <c r="F833">
        <v>6933.24</v>
      </c>
      <c r="G833" t="s">
        <v>11</v>
      </c>
      <c r="H833" t="s">
        <v>12</v>
      </c>
      <c r="I833" t="s">
        <v>23</v>
      </c>
      <c r="J833" t="str">
        <f>VLOOKUP(A833,Names!A:B,2,)</f>
        <v>Lorch, Ms.  Meredith L.</v>
      </c>
      <c r="K833" cm="1">
        <f t="array" ref="K833">VLOOKUP($A833,'Medical Examination'!$A:$H,COLUMN(B:B),0)</f>
        <v>19.475000000000001</v>
      </c>
      <c r="L833" cm="1">
        <f t="array" ref="L833">VLOOKUP($A833,'Medical Examination'!$A:$H,COLUMN(C:C),0)</f>
        <v>4.74</v>
      </c>
      <c r="M833" t="str" cm="1">
        <f t="array" ref="M833">VLOOKUP($A833,'Medical Examination'!$A:$H,COLUMN(D:D),0)</f>
        <v>No</v>
      </c>
      <c r="N833" t="str" cm="1">
        <f t="array" ref="N833">VLOOKUP($A833,'Medical Examination'!$A:$H,COLUMN(E:E),0)</f>
        <v>No</v>
      </c>
      <c r="O833" t="str" cm="1">
        <f t="array" ref="O833">VLOOKUP($A833,'Medical Examination'!$A:$H,COLUMN(F:F),0)</f>
        <v>No</v>
      </c>
      <c r="P833" cm="1">
        <f t="array" ref="P833">VLOOKUP($A833,'Medical Examination'!$A:$H,COLUMN(G:G),0)</f>
        <v>1</v>
      </c>
      <c r="Q833" t="str" cm="1">
        <f t="array" ref="Q833">VLOOKUP($A833,'Medical Examination'!$A:$H,COLUMN(H:H),0)</f>
        <v>No</v>
      </c>
      <c r="R833">
        <f t="shared" si="144"/>
        <v>0</v>
      </c>
      <c r="S833">
        <f t="shared" si="145"/>
        <v>0</v>
      </c>
      <c r="T833">
        <f t="shared" si="146"/>
        <v>0</v>
      </c>
      <c r="U833">
        <f t="shared" si="147"/>
        <v>0</v>
      </c>
      <c r="V833">
        <f t="shared" si="148"/>
        <v>2</v>
      </c>
      <c r="W833">
        <f t="shared" si="149"/>
        <v>1</v>
      </c>
      <c r="X833">
        <f t="shared" si="150"/>
        <v>1</v>
      </c>
      <c r="Y833">
        <f t="shared" si="151"/>
        <v>0</v>
      </c>
      <c r="Z833">
        <f t="shared" si="152"/>
        <v>1</v>
      </c>
      <c r="AA833">
        <f t="shared" si="153"/>
        <v>0</v>
      </c>
      <c r="AB833" s="5">
        <f t="shared" si="154"/>
        <v>39</v>
      </c>
      <c r="AC833">
        <f t="shared" si="155"/>
        <v>0</v>
      </c>
    </row>
    <row r="834" spans="1:29" x14ac:dyDescent="0.25">
      <c r="A834" t="s">
        <v>872</v>
      </c>
      <c r="B834">
        <v>1978</v>
      </c>
      <c r="C834" t="s">
        <v>15</v>
      </c>
      <c r="D834">
        <v>29</v>
      </c>
      <c r="E834">
        <v>2</v>
      </c>
      <c r="F834">
        <v>6938.11</v>
      </c>
      <c r="G834" t="s">
        <v>11</v>
      </c>
      <c r="H834" t="s">
        <v>11</v>
      </c>
      <c r="I834" t="s">
        <v>13</v>
      </c>
      <c r="J834" t="str">
        <f>VLOOKUP(A834,Names!A:B,2,)</f>
        <v>Bruce, Ms.  Meghan</v>
      </c>
      <c r="K834" cm="1">
        <f t="array" ref="K834">VLOOKUP($A834,'Medical Examination'!$A:$H,COLUMN(B:B),0)</f>
        <v>22.58</v>
      </c>
      <c r="L834" cm="1">
        <f t="array" ref="L834">VLOOKUP($A834,'Medical Examination'!$A:$H,COLUMN(C:C),0)</f>
        <v>7.46</v>
      </c>
      <c r="M834" t="str" cm="1">
        <f t="array" ref="M834">VLOOKUP($A834,'Medical Examination'!$A:$H,COLUMN(D:D),0)</f>
        <v>No</v>
      </c>
      <c r="N834" t="str" cm="1">
        <f t="array" ref="N834">VLOOKUP($A834,'Medical Examination'!$A:$H,COLUMN(E:E),0)</f>
        <v>No</v>
      </c>
      <c r="O834" t="str" cm="1">
        <f t="array" ref="O834">VLOOKUP($A834,'Medical Examination'!$A:$H,COLUMN(F:F),0)</f>
        <v>No</v>
      </c>
      <c r="P834" t="str" cm="1">
        <f t="array" ref="P834">VLOOKUP($A834,'Medical Examination'!$A:$H,COLUMN(G:G),0)</f>
        <v>No major surgery</v>
      </c>
      <c r="Q834" t="str" cm="1">
        <f t="array" ref="Q834">VLOOKUP($A834,'Medical Examination'!$A:$H,COLUMN(H:H),0)</f>
        <v>No</v>
      </c>
      <c r="R834">
        <f t="shared" si="144"/>
        <v>0</v>
      </c>
      <c r="S834">
        <f t="shared" si="145"/>
        <v>0</v>
      </c>
      <c r="T834">
        <f t="shared" si="146"/>
        <v>0</v>
      </c>
      <c r="U834">
        <f t="shared" si="147"/>
        <v>0</v>
      </c>
      <c r="V834">
        <f t="shared" si="148"/>
        <v>2</v>
      </c>
      <c r="W834">
        <f t="shared" si="149"/>
        <v>2</v>
      </c>
      <c r="X834">
        <f t="shared" si="150"/>
        <v>0</v>
      </c>
      <c r="Y834">
        <f t="shared" si="151"/>
        <v>0</v>
      </c>
      <c r="Z834">
        <f t="shared" si="152"/>
        <v>0</v>
      </c>
      <c r="AA834">
        <f t="shared" si="153"/>
        <v>1</v>
      </c>
      <c r="AB834" s="5">
        <f t="shared" si="154"/>
        <v>45</v>
      </c>
      <c r="AC834">
        <f t="shared" si="155"/>
        <v>0</v>
      </c>
    </row>
    <row r="835" spans="1:29" x14ac:dyDescent="0.25">
      <c r="A835" t="s">
        <v>873</v>
      </c>
      <c r="B835">
        <v>1980</v>
      </c>
      <c r="C835" t="s">
        <v>35</v>
      </c>
      <c r="D835">
        <v>30</v>
      </c>
      <c r="E835">
        <v>1</v>
      </c>
      <c r="F835">
        <v>6940.91</v>
      </c>
      <c r="G835" t="s">
        <v>11</v>
      </c>
      <c r="H835" t="s">
        <v>11</v>
      </c>
      <c r="I835" t="s">
        <v>23</v>
      </c>
      <c r="J835" t="str">
        <f>VLOOKUP(A835,Names!A:B,2,)</f>
        <v>Keno, Mr.  Brian</v>
      </c>
      <c r="K835" cm="1">
        <f t="array" ref="K835">VLOOKUP($A835,'Medical Examination'!$A:$H,COLUMN(B:B),0)</f>
        <v>26.315000000000001</v>
      </c>
      <c r="L835" cm="1">
        <f t="array" ref="L835">VLOOKUP($A835,'Medical Examination'!$A:$H,COLUMN(C:C),0)</f>
        <v>6.02</v>
      </c>
      <c r="M835" t="str" cm="1">
        <f t="array" ref="M835">VLOOKUP($A835,'Medical Examination'!$A:$H,COLUMN(D:D),0)</f>
        <v>No</v>
      </c>
      <c r="N835" t="str" cm="1">
        <f t="array" ref="N835">VLOOKUP($A835,'Medical Examination'!$A:$H,COLUMN(E:E),0)</f>
        <v>No</v>
      </c>
      <c r="O835" t="str" cm="1">
        <f t="array" ref="O835">VLOOKUP($A835,'Medical Examination'!$A:$H,COLUMN(F:F),0)</f>
        <v>No</v>
      </c>
      <c r="P835" t="str" cm="1">
        <f t="array" ref="P835">VLOOKUP($A835,'Medical Examination'!$A:$H,COLUMN(G:G),0)</f>
        <v>No major surgery</v>
      </c>
      <c r="Q835" t="str" cm="1">
        <f t="array" ref="Q835">VLOOKUP($A835,'Medical Examination'!$A:$H,COLUMN(H:H),0)</f>
        <v>No</v>
      </c>
      <c r="R835">
        <f t="shared" ref="R835:R898" si="156">IF(M835="yes",1,0)</f>
        <v>0</v>
      </c>
      <c r="S835">
        <f t="shared" ref="S835:S898" si="157">IF(N835="yes",1,0)</f>
        <v>0</v>
      </c>
      <c r="T835">
        <f t="shared" ref="T835:T898" si="158">IF(O835="Yes",1,0)</f>
        <v>0</v>
      </c>
      <c r="U835">
        <f t="shared" ref="U835:U898" si="159">IF(Q835="yes",1,0)</f>
        <v>0</v>
      </c>
      <c r="V835">
        <f t="shared" ref="V835:V898" si="160">IF(TRIM(G835)="tier - 1",3,IF(G835="tier - 2",2,1))</f>
        <v>2</v>
      </c>
      <c r="W835">
        <f t="shared" ref="W835:W898" si="161">IF(TRIM(H835)="tier - 1",3,IF(H835="tier - 2",2,1))</f>
        <v>2</v>
      </c>
      <c r="X835">
        <f t="shared" ref="X835:X898" si="162">IF(P835="No major surgery",0,P835)</f>
        <v>0</v>
      </c>
      <c r="Y835">
        <f t="shared" ref="Y835:Y898" si="163">IF(I835="R1011",1,0)</f>
        <v>0</v>
      </c>
      <c r="Z835">
        <f t="shared" ref="Z835:Z898" si="164">IF(I835="R1012",1,0)</f>
        <v>1</v>
      </c>
      <c r="AA835">
        <f t="shared" ref="AA835:AA898" si="165">IF(I835="R1013",1,0)</f>
        <v>0</v>
      </c>
      <c r="AB835" s="5">
        <f t="shared" ref="AB835:AB898" si="166">2023-B835</f>
        <v>43</v>
      </c>
      <c r="AC835">
        <f t="shared" ref="AC835:AC898" si="167">IF(MID(J835,FIND(",",J835)+2,FIND(".",J835)-FIND(",",J835)-2)="Mr",1,0)</f>
        <v>1</v>
      </c>
    </row>
    <row r="836" spans="1:29" x14ac:dyDescent="0.25">
      <c r="A836" t="s">
        <v>874</v>
      </c>
      <c r="B836">
        <v>1980</v>
      </c>
      <c r="C836" t="s">
        <v>37</v>
      </c>
      <c r="D836">
        <v>5</v>
      </c>
      <c r="E836">
        <v>2</v>
      </c>
      <c r="F836">
        <v>6940.94</v>
      </c>
      <c r="G836" t="s">
        <v>11</v>
      </c>
      <c r="H836" t="s">
        <v>12</v>
      </c>
      <c r="I836" t="s">
        <v>13</v>
      </c>
      <c r="J836" t="str">
        <f>VLOOKUP(A836,Names!A:B,2,)</f>
        <v>Cifuentes Fetiva, Mr.  Miguel Angel Sr.</v>
      </c>
      <c r="K836" cm="1">
        <f t="array" ref="K836">VLOOKUP($A836,'Medical Examination'!$A:$H,COLUMN(B:B),0)</f>
        <v>24.49</v>
      </c>
      <c r="L836" cm="1">
        <f t="array" ref="L836">VLOOKUP($A836,'Medical Examination'!$A:$H,COLUMN(C:C),0)</f>
        <v>4.67</v>
      </c>
      <c r="M836" t="str" cm="1">
        <f t="array" ref="M836">VLOOKUP($A836,'Medical Examination'!$A:$H,COLUMN(D:D),0)</f>
        <v>No</v>
      </c>
      <c r="N836" t="str" cm="1">
        <f t="array" ref="N836">VLOOKUP($A836,'Medical Examination'!$A:$H,COLUMN(E:E),0)</f>
        <v>No</v>
      </c>
      <c r="O836" t="str" cm="1">
        <f t="array" ref="O836">VLOOKUP($A836,'Medical Examination'!$A:$H,COLUMN(F:F),0)</f>
        <v>No</v>
      </c>
      <c r="P836" t="str" cm="1">
        <f t="array" ref="P836">VLOOKUP($A836,'Medical Examination'!$A:$H,COLUMN(G:G),0)</f>
        <v>No major surgery</v>
      </c>
      <c r="Q836" t="str" cm="1">
        <f t="array" ref="Q836">VLOOKUP($A836,'Medical Examination'!$A:$H,COLUMN(H:H),0)</f>
        <v>No</v>
      </c>
      <c r="R836">
        <f t="shared" si="156"/>
        <v>0</v>
      </c>
      <c r="S836">
        <f t="shared" si="157"/>
        <v>0</v>
      </c>
      <c r="T836">
        <f t="shared" si="158"/>
        <v>0</v>
      </c>
      <c r="U836">
        <f t="shared" si="159"/>
        <v>0</v>
      </c>
      <c r="V836">
        <f t="shared" si="160"/>
        <v>2</v>
      </c>
      <c r="W836">
        <f t="shared" si="161"/>
        <v>1</v>
      </c>
      <c r="X836">
        <f t="shared" si="162"/>
        <v>0</v>
      </c>
      <c r="Y836">
        <f t="shared" si="163"/>
        <v>0</v>
      </c>
      <c r="Z836">
        <f t="shared" si="164"/>
        <v>0</v>
      </c>
      <c r="AA836">
        <f t="shared" si="165"/>
        <v>1</v>
      </c>
      <c r="AB836" s="5">
        <f t="shared" si="166"/>
        <v>43</v>
      </c>
      <c r="AC836">
        <f t="shared" si="167"/>
        <v>1</v>
      </c>
    </row>
    <row r="837" spans="1:29" x14ac:dyDescent="0.25">
      <c r="A837" t="s">
        <v>875</v>
      </c>
      <c r="B837">
        <v>1978</v>
      </c>
      <c r="C837" t="s">
        <v>30</v>
      </c>
      <c r="D837">
        <v>15</v>
      </c>
      <c r="E837">
        <v>0</v>
      </c>
      <c r="F837">
        <v>6948.7</v>
      </c>
      <c r="G837" t="s">
        <v>16</v>
      </c>
      <c r="H837" t="s">
        <v>11</v>
      </c>
      <c r="I837" t="s">
        <v>23</v>
      </c>
      <c r="J837" t="str">
        <f>VLOOKUP(A837,Names!A:B,2,)</f>
        <v>Ohara, Mr.  Chip</v>
      </c>
      <c r="K837" cm="1">
        <f t="array" ref="K837">VLOOKUP($A837,'Medical Examination'!$A:$H,COLUMN(B:B),0)</f>
        <v>39.520000000000003</v>
      </c>
      <c r="L837" cm="1">
        <f t="array" ref="L837">VLOOKUP($A837,'Medical Examination'!$A:$H,COLUMN(C:C),0)</f>
        <v>11.81</v>
      </c>
      <c r="M837" t="str" cm="1">
        <f t="array" ref="M837">VLOOKUP($A837,'Medical Examination'!$A:$H,COLUMN(D:D),0)</f>
        <v>No</v>
      </c>
      <c r="N837" t="str" cm="1">
        <f t="array" ref="N837">VLOOKUP($A837,'Medical Examination'!$A:$H,COLUMN(E:E),0)</f>
        <v>No</v>
      </c>
      <c r="O837" t="str" cm="1">
        <f t="array" ref="O837">VLOOKUP($A837,'Medical Examination'!$A:$H,COLUMN(F:F),0)</f>
        <v>No</v>
      </c>
      <c r="P837" t="str" cm="1">
        <f t="array" ref="P837">VLOOKUP($A837,'Medical Examination'!$A:$H,COLUMN(G:G),0)</f>
        <v>No major surgery</v>
      </c>
      <c r="Q837" t="str" cm="1">
        <f t="array" ref="Q837">VLOOKUP($A837,'Medical Examination'!$A:$H,COLUMN(H:H),0)</f>
        <v>No</v>
      </c>
      <c r="R837">
        <f t="shared" si="156"/>
        <v>0</v>
      </c>
      <c r="S837">
        <f t="shared" si="157"/>
        <v>0</v>
      </c>
      <c r="T837">
        <f t="shared" si="158"/>
        <v>0</v>
      </c>
      <c r="U837">
        <f t="shared" si="159"/>
        <v>0</v>
      </c>
      <c r="V837">
        <f t="shared" si="160"/>
        <v>3</v>
      </c>
      <c r="W837">
        <f t="shared" si="161"/>
        <v>2</v>
      </c>
      <c r="X837">
        <f t="shared" si="162"/>
        <v>0</v>
      </c>
      <c r="Y837">
        <f t="shared" si="163"/>
        <v>0</v>
      </c>
      <c r="Z837">
        <f t="shared" si="164"/>
        <v>1</v>
      </c>
      <c r="AA837">
        <f t="shared" si="165"/>
        <v>0</v>
      </c>
      <c r="AB837" s="5">
        <f t="shared" si="166"/>
        <v>45</v>
      </c>
      <c r="AC837">
        <f t="shared" si="167"/>
        <v>1</v>
      </c>
    </row>
    <row r="838" spans="1:29" x14ac:dyDescent="0.25">
      <c r="A838" t="s">
        <v>876</v>
      </c>
      <c r="B838">
        <v>1980</v>
      </c>
      <c r="C838" t="s">
        <v>35</v>
      </c>
      <c r="D838">
        <v>18</v>
      </c>
      <c r="E838">
        <v>2</v>
      </c>
      <c r="F838">
        <v>6951.12</v>
      </c>
      <c r="G838" t="s">
        <v>11</v>
      </c>
      <c r="H838" t="s">
        <v>11</v>
      </c>
      <c r="I838" t="s">
        <v>13</v>
      </c>
      <c r="J838" t="str">
        <f>VLOOKUP(A838,Names!A:B,2,)</f>
        <v>Dombrowski, Mr.  Zeke M.</v>
      </c>
      <c r="K838" cm="1">
        <f t="array" ref="K838">VLOOKUP($A838,'Medical Examination'!$A:$H,COLUMN(B:B),0)</f>
        <v>24.52</v>
      </c>
      <c r="L838" cm="1">
        <f t="array" ref="L838">VLOOKUP($A838,'Medical Examination'!$A:$H,COLUMN(C:C),0)</f>
        <v>4.76</v>
      </c>
      <c r="M838" t="str" cm="1">
        <f t="array" ref="M838">VLOOKUP($A838,'Medical Examination'!$A:$H,COLUMN(D:D),0)</f>
        <v>No</v>
      </c>
      <c r="N838" t="str" cm="1">
        <f t="array" ref="N838">VLOOKUP($A838,'Medical Examination'!$A:$H,COLUMN(E:E),0)</f>
        <v>No</v>
      </c>
      <c r="O838" t="str" cm="1">
        <f t="array" ref="O838">VLOOKUP($A838,'Medical Examination'!$A:$H,COLUMN(F:F),0)</f>
        <v>No</v>
      </c>
      <c r="P838" t="str" cm="1">
        <f t="array" ref="P838">VLOOKUP($A838,'Medical Examination'!$A:$H,COLUMN(G:G),0)</f>
        <v>No major surgery</v>
      </c>
      <c r="Q838" t="str" cm="1">
        <f t="array" ref="Q838">VLOOKUP($A838,'Medical Examination'!$A:$H,COLUMN(H:H),0)</f>
        <v>No</v>
      </c>
      <c r="R838">
        <f t="shared" si="156"/>
        <v>0</v>
      </c>
      <c r="S838">
        <f t="shared" si="157"/>
        <v>0</v>
      </c>
      <c r="T838">
        <f t="shared" si="158"/>
        <v>0</v>
      </c>
      <c r="U838">
        <f t="shared" si="159"/>
        <v>0</v>
      </c>
      <c r="V838">
        <f t="shared" si="160"/>
        <v>2</v>
      </c>
      <c r="W838">
        <f t="shared" si="161"/>
        <v>2</v>
      </c>
      <c r="X838">
        <f t="shared" si="162"/>
        <v>0</v>
      </c>
      <c r="Y838">
        <f t="shared" si="163"/>
        <v>0</v>
      </c>
      <c r="Z838">
        <f t="shared" si="164"/>
        <v>0</v>
      </c>
      <c r="AA838">
        <f t="shared" si="165"/>
        <v>1</v>
      </c>
      <c r="AB838" s="5">
        <f t="shared" si="166"/>
        <v>43</v>
      </c>
      <c r="AC838">
        <f t="shared" si="167"/>
        <v>1</v>
      </c>
    </row>
    <row r="839" spans="1:29" x14ac:dyDescent="0.25">
      <c r="A839" t="s">
        <v>877</v>
      </c>
      <c r="B839">
        <v>1975</v>
      </c>
      <c r="C839" t="s">
        <v>18</v>
      </c>
      <c r="D839">
        <v>3</v>
      </c>
      <c r="E839">
        <v>1</v>
      </c>
      <c r="F839">
        <v>6965.21</v>
      </c>
      <c r="G839" t="s">
        <v>11</v>
      </c>
      <c r="H839" t="s">
        <v>12</v>
      </c>
      <c r="I839" t="s">
        <v>13</v>
      </c>
      <c r="J839" t="str">
        <f>VLOOKUP(A839,Names!A:B,2,)</f>
        <v>Magato, Ms.  Elizabeth A</v>
      </c>
      <c r="K839" cm="1">
        <f t="array" ref="K839">VLOOKUP($A839,'Medical Examination'!$A:$H,COLUMN(B:B),0)</f>
        <v>21.79</v>
      </c>
      <c r="L839" cm="1">
        <f t="array" ref="L839">VLOOKUP($A839,'Medical Examination'!$A:$H,COLUMN(C:C),0)</f>
        <v>8.6999999999999993</v>
      </c>
      <c r="M839" t="str" cm="1">
        <f t="array" ref="M839">VLOOKUP($A839,'Medical Examination'!$A:$H,COLUMN(D:D),0)</f>
        <v>yes</v>
      </c>
      <c r="N839" t="str" cm="1">
        <f t="array" ref="N839">VLOOKUP($A839,'Medical Examination'!$A:$H,COLUMN(E:E),0)</f>
        <v>No</v>
      </c>
      <c r="O839" t="str" cm="1">
        <f t="array" ref="O839">VLOOKUP($A839,'Medical Examination'!$A:$H,COLUMN(F:F),0)</f>
        <v>No</v>
      </c>
      <c r="P839" cm="1">
        <f t="array" ref="P839">VLOOKUP($A839,'Medical Examination'!$A:$H,COLUMN(G:G),0)</f>
        <v>1</v>
      </c>
      <c r="Q839" t="str" cm="1">
        <f t="array" ref="Q839">VLOOKUP($A839,'Medical Examination'!$A:$H,COLUMN(H:H),0)</f>
        <v>No</v>
      </c>
      <c r="R839">
        <f t="shared" si="156"/>
        <v>1</v>
      </c>
      <c r="S839">
        <f t="shared" si="157"/>
        <v>0</v>
      </c>
      <c r="T839">
        <f t="shared" si="158"/>
        <v>0</v>
      </c>
      <c r="U839">
        <f t="shared" si="159"/>
        <v>0</v>
      </c>
      <c r="V839">
        <f t="shared" si="160"/>
        <v>2</v>
      </c>
      <c r="W839">
        <f t="shared" si="161"/>
        <v>1</v>
      </c>
      <c r="X839">
        <f t="shared" si="162"/>
        <v>1</v>
      </c>
      <c r="Y839">
        <f t="shared" si="163"/>
        <v>0</v>
      </c>
      <c r="Z839">
        <f t="shared" si="164"/>
        <v>0</v>
      </c>
      <c r="AA839">
        <f t="shared" si="165"/>
        <v>1</v>
      </c>
      <c r="AB839" s="5">
        <f t="shared" si="166"/>
        <v>48</v>
      </c>
      <c r="AC839">
        <f t="shared" si="167"/>
        <v>0</v>
      </c>
    </row>
    <row r="840" spans="1:29" x14ac:dyDescent="0.25">
      <c r="A840" t="s">
        <v>878</v>
      </c>
      <c r="B840">
        <v>1985</v>
      </c>
      <c r="C840" t="s">
        <v>30</v>
      </c>
      <c r="D840">
        <v>10</v>
      </c>
      <c r="E840">
        <v>3</v>
      </c>
      <c r="F840">
        <v>6985.51</v>
      </c>
      <c r="G840" t="s">
        <v>11</v>
      </c>
      <c r="H840" t="s">
        <v>11</v>
      </c>
      <c r="I840" t="s">
        <v>166</v>
      </c>
      <c r="J840" t="str">
        <f>VLOOKUP(A840,Names!A:B,2,)</f>
        <v>Condon, Mr.  Kieran</v>
      </c>
      <c r="K840" cm="1">
        <f t="array" ref="K840">VLOOKUP($A840,'Medical Examination'!$A:$H,COLUMN(B:B),0)</f>
        <v>22.704999999999998</v>
      </c>
      <c r="L840" cm="1">
        <f t="array" ref="L840">VLOOKUP($A840,'Medical Examination'!$A:$H,COLUMN(C:C),0)</f>
        <v>4.57</v>
      </c>
      <c r="M840" t="str" cm="1">
        <f t="array" ref="M840">VLOOKUP($A840,'Medical Examination'!$A:$H,COLUMN(D:D),0)</f>
        <v>yes</v>
      </c>
      <c r="N840" t="str" cm="1">
        <f t="array" ref="N840">VLOOKUP($A840,'Medical Examination'!$A:$H,COLUMN(E:E),0)</f>
        <v>No</v>
      </c>
      <c r="O840" t="str" cm="1">
        <f t="array" ref="O840">VLOOKUP($A840,'Medical Examination'!$A:$H,COLUMN(F:F),0)</f>
        <v>No</v>
      </c>
      <c r="P840" t="str" cm="1">
        <f t="array" ref="P840">VLOOKUP($A840,'Medical Examination'!$A:$H,COLUMN(G:G),0)</f>
        <v>No major surgery</v>
      </c>
      <c r="Q840" t="str" cm="1">
        <f t="array" ref="Q840">VLOOKUP($A840,'Medical Examination'!$A:$H,COLUMN(H:H),0)</f>
        <v>No</v>
      </c>
      <c r="R840">
        <f t="shared" si="156"/>
        <v>1</v>
      </c>
      <c r="S840">
        <f t="shared" si="157"/>
        <v>0</v>
      </c>
      <c r="T840">
        <f t="shared" si="158"/>
        <v>0</v>
      </c>
      <c r="U840">
        <f t="shared" si="159"/>
        <v>0</v>
      </c>
      <c r="V840">
        <f t="shared" si="160"/>
        <v>2</v>
      </c>
      <c r="W840">
        <f t="shared" si="161"/>
        <v>2</v>
      </c>
      <c r="X840">
        <f t="shared" si="162"/>
        <v>0</v>
      </c>
      <c r="Y840">
        <f t="shared" si="163"/>
        <v>0</v>
      </c>
      <c r="Z840">
        <f t="shared" si="164"/>
        <v>0</v>
      </c>
      <c r="AA840">
        <f t="shared" si="165"/>
        <v>0</v>
      </c>
      <c r="AB840" s="5">
        <f t="shared" si="166"/>
        <v>38</v>
      </c>
      <c r="AC840">
        <f t="shared" si="167"/>
        <v>1</v>
      </c>
    </row>
    <row r="841" spans="1:29" x14ac:dyDescent="0.25">
      <c r="A841" t="s">
        <v>879</v>
      </c>
      <c r="B841">
        <v>1982</v>
      </c>
      <c r="C841" t="s">
        <v>37</v>
      </c>
      <c r="D841">
        <v>18</v>
      </c>
      <c r="E841">
        <v>2</v>
      </c>
      <c r="F841">
        <v>6986.7</v>
      </c>
      <c r="G841" t="s">
        <v>12</v>
      </c>
      <c r="H841" t="s">
        <v>16</v>
      </c>
      <c r="I841" t="s">
        <v>23</v>
      </c>
      <c r="J841" t="str">
        <f>VLOOKUP(A841,Names!A:B,2,)</f>
        <v>Sanchez Antognini, Mr.  Mauricio J. Sr.</v>
      </c>
      <c r="K841" cm="1">
        <f t="array" ref="K841">VLOOKUP($A841,'Medical Examination'!$A:$H,COLUMN(B:B),0)</f>
        <v>32.299999999999997</v>
      </c>
      <c r="L841" cm="1">
        <f t="array" ref="L841">VLOOKUP($A841,'Medical Examination'!$A:$H,COLUMN(C:C),0)</f>
        <v>5.31</v>
      </c>
      <c r="M841" t="str" cm="1">
        <f t="array" ref="M841">VLOOKUP($A841,'Medical Examination'!$A:$H,COLUMN(D:D),0)</f>
        <v>No</v>
      </c>
      <c r="N841" t="str" cm="1">
        <f t="array" ref="N841">VLOOKUP($A841,'Medical Examination'!$A:$H,COLUMN(E:E),0)</f>
        <v>No</v>
      </c>
      <c r="O841" t="str" cm="1">
        <f t="array" ref="O841">VLOOKUP($A841,'Medical Examination'!$A:$H,COLUMN(F:F),0)</f>
        <v>No</v>
      </c>
      <c r="P841" t="str" cm="1">
        <f t="array" ref="P841">VLOOKUP($A841,'Medical Examination'!$A:$H,COLUMN(G:G),0)</f>
        <v>No major surgery</v>
      </c>
      <c r="Q841" t="str" cm="1">
        <f t="array" ref="Q841">VLOOKUP($A841,'Medical Examination'!$A:$H,COLUMN(H:H),0)</f>
        <v>No</v>
      </c>
      <c r="R841">
        <f t="shared" si="156"/>
        <v>0</v>
      </c>
      <c r="S841">
        <f t="shared" si="157"/>
        <v>0</v>
      </c>
      <c r="T841">
        <f t="shared" si="158"/>
        <v>0</v>
      </c>
      <c r="U841">
        <f t="shared" si="159"/>
        <v>0</v>
      </c>
      <c r="V841">
        <f t="shared" si="160"/>
        <v>1</v>
      </c>
      <c r="W841">
        <f t="shared" si="161"/>
        <v>3</v>
      </c>
      <c r="X841">
        <f t="shared" si="162"/>
        <v>0</v>
      </c>
      <c r="Y841">
        <f t="shared" si="163"/>
        <v>0</v>
      </c>
      <c r="Z841">
        <f t="shared" si="164"/>
        <v>1</v>
      </c>
      <c r="AA841">
        <f t="shared" si="165"/>
        <v>0</v>
      </c>
      <c r="AB841" s="5">
        <f t="shared" si="166"/>
        <v>41</v>
      </c>
      <c r="AC841">
        <f t="shared" si="167"/>
        <v>1</v>
      </c>
    </row>
    <row r="842" spans="1:29" x14ac:dyDescent="0.25">
      <c r="A842" t="s">
        <v>880</v>
      </c>
      <c r="B842">
        <v>1982</v>
      </c>
      <c r="C842" t="s">
        <v>20</v>
      </c>
      <c r="D842">
        <v>1</v>
      </c>
      <c r="E842">
        <v>3</v>
      </c>
      <c r="F842">
        <v>6989.95</v>
      </c>
      <c r="G842" t="s">
        <v>11</v>
      </c>
      <c r="H842" t="s">
        <v>16</v>
      </c>
      <c r="I842" t="s">
        <v>13</v>
      </c>
      <c r="J842" t="str">
        <f>VLOOKUP(A842,Names!A:B,2,)</f>
        <v>Stelpflug, Ms.  Leslie A</v>
      </c>
      <c r="K842" cm="1">
        <f t="array" ref="K842">VLOOKUP($A842,'Medical Examination'!$A:$H,COLUMN(B:B),0)</f>
        <v>24.36</v>
      </c>
      <c r="L842" cm="1">
        <f t="array" ref="L842">VLOOKUP($A842,'Medical Examination'!$A:$H,COLUMN(C:C),0)</f>
        <v>5.57</v>
      </c>
      <c r="M842" t="str" cm="1">
        <f t="array" ref="M842">VLOOKUP($A842,'Medical Examination'!$A:$H,COLUMN(D:D),0)</f>
        <v>No</v>
      </c>
      <c r="N842" t="str" cm="1">
        <f t="array" ref="N842">VLOOKUP($A842,'Medical Examination'!$A:$H,COLUMN(E:E),0)</f>
        <v>No</v>
      </c>
      <c r="O842" t="str" cm="1">
        <f t="array" ref="O842">VLOOKUP($A842,'Medical Examination'!$A:$H,COLUMN(F:F),0)</f>
        <v>No</v>
      </c>
      <c r="P842" t="str" cm="1">
        <f t="array" ref="P842">VLOOKUP($A842,'Medical Examination'!$A:$H,COLUMN(G:G),0)</f>
        <v>No major surgery</v>
      </c>
      <c r="Q842" t="str" cm="1">
        <f t="array" ref="Q842">VLOOKUP($A842,'Medical Examination'!$A:$H,COLUMN(H:H),0)</f>
        <v>No</v>
      </c>
      <c r="R842">
        <f t="shared" si="156"/>
        <v>0</v>
      </c>
      <c r="S842">
        <f t="shared" si="157"/>
        <v>0</v>
      </c>
      <c r="T842">
        <f t="shared" si="158"/>
        <v>0</v>
      </c>
      <c r="U842">
        <f t="shared" si="159"/>
        <v>0</v>
      </c>
      <c r="V842">
        <f t="shared" si="160"/>
        <v>2</v>
      </c>
      <c r="W842">
        <f t="shared" si="161"/>
        <v>3</v>
      </c>
      <c r="X842">
        <f t="shared" si="162"/>
        <v>0</v>
      </c>
      <c r="Y842">
        <f t="shared" si="163"/>
        <v>0</v>
      </c>
      <c r="Z842">
        <f t="shared" si="164"/>
        <v>0</v>
      </c>
      <c r="AA842">
        <f t="shared" si="165"/>
        <v>1</v>
      </c>
      <c r="AB842" s="5">
        <f t="shared" si="166"/>
        <v>41</v>
      </c>
      <c r="AC842">
        <f t="shared" si="167"/>
        <v>0</v>
      </c>
    </row>
    <row r="843" spans="1:29" x14ac:dyDescent="0.25">
      <c r="A843" t="s">
        <v>881</v>
      </c>
      <c r="B843">
        <v>1969</v>
      </c>
      <c r="C843" t="s">
        <v>10</v>
      </c>
      <c r="D843">
        <v>6</v>
      </c>
      <c r="E843">
        <v>0</v>
      </c>
      <c r="F843">
        <v>7003.1</v>
      </c>
      <c r="G843" t="s">
        <v>11</v>
      </c>
      <c r="H843" t="s">
        <v>12</v>
      </c>
      <c r="I843" t="s">
        <v>13</v>
      </c>
      <c r="J843" t="str">
        <f>VLOOKUP(A843,Names!A:B,2,)</f>
        <v>Mattingly, Ms.  Ashley R</v>
      </c>
      <c r="K843" cm="1">
        <f t="array" ref="K843">VLOOKUP($A843,'Medical Examination'!$A:$H,COLUMN(B:B),0)</f>
        <v>18.760000000000002</v>
      </c>
      <c r="L843" cm="1">
        <f t="array" ref="L843">VLOOKUP($A843,'Medical Examination'!$A:$H,COLUMN(C:C),0)</f>
        <v>4.88</v>
      </c>
      <c r="M843" t="str" cm="1">
        <f t="array" ref="M843">VLOOKUP($A843,'Medical Examination'!$A:$H,COLUMN(D:D),0)</f>
        <v>yes</v>
      </c>
      <c r="N843" t="str" cm="1">
        <f t="array" ref="N843">VLOOKUP($A843,'Medical Examination'!$A:$H,COLUMN(E:E),0)</f>
        <v>No</v>
      </c>
      <c r="O843" t="str" cm="1">
        <f t="array" ref="O843">VLOOKUP($A843,'Medical Examination'!$A:$H,COLUMN(F:F),0)</f>
        <v>Yes</v>
      </c>
      <c r="P843" cm="1">
        <f t="array" ref="P843">VLOOKUP($A843,'Medical Examination'!$A:$H,COLUMN(G:G),0)</f>
        <v>1</v>
      </c>
      <c r="Q843" t="str" cm="1">
        <f t="array" ref="Q843">VLOOKUP($A843,'Medical Examination'!$A:$H,COLUMN(H:H),0)</f>
        <v>No</v>
      </c>
      <c r="R843">
        <f t="shared" si="156"/>
        <v>1</v>
      </c>
      <c r="S843">
        <f t="shared" si="157"/>
        <v>0</v>
      </c>
      <c r="T843">
        <f t="shared" si="158"/>
        <v>1</v>
      </c>
      <c r="U843">
        <f t="shared" si="159"/>
        <v>0</v>
      </c>
      <c r="V843">
        <f t="shared" si="160"/>
        <v>2</v>
      </c>
      <c r="W843">
        <f t="shared" si="161"/>
        <v>1</v>
      </c>
      <c r="X843">
        <f t="shared" si="162"/>
        <v>1</v>
      </c>
      <c r="Y843">
        <f t="shared" si="163"/>
        <v>0</v>
      </c>
      <c r="Z843">
        <f t="shared" si="164"/>
        <v>0</v>
      </c>
      <c r="AA843">
        <f t="shared" si="165"/>
        <v>1</v>
      </c>
      <c r="AB843" s="5">
        <f t="shared" si="166"/>
        <v>54</v>
      </c>
      <c r="AC843">
        <f t="shared" si="167"/>
        <v>0</v>
      </c>
    </row>
    <row r="844" spans="1:29" x14ac:dyDescent="0.25">
      <c r="A844" t="s">
        <v>882</v>
      </c>
      <c r="B844">
        <v>1978</v>
      </c>
      <c r="C844" t="s">
        <v>18</v>
      </c>
      <c r="D844">
        <v>2</v>
      </c>
      <c r="E844">
        <v>2</v>
      </c>
      <c r="F844">
        <v>7033.08</v>
      </c>
      <c r="G844" t="s">
        <v>11</v>
      </c>
      <c r="H844" t="s">
        <v>11</v>
      </c>
      <c r="I844" t="s">
        <v>13</v>
      </c>
      <c r="J844" t="str">
        <f>VLOOKUP(A844,Names!A:B,2,)</f>
        <v>Aure, Ms.  Annemarie A</v>
      </c>
      <c r="K844" cm="1">
        <f t="array" ref="K844">VLOOKUP($A844,'Medical Examination'!$A:$H,COLUMN(B:B),0)</f>
        <v>22.86</v>
      </c>
      <c r="L844" cm="1">
        <f t="array" ref="L844">VLOOKUP($A844,'Medical Examination'!$A:$H,COLUMN(C:C),0)</f>
        <v>7.5</v>
      </c>
      <c r="M844" t="str" cm="1">
        <f t="array" ref="M844">VLOOKUP($A844,'Medical Examination'!$A:$H,COLUMN(D:D),0)</f>
        <v>No</v>
      </c>
      <c r="N844" t="str" cm="1">
        <f t="array" ref="N844">VLOOKUP($A844,'Medical Examination'!$A:$H,COLUMN(E:E),0)</f>
        <v>No</v>
      </c>
      <c r="O844" t="str" cm="1">
        <f t="array" ref="O844">VLOOKUP($A844,'Medical Examination'!$A:$H,COLUMN(F:F),0)</f>
        <v>No</v>
      </c>
      <c r="P844" t="str" cm="1">
        <f t="array" ref="P844">VLOOKUP($A844,'Medical Examination'!$A:$H,COLUMN(G:G),0)</f>
        <v>No major surgery</v>
      </c>
      <c r="Q844" t="str" cm="1">
        <f t="array" ref="Q844">VLOOKUP($A844,'Medical Examination'!$A:$H,COLUMN(H:H),0)</f>
        <v>No</v>
      </c>
      <c r="R844">
        <f t="shared" si="156"/>
        <v>0</v>
      </c>
      <c r="S844">
        <f t="shared" si="157"/>
        <v>0</v>
      </c>
      <c r="T844">
        <f t="shared" si="158"/>
        <v>0</v>
      </c>
      <c r="U844">
        <f t="shared" si="159"/>
        <v>0</v>
      </c>
      <c r="V844">
        <f t="shared" si="160"/>
        <v>2</v>
      </c>
      <c r="W844">
        <f t="shared" si="161"/>
        <v>2</v>
      </c>
      <c r="X844">
        <f t="shared" si="162"/>
        <v>0</v>
      </c>
      <c r="Y844">
        <f t="shared" si="163"/>
        <v>0</v>
      </c>
      <c r="Z844">
        <f t="shared" si="164"/>
        <v>0</v>
      </c>
      <c r="AA844">
        <f t="shared" si="165"/>
        <v>1</v>
      </c>
      <c r="AB844" s="5">
        <f t="shared" si="166"/>
        <v>45</v>
      </c>
      <c r="AC844">
        <f t="shared" si="167"/>
        <v>0</v>
      </c>
    </row>
    <row r="845" spans="1:29" x14ac:dyDescent="0.25">
      <c r="A845" t="s">
        <v>883</v>
      </c>
      <c r="B845">
        <v>1995</v>
      </c>
      <c r="C845" t="s">
        <v>37</v>
      </c>
      <c r="D845">
        <v>29</v>
      </c>
      <c r="E845">
        <v>0</v>
      </c>
      <c r="F845">
        <v>7042.11</v>
      </c>
      <c r="G845" t="s">
        <v>11</v>
      </c>
      <c r="H845" t="s">
        <v>12</v>
      </c>
      <c r="I845" t="s">
        <v>23</v>
      </c>
      <c r="J845" t="str">
        <f>VLOOKUP(A845,Names!A:B,2,)</f>
        <v>Peck, Mr.  Stephen M</v>
      </c>
      <c r="K845" cm="1">
        <f t="array" ref="K845">VLOOKUP($A845,'Medical Examination'!$A:$H,COLUMN(B:B),0)</f>
        <v>36.94</v>
      </c>
      <c r="L845" cm="1">
        <f t="array" ref="L845">VLOOKUP($A845,'Medical Examination'!$A:$H,COLUMN(C:C),0)</f>
        <v>5.15</v>
      </c>
      <c r="M845" t="str" cm="1">
        <f t="array" ref="M845">VLOOKUP($A845,'Medical Examination'!$A:$H,COLUMN(D:D),0)</f>
        <v>yes</v>
      </c>
      <c r="N845" t="str" cm="1">
        <f t="array" ref="N845">VLOOKUP($A845,'Medical Examination'!$A:$H,COLUMN(E:E),0)</f>
        <v>No</v>
      </c>
      <c r="O845" t="str" cm="1">
        <f t="array" ref="O845">VLOOKUP($A845,'Medical Examination'!$A:$H,COLUMN(F:F),0)</f>
        <v>No</v>
      </c>
      <c r="P845" cm="1">
        <f t="array" ref="P845">VLOOKUP($A845,'Medical Examination'!$A:$H,COLUMN(G:G),0)</f>
        <v>1</v>
      </c>
      <c r="Q845" t="str" cm="1">
        <f t="array" ref="Q845">VLOOKUP($A845,'Medical Examination'!$A:$H,COLUMN(H:H),0)</f>
        <v>No</v>
      </c>
      <c r="R845">
        <f t="shared" si="156"/>
        <v>1</v>
      </c>
      <c r="S845">
        <f t="shared" si="157"/>
        <v>0</v>
      </c>
      <c r="T845">
        <f t="shared" si="158"/>
        <v>0</v>
      </c>
      <c r="U845">
        <f t="shared" si="159"/>
        <v>0</v>
      </c>
      <c r="V845">
        <f t="shared" si="160"/>
        <v>2</v>
      </c>
      <c r="W845">
        <f t="shared" si="161"/>
        <v>1</v>
      </c>
      <c r="X845">
        <f t="shared" si="162"/>
        <v>1</v>
      </c>
      <c r="Y845">
        <f t="shared" si="163"/>
        <v>0</v>
      </c>
      <c r="Z845">
        <f t="shared" si="164"/>
        <v>1</v>
      </c>
      <c r="AA845">
        <f t="shared" si="165"/>
        <v>0</v>
      </c>
      <c r="AB845" s="5">
        <f t="shared" si="166"/>
        <v>28</v>
      </c>
      <c r="AC845">
        <f t="shared" si="167"/>
        <v>1</v>
      </c>
    </row>
    <row r="846" spans="1:29" x14ac:dyDescent="0.25">
      <c r="A846" t="s">
        <v>884</v>
      </c>
      <c r="B846">
        <v>1980</v>
      </c>
      <c r="C846" t="s">
        <v>10</v>
      </c>
      <c r="D846">
        <v>26</v>
      </c>
      <c r="E846">
        <v>1</v>
      </c>
      <c r="F846">
        <v>7045.5</v>
      </c>
      <c r="G846" t="s">
        <v>11</v>
      </c>
      <c r="H846" t="s">
        <v>16</v>
      </c>
      <c r="I846" t="s">
        <v>42</v>
      </c>
      <c r="J846" t="str">
        <f>VLOOKUP(A846,Names!A:B,2,)</f>
        <v>Gonsalves, Ms.  Emilee</v>
      </c>
      <c r="K846" cm="1">
        <f t="array" ref="K846">VLOOKUP($A846,'Medical Examination'!$A:$H,COLUMN(B:B),0)</f>
        <v>25.3</v>
      </c>
      <c r="L846" cm="1">
        <f t="array" ref="L846">VLOOKUP($A846,'Medical Examination'!$A:$H,COLUMN(C:C),0)</f>
        <v>5.12</v>
      </c>
      <c r="M846" t="str" cm="1">
        <f t="array" ref="M846">VLOOKUP($A846,'Medical Examination'!$A:$H,COLUMN(D:D),0)</f>
        <v>No</v>
      </c>
      <c r="N846" t="str" cm="1">
        <f t="array" ref="N846">VLOOKUP($A846,'Medical Examination'!$A:$H,COLUMN(E:E),0)</f>
        <v>No</v>
      </c>
      <c r="O846" t="str" cm="1">
        <f t="array" ref="O846">VLOOKUP($A846,'Medical Examination'!$A:$H,COLUMN(F:F),0)</f>
        <v>No</v>
      </c>
      <c r="P846" t="str" cm="1">
        <f t="array" ref="P846">VLOOKUP($A846,'Medical Examination'!$A:$H,COLUMN(G:G),0)</f>
        <v>No major surgery</v>
      </c>
      <c r="Q846" t="str" cm="1">
        <f t="array" ref="Q846">VLOOKUP($A846,'Medical Examination'!$A:$H,COLUMN(H:H),0)</f>
        <v>No</v>
      </c>
      <c r="R846">
        <f t="shared" si="156"/>
        <v>0</v>
      </c>
      <c r="S846">
        <f t="shared" si="157"/>
        <v>0</v>
      </c>
      <c r="T846">
        <f t="shared" si="158"/>
        <v>0</v>
      </c>
      <c r="U846">
        <f t="shared" si="159"/>
        <v>0</v>
      </c>
      <c r="V846">
        <f t="shared" si="160"/>
        <v>2</v>
      </c>
      <c r="W846">
        <f t="shared" si="161"/>
        <v>3</v>
      </c>
      <c r="X846">
        <f t="shared" si="162"/>
        <v>0</v>
      </c>
      <c r="Y846">
        <f t="shared" si="163"/>
        <v>1</v>
      </c>
      <c r="Z846">
        <f t="shared" si="164"/>
        <v>0</v>
      </c>
      <c r="AA846">
        <f t="shared" si="165"/>
        <v>0</v>
      </c>
      <c r="AB846" s="5">
        <f t="shared" si="166"/>
        <v>43</v>
      </c>
      <c r="AC846">
        <f t="shared" si="167"/>
        <v>0</v>
      </c>
    </row>
    <row r="847" spans="1:29" x14ac:dyDescent="0.25">
      <c r="A847" t="s">
        <v>885</v>
      </c>
      <c r="B847">
        <v>1980</v>
      </c>
      <c r="C847" t="s">
        <v>37</v>
      </c>
      <c r="D847">
        <v>22</v>
      </c>
      <c r="E847">
        <v>1</v>
      </c>
      <c r="F847">
        <v>7046.72</v>
      </c>
      <c r="G847" t="s">
        <v>11</v>
      </c>
      <c r="H847" t="s">
        <v>12</v>
      </c>
      <c r="I847" t="s">
        <v>13</v>
      </c>
      <c r="J847" t="str">
        <f>VLOOKUP(A847,Names!A:B,2,)</f>
        <v>Kawakami, Ms.  Ayako N.</v>
      </c>
      <c r="K847" cm="1">
        <f t="array" ref="K847">VLOOKUP($A847,'Medical Examination'!$A:$H,COLUMN(B:B),0)</f>
        <v>26.18</v>
      </c>
      <c r="L847" cm="1">
        <f t="array" ref="L847">VLOOKUP($A847,'Medical Examination'!$A:$H,COLUMN(C:C),0)</f>
        <v>5.63</v>
      </c>
      <c r="M847" t="str" cm="1">
        <f t="array" ref="M847">VLOOKUP($A847,'Medical Examination'!$A:$H,COLUMN(D:D),0)</f>
        <v>No</v>
      </c>
      <c r="N847" t="str" cm="1">
        <f t="array" ref="N847">VLOOKUP($A847,'Medical Examination'!$A:$H,COLUMN(E:E),0)</f>
        <v>No</v>
      </c>
      <c r="O847" t="str" cm="1">
        <f t="array" ref="O847">VLOOKUP($A847,'Medical Examination'!$A:$H,COLUMN(F:F),0)</f>
        <v>No</v>
      </c>
      <c r="P847" t="str" cm="1">
        <f t="array" ref="P847">VLOOKUP($A847,'Medical Examination'!$A:$H,COLUMN(G:G),0)</f>
        <v>No major surgery</v>
      </c>
      <c r="Q847" t="str" cm="1">
        <f t="array" ref="Q847">VLOOKUP($A847,'Medical Examination'!$A:$H,COLUMN(H:H),0)</f>
        <v>No</v>
      </c>
      <c r="R847">
        <f t="shared" si="156"/>
        <v>0</v>
      </c>
      <c r="S847">
        <f t="shared" si="157"/>
        <v>0</v>
      </c>
      <c r="T847">
        <f t="shared" si="158"/>
        <v>0</v>
      </c>
      <c r="U847">
        <f t="shared" si="159"/>
        <v>0</v>
      </c>
      <c r="V847">
        <f t="shared" si="160"/>
        <v>2</v>
      </c>
      <c r="W847">
        <f t="shared" si="161"/>
        <v>1</v>
      </c>
      <c r="X847">
        <f t="shared" si="162"/>
        <v>0</v>
      </c>
      <c r="Y847">
        <f t="shared" si="163"/>
        <v>0</v>
      </c>
      <c r="Z847">
        <f t="shared" si="164"/>
        <v>0</v>
      </c>
      <c r="AA847">
        <f t="shared" si="165"/>
        <v>1</v>
      </c>
      <c r="AB847" s="5">
        <f t="shared" si="166"/>
        <v>43</v>
      </c>
      <c r="AC847">
        <f t="shared" si="167"/>
        <v>0</v>
      </c>
    </row>
    <row r="848" spans="1:29" x14ac:dyDescent="0.25">
      <c r="A848" t="s">
        <v>886</v>
      </c>
      <c r="B848">
        <v>1980</v>
      </c>
      <c r="C848" t="s">
        <v>10</v>
      </c>
      <c r="D848">
        <v>21</v>
      </c>
      <c r="E848">
        <v>0</v>
      </c>
      <c r="F848">
        <v>7050.02</v>
      </c>
      <c r="G848" t="s">
        <v>11</v>
      </c>
      <c r="H848" t="s">
        <v>16</v>
      </c>
      <c r="I848" t="s">
        <v>247</v>
      </c>
      <c r="J848" t="str">
        <f>VLOOKUP(A848,Names!A:B,2,)</f>
        <v>Lavergne, Ms.  Amanda L</v>
      </c>
      <c r="K848" cm="1">
        <f t="array" ref="K848">VLOOKUP($A848,'Medical Examination'!$A:$H,COLUMN(B:B),0)</f>
        <v>32.869999999999997</v>
      </c>
      <c r="L848" cm="1">
        <f t="array" ref="L848">VLOOKUP($A848,'Medical Examination'!$A:$H,COLUMN(C:C),0)</f>
        <v>5.33</v>
      </c>
      <c r="M848" t="str" cm="1">
        <f t="array" ref="M848">VLOOKUP($A848,'Medical Examination'!$A:$H,COLUMN(D:D),0)</f>
        <v>No</v>
      </c>
      <c r="N848" t="str" cm="1">
        <f t="array" ref="N848">VLOOKUP($A848,'Medical Examination'!$A:$H,COLUMN(E:E),0)</f>
        <v>No</v>
      </c>
      <c r="O848" t="str" cm="1">
        <f t="array" ref="O848">VLOOKUP($A848,'Medical Examination'!$A:$H,COLUMN(F:F),0)</f>
        <v>No</v>
      </c>
      <c r="P848" t="str" cm="1">
        <f t="array" ref="P848">VLOOKUP($A848,'Medical Examination'!$A:$H,COLUMN(G:G),0)</f>
        <v>No major surgery</v>
      </c>
      <c r="Q848" t="str" cm="1">
        <f t="array" ref="Q848">VLOOKUP($A848,'Medical Examination'!$A:$H,COLUMN(H:H),0)</f>
        <v>No</v>
      </c>
      <c r="R848">
        <f t="shared" si="156"/>
        <v>0</v>
      </c>
      <c r="S848">
        <f t="shared" si="157"/>
        <v>0</v>
      </c>
      <c r="T848">
        <f t="shared" si="158"/>
        <v>0</v>
      </c>
      <c r="U848">
        <f t="shared" si="159"/>
        <v>0</v>
      </c>
      <c r="V848">
        <f t="shared" si="160"/>
        <v>2</v>
      </c>
      <c r="W848">
        <f t="shared" si="161"/>
        <v>3</v>
      </c>
      <c r="X848">
        <f t="shared" si="162"/>
        <v>0</v>
      </c>
      <c r="Y848">
        <f t="shared" si="163"/>
        <v>0</v>
      </c>
      <c r="Z848">
        <f t="shared" si="164"/>
        <v>0</v>
      </c>
      <c r="AA848">
        <f t="shared" si="165"/>
        <v>0</v>
      </c>
      <c r="AB848" s="5">
        <f t="shared" si="166"/>
        <v>43</v>
      </c>
      <c r="AC848">
        <f t="shared" si="167"/>
        <v>0</v>
      </c>
    </row>
    <row r="849" spans="1:29" x14ac:dyDescent="0.25">
      <c r="A849" t="s">
        <v>887</v>
      </c>
      <c r="B849">
        <v>1980</v>
      </c>
      <c r="C849" t="s">
        <v>18</v>
      </c>
      <c r="D849">
        <v>28</v>
      </c>
      <c r="E849">
        <v>1</v>
      </c>
      <c r="F849">
        <v>7050.64</v>
      </c>
      <c r="G849" t="s">
        <v>11</v>
      </c>
      <c r="H849" t="s">
        <v>12</v>
      </c>
      <c r="I849" t="s">
        <v>42</v>
      </c>
      <c r="J849" t="str">
        <f>VLOOKUP(A849,Names!A:B,2,)</f>
        <v>Depasquale, Ms.  Casey</v>
      </c>
      <c r="K849" cm="1">
        <f t="array" ref="K849">VLOOKUP($A849,'Medical Examination'!$A:$H,COLUMN(B:B),0)</f>
        <v>29</v>
      </c>
      <c r="L849" cm="1">
        <f t="array" ref="L849">VLOOKUP($A849,'Medical Examination'!$A:$H,COLUMN(C:C),0)</f>
        <v>4.5599999999999996</v>
      </c>
      <c r="M849" t="str" cm="1">
        <f t="array" ref="M849">VLOOKUP($A849,'Medical Examination'!$A:$H,COLUMN(D:D),0)</f>
        <v>No</v>
      </c>
      <c r="N849" t="str" cm="1">
        <f t="array" ref="N849">VLOOKUP($A849,'Medical Examination'!$A:$H,COLUMN(E:E),0)</f>
        <v>No</v>
      </c>
      <c r="O849" t="str" cm="1">
        <f t="array" ref="O849">VLOOKUP($A849,'Medical Examination'!$A:$H,COLUMN(F:F),0)</f>
        <v>No</v>
      </c>
      <c r="P849" t="str" cm="1">
        <f t="array" ref="P849">VLOOKUP($A849,'Medical Examination'!$A:$H,COLUMN(G:G),0)</f>
        <v>No major surgery</v>
      </c>
      <c r="Q849" t="str" cm="1">
        <f t="array" ref="Q849">VLOOKUP($A849,'Medical Examination'!$A:$H,COLUMN(H:H),0)</f>
        <v>No</v>
      </c>
      <c r="R849">
        <f t="shared" si="156"/>
        <v>0</v>
      </c>
      <c r="S849">
        <f t="shared" si="157"/>
        <v>0</v>
      </c>
      <c r="T849">
        <f t="shared" si="158"/>
        <v>0</v>
      </c>
      <c r="U849">
        <f t="shared" si="159"/>
        <v>0</v>
      </c>
      <c r="V849">
        <f t="shared" si="160"/>
        <v>2</v>
      </c>
      <c r="W849">
        <f t="shared" si="161"/>
        <v>1</v>
      </c>
      <c r="X849">
        <f t="shared" si="162"/>
        <v>0</v>
      </c>
      <c r="Y849">
        <f t="shared" si="163"/>
        <v>1</v>
      </c>
      <c r="Z849">
        <f t="shared" si="164"/>
        <v>0</v>
      </c>
      <c r="AA849">
        <f t="shared" si="165"/>
        <v>0</v>
      </c>
      <c r="AB849" s="5">
        <f t="shared" si="166"/>
        <v>43</v>
      </c>
      <c r="AC849">
        <f t="shared" si="167"/>
        <v>0</v>
      </c>
    </row>
    <row r="850" spans="1:29" x14ac:dyDescent="0.25">
      <c r="A850" t="s">
        <v>888</v>
      </c>
      <c r="B850">
        <v>1978</v>
      </c>
      <c r="C850" t="s">
        <v>18</v>
      </c>
      <c r="D850">
        <v>24</v>
      </c>
      <c r="E850">
        <v>2</v>
      </c>
      <c r="F850">
        <v>7054.41</v>
      </c>
      <c r="G850" t="s">
        <v>11</v>
      </c>
      <c r="H850" t="s">
        <v>11</v>
      </c>
      <c r="I850" t="s">
        <v>13</v>
      </c>
      <c r="J850" t="str">
        <f>VLOOKUP(A850,Names!A:B,2,)</f>
        <v>Patronick, Mr.  Justin R</v>
      </c>
      <c r="K850" cm="1">
        <f t="array" ref="K850">VLOOKUP($A850,'Medical Examination'!$A:$H,COLUMN(B:B),0)</f>
        <v>23.31</v>
      </c>
      <c r="L850" cm="1">
        <f t="array" ref="L850">VLOOKUP($A850,'Medical Examination'!$A:$H,COLUMN(C:C),0)</f>
        <v>8.27</v>
      </c>
      <c r="M850" t="str" cm="1">
        <f t="array" ref="M850">VLOOKUP($A850,'Medical Examination'!$A:$H,COLUMN(D:D),0)</f>
        <v>No</v>
      </c>
      <c r="N850" t="str" cm="1">
        <f t="array" ref="N850">VLOOKUP($A850,'Medical Examination'!$A:$H,COLUMN(E:E),0)</f>
        <v>No</v>
      </c>
      <c r="O850" t="str" cm="1">
        <f t="array" ref="O850">VLOOKUP($A850,'Medical Examination'!$A:$H,COLUMN(F:F),0)</f>
        <v>No</v>
      </c>
      <c r="P850" t="str" cm="1">
        <f t="array" ref="P850">VLOOKUP($A850,'Medical Examination'!$A:$H,COLUMN(G:G),0)</f>
        <v>No major surgery</v>
      </c>
      <c r="Q850" t="str" cm="1">
        <f t="array" ref="Q850">VLOOKUP($A850,'Medical Examination'!$A:$H,COLUMN(H:H),0)</f>
        <v>No</v>
      </c>
      <c r="R850">
        <f t="shared" si="156"/>
        <v>0</v>
      </c>
      <c r="S850">
        <f t="shared" si="157"/>
        <v>0</v>
      </c>
      <c r="T850">
        <f t="shared" si="158"/>
        <v>0</v>
      </c>
      <c r="U850">
        <f t="shared" si="159"/>
        <v>0</v>
      </c>
      <c r="V850">
        <f t="shared" si="160"/>
        <v>2</v>
      </c>
      <c r="W850">
        <f t="shared" si="161"/>
        <v>2</v>
      </c>
      <c r="X850">
        <f t="shared" si="162"/>
        <v>0</v>
      </c>
      <c r="Y850">
        <f t="shared" si="163"/>
        <v>0</v>
      </c>
      <c r="Z850">
        <f t="shared" si="164"/>
        <v>0</v>
      </c>
      <c r="AA850">
        <f t="shared" si="165"/>
        <v>1</v>
      </c>
      <c r="AB850" s="5">
        <f t="shared" si="166"/>
        <v>45</v>
      </c>
      <c r="AC850">
        <f t="shared" si="167"/>
        <v>1</v>
      </c>
    </row>
    <row r="851" spans="1:29" x14ac:dyDescent="0.25">
      <c r="A851" t="s">
        <v>889</v>
      </c>
      <c r="B851">
        <v>1982</v>
      </c>
      <c r="C851" t="s">
        <v>37</v>
      </c>
      <c r="D851">
        <v>6</v>
      </c>
      <c r="E851">
        <v>1</v>
      </c>
      <c r="F851">
        <v>7077.19</v>
      </c>
      <c r="G851" t="s">
        <v>11</v>
      </c>
      <c r="H851" t="s">
        <v>12</v>
      </c>
      <c r="I851" t="s">
        <v>247</v>
      </c>
      <c r="J851" t="str">
        <f>VLOOKUP(A851,Names!A:B,2,)</f>
        <v>Willard, Ms.  Lindsay A.</v>
      </c>
      <c r="K851" cm="1">
        <f t="array" ref="K851">VLOOKUP($A851,'Medical Examination'!$A:$H,COLUMN(B:B),0)</f>
        <v>25.46</v>
      </c>
      <c r="L851" cm="1">
        <f t="array" ref="L851">VLOOKUP($A851,'Medical Examination'!$A:$H,COLUMN(C:C),0)</f>
        <v>4.29</v>
      </c>
      <c r="M851" t="str" cm="1">
        <f t="array" ref="M851">VLOOKUP($A851,'Medical Examination'!$A:$H,COLUMN(D:D),0)</f>
        <v>No</v>
      </c>
      <c r="N851" t="str" cm="1">
        <f t="array" ref="N851">VLOOKUP($A851,'Medical Examination'!$A:$H,COLUMN(E:E),0)</f>
        <v>No</v>
      </c>
      <c r="O851" t="str" cm="1">
        <f t="array" ref="O851">VLOOKUP($A851,'Medical Examination'!$A:$H,COLUMN(F:F),0)</f>
        <v>No</v>
      </c>
      <c r="P851" t="str" cm="1">
        <f t="array" ref="P851">VLOOKUP($A851,'Medical Examination'!$A:$H,COLUMN(G:G),0)</f>
        <v>No major surgery</v>
      </c>
      <c r="Q851" t="str" cm="1">
        <f t="array" ref="Q851">VLOOKUP($A851,'Medical Examination'!$A:$H,COLUMN(H:H),0)</f>
        <v>No</v>
      </c>
      <c r="R851">
        <f t="shared" si="156"/>
        <v>0</v>
      </c>
      <c r="S851">
        <f t="shared" si="157"/>
        <v>0</v>
      </c>
      <c r="T851">
        <f t="shared" si="158"/>
        <v>0</v>
      </c>
      <c r="U851">
        <f t="shared" si="159"/>
        <v>0</v>
      </c>
      <c r="V851">
        <f t="shared" si="160"/>
        <v>2</v>
      </c>
      <c r="W851">
        <f t="shared" si="161"/>
        <v>1</v>
      </c>
      <c r="X851">
        <f t="shared" si="162"/>
        <v>0</v>
      </c>
      <c r="Y851">
        <f t="shared" si="163"/>
        <v>0</v>
      </c>
      <c r="Z851">
        <f t="shared" si="164"/>
        <v>0</v>
      </c>
      <c r="AA851">
        <f t="shared" si="165"/>
        <v>0</v>
      </c>
      <c r="AB851" s="5">
        <f t="shared" si="166"/>
        <v>41</v>
      </c>
      <c r="AC851">
        <f t="shared" si="167"/>
        <v>0</v>
      </c>
    </row>
    <row r="852" spans="1:29" x14ac:dyDescent="0.25">
      <c r="A852" t="s">
        <v>890</v>
      </c>
      <c r="B852">
        <v>1992</v>
      </c>
      <c r="C852" t="s">
        <v>18</v>
      </c>
      <c r="D852">
        <v>18</v>
      </c>
      <c r="E852">
        <v>0</v>
      </c>
      <c r="F852">
        <v>7096.98</v>
      </c>
      <c r="G852" t="s">
        <v>11</v>
      </c>
      <c r="H852" t="s">
        <v>11</v>
      </c>
      <c r="I852" t="s">
        <v>23</v>
      </c>
      <c r="J852" t="str">
        <f>VLOOKUP(A852,Names!A:B,2,)</f>
        <v>Couture, Mr.  Nathaniel</v>
      </c>
      <c r="K852" cm="1">
        <f t="array" ref="K852">VLOOKUP($A852,'Medical Examination'!$A:$H,COLUMN(B:B),0)</f>
        <v>34.83</v>
      </c>
      <c r="L852" cm="1">
        <f t="array" ref="L852">VLOOKUP($A852,'Medical Examination'!$A:$H,COLUMN(C:C),0)</f>
        <v>5.79</v>
      </c>
      <c r="M852" t="str" cm="1">
        <f t="array" ref="M852">VLOOKUP($A852,'Medical Examination'!$A:$H,COLUMN(D:D),0)</f>
        <v>No</v>
      </c>
      <c r="N852" t="str" cm="1">
        <f t="array" ref="N852">VLOOKUP($A852,'Medical Examination'!$A:$H,COLUMN(E:E),0)</f>
        <v>No</v>
      </c>
      <c r="O852" t="str" cm="1">
        <f t="array" ref="O852">VLOOKUP($A852,'Medical Examination'!$A:$H,COLUMN(F:F),0)</f>
        <v>No</v>
      </c>
      <c r="P852" cm="1">
        <f t="array" ref="P852">VLOOKUP($A852,'Medical Examination'!$A:$H,COLUMN(G:G),0)</f>
        <v>1</v>
      </c>
      <c r="Q852" t="str" cm="1">
        <f t="array" ref="Q852">VLOOKUP($A852,'Medical Examination'!$A:$H,COLUMN(H:H),0)</f>
        <v>No</v>
      </c>
      <c r="R852">
        <f t="shared" si="156"/>
        <v>0</v>
      </c>
      <c r="S852">
        <f t="shared" si="157"/>
        <v>0</v>
      </c>
      <c r="T852">
        <f t="shared" si="158"/>
        <v>0</v>
      </c>
      <c r="U852">
        <f t="shared" si="159"/>
        <v>0</v>
      </c>
      <c r="V852">
        <f t="shared" si="160"/>
        <v>2</v>
      </c>
      <c r="W852">
        <f t="shared" si="161"/>
        <v>2</v>
      </c>
      <c r="X852">
        <f t="shared" si="162"/>
        <v>1</v>
      </c>
      <c r="Y852">
        <f t="shared" si="163"/>
        <v>0</v>
      </c>
      <c r="Z852">
        <f t="shared" si="164"/>
        <v>1</v>
      </c>
      <c r="AA852">
        <f t="shared" si="165"/>
        <v>0</v>
      </c>
      <c r="AB852" s="5">
        <f t="shared" si="166"/>
        <v>31</v>
      </c>
      <c r="AC852">
        <f t="shared" si="167"/>
        <v>1</v>
      </c>
    </row>
    <row r="853" spans="1:29" x14ac:dyDescent="0.25">
      <c r="A853" t="s">
        <v>891</v>
      </c>
      <c r="B853">
        <v>1987</v>
      </c>
      <c r="C853" t="s">
        <v>35</v>
      </c>
      <c r="D853">
        <v>11</v>
      </c>
      <c r="E853">
        <v>3</v>
      </c>
      <c r="F853">
        <v>7106.81</v>
      </c>
      <c r="G853" t="s">
        <v>11</v>
      </c>
      <c r="H853" t="s">
        <v>16</v>
      </c>
      <c r="I853" t="s">
        <v>23</v>
      </c>
      <c r="J853" t="str">
        <f>VLOOKUP(A853,Names!A:B,2,)</f>
        <v>Sudres, Ms.  Carine A</v>
      </c>
      <c r="K853" cm="1">
        <f t="array" ref="K853">VLOOKUP($A853,'Medical Examination'!$A:$H,COLUMN(B:B),0)</f>
        <v>26.48</v>
      </c>
      <c r="L853" cm="1">
        <f t="array" ref="L853">VLOOKUP($A853,'Medical Examination'!$A:$H,COLUMN(C:C),0)</f>
        <v>4.2</v>
      </c>
      <c r="M853" t="str" cm="1">
        <f t="array" ref="M853">VLOOKUP($A853,'Medical Examination'!$A:$H,COLUMN(D:D),0)</f>
        <v>No</v>
      </c>
      <c r="N853" t="str" cm="1">
        <f t="array" ref="N853">VLOOKUP($A853,'Medical Examination'!$A:$H,COLUMN(E:E),0)</f>
        <v>No</v>
      </c>
      <c r="O853" t="str" cm="1">
        <f t="array" ref="O853">VLOOKUP($A853,'Medical Examination'!$A:$H,COLUMN(F:F),0)</f>
        <v>No</v>
      </c>
      <c r="P853" cm="1">
        <f t="array" ref="P853">VLOOKUP($A853,'Medical Examination'!$A:$H,COLUMN(G:G),0)</f>
        <v>1</v>
      </c>
      <c r="Q853" t="str" cm="1">
        <f t="array" ref="Q853">VLOOKUP($A853,'Medical Examination'!$A:$H,COLUMN(H:H),0)</f>
        <v>No</v>
      </c>
      <c r="R853">
        <f t="shared" si="156"/>
        <v>0</v>
      </c>
      <c r="S853">
        <f t="shared" si="157"/>
        <v>0</v>
      </c>
      <c r="T853">
        <f t="shared" si="158"/>
        <v>0</v>
      </c>
      <c r="U853">
        <f t="shared" si="159"/>
        <v>0</v>
      </c>
      <c r="V853">
        <f t="shared" si="160"/>
        <v>2</v>
      </c>
      <c r="W853">
        <f t="shared" si="161"/>
        <v>3</v>
      </c>
      <c r="X853">
        <f t="shared" si="162"/>
        <v>1</v>
      </c>
      <c r="Y853">
        <f t="shared" si="163"/>
        <v>0</v>
      </c>
      <c r="Z853">
        <f t="shared" si="164"/>
        <v>1</v>
      </c>
      <c r="AA853">
        <f t="shared" si="165"/>
        <v>0</v>
      </c>
      <c r="AB853" s="5">
        <f t="shared" si="166"/>
        <v>36</v>
      </c>
      <c r="AC853">
        <f t="shared" si="167"/>
        <v>0</v>
      </c>
    </row>
    <row r="854" spans="1:29" x14ac:dyDescent="0.25">
      <c r="A854" t="s">
        <v>892</v>
      </c>
      <c r="B854">
        <v>1968</v>
      </c>
      <c r="C854" t="s">
        <v>18</v>
      </c>
      <c r="D854">
        <v>29</v>
      </c>
      <c r="E854">
        <v>0</v>
      </c>
      <c r="F854">
        <v>7125.25</v>
      </c>
      <c r="G854" t="s">
        <v>12</v>
      </c>
      <c r="H854" t="s">
        <v>11</v>
      </c>
      <c r="I854" t="s">
        <v>13</v>
      </c>
      <c r="J854" t="str">
        <f>VLOOKUP(A854,Names!A:B,2,)</f>
        <v>Creech, Mr.  Byron A</v>
      </c>
      <c r="K854" cm="1">
        <f t="array" ref="K854">VLOOKUP($A854,'Medical Examination'!$A:$H,COLUMN(B:B),0)</f>
        <v>18.75</v>
      </c>
      <c r="L854" cm="1">
        <f t="array" ref="L854">VLOOKUP($A854,'Medical Examination'!$A:$H,COLUMN(C:C),0)</f>
        <v>6.72</v>
      </c>
      <c r="M854" t="str" cm="1">
        <f t="array" ref="M854">VLOOKUP($A854,'Medical Examination'!$A:$H,COLUMN(D:D),0)</f>
        <v>No</v>
      </c>
      <c r="N854" t="str" cm="1">
        <f t="array" ref="N854">VLOOKUP($A854,'Medical Examination'!$A:$H,COLUMN(E:E),0)</f>
        <v>No</v>
      </c>
      <c r="O854" t="str" cm="1">
        <f t="array" ref="O854">VLOOKUP($A854,'Medical Examination'!$A:$H,COLUMN(F:F),0)</f>
        <v>No</v>
      </c>
      <c r="P854" t="str" cm="1">
        <f t="array" ref="P854">VLOOKUP($A854,'Medical Examination'!$A:$H,COLUMN(G:G),0)</f>
        <v>No major surgery</v>
      </c>
      <c r="Q854" t="str" cm="1">
        <f t="array" ref="Q854">VLOOKUP($A854,'Medical Examination'!$A:$H,COLUMN(H:H),0)</f>
        <v>No</v>
      </c>
      <c r="R854">
        <f t="shared" si="156"/>
        <v>0</v>
      </c>
      <c r="S854">
        <f t="shared" si="157"/>
        <v>0</v>
      </c>
      <c r="T854">
        <f t="shared" si="158"/>
        <v>0</v>
      </c>
      <c r="U854">
        <f t="shared" si="159"/>
        <v>0</v>
      </c>
      <c r="V854">
        <f t="shared" si="160"/>
        <v>1</v>
      </c>
      <c r="W854">
        <f t="shared" si="161"/>
        <v>2</v>
      </c>
      <c r="X854">
        <f t="shared" si="162"/>
        <v>0</v>
      </c>
      <c r="Y854">
        <f t="shared" si="163"/>
        <v>0</v>
      </c>
      <c r="Z854">
        <f t="shared" si="164"/>
        <v>0</v>
      </c>
      <c r="AA854">
        <f t="shared" si="165"/>
        <v>1</v>
      </c>
      <c r="AB854" s="5">
        <f t="shared" si="166"/>
        <v>55</v>
      </c>
      <c r="AC854">
        <f t="shared" si="167"/>
        <v>1</v>
      </c>
    </row>
    <row r="855" spans="1:29" x14ac:dyDescent="0.25">
      <c r="A855" t="s">
        <v>893</v>
      </c>
      <c r="B855">
        <v>1993</v>
      </c>
      <c r="C855" t="s">
        <v>35</v>
      </c>
      <c r="D855">
        <v>1</v>
      </c>
      <c r="E855">
        <v>0</v>
      </c>
      <c r="F855">
        <v>7128.64</v>
      </c>
      <c r="G855" t="s">
        <v>11</v>
      </c>
      <c r="H855" t="s">
        <v>11</v>
      </c>
      <c r="I855" t="s">
        <v>300</v>
      </c>
      <c r="J855" t="str">
        <f>VLOOKUP(A855,Names!A:B,2,)</f>
        <v>Bersani, Mr.  Michael A.</v>
      </c>
      <c r="K855" cm="1">
        <f t="array" ref="K855">VLOOKUP($A855,'Medical Examination'!$A:$H,COLUMN(B:B),0)</f>
        <v>34.64</v>
      </c>
      <c r="L855" cm="1">
        <f t="array" ref="L855">VLOOKUP($A855,'Medical Examination'!$A:$H,COLUMN(C:C),0)</f>
        <v>4.88</v>
      </c>
      <c r="M855" t="str" cm="1">
        <f t="array" ref="M855">VLOOKUP($A855,'Medical Examination'!$A:$H,COLUMN(D:D),0)</f>
        <v>No</v>
      </c>
      <c r="N855" t="str" cm="1">
        <f t="array" ref="N855">VLOOKUP($A855,'Medical Examination'!$A:$H,COLUMN(E:E),0)</f>
        <v>No</v>
      </c>
      <c r="O855" t="str" cm="1">
        <f t="array" ref="O855">VLOOKUP($A855,'Medical Examination'!$A:$H,COLUMN(F:F),0)</f>
        <v>Yes</v>
      </c>
      <c r="P855" cm="1">
        <f t="array" ref="P855">VLOOKUP($A855,'Medical Examination'!$A:$H,COLUMN(G:G),0)</f>
        <v>1</v>
      </c>
      <c r="Q855" t="str" cm="1">
        <f t="array" ref="Q855">VLOOKUP($A855,'Medical Examination'!$A:$H,COLUMN(H:H),0)</f>
        <v>No</v>
      </c>
      <c r="R855">
        <f t="shared" si="156"/>
        <v>0</v>
      </c>
      <c r="S855">
        <f t="shared" si="157"/>
        <v>0</v>
      </c>
      <c r="T855">
        <f t="shared" si="158"/>
        <v>1</v>
      </c>
      <c r="U855">
        <f t="shared" si="159"/>
        <v>0</v>
      </c>
      <c r="V855">
        <f t="shared" si="160"/>
        <v>2</v>
      </c>
      <c r="W855">
        <f t="shared" si="161"/>
        <v>2</v>
      </c>
      <c r="X855">
        <f t="shared" si="162"/>
        <v>1</v>
      </c>
      <c r="Y855">
        <f t="shared" si="163"/>
        <v>0</v>
      </c>
      <c r="Z855">
        <f t="shared" si="164"/>
        <v>0</v>
      </c>
      <c r="AA855">
        <f t="shared" si="165"/>
        <v>0</v>
      </c>
      <c r="AB855" s="5">
        <f t="shared" si="166"/>
        <v>30</v>
      </c>
      <c r="AC855">
        <f t="shared" si="167"/>
        <v>1</v>
      </c>
    </row>
    <row r="856" spans="1:29" x14ac:dyDescent="0.25">
      <c r="A856" t="s">
        <v>894</v>
      </c>
      <c r="B856">
        <v>1984</v>
      </c>
      <c r="C856" t="s">
        <v>10</v>
      </c>
      <c r="D856">
        <v>7</v>
      </c>
      <c r="E856">
        <v>2</v>
      </c>
      <c r="F856">
        <v>7133.9</v>
      </c>
      <c r="G856" t="s">
        <v>11</v>
      </c>
      <c r="H856" t="s">
        <v>16</v>
      </c>
      <c r="I856" t="s">
        <v>247</v>
      </c>
      <c r="J856" t="str">
        <f>VLOOKUP(A856,Names!A:B,2,)</f>
        <v>Egan, Ms.  Alison</v>
      </c>
      <c r="K856" cm="1">
        <f t="array" ref="K856">VLOOKUP($A856,'Medical Examination'!$A:$H,COLUMN(B:B),0)</f>
        <v>19.95</v>
      </c>
      <c r="L856" cm="1">
        <f t="array" ref="L856">VLOOKUP($A856,'Medical Examination'!$A:$H,COLUMN(C:C),0)</f>
        <v>6.11</v>
      </c>
      <c r="M856" t="str" cm="1">
        <f t="array" ref="M856">VLOOKUP($A856,'Medical Examination'!$A:$H,COLUMN(D:D),0)</f>
        <v>No</v>
      </c>
      <c r="N856" t="str" cm="1">
        <f t="array" ref="N856">VLOOKUP($A856,'Medical Examination'!$A:$H,COLUMN(E:E),0)</f>
        <v>No</v>
      </c>
      <c r="O856" t="str" cm="1">
        <f t="array" ref="O856">VLOOKUP($A856,'Medical Examination'!$A:$H,COLUMN(F:F),0)</f>
        <v>No</v>
      </c>
      <c r="P856" cm="1">
        <f t="array" ref="P856">VLOOKUP($A856,'Medical Examination'!$A:$H,COLUMN(G:G),0)</f>
        <v>1</v>
      </c>
      <c r="Q856" t="str" cm="1">
        <f t="array" ref="Q856">VLOOKUP($A856,'Medical Examination'!$A:$H,COLUMN(H:H),0)</f>
        <v>No</v>
      </c>
      <c r="R856">
        <f t="shared" si="156"/>
        <v>0</v>
      </c>
      <c r="S856">
        <f t="shared" si="157"/>
        <v>0</v>
      </c>
      <c r="T856">
        <f t="shared" si="158"/>
        <v>0</v>
      </c>
      <c r="U856">
        <f t="shared" si="159"/>
        <v>0</v>
      </c>
      <c r="V856">
        <f t="shared" si="160"/>
        <v>2</v>
      </c>
      <c r="W856">
        <f t="shared" si="161"/>
        <v>3</v>
      </c>
      <c r="X856">
        <f t="shared" si="162"/>
        <v>1</v>
      </c>
      <c r="Y856">
        <f t="shared" si="163"/>
        <v>0</v>
      </c>
      <c r="Z856">
        <f t="shared" si="164"/>
        <v>0</v>
      </c>
      <c r="AA856">
        <f t="shared" si="165"/>
        <v>0</v>
      </c>
      <c r="AB856" s="5">
        <f t="shared" si="166"/>
        <v>39</v>
      </c>
      <c r="AC856">
        <f t="shared" si="167"/>
        <v>0</v>
      </c>
    </row>
    <row r="857" spans="1:29" x14ac:dyDescent="0.25">
      <c r="A857" t="s">
        <v>895</v>
      </c>
      <c r="B857">
        <v>1999</v>
      </c>
      <c r="C857" t="s">
        <v>35</v>
      </c>
      <c r="D857">
        <v>8</v>
      </c>
      <c r="E857">
        <v>0</v>
      </c>
      <c r="F857">
        <v>7144.4</v>
      </c>
      <c r="G857" t="s">
        <v>11</v>
      </c>
      <c r="H857" t="s">
        <v>16</v>
      </c>
      <c r="I857" t="s">
        <v>632</v>
      </c>
      <c r="J857" t="str">
        <f>VLOOKUP(A857,Names!A:B,2,)</f>
        <v>Pond, Mr.  Kyle K</v>
      </c>
      <c r="K857" cm="1">
        <f t="array" ref="K857">VLOOKUP($A857,'Medical Examination'!$A:$H,COLUMN(B:B),0)</f>
        <v>39.229999999999997</v>
      </c>
      <c r="L857" cm="1">
        <f t="array" ref="L857">VLOOKUP($A857,'Medical Examination'!$A:$H,COLUMN(C:C),0)</f>
        <v>5.36</v>
      </c>
      <c r="M857" t="str" cm="1">
        <f t="array" ref="M857">VLOOKUP($A857,'Medical Examination'!$A:$H,COLUMN(D:D),0)</f>
        <v>No</v>
      </c>
      <c r="N857" t="str" cm="1">
        <f t="array" ref="N857">VLOOKUP($A857,'Medical Examination'!$A:$H,COLUMN(E:E),0)</f>
        <v>No</v>
      </c>
      <c r="O857" t="str" cm="1">
        <f t="array" ref="O857">VLOOKUP($A857,'Medical Examination'!$A:$H,COLUMN(F:F),0)</f>
        <v>No</v>
      </c>
      <c r="P857" t="str" cm="1">
        <f t="array" ref="P857">VLOOKUP($A857,'Medical Examination'!$A:$H,COLUMN(G:G),0)</f>
        <v>No major surgery</v>
      </c>
      <c r="Q857" t="str" cm="1">
        <f t="array" ref="Q857">VLOOKUP($A857,'Medical Examination'!$A:$H,COLUMN(H:H),0)</f>
        <v>No</v>
      </c>
      <c r="R857">
        <f t="shared" si="156"/>
        <v>0</v>
      </c>
      <c r="S857">
        <f t="shared" si="157"/>
        <v>0</v>
      </c>
      <c r="T857">
        <f t="shared" si="158"/>
        <v>0</v>
      </c>
      <c r="U857">
        <f t="shared" si="159"/>
        <v>0</v>
      </c>
      <c r="V857">
        <f t="shared" si="160"/>
        <v>2</v>
      </c>
      <c r="W857">
        <f t="shared" si="161"/>
        <v>3</v>
      </c>
      <c r="X857">
        <f t="shared" si="162"/>
        <v>0</v>
      </c>
      <c r="Y857">
        <f t="shared" si="163"/>
        <v>0</v>
      </c>
      <c r="Z857">
        <f t="shared" si="164"/>
        <v>0</v>
      </c>
      <c r="AA857">
        <f t="shared" si="165"/>
        <v>0</v>
      </c>
      <c r="AB857" s="5">
        <f t="shared" si="166"/>
        <v>24</v>
      </c>
      <c r="AC857">
        <f t="shared" si="167"/>
        <v>1</v>
      </c>
    </row>
    <row r="858" spans="1:29" x14ac:dyDescent="0.25">
      <c r="A858" t="s">
        <v>896</v>
      </c>
      <c r="B858">
        <v>1984</v>
      </c>
      <c r="C858" t="s">
        <v>15</v>
      </c>
      <c r="D858">
        <v>21</v>
      </c>
      <c r="E858">
        <v>2</v>
      </c>
      <c r="F858">
        <v>7144.86</v>
      </c>
      <c r="G858" t="s">
        <v>11</v>
      </c>
      <c r="H858" t="s">
        <v>11</v>
      </c>
      <c r="I858" t="s">
        <v>247</v>
      </c>
      <c r="J858" t="str">
        <f>VLOOKUP(A858,Names!A:B,2,)</f>
        <v>Todd, Ms.  Robin M.</v>
      </c>
      <c r="K858" cm="1">
        <f t="array" ref="K858">VLOOKUP($A858,'Medical Examination'!$A:$H,COLUMN(B:B),0)</f>
        <v>27.835000000000001</v>
      </c>
      <c r="L858" cm="1">
        <f t="array" ref="L858">VLOOKUP($A858,'Medical Examination'!$A:$H,COLUMN(C:C),0)</f>
        <v>6.03</v>
      </c>
      <c r="M858" t="str" cm="1">
        <f t="array" ref="M858">VLOOKUP($A858,'Medical Examination'!$A:$H,COLUMN(D:D),0)</f>
        <v>No</v>
      </c>
      <c r="N858" t="str" cm="1">
        <f t="array" ref="N858">VLOOKUP($A858,'Medical Examination'!$A:$H,COLUMN(E:E),0)</f>
        <v>No</v>
      </c>
      <c r="O858" t="str" cm="1">
        <f t="array" ref="O858">VLOOKUP($A858,'Medical Examination'!$A:$H,COLUMN(F:F),0)</f>
        <v>No</v>
      </c>
      <c r="P858" cm="1">
        <f t="array" ref="P858">VLOOKUP($A858,'Medical Examination'!$A:$H,COLUMN(G:G),0)</f>
        <v>1</v>
      </c>
      <c r="Q858" t="str" cm="1">
        <f t="array" ref="Q858">VLOOKUP($A858,'Medical Examination'!$A:$H,COLUMN(H:H),0)</f>
        <v>No</v>
      </c>
      <c r="R858">
        <f t="shared" si="156"/>
        <v>0</v>
      </c>
      <c r="S858">
        <f t="shared" si="157"/>
        <v>0</v>
      </c>
      <c r="T858">
        <f t="shared" si="158"/>
        <v>0</v>
      </c>
      <c r="U858">
        <f t="shared" si="159"/>
        <v>0</v>
      </c>
      <c r="V858">
        <f t="shared" si="160"/>
        <v>2</v>
      </c>
      <c r="W858">
        <f t="shared" si="161"/>
        <v>2</v>
      </c>
      <c r="X858">
        <f t="shared" si="162"/>
        <v>1</v>
      </c>
      <c r="Y858">
        <f t="shared" si="163"/>
        <v>0</v>
      </c>
      <c r="Z858">
        <f t="shared" si="164"/>
        <v>0</v>
      </c>
      <c r="AA858">
        <f t="shared" si="165"/>
        <v>0</v>
      </c>
      <c r="AB858" s="5">
        <f t="shared" si="166"/>
        <v>39</v>
      </c>
      <c r="AC858">
        <f t="shared" si="167"/>
        <v>0</v>
      </c>
    </row>
    <row r="859" spans="1:29" x14ac:dyDescent="0.25">
      <c r="A859" t="s">
        <v>897</v>
      </c>
      <c r="B859">
        <v>1976</v>
      </c>
      <c r="C859" t="s">
        <v>18</v>
      </c>
      <c r="D859">
        <v>24</v>
      </c>
      <c r="E859">
        <v>0</v>
      </c>
      <c r="F859">
        <v>7147.11</v>
      </c>
      <c r="G859" t="s">
        <v>12</v>
      </c>
      <c r="H859" t="s">
        <v>11</v>
      </c>
      <c r="I859" t="s">
        <v>42</v>
      </c>
      <c r="J859" t="str">
        <f>VLOOKUP(A859,Names!A:B,2,)</f>
        <v>Salazar, Mr.  Johann A</v>
      </c>
      <c r="K859" cm="1">
        <f t="array" ref="K859">VLOOKUP($A859,'Medical Examination'!$A:$H,COLUMN(B:B),0)</f>
        <v>22.3</v>
      </c>
      <c r="L859" cm="1">
        <f t="array" ref="L859">VLOOKUP($A859,'Medical Examination'!$A:$H,COLUMN(C:C),0)</f>
        <v>4.95</v>
      </c>
      <c r="M859" t="str" cm="1">
        <f t="array" ref="M859">VLOOKUP($A859,'Medical Examination'!$A:$H,COLUMN(D:D),0)</f>
        <v>yes</v>
      </c>
      <c r="N859" t="str" cm="1">
        <f t="array" ref="N859">VLOOKUP($A859,'Medical Examination'!$A:$H,COLUMN(E:E),0)</f>
        <v>No</v>
      </c>
      <c r="O859" t="str" cm="1">
        <f t="array" ref="O859">VLOOKUP($A859,'Medical Examination'!$A:$H,COLUMN(F:F),0)</f>
        <v>No</v>
      </c>
      <c r="P859" t="str" cm="1">
        <f t="array" ref="P859">VLOOKUP($A859,'Medical Examination'!$A:$H,COLUMN(G:G),0)</f>
        <v>No major surgery</v>
      </c>
      <c r="Q859" t="str" cm="1">
        <f t="array" ref="Q859">VLOOKUP($A859,'Medical Examination'!$A:$H,COLUMN(H:H),0)</f>
        <v>No</v>
      </c>
      <c r="R859">
        <f t="shared" si="156"/>
        <v>1</v>
      </c>
      <c r="S859">
        <f t="shared" si="157"/>
        <v>0</v>
      </c>
      <c r="T859">
        <f t="shared" si="158"/>
        <v>0</v>
      </c>
      <c r="U859">
        <f t="shared" si="159"/>
        <v>0</v>
      </c>
      <c r="V859">
        <f t="shared" si="160"/>
        <v>1</v>
      </c>
      <c r="W859">
        <f t="shared" si="161"/>
        <v>2</v>
      </c>
      <c r="X859">
        <f t="shared" si="162"/>
        <v>0</v>
      </c>
      <c r="Y859">
        <f t="shared" si="163"/>
        <v>1</v>
      </c>
      <c r="Z859">
        <f t="shared" si="164"/>
        <v>0</v>
      </c>
      <c r="AA859">
        <f t="shared" si="165"/>
        <v>0</v>
      </c>
      <c r="AB859" s="5">
        <f t="shared" si="166"/>
        <v>47</v>
      </c>
      <c r="AC859">
        <f t="shared" si="167"/>
        <v>1</v>
      </c>
    </row>
    <row r="860" spans="1:29" x14ac:dyDescent="0.25">
      <c r="A860" t="s">
        <v>898</v>
      </c>
      <c r="B860">
        <v>1978</v>
      </c>
      <c r="C860" t="s">
        <v>10</v>
      </c>
      <c r="D860">
        <v>30</v>
      </c>
      <c r="E860">
        <v>1</v>
      </c>
      <c r="F860">
        <v>7147.47</v>
      </c>
      <c r="G860" t="s">
        <v>11</v>
      </c>
      <c r="H860" t="s">
        <v>12</v>
      </c>
      <c r="I860" t="s">
        <v>13</v>
      </c>
      <c r="J860" t="str">
        <f>VLOOKUP(A860,Names!A:B,2,)</f>
        <v>Whitcraft, Mr.  Josh</v>
      </c>
      <c r="K860" cm="1">
        <f t="array" ref="K860">VLOOKUP($A860,'Medical Examination'!$A:$H,COLUMN(B:B),0)</f>
        <v>34.32</v>
      </c>
      <c r="L860" cm="1">
        <f t="array" ref="L860">VLOOKUP($A860,'Medical Examination'!$A:$H,COLUMN(C:C),0)</f>
        <v>9.17</v>
      </c>
      <c r="M860" t="str" cm="1">
        <f t="array" ref="M860">VLOOKUP($A860,'Medical Examination'!$A:$H,COLUMN(D:D),0)</f>
        <v>No</v>
      </c>
      <c r="N860" t="str" cm="1">
        <f t="array" ref="N860">VLOOKUP($A860,'Medical Examination'!$A:$H,COLUMN(E:E),0)</f>
        <v>No</v>
      </c>
      <c r="O860" t="str" cm="1">
        <f t="array" ref="O860">VLOOKUP($A860,'Medical Examination'!$A:$H,COLUMN(F:F),0)</f>
        <v>No</v>
      </c>
      <c r="P860" t="str" cm="1">
        <f t="array" ref="P860">VLOOKUP($A860,'Medical Examination'!$A:$H,COLUMN(G:G),0)</f>
        <v>No major surgery</v>
      </c>
      <c r="Q860" t="str" cm="1">
        <f t="array" ref="Q860">VLOOKUP($A860,'Medical Examination'!$A:$H,COLUMN(H:H),0)</f>
        <v>No</v>
      </c>
      <c r="R860">
        <f t="shared" si="156"/>
        <v>0</v>
      </c>
      <c r="S860">
        <f t="shared" si="157"/>
        <v>0</v>
      </c>
      <c r="T860">
        <f t="shared" si="158"/>
        <v>0</v>
      </c>
      <c r="U860">
        <f t="shared" si="159"/>
        <v>0</v>
      </c>
      <c r="V860">
        <f t="shared" si="160"/>
        <v>2</v>
      </c>
      <c r="W860">
        <f t="shared" si="161"/>
        <v>1</v>
      </c>
      <c r="X860">
        <f t="shared" si="162"/>
        <v>0</v>
      </c>
      <c r="Y860">
        <f t="shared" si="163"/>
        <v>0</v>
      </c>
      <c r="Z860">
        <f t="shared" si="164"/>
        <v>0</v>
      </c>
      <c r="AA860">
        <f t="shared" si="165"/>
        <v>1</v>
      </c>
      <c r="AB860" s="5">
        <f t="shared" si="166"/>
        <v>45</v>
      </c>
      <c r="AC860">
        <f t="shared" si="167"/>
        <v>1</v>
      </c>
    </row>
    <row r="861" spans="1:29" x14ac:dyDescent="0.25">
      <c r="A861" t="s">
        <v>899</v>
      </c>
      <c r="B861">
        <v>1984</v>
      </c>
      <c r="C861" t="s">
        <v>18</v>
      </c>
      <c r="D861">
        <v>29</v>
      </c>
      <c r="E861">
        <v>3</v>
      </c>
      <c r="F861">
        <v>7151.09</v>
      </c>
      <c r="G861" t="s">
        <v>11</v>
      </c>
      <c r="H861" t="s">
        <v>11</v>
      </c>
      <c r="I861" t="s">
        <v>42</v>
      </c>
      <c r="J861" t="str">
        <f>VLOOKUP(A861,Names!A:B,2,)</f>
        <v>Olesky, Ms.  Sarah E</v>
      </c>
      <c r="K861" cm="1">
        <f t="array" ref="K861">VLOOKUP($A861,'Medical Examination'!$A:$H,COLUMN(B:B),0)</f>
        <v>28</v>
      </c>
      <c r="L861" cm="1">
        <f t="array" ref="L861">VLOOKUP($A861,'Medical Examination'!$A:$H,COLUMN(C:C),0)</f>
        <v>5.19</v>
      </c>
      <c r="M861" t="str" cm="1">
        <f t="array" ref="M861">VLOOKUP($A861,'Medical Examination'!$A:$H,COLUMN(D:D),0)</f>
        <v>No</v>
      </c>
      <c r="N861" t="str" cm="1">
        <f t="array" ref="N861">VLOOKUP($A861,'Medical Examination'!$A:$H,COLUMN(E:E),0)</f>
        <v>No</v>
      </c>
      <c r="O861" t="str" cm="1">
        <f t="array" ref="O861">VLOOKUP($A861,'Medical Examination'!$A:$H,COLUMN(F:F),0)</f>
        <v>No</v>
      </c>
      <c r="P861" cm="1">
        <f t="array" ref="P861">VLOOKUP($A861,'Medical Examination'!$A:$H,COLUMN(G:G),0)</f>
        <v>1</v>
      </c>
      <c r="Q861" t="str" cm="1">
        <f t="array" ref="Q861">VLOOKUP($A861,'Medical Examination'!$A:$H,COLUMN(H:H),0)</f>
        <v>No</v>
      </c>
      <c r="R861">
        <f t="shared" si="156"/>
        <v>0</v>
      </c>
      <c r="S861">
        <f t="shared" si="157"/>
        <v>0</v>
      </c>
      <c r="T861">
        <f t="shared" si="158"/>
        <v>0</v>
      </c>
      <c r="U861">
        <f t="shared" si="159"/>
        <v>0</v>
      </c>
      <c r="V861">
        <f t="shared" si="160"/>
        <v>2</v>
      </c>
      <c r="W861">
        <f t="shared" si="161"/>
        <v>2</v>
      </c>
      <c r="X861">
        <f t="shared" si="162"/>
        <v>1</v>
      </c>
      <c r="Y861">
        <f t="shared" si="163"/>
        <v>1</v>
      </c>
      <c r="Z861">
        <f t="shared" si="164"/>
        <v>0</v>
      </c>
      <c r="AA861">
        <f t="shared" si="165"/>
        <v>0</v>
      </c>
      <c r="AB861" s="5">
        <f t="shared" si="166"/>
        <v>39</v>
      </c>
      <c r="AC861">
        <f t="shared" si="167"/>
        <v>0</v>
      </c>
    </row>
    <row r="862" spans="1:29" x14ac:dyDescent="0.25">
      <c r="A862" t="s">
        <v>900</v>
      </c>
      <c r="B862">
        <v>1978</v>
      </c>
      <c r="C862" t="s">
        <v>20</v>
      </c>
      <c r="D862">
        <v>6</v>
      </c>
      <c r="E862">
        <v>1</v>
      </c>
      <c r="F862">
        <v>7152.67</v>
      </c>
      <c r="G862" t="s">
        <v>12</v>
      </c>
      <c r="H862" t="s">
        <v>11</v>
      </c>
      <c r="I862" t="s">
        <v>13</v>
      </c>
      <c r="J862" t="str">
        <f>VLOOKUP(A862,Names!A:B,2,)</f>
        <v>D'Andrea, Mr.  Shawn E</v>
      </c>
      <c r="K862" cm="1">
        <f t="array" ref="K862">VLOOKUP($A862,'Medical Examination'!$A:$H,COLUMN(B:B),0)</f>
        <v>38.06</v>
      </c>
      <c r="L862" cm="1">
        <f t="array" ref="L862">VLOOKUP($A862,'Medical Examination'!$A:$H,COLUMN(C:C),0)</f>
        <v>10.74</v>
      </c>
      <c r="M862" t="str" cm="1">
        <f t="array" ref="M862">VLOOKUP($A862,'Medical Examination'!$A:$H,COLUMN(D:D),0)</f>
        <v>No</v>
      </c>
      <c r="N862" t="str" cm="1">
        <f t="array" ref="N862">VLOOKUP($A862,'Medical Examination'!$A:$H,COLUMN(E:E),0)</f>
        <v>No</v>
      </c>
      <c r="O862" t="str" cm="1">
        <f t="array" ref="O862">VLOOKUP($A862,'Medical Examination'!$A:$H,COLUMN(F:F),0)</f>
        <v>No</v>
      </c>
      <c r="P862" t="str" cm="1">
        <f t="array" ref="P862">VLOOKUP($A862,'Medical Examination'!$A:$H,COLUMN(G:G),0)</f>
        <v>No major surgery</v>
      </c>
      <c r="Q862" t="str" cm="1">
        <f t="array" ref="Q862">VLOOKUP($A862,'Medical Examination'!$A:$H,COLUMN(H:H),0)</f>
        <v>No</v>
      </c>
      <c r="R862">
        <f t="shared" si="156"/>
        <v>0</v>
      </c>
      <c r="S862">
        <f t="shared" si="157"/>
        <v>0</v>
      </c>
      <c r="T862">
        <f t="shared" si="158"/>
        <v>0</v>
      </c>
      <c r="U862">
        <f t="shared" si="159"/>
        <v>0</v>
      </c>
      <c r="V862">
        <f t="shared" si="160"/>
        <v>1</v>
      </c>
      <c r="W862">
        <f t="shared" si="161"/>
        <v>2</v>
      </c>
      <c r="X862">
        <f t="shared" si="162"/>
        <v>0</v>
      </c>
      <c r="Y862">
        <f t="shared" si="163"/>
        <v>0</v>
      </c>
      <c r="Z862">
        <f t="shared" si="164"/>
        <v>0</v>
      </c>
      <c r="AA862">
        <f t="shared" si="165"/>
        <v>1</v>
      </c>
      <c r="AB862" s="5">
        <f t="shared" si="166"/>
        <v>45</v>
      </c>
      <c r="AC862">
        <f t="shared" si="167"/>
        <v>1</v>
      </c>
    </row>
    <row r="863" spans="1:29" x14ac:dyDescent="0.25">
      <c r="A863" t="s">
        <v>901</v>
      </c>
      <c r="B863">
        <v>1981</v>
      </c>
      <c r="C863" t="s">
        <v>10</v>
      </c>
      <c r="D863">
        <v>17</v>
      </c>
      <c r="E863">
        <v>1</v>
      </c>
      <c r="F863">
        <v>7153.55</v>
      </c>
      <c r="G863" t="s">
        <v>11</v>
      </c>
      <c r="H863" t="s">
        <v>16</v>
      </c>
      <c r="I863" t="s">
        <v>23</v>
      </c>
      <c r="J863" t="str">
        <f>VLOOKUP(A863,Names!A:B,2,)</f>
        <v>Weiss, Ms.  Mallory</v>
      </c>
      <c r="K863" cm="1">
        <f t="array" ref="K863">VLOOKUP($A863,'Medical Examination'!$A:$H,COLUMN(B:B),0)</f>
        <v>28.31</v>
      </c>
      <c r="L863" cm="1">
        <f t="array" ref="L863">VLOOKUP($A863,'Medical Examination'!$A:$H,COLUMN(C:C),0)</f>
        <v>7.48</v>
      </c>
      <c r="M863" t="str" cm="1">
        <f t="array" ref="M863">VLOOKUP($A863,'Medical Examination'!$A:$H,COLUMN(D:D),0)</f>
        <v>yes</v>
      </c>
      <c r="N863" t="str" cm="1">
        <f t="array" ref="N863">VLOOKUP($A863,'Medical Examination'!$A:$H,COLUMN(E:E),0)</f>
        <v>No</v>
      </c>
      <c r="O863" t="str" cm="1">
        <f t="array" ref="O863">VLOOKUP($A863,'Medical Examination'!$A:$H,COLUMN(F:F),0)</f>
        <v>No</v>
      </c>
      <c r="P863" t="str" cm="1">
        <f t="array" ref="P863">VLOOKUP($A863,'Medical Examination'!$A:$H,COLUMN(G:G),0)</f>
        <v>No major surgery</v>
      </c>
      <c r="Q863" t="str" cm="1">
        <f t="array" ref="Q863">VLOOKUP($A863,'Medical Examination'!$A:$H,COLUMN(H:H),0)</f>
        <v>No</v>
      </c>
      <c r="R863">
        <f t="shared" si="156"/>
        <v>1</v>
      </c>
      <c r="S863">
        <f t="shared" si="157"/>
        <v>0</v>
      </c>
      <c r="T863">
        <f t="shared" si="158"/>
        <v>0</v>
      </c>
      <c r="U863">
        <f t="shared" si="159"/>
        <v>0</v>
      </c>
      <c r="V863">
        <f t="shared" si="160"/>
        <v>2</v>
      </c>
      <c r="W863">
        <f t="shared" si="161"/>
        <v>3</v>
      </c>
      <c r="X863">
        <f t="shared" si="162"/>
        <v>0</v>
      </c>
      <c r="Y863">
        <f t="shared" si="163"/>
        <v>0</v>
      </c>
      <c r="Z863">
        <f t="shared" si="164"/>
        <v>1</v>
      </c>
      <c r="AA863">
        <f t="shared" si="165"/>
        <v>0</v>
      </c>
      <c r="AB863" s="5">
        <f t="shared" si="166"/>
        <v>42</v>
      </c>
      <c r="AC863">
        <f t="shared" si="167"/>
        <v>0</v>
      </c>
    </row>
    <row r="864" spans="1:29" x14ac:dyDescent="0.25">
      <c r="A864" t="s">
        <v>902</v>
      </c>
      <c r="B864">
        <v>1980</v>
      </c>
      <c r="C864" t="s">
        <v>18</v>
      </c>
      <c r="D864">
        <v>22</v>
      </c>
      <c r="E864">
        <v>2</v>
      </c>
      <c r="F864">
        <v>7160.09</v>
      </c>
      <c r="G864" t="s">
        <v>11</v>
      </c>
      <c r="H864" t="s">
        <v>11</v>
      </c>
      <c r="I864" t="s">
        <v>42</v>
      </c>
      <c r="J864" t="str">
        <f>VLOOKUP(A864,Names!A:B,2,)</f>
        <v>Danner, Mr.  Andrew</v>
      </c>
      <c r="K864" cm="1">
        <f t="array" ref="K864">VLOOKUP($A864,'Medical Examination'!$A:$H,COLUMN(B:B),0)</f>
        <v>35.799999999999997</v>
      </c>
      <c r="L864" cm="1">
        <f t="array" ref="L864">VLOOKUP($A864,'Medical Examination'!$A:$H,COLUMN(C:C),0)</f>
        <v>4.42</v>
      </c>
      <c r="M864" t="str" cm="1">
        <f t="array" ref="M864">VLOOKUP($A864,'Medical Examination'!$A:$H,COLUMN(D:D),0)</f>
        <v>No</v>
      </c>
      <c r="N864" t="str" cm="1">
        <f t="array" ref="N864">VLOOKUP($A864,'Medical Examination'!$A:$H,COLUMN(E:E),0)</f>
        <v>No</v>
      </c>
      <c r="O864" t="str" cm="1">
        <f t="array" ref="O864">VLOOKUP($A864,'Medical Examination'!$A:$H,COLUMN(F:F),0)</f>
        <v>No</v>
      </c>
      <c r="P864" t="str" cm="1">
        <f t="array" ref="P864">VLOOKUP($A864,'Medical Examination'!$A:$H,COLUMN(G:G),0)</f>
        <v>No major surgery</v>
      </c>
      <c r="Q864" t="str" cm="1">
        <f t="array" ref="Q864">VLOOKUP($A864,'Medical Examination'!$A:$H,COLUMN(H:H),0)</f>
        <v>No</v>
      </c>
      <c r="R864">
        <f t="shared" si="156"/>
        <v>0</v>
      </c>
      <c r="S864">
        <f t="shared" si="157"/>
        <v>0</v>
      </c>
      <c r="T864">
        <f t="shared" si="158"/>
        <v>0</v>
      </c>
      <c r="U864">
        <f t="shared" si="159"/>
        <v>0</v>
      </c>
      <c r="V864">
        <f t="shared" si="160"/>
        <v>2</v>
      </c>
      <c r="W864">
        <f t="shared" si="161"/>
        <v>2</v>
      </c>
      <c r="X864">
        <f t="shared" si="162"/>
        <v>0</v>
      </c>
      <c r="Y864">
        <f t="shared" si="163"/>
        <v>1</v>
      </c>
      <c r="Z864">
        <f t="shared" si="164"/>
        <v>0</v>
      </c>
      <c r="AA864">
        <f t="shared" si="165"/>
        <v>0</v>
      </c>
      <c r="AB864" s="5">
        <f t="shared" si="166"/>
        <v>43</v>
      </c>
      <c r="AC864">
        <f t="shared" si="167"/>
        <v>1</v>
      </c>
    </row>
    <row r="865" spans="1:29" x14ac:dyDescent="0.25">
      <c r="A865" t="s">
        <v>903</v>
      </c>
      <c r="B865">
        <v>1980</v>
      </c>
      <c r="C865" t="s">
        <v>37</v>
      </c>
      <c r="D865">
        <v>7</v>
      </c>
      <c r="E865">
        <v>2</v>
      </c>
      <c r="F865">
        <v>7160.33</v>
      </c>
      <c r="G865" t="s">
        <v>11</v>
      </c>
      <c r="H865" t="s">
        <v>16</v>
      </c>
      <c r="I865" t="s">
        <v>13</v>
      </c>
      <c r="J865" t="str">
        <f>VLOOKUP(A865,Names!A:B,2,)</f>
        <v>Horvath, Mr.  Adrian</v>
      </c>
      <c r="K865" cm="1">
        <f t="array" ref="K865">VLOOKUP($A865,'Medical Examination'!$A:$H,COLUMN(B:B),0)</f>
        <v>35.97</v>
      </c>
      <c r="L865" cm="1">
        <f t="array" ref="L865">VLOOKUP($A865,'Medical Examination'!$A:$H,COLUMN(C:C),0)</f>
        <v>4.5999999999999996</v>
      </c>
      <c r="M865" t="str" cm="1">
        <f t="array" ref="M865">VLOOKUP($A865,'Medical Examination'!$A:$H,COLUMN(D:D),0)</f>
        <v>No</v>
      </c>
      <c r="N865" t="str" cm="1">
        <f t="array" ref="N865">VLOOKUP($A865,'Medical Examination'!$A:$H,COLUMN(E:E),0)</f>
        <v>No</v>
      </c>
      <c r="O865" t="str" cm="1">
        <f t="array" ref="O865">VLOOKUP($A865,'Medical Examination'!$A:$H,COLUMN(F:F),0)</f>
        <v>No</v>
      </c>
      <c r="P865" t="str" cm="1">
        <f t="array" ref="P865">VLOOKUP($A865,'Medical Examination'!$A:$H,COLUMN(G:G),0)</f>
        <v>No major surgery</v>
      </c>
      <c r="Q865" t="str" cm="1">
        <f t="array" ref="Q865">VLOOKUP($A865,'Medical Examination'!$A:$H,COLUMN(H:H),0)</f>
        <v>No</v>
      </c>
      <c r="R865">
        <f t="shared" si="156"/>
        <v>0</v>
      </c>
      <c r="S865">
        <f t="shared" si="157"/>
        <v>0</v>
      </c>
      <c r="T865">
        <f t="shared" si="158"/>
        <v>0</v>
      </c>
      <c r="U865">
        <f t="shared" si="159"/>
        <v>0</v>
      </c>
      <c r="V865">
        <f t="shared" si="160"/>
        <v>2</v>
      </c>
      <c r="W865">
        <f t="shared" si="161"/>
        <v>3</v>
      </c>
      <c r="X865">
        <f t="shared" si="162"/>
        <v>0</v>
      </c>
      <c r="Y865">
        <f t="shared" si="163"/>
        <v>0</v>
      </c>
      <c r="Z865">
        <f t="shared" si="164"/>
        <v>0</v>
      </c>
      <c r="AA865">
        <f t="shared" si="165"/>
        <v>1</v>
      </c>
      <c r="AB865" s="5">
        <f t="shared" si="166"/>
        <v>43</v>
      </c>
      <c r="AC865">
        <f t="shared" si="167"/>
        <v>1</v>
      </c>
    </row>
    <row r="866" spans="1:29" x14ac:dyDescent="0.25">
      <c r="A866" t="s">
        <v>904</v>
      </c>
      <c r="B866">
        <v>1980</v>
      </c>
      <c r="C866" t="s">
        <v>20</v>
      </c>
      <c r="D866">
        <v>30</v>
      </c>
      <c r="E866">
        <v>2</v>
      </c>
      <c r="F866">
        <v>7162.01</v>
      </c>
      <c r="G866" t="s">
        <v>11</v>
      </c>
      <c r="H866" t="s">
        <v>12</v>
      </c>
      <c r="I866" t="s">
        <v>13</v>
      </c>
      <c r="J866" t="str">
        <f>VLOOKUP(A866,Names!A:B,2,)</f>
        <v>Dever, Mr.  Shaun R</v>
      </c>
      <c r="K866" cm="1">
        <f t="array" ref="K866">VLOOKUP($A866,'Medical Examination'!$A:$H,COLUMN(B:B),0)</f>
        <v>37.18</v>
      </c>
      <c r="L866" cm="1">
        <f t="array" ref="L866">VLOOKUP($A866,'Medical Examination'!$A:$H,COLUMN(C:C),0)</f>
        <v>4.8899999999999997</v>
      </c>
      <c r="M866" t="str" cm="1">
        <f t="array" ref="M866">VLOOKUP($A866,'Medical Examination'!$A:$H,COLUMN(D:D),0)</f>
        <v>No</v>
      </c>
      <c r="N866" t="str" cm="1">
        <f t="array" ref="N866">VLOOKUP($A866,'Medical Examination'!$A:$H,COLUMN(E:E),0)</f>
        <v>No</v>
      </c>
      <c r="O866" t="str" cm="1">
        <f t="array" ref="O866">VLOOKUP($A866,'Medical Examination'!$A:$H,COLUMN(F:F),0)</f>
        <v>No</v>
      </c>
      <c r="P866" t="str" cm="1">
        <f t="array" ref="P866">VLOOKUP($A866,'Medical Examination'!$A:$H,COLUMN(G:G),0)</f>
        <v>No major surgery</v>
      </c>
      <c r="Q866" t="str" cm="1">
        <f t="array" ref="Q866">VLOOKUP($A866,'Medical Examination'!$A:$H,COLUMN(H:H),0)</f>
        <v>No</v>
      </c>
      <c r="R866">
        <f t="shared" si="156"/>
        <v>0</v>
      </c>
      <c r="S866">
        <f t="shared" si="157"/>
        <v>0</v>
      </c>
      <c r="T866">
        <f t="shared" si="158"/>
        <v>0</v>
      </c>
      <c r="U866">
        <f t="shared" si="159"/>
        <v>0</v>
      </c>
      <c r="V866">
        <f t="shared" si="160"/>
        <v>2</v>
      </c>
      <c r="W866">
        <f t="shared" si="161"/>
        <v>1</v>
      </c>
      <c r="X866">
        <f t="shared" si="162"/>
        <v>0</v>
      </c>
      <c r="Y866">
        <f t="shared" si="163"/>
        <v>0</v>
      </c>
      <c r="Z866">
        <f t="shared" si="164"/>
        <v>0</v>
      </c>
      <c r="AA866">
        <f t="shared" si="165"/>
        <v>1</v>
      </c>
      <c r="AB866" s="5">
        <f t="shared" si="166"/>
        <v>43</v>
      </c>
      <c r="AC866">
        <f t="shared" si="167"/>
        <v>1</v>
      </c>
    </row>
    <row r="867" spans="1:29" x14ac:dyDescent="0.25">
      <c r="A867" t="s">
        <v>905</v>
      </c>
      <c r="B867">
        <v>1982</v>
      </c>
      <c r="C867" t="s">
        <v>35</v>
      </c>
      <c r="D867">
        <v>16</v>
      </c>
      <c r="E867">
        <v>2</v>
      </c>
      <c r="F867">
        <v>7173.36</v>
      </c>
      <c r="G867" t="s">
        <v>12</v>
      </c>
      <c r="H867" t="s">
        <v>11</v>
      </c>
      <c r="I867" t="s">
        <v>168</v>
      </c>
      <c r="J867" t="str">
        <f>VLOOKUP(A867,Names!A:B,2,)</f>
        <v>Kelly, Mr.  Devin</v>
      </c>
      <c r="K867" cm="1">
        <f t="array" ref="K867">VLOOKUP($A867,'Medical Examination'!$A:$H,COLUMN(B:B),0)</f>
        <v>22.704999999999998</v>
      </c>
      <c r="L867" cm="1">
        <f t="array" ref="L867">VLOOKUP($A867,'Medical Examination'!$A:$H,COLUMN(C:C),0)</f>
        <v>6.14</v>
      </c>
      <c r="M867" t="str" cm="1">
        <f t="array" ref="M867">VLOOKUP($A867,'Medical Examination'!$A:$H,COLUMN(D:D),0)</f>
        <v>No</v>
      </c>
      <c r="N867" t="str" cm="1">
        <f t="array" ref="N867">VLOOKUP($A867,'Medical Examination'!$A:$H,COLUMN(E:E),0)</f>
        <v>No</v>
      </c>
      <c r="O867" t="str" cm="1">
        <f t="array" ref="O867">VLOOKUP($A867,'Medical Examination'!$A:$H,COLUMN(F:F),0)</f>
        <v>No</v>
      </c>
      <c r="P867" t="str" cm="1">
        <f t="array" ref="P867">VLOOKUP($A867,'Medical Examination'!$A:$H,COLUMN(G:G),0)</f>
        <v>No major surgery</v>
      </c>
      <c r="Q867" t="str" cm="1">
        <f t="array" ref="Q867">VLOOKUP($A867,'Medical Examination'!$A:$H,COLUMN(H:H),0)</f>
        <v>No</v>
      </c>
      <c r="R867">
        <f t="shared" si="156"/>
        <v>0</v>
      </c>
      <c r="S867">
        <f t="shared" si="157"/>
        <v>0</v>
      </c>
      <c r="T867">
        <f t="shared" si="158"/>
        <v>0</v>
      </c>
      <c r="U867">
        <f t="shared" si="159"/>
        <v>0</v>
      </c>
      <c r="V867">
        <f t="shared" si="160"/>
        <v>1</v>
      </c>
      <c r="W867">
        <f t="shared" si="161"/>
        <v>2</v>
      </c>
      <c r="X867">
        <f t="shared" si="162"/>
        <v>0</v>
      </c>
      <c r="Y867">
        <f t="shared" si="163"/>
        <v>0</v>
      </c>
      <c r="Z867">
        <f t="shared" si="164"/>
        <v>0</v>
      </c>
      <c r="AA867">
        <f t="shared" si="165"/>
        <v>0</v>
      </c>
      <c r="AB867" s="5">
        <f t="shared" si="166"/>
        <v>41</v>
      </c>
      <c r="AC867">
        <f t="shared" si="167"/>
        <v>1</v>
      </c>
    </row>
    <row r="868" spans="1:29" x14ac:dyDescent="0.25">
      <c r="A868" t="s">
        <v>906</v>
      </c>
      <c r="B868">
        <v>1975</v>
      </c>
      <c r="C868" t="s">
        <v>10</v>
      </c>
      <c r="D868">
        <v>19</v>
      </c>
      <c r="E868">
        <v>1</v>
      </c>
      <c r="F868">
        <v>7175.51</v>
      </c>
      <c r="G868" t="s">
        <v>11</v>
      </c>
      <c r="H868" t="s">
        <v>12</v>
      </c>
      <c r="I868" t="s">
        <v>13</v>
      </c>
      <c r="J868" t="str">
        <f>VLOOKUP(A868,Names!A:B,2,)</f>
        <v>Phillips, Ms.  Eve</v>
      </c>
      <c r="K868" cm="1">
        <f t="array" ref="K868">VLOOKUP($A868,'Medical Examination'!$A:$H,COLUMN(B:B),0)</f>
        <v>22.41</v>
      </c>
      <c r="L868" cm="1">
        <f t="array" ref="L868">VLOOKUP($A868,'Medical Examination'!$A:$H,COLUMN(C:C),0)</f>
        <v>11.37</v>
      </c>
      <c r="M868" t="str" cm="1">
        <f t="array" ref="M868">VLOOKUP($A868,'Medical Examination'!$A:$H,COLUMN(D:D),0)</f>
        <v>yes</v>
      </c>
      <c r="N868" t="str" cm="1">
        <f t="array" ref="N868">VLOOKUP($A868,'Medical Examination'!$A:$H,COLUMN(E:E),0)</f>
        <v>No</v>
      </c>
      <c r="O868" t="str" cm="1">
        <f t="array" ref="O868">VLOOKUP($A868,'Medical Examination'!$A:$H,COLUMN(F:F),0)</f>
        <v>No</v>
      </c>
      <c r="P868" cm="1">
        <f t="array" ref="P868">VLOOKUP($A868,'Medical Examination'!$A:$H,COLUMN(G:G),0)</f>
        <v>1</v>
      </c>
      <c r="Q868" t="str" cm="1">
        <f t="array" ref="Q868">VLOOKUP($A868,'Medical Examination'!$A:$H,COLUMN(H:H),0)</f>
        <v>No</v>
      </c>
      <c r="R868">
        <f t="shared" si="156"/>
        <v>1</v>
      </c>
      <c r="S868">
        <f t="shared" si="157"/>
        <v>0</v>
      </c>
      <c r="T868">
        <f t="shared" si="158"/>
        <v>0</v>
      </c>
      <c r="U868">
        <f t="shared" si="159"/>
        <v>0</v>
      </c>
      <c r="V868">
        <f t="shared" si="160"/>
        <v>2</v>
      </c>
      <c r="W868">
        <f t="shared" si="161"/>
        <v>1</v>
      </c>
      <c r="X868">
        <f t="shared" si="162"/>
        <v>1</v>
      </c>
      <c r="Y868">
        <f t="shared" si="163"/>
        <v>0</v>
      </c>
      <c r="Z868">
        <f t="shared" si="164"/>
        <v>0</v>
      </c>
      <c r="AA868">
        <f t="shared" si="165"/>
        <v>1</v>
      </c>
      <c r="AB868" s="5">
        <f t="shared" si="166"/>
        <v>48</v>
      </c>
      <c r="AC868">
        <f t="shared" si="167"/>
        <v>0</v>
      </c>
    </row>
    <row r="869" spans="1:29" x14ac:dyDescent="0.25">
      <c r="A869" t="s">
        <v>907</v>
      </c>
      <c r="B869">
        <v>1968</v>
      </c>
      <c r="C869" t="s">
        <v>35</v>
      </c>
      <c r="D869">
        <v>26</v>
      </c>
      <c r="E869">
        <v>0</v>
      </c>
      <c r="F869">
        <v>7179.52</v>
      </c>
      <c r="G869" t="s">
        <v>12</v>
      </c>
      <c r="H869" t="s">
        <v>12</v>
      </c>
      <c r="I869" t="s">
        <v>13</v>
      </c>
      <c r="J869" t="str">
        <f>VLOOKUP(A869,Names!A:B,2,)</f>
        <v>Do Prado, Mr.  Edivaldo B. Sr.</v>
      </c>
      <c r="K869" cm="1">
        <f t="array" ref="K869">VLOOKUP($A869,'Medical Examination'!$A:$H,COLUMN(B:B),0)</f>
        <v>18.91</v>
      </c>
      <c r="L869" cm="1">
        <f t="array" ref="L869">VLOOKUP($A869,'Medical Examination'!$A:$H,COLUMN(C:C),0)</f>
        <v>11.44</v>
      </c>
      <c r="M869" t="str" cm="1">
        <f t="array" ref="M869">VLOOKUP($A869,'Medical Examination'!$A:$H,COLUMN(D:D),0)</f>
        <v>No</v>
      </c>
      <c r="N869" t="str" cm="1">
        <f t="array" ref="N869">VLOOKUP($A869,'Medical Examination'!$A:$H,COLUMN(E:E),0)</f>
        <v>No</v>
      </c>
      <c r="O869" t="str" cm="1">
        <f t="array" ref="O869">VLOOKUP($A869,'Medical Examination'!$A:$H,COLUMN(F:F),0)</f>
        <v>No</v>
      </c>
      <c r="P869" t="str" cm="1">
        <f t="array" ref="P869">VLOOKUP($A869,'Medical Examination'!$A:$H,COLUMN(G:G),0)</f>
        <v>No major surgery</v>
      </c>
      <c r="Q869" t="str" cm="1">
        <f t="array" ref="Q869">VLOOKUP($A869,'Medical Examination'!$A:$H,COLUMN(H:H),0)</f>
        <v>No</v>
      </c>
      <c r="R869">
        <f t="shared" si="156"/>
        <v>0</v>
      </c>
      <c r="S869">
        <f t="shared" si="157"/>
        <v>0</v>
      </c>
      <c r="T869">
        <f t="shared" si="158"/>
        <v>0</v>
      </c>
      <c r="U869">
        <f t="shared" si="159"/>
        <v>0</v>
      </c>
      <c r="V869">
        <f t="shared" si="160"/>
        <v>1</v>
      </c>
      <c r="W869">
        <f t="shared" si="161"/>
        <v>1</v>
      </c>
      <c r="X869">
        <f t="shared" si="162"/>
        <v>0</v>
      </c>
      <c r="Y869">
        <f t="shared" si="163"/>
        <v>0</v>
      </c>
      <c r="Z869">
        <f t="shared" si="164"/>
        <v>0</v>
      </c>
      <c r="AA869">
        <f t="shared" si="165"/>
        <v>1</v>
      </c>
      <c r="AB869" s="5">
        <f t="shared" si="166"/>
        <v>55</v>
      </c>
      <c r="AC869">
        <f t="shared" si="167"/>
        <v>1</v>
      </c>
    </row>
    <row r="870" spans="1:29" x14ac:dyDescent="0.25">
      <c r="A870" t="s">
        <v>908</v>
      </c>
      <c r="B870">
        <v>1982</v>
      </c>
      <c r="C870" t="s">
        <v>20</v>
      </c>
      <c r="D870">
        <v>14</v>
      </c>
      <c r="E870">
        <v>3</v>
      </c>
      <c r="F870">
        <v>7196.87</v>
      </c>
      <c r="G870" t="s">
        <v>12</v>
      </c>
      <c r="H870" t="s">
        <v>11</v>
      </c>
      <c r="I870" t="s">
        <v>42</v>
      </c>
      <c r="J870" t="str">
        <f>VLOOKUP(A870,Names!A:B,2,)</f>
        <v>Ash, Mr.  Alan</v>
      </c>
      <c r="K870" cm="1">
        <f t="array" ref="K870">VLOOKUP($A870,'Medical Examination'!$A:$H,COLUMN(B:B),0)</f>
        <v>35.299999999999997</v>
      </c>
      <c r="L870" cm="1">
        <f t="array" ref="L870">VLOOKUP($A870,'Medical Examination'!$A:$H,COLUMN(C:C),0)</f>
        <v>4.3899999999999997</v>
      </c>
      <c r="M870" t="str" cm="1">
        <f t="array" ref="M870">VLOOKUP($A870,'Medical Examination'!$A:$H,COLUMN(D:D),0)</f>
        <v>No</v>
      </c>
      <c r="N870" t="str" cm="1">
        <f t="array" ref="N870">VLOOKUP($A870,'Medical Examination'!$A:$H,COLUMN(E:E),0)</f>
        <v>No</v>
      </c>
      <c r="O870" t="str" cm="1">
        <f t="array" ref="O870">VLOOKUP($A870,'Medical Examination'!$A:$H,COLUMN(F:F),0)</f>
        <v>No</v>
      </c>
      <c r="P870" t="str" cm="1">
        <f t="array" ref="P870">VLOOKUP($A870,'Medical Examination'!$A:$H,COLUMN(G:G),0)</f>
        <v>No major surgery</v>
      </c>
      <c r="Q870" t="str" cm="1">
        <f t="array" ref="Q870">VLOOKUP($A870,'Medical Examination'!$A:$H,COLUMN(H:H),0)</f>
        <v>No</v>
      </c>
      <c r="R870">
        <f t="shared" si="156"/>
        <v>0</v>
      </c>
      <c r="S870">
        <f t="shared" si="157"/>
        <v>0</v>
      </c>
      <c r="T870">
        <f t="shared" si="158"/>
        <v>0</v>
      </c>
      <c r="U870">
        <f t="shared" si="159"/>
        <v>0</v>
      </c>
      <c r="V870">
        <f t="shared" si="160"/>
        <v>1</v>
      </c>
      <c r="W870">
        <f t="shared" si="161"/>
        <v>2</v>
      </c>
      <c r="X870">
        <f t="shared" si="162"/>
        <v>0</v>
      </c>
      <c r="Y870">
        <f t="shared" si="163"/>
        <v>1</v>
      </c>
      <c r="Z870">
        <f t="shared" si="164"/>
        <v>0</v>
      </c>
      <c r="AA870">
        <f t="shared" si="165"/>
        <v>0</v>
      </c>
      <c r="AB870" s="5">
        <f t="shared" si="166"/>
        <v>41</v>
      </c>
      <c r="AC870">
        <f t="shared" si="167"/>
        <v>1</v>
      </c>
    </row>
    <row r="871" spans="1:29" x14ac:dyDescent="0.25">
      <c r="A871" t="s">
        <v>909</v>
      </c>
      <c r="B871">
        <v>1983</v>
      </c>
      <c r="C871" t="s">
        <v>35</v>
      </c>
      <c r="D871">
        <v>11</v>
      </c>
      <c r="E871">
        <v>2</v>
      </c>
      <c r="F871">
        <v>7201.7</v>
      </c>
      <c r="G871" t="s">
        <v>11</v>
      </c>
      <c r="H871" t="s">
        <v>12</v>
      </c>
      <c r="I871" t="s">
        <v>23</v>
      </c>
      <c r="J871" t="str">
        <f>VLOOKUP(A871,Names!A:B,2,)</f>
        <v>O'Connor, Ms.  Christi</v>
      </c>
      <c r="K871" cm="1">
        <f t="array" ref="K871">VLOOKUP($A871,'Medical Examination'!$A:$H,COLUMN(B:B),0)</f>
        <v>26.315000000000001</v>
      </c>
      <c r="L871" cm="1">
        <f t="array" ref="L871">VLOOKUP($A871,'Medical Examination'!$A:$H,COLUMN(C:C),0)</f>
        <v>4.5599999999999996</v>
      </c>
      <c r="M871" t="str" cm="1">
        <f t="array" ref="M871">VLOOKUP($A871,'Medical Examination'!$A:$H,COLUMN(D:D),0)</f>
        <v>yes</v>
      </c>
      <c r="N871" t="str" cm="1">
        <f t="array" ref="N871">VLOOKUP($A871,'Medical Examination'!$A:$H,COLUMN(E:E),0)</f>
        <v>No</v>
      </c>
      <c r="O871" t="str" cm="1">
        <f t="array" ref="O871">VLOOKUP($A871,'Medical Examination'!$A:$H,COLUMN(F:F),0)</f>
        <v>Yes</v>
      </c>
      <c r="P871" cm="1">
        <f t="array" ref="P871">VLOOKUP($A871,'Medical Examination'!$A:$H,COLUMN(G:G),0)</f>
        <v>1</v>
      </c>
      <c r="Q871" t="str" cm="1">
        <f t="array" ref="Q871">VLOOKUP($A871,'Medical Examination'!$A:$H,COLUMN(H:H),0)</f>
        <v>No</v>
      </c>
      <c r="R871">
        <f t="shared" si="156"/>
        <v>1</v>
      </c>
      <c r="S871">
        <f t="shared" si="157"/>
        <v>0</v>
      </c>
      <c r="T871">
        <f t="shared" si="158"/>
        <v>1</v>
      </c>
      <c r="U871">
        <f t="shared" si="159"/>
        <v>0</v>
      </c>
      <c r="V871">
        <f t="shared" si="160"/>
        <v>2</v>
      </c>
      <c r="W871">
        <f t="shared" si="161"/>
        <v>1</v>
      </c>
      <c r="X871">
        <f t="shared" si="162"/>
        <v>1</v>
      </c>
      <c r="Y871">
        <f t="shared" si="163"/>
        <v>0</v>
      </c>
      <c r="Z871">
        <f t="shared" si="164"/>
        <v>1</v>
      </c>
      <c r="AA871">
        <f t="shared" si="165"/>
        <v>0</v>
      </c>
      <c r="AB871" s="5">
        <f t="shared" si="166"/>
        <v>40</v>
      </c>
      <c r="AC871">
        <f t="shared" si="167"/>
        <v>0</v>
      </c>
    </row>
    <row r="872" spans="1:29" x14ac:dyDescent="0.25">
      <c r="A872" t="s">
        <v>910</v>
      </c>
      <c r="B872">
        <v>1983</v>
      </c>
      <c r="C872" t="s">
        <v>15</v>
      </c>
      <c r="D872">
        <v>21</v>
      </c>
      <c r="E872">
        <v>2</v>
      </c>
      <c r="F872">
        <v>7209.49</v>
      </c>
      <c r="G872" t="s">
        <v>11</v>
      </c>
      <c r="H872" t="s">
        <v>12</v>
      </c>
      <c r="I872" t="s">
        <v>23</v>
      </c>
      <c r="J872" t="str">
        <f>VLOOKUP(A872,Names!A:B,2,)</f>
        <v>Bien, Ms.  Katie</v>
      </c>
      <c r="K872" cm="1">
        <f t="array" ref="K872">VLOOKUP($A872,'Medical Examination'!$A:$H,COLUMN(B:B),0)</f>
        <v>31.92</v>
      </c>
      <c r="L872" cm="1">
        <f t="array" ref="L872">VLOOKUP($A872,'Medical Examination'!$A:$H,COLUMN(C:C),0)</f>
        <v>4.8099999999999996</v>
      </c>
      <c r="M872" t="str" cm="1">
        <f t="array" ref="M872">VLOOKUP($A872,'Medical Examination'!$A:$H,COLUMN(D:D),0)</f>
        <v>yes</v>
      </c>
      <c r="N872" t="str" cm="1">
        <f t="array" ref="N872">VLOOKUP($A872,'Medical Examination'!$A:$H,COLUMN(E:E),0)</f>
        <v>No</v>
      </c>
      <c r="O872" t="str" cm="1">
        <f t="array" ref="O872">VLOOKUP($A872,'Medical Examination'!$A:$H,COLUMN(F:F),0)</f>
        <v>Yes</v>
      </c>
      <c r="P872" cm="1">
        <f t="array" ref="P872">VLOOKUP($A872,'Medical Examination'!$A:$H,COLUMN(G:G),0)</f>
        <v>1</v>
      </c>
      <c r="Q872" t="str" cm="1">
        <f t="array" ref="Q872">VLOOKUP($A872,'Medical Examination'!$A:$H,COLUMN(H:H),0)</f>
        <v>No</v>
      </c>
      <c r="R872">
        <f t="shared" si="156"/>
        <v>1</v>
      </c>
      <c r="S872">
        <f t="shared" si="157"/>
        <v>0</v>
      </c>
      <c r="T872">
        <f t="shared" si="158"/>
        <v>1</v>
      </c>
      <c r="U872">
        <f t="shared" si="159"/>
        <v>0</v>
      </c>
      <c r="V872">
        <f t="shared" si="160"/>
        <v>2</v>
      </c>
      <c r="W872">
        <f t="shared" si="161"/>
        <v>1</v>
      </c>
      <c r="X872">
        <f t="shared" si="162"/>
        <v>1</v>
      </c>
      <c r="Y872">
        <f t="shared" si="163"/>
        <v>0</v>
      </c>
      <c r="Z872">
        <f t="shared" si="164"/>
        <v>1</v>
      </c>
      <c r="AA872">
        <f t="shared" si="165"/>
        <v>0</v>
      </c>
      <c r="AB872" s="5">
        <f t="shared" si="166"/>
        <v>40</v>
      </c>
      <c r="AC872">
        <f t="shared" si="167"/>
        <v>0</v>
      </c>
    </row>
    <row r="873" spans="1:29" x14ac:dyDescent="0.25">
      <c r="A873" t="s">
        <v>911</v>
      </c>
      <c r="B873">
        <v>1991</v>
      </c>
      <c r="C873" t="s">
        <v>18</v>
      </c>
      <c r="D873">
        <v>28</v>
      </c>
      <c r="E873">
        <v>3</v>
      </c>
      <c r="F873">
        <v>7220.25</v>
      </c>
      <c r="G873" t="s">
        <v>11</v>
      </c>
      <c r="H873" t="s">
        <v>11</v>
      </c>
      <c r="I873" t="s">
        <v>300</v>
      </c>
      <c r="J873" t="str">
        <f>VLOOKUP(A873,Names!A:B,2,)</f>
        <v>Horn, Mr.  Ketil</v>
      </c>
      <c r="K873" cm="1">
        <f t="array" ref="K873">VLOOKUP($A873,'Medical Examination'!$A:$H,COLUMN(B:B),0)</f>
        <v>29.19</v>
      </c>
      <c r="L873" cm="1">
        <f t="array" ref="L873">VLOOKUP($A873,'Medical Examination'!$A:$H,COLUMN(C:C),0)</f>
        <v>4.37</v>
      </c>
      <c r="M873" t="str" cm="1">
        <f t="array" ref="M873">VLOOKUP($A873,'Medical Examination'!$A:$H,COLUMN(D:D),0)</f>
        <v>No</v>
      </c>
      <c r="N873" t="str" cm="1">
        <f t="array" ref="N873">VLOOKUP($A873,'Medical Examination'!$A:$H,COLUMN(E:E),0)</f>
        <v>No</v>
      </c>
      <c r="O873" t="str" cm="1">
        <f t="array" ref="O873">VLOOKUP($A873,'Medical Examination'!$A:$H,COLUMN(F:F),0)</f>
        <v>No</v>
      </c>
      <c r="P873" t="str" cm="1">
        <f t="array" ref="P873">VLOOKUP($A873,'Medical Examination'!$A:$H,COLUMN(G:G),0)</f>
        <v>No major surgery</v>
      </c>
      <c r="Q873" t="str" cm="1">
        <f t="array" ref="Q873">VLOOKUP($A873,'Medical Examination'!$A:$H,COLUMN(H:H),0)</f>
        <v>No</v>
      </c>
      <c r="R873">
        <f t="shared" si="156"/>
        <v>0</v>
      </c>
      <c r="S873">
        <f t="shared" si="157"/>
        <v>0</v>
      </c>
      <c r="T873">
        <f t="shared" si="158"/>
        <v>0</v>
      </c>
      <c r="U873">
        <f t="shared" si="159"/>
        <v>0</v>
      </c>
      <c r="V873">
        <f t="shared" si="160"/>
        <v>2</v>
      </c>
      <c r="W873">
        <f t="shared" si="161"/>
        <v>2</v>
      </c>
      <c r="X873">
        <f t="shared" si="162"/>
        <v>0</v>
      </c>
      <c r="Y873">
        <f t="shared" si="163"/>
        <v>0</v>
      </c>
      <c r="Z873">
        <f t="shared" si="164"/>
        <v>0</v>
      </c>
      <c r="AA873">
        <f t="shared" si="165"/>
        <v>0</v>
      </c>
      <c r="AB873" s="5">
        <f t="shared" si="166"/>
        <v>32</v>
      </c>
      <c r="AC873">
        <f t="shared" si="167"/>
        <v>1</v>
      </c>
    </row>
    <row r="874" spans="1:29" x14ac:dyDescent="0.25">
      <c r="A874" t="s">
        <v>912</v>
      </c>
      <c r="B874">
        <v>1977</v>
      </c>
      <c r="C874" t="s">
        <v>20</v>
      </c>
      <c r="D874">
        <v>15</v>
      </c>
      <c r="E874">
        <v>0</v>
      </c>
      <c r="F874">
        <v>7222.79</v>
      </c>
      <c r="G874" t="s">
        <v>12</v>
      </c>
      <c r="H874" t="s">
        <v>12</v>
      </c>
      <c r="I874" t="s">
        <v>23</v>
      </c>
      <c r="J874" t="str">
        <f>VLOOKUP(A874,Names!A:B,2,)</f>
        <v>Moyo, Mr.  Arturo H.</v>
      </c>
      <c r="K874" cm="1">
        <f t="array" ref="K874">VLOOKUP($A874,'Medical Examination'!$A:$H,COLUMN(B:B),0)</f>
        <v>21.375</v>
      </c>
      <c r="L874" cm="1">
        <f t="array" ref="L874">VLOOKUP($A874,'Medical Examination'!$A:$H,COLUMN(C:C),0)</f>
        <v>4.32</v>
      </c>
      <c r="M874" t="str" cm="1">
        <f t="array" ref="M874">VLOOKUP($A874,'Medical Examination'!$A:$H,COLUMN(D:D),0)</f>
        <v>No</v>
      </c>
      <c r="N874" t="str" cm="1">
        <f t="array" ref="N874">VLOOKUP($A874,'Medical Examination'!$A:$H,COLUMN(E:E),0)</f>
        <v>No</v>
      </c>
      <c r="O874" t="str" cm="1">
        <f t="array" ref="O874">VLOOKUP($A874,'Medical Examination'!$A:$H,COLUMN(F:F),0)</f>
        <v>No</v>
      </c>
      <c r="P874" t="str" cm="1">
        <f t="array" ref="P874">VLOOKUP($A874,'Medical Examination'!$A:$H,COLUMN(G:G),0)</f>
        <v>No major surgery</v>
      </c>
      <c r="Q874" t="str" cm="1">
        <f t="array" ref="Q874">VLOOKUP($A874,'Medical Examination'!$A:$H,COLUMN(H:H),0)</f>
        <v>No</v>
      </c>
      <c r="R874">
        <f t="shared" si="156"/>
        <v>0</v>
      </c>
      <c r="S874">
        <f t="shared" si="157"/>
        <v>0</v>
      </c>
      <c r="T874">
        <f t="shared" si="158"/>
        <v>0</v>
      </c>
      <c r="U874">
        <f t="shared" si="159"/>
        <v>0</v>
      </c>
      <c r="V874">
        <f t="shared" si="160"/>
        <v>1</v>
      </c>
      <c r="W874">
        <f t="shared" si="161"/>
        <v>1</v>
      </c>
      <c r="X874">
        <f t="shared" si="162"/>
        <v>0</v>
      </c>
      <c r="Y874">
        <f t="shared" si="163"/>
        <v>0</v>
      </c>
      <c r="Z874">
        <f t="shared" si="164"/>
        <v>1</v>
      </c>
      <c r="AA874">
        <f t="shared" si="165"/>
        <v>0</v>
      </c>
      <c r="AB874" s="5">
        <f t="shared" si="166"/>
        <v>46</v>
      </c>
      <c r="AC874">
        <f t="shared" si="167"/>
        <v>1</v>
      </c>
    </row>
    <row r="875" spans="1:29" x14ac:dyDescent="0.25">
      <c r="A875" t="s">
        <v>913</v>
      </c>
      <c r="B875">
        <v>1986</v>
      </c>
      <c r="C875" t="s">
        <v>10</v>
      </c>
      <c r="D875">
        <v>13</v>
      </c>
      <c r="E875">
        <v>3</v>
      </c>
      <c r="F875">
        <v>7228.22</v>
      </c>
      <c r="G875" t="s">
        <v>11</v>
      </c>
      <c r="H875" t="s">
        <v>16</v>
      </c>
      <c r="I875" t="s">
        <v>247</v>
      </c>
      <c r="J875" t="str">
        <f>VLOOKUP(A875,Names!A:B,2,)</f>
        <v>Busa, Ms.  Ashley</v>
      </c>
      <c r="K875" cm="1">
        <f t="array" ref="K875">VLOOKUP($A875,'Medical Examination'!$A:$H,COLUMN(B:B),0)</f>
        <v>22.135000000000002</v>
      </c>
      <c r="L875" cm="1">
        <f t="array" ref="L875">VLOOKUP($A875,'Medical Examination'!$A:$H,COLUMN(C:C),0)</f>
        <v>10.81</v>
      </c>
      <c r="M875" t="str" cm="1">
        <f t="array" ref="M875">VLOOKUP($A875,'Medical Examination'!$A:$H,COLUMN(D:D),0)</f>
        <v>yes</v>
      </c>
      <c r="N875" t="str" cm="1">
        <f t="array" ref="N875">VLOOKUP($A875,'Medical Examination'!$A:$H,COLUMN(E:E),0)</f>
        <v>No</v>
      </c>
      <c r="O875" t="str" cm="1">
        <f t="array" ref="O875">VLOOKUP($A875,'Medical Examination'!$A:$H,COLUMN(F:F),0)</f>
        <v>No</v>
      </c>
      <c r="P875" cm="1">
        <f t="array" ref="P875">VLOOKUP($A875,'Medical Examination'!$A:$H,COLUMN(G:G),0)</f>
        <v>1</v>
      </c>
      <c r="Q875" t="str" cm="1">
        <f t="array" ref="Q875">VLOOKUP($A875,'Medical Examination'!$A:$H,COLUMN(H:H),0)</f>
        <v>No</v>
      </c>
      <c r="R875">
        <f t="shared" si="156"/>
        <v>1</v>
      </c>
      <c r="S875">
        <f t="shared" si="157"/>
        <v>0</v>
      </c>
      <c r="T875">
        <f t="shared" si="158"/>
        <v>0</v>
      </c>
      <c r="U875">
        <f t="shared" si="159"/>
        <v>0</v>
      </c>
      <c r="V875">
        <f t="shared" si="160"/>
        <v>2</v>
      </c>
      <c r="W875">
        <f t="shared" si="161"/>
        <v>3</v>
      </c>
      <c r="X875">
        <f t="shared" si="162"/>
        <v>1</v>
      </c>
      <c r="Y875">
        <f t="shared" si="163"/>
        <v>0</v>
      </c>
      <c r="Z875">
        <f t="shared" si="164"/>
        <v>0</v>
      </c>
      <c r="AA875">
        <f t="shared" si="165"/>
        <v>0</v>
      </c>
      <c r="AB875" s="5">
        <f t="shared" si="166"/>
        <v>37</v>
      </c>
      <c r="AC875">
        <f t="shared" si="167"/>
        <v>0</v>
      </c>
    </row>
    <row r="876" spans="1:29" x14ac:dyDescent="0.25">
      <c r="A876" t="s">
        <v>914</v>
      </c>
      <c r="B876">
        <v>1986</v>
      </c>
      <c r="C876" t="s">
        <v>20</v>
      </c>
      <c r="D876">
        <v>2</v>
      </c>
      <c r="E876">
        <v>4</v>
      </c>
      <c r="F876">
        <v>7243.81</v>
      </c>
      <c r="G876" t="s">
        <v>11</v>
      </c>
      <c r="H876" t="s">
        <v>12</v>
      </c>
      <c r="I876" t="s">
        <v>13</v>
      </c>
      <c r="J876" t="str">
        <f>VLOOKUP(A876,Names!A:B,2,)</f>
        <v>Gibby, Ms.  Jessica P.</v>
      </c>
      <c r="K876" cm="1">
        <f t="array" ref="K876">VLOOKUP($A876,'Medical Examination'!$A:$H,COLUMN(B:B),0)</f>
        <v>29.04</v>
      </c>
      <c r="L876" cm="1">
        <f t="array" ref="L876">VLOOKUP($A876,'Medical Examination'!$A:$H,COLUMN(C:C),0)</f>
        <v>10.56</v>
      </c>
      <c r="M876" t="str" cm="1">
        <f t="array" ref="M876">VLOOKUP($A876,'Medical Examination'!$A:$H,COLUMN(D:D),0)</f>
        <v>yes</v>
      </c>
      <c r="N876" t="str" cm="1">
        <f t="array" ref="N876">VLOOKUP($A876,'Medical Examination'!$A:$H,COLUMN(E:E),0)</f>
        <v>No</v>
      </c>
      <c r="O876" t="str" cm="1">
        <f t="array" ref="O876">VLOOKUP($A876,'Medical Examination'!$A:$H,COLUMN(F:F),0)</f>
        <v>No</v>
      </c>
      <c r="P876" cm="1">
        <f t="array" ref="P876">VLOOKUP($A876,'Medical Examination'!$A:$H,COLUMN(G:G),0)</f>
        <v>1</v>
      </c>
      <c r="Q876" t="str" cm="1">
        <f t="array" ref="Q876">VLOOKUP($A876,'Medical Examination'!$A:$H,COLUMN(H:H),0)</f>
        <v>No</v>
      </c>
      <c r="R876">
        <f t="shared" si="156"/>
        <v>1</v>
      </c>
      <c r="S876">
        <f t="shared" si="157"/>
        <v>0</v>
      </c>
      <c r="T876">
        <f t="shared" si="158"/>
        <v>0</v>
      </c>
      <c r="U876">
        <f t="shared" si="159"/>
        <v>0</v>
      </c>
      <c r="V876">
        <f t="shared" si="160"/>
        <v>2</v>
      </c>
      <c r="W876">
        <f t="shared" si="161"/>
        <v>1</v>
      </c>
      <c r="X876">
        <f t="shared" si="162"/>
        <v>1</v>
      </c>
      <c r="Y876">
        <f t="shared" si="163"/>
        <v>0</v>
      </c>
      <c r="Z876">
        <f t="shared" si="164"/>
        <v>0</v>
      </c>
      <c r="AA876">
        <f t="shared" si="165"/>
        <v>1</v>
      </c>
      <c r="AB876" s="5">
        <f t="shared" si="166"/>
        <v>37</v>
      </c>
      <c r="AC876">
        <f t="shared" si="167"/>
        <v>0</v>
      </c>
    </row>
    <row r="877" spans="1:29" x14ac:dyDescent="0.25">
      <c r="A877" t="s">
        <v>915</v>
      </c>
      <c r="B877">
        <v>1982</v>
      </c>
      <c r="C877" t="s">
        <v>10</v>
      </c>
      <c r="D877">
        <v>24</v>
      </c>
      <c r="E877">
        <v>3</v>
      </c>
      <c r="F877">
        <v>7248.71</v>
      </c>
      <c r="G877" t="s">
        <v>11</v>
      </c>
      <c r="H877" t="s">
        <v>16</v>
      </c>
      <c r="I877" t="s">
        <v>13</v>
      </c>
      <c r="J877" t="str">
        <f>VLOOKUP(A877,Names!A:B,2,)</f>
        <v>Daniels, Mr.  Steven J</v>
      </c>
      <c r="K877" cm="1">
        <f t="array" ref="K877">VLOOKUP($A877,'Medical Examination'!$A:$H,COLUMN(B:B),0)</f>
        <v>25.51</v>
      </c>
      <c r="L877" cm="1">
        <f t="array" ref="L877">VLOOKUP($A877,'Medical Examination'!$A:$H,COLUMN(C:C),0)</f>
        <v>6.05</v>
      </c>
      <c r="M877" t="str" cm="1">
        <f t="array" ref="M877">VLOOKUP($A877,'Medical Examination'!$A:$H,COLUMN(D:D),0)</f>
        <v>No</v>
      </c>
      <c r="N877" t="str" cm="1">
        <f t="array" ref="N877">VLOOKUP($A877,'Medical Examination'!$A:$H,COLUMN(E:E),0)</f>
        <v>No</v>
      </c>
      <c r="O877" t="str" cm="1">
        <f t="array" ref="O877">VLOOKUP($A877,'Medical Examination'!$A:$H,COLUMN(F:F),0)</f>
        <v>No</v>
      </c>
      <c r="P877" t="str" cm="1">
        <f t="array" ref="P877">VLOOKUP($A877,'Medical Examination'!$A:$H,COLUMN(G:G),0)</f>
        <v>No major surgery</v>
      </c>
      <c r="Q877" t="str" cm="1">
        <f t="array" ref="Q877">VLOOKUP($A877,'Medical Examination'!$A:$H,COLUMN(H:H),0)</f>
        <v>No</v>
      </c>
      <c r="R877">
        <f t="shared" si="156"/>
        <v>0</v>
      </c>
      <c r="S877">
        <f t="shared" si="157"/>
        <v>0</v>
      </c>
      <c r="T877">
        <f t="shared" si="158"/>
        <v>0</v>
      </c>
      <c r="U877">
        <f t="shared" si="159"/>
        <v>0</v>
      </c>
      <c r="V877">
        <f t="shared" si="160"/>
        <v>2</v>
      </c>
      <c r="W877">
        <f t="shared" si="161"/>
        <v>3</v>
      </c>
      <c r="X877">
        <f t="shared" si="162"/>
        <v>0</v>
      </c>
      <c r="Y877">
        <f t="shared" si="163"/>
        <v>0</v>
      </c>
      <c r="Z877">
        <f t="shared" si="164"/>
        <v>0</v>
      </c>
      <c r="AA877">
        <f t="shared" si="165"/>
        <v>1</v>
      </c>
      <c r="AB877" s="5">
        <f t="shared" si="166"/>
        <v>41</v>
      </c>
      <c r="AC877">
        <f t="shared" si="167"/>
        <v>1</v>
      </c>
    </row>
    <row r="878" spans="1:29" x14ac:dyDescent="0.25">
      <c r="A878" t="s">
        <v>916</v>
      </c>
      <c r="B878">
        <v>1981</v>
      </c>
      <c r="C878" t="s">
        <v>35</v>
      </c>
      <c r="D878">
        <v>14</v>
      </c>
      <c r="E878">
        <v>2</v>
      </c>
      <c r="F878">
        <v>7256.72</v>
      </c>
      <c r="G878" t="s">
        <v>12</v>
      </c>
      <c r="H878" t="s">
        <v>11</v>
      </c>
      <c r="I878" t="s">
        <v>23</v>
      </c>
      <c r="J878" t="str">
        <f>VLOOKUP(A878,Names!A:B,2,)</f>
        <v>Kuehler, Mr.  Jon</v>
      </c>
      <c r="K878" cm="1">
        <f t="array" ref="K878">VLOOKUP($A878,'Medical Examination'!$A:$H,COLUMN(B:B),0)</f>
        <v>30.59</v>
      </c>
      <c r="L878" cm="1">
        <f t="array" ref="L878">VLOOKUP($A878,'Medical Examination'!$A:$H,COLUMN(C:C),0)</f>
        <v>9.5500000000000007</v>
      </c>
      <c r="M878" t="str" cm="1">
        <f t="array" ref="M878">VLOOKUP($A878,'Medical Examination'!$A:$H,COLUMN(D:D),0)</f>
        <v>yes</v>
      </c>
      <c r="N878" t="str" cm="1">
        <f t="array" ref="N878">VLOOKUP($A878,'Medical Examination'!$A:$H,COLUMN(E:E),0)</f>
        <v>No</v>
      </c>
      <c r="O878" t="str" cm="1">
        <f t="array" ref="O878">VLOOKUP($A878,'Medical Examination'!$A:$H,COLUMN(F:F),0)</f>
        <v>No</v>
      </c>
      <c r="P878" t="str" cm="1">
        <f t="array" ref="P878">VLOOKUP($A878,'Medical Examination'!$A:$H,COLUMN(G:G),0)</f>
        <v>No major surgery</v>
      </c>
      <c r="Q878" t="str" cm="1">
        <f t="array" ref="Q878">VLOOKUP($A878,'Medical Examination'!$A:$H,COLUMN(H:H),0)</f>
        <v>No</v>
      </c>
      <c r="R878">
        <f t="shared" si="156"/>
        <v>1</v>
      </c>
      <c r="S878">
        <f t="shared" si="157"/>
        <v>0</v>
      </c>
      <c r="T878">
        <f t="shared" si="158"/>
        <v>0</v>
      </c>
      <c r="U878">
        <f t="shared" si="159"/>
        <v>0</v>
      </c>
      <c r="V878">
        <f t="shared" si="160"/>
        <v>1</v>
      </c>
      <c r="W878">
        <f t="shared" si="161"/>
        <v>2</v>
      </c>
      <c r="X878">
        <f t="shared" si="162"/>
        <v>0</v>
      </c>
      <c r="Y878">
        <f t="shared" si="163"/>
        <v>0</v>
      </c>
      <c r="Z878">
        <f t="shared" si="164"/>
        <v>1</v>
      </c>
      <c r="AA878">
        <f t="shared" si="165"/>
        <v>0</v>
      </c>
      <c r="AB878" s="5">
        <f t="shared" si="166"/>
        <v>42</v>
      </c>
      <c r="AC878">
        <f t="shared" si="167"/>
        <v>1</v>
      </c>
    </row>
    <row r="879" spans="1:29" x14ac:dyDescent="0.25">
      <c r="A879" t="s">
        <v>917</v>
      </c>
      <c r="B879">
        <v>1981</v>
      </c>
      <c r="C879" t="s">
        <v>18</v>
      </c>
      <c r="D879">
        <v>13</v>
      </c>
      <c r="E879">
        <v>2</v>
      </c>
      <c r="F879">
        <v>7261.74</v>
      </c>
      <c r="G879" t="s">
        <v>12</v>
      </c>
      <c r="H879" t="s">
        <v>12</v>
      </c>
      <c r="I879" t="s">
        <v>23</v>
      </c>
      <c r="J879" t="str">
        <f>VLOOKUP(A879,Names!A:B,2,)</f>
        <v>Groff, Mr.  Adam C</v>
      </c>
      <c r="K879" cm="1">
        <f t="array" ref="K879">VLOOKUP($A879,'Medical Examination'!$A:$H,COLUMN(B:B),0)</f>
        <v>34.200000000000003</v>
      </c>
      <c r="L879" cm="1">
        <f t="array" ref="L879">VLOOKUP($A879,'Medical Examination'!$A:$H,COLUMN(C:C),0)</f>
        <v>6.69</v>
      </c>
      <c r="M879" t="str" cm="1">
        <f t="array" ref="M879">VLOOKUP($A879,'Medical Examination'!$A:$H,COLUMN(D:D),0)</f>
        <v>yes</v>
      </c>
      <c r="N879" t="str" cm="1">
        <f t="array" ref="N879">VLOOKUP($A879,'Medical Examination'!$A:$H,COLUMN(E:E),0)</f>
        <v>No</v>
      </c>
      <c r="O879" t="str" cm="1">
        <f t="array" ref="O879">VLOOKUP($A879,'Medical Examination'!$A:$H,COLUMN(F:F),0)</f>
        <v>No</v>
      </c>
      <c r="P879" t="str" cm="1">
        <f t="array" ref="P879">VLOOKUP($A879,'Medical Examination'!$A:$H,COLUMN(G:G),0)</f>
        <v>No major surgery</v>
      </c>
      <c r="Q879" t="str" cm="1">
        <f t="array" ref="Q879">VLOOKUP($A879,'Medical Examination'!$A:$H,COLUMN(H:H),0)</f>
        <v>No</v>
      </c>
      <c r="R879">
        <f t="shared" si="156"/>
        <v>1</v>
      </c>
      <c r="S879">
        <f t="shared" si="157"/>
        <v>0</v>
      </c>
      <c r="T879">
        <f t="shared" si="158"/>
        <v>0</v>
      </c>
      <c r="U879">
        <f t="shared" si="159"/>
        <v>0</v>
      </c>
      <c r="V879">
        <f t="shared" si="160"/>
        <v>1</v>
      </c>
      <c r="W879">
        <f t="shared" si="161"/>
        <v>1</v>
      </c>
      <c r="X879">
        <f t="shared" si="162"/>
        <v>0</v>
      </c>
      <c r="Y879">
        <f t="shared" si="163"/>
        <v>0</v>
      </c>
      <c r="Z879">
        <f t="shared" si="164"/>
        <v>1</v>
      </c>
      <c r="AA879">
        <f t="shared" si="165"/>
        <v>0</v>
      </c>
      <c r="AB879" s="5">
        <f t="shared" si="166"/>
        <v>42</v>
      </c>
      <c r="AC879">
        <f t="shared" si="167"/>
        <v>1</v>
      </c>
    </row>
    <row r="880" spans="1:29" x14ac:dyDescent="0.25">
      <c r="A880" t="s">
        <v>918</v>
      </c>
      <c r="B880">
        <v>1973</v>
      </c>
      <c r="C880" t="s">
        <v>37</v>
      </c>
      <c r="D880">
        <v>25</v>
      </c>
      <c r="E880">
        <v>0</v>
      </c>
      <c r="F880">
        <v>7265.58</v>
      </c>
      <c r="G880" t="s">
        <v>11</v>
      </c>
      <c r="H880" t="s">
        <v>11</v>
      </c>
      <c r="I880" t="s">
        <v>13</v>
      </c>
      <c r="J880" t="str">
        <f>VLOOKUP(A880,Names!A:B,2,)</f>
        <v>Doden, Mr.  Jeremy J</v>
      </c>
      <c r="K880" cm="1">
        <f t="array" ref="K880">VLOOKUP($A880,'Medical Examination'!$A:$H,COLUMN(B:B),0)</f>
        <v>22.95</v>
      </c>
      <c r="L880" cm="1">
        <f t="array" ref="L880">VLOOKUP($A880,'Medical Examination'!$A:$H,COLUMN(C:C),0)</f>
        <v>10.53</v>
      </c>
      <c r="M880" t="str" cm="1">
        <f t="array" ref="M880">VLOOKUP($A880,'Medical Examination'!$A:$H,COLUMN(D:D),0)</f>
        <v>No</v>
      </c>
      <c r="N880" t="str" cm="1">
        <f t="array" ref="N880">VLOOKUP($A880,'Medical Examination'!$A:$H,COLUMN(E:E),0)</f>
        <v>No</v>
      </c>
      <c r="O880" t="str" cm="1">
        <f t="array" ref="O880">VLOOKUP($A880,'Medical Examination'!$A:$H,COLUMN(F:F),0)</f>
        <v>No</v>
      </c>
      <c r="P880" cm="1">
        <f t="array" ref="P880">VLOOKUP($A880,'Medical Examination'!$A:$H,COLUMN(G:G),0)</f>
        <v>2</v>
      </c>
      <c r="Q880" t="str" cm="1">
        <f t="array" ref="Q880">VLOOKUP($A880,'Medical Examination'!$A:$H,COLUMN(H:H),0)</f>
        <v>No</v>
      </c>
      <c r="R880">
        <f t="shared" si="156"/>
        <v>0</v>
      </c>
      <c r="S880">
        <f t="shared" si="157"/>
        <v>0</v>
      </c>
      <c r="T880">
        <f t="shared" si="158"/>
        <v>0</v>
      </c>
      <c r="U880">
        <f t="shared" si="159"/>
        <v>0</v>
      </c>
      <c r="V880">
        <f t="shared" si="160"/>
        <v>2</v>
      </c>
      <c r="W880">
        <f t="shared" si="161"/>
        <v>2</v>
      </c>
      <c r="X880">
        <f t="shared" si="162"/>
        <v>2</v>
      </c>
      <c r="Y880">
        <f t="shared" si="163"/>
        <v>0</v>
      </c>
      <c r="Z880">
        <f t="shared" si="164"/>
        <v>0</v>
      </c>
      <c r="AA880">
        <f t="shared" si="165"/>
        <v>1</v>
      </c>
      <c r="AB880" s="5">
        <f t="shared" si="166"/>
        <v>50</v>
      </c>
      <c r="AC880">
        <f t="shared" si="167"/>
        <v>1</v>
      </c>
    </row>
    <row r="881" spans="1:29" x14ac:dyDescent="0.25">
      <c r="A881" t="s">
        <v>919</v>
      </c>
      <c r="B881">
        <v>1981</v>
      </c>
      <c r="C881" t="s">
        <v>35</v>
      </c>
      <c r="D881">
        <v>4</v>
      </c>
      <c r="E881">
        <v>2</v>
      </c>
      <c r="F881">
        <v>7265.7</v>
      </c>
      <c r="G881" t="s">
        <v>12</v>
      </c>
      <c r="H881" t="s">
        <v>12</v>
      </c>
      <c r="I881" t="s">
        <v>23</v>
      </c>
      <c r="J881" t="str">
        <f>VLOOKUP(A881,Names!A:B,2,)</f>
        <v>Goode, Mr.  Adam</v>
      </c>
      <c r="K881" cm="1">
        <f t="array" ref="K881">VLOOKUP($A881,'Medical Examination'!$A:$H,COLUMN(B:B),0)</f>
        <v>37.049999999999997</v>
      </c>
      <c r="L881" cm="1">
        <f t="array" ref="L881">VLOOKUP($A881,'Medical Examination'!$A:$H,COLUMN(C:C),0)</f>
        <v>9.9600000000000009</v>
      </c>
      <c r="M881" t="str" cm="1">
        <f t="array" ref="M881">VLOOKUP($A881,'Medical Examination'!$A:$H,COLUMN(D:D),0)</f>
        <v>yes</v>
      </c>
      <c r="N881" t="str" cm="1">
        <f t="array" ref="N881">VLOOKUP($A881,'Medical Examination'!$A:$H,COLUMN(E:E),0)</f>
        <v>No</v>
      </c>
      <c r="O881" t="str" cm="1">
        <f t="array" ref="O881">VLOOKUP($A881,'Medical Examination'!$A:$H,COLUMN(F:F),0)</f>
        <v>No</v>
      </c>
      <c r="P881" t="str" cm="1">
        <f t="array" ref="P881">VLOOKUP($A881,'Medical Examination'!$A:$H,COLUMN(G:G),0)</f>
        <v>No major surgery</v>
      </c>
      <c r="Q881" t="str" cm="1">
        <f t="array" ref="Q881">VLOOKUP($A881,'Medical Examination'!$A:$H,COLUMN(H:H),0)</f>
        <v>No</v>
      </c>
      <c r="R881">
        <f t="shared" si="156"/>
        <v>1</v>
      </c>
      <c r="S881">
        <f t="shared" si="157"/>
        <v>0</v>
      </c>
      <c r="T881">
        <f t="shared" si="158"/>
        <v>0</v>
      </c>
      <c r="U881">
        <f t="shared" si="159"/>
        <v>0</v>
      </c>
      <c r="V881">
        <f t="shared" si="160"/>
        <v>1</v>
      </c>
      <c r="W881">
        <f t="shared" si="161"/>
        <v>1</v>
      </c>
      <c r="X881">
        <f t="shared" si="162"/>
        <v>0</v>
      </c>
      <c r="Y881">
        <f t="shared" si="163"/>
        <v>0</v>
      </c>
      <c r="Z881">
        <f t="shared" si="164"/>
        <v>1</v>
      </c>
      <c r="AA881">
        <f t="shared" si="165"/>
        <v>0</v>
      </c>
      <c r="AB881" s="5">
        <f t="shared" si="166"/>
        <v>42</v>
      </c>
      <c r="AC881">
        <f t="shared" si="167"/>
        <v>1</v>
      </c>
    </row>
    <row r="882" spans="1:29" x14ac:dyDescent="0.25">
      <c r="A882" t="s">
        <v>920</v>
      </c>
      <c r="B882">
        <v>1976</v>
      </c>
      <c r="C882" t="s">
        <v>30</v>
      </c>
      <c r="D882">
        <v>18</v>
      </c>
      <c r="E882">
        <v>2</v>
      </c>
      <c r="F882">
        <v>7273.02</v>
      </c>
      <c r="G882" t="s">
        <v>11</v>
      </c>
      <c r="H882" t="s">
        <v>16</v>
      </c>
      <c r="I882" t="s">
        <v>13</v>
      </c>
      <c r="J882" t="str">
        <f>VLOOKUP(A882,Names!A:B,2,)</f>
        <v>Horning, Mr.  Peter B.</v>
      </c>
      <c r="K882" cm="1">
        <f t="array" ref="K882">VLOOKUP($A882,'Medical Examination'!$A:$H,COLUMN(B:B),0)</f>
        <v>22.44</v>
      </c>
      <c r="L882" cm="1">
        <f t="array" ref="L882">VLOOKUP($A882,'Medical Examination'!$A:$H,COLUMN(C:C),0)</f>
        <v>4.62</v>
      </c>
      <c r="M882" t="str" cm="1">
        <f t="array" ref="M882">VLOOKUP($A882,'Medical Examination'!$A:$H,COLUMN(D:D),0)</f>
        <v>yes</v>
      </c>
      <c r="N882" t="str" cm="1">
        <f t="array" ref="N882">VLOOKUP($A882,'Medical Examination'!$A:$H,COLUMN(E:E),0)</f>
        <v>No</v>
      </c>
      <c r="O882" t="str" cm="1">
        <f t="array" ref="O882">VLOOKUP($A882,'Medical Examination'!$A:$H,COLUMN(F:F),0)</f>
        <v>No</v>
      </c>
      <c r="P882" t="str" cm="1">
        <f t="array" ref="P882">VLOOKUP($A882,'Medical Examination'!$A:$H,COLUMN(G:G),0)</f>
        <v>No major surgery</v>
      </c>
      <c r="Q882" t="str" cm="1">
        <f t="array" ref="Q882">VLOOKUP($A882,'Medical Examination'!$A:$H,COLUMN(H:H),0)</f>
        <v>No</v>
      </c>
      <c r="R882">
        <f t="shared" si="156"/>
        <v>1</v>
      </c>
      <c r="S882">
        <f t="shared" si="157"/>
        <v>0</v>
      </c>
      <c r="T882">
        <f t="shared" si="158"/>
        <v>0</v>
      </c>
      <c r="U882">
        <f t="shared" si="159"/>
        <v>0</v>
      </c>
      <c r="V882">
        <f t="shared" si="160"/>
        <v>2</v>
      </c>
      <c r="W882">
        <f t="shared" si="161"/>
        <v>3</v>
      </c>
      <c r="X882">
        <f t="shared" si="162"/>
        <v>0</v>
      </c>
      <c r="Y882">
        <f t="shared" si="163"/>
        <v>0</v>
      </c>
      <c r="Z882">
        <f t="shared" si="164"/>
        <v>0</v>
      </c>
      <c r="AA882">
        <f t="shared" si="165"/>
        <v>1</v>
      </c>
      <c r="AB882" s="5">
        <f t="shared" si="166"/>
        <v>47</v>
      </c>
      <c r="AC882">
        <f t="shared" si="167"/>
        <v>1</v>
      </c>
    </row>
    <row r="883" spans="1:29" x14ac:dyDescent="0.25">
      <c r="A883" t="s">
        <v>921</v>
      </c>
      <c r="B883">
        <v>1985</v>
      </c>
      <c r="C883" t="s">
        <v>15</v>
      </c>
      <c r="D883">
        <v>2</v>
      </c>
      <c r="E883">
        <v>3</v>
      </c>
      <c r="F883">
        <v>7281.51</v>
      </c>
      <c r="G883" t="s">
        <v>11</v>
      </c>
      <c r="H883" t="s">
        <v>16</v>
      </c>
      <c r="I883" t="s">
        <v>23</v>
      </c>
      <c r="J883" t="str">
        <f>VLOOKUP(A883,Names!A:B,2,)</f>
        <v>Linden, Ms.  Desiree</v>
      </c>
      <c r="K883" cm="1">
        <f t="array" ref="K883">VLOOKUP($A883,'Medical Examination'!$A:$H,COLUMN(B:B),0)</f>
        <v>27.74</v>
      </c>
      <c r="L883" cm="1">
        <f t="array" ref="L883">VLOOKUP($A883,'Medical Examination'!$A:$H,COLUMN(C:C),0)</f>
        <v>5.96</v>
      </c>
      <c r="M883" t="str" cm="1">
        <f t="array" ref="M883">VLOOKUP($A883,'Medical Examination'!$A:$H,COLUMN(D:D),0)</f>
        <v>yes</v>
      </c>
      <c r="N883" t="str" cm="1">
        <f t="array" ref="N883">VLOOKUP($A883,'Medical Examination'!$A:$H,COLUMN(E:E),0)</f>
        <v>No</v>
      </c>
      <c r="O883" t="str" cm="1">
        <f t="array" ref="O883">VLOOKUP($A883,'Medical Examination'!$A:$H,COLUMN(F:F),0)</f>
        <v>No</v>
      </c>
      <c r="P883" t="str" cm="1">
        <f t="array" ref="P883">VLOOKUP($A883,'Medical Examination'!$A:$H,COLUMN(G:G),0)</f>
        <v>No major surgery</v>
      </c>
      <c r="Q883" t="str" cm="1">
        <f t="array" ref="Q883">VLOOKUP($A883,'Medical Examination'!$A:$H,COLUMN(H:H),0)</f>
        <v>No</v>
      </c>
      <c r="R883">
        <f t="shared" si="156"/>
        <v>1</v>
      </c>
      <c r="S883">
        <f t="shared" si="157"/>
        <v>0</v>
      </c>
      <c r="T883">
        <f t="shared" si="158"/>
        <v>0</v>
      </c>
      <c r="U883">
        <f t="shared" si="159"/>
        <v>0</v>
      </c>
      <c r="V883">
        <f t="shared" si="160"/>
        <v>2</v>
      </c>
      <c r="W883">
        <f t="shared" si="161"/>
        <v>3</v>
      </c>
      <c r="X883">
        <f t="shared" si="162"/>
        <v>0</v>
      </c>
      <c r="Y883">
        <f t="shared" si="163"/>
        <v>0</v>
      </c>
      <c r="Z883">
        <f t="shared" si="164"/>
        <v>1</v>
      </c>
      <c r="AA883">
        <f t="shared" si="165"/>
        <v>0</v>
      </c>
      <c r="AB883" s="5">
        <f t="shared" si="166"/>
        <v>38</v>
      </c>
      <c r="AC883">
        <f t="shared" si="167"/>
        <v>0</v>
      </c>
    </row>
    <row r="884" spans="1:29" x14ac:dyDescent="0.25">
      <c r="A884" t="s">
        <v>922</v>
      </c>
      <c r="B884">
        <v>1966</v>
      </c>
      <c r="C884" t="s">
        <v>30</v>
      </c>
      <c r="D884">
        <v>26</v>
      </c>
      <c r="E884">
        <v>0</v>
      </c>
      <c r="F884">
        <v>7302.46</v>
      </c>
      <c r="G884" t="s">
        <v>12</v>
      </c>
      <c r="H884" t="s">
        <v>16</v>
      </c>
      <c r="I884" t="s">
        <v>23</v>
      </c>
      <c r="J884" t="str">
        <f>VLOOKUP(A884,Names!A:B,2,)</f>
        <v>Morgan, Ms.  Heather L</v>
      </c>
      <c r="K884" cm="1">
        <f t="array" ref="K884">VLOOKUP($A884,'Medical Examination'!$A:$H,COLUMN(B:B),0)</f>
        <v>15.36</v>
      </c>
      <c r="L884" cm="1">
        <f t="array" ref="L884">VLOOKUP($A884,'Medical Examination'!$A:$H,COLUMN(C:C),0)</f>
        <v>5.49</v>
      </c>
      <c r="M884" t="str" cm="1">
        <f t="array" ref="M884">VLOOKUP($A884,'Medical Examination'!$A:$H,COLUMN(D:D),0)</f>
        <v>yes</v>
      </c>
      <c r="N884" t="str" cm="1">
        <f t="array" ref="N884">VLOOKUP($A884,'Medical Examination'!$A:$H,COLUMN(E:E),0)</f>
        <v>No</v>
      </c>
      <c r="O884" t="str" cm="1">
        <f t="array" ref="O884">VLOOKUP($A884,'Medical Examination'!$A:$H,COLUMN(F:F),0)</f>
        <v>No</v>
      </c>
      <c r="P884" cm="1">
        <f t="array" ref="P884">VLOOKUP($A884,'Medical Examination'!$A:$H,COLUMN(G:G),0)</f>
        <v>2</v>
      </c>
      <c r="Q884" t="str" cm="1">
        <f t="array" ref="Q884">VLOOKUP($A884,'Medical Examination'!$A:$H,COLUMN(H:H),0)</f>
        <v>No</v>
      </c>
      <c r="R884">
        <f t="shared" si="156"/>
        <v>1</v>
      </c>
      <c r="S884">
        <f t="shared" si="157"/>
        <v>0</v>
      </c>
      <c r="T884">
        <f t="shared" si="158"/>
        <v>0</v>
      </c>
      <c r="U884">
        <f t="shared" si="159"/>
        <v>0</v>
      </c>
      <c r="V884">
        <f t="shared" si="160"/>
        <v>1</v>
      </c>
      <c r="W884">
        <f t="shared" si="161"/>
        <v>3</v>
      </c>
      <c r="X884">
        <f t="shared" si="162"/>
        <v>2</v>
      </c>
      <c r="Y884">
        <f t="shared" si="163"/>
        <v>0</v>
      </c>
      <c r="Z884">
        <f t="shared" si="164"/>
        <v>1</v>
      </c>
      <c r="AA884">
        <f t="shared" si="165"/>
        <v>0</v>
      </c>
      <c r="AB884" s="5">
        <f t="shared" si="166"/>
        <v>57</v>
      </c>
      <c r="AC884">
        <f t="shared" si="167"/>
        <v>0</v>
      </c>
    </row>
    <row r="885" spans="1:29" x14ac:dyDescent="0.25">
      <c r="A885" t="s">
        <v>923</v>
      </c>
      <c r="B885">
        <v>1965</v>
      </c>
      <c r="C885" t="s">
        <v>18</v>
      </c>
      <c r="D885">
        <v>6</v>
      </c>
      <c r="E885">
        <v>0</v>
      </c>
      <c r="F885">
        <v>7304.65</v>
      </c>
      <c r="G885" t="s">
        <v>12</v>
      </c>
      <c r="H885" t="s">
        <v>12</v>
      </c>
      <c r="I885" t="s">
        <v>13</v>
      </c>
      <c r="J885" t="str">
        <f>VLOOKUP(A885,Names!A:B,2,)</f>
        <v>Parodi, Ms.  Katharine</v>
      </c>
      <c r="K885" cm="1">
        <f t="array" ref="K885">VLOOKUP($A885,'Medical Examination'!$A:$H,COLUMN(B:B),0)</f>
        <v>16.62</v>
      </c>
      <c r="L885" cm="1">
        <f t="array" ref="L885">VLOOKUP($A885,'Medical Examination'!$A:$H,COLUMN(C:C),0)</f>
        <v>9.14</v>
      </c>
      <c r="M885" t="str" cm="1">
        <f t="array" ref="M885">VLOOKUP($A885,'Medical Examination'!$A:$H,COLUMN(D:D),0)</f>
        <v>No</v>
      </c>
      <c r="N885" t="str" cm="1">
        <f t="array" ref="N885">VLOOKUP($A885,'Medical Examination'!$A:$H,COLUMN(E:E),0)</f>
        <v>No</v>
      </c>
      <c r="O885" t="str" cm="1">
        <f t="array" ref="O885">VLOOKUP($A885,'Medical Examination'!$A:$H,COLUMN(F:F),0)</f>
        <v>No</v>
      </c>
      <c r="P885" t="str" cm="1">
        <f t="array" ref="P885">VLOOKUP($A885,'Medical Examination'!$A:$H,COLUMN(G:G),0)</f>
        <v>No major surgery</v>
      </c>
      <c r="Q885" t="str" cm="1">
        <f t="array" ref="Q885">VLOOKUP($A885,'Medical Examination'!$A:$H,COLUMN(H:H),0)</f>
        <v>No</v>
      </c>
      <c r="R885">
        <f t="shared" si="156"/>
        <v>0</v>
      </c>
      <c r="S885">
        <f t="shared" si="157"/>
        <v>0</v>
      </c>
      <c r="T885">
        <f t="shared" si="158"/>
        <v>0</v>
      </c>
      <c r="U885">
        <f t="shared" si="159"/>
        <v>0</v>
      </c>
      <c r="V885">
        <f t="shared" si="160"/>
        <v>1</v>
      </c>
      <c r="W885">
        <f t="shared" si="161"/>
        <v>1</v>
      </c>
      <c r="X885">
        <f t="shared" si="162"/>
        <v>0</v>
      </c>
      <c r="Y885">
        <f t="shared" si="163"/>
        <v>0</v>
      </c>
      <c r="Z885">
        <f t="shared" si="164"/>
        <v>0</v>
      </c>
      <c r="AA885">
        <f t="shared" si="165"/>
        <v>1</v>
      </c>
      <c r="AB885" s="5">
        <f t="shared" si="166"/>
        <v>58</v>
      </c>
      <c r="AC885">
        <f t="shared" si="167"/>
        <v>0</v>
      </c>
    </row>
    <row r="886" spans="1:29" x14ac:dyDescent="0.25">
      <c r="A886" t="s">
        <v>924</v>
      </c>
      <c r="B886">
        <v>1965</v>
      </c>
      <c r="C886" t="s">
        <v>18</v>
      </c>
      <c r="D886">
        <v>25</v>
      </c>
      <c r="E886">
        <v>0</v>
      </c>
      <c r="F886">
        <v>7318.21</v>
      </c>
      <c r="G886" t="s">
        <v>12</v>
      </c>
      <c r="H886" t="s">
        <v>16</v>
      </c>
      <c r="I886" t="s">
        <v>13</v>
      </c>
      <c r="J886" t="str">
        <f>VLOOKUP(A886,Names!A:B,2,)</f>
        <v>Blendell, Ms.  Beth</v>
      </c>
      <c r="K886" cm="1">
        <f t="array" ref="K886">VLOOKUP($A886,'Medical Examination'!$A:$H,COLUMN(B:B),0)</f>
        <v>16.66</v>
      </c>
      <c r="L886" cm="1">
        <f t="array" ref="L886">VLOOKUP($A886,'Medical Examination'!$A:$H,COLUMN(C:C),0)</f>
        <v>9.16</v>
      </c>
      <c r="M886" t="str" cm="1">
        <f t="array" ref="M886">VLOOKUP($A886,'Medical Examination'!$A:$H,COLUMN(D:D),0)</f>
        <v>No</v>
      </c>
      <c r="N886" t="str" cm="1">
        <f t="array" ref="N886">VLOOKUP($A886,'Medical Examination'!$A:$H,COLUMN(E:E),0)</f>
        <v>No</v>
      </c>
      <c r="O886" t="str" cm="1">
        <f t="array" ref="O886">VLOOKUP($A886,'Medical Examination'!$A:$H,COLUMN(F:F),0)</f>
        <v>No</v>
      </c>
      <c r="P886" t="str" cm="1">
        <f t="array" ref="P886">VLOOKUP($A886,'Medical Examination'!$A:$H,COLUMN(G:G),0)</f>
        <v>No major surgery</v>
      </c>
      <c r="Q886" t="str" cm="1">
        <f t="array" ref="Q886">VLOOKUP($A886,'Medical Examination'!$A:$H,COLUMN(H:H),0)</f>
        <v>No</v>
      </c>
      <c r="R886">
        <f t="shared" si="156"/>
        <v>0</v>
      </c>
      <c r="S886">
        <f t="shared" si="157"/>
        <v>0</v>
      </c>
      <c r="T886">
        <f t="shared" si="158"/>
        <v>0</v>
      </c>
      <c r="U886">
        <f t="shared" si="159"/>
        <v>0</v>
      </c>
      <c r="V886">
        <f t="shared" si="160"/>
        <v>1</v>
      </c>
      <c r="W886">
        <f t="shared" si="161"/>
        <v>3</v>
      </c>
      <c r="X886">
        <f t="shared" si="162"/>
        <v>0</v>
      </c>
      <c r="Y886">
        <f t="shared" si="163"/>
        <v>0</v>
      </c>
      <c r="Z886">
        <f t="shared" si="164"/>
        <v>0</v>
      </c>
      <c r="AA886">
        <f t="shared" si="165"/>
        <v>1</v>
      </c>
      <c r="AB886" s="5">
        <f t="shared" si="166"/>
        <v>58</v>
      </c>
      <c r="AC886">
        <f t="shared" si="167"/>
        <v>0</v>
      </c>
    </row>
    <row r="887" spans="1:29" x14ac:dyDescent="0.25">
      <c r="A887" t="s">
        <v>925</v>
      </c>
      <c r="B887">
        <v>1972</v>
      </c>
      <c r="C887" t="s">
        <v>35</v>
      </c>
      <c r="D887">
        <v>11</v>
      </c>
      <c r="E887">
        <v>0</v>
      </c>
      <c r="F887">
        <v>7318.22</v>
      </c>
      <c r="G887" t="s">
        <v>11</v>
      </c>
      <c r="H887" t="s">
        <v>12</v>
      </c>
      <c r="I887" t="s">
        <v>23</v>
      </c>
      <c r="J887" t="str">
        <f>VLOOKUP(A887,Names!A:B,2,)</f>
        <v>Johnson, Ms.  Kate L.</v>
      </c>
      <c r="K887" cm="1">
        <f t="array" ref="K887">VLOOKUP($A887,'Medical Examination'!$A:$H,COLUMN(B:B),0)</f>
        <v>19.95</v>
      </c>
      <c r="L887" cm="1">
        <f t="array" ref="L887">VLOOKUP($A887,'Medical Examination'!$A:$H,COLUMN(C:C),0)</f>
        <v>4.3600000000000003</v>
      </c>
      <c r="M887" t="str" cm="1">
        <f t="array" ref="M887">VLOOKUP($A887,'Medical Examination'!$A:$H,COLUMN(D:D),0)</f>
        <v>No</v>
      </c>
      <c r="N887" t="str" cm="1">
        <f t="array" ref="N887">VLOOKUP($A887,'Medical Examination'!$A:$H,COLUMN(E:E),0)</f>
        <v>No</v>
      </c>
      <c r="O887" t="str" cm="1">
        <f t="array" ref="O887">VLOOKUP($A887,'Medical Examination'!$A:$H,COLUMN(F:F),0)</f>
        <v>No</v>
      </c>
      <c r="P887" cm="1">
        <f t="array" ref="P887">VLOOKUP($A887,'Medical Examination'!$A:$H,COLUMN(G:G),0)</f>
        <v>2</v>
      </c>
      <c r="Q887" t="str" cm="1">
        <f t="array" ref="Q887">VLOOKUP($A887,'Medical Examination'!$A:$H,COLUMN(H:H),0)</f>
        <v>No</v>
      </c>
      <c r="R887">
        <f t="shared" si="156"/>
        <v>0</v>
      </c>
      <c r="S887">
        <f t="shared" si="157"/>
        <v>0</v>
      </c>
      <c r="T887">
        <f t="shared" si="158"/>
        <v>0</v>
      </c>
      <c r="U887">
        <f t="shared" si="159"/>
        <v>0</v>
      </c>
      <c r="V887">
        <f t="shared" si="160"/>
        <v>2</v>
      </c>
      <c r="W887">
        <f t="shared" si="161"/>
        <v>1</v>
      </c>
      <c r="X887">
        <f t="shared" si="162"/>
        <v>2</v>
      </c>
      <c r="Y887">
        <f t="shared" si="163"/>
        <v>0</v>
      </c>
      <c r="Z887">
        <f t="shared" si="164"/>
        <v>1</v>
      </c>
      <c r="AA887">
        <f t="shared" si="165"/>
        <v>0</v>
      </c>
      <c r="AB887" s="5">
        <f t="shared" si="166"/>
        <v>51</v>
      </c>
      <c r="AC887">
        <f t="shared" si="167"/>
        <v>0</v>
      </c>
    </row>
    <row r="888" spans="1:29" x14ac:dyDescent="0.25">
      <c r="A888" t="s">
        <v>926</v>
      </c>
      <c r="B888">
        <v>1965</v>
      </c>
      <c r="C888" t="s">
        <v>10</v>
      </c>
      <c r="D888">
        <v>11</v>
      </c>
      <c r="E888">
        <v>0</v>
      </c>
      <c r="F888">
        <v>7322.86</v>
      </c>
      <c r="G888" t="s">
        <v>12</v>
      </c>
      <c r="H888" t="s">
        <v>12</v>
      </c>
      <c r="I888" t="s">
        <v>23</v>
      </c>
      <c r="J888" t="str">
        <f>VLOOKUP(A888,Names!A:B,2,)</f>
        <v>Schenck, Mr.  Steve</v>
      </c>
      <c r="K888" cm="1">
        <f t="array" ref="K888">VLOOKUP($A888,'Medical Examination'!$A:$H,COLUMN(B:B),0)</f>
        <v>15.05</v>
      </c>
      <c r="L888" cm="1">
        <f t="array" ref="L888">VLOOKUP($A888,'Medical Examination'!$A:$H,COLUMN(C:C),0)</f>
        <v>8.1199999999999992</v>
      </c>
      <c r="M888" t="str" cm="1">
        <f t="array" ref="M888">VLOOKUP($A888,'Medical Examination'!$A:$H,COLUMN(D:D),0)</f>
        <v>No</v>
      </c>
      <c r="N888" t="str" cm="1">
        <f t="array" ref="N888">VLOOKUP($A888,'Medical Examination'!$A:$H,COLUMN(E:E),0)</f>
        <v>No</v>
      </c>
      <c r="O888" t="str" cm="1">
        <f t="array" ref="O888">VLOOKUP($A888,'Medical Examination'!$A:$H,COLUMN(F:F),0)</f>
        <v>No</v>
      </c>
      <c r="P888" t="str" cm="1">
        <f t="array" ref="P888">VLOOKUP($A888,'Medical Examination'!$A:$H,COLUMN(G:G),0)</f>
        <v>No major surgery</v>
      </c>
      <c r="Q888" t="str" cm="1">
        <f t="array" ref="Q888">VLOOKUP($A888,'Medical Examination'!$A:$H,COLUMN(H:H),0)</f>
        <v>No</v>
      </c>
      <c r="R888">
        <f t="shared" si="156"/>
        <v>0</v>
      </c>
      <c r="S888">
        <f t="shared" si="157"/>
        <v>0</v>
      </c>
      <c r="T888">
        <f t="shared" si="158"/>
        <v>0</v>
      </c>
      <c r="U888">
        <f t="shared" si="159"/>
        <v>0</v>
      </c>
      <c r="V888">
        <f t="shared" si="160"/>
        <v>1</v>
      </c>
      <c r="W888">
        <f t="shared" si="161"/>
        <v>1</v>
      </c>
      <c r="X888">
        <f t="shared" si="162"/>
        <v>0</v>
      </c>
      <c r="Y888">
        <f t="shared" si="163"/>
        <v>0</v>
      </c>
      <c r="Z888">
        <f t="shared" si="164"/>
        <v>1</v>
      </c>
      <c r="AA888">
        <f t="shared" si="165"/>
        <v>0</v>
      </c>
      <c r="AB888" s="5">
        <f t="shared" si="166"/>
        <v>58</v>
      </c>
      <c r="AC888">
        <f t="shared" si="167"/>
        <v>1</v>
      </c>
    </row>
    <row r="889" spans="1:29" x14ac:dyDescent="0.25">
      <c r="A889" t="s">
        <v>927</v>
      </c>
      <c r="B889">
        <v>2004</v>
      </c>
      <c r="C889" t="s">
        <v>15</v>
      </c>
      <c r="D889">
        <v>15</v>
      </c>
      <c r="E889">
        <v>0</v>
      </c>
      <c r="F889">
        <v>7323.73</v>
      </c>
      <c r="G889" t="s">
        <v>11</v>
      </c>
      <c r="H889" t="s">
        <v>11</v>
      </c>
      <c r="I889" t="s">
        <v>247</v>
      </c>
      <c r="J889" t="str">
        <f>VLOOKUP(A889,Names!A:B,2,)</f>
        <v>Baker, Ms.  Katherine A</v>
      </c>
      <c r="K889" cm="1">
        <f t="array" ref="K889">VLOOKUP($A889,'Medical Examination'!$A:$H,COLUMN(B:B),0)</f>
        <v>29.164999999999999</v>
      </c>
      <c r="L889" cm="1">
        <f t="array" ref="L889">VLOOKUP($A889,'Medical Examination'!$A:$H,COLUMN(C:C),0)</f>
        <v>4.87</v>
      </c>
      <c r="M889" t="str" cm="1">
        <f t="array" ref="M889">VLOOKUP($A889,'Medical Examination'!$A:$H,COLUMN(D:D),0)</f>
        <v>No</v>
      </c>
      <c r="N889" t="str" cm="1">
        <f t="array" ref="N889">VLOOKUP($A889,'Medical Examination'!$A:$H,COLUMN(E:E),0)</f>
        <v>yes</v>
      </c>
      <c r="O889" t="str" cm="1">
        <f t="array" ref="O889">VLOOKUP($A889,'Medical Examination'!$A:$H,COLUMN(F:F),0)</f>
        <v>No</v>
      </c>
      <c r="P889" cm="1">
        <f t="array" ref="P889">VLOOKUP($A889,'Medical Examination'!$A:$H,COLUMN(G:G),0)</f>
        <v>1</v>
      </c>
      <c r="Q889" t="str" cm="1">
        <f t="array" ref="Q889">VLOOKUP($A889,'Medical Examination'!$A:$H,COLUMN(H:H),0)</f>
        <v>No</v>
      </c>
      <c r="R889">
        <f t="shared" si="156"/>
        <v>0</v>
      </c>
      <c r="S889">
        <f t="shared" si="157"/>
        <v>1</v>
      </c>
      <c r="T889">
        <f t="shared" si="158"/>
        <v>0</v>
      </c>
      <c r="U889">
        <f t="shared" si="159"/>
        <v>0</v>
      </c>
      <c r="V889">
        <f t="shared" si="160"/>
        <v>2</v>
      </c>
      <c r="W889">
        <f t="shared" si="161"/>
        <v>2</v>
      </c>
      <c r="X889">
        <f t="shared" si="162"/>
        <v>1</v>
      </c>
      <c r="Y889">
        <f t="shared" si="163"/>
        <v>0</v>
      </c>
      <c r="Z889">
        <f t="shared" si="164"/>
        <v>0</v>
      </c>
      <c r="AA889">
        <f t="shared" si="165"/>
        <v>0</v>
      </c>
      <c r="AB889" s="5">
        <f t="shared" si="166"/>
        <v>19</v>
      </c>
      <c r="AC889">
        <f t="shared" si="167"/>
        <v>0</v>
      </c>
    </row>
    <row r="890" spans="1:29" x14ac:dyDescent="0.25">
      <c r="A890" t="s">
        <v>928</v>
      </c>
      <c r="B890">
        <v>1979</v>
      </c>
      <c r="C890" t="s">
        <v>18</v>
      </c>
      <c r="D890">
        <v>19</v>
      </c>
      <c r="E890">
        <v>0</v>
      </c>
      <c r="F890">
        <v>7325.05</v>
      </c>
      <c r="G890" t="s">
        <v>11</v>
      </c>
      <c r="H890" t="s">
        <v>12</v>
      </c>
      <c r="I890" t="s">
        <v>247</v>
      </c>
      <c r="J890" t="str">
        <f>VLOOKUP(A890,Names!A:B,2,)</f>
        <v>Tecklenburg, Ms.  Lisa</v>
      </c>
      <c r="K890" cm="1">
        <f t="array" ref="K890">VLOOKUP($A890,'Medical Examination'!$A:$H,COLUMN(B:B),0)</f>
        <v>25.08</v>
      </c>
      <c r="L890" cm="1">
        <f t="array" ref="L890">VLOOKUP($A890,'Medical Examination'!$A:$H,COLUMN(C:C),0)</f>
        <v>5.8</v>
      </c>
      <c r="M890" t="str" cm="1">
        <f t="array" ref="M890">VLOOKUP($A890,'Medical Examination'!$A:$H,COLUMN(D:D),0)</f>
        <v>No</v>
      </c>
      <c r="N890" t="str" cm="1">
        <f t="array" ref="N890">VLOOKUP($A890,'Medical Examination'!$A:$H,COLUMN(E:E),0)</f>
        <v>No</v>
      </c>
      <c r="O890" t="str" cm="1">
        <f t="array" ref="O890">VLOOKUP($A890,'Medical Examination'!$A:$H,COLUMN(F:F),0)</f>
        <v>Yes</v>
      </c>
      <c r="P890" cm="1">
        <f t="array" ref="P890">VLOOKUP($A890,'Medical Examination'!$A:$H,COLUMN(G:G),0)</f>
        <v>1</v>
      </c>
      <c r="Q890" t="str" cm="1">
        <f t="array" ref="Q890">VLOOKUP($A890,'Medical Examination'!$A:$H,COLUMN(H:H),0)</f>
        <v>No</v>
      </c>
      <c r="R890">
        <f t="shared" si="156"/>
        <v>0</v>
      </c>
      <c r="S890">
        <f t="shared" si="157"/>
        <v>0</v>
      </c>
      <c r="T890">
        <f t="shared" si="158"/>
        <v>1</v>
      </c>
      <c r="U890">
        <f t="shared" si="159"/>
        <v>0</v>
      </c>
      <c r="V890">
        <f t="shared" si="160"/>
        <v>2</v>
      </c>
      <c r="W890">
        <f t="shared" si="161"/>
        <v>1</v>
      </c>
      <c r="X890">
        <f t="shared" si="162"/>
        <v>1</v>
      </c>
      <c r="Y890">
        <f t="shared" si="163"/>
        <v>0</v>
      </c>
      <c r="Z890">
        <f t="shared" si="164"/>
        <v>0</v>
      </c>
      <c r="AA890">
        <f t="shared" si="165"/>
        <v>0</v>
      </c>
      <c r="AB890" s="5">
        <f t="shared" si="166"/>
        <v>44</v>
      </c>
      <c r="AC890">
        <f t="shared" si="167"/>
        <v>0</v>
      </c>
    </row>
    <row r="891" spans="1:29" x14ac:dyDescent="0.25">
      <c r="A891" t="s">
        <v>929</v>
      </c>
      <c r="B891">
        <v>1984</v>
      </c>
      <c r="C891" t="s">
        <v>10</v>
      </c>
      <c r="D891">
        <v>25</v>
      </c>
      <c r="E891">
        <v>3</v>
      </c>
      <c r="F891">
        <v>7325.47</v>
      </c>
      <c r="G891" t="s">
        <v>11</v>
      </c>
      <c r="H891" t="s">
        <v>16</v>
      </c>
      <c r="I891" t="s">
        <v>23</v>
      </c>
      <c r="J891" t="str">
        <f>VLOOKUP(A891,Names!A:B,2,)</f>
        <v>Douglas, Mr.  Kevin</v>
      </c>
      <c r="K891" cm="1">
        <f t="array" ref="K891">VLOOKUP($A891,'Medical Examination'!$A:$H,COLUMN(B:B),0)</f>
        <v>25.24</v>
      </c>
      <c r="L891" cm="1">
        <f t="array" ref="L891">VLOOKUP($A891,'Medical Examination'!$A:$H,COLUMN(C:C),0)</f>
        <v>5.82</v>
      </c>
      <c r="M891" t="str" cm="1">
        <f t="array" ref="M891">VLOOKUP($A891,'Medical Examination'!$A:$H,COLUMN(D:D),0)</f>
        <v>No</v>
      </c>
      <c r="N891" t="str" cm="1">
        <f t="array" ref="N891">VLOOKUP($A891,'Medical Examination'!$A:$H,COLUMN(E:E),0)</f>
        <v>No</v>
      </c>
      <c r="O891" t="str" cm="1">
        <f t="array" ref="O891">VLOOKUP($A891,'Medical Examination'!$A:$H,COLUMN(F:F),0)</f>
        <v>No</v>
      </c>
      <c r="P891" cm="1">
        <f t="array" ref="P891">VLOOKUP($A891,'Medical Examination'!$A:$H,COLUMN(G:G),0)</f>
        <v>1</v>
      </c>
      <c r="Q891" t="str" cm="1">
        <f t="array" ref="Q891">VLOOKUP($A891,'Medical Examination'!$A:$H,COLUMN(H:H),0)</f>
        <v>No</v>
      </c>
      <c r="R891">
        <f t="shared" si="156"/>
        <v>0</v>
      </c>
      <c r="S891">
        <f t="shared" si="157"/>
        <v>0</v>
      </c>
      <c r="T891">
        <f t="shared" si="158"/>
        <v>0</v>
      </c>
      <c r="U891">
        <f t="shared" si="159"/>
        <v>0</v>
      </c>
      <c r="V891">
        <f t="shared" si="160"/>
        <v>2</v>
      </c>
      <c r="W891">
        <f t="shared" si="161"/>
        <v>3</v>
      </c>
      <c r="X891">
        <f t="shared" si="162"/>
        <v>1</v>
      </c>
      <c r="Y891">
        <f t="shared" si="163"/>
        <v>0</v>
      </c>
      <c r="Z891">
        <f t="shared" si="164"/>
        <v>1</v>
      </c>
      <c r="AA891">
        <f t="shared" si="165"/>
        <v>0</v>
      </c>
      <c r="AB891" s="5">
        <f t="shared" si="166"/>
        <v>39</v>
      </c>
      <c r="AC891">
        <f t="shared" si="167"/>
        <v>1</v>
      </c>
    </row>
    <row r="892" spans="1:29" x14ac:dyDescent="0.25">
      <c r="A892" t="s">
        <v>930</v>
      </c>
      <c r="B892">
        <v>1979</v>
      </c>
      <c r="C892" t="s">
        <v>20</v>
      </c>
      <c r="D892">
        <v>19</v>
      </c>
      <c r="E892">
        <v>1</v>
      </c>
      <c r="F892">
        <v>7337.75</v>
      </c>
      <c r="G892" t="s">
        <v>11</v>
      </c>
      <c r="H892" t="s">
        <v>12</v>
      </c>
      <c r="I892" t="s">
        <v>42</v>
      </c>
      <c r="J892" t="str">
        <f>VLOOKUP(A892,Names!A:B,2,)</f>
        <v>Anderson, Ms.  Meredith S</v>
      </c>
      <c r="K892" cm="1">
        <f t="array" ref="K892">VLOOKUP($A892,'Medical Examination'!$A:$H,COLUMN(B:B),0)</f>
        <v>29.9</v>
      </c>
      <c r="L892" cm="1">
        <f t="array" ref="L892">VLOOKUP($A892,'Medical Examination'!$A:$H,COLUMN(C:C),0)</f>
        <v>5.27</v>
      </c>
      <c r="M892" t="str" cm="1">
        <f t="array" ref="M892">VLOOKUP($A892,'Medical Examination'!$A:$H,COLUMN(D:D),0)</f>
        <v>No</v>
      </c>
      <c r="N892" t="str" cm="1">
        <f t="array" ref="N892">VLOOKUP($A892,'Medical Examination'!$A:$H,COLUMN(E:E),0)</f>
        <v>No</v>
      </c>
      <c r="O892" t="str" cm="1">
        <f t="array" ref="O892">VLOOKUP($A892,'Medical Examination'!$A:$H,COLUMN(F:F),0)</f>
        <v>Yes</v>
      </c>
      <c r="P892" cm="1">
        <f t="array" ref="P892">VLOOKUP($A892,'Medical Examination'!$A:$H,COLUMN(G:G),0)</f>
        <v>1</v>
      </c>
      <c r="Q892" t="str" cm="1">
        <f t="array" ref="Q892">VLOOKUP($A892,'Medical Examination'!$A:$H,COLUMN(H:H),0)</f>
        <v>No</v>
      </c>
      <c r="R892">
        <f t="shared" si="156"/>
        <v>0</v>
      </c>
      <c r="S892">
        <f t="shared" si="157"/>
        <v>0</v>
      </c>
      <c r="T892">
        <f t="shared" si="158"/>
        <v>1</v>
      </c>
      <c r="U892">
        <f t="shared" si="159"/>
        <v>0</v>
      </c>
      <c r="V892">
        <f t="shared" si="160"/>
        <v>2</v>
      </c>
      <c r="W892">
        <f t="shared" si="161"/>
        <v>1</v>
      </c>
      <c r="X892">
        <f t="shared" si="162"/>
        <v>1</v>
      </c>
      <c r="Y892">
        <f t="shared" si="163"/>
        <v>1</v>
      </c>
      <c r="Z892">
        <f t="shared" si="164"/>
        <v>0</v>
      </c>
      <c r="AA892">
        <f t="shared" si="165"/>
        <v>0</v>
      </c>
      <c r="AB892" s="5">
        <f t="shared" si="166"/>
        <v>44</v>
      </c>
      <c r="AC892">
        <f t="shared" si="167"/>
        <v>0</v>
      </c>
    </row>
    <row r="893" spans="1:29" x14ac:dyDescent="0.25">
      <c r="A893" t="s">
        <v>931</v>
      </c>
      <c r="B893">
        <v>1986</v>
      </c>
      <c r="C893" t="s">
        <v>18</v>
      </c>
      <c r="D893">
        <v>15</v>
      </c>
      <c r="E893">
        <v>3</v>
      </c>
      <c r="F893">
        <v>7339.93</v>
      </c>
      <c r="G893" t="s">
        <v>11</v>
      </c>
      <c r="H893" t="s">
        <v>11</v>
      </c>
      <c r="I893" t="s">
        <v>23</v>
      </c>
      <c r="J893" t="str">
        <f>VLOOKUP(A893,Names!A:B,2,)</f>
        <v>Budrow, Ms.  Nelly S</v>
      </c>
      <c r="K893" cm="1">
        <f t="array" ref="K893">VLOOKUP($A893,'Medical Examination'!$A:$H,COLUMN(B:B),0)</f>
        <v>26.41</v>
      </c>
      <c r="L893" cm="1">
        <f t="array" ref="L893">VLOOKUP($A893,'Medical Examination'!$A:$H,COLUMN(C:C),0)</f>
        <v>7.32</v>
      </c>
      <c r="M893" t="str" cm="1">
        <f t="array" ref="M893">VLOOKUP($A893,'Medical Examination'!$A:$H,COLUMN(D:D),0)</f>
        <v>yes</v>
      </c>
      <c r="N893" t="str" cm="1">
        <f t="array" ref="N893">VLOOKUP($A893,'Medical Examination'!$A:$H,COLUMN(E:E),0)</f>
        <v>No</v>
      </c>
      <c r="O893" t="str" cm="1">
        <f t="array" ref="O893">VLOOKUP($A893,'Medical Examination'!$A:$H,COLUMN(F:F),0)</f>
        <v>No</v>
      </c>
      <c r="P893" cm="1">
        <f t="array" ref="P893">VLOOKUP($A893,'Medical Examination'!$A:$H,COLUMN(G:G),0)</f>
        <v>1</v>
      </c>
      <c r="Q893" t="str" cm="1">
        <f t="array" ref="Q893">VLOOKUP($A893,'Medical Examination'!$A:$H,COLUMN(H:H),0)</f>
        <v>No</v>
      </c>
      <c r="R893">
        <f t="shared" si="156"/>
        <v>1</v>
      </c>
      <c r="S893">
        <f t="shared" si="157"/>
        <v>0</v>
      </c>
      <c r="T893">
        <f t="shared" si="158"/>
        <v>0</v>
      </c>
      <c r="U893">
        <f t="shared" si="159"/>
        <v>0</v>
      </c>
      <c r="V893">
        <f t="shared" si="160"/>
        <v>2</v>
      </c>
      <c r="W893">
        <f t="shared" si="161"/>
        <v>2</v>
      </c>
      <c r="X893">
        <f t="shared" si="162"/>
        <v>1</v>
      </c>
      <c r="Y893">
        <f t="shared" si="163"/>
        <v>0</v>
      </c>
      <c r="Z893">
        <f t="shared" si="164"/>
        <v>1</v>
      </c>
      <c r="AA893">
        <f t="shared" si="165"/>
        <v>0</v>
      </c>
      <c r="AB893" s="5">
        <f t="shared" si="166"/>
        <v>37</v>
      </c>
      <c r="AC893">
        <f t="shared" si="167"/>
        <v>0</v>
      </c>
    </row>
    <row r="894" spans="1:29" x14ac:dyDescent="0.25">
      <c r="A894" t="s">
        <v>932</v>
      </c>
      <c r="B894">
        <v>1977</v>
      </c>
      <c r="C894" t="s">
        <v>30</v>
      </c>
      <c r="D894">
        <v>18</v>
      </c>
      <c r="E894">
        <v>0</v>
      </c>
      <c r="F894">
        <v>7345.08</v>
      </c>
      <c r="G894" t="s">
        <v>11</v>
      </c>
      <c r="H894" t="s">
        <v>16</v>
      </c>
      <c r="I894" t="s">
        <v>42</v>
      </c>
      <c r="J894" t="str">
        <f>VLOOKUP(A894,Names!A:B,2,)</f>
        <v>O'Meara, Ms.  Madeleine</v>
      </c>
      <c r="K894" cm="1">
        <f t="array" ref="K894">VLOOKUP($A894,'Medical Examination'!$A:$H,COLUMN(B:B),0)</f>
        <v>33.1</v>
      </c>
      <c r="L894" cm="1">
        <f t="array" ref="L894">VLOOKUP($A894,'Medical Examination'!$A:$H,COLUMN(C:C),0)</f>
        <v>4.93</v>
      </c>
      <c r="M894" t="str" cm="1">
        <f t="array" ref="M894">VLOOKUP($A894,'Medical Examination'!$A:$H,COLUMN(D:D),0)</f>
        <v>No</v>
      </c>
      <c r="N894" t="str" cm="1">
        <f t="array" ref="N894">VLOOKUP($A894,'Medical Examination'!$A:$H,COLUMN(E:E),0)</f>
        <v>No</v>
      </c>
      <c r="O894" t="str" cm="1">
        <f t="array" ref="O894">VLOOKUP($A894,'Medical Examination'!$A:$H,COLUMN(F:F),0)</f>
        <v>No</v>
      </c>
      <c r="P894" t="str" cm="1">
        <f t="array" ref="P894">VLOOKUP($A894,'Medical Examination'!$A:$H,COLUMN(G:G),0)</f>
        <v>No major surgery</v>
      </c>
      <c r="Q894" t="str" cm="1">
        <f t="array" ref="Q894">VLOOKUP($A894,'Medical Examination'!$A:$H,COLUMN(H:H),0)</f>
        <v>No</v>
      </c>
      <c r="R894">
        <f t="shared" si="156"/>
        <v>0</v>
      </c>
      <c r="S894">
        <f t="shared" si="157"/>
        <v>0</v>
      </c>
      <c r="T894">
        <f t="shared" si="158"/>
        <v>0</v>
      </c>
      <c r="U894">
        <f t="shared" si="159"/>
        <v>0</v>
      </c>
      <c r="V894">
        <f t="shared" si="160"/>
        <v>2</v>
      </c>
      <c r="W894">
        <f t="shared" si="161"/>
        <v>3</v>
      </c>
      <c r="X894">
        <f t="shared" si="162"/>
        <v>0</v>
      </c>
      <c r="Y894">
        <f t="shared" si="163"/>
        <v>1</v>
      </c>
      <c r="Z894">
        <f t="shared" si="164"/>
        <v>0</v>
      </c>
      <c r="AA894">
        <f t="shared" si="165"/>
        <v>0</v>
      </c>
      <c r="AB894" s="5">
        <f t="shared" si="166"/>
        <v>46</v>
      </c>
      <c r="AC894">
        <f t="shared" si="167"/>
        <v>0</v>
      </c>
    </row>
    <row r="895" spans="1:29" x14ac:dyDescent="0.25">
      <c r="A895" t="s">
        <v>933</v>
      </c>
      <c r="B895">
        <v>1979</v>
      </c>
      <c r="C895" t="s">
        <v>18</v>
      </c>
      <c r="D895">
        <v>26</v>
      </c>
      <c r="E895">
        <v>1</v>
      </c>
      <c r="F895">
        <v>7345.73</v>
      </c>
      <c r="G895" t="s">
        <v>11</v>
      </c>
      <c r="H895" t="s">
        <v>16</v>
      </c>
      <c r="I895" t="s">
        <v>13</v>
      </c>
      <c r="J895" t="str">
        <f>VLOOKUP(A895,Names!A:B,2,)</f>
        <v>Glenn, Ms.  Ashley N.</v>
      </c>
      <c r="K895" cm="1">
        <f t="array" ref="K895">VLOOKUP($A895,'Medical Examination'!$A:$H,COLUMN(B:B),0)</f>
        <v>35.64</v>
      </c>
      <c r="L895" cm="1">
        <f t="array" ref="L895">VLOOKUP($A895,'Medical Examination'!$A:$H,COLUMN(C:C),0)</f>
        <v>6.17</v>
      </c>
      <c r="M895" t="str" cm="1">
        <f t="array" ref="M895">VLOOKUP($A895,'Medical Examination'!$A:$H,COLUMN(D:D),0)</f>
        <v>No</v>
      </c>
      <c r="N895" t="str" cm="1">
        <f t="array" ref="N895">VLOOKUP($A895,'Medical Examination'!$A:$H,COLUMN(E:E),0)</f>
        <v>No</v>
      </c>
      <c r="O895" t="str" cm="1">
        <f t="array" ref="O895">VLOOKUP($A895,'Medical Examination'!$A:$H,COLUMN(F:F),0)</f>
        <v>Yes</v>
      </c>
      <c r="P895" cm="1">
        <f t="array" ref="P895">VLOOKUP($A895,'Medical Examination'!$A:$H,COLUMN(G:G),0)</f>
        <v>1</v>
      </c>
      <c r="Q895" t="str" cm="1">
        <f t="array" ref="Q895">VLOOKUP($A895,'Medical Examination'!$A:$H,COLUMN(H:H),0)</f>
        <v>No</v>
      </c>
      <c r="R895">
        <f t="shared" si="156"/>
        <v>0</v>
      </c>
      <c r="S895">
        <f t="shared" si="157"/>
        <v>0</v>
      </c>
      <c r="T895">
        <f t="shared" si="158"/>
        <v>1</v>
      </c>
      <c r="U895">
        <f t="shared" si="159"/>
        <v>0</v>
      </c>
      <c r="V895">
        <f t="shared" si="160"/>
        <v>2</v>
      </c>
      <c r="W895">
        <f t="shared" si="161"/>
        <v>3</v>
      </c>
      <c r="X895">
        <f t="shared" si="162"/>
        <v>1</v>
      </c>
      <c r="Y895">
        <f t="shared" si="163"/>
        <v>0</v>
      </c>
      <c r="Z895">
        <f t="shared" si="164"/>
        <v>0</v>
      </c>
      <c r="AA895">
        <f t="shared" si="165"/>
        <v>1</v>
      </c>
      <c r="AB895" s="5">
        <f t="shared" si="166"/>
        <v>44</v>
      </c>
      <c r="AC895">
        <f t="shared" si="167"/>
        <v>0</v>
      </c>
    </row>
    <row r="896" spans="1:29" x14ac:dyDescent="0.25">
      <c r="A896" t="s">
        <v>934</v>
      </c>
      <c r="B896">
        <v>1977</v>
      </c>
      <c r="C896" t="s">
        <v>30</v>
      </c>
      <c r="D896">
        <v>1</v>
      </c>
      <c r="E896">
        <v>0</v>
      </c>
      <c r="F896">
        <v>7348.14</v>
      </c>
      <c r="G896" t="s">
        <v>11</v>
      </c>
      <c r="H896" t="s">
        <v>16</v>
      </c>
      <c r="I896" t="s">
        <v>42</v>
      </c>
      <c r="J896" t="str">
        <f>VLOOKUP(A896,Names!A:B,2,)</f>
        <v>Irwin, Ms.  April</v>
      </c>
      <c r="K896" cm="1">
        <f t="array" ref="K896">VLOOKUP($A896,'Medical Examination'!$A:$H,COLUMN(B:B),0)</f>
        <v>35.299999999999997</v>
      </c>
      <c r="L896" cm="1">
        <f t="array" ref="L896">VLOOKUP($A896,'Medical Examination'!$A:$H,COLUMN(C:C),0)</f>
        <v>4.45</v>
      </c>
      <c r="M896" t="str" cm="1">
        <f t="array" ref="M896">VLOOKUP($A896,'Medical Examination'!$A:$H,COLUMN(D:D),0)</f>
        <v>No</v>
      </c>
      <c r="N896" t="str" cm="1">
        <f t="array" ref="N896">VLOOKUP($A896,'Medical Examination'!$A:$H,COLUMN(E:E),0)</f>
        <v>No</v>
      </c>
      <c r="O896" t="str" cm="1">
        <f t="array" ref="O896">VLOOKUP($A896,'Medical Examination'!$A:$H,COLUMN(F:F),0)</f>
        <v>No</v>
      </c>
      <c r="P896" t="str" cm="1">
        <f t="array" ref="P896">VLOOKUP($A896,'Medical Examination'!$A:$H,COLUMN(G:G),0)</f>
        <v>No major surgery</v>
      </c>
      <c r="Q896" t="str" cm="1">
        <f t="array" ref="Q896">VLOOKUP($A896,'Medical Examination'!$A:$H,COLUMN(H:H),0)</f>
        <v>No</v>
      </c>
      <c r="R896">
        <f t="shared" si="156"/>
        <v>0</v>
      </c>
      <c r="S896">
        <f t="shared" si="157"/>
        <v>0</v>
      </c>
      <c r="T896">
        <f t="shared" si="158"/>
        <v>0</v>
      </c>
      <c r="U896">
        <f t="shared" si="159"/>
        <v>0</v>
      </c>
      <c r="V896">
        <f t="shared" si="160"/>
        <v>2</v>
      </c>
      <c r="W896">
        <f t="shared" si="161"/>
        <v>3</v>
      </c>
      <c r="X896">
        <f t="shared" si="162"/>
        <v>0</v>
      </c>
      <c r="Y896">
        <f t="shared" si="163"/>
        <v>1</v>
      </c>
      <c r="Z896">
        <f t="shared" si="164"/>
        <v>0</v>
      </c>
      <c r="AA896">
        <f t="shared" si="165"/>
        <v>0</v>
      </c>
      <c r="AB896" s="5">
        <f t="shared" si="166"/>
        <v>46</v>
      </c>
      <c r="AC896">
        <f t="shared" si="167"/>
        <v>0</v>
      </c>
    </row>
    <row r="897" spans="1:29" x14ac:dyDescent="0.25">
      <c r="A897" t="s">
        <v>935</v>
      </c>
      <c r="B897">
        <v>1993</v>
      </c>
      <c r="C897" t="s">
        <v>37</v>
      </c>
      <c r="D897">
        <v>5</v>
      </c>
      <c r="E897">
        <v>0</v>
      </c>
      <c r="F897">
        <v>7349.12</v>
      </c>
      <c r="G897" t="s">
        <v>11</v>
      </c>
      <c r="H897" t="s">
        <v>11</v>
      </c>
      <c r="I897" t="s">
        <v>300</v>
      </c>
      <c r="J897" t="str">
        <f>VLOOKUP(A897,Names!A:B,2,)</f>
        <v>Barrett, Mr.  John S.</v>
      </c>
      <c r="K897" cm="1">
        <f t="array" ref="K897">VLOOKUP($A897,'Medical Examination'!$A:$H,COLUMN(B:B),0)</f>
        <v>35.29</v>
      </c>
      <c r="L897" cm="1">
        <f t="array" ref="L897">VLOOKUP($A897,'Medical Examination'!$A:$H,COLUMN(C:C),0)</f>
        <v>5.9</v>
      </c>
      <c r="M897" t="str" cm="1">
        <f t="array" ref="M897">VLOOKUP($A897,'Medical Examination'!$A:$H,COLUMN(D:D),0)</f>
        <v>No</v>
      </c>
      <c r="N897" t="str" cm="1">
        <f t="array" ref="N897">VLOOKUP($A897,'Medical Examination'!$A:$H,COLUMN(E:E),0)</f>
        <v>No</v>
      </c>
      <c r="O897" t="str" cm="1">
        <f t="array" ref="O897">VLOOKUP($A897,'Medical Examination'!$A:$H,COLUMN(F:F),0)</f>
        <v>Yes</v>
      </c>
      <c r="P897" cm="1">
        <f t="array" ref="P897">VLOOKUP($A897,'Medical Examination'!$A:$H,COLUMN(G:G),0)</f>
        <v>1</v>
      </c>
      <c r="Q897" t="str" cm="1">
        <f t="array" ref="Q897">VLOOKUP($A897,'Medical Examination'!$A:$H,COLUMN(H:H),0)</f>
        <v>No</v>
      </c>
      <c r="R897">
        <f t="shared" si="156"/>
        <v>0</v>
      </c>
      <c r="S897">
        <f t="shared" si="157"/>
        <v>0</v>
      </c>
      <c r="T897">
        <f t="shared" si="158"/>
        <v>1</v>
      </c>
      <c r="U897">
        <f t="shared" si="159"/>
        <v>0</v>
      </c>
      <c r="V897">
        <f t="shared" si="160"/>
        <v>2</v>
      </c>
      <c r="W897">
        <f t="shared" si="161"/>
        <v>2</v>
      </c>
      <c r="X897">
        <f t="shared" si="162"/>
        <v>1</v>
      </c>
      <c r="Y897">
        <f t="shared" si="163"/>
        <v>0</v>
      </c>
      <c r="Z897">
        <f t="shared" si="164"/>
        <v>0</v>
      </c>
      <c r="AA897">
        <f t="shared" si="165"/>
        <v>0</v>
      </c>
      <c r="AB897" s="5">
        <f t="shared" si="166"/>
        <v>30</v>
      </c>
      <c r="AC897">
        <f t="shared" si="167"/>
        <v>1</v>
      </c>
    </row>
    <row r="898" spans="1:29" x14ac:dyDescent="0.25">
      <c r="A898" t="s">
        <v>936</v>
      </c>
      <c r="B898">
        <v>1983</v>
      </c>
      <c r="C898" t="s">
        <v>18</v>
      </c>
      <c r="D898">
        <v>21</v>
      </c>
      <c r="E898">
        <v>3</v>
      </c>
      <c r="F898">
        <v>7357.49</v>
      </c>
      <c r="G898" t="s">
        <v>11</v>
      </c>
      <c r="H898" t="s">
        <v>11</v>
      </c>
      <c r="I898" t="s">
        <v>23</v>
      </c>
      <c r="J898" t="str">
        <f>VLOOKUP(A898,Names!A:B,2,)</f>
        <v>Gonzalez, Ms.  Leticia</v>
      </c>
      <c r="K898" cm="1">
        <f t="array" ref="K898">VLOOKUP($A898,'Medical Examination'!$A:$H,COLUMN(B:B),0)</f>
        <v>24.19</v>
      </c>
      <c r="L898" cm="1">
        <f t="array" ref="L898">VLOOKUP($A898,'Medical Examination'!$A:$H,COLUMN(C:C),0)</f>
        <v>6.22</v>
      </c>
      <c r="M898" t="str" cm="1">
        <f t="array" ref="M898">VLOOKUP($A898,'Medical Examination'!$A:$H,COLUMN(D:D),0)</f>
        <v>yes</v>
      </c>
      <c r="N898" t="str" cm="1">
        <f t="array" ref="N898">VLOOKUP($A898,'Medical Examination'!$A:$H,COLUMN(E:E),0)</f>
        <v>No</v>
      </c>
      <c r="O898" t="str" cm="1">
        <f t="array" ref="O898">VLOOKUP($A898,'Medical Examination'!$A:$H,COLUMN(F:F),0)</f>
        <v>Yes</v>
      </c>
      <c r="P898" cm="1">
        <f t="array" ref="P898">VLOOKUP($A898,'Medical Examination'!$A:$H,COLUMN(G:G),0)</f>
        <v>1</v>
      </c>
      <c r="Q898" t="str" cm="1">
        <f t="array" ref="Q898">VLOOKUP($A898,'Medical Examination'!$A:$H,COLUMN(H:H),0)</f>
        <v>No</v>
      </c>
      <c r="R898">
        <f t="shared" si="156"/>
        <v>1</v>
      </c>
      <c r="S898">
        <f t="shared" si="157"/>
        <v>0</v>
      </c>
      <c r="T898">
        <f t="shared" si="158"/>
        <v>1</v>
      </c>
      <c r="U898">
        <f t="shared" si="159"/>
        <v>0</v>
      </c>
      <c r="V898">
        <f t="shared" si="160"/>
        <v>2</v>
      </c>
      <c r="W898">
        <f t="shared" si="161"/>
        <v>2</v>
      </c>
      <c r="X898">
        <f t="shared" si="162"/>
        <v>1</v>
      </c>
      <c r="Y898">
        <f t="shared" si="163"/>
        <v>0</v>
      </c>
      <c r="Z898">
        <f t="shared" si="164"/>
        <v>1</v>
      </c>
      <c r="AA898">
        <f t="shared" si="165"/>
        <v>0</v>
      </c>
      <c r="AB898" s="5">
        <f t="shared" si="166"/>
        <v>40</v>
      </c>
      <c r="AC898">
        <f t="shared" si="167"/>
        <v>0</v>
      </c>
    </row>
    <row r="899" spans="1:29" x14ac:dyDescent="0.25">
      <c r="A899" t="s">
        <v>937</v>
      </c>
      <c r="B899">
        <v>1981</v>
      </c>
      <c r="C899" t="s">
        <v>10</v>
      </c>
      <c r="D899">
        <v>16</v>
      </c>
      <c r="E899">
        <v>1</v>
      </c>
      <c r="F899">
        <v>7358.18</v>
      </c>
      <c r="G899" t="s">
        <v>11</v>
      </c>
      <c r="H899" t="s">
        <v>12</v>
      </c>
      <c r="I899" t="s">
        <v>247</v>
      </c>
      <c r="J899" t="str">
        <f>VLOOKUP(A899,Names!A:B,2,)</f>
        <v>Goldstein, Ms.  Allison</v>
      </c>
      <c r="K899" cm="1">
        <f t="array" ref="K899">VLOOKUP($A899,'Medical Examination'!$A:$H,COLUMN(B:B),0)</f>
        <v>31.635000000000002</v>
      </c>
      <c r="L899" cm="1">
        <f t="array" ref="L899">VLOOKUP($A899,'Medical Examination'!$A:$H,COLUMN(C:C),0)</f>
        <v>9.1300000000000008</v>
      </c>
      <c r="M899" t="str" cm="1">
        <f t="array" ref="M899">VLOOKUP($A899,'Medical Examination'!$A:$H,COLUMN(D:D),0)</f>
        <v>yes</v>
      </c>
      <c r="N899" t="str" cm="1">
        <f t="array" ref="N899">VLOOKUP($A899,'Medical Examination'!$A:$H,COLUMN(E:E),0)</f>
        <v>No</v>
      </c>
      <c r="O899" t="str" cm="1">
        <f t="array" ref="O899">VLOOKUP($A899,'Medical Examination'!$A:$H,COLUMN(F:F),0)</f>
        <v>No</v>
      </c>
      <c r="P899" t="str" cm="1">
        <f t="array" ref="P899">VLOOKUP($A899,'Medical Examination'!$A:$H,COLUMN(G:G),0)</f>
        <v>No major surgery</v>
      </c>
      <c r="Q899" t="str" cm="1">
        <f t="array" ref="Q899">VLOOKUP($A899,'Medical Examination'!$A:$H,COLUMN(H:H),0)</f>
        <v>No</v>
      </c>
      <c r="R899">
        <f t="shared" ref="R899:R962" si="168">IF(M899="yes",1,0)</f>
        <v>1</v>
      </c>
      <c r="S899">
        <f t="shared" ref="S899:S962" si="169">IF(N899="yes",1,0)</f>
        <v>0</v>
      </c>
      <c r="T899">
        <f t="shared" ref="T899:T962" si="170">IF(O899="Yes",1,0)</f>
        <v>0</v>
      </c>
      <c r="U899">
        <f t="shared" ref="U899:U962" si="171">IF(Q899="yes",1,0)</f>
        <v>0</v>
      </c>
      <c r="V899">
        <f t="shared" ref="V899:V962" si="172">IF(TRIM(G899)="tier - 1",3,IF(G899="tier - 2",2,1))</f>
        <v>2</v>
      </c>
      <c r="W899">
        <f t="shared" ref="W899:W962" si="173">IF(TRIM(H899)="tier - 1",3,IF(H899="tier - 2",2,1))</f>
        <v>1</v>
      </c>
      <c r="X899">
        <f t="shared" ref="X899:X962" si="174">IF(P899="No major surgery",0,P899)</f>
        <v>0</v>
      </c>
      <c r="Y899">
        <f t="shared" ref="Y899:Y962" si="175">IF(I899="R1011",1,0)</f>
        <v>0</v>
      </c>
      <c r="Z899">
        <f t="shared" ref="Z899:Z962" si="176">IF(I899="R1012",1,0)</f>
        <v>0</v>
      </c>
      <c r="AA899">
        <f t="shared" ref="AA899:AA962" si="177">IF(I899="R1013",1,0)</f>
        <v>0</v>
      </c>
      <c r="AB899" s="5">
        <f t="shared" ref="AB899:AB962" si="178">2023-B899</f>
        <v>42</v>
      </c>
      <c r="AC899">
        <f t="shared" ref="AC899:AC962" si="179">IF(MID(J899,FIND(",",J899)+2,FIND(".",J899)-FIND(",",J899)-2)="Mr",1,0)</f>
        <v>0</v>
      </c>
    </row>
    <row r="900" spans="1:29" x14ac:dyDescent="0.25">
      <c r="A900" t="s">
        <v>938</v>
      </c>
      <c r="B900">
        <v>1965</v>
      </c>
      <c r="C900" t="s">
        <v>30</v>
      </c>
      <c r="D900">
        <v>9</v>
      </c>
      <c r="E900">
        <v>0</v>
      </c>
      <c r="F900">
        <v>7362.31</v>
      </c>
      <c r="G900" t="s">
        <v>12</v>
      </c>
      <c r="H900" t="s">
        <v>12</v>
      </c>
      <c r="I900" t="s">
        <v>13</v>
      </c>
      <c r="J900" t="str">
        <f>VLOOKUP(A900,Names!A:B,2,)</f>
        <v>Kramer, Ms.  Shelby</v>
      </c>
      <c r="K900" cm="1">
        <f t="array" ref="K900">VLOOKUP($A900,'Medical Examination'!$A:$H,COLUMN(B:B),0)</f>
        <v>16.79</v>
      </c>
      <c r="L900" cm="1">
        <f t="array" ref="L900">VLOOKUP($A900,'Medical Examination'!$A:$H,COLUMN(C:C),0)</f>
        <v>11.4</v>
      </c>
      <c r="M900" t="str" cm="1">
        <f t="array" ref="M900">VLOOKUP($A900,'Medical Examination'!$A:$H,COLUMN(D:D),0)</f>
        <v>No</v>
      </c>
      <c r="N900" t="str" cm="1">
        <f t="array" ref="N900">VLOOKUP($A900,'Medical Examination'!$A:$H,COLUMN(E:E),0)</f>
        <v>No</v>
      </c>
      <c r="O900" t="str" cm="1">
        <f t="array" ref="O900">VLOOKUP($A900,'Medical Examination'!$A:$H,COLUMN(F:F),0)</f>
        <v>No</v>
      </c>
      <c r="P900" t="str" cm="1">
        <f t="array" ref="P900">VLOOKUP($A900,'Medical Examination'!$A:$H,COLUMN(G:G),0)</f>
        <v>No major surgery</v>
      </c>
      <c r="Q900" t="str" cm="1">
        <f t="array" ref="Q900">VLOOKUP($A900,'Medical Examination'!$A:$H,COLUMN(H:H),0)</f>
        <v>No</v>
      </c>
      <c r="R900">
        <f t="shared" si="168"/>
        <v>0</v>
      </c>
      <c r="S900">
        <f t="shared" si="169"/>
        <v>0</v>
      </c>
      <c r="T900">
        <f t="shared" si="170"/>
        <v>0</v>
      </c>
      <c r="U900">
        <f t="shared" si="171"/>
        <v>0</v>
      </c>
      <c r="V900">
        <f t="shared" si="172"/>
        <v>1</v>
      </c>
      <c r="W900">
        <f t="shared" si="173"/>
        <v>1</v>
      </c>
      <c r="X900">
        <f t="shared" si="174"/>
        <v>0</v>
      </c>
      <c r="Y900">
        <f t="shared" si="175"/>
        <v>0</v>
      </c>
      <c r="Z900">
        <f t="shared" si="176"/>
        <v>0</v>
      </c>
      <c r="AA900">
        <f t="shared" si="177"/>
        <v>1</v>
      </c>
      <c r="AB900" s="5">
        <f t="shared" si="178"/>
        <v>58</v>
      </c>
      <c r="AC900">
        <f t="shared" si="179"/>
        <v>0</v>
      </c>
    </row>
    <row r="901" spans="1:29" x14ac:dyDescent="0.25">
      <c r="A901" t="s">
        <v>939</v>
      </c>
      <c r="B901">
        <v>1981</v>
      </c>
      <c r="C901" t="s">
        <v>15</v>
      </c>
      <c r="D901">
        <v>24</v>
      </c>
      <c r="E901">
        <v>2</v>
      </c>
      <c r="F901">
        <v>7371.77</v>
      </c>
      <c r="G901" t="s">
        <v>11</v>
      </c>
      <c r="H901" t="s">
        <v>16</v>
      </c>
      <c r="I901" t="s">
        <v>42</v>
      </c>
      <c r="J901" t="str">
        <f>VLOOKUP(A901,Names!A:B,2,)</f>
        <v>Monette, Ms.  Nicole</v>
      </c>
      <c r="K901" cm="1">
        <f t="array" ref="K901">VLOOKUP($A901,'Medical Examination'!$A:$H,COLUMN(B:B),0)</f>
        <v>37.1</v>
      </c>
      <c r="L901" cm="1">
        <f t="array" ref="L901">VLOOKUP($A901,'Medical Examination'!$A:$H,COLUMN(C:C),0)</f>
        <v>8.8699999999999992</v>
      </c>
      <c r="M901" t="str" cm="1">
        <f t="array" ref="M901">VLOOKUP($A901,'Medical Examination'!$A:$H,COLUMN(D:D),0)</f>
        <v>yes</v>
      </c>
      <c r="N901" t="str" cm="1">
        <f t="array" ref="N901">VLOOKUP($A901,'Medical Examination'!$A:$H,COLUMN(E:E),0)</f>
        <v>No</v>
      </c>
      <c r="O901" t="str" cm="1">
        <f t="array" ref="O901">VLOOKUP($A901,'Medical Examination'!$A:$H,COLUMN(F:F),0)</f>
        <v>No</v>
      </c>
      <c r="P901" t="str" cm="1">
        <f t="array" ref="P901">VLOOKUP($A901,'Medical Examination'!$A:$H,COLUMN(G:G),0)</f>
        <v>No major surgery</v>
      </c>
      <c r="Q901" t="str" cm="1">
        <f t="array" ref="Q901">VLOOKUP($A901,'Medical Examination'!$A:$H,COLUMN(H:H),0)</f>
        <v>No</v>
      </c>
      <c r="R901">
        <f t="shared" si="168"/>
        <v>1</v>
      </c>
      <c r="S901">
        <f t="shared" si="169"/>
        <v>0</v>
      </c>
      <c r="T901">
        <f t="shared" si="170"/>
        <v>0</v>
      </c>
      <c r="U901">
        <f t="shared" si="171"/>
        <v>0</v>
      </c>
      <c r="V901">
        <f t="shared" si="172"/>
        <v>2</v>
      </c>
      <c r="W901">
        <f t="shared" si="173"/>
        <v>3</v>
      </c>
      <c r="X901">
        <f t="shared" si="174"/>
        <v>0</v>
      </c>
      <c r="Y901">
        <f t="shared" si="175"/>
        <v>1</v>
      </c>
      <c r="Z901">
        <f t="shared" si="176"/>
        <v>0</v>
      </c>
      <c r="AA901">
        <f t="shared" si="177"/>
        <v>0</v>
      </c>
      <c r="AB901" s="5">
        <f t="shared" si="178"/>
        <v>42</v>
      </c>
      <c r="AC901">
        <f t="shared" si="179"/>
        <v>0</v>
      </c>
    </row>
    <row r="902" spans="1:29" x14ac:dyDescent="0.25">
      <c r="A902" t="s">
        <v>940</v>
      </c>
      <c r="B902">
        <v>1993</v>
      </c>
      <c r="C902" t="s">
        <v>10</v>
      </c>
      <c r="D902">
        <v>22</v>
      </c>
      <c r="E902">
        <v>0</v>
      </c>
      <c r="F902">
        <v>7388.85</v>
      </c>
      <c r="G902" t="s">
        <v>11</v>
      </c>
      <c r="H902" t="s">
        <v>11</v>
      </c>
      <c r="I902" t="s">
        <v>535</v>
      </c>
      <c r="J902" t="str">
        <f>VLOOKUP(A902,Names!A:B,2,)</f>
        <v>Winkelman, Mrs.  Laurie A</v>
      </c>
      <c r="K902" cm="1">
        <f t="array" ref="K902">VLOOKUP($A902,'Medical Examination'!$A:$H,COLUMN(B:B),0)</f>
        <v>35.020000000000003</v>
      </c>
      <c r="L902" cm="1">
        <f t="array" ref="L902">VLOOKUP($A902,'Medical Examination'!$A:$H,COLUMN(C:C),0)</f>
        <v>4.78</v>
      </c>
      <c r="M902" t="str" cm="1">
        <f t="array" ref="M902">VLOOKUP($A902,'Medical Examination'!$A:$H,COLUMN(D:D),0)</f>
        <v>No</v>
      </c>
      <c r="N902" t="str" cm="1">
        <f t="array" ref="N902">VLOOKUP($A902,'Medical Examination'!$A:$H,COLUMN(E:E),0)</f>
        <v>No</v>
      </c>
      <c r="O902" t="str" cm="1">
        <f t="array" ref="O902">VLOOKUP($A902,'Medical Examination'!$A:$H,COLUMN(F:F),0)</f>
        <v>Yes</v>
      </c>
      <c r="P902" cm="1">
        <f t="array" ref="P902">VLOOKUP($A902,'Medical Examination'!$A:$H,COLUMN(G:G),0)</f>
        <v>1</v>
      </c>
      <c r="Q902" t="str" cm="1">
        <f t="array" ref="Q902">VLOOKUP($A902,'Medical Examination'!$A:$H,COLUMN(H:H),0)</f>
        <v>No</v>
      </c>
      <c r="R902">
        <f t="shared" si="168"/>
        <v>0</v>
      </c>
      <c r="S902">
        <f t="shared" si="169"/>
        <v>0</v>
      </c>
      <c r="T902">
        <f t="shared" si="170"/>
        <v>1</v>
      </c>
      <c r="U902">
        <f t="shared" si="171"/>
        <v>0</v>
      </c>
      <c r="V902">
        <f t="shared" si="172"/>
        <v>2</v>
      </c>
      <c r="W902">
        <f t="shared" si="173"/>
        <v>2</v>
      </c>
      <c r="X902">
        <f t="shared" si="174"/>
        <v>1</v>
      </c>
      <c r="Y902">
        <f t="shared" si="175"/>
        <v>0</v>
      </c>
      <c r="Z902">
        <f t="shared" si="176"/>
        <v>0</v>
      </c>
      <c r="AA902">
        <f t="shared" si="177"/>
        <v>0</v>
      </c>
      <c r="AB902" s="5">
        <f t="shared" si="178"/>
        <v>30</v>
      </c>
      <c r="AC902">
        <f t="shared" si="179"/>
        <v>0</v>
      </c>
    </row>
    <row r="903" spans="1:29" x14ac:dyDescent="0.25">
      <c r="A903" t="s">
        <v>941</v>
      </c>
      <c r="B903">
        <v>1965</v>
      </c>
      <c r="C903" t="s">
        <v>30</v>
      </c>
      <c r="D903">
        <v>5</v>
      </c>
      <c r="E903">
        <v>0</v>
      </c>
      <c r="F903">
        <v>7403.98</v>
      </c>
      <c r="G903" t="s">
        <v>12</v>
      </c>
      <c r="H903" t="s">
        <v>11</v>
      </c>
      <c r="I903" t="s">
        <v>13</v>
      </c>
      <c r="J903" t="str">
        <f>VLOOKUP(A903,Names!A:B,2,)</f>
        <v>Henderson, Mr.  Daniel C.</v>
      </c>
      <c r="K903" cm="1">
        <f t="array" ref="K903">VLOOKUP($A903,'Medical Examination'!$A:$H,COLUMN(B:B),0)</f>
        <v>17.3</v>
      </c>
      <c r="L903" cm="1">
        <f t="array" ref="L903">VLOOKUP($A903,'Medical Examination'!$A:$H,COLUMN(C:C),0)</f>
        <v>9.2799999999999994</v>
      </c>
      <c r="M903" t="str" cm="1">
        <f t="array" ref="M903">VLOOKUP($A903,'Medical Examination'!$A:$H,COLUMN(D:D),0)</f>
        <v>No</v>
      </c>
      <c r="N903" t="str" cm="1">
        <f t="array" ref="N903">VLOOKUP($A903,'Medical Examination'!$A:$H,COLUMN(E:E),0)</f>
        <v>No</v>
      </c>
      <c r="O903" t="str" cm="1">
        <f t="array" ref="O903">VLOOKUP($A903,'Medical Examination'!$A:$H,COLUMN(F:F),0)</f>
        <v>No</v>
      </c>
      <c r="P903" t="str" cm="1">
        <f t="array" ref="P903">VLOOKUP($A903,'Medical Examination'!$A:$H,COLUMN(G:G),0)</f>
        <v>No major surgery</v>
      </c>
      <c r="Q903" t="str" cm="1">
        <f t="array" ref="Q903">VLOOKUP($A903,'Medical Examination'!$A:$H,COLUMN(H:H),0)</f>
        <v>No</v>
      </c>
      <c r="R903">
        <f t="shared" si="168"/>
        <v>0</v>
      </c>
      <c r="S903">
        <f t="shared" si="169"/>
        <v>0</v>
      </c>
      <c r="T903">
        <f t="shared" si="170"/>
        <v>0</v>
      </c>
      <c r="U903">
        <f t="shared" si="171"/>
        <v>0</v>
      </c>
      <c r="V903">
        <f t="shared" si="172"/>
        <v>1</v>
      </c>
      <c r="W903">
        <f t="shared" si="173"/>
        <v>2</v>
      </c>
      <c r="X903">
        <f t="shared" si="174"/>
        <v>0</v>
      </c>
      <c r="Y903">
        <f t="shared" si="175"/>
        <v>0</v>
      </c>
      <c r="Z903">
        <f t="shared" si="176"/>
        <v>0</v>
      </c>
      <c r="AA903">
        <f t="shared" si="177"/>
        <v>1</v>
      </c>
      <c r="AB903" s="5">
        <f t="shared" si="178"/>
        <v>58</v>
      </c>
      <c r="AC903">
        <f t="shared" si="179"/>
        <v>1</v>
      </c>
    </row>
    <row r="904" spans="1:29" x14ac:dyDescent="0.25">
      <c r="A904" t="s">
        <v>942</v>
      </c>
      <c r="B904">
        <v>1983</v>
      </c>
      <c r="C904" t="s">
        <v>20</v>
      </c>
      <c r="D904">
        <v>19</v>
      </c>
      <c r="E904">
        <v>3</v>
      </c>
      <c r="F904">
        <v>7418.52</v>
      </c>
      <c r="G904" t="s">
        <v>11</v>
      </c>
      <c r="H904" t="s">
        <v>11</v>
      </c>
      <c r="I904" t="s">
        <v>42</v>
      </c>
      <c r="J904" t="str">
        <f>VLOOKUP(A904,Names!A:B,2,)</f>
        <v>Smith, Ms.  Carolyn</v>
      </c>
      <c r="K904" cm="1">
        <f t="array" ref="K904">VLOOKUP($A904,'Medical Examination'!$A:$H,COLUMN(B:B),0)</f>
        <v>34.1</v>
      </c>
      <c r="L904" cm="1">
        <f t="array" ref="L904">VLOOKUP($A904,'Medical Examination'!$A:$H,COLUMN(C:C),0)</f>
        <v>6.29</v>
      </c>
      <c r="M904" t="str" cm="1">
        <f t="array" ref="M904">VLOOKUP($A904,'Medical Examination'!$A:$H,COLUMN(D:D),0)</f>
        <v>yes</v>
      </c>
      <c r="N904" t="str" cm="1">
        <f t="array" ref="N904">VLOOKUP($A904,'Medical Examination'!$A:$H,COLUMN(E:E),0)</f>
        <v>No</v>
      </c>
      <c r="O904" t="str" cm="1">
        <f t="array" ref="O904">VLOOKUP($A904,'Medical Examination'!$A:$H,COLUMN(F:F),0)</f>
        <v>Yes</v>
      </c>
      <c r="P904" cm="1">
        <f t="array" ref="P904">VLOOKUP($A904,'Medical Examination'!$A:$H,COLUMN(G:G),0)</f>
        <v>1</v>
      </c>
      <c r="Q904" t="str" cm="1">
        <f t="array" ref="Q904">VLOOKUP($A904,'Medical Examination'!$A:$H,COLUMN(H:H),0)</f>
        <v>No</v>
      </c>
      <c r="R904">
        <f t="shared" si="168"/>
        <v>1</v>
      </c>
      <c r="S904">
        <f t="shared" si="169"/>
        <v>0</v>
      </c>
      <c r="T904">
        <f t="shared" si="170"/>
        <v>1</v>
      </c>
      <c r="U904">
        <f t="shared" si="171"/>
        <v>0</v>
      </c>
      <c r="V904">
        <f t="shared" si="172"/>
        <v>2</v>
      </c>
      <c r="W904">
        <f t="shared" si="173"/>
        <v>2</v>
      </c>
      <c r="X904">
        <f t="shared" si="174"/>
        <v>1</v>
      </c>
      <c r="Y904">
        <f t="shared" si="175"/>
        <v>1</v>
      </c>
      <c r="Z904">
        <f t="shared" si="176"/>
        <v>0</v>
      </c>
      <c r="AA904">
        <f t="shared" si="177"/>
        <v>0</v>
      </c>
      <c r="AB904" s="5">
        <f t="shared" si="178"/>
        <v>40</v>
      </c>
      <c r="AC904">
        <f t="shared" si="179"/>
        <v>0</v>
      </c>
    </row>
    <row r="905" spans="1:29" x14ac:dyDescent="0.25">
      <c r="A905" t="s">
        <v>943</v>
      </c>
      <c r="B905">
        <v>1978</v>
      </c>
      <c r="C905" t="s">
        <v>15</v>
      </c>
      <c r="D905">
        <v>12</v>
      </c>
      <c r="E905">
        <v>0</v>
      </c>
      <c r="F905">
        <v>7419.48</v>
      </c>
      <c r="G905" t="s">
        <v>11</v>
      </c>
      <c r="H905" t="s">
        <v>11</v>
      </c>
      <c r="I905" t="s">
        <v>23</v>
      </c>
      <c r="J905" t="str">
        <f>VLOOKUP(A905,Names!A:B,2,)</f>
        <v>Starosciak, Ms.  Kaye A.</v>
      </c>
      <c r="K905" cm="1">
        <f t="array" ref="K905">VLOOKUP($A905,'Medical Examination'!$A:$H,COLUMN(B:B),0)</f>
        <v>26.41</v>
      </c>
      <c r="L905" cm="1">
        <f t="array" ref="L905">VLOOKUP($A905,'Medical Examination'!$A:$H,COLUMN(C:C),0)</f>
        <v>11.4</v>
      </c>
      <c r="M905" t="str" cm="1">
        <f t="array" ref="M905">VLOOKUP($A905,'Medical Examination'!$A:$H,COLUMN(D:D),0)</f>
        <v>No</v>
      </c>
      <c r="N905" t="str" cm="1">
        <f t="array" ref="N905">VLOOKUP($A905,'Medical Examination'!$A:$H,COLUMN(E:E),0)</f>
        <v>No</v>
      </c>
      <c r="O905" t="str" cm="1">
        <f t="array" ref="O905">VLOOKUP($A905,'Medical Examination'!$A:$H,COLUMN(F:F),0)</f>
        <v>No</v>
      </c>
      <c r="P905" t="str" cm="1">
        <f t="array" ref="P905">VLOOKUP($A905,'Medical Examination'!$A:$H,COLUMN(G:G),0)</f>
        <v>No major surgery</v>
      </c>
      <c r="Q905" t="str" cm="1">
        <f t="array" ref="Q905">VLOOKUP($A905,'Medical Examination'!$A:$H,COLUMN(H:H),0)</f>
        <v>No</v>
      </c>
      <c r="R905">
        <f t="shared" si="168"/>
        <v>0</v>
      </c>
      <c r="S905">
        <f t="shared" si="169"/>
        <v>0</v>
      </c>
      <c r="T905">
        <f t="shared" si="170"/>
        <v>0</v>
      </c>
      <c r="U905">
        <f t="shared" si="171"/>
        <v>0</v>
      </c>
      <c r="V905">
        <f t="shared" si="172"/>
        <v>2</v>
      </c>
      <c r="W905">
        <f t="shared" si="173"/>
        <v>2</v>
      </c>
      <c r="X905">
        <f t="shared" si="174"/>
        <v>0</v>
      </c>
      <c r="Y905">
        <f t="shared" si="175"/>
        <v>0</v>
      </c>
      <c r="Z905">
        <f t="shared" si="176"/>
        <v>1</v>
      </c>
      <c r="AA905">
        <f t="shared" si="177"/>
        <v>0</v>
      </c>
      <c r="AB905" s="5">
        <f t="shared" si="178"/>
        <v>45</v>
      </c>
      <c r="AC905">
        <f t="shared" si="179"/>
        <v>0</v>
      </c>
    </row>
    <row r="906" spans="1:29" x14ac:dyDescent="0.25">
      <c r="A906" t="s">
        <v>944</v>
      </c>
      <c r="B906">
        <v>1978</v>
      </c>
      <c r="C906" t="s">
        <v>30</v>
      </c>
      <c r="D906">
        <v>2</v>
      </c>
      <c r="E906">
        <v>0</v>
      </c>
      <c r="F906">
        <v>7421.19</v>
      </c>
      <c r="G906" t="s">
        <v>11</v>
      </c>
      <c r="H906" t="s">
        <v>12</v>
      </c>
      <c r="I906" t="s">
        <v>23</v>
      </c>
      <c r="J906" t="str">
        <f>VLOOKUP(A906,Names!A:B,2,)</f>
        <v>Williams, Ms.  Brooke S.</v>
      </c>
      <c r="K906" cm="1">
        <f t="array" ref="K906">VLOOKUP($A906,'Medical Examination'!$A:$H,COLUMN(B:B),0)</f>
        <v>27.645</v>
      </c>
      <c r="L906" cm="1">
        <f t="array" ref="L906">VLOOKUP($A906,'Medical Examination'!$A:$H,COLUMN(C:C),0)</f>
        <v>9.91</v>
      </c>
      <c r="M906" t="str" cm="1">
        <f t="array" ref="M906">VLOOKUP($A906,'Medical Examination'!$A:$H,COLUMN(D:D),0)</f>
        <v>No</v>
      </c>
      <c r="N906" t="str" cm="1">
        <f t="array" ref="N906">VLOOKUP($A906,'Medical Examination'!$A:$H,COLUMN(E:E),0)</f>
        <v>No</v>
      </c>
      <c r="O906" t="str" cm="1">
        <f t="array" ref="O906">VLOOKUP($A906,'Medical Examination'!$A:$H,COLUMN(F:F),0)</f>
        <v>No</v>
      </c>
      <c r="P906" t="str" cm="1">
        <f t="array" ref="P906">VLOOKUP($A906,'Medical Examination'!$A:$H,COLUMN(G:G),0)</f>
        <v>No major surgery</v>
      </c>
      <c r="Q906" t="str" cm="1">
        <f t="array" ref="Q906">VLOOKUP($A906,'Medical Examination'!$A:$H,COLUMN(H:H),0)</f>
        <v>No</v>
      </c>
      <c r="R906">
        <f t="shared" si="168"/>
        <v>0</v>
      </c>
      <c r="S906">
        <f t="shared" si="169"/>
        <v>0</v>
      </c>
      <c r="T906">
        <f t="shared" si="170"/>
        <v>0</v>
      </c>
      <c r="U906">
        <f t="shared" si="171"/>
        <v>0</v>
      </c>
      <c r="V906">
        <f t="shared" si="172"/>
        <v>2</v>
      </c>
      <c r="W906">
        <f t="shared" si="173"/>
        <v>1</v>
      </c>
      <c r="X906">
        <f t="shared" si="174"/>
        <v>0</v>
      </c>
      <c r="Y906">
        <f t="shared" si="175"/>
        <v>0</v>
      </c>
      <c r="Z906">
        <f t="shared" si="176"/>
        <v>1</v>
      </c>
      <c r="AA906">
        <f t="shared" si="177"/>
        <v>0</v>
      </c>
      <c r="AB906" s="5">
        <f t="shared" si="178"/>
        <v>45</v>
      </c>
      <c r="AC906">
        <f t="shared" si="179"/>
        <v>0</v>
      </c>
    </row>
    <row r="907" spans="1:29" x14ac:dyDescent="0.25">
      <c r="A907" t="s">
        <v>945</v>
      </c>
      <c r="B907">
        <v>1977</v>
      </c>
      <c r="C907" t="s">
        <v>35</v>
      </c>
      <c r="D907">
        <v>25</v>
      </c>
      <c r="E907">
        <v>1</v>
      </c>
      <c r="F907">
        <v>7441.05</v>
      </c>
      <c r="G907" t="s">
        <v>12</v>
      </c>
      <c r="H907" t="s">
        <v>11</v>
      </c>
      <c r="I907" t="s">
        <v>42</v>
      </c>
      <c r="J907" t="str">
        <f>VLOOKUP(A907,Names!A:B,2,)</f>
        <v>Keate, Mr.  Scott</v>
      </c>
      <c r="K907" cm="1">
        <f t="array" ref="K907">VLOOKUP($A907,'Medical Examination'!$A:$H,COLUMN(B:B),0)</f>
        <v>30.2</v>
      </c>
      <c r="L907" cm="1">
        <f t="array" ref="L907">VLOOKUP($A907,'Medical Examination'!$A:$H,COLUMN(C:C),0)</f>
        <v>5.7</v>
      </c>
      <c r="M907" t="str" cm="1">
        <f t="array" ref="M907">VLOOKUP($A907,'Medical Examination'!$A:$H,COLUMN(D:D),0)</f>
        <v>No</v>
      </c>
      <c r="N907" t="str" cm="1">
        <f t="array" ref="N907">VLOOKUP($A907,'Medical Examination'!$A:$H,COLUMN(E:E),0)</f>
        <v>No</v>
      </c>
      <c r="O907" t="str" cm="1">
        <f t="array" ref="O907">VLOOKUP($A907,'Medical Examination'!$A:$H,COLUMN(F:F),0)</f>
        <v>No</v>
      </c>
      <c r="P907" t="str" cm="1">
        <f t="array" ref="P907">VLOOKUP($A907,'Medical Examination'!$A:$H,COLUMN(G:G),0)</f>
        <v>No major surgery</v>
      </c>
      <c r="Q907" t="str" cm="1">
        <f t="array" ref="Q907">VLOOKUP($A907,'Medical Examination'!$A:$H,COLUMN(H:H),0)</f>
        <v>No</v>
      </c>
      <c r="R907">
        <f t="shared" si="168"/>
        <v>0</v>
      </c>
      <c r="S907">
        <f t="shared" si="169"/>
        <v>0</v>
      </c>
      <c r="T907">
        <f t="shared" si="170"/>
        <v>0</v>
      </c>
      <c r="U907">
        <f t="shared" si="171"/>
        <v>0</v>
      </c>
      <c r="V907">
        <f t="shared" si="172"/>
        <v>1</v>
      </c>
      <c r="W907">
        <f t="shared" si="173"/>
        <v>2</v>
      </c>
      <c r="X907">
        <f t="shared" si="174"/>
        <v>0</v>
      </c>
      <c r="Y907">
        <f t="shared" si="175"/>
        <v>1</v>
      </c>
      <c r="Z907">
        <f t="shared" si="176"/>
        <v>0</v>
      </c>
      <c r="AA907">
        <f t="shared" si="177"/>
        <v>0</v>
      </c>
      <c r="AB907" s="5">
        <f t="shared" si="178"/>
        <v>46</v>
      </c>
      <c r="AC907">
        <f t="shared" si="179"/>
        <v>1</v>
      </c>
    </row>
    <row r="908" spans="1:29" x14ac:dyDescent="0.25">
      <c r="A908" t="s">
        <v>946</v>
      </c>
      <c r="B908">
        <v>1979</v>
      </c>
      <c r="C908" t="s">
        <v>20</v>
      </c>
      <c r="D908">
        <v>1</v>
      </c>
      <c r="E908">
        <v>2</v>
      </c>
      <c r="F908">
        <v>7441.5</v>
      </c>
      <c r="G908" t="s">
        <v>12</v>
      </c>
      <c r="H908" t="s">
        <v>11</v>
      </c>
      <c r="I908" t="s">
        <v>42</v>
      </c>
      <c r="J908" t="str">
        <f>VLOOKUP(A908,Names!A:B,2,)</f>
        <v>Larsen, Mr.  Jacob W√¶ver</v>
      </c>
      <c r="K908" cm="1">
        <f t="array" ref="K908">VLOOKUP($A908,'Medical Examination'!$A:$H,COLUMN(B:B),0)</f>
        <v>32.6</v>
      </c>
      <c r="L908" cm="1">
        <f t="array" ref="L908">VLOOKUP($A908,'Medical Examination'!$A:$H,COLUMN(C:C),0)</f>
        <v>5.73</v>
      </c>
      <c r="M908" t="str" cm="1">
        <f t="array" ref="M908">VLOOKUP($A908,'Medical Examination'!$A:$H,COLUMN(D:D),0)</f>
        <v>No</v>
      </c>
      <c r="N908" t="str" cm="1">
        <f t="array" ref="N908">VLOOKUP($A908,'Medical Examination'!$A:$H,COLUMN(E:E),0)</f>
        <v>No</v>
      </c>
      <c r="O908" t="str" cm="1">
        <f t="array" ref="O908">VLOOKUP($A908,'Medical Examination'!$A:$H,COLUMN(F:F),0)</f>
        <v>Yes</v>
      </c>
      <c r="P908" cm="1">
        <f t="array" ref="P908">VLOOKUP($A908,'Medical Examination'!$A:$H,COLUMN(G:G),0)</f>
        <v>1</v>
      </c>
      <c r="Q908" t="str" cm="1">
        <f t="array" ref="Q908">VLOOKUP($A908,'Medical Examination'!$A:$H,COLUMN(H:H),0)</f>
        <v>No</v>
      </c>
      <c r="R908">
        <f t="shared" si="168"/>
        <v>0</v>
      </c>
      <c r="S908">
        <f t="shared" si="169"/>
        <v>0</v>
      </c>
      <c r="T908">
        <f t="shared" si="170"/>
        <v>1</v>
      </c>
      <c r="U908">
        <f t="shared" si="171"/>
        <v>0</v>
      </c>
      <c r="V908">
        <f t="shared" si="172"/>
        <v>1</v>
      </c>
      <c r="W908">
        <f t="shared" si="173"/>
        <v>2</v>
      </c>
      <c r="X908">
        <f t="shared" si="174"/>
        <v>1</v>
      </c>
      <c r="Y908">
        <f t="shared" si="175"/>
        <v>1</v>
      </c>
      <c r="Z908">
        <f t="shared" si="176"/>
        <v>0</v>
      </c>
      <c r="AA908">
        <f t="shared" si="177"/>
        <v>0</v>
      </c>
      <c r="AB908" s="5">
        <f t="shared" si="178"/>
        <v>44</v>
      </c>
      <c r="AC908">
        <f t="shared" si="179"/>
        <v>1</v>
      </c>
    </row>
    <row r="909" spans="1:29" x14ac:dyDescent="0.25">
      <c r="A909" t="s">
        <v>947</v>
      </c>
      <c r="B909">
        <v>1980</v>
      </c>
      <c r="C909" t="s">
        <v>10</v>
      </c>
      <c r="D909">
        <v>7</v>
      </c>
      <c r="E909">
        <v>1</v>
      </c>
      <c r="F909">
        <v>7443.64</v>
      </c>
      <c r="G909" t="s">
        <v>11</v>
      </c>
      <c r="H909" t="s">
        <v>12</v>
      </c>
      <c r="I909" t="s">
        <v>23</v>
      </c>
      <c r="J909" t="str">
        <f>VLOOKUP(A909,Names!A:B,2,)</f>
        <v>Ryder, Ms.  Sharon E.</v>
      </c>
      <c r="K909" cm="1">
        <f t="array" ref="K909">VLOOKUP($A909,'Medical Examination'!$A:$H,COLUMN(B:B),0)</f>
        <v>36.195</v>
      </c>
      <c r="L909" cm="1">
        <f t="array" ref="L909">VLOOKUP($A909,'Medical Examination'!$A:$H,COLUMN(C:C),0)</f>
        <v>6.22</v>
      </c>
      <c r="M909" t="str" cm="1">
        <f t="array" ref="M909">VLOOKUP($A909,'Medical Examination'!$A:$H,COLUMN(D:D),0)</f>
        <v>No</v>
      </c>
      <c r="N909" t="str" cm="1">
        <f t="array" ref="N909">VLOOKUP($A909,'Medical Examination'!$A:$H,COLUMN(E:E),0)</f>
        <v>No</v>
      </c>
      <c r="O909" t="str" cm="1">
        <f t="array" ref="O909">VLOOKUP($A909,'Medical Examination'!$A:$H,COLUMN(F:F),0)</f>
        <v>No</v>
      </c>
      <c r="P909" t="str" cm="1">
        <f t="array" ref="P909">VLOOKUP($A909,'Medical Examination'!$A:$H,COLUMN(G:G),0)</f>
        <v>No major surgery</v>
      </c>
      <c r="Q909" t="str" cm="1">
        <f t="array" ref="Q909">VLOOKUP($A909,'Medical Examination'!$A:$H,COLUMN(H:H),0)</f>
        <v>No</v>
      </c>
      <c r="R909">
        <f t="shared" si="168"/>
        <v>0</v>
      </c>
      <c r="S909">
        <f t="shared" si="169"/>
        <v>0</v>
      </c>
      <c r="T909">
        <f t="shared" si="170"/>
        <v>0</v>
      </c>
      <c r="U909">
        <f t="shared" si="171"/>
        <v>0</v>
      </c>
      <c r="V909">
        <f t="shared" si="172"/>
        <v>2</v>
      </c>
      <c r="W909">
        <f t="shared" si="173"/>
        <v>1</v>
      </c>
      <c r="X909">
        <f t="shared" si="174"/>
        <v>0</v>
      </c>
      <c r="Y909">
        <f t="shared" si="175"/>
        <v>0</v>
      </c>
      <c r="Z909">
        <f t="shared" si="176"/>
        <v>1</v>
      </c>
      <c r="AA909">
        <f t="shared" si="177"/>
        <v>0</v>
      </c>
      <c r="AB909" s="5">
        <f t="shared" si="178"/>
        <v>43</v>
      </c>
      <c r="AC909">
        <f t="shared" si="179"/>
        <v>0</v>
      </c>
    </row>
    <row r="910" spans="1:29" x14ac:dyDescent="0.25">
      <c r="A910" t="s">
        <v>948</v>
      </c>
      <c r="B910">
        <v>1977</v>
      </c>
      <c r="C910" t="s">
        <v>20</v>
      </c>
      <c r="D910">
        <v>25</v>
      </c>
      <c r="E910">
        <v>1</v>
      </c>
      <c r="F910">
        <v>7445.92</v>
      </c>
      <c r="G910" t="s">
        <v>12</v>
      </c>
      <c r="H910" t="s">
        <v>16</v>
      </c>
      <c r="I910" t="s">
        <v>42</v>
      </c>
      <c r="J910" t="str">
        <f>VLOOKUP(A910,Names!A:B,2,)</f>
        <v>Rosauer, Mr.  Brett</v>
      </c>
      <c r="K910" cm="1">
        <f t="array" ref="K910">VLOOKUP($A910,'Medical Examination'!$A:$H,COLUMN(B:B),0)</f>
        <v>33.700000000000003</v>
      </c>
      <c r="L910" cm="1">
        <f t="array" ref="L910">VLOOKUP($A910,'Medical Examination'!$A:$H,COLUMN(C:C),0)</f>
        <v>5.87</v>
      </c>
      <c r="M910" t="str" cm="1">
        <f t="array" ref="M910">VLOOKUP($A910,'Medical Examination'!$A:$H,COLUMN(D:D),0)</f>
        <v>No</v>
      </c>
      <c r="N910" t="str" cm="1">
        <f t="array" ref="N910">VLOOKUP($A910,'Medical Examination'!$A:$H,COLUMN(E:E),0)</f>
        <v>No</v>
      </c>
      <c r="O910" t="str" cm="1">
        <f t="array" ref="O910">VLOOKUP($A910,'Medical Examination'!$A:$H,COLUMN(F:F),0)</f>
        <v>No</v>
      </c>
      <c r="P910" t="str" cm="1">
        <f t="array" ref="P910">VLOOKUP($A910,'Medical Examination'!$A:$H,COLUMN(G:G),0)</f>
        <v>No major surgery</v>
      </c>
      <c r="Q910" t="str" cm="1">
        <f t="array" ref="Q910">VLOOKUP($A910,'Medical Examination'!$A:$H,COLUMN(H:H),0)</f>
        <v>No</v>
      </c>
      <c r="R910">
        <f t="shared" si="168"/>
        <v>0</v>
      </c>
      <c r="S910">
        <f t="shared" si="169"/>
        <v>0</v>
      </c>
      <c r="T910">
        <f t="shared" si="170"/>
        <v>0</v>
      </c>
      <c r="U910">
        <f t="shared" si="171"/>
        <v>0</v>
      </c>
      <c r="V910">
        <f t="shared" si="172"/>
        <v>1</v>
      </c>
      <c r="W910">
        <f t="shared" si="173"/>
        <v>3</v>
      </c>
      <c r="X910">
        <f t="shared" si="174"/>
        <v>0</v>
      </c>
      <c r="Y910">
        <f t="shared" si="175"/>
        <v>1</v>
      </c>
      <c r="Z910">
        <f t="shared" si="176"/>
        <v>0</v>
      </c>
      <c r="AA910">
        <f t="shared" si="177"/>
        <v>0</v>
      </c>
      <c r="AB910" s="5">
        <f t="shared" si="178"/>
        <v>46</v>
      </c>
      <c r="AC910">
        <f t="shared" si="179"/>
        <v>1</v>
      </c>
    </row>
    <row r="911" spans="1:29" x14ac:dyDescent="0.25">
      <c r="A911" t="s">
        <v>949</v>
      </c>
      <c r="B911">
        <v>1977</v>
      </c>
      <c r="C911" t="s">
        <v>20</v>
      </c>
      <c r="D911">
        <v>30</v>
      </c>
      <c r="E911">
        <v>0</v>
      </c>
      <c r="F911">
        <v>7448.4</v>
      </c>
      <c r="G911" t="s">
        <v>12</v>
      </c>
      <c r="H911" t="s">
        <v>12</v>
      </c>
      <c r="I911" t="s">
        <v>356</v>
      </c>
      <c r="J911" t="str">
        <f>VLOOKUP(A911,Names!A:B,2,)</f>
        <v>Novales, Mr.  Estuardo F</v>
      </c>
      <c r="K911" cm="1">
        <f t="array" ref="K911">VLOOKUP($A911,'Medical Examination'!$A:$H,COLUMN(B:B),0)</f>
        <v>39.805</v>
      </c>
      <c r="L911" cm="1">
        <f t="array" ref="L911">VLOOKUP($A911,'Medical Examination'!$A:$H,COLUMN(C:C),0)</f>
        <v>5.91</v>
      </c>
      <c r="M911" t="str" cm="1">
        <f t="array" ref="M911">VLOOKUP($A911,'Medical Examination'!$A:$H,COLUMN(D:D),0)</f>
        <v>No</v>
      </c>
      <c r="N911" t="str" cm="1">
        <f t="array" ref="N911">VLOOKUP($A911,'Medical Examination'!$A:$H,COLUMN(E:E),0)</f>
        <v>No</v>
      </c>
      <c r="O911" t="str" cm="1">
        <f t="array" ref="O911">VLOOKUP($A911,'Medical Examination'!$A:$H,COLUMN(F:F),0)</f>
        <v>No</v>
      </c>
      <c r="P911" t="str" cm="1">
        <f t="array" ref="P911">VLOOKUP($A911,'Medical Examination'!$A:$H,COLUMN(G:G),0)</f>
        <v>No major surgery</v>
      </c>
      <c r="Q911" t="str" cm="1">
        <f t="array" ref="Q911">VLOOKUP($A911,'Medical Examination'!$A:$H,COLUMN(H:H),0)</f>
        <v>No</v>
      </c>
      <c r="R911">
        <f t="shared" si="168"/>
        <v>0</v>
      </c>
      <c r="S911">
        <f t="shared" si="169"/>
        <v>0</v>
      </c>
      <c r="T911">
        <f t="shared" si="170"/>
        <v>0</v>
      </c>
      <c r="U911">
        <f t="shared" si="171"/>
        <v>0</v>
      </c>
      <c r="V911">
        <f t="shared" si="172"/>
        <v>1</v>
      </c>
      <c r="W911">
        <f t="shared" si="173"/>
        <v>1</v>
      </c>
      <c r="X911">
        <f t="shared" si="174"/>
        <v>0</v>
      </c>
      <c r="Y911">
        <f t="shared" si="175"/>
        <v>0</v>
      </c>
      <c r="Z911">
        <f t="shared" si="176"/>
        <v>0</v>
      </c>
      <c r="AA911">
        <f t="shared" si="177"/>
        <v>0</v>
      </c>
      <c r="AB911" s="5">
        <f t="shared" si="178"/>
        <v>46</v>
      </c>
      <c r="AC911">
        <f t="shared" si="179"/>
        <v>1</v>
      </c>
    </row>
    <row r="912" spans="1:29" x14ac:dyDescent="0.25">
      <c r="A912" t="s">
        <v>950</v>
      </c>
      <c r="B912">
        <v>2001</v>
      </c>
      <c r="C912" t="s">
        <v>18</v>
      </c>
      <c r="D912">
        <v>1</v>
      </c>
      <c r="E912">
        <v>0</v>
      </c>
      <c r="F912">
        <v>7450.36</v>
      </c>
      <c r="G912" t="s">
        <v>11</v>
      </c>
      <c r="H912" t="s">
        <v>11</v>
      </c>
      <c r="I912" t="s">
        <v>23</v>
      </c>
      <c r="J912" t="str">
        <f>VLOOKUP(A912,Names!A:B,2,)</f>
        <v>Nettik, Ms.  Jenni</v>
      </c>
      <c r="K912" cm="1">
        <f t="array" ref="K912">VLOOKUP($A912,'Medical Examination'!$A:$H,COLUMN(B:B),0)</f>
        <v>42.3</v>
      </c>
      <c r="L912" cm="1">
        <f t="array" ref="L912">VLOOKUP($A912,'Medical Examination'!$A:$H,COLUMN(C:C),0)</f>
        <v>6.06</v>
      </c>
      <c r="M912" t="str" cm="1">
        <f t="array" ref="M912">VLOOKUP($A912,'Medical Examination'!$A:$H,COLUMN(D:D),0)</f>
        <v>yes</v>
      </c>
      <c r="N912" t="str" cm="1">
        <f t="array" ref="N912">VLOOKUP($A912,'Medical Examination'!$A:$H,COLUMN(E:E),0)</f>
        <v>No</v>
      </c>
      <c r="O912" t="str" cm="1">
        <f t="array" ref="O912">VLOOKUP($A912,'Medical Examination'!$A:$H,COLUMN(F:F),0)</f>
        <v>No</v>
      </c>
      <c r="P912" t="str" cm="1">
        <f t="array" ref="P912">VLOOKUP($A912,'Medical Examination'!$A:$H,COLUMN(G:G),0)</f>
        <v>No major surgery</v>
      </c>
      <c r="Q912" t="str" cm="1">
        <f t="array" ref="Q912">VLOOKUP($A912,'Medical Examination'!$A:$H,COLUMN(H:H),0)</f>
        <v>No</v>
      </c>
      <c r="R912">
        <f t="shared" si="168"/>
        <v>1</v>
      </c>
      <c r="S912">
        <f t="shared" si="169"/>
        <v>0</v>
      </c>
      <c r="T912">
        <f t="shared" si="170"/>
        <v>0</v>
      </c>
      <c r="U912">
        <f t="shared" si="171"/>
        <v>0</v>
      </c>
      <c r="V912">
        <f t="shared" si="172"/>
        <v>2</v>
      </c>
      <c r="W912">
        <f t="shared" si="173"/>
        <v>2</v>
      </c>
      <c r="X912">
        <f t="shared" si="174"/>
        <v>0</v>
      </c>
      <c r="Y912">
        <f t="shared" si="175"/>
        <v>0</v>
      </c>
      <c r="Z912">
        <f t="shared" si="176"/>
        <v>1</v>
      </c>
      <c r="AA912">
        <f t="shared" si="177"/>
        <v>0</v>
      </c>
      <c r="AB912" s="5">
        <f t="shared" si="178"/>
        <v>22</v>
      </c>
      <c r="AC912">
        <f t="shared" si="179"/>
        <v>0</v>
      </c>
    </row>
    <row r="913" spans="1:29" x14ac:dyDescent="0.25">
      <c r="A913" t="s">
        <v>951</v>
      </c>
      <c r="B913">
        <v>1967</v>
      </c>
      <c r="C913" t="s">
        <v>35</v>
      </c>
      <c r="D913">
        <v>4</v>
      </c>
      <c r="E913">
        <v>0</v>
      </c>
      <c r="F913">
        <v>7463.51</v>
      </c>
      <c r="G913" t="s">
        <v>12</v>
      </c>
      <c r="H913" t="s">
        <v>12</v>
      </c>
      <c r="I913" t="s">
        <v>13</v>
      </c>
      <c r="J913" t="str">
        <f>VLOOKUP(A913,Names!A:B,2,)</f>
        <v>Blackshear, Mr.  Samuel H.</v>
      </c>
      <c r="K913" cm="1">
        <f t="array" ref="K913">VLOOKUP($A913,'Medical Examination'!$A:$H,COLUMN(B:B),0)</f>
        <v>18.989999999999998</v>
      </c>
      <c r="L913" cm="1">
        <f t="array" ref="L913">VLOOKUP($A913,'Medical Examination'!$A:$H,COLUMN(C:C),0)</f>
        <v>10.82</v>
      </c>
      <c r="M913" t="str" cm="1">
        <f t="array" ref="M913">VLOOKUP($A913,'Medical Examination'!$A:$H,COLUMN(D:D),0)</f>
        <v>yes</v>
      </c>
      <c r="N913" t="str" cm="1">
        <f t="array" ref="N913">VLOOKUP($A913,'Medical Examination'!$A:$H,COLUMN(E:E),0)</f>
        <v>No</v>
      </c>
      <c r="O913" t="str" cm="1">
        <f t="array" ref="O913">VLOOKUP($A913,'Medical Examination'!$A:$H,COLUMN(F:F),0)</f>
        <v>No</v>
      </c>
      <c r="P913" t="str" cm="1">
        <f t="array" ref="P913">VLOOKUP($A913,'Medical Examination'!$A:$H,COLUMN(G:G),0)</f>
        <v>No major surgery</v>
      </c>
      <c r="Q913" t="str" cm="1">
        <f t="array" ref="Q913">VLOOKUP($A913,'Medical Examination'!$A:$H,COLUMN(H:H),0)</f>
        <v>No</v>
      </c>
      <c r="R913">
        <f t="shared" si="168"/>
        <v>1</v>
      </c>
      <c r="S913">
        <f t="shared" si="169"/>
        <v>0</v>
      </c>
      <c r="T913">
        <f t="shared" si="170"/>
        <v>0</v>
      </c>
      <c r="U913">
        <f t="shared" si="171"/>
        <v>0</v>
      </c>
      <c r="V913">
        <f t="shared" si="172"/>
        <v>1</v>
      </c>
      <c r="W913">
        <f t="shared" si="173"/>
        <v>1</v>
      </c>
      <c r="X913">
        <f t="shared" si="174"/>
        <v>0</v>
      </c>
      <c r="Y913">
        <f t="shared" si="175"/>
        <v>0</v>
      </c>
      <c r="Z913">
        <f t="shared" si="176"/>
        <v>0</v>
      </c>
      <c r="AA913">
        <f t="shared" si="177"/>
        <v>1</v>
      </c>
      <c r="AB913" s="5">
        <f t="shared" si="178"/>
        <v>56</v>
      </c>
      <c r="AC913">
        <f t="shared" si="179"/>
        <v>1</v>
      </c>
    </row>
    <row r="914" spans="1:29" x14ac:dyDescent="0.25">
      <c r="A914" t="s">
        <v>952</v>
      </c>
      <c r="B914">
        <v>1996</v>
      </c>
      <c r="C914" t="s">
        <v>18</v>
      </c>
      <c r="D914">
        <v>14</v>
      </c>
      <c r="E914">
        <v>0</v>
      </c>
      <c r="F914">
        <v>7487.38</v>
      </c>
      <c r="G914" t="s">
        <v>11</v>
      </c>
      <c r="H914" t="s">
        <v>12</v>
      </c>
      <c r="I914" t="s">
        <v>23</v>
      </c>
      <c r="J914" t="str">
        <f>VLOOKUP(A914,Names!A:B,2,)</f>
        <v>Waliaula, Mr.  James</v>
      </c>
      <c r="K914" cm="1">
        <f t="array" ref="K914">VLOOKUP($A914,'Medical Examination'!$A:$H,COLUMN(B:B),0)</f>
        <v>39.01</v>
      </c>
      <c r="L914" cm="1">
        <f t="array" ref="L914">VLOOKUP($A914,'Medical Examination'!$A:$H,COLUMN(C:C),0)</f>
        <v>5.37</v>
      </c>
      <c r="M914" t="str" cm="1">
        <f t="array" ref="M914">VLOOKUP($A914,'Medical Examination'!$A:$H,COLUMN(D:D),0)</f>
        <v>yes</v>
      </c>
      <c r="N914" t="str" cm="1">
        <f t="array" ref="N914">VLOOKUP($A914,'Medical Examination'!$A:$H,COLUMN(E:E),0)</f>
        <v>No</v>
      </c>
      <c r="O914" t="str" cm="1">
        <f t="array" ref="O914">VLOOKUP($A914,'Medical Examination'!$A:$H,COLUMN(F:F),0)</f>
        <v>No</v>
      </c>
      <c r="P914" t="str" cm="1">
        <f t="array" ref="P914">VLOOKUP($A914,'Medical Examination'!$A:$H,COLUMN(G:G),0)</f>
        <v>No major surgery</v>
      </c>
      <c r="Q914" t="str" cm="1">
        <f t="array" ref="Q914">VLOOKUP($A914,'Medical Examination'!$A:$H,COLUMN(H:H),0)</f>
        <v>No</v>
      </c>
      <c r="R914">
        <f t="shared" si="168"/>
        <v>1</v>
      </c>
      <c r="S914">
        <f t="shared" si="169"/>
        <v>0</v>
      </c>
      <c r="T914">
        <f t="shared" si="170"/>
        <v>0</v>
      </c>
      <c r="U914">
        <f t="shared" si="171"/>
        <v>0</v>
      </c>
      <c r="V914">
        <f t="shared" si="172"/>
        <v>2</v>
      </c>
      <c r="W914">
        <f t="shared" si="173"/>
        <v>1</v>
      </c>
      <c r="X914">
        <f t="shared" si="174"/>
        <v>0</v>
      </c>
      <c r="Y914">
        <f t="shared" si="175"/>
        <v>0</v>
      </c>
      <c r="Z914">
        <f t="shared" si="176"/>
        <v>1</v>
      </c>
      <c r="AA914">
        <f t="shared" si="177"/>
        <v>0</v>
      </c>
      <c r="AB914" s="5">
        <f t="shared" si="178"/>
        <v>27</v>
      </c>
      <c r="AC914">
        <f t="shared" si="179"/>
        <v>1</v>
      </c>
    </row>
    <row r="915" spans="1:29" x14ac:dyDescent="0.25">
      <c r="A915" t="s">
        <v>953</v>
      </c>
      <c r="B915">
        <v>1988</v>
      </c>
      <c r="C915" t="s">
        <v>30</v>
      </c>
      <c r="D915">
        <v>15</v>
      </c>
      <c r="E915">
        <v>3</v>
      </c>
      <c r="F915">
        <v>7494.63</v>
      </c>
      <c r="G915" t="s">
        <v>11</v>
      </c>
      <c r="H915" t="s">
        <v>12</v>
      </c>
      <c r="I915" t="s">
        <v>200</v>
      </c>
      <c r="J915" t="str">
        <f>VLOOKUP(A915,Names!A:B,2,)</f>
        <v>Fire, Mrs.  Amanda</v>
      </c>
      <c r="K915" cm="1">
        <f t="array" ref="K915">VLOOKUP($A915,'Medical Examination'!$A:$H,COLUMN(B:B),0)</f>
        <v>27.34</v>
      </c>
      <c r="L915" cm="1">
        <f t="array" ref="L915">VLOOKUP($A915,'Medical Examination'!$A:$H,COLUMN(C:C),0)</f>
        <v>5.19</v>
      </c>
      <c r="M915" t="str" cm="1">
        <f t="array" ref="M915">VLOOKUP($A915,'Medical Examination'!$A:$H,COLUMN(D:D),0)</f>
        <v>yes</v>
      </c>
      <c r="N915" t="str" cm="1">
        <f t="array" ref="N915">VLOOKUP($A915,'Medical Examination'!$A:$H,COLUMN(E:E),0)</f>
        <v>No</v>
      </c>
      <c r="O915" t="str" cm="1">
        <f t="array" ref="O915">VLOOKUP($A915,'Medical Examination'!$A:$H,COLUMN(F:F),0)</f>
        <v>No</v>
      </c>
      <c r="P915" cm="1">
        <f t="array" ref="P915">VLOOKUP($A915,'Medical Examination'!$A:$H,COLUMN(G:G),0)</f>
        <v>1</v>
      </c>
      <c r="Q915" t="str" cm="1">
        <f t="array" ref="Q915">VLOOKUP($A915,'Medical Examination'!$A:$H,COLUMN(H:H),0)</f>
        <v>No</v>
      </c>
      <c r="R915">
        <f t="shared" si="168"/>
        <v>1</v>
      </c>
      <c r="S915">
        <f t="shared" si="169"/>
        <v>0</v>
      </c>
      <c r="T915">
        <f t="shared" si="170"/>
        <v>0</v>
      </c>
      <c r="U915">
        <f t="shared" si="171"/>
        <v>0</v>
      </c>
      <c r="V915">
        <f t="shared" si="172"/>
        <v>2</v>
      </c>
      <c r="W915">
        <f t="shared" si="173"/>
        <v>1</v>
      </c>
      <c r="X915">
        <f t="shared" si="174"/>
        <v>1</v>
      </c>
      <c r="Y915">
        <f t="shared" si="175"/>
        <v>0</v>
      </c>
      <c r="Z915">
        <f t="shared" si="176"/>
        <v>0</v>
      </c>
      <c r="AA915">
        <f t="shared" si="177"/>
        <v>0</v>
      </c>
      <c r="AB915" s="5">
        <f t="shared" si="178"/>
        <v>35</v>
      </c>
      <c r="AC915">
        <f t="shared" si="179"/>
        <v>0</v>
      </c>
    </row>
    <row r="916" spans="1:29" x14ac:dyDescent="0.25">
      <c r="A916" t="s">
        <v>954</v>
      </c>
      <c r="B916">
        <v>1997</v>
      </c>
      <c r="C916" t="s">
        <v>37</v>
      </c>
      <c r="D916">
        <v>28</v>
      </c>
      <c r="E916">
        <v>0</v>
      </c>
      <c r="F916">
        <v>7504.3</v>
      </c>
      <c r="G916" t="s">
        <v>11</v>
      </c>
      <c r="H916" t="s">
        <v>16</v>
      </c>
      <c r="I916" t="s">
        <v>23</v>
      </c>
      <c r="J916" t="str">
        <f>VLOOKUP(A916,Names!A:B,2,)</f>
        <v>Hartman, Ms.  Lindsay M</v>
      </c>
      <c r="K916" cm="1">
        <f t="array" ref="K916">VLOOKUP($A916,'Medical Examination'!$A:$H,COLUMN(B:B),0)</f>
        <v>39.43</v>
      </c>
      <c r="L916" cm="1">
        <f t="array" ref="L916">VLOOKUP($A916,'Medical Examination'!$A:$H,COLUMN(C:C),0)</f>
        <v>6.1</v>
      </c>
      <c r="M916" t="str" cm="1">
        <f t="array" ref="M916">VLOOKUP($A916,'Medical Examination'!$A:$H,COLUMN(D:D),0)</f>
        <v>yes</v>
      </c>
      <c r="N916" t="str" cm="1">
        <f t="array" ref="N916">VLOOKUP($A916,'Medical Examination'!$A:$H,COLUMN(E:E),0)</f>
        <v>No</v>
      </c>
      <c r="O916" t="str" cm="1">
        <f t="array" ref="O916">VLOOKUP($A916,'Medical Examination'!$A:$H,COLUMN(F:F),0)</f>
        <v>Yes</v>
      </c>
      <c r="P916" cm="1">
        <f t="array" ref="P916">VLOOKUP($A916,'Medical Examination'!$A:$H,COLUMN(G:G),0)</f>
        <v>1</v>
      </c>
      <c r="Q916" t="str" cm="1">
        <f t="array" ref="Q916">VLOOKUP($A916,'Medical Examination'!$A:$H,COLUMN(H:H),0)</f>
        <v>No</v>
      </c>
      <c r="R916">
        <f t="shared" si="168"/>
        <v>1</v>
      </c>
      <c r="S916">
        <f t="shared" si="169"/>
        <v>0</v>
      </c>
      <c r="T916">
        <f t="shared" si="170"/>
        <v>1</v>
      </c>
      <c r="U916">
        <f t="shared" si="171"/>
        <v>0</v>
      </c>
      <c r="V916">
        <f t="shared" si="172"/>
        <v>2</v>
      </c>
      <c r="W916">
        <f t="shared" si="173"/>
        <v>3</v>
      </c>
      <c r="X916">
        <f t="shared" si="174"/>
        <v>1</v>
      </c>
      <c r="Y916">
        <f t="shared" si="175"/>
        <v>0</v>
      </c>
      <c r="Z916">
        <f t="shared" si="176"/>
        <v>1</v>
      </c>
      <c r="AA916">
        <f t="shared" si="177"/>
        <v>0</v>
      </c>
      <c r="AB916" s="5">
        <f t="shared" si="178"/>
        <v>26</v>
      </c>
      <c r="AC916">
        <f t="shared" si="179"/>
        <v>0</v>
      </c>
    </row>
    <row r="917" spans="1:29" x14ac:dyDescent="0.25">
      <c r="A917" t="s">
        <v>955</v>
      </c>
      <c r="B917">
        <v>1983</v>
      </c>
      <c r="C917" t="s">
        <v>10</v>
      </c>
      <c r="D917">
        <v>10</v>
      </c>
      <c r="E917">
        <v>4</v>
      </c>
      <c r="F917">
        <v>7512.27</v>
      </c>
      <c r="G917" t="s">
        <v>12</v>
      </c>
      <c r="H917" t="s">
        <v>11</v>
      </c>
      <c r="I917" t="s">
        <v>42</v>
      </c>
      <c r="J917" t="str">
        <f>VLOOKUP(A917,Names!A:B,2,)</f>
        <v>Schauwaers, Mr.  Kevin</v>
      </c>
      <c r="K917" cm="1">
        <f t="array" ref="K917">VLOOKUP($A917,'Medical Examination'!$A:$H,COLUMN(B:B),0)</f>
        <v>29.6</v>
      </c>
      <c r="L917" cm="1">
        <f t="array" ref="L917">VLOOKUP($A917,'Medical Examination'!$A:$H,COLUMN(C:C),0)</f>
        <v>6.17</v>
      </c>
      <c r="M917" t="str" cm="1">
        <f t="array" ref="M917">VLOOKUP($A917,'Medical Examination'!$A:$H,COLUMN(D:D),0)</f>
        <v>yes</v>
      </c>
      <c r="N917" t="str" cm="1">
        <f t="array" ref="N917">VLOOKUP($A917,'Medical Examination'!$A:$H,COLUMN(E:E),0)</f>
        <v>No</v>
      </c>
      <c r="O917" t="str" cm="1">
        <f t="array" ref="O917">VLOOKUP($A917,'Medical Examination'!$A:$H,COLUMN(F:F),0)</f>
        <v>Yes</v>
      </c>
      <c r="P917" cm="1">
        <f t="array" ref="P917">VLOOKUP($A917,'Medical Examination'!$A:$H,COLUMN(G:G),0)</f>
        <v>1</v>
      </c>
      <c r="Q917" t="str" cm="1">
        <f t="array" ref="Q917">VLOOKUP($A917,'Medical Examination'!$A:$H,COLUMN(H:H),0)</f>
        <v>No</v>
      </c>
      <c r="R917">
        <f t="shared" si="168"/>
        <v>1</v>
      </c>
      <c r="S917">
        <f t="shared" si="169"/>
        <v>0</v>
      </c>
      <c r="T917">
        <f t="shared" si="170"/>
        <v>1</v>
      </c>
      <c r="U917">
        <f t="shared" si="171"/>
        <v>0</v>
      </c>
      <c r="V917">
        <f t="shared" si="172"/>
        <v>1</v>
      </c>
      <c r="W917">
        <f t="shared" si="173"/>
        <v>2</v>
      </c>
      <c r="X917">
        <f t="shared" si="174"/>
        <v>1</v>
      </c>
      <c r="Y917">
        <f t="shared" si="175"/>
        <v>1</v>
      </c>
      <c r="Z917">
        <f t="shared" si="176"/>
        <v>0</v>
      </c>
      <c r="AA917">
        <f t="shared" si="177"/>
        <v>0</v>
      </c>
      <c r="AB917" s="5">
        <f t="shared" si="178"/>
        <v>40</v>
      </c>
      <c r="AC917">
        <f t="shared" si="179"/>
        <v>1</v>
      </c>
    </row>
    <row r="918" spans="1:29" x14ac:dyDescent="0.25">
      <c r="A918" t="s">
        <v>956</v>
      </c>
      <c r="B918">
        <v>1978</v>
      </c>
      <c r="C918" t="s">
        <v>37</v>
      </c>
      <c r="D918">
        <v>18</v>
      </c>
      <c r="E918">
        <v>1</v>
      </c>
      <c r="F918">
        <v>7518.03</v>
      </c>
      <c r="G918" t="s">
        <v>11</v>
      </c>
      <c r="H918" t="s">
        <v>12</v>
      </c>
      <c r="I918" t="s">
        <v>23</v>
      </c>
      <c r="J918" t="str">
        <f>VLOOKUP(A918,Names!A:B,2,)</f>
        <v>Barrera Munoz, Mr.  Ruben Dario</v>
      </c>
      <c r="K918" cm="1">
        <f t="array" ref="K918">VLOOKUP($A918,'Medical Examination'!$A:$H,COLUMN(B:B),0)</f>
        <v>25.364999999999998</v>
      </c>
      <c r="L918" cm="1">
        <f t="array" ref="L918">VLOOKUP($A918,'Medical Examination'!$A:$H,COLUMN(C:C),0)</f>
        <v>11.71</v>
      </c>
      <c r="M918" t="str" cm="1">
        <f t="array" ref="M918">VLOOKUP($A918,'Medical Examination'!$A:$H,COLUMN(D:D),0)</f>
        <v>No</v>
      </c>
      <c r="N918" t="str" cm="1">
        <f t="array" ref="N918">VLOOKUP($A918,'Medical Examination'!$A:$H,COLUMN(E:E),0)</f>
        <v>No</v>
      </c>
      <c r="O918" t="str" cm="1">
        <f t="array" ref="O918">VLOOKUP($A918,'Medical Examination'!$A:$H,COLUMN(F:F),0)</f>
        <v>No</v>
      </c>
      <c r="P918" t="str" cm="1">
        <f t="array" ref="P918">VLOOKUP($A918,'Medical Examination'!$A:$H,COLUMN(G:G),0)</f>
        <v>No major surgery</v>
      </c>
      <c r="Q918" t="str" cm="1">
        <f t="array" ref="Q918">VLOOKUP($A918,'Medical Examination'!$A:$H,COLUMN(H:H),0)</f>
        <v>No</v>
      </c>
      <c r="R918">
        <f t="shared" si="168"/>
        <v>0</v>
      </c>
      <c r="S918">
        <f t="shared" si="169"/>
        <v>0</v>
      </c>
      <c r="T918">
        <f t="shared" si="170"/>
        <v>0</v>
      </c>
      <c r="U918">
        <f t="shared" si="171"/>
        <v>0</v>
      </c>
      <c r="V918">
        <f t="shared" si="172"/>
        <v>2</v>
      </c>
      <c r="W918">
        <f t="shared" si="173"/>
        <v>1</v>
      </c>
      <c r="X918">
        <f t="shared" si="174"/>
        <v>0</v>
      </c>
      <c r="Y918">
        <f t="shared" si="175"/>
        <v>0</v>
      </c>
      <c r="Z918">
        <f t="shared" si="176"/>
        <v>1</v>
      </c>
      <c r="AA918">
        <f t="shared" si="177"/>
        <v>0</v>
      </c>
      <c r="AB918" s="5">
        <f t="shared" si="178"/>
        <v>45</v>
      </c>
      <c r="AC918">
        <f t="shared" si="179"/>
        <v>1</v>
      </c>
    </row>
    <row r="919" spans="1:29" x14ac:dyDescent="0.25">
      <c r="A919" t="s">
        <v>957</v>
      </c>
      <c r="B919">
        <v>1976</v>
      </c>
      <c r="C919" t="s">
        <v>37</v>
      </c>
      <c r="D919">
        <v>10</v>
      </c>
      <c r="E919">
        <v>0</v>
      </c>
      <c r="F919">
        <v>7526.71</v>
      </c>
      <c r="G919" t="s">
        <v>12</v>
      </c>
      <c r="H919" t="s">
        <v>16</v>
      </c>
      <c r="I919" t="s">
        <v>23</v>
      </c>
      <c r="J919" t="str">
        <f>VLOOKUP(A919,Names!A:B,2,)</f>
        <v>Manning, Mr.  Matthew</v>
      </c>
      <c r="K919" cm="1">
        <f t="array" ref="K919">VLOOKUP($A919,'Medical Examination'!$A:$H,COLUMN(B:B),0)</f>
        <v>19.855</v>
      </c>
      <c r="L919" cm="1">
        <f t="array" ref="L919">VLOOKUP($A919,'Medical Examination'!$A:$H,COLUMN(C:C),0)</f>
        <v>5.71</v>
      </c>
      <c r="M919" t="str" cm="1">
        <f t="array" ref="M919">VLOOKUP($A919,'Medical Examination'!$A:$H,COLUMN(D:D),0)</f>
        <v>yes</v>
      </c>
      <c r="N919" t="str" cm="1">
        <f t="array" ref="N919">VLOOKUP($A919,'Medical Examination'!$A:$H,COLUMN(E:E),0)</f>
        <v>No</v>
      </c>
      <c r="O919" t="str" cm="1">
        <f t="array" ref="O919">VLOOKUP($A919,'Medical Examination'!$A:$H,COLUMN(F:F),0)</f>
        <v>No</v>
      </c>
      <c r="P919" t="str" cm="1">
        <f t="array" ref="P919">VLOOKUP($A919,'Medical Examination'!$A:$H,COLUMN(G:G),0)</f>
        <v>No major surgery</v>
      </c>
      <c r="Q919" t="str" cm="1">
        <f t="array" ref="Q919">VLOOKUP($A919,'Medical Examination'!$A:$H,COLUMN(H:H),0)</f>
        <v>No</v>
      </c>
      <c r="R919">
        <f t="shared" si="168"/>
        <v>1</v>
      </c>
      <c r="S919">
        <f t="shared" si="169"/>
        <v>0</v>
      </c>
      <c r="T919">
        <f t="shared" si="170"/>
        <v>0</v>
      </c>
      <c r="U919">
        <f t="shared" si="171"/>
        <v>0</v>
      </c>
      <c r="V919">
        <f t="shared" si="172"/>
        <v>1</v>
      </c>
      <c r="W919">
        <f t="shared" si="173"/>
        <v>3</v>
      </c>
      <c r="X919">
        <f t="shared" si="174"/>
        <v>0</v>
      </c>
      <c r="Y919">
        <f t="shared" si="175"/>
        <v>0</v>
      </c>
      <c r="Z919">
        <f t="shared" si="176"/>
        <v>1</v>
      </c>
      <c r="AA919">
        <f t="shared" si="177"/>
        <v>0</v>
      </c>
      <c r="AB919" s="5">
        <f t="shared" si="178"/>
        <v>47</v>
      </c>
      <c r="AC919">
        <f t="shared" si="179"/>
        <v>1</v>
      </c>
    </row>
    <row r="920" spans="1:29" x14ac:dyDescent="0.25">
      <c r="A920" t="s">
        <v>958</v>
      </c>
      <c r="B920">
        <v>1978</v>
      </c>
      <c r="C920" t="s">
        <v>30</v>
      </c>
      <c r="D920">
        <v>14</v>
      </c>
      <c r="E920">
        <v>2</v>
      </c>
      <c r="F920">
        <v>7531.7</v>
      </c>
      <c r="G920" t="s">
        <v>11</v>
      </c>
      <c r="H920" t="s">
        <v>16</v>
      </c>
      <c r="I920" t="s">
        <v>13</v>
      </c>
      <c r="J920" t="str">
        <f>VLOOKUP(A920,Names!A:B,2,)</f>
        <v>Harris, Ms.  Kassie</v>
      </c>
      <c r="K920" cm="1">
        <f t="array" ref="K920">VLOOKUP($A920,'Medical Examination'!$A:$H,COLUMN(B:B),0)</f>
        <v>24.33</v>
      </c>
      <c r="L920" cm="1">
        <f t="array" ref="L920">VLOOKUP($A920,'Medical Examination'!$A:$H,COLUMN(C:C),0)</f>
        <v>8</v>
      </c>
      <c r="M920" t="str" cm="1">
        <f t="array" ref="M920">VLOOKUP($A920,'Medical Examination'!$A:$H,COLUMN(D:D),0)</f>
        <v>No</v>
      </c>
      <c r="N920" t="str" cm="1">
        <f t="array" ref="N920">VLOOKUP($A920,'Medical Examination'!$A:$H,COLUMN(E:E),0)</f>
        <v>No</v>
      </c>
      <c r="O920" t="str" cm="1">
        <f t="array" ref="O920">VLOOKUP($A920,'Medical Examination'!$A:$H,COLUMN(F:F),0)</f>
        <v>No</v>
      </c>
      <c r="P920" t="str" cm="1">
        <f t="array" ref="P920">VLOOKUP($A920,'Medical Examination'!$A:$H,COLUMN(G:G),0)</f>
        <v>No major surgery</v>
      </c>
      <c r="Q920" t="str" cm="1">
        <f t="array" ref="Q920">VLOOKUP($A920,'Medical Examination'!$A:$H,COLUMN(H:H),0)</f>
        <v>No</v>
      </c>
      <c r="R920">
        <f t="shared" si="168"/>
        <v>0</v>
      </c>
      <c r="S920">
        <f t="shared" si="169"/>
        <v>0</v>
      </c>
      <c r="T920">
        <f t="shared" si="170"/>
        <v>0</v>
      </c>
      <c r="U920">
        <f t="shared" si="171"/>
        <v>0</v>
      </c>
      <c r="V920">
        <f t="shared" si="172"/>
        <v>2</v>
      </c>
      <c r="W920">
        <f t="shared" si="173"/>
        <v>3</v>
      </c>
      <c r="X920">
        <f t="shared" si="174"/>
        <v>0</v>
      </c>
      <c r="Y920">
        <f t="shared" si="175"/>
        <v>0</v>
      </c>
      <c r="Z920">
        <f t="shared" si="176"/>
        <v>0</v>
      </c>
      <c r="AA920">
        <f t="shared" si="177"/>
        <v>1</v>
      </c>
      <c r="AB920" s="5">
        <f t="shared" si="178"/>
        <v>45</v>
      </c>
      <c r="AC920">
        <f t="shared" si="179"/>
        <v>0</v>
      </c>
    </row>
    <row r="921" spans="1:29" x14ac:dyDescent="0.25">
      <c r="A921" t="s">
        <v>959</v>
      </c>
      <c r="B921">
        <v>1984</v>
      </c>
      <c r="C921" t="s">
        <v>35</v>
      </c>
      <c r="D921">
        <v>22</v>
      </c>
      <c r="E921">
        <v>3</v>
      </c>
      <c r="F921">
        <v>7537.16</v>
      </c>
      <c r="G921" t="s">
        <v>11</v>
      </c>
      <c r="H921" t="s">
        <v>11</v>
      </c>
      <c r="I921" t="s">
        <v>23</v>
      </c>
      <c r="J921" t="str">
        <f>VLOOKUP(A921,Names!A:B,2,)</f>
        <v>Stanek, Ms.  Lindsey M.</v>
      </c>
      <c r="K921" cm="1">
        <f t="array" ref="K921">VLOOKUP($A921,'Medical Examination'!$A:$H,COLUMN(B:B),0)</f>
        <v>30.21</v>
      </c>
      <c r="L921" cm="1">
        <f t="array" ref="L921">VLOOKUP($A921,'Medical Examination'!$A:$H,COLUMN(C:C),0)</f>
        <v>5.5</v>
      </c>
      <c r="M921" t="str" cm="1">
        <f t="array" ref="M921">VLOOKUP($A921,'Medical Examination'!$A:$H,COLUMN(D:D),0)</f>
        <v>No</v>
      </c>
      <c r="N921" t="str" cm="1">
        <f t="array" ref="N921">VLOOKUP($A921,'Medical Examination'!$A:$H,COLUMN(E:E),0)</f>
        <v>No</v>
      </c>
      <c r="O921" t="str" cm="1">
        <f t="array" ref="O921">VLOOKUP($A921,'Medical Examination'!$A:$H,COLUMN(F:F),0)</f>
        <v>No</v>
      </c>
      <c r="P921" cm="1">
        <f t="array" ref="P921">VLOOKUP($A921,'Medical Examination'!$A:$H,COLUMN(G:G),0)</f>
        <v>1</v>
      </c>
      <c r="Q921" t="str" cm="1">
        <f t="array" ref="Q921">VLOOKUP($A921,'Medical Examination'!$A:$H,COLUMN(H:H),0)</f>
        <v>No</v>
      </c>
      <c r="R921">
        <f t="shared" si="168"/>
        <v>0</v>
      </c>
      <c r="S921">
        <f t="shared" si="169"/>
        <v>0</v>
      </c>
      <c r="T921">
        <f t="shared" si="170"/>
        <v>0</v>
      </c>
      <c r="U921">
        <f t="shared" si="171"/>
        <v>0</v>
      </c>
      <c r="V921">
        <f t="shared" si="172"/>
        <v>2</v>
      </c>
      <c r="W921">
        <f t="shared" si="173"/>
        <v>2</v>
      </c>
      <c r="X921">
        <f t="shared" si="174"/>
        <v>1</v>
      </c>
      <c r="Y921">
        <f t="shared" si="175"/>
        <v>0</v>
      </c>
      <c r="Z921">
        <f t="shared" si="176"/>
        <v>1</v>
      </c>
      <c r="AA921">
        <f t="shared" si="177"/>
        <v>0</v>
      </c>
      <c r="AB921" s="5">
        <f t="shared" si="178"/>
        <v>39</v>
      </c>
      <c r="AC921">
        <f t="shared" si="179"/>
        <v>0</v>
      </c>
    </row>
    <row r="922" spans="1:29" x14ac:dyDescent="0.25">
      <c r="A922" t="s">
        <v>960</v>
      </c>
      <c r="B922">
        <v>1988</v>
      </c>
      <c r="C922" t="s">
        <v>30</v>
      </c>
      <c r="D922">
        <v>15</v>
      </c>
      <c r="E922">
        <v>3</v>
      </c>
      <c r="F922">
        <v>7538.52</v>
      </c>
      <c r="G922" t="s">
        <v>11</v>
      </c>
      <c r="H922" t="s">
        <v>11</v>
      </c>
      <c r="I922" t="s">
        <v>23</v>
      </c>
      <c r="J922" t="str">
        <f>VLOOKUP(A922,Names!A:B,2,)</f>
        <v>Davis, Ms.  Pamela W</v>
      </c>
      <c r="K922" cm="1">
        <f t="array" ref="K922">VLOOKUP($A922,'Medical Examination'!$A:$H,COLUMN(B:B),0)</f>
        <v>28.51</v>
      </c>
      <c r="L922" cm="1">
        <f t="array" ref="L922">VLOOKUP($A922,'Medical Examination'!$A:$H,COLUMN(C:C),0)</f>
        <v>5.65</v>
      </c>
      <c r="M922" t="str" cm="1">
        <f t="array" ref="M922">VLOOKUP($A922,'Medical Examination'!$A:$H,COLUMN(D:D),0)</f>
        <v>yes</v>
      </c>
      <c r="N922" t="str" cm="1">
        <f t="array" ref="N922">VLOOKUP($A922,'Medical Examination'!$A:$H,COLUMN(E:E),0)</f>
        <v>No</v>
      </c>
      <c r="O922" t="str" cm="1">
        <f t="array" ref="O922">VLOOKUP($A922,'Medical Examination'!$A:$H,COLUMN(F:F),0)</f>
        <v>No</v>
      </c>
      <c r="P922" cm="1">
        <f t="array" ref="P922">VLOOKUP($A922,'Medical Examination'!$A:$H,COLUMN(G:G),0)</f>
        <v>1</v>
      </c>
      <c r="Q922" t="str" cm="1">
        <f t="array" ref="Q922">VLOOKUP($A922,'Medical Examination'!$A:$H,COLUMN(H:H),0)</f>
        <v>No</v>
      </c>
      <c r="R922">
        <f t="shared" si="168"/>
        <v>1</v>
      </c>
      <c r="S922">
        <f t="shared" si="169"/>
        <v>0</v>
      </c>
      <c r="T922">
        <f t="shared" si="170"/>
        <v>0</v>
      </c>
      <c r="U922">
        <f t="shared" si="171"/>
        <v>0</v>
      </c>
      <c r="V922">
        <f t="shared" si="172"/>
        <v>2</v>
      </c>
      <c r="W922">
        <f t="shared" si="173"/>
        <v>2</v>
      </c>
      <c r="X922">
        <f t="shared" si="174"/>
        <v>1</v>
      </c>
      <c r="Y922">
        <f t="shared" si="175"/>
        <v>0</v>
      </c>
      <c r="Z922">
        <f t="shared" si="176"/>
        <v>1</v>
      </c>
      <c r="AA922">
        <f t="shared" si="177"/>
        <v>0</v>
      </c>
      <c r="AB922" s="5">
        <f t="shared" si="178"/>
        <v>35</v>
      </c>
      <c r="AC922">
        <f t="shared" si="179"/>
        <v>0</v>
      </c>
    </row>
    <row r="923" spans="1:29" x14ac:dyDescent="0.25">
      <c r="A923" t="s">
        <v>961</v>
      </c>
      <c r="B923">
        <v>1994</v>
      </c>
      <c r="C923" t="s">
        <v>35</v>
      </c>
      <c r="D923">
        <v>14</v>
      </c>
      <c r="E923">
        <v>0</v>
      </c>
      <c r="F923">
        <v>7567.13</v>
      </c>
      <c r="G923" t="s">
        <v>11</v>
      </c>
      <c r="H923" t="s">
        <v>11</v>
      </c>
      <c r="I923" t="s">
        <v>300</v>
      </c>
      <c r="J923" t="str">
        <f>VLOOKUP(A923,Names!A:B,2,)</f>
        <v>O'Neill, Mr.  Eoghan</v>
      </c>
      <c r="K923" cm="1">
        <f t="array" ref="K923">VLOOKUP($A923,'Medical Examination'!$A:$H,COLUMN(B:B),0)</f>
        <v>36.69</v>
      </c>
      <c r="L923" cm="1">
        <f t="array" ref="L923">VLOOKUP($A923,'Medical Examination'!$A:$H,COLUMN(C:C),0)</f>
        <v>6.15</v>
      </c>
      <c r="M923" t="str" cm="1">
        <f t="array" ref="M923">VLOOKUP($A923,'Medical Examination'!$A:$H,COLUMN(D:D),0)</f>
        <v>No</v>
      </c>
      <c r="N923" t="str" cm="1">
        <f t="array" ref="N923">VLOOKUP($A923,'Medical Examination'!$A:$H,COLUMN(E:E),0)</f>
        <v>No</v>
      </c>
      <c r="O923" t="str" cm="1">
        <f t="array" ref="O923">VLOOKUP($A923,'Medical Examination'!$A:$H,COLUMN(F:F),0)</f>
        <v>No</v>
      </c>
      <c r="P923" t="str" cm="1">
        <f t="array" ref="P923">VLOOKUP($A923,'Medical Examination'!$A:$H,COLUMN(G:G),0)</f>
        <v>No major surgery</v>
      </c>
      <c r="Q923" t="str" cm="1">
        <f t="array" ref="Q923">VLOOKUP($A923,'Medical Examination'!$A:$H,COLUMN(H:H),0)</f>
        <v>No</v>
      </c>
      <c r="R923">
        <f t="shared" si="168"/>
        <v>0</v>
      </c>
      <c r="S923">
        <f t="shared" si="169"/>
        <v>0</v>
      </c>
      <c r="T923">
        <f t="shared" si="170"/>
        <v>0</v>
      </c>
      <c r="U923">
        <f t="shared" si="171"/>
        <v>0</v>
      </c>
      <c r="V923">
        <f t="shared" si="172"/>
        <v>2</v>
      </c>
      <c r="W923">
        <f t="shared" si="173"/>
        <v>2</v>
      </c>
      <c r="X923">
        <f t="shared" si="174"/>
        <v>0</v>
      </c>
      <c r="Y923">
        <f t="shared" si="175"/>
        <v>0</v>
      </c>
      <c r="Z923">
        <f t="shared" si="176"/>
        <v>0</v>
      </c>
      <c r="AA923">
        <f t="shared" si="177"/>
        <v>0</v>
      </c>
      <c r="AB923" s="5">
        <f t="shared" si="178"/>
        <v>29</v>
      </c>
      <c r="AC923">
        <f t="shared" si="179"/>
        <v>1</v>
      </c>
    </row>
    <row r="924" spans="1:29" x14ac:dyDescent="0.25">
      <c r="A924" t="s">
        <v>962</v>
      </c>
      <c r="B924">
        <v>1967</v>
      </c>
      <c r="C924" t="s">
        <v>10</v>
      </c>
      <c r="D924">
        <v>17</v>
      </c>
      <c r="E924">
        <v>0</v>
      </c>
      <c r="F924">
        <v>7585.62</v>
      </c>
      <c r="G924" t="s">
        <v>12</v>
      </c>
      <c r="H924" t="s">
        <v>11</v>
      </c>
      <c r="I924" t="s">
        <v>13</v>
      </c>
      <c r="J924" t="str">
        <f>VLOOKUP(A924,Names!A:B,2,)</f>
        <v>Deblander, Mr.  Matthew D</v>
      </c>
      <c r="K924" cm="1">
        <f t="array" ref="K924">VLOOKUP($A924,'Medical Examination'!$A:$H,COLUMN(B:B),0)</f>
        <v>19.350000000000001</v>
      </c>
      <c r="L924" cm="1">
        <f t="array" ref="L924">VLOOKUP($A924,'Medical Examination'!$A:$H,COLUMN(C:C),0)</f>
        <v>8.2200000000000006</v>
      </c>
      <c r="M924" t="str" cm="1">
        <f t="array" ref="M924">VLOOKUP($A924,'Medical Examination'!$A:$H,COLUMN(D:D),0)</f>
        <v>yes</v>
      </c>
      <c r="N924" t="str" cm="1">
        <f t="array" ref="N924">VLOOKUP($A924,'Medical Examination'!$A:$H,COLUMN(E:E),0)</f>
        <v>No</v>
      </c>
      <c r="O924" t="str" cm="1">
        <f t="array" ref="O924">VLOOKUP($A924,'Medical Examination'!$A:$H,COLUMN(F:F),0)</f>
        <v>No</v>
      </c>
      <c r="P924" t="str" cm="1">
        <f t="array" ref="P924">VLOOKUP($A924,'Medical Examination'!$A:$H,COLUMN(G:G),0)</f>
        <v>No major surgery</v>
      </c>
      <c r="Q924" t="str" cm="1">
        <f t="array" ref="Q924">VLOOKUP($A924,'Medical Examination'!$A:$H,COLUMN(H:H),0)</f>
        <v>No</v>
      </c>
      <c r="R924">
        <f t="shared" si="168"/>
        <v>1</v>
      </c>
      <c r="S924">
        <f t="shared" si="169"/>
        <v>0</v>
      </c>
      <c r="T924">
        <f t="shared" si="170"/>
        <v>0</v>
      </c>
      <c r="U924">
        <f t="shared" si="171"/>
        <v>0</v>
      </c>
      <c r="V924">
        <f t="shared" si="172"/>
        <v>1</v>
      </c>
      <c r="W924">
        <f t="shared" si="173"/>
        <v>2</v>
      </c>
      <c r="X924">
        <f t="shared" si="174"/>
        <v>0</v>
      </c>
      <c r="Y924">
        <f t="shared" si="175"/>
        <v>0</v>
      </c>
      <c r="Z924">
        <f t="shared" si="176"/>
        <v>0</v>
      </c>
      <c r="AA924">
        <f t="shared" si="177"/>
        <v>1</v>
      </c>
      <c r="AB924" s="5">
        <f t="shared" si="178"/>
        <v>56</v>
      </c>
      <c r="AC924">
        <f t="shared" si="179"/>
        <v>1</v>
      </c>
    </row>
    <row r="925" spans="1:29" x14ac:dyDescent="0.25">
      <c r="A925" t="s">
        <v>963</v>
      </c>
      <c r="B925">
        <v>1997</v>
      </c>
      <c r="C925" t="s">
        <v>20</v>
      </c>
      <c r="D925">
        <v>30</v>
      </c>
      <c r="E925">
        <v>0</v>
      </c>
      <c r="F925">
        <v>7607.03</v>
      </c>
      <c r="G925" t="s">
        <v>11</v>
      </c>
      <c r="H925" t="s">
        <v>11</v>
      </c>
      <c r="I925" t="s">
        <v>23</v>
      </c>
      <c r="J925" t="str">
        <f>VLOOKUP(A925,Names!A:B,2,)</f>
        <v>Lattin, Mr.  Eric W</v>
      </c>
      <c r="K925" cm="1">
        <f t="array" ref="K925">VLOOKUP($A925,'Medical Examination'!$A:$H,COLUMN(B:B),0)</f>
        <v>40.119999999999997</v>
      </c>
      <c r="L925" cm="1">
        <f t="array" ref="L925">VLOOKUP($A925,'Medical Examination'!$A:$H,COLUMN(C:C),0)</f>
        <v>6.22</v>
      </c>
      <c r="M925" t="str" cm="1">
        <f t="array" ref="M925">VLOOKUP($A925,'Medical Examination'!$A:$H,COLUMN(D:D),0)</f>
        <v>yes</v>
      </c>
      <c r="N925" t="str" cm="1">
        <f t="array" ref="N925">VLOOKUP($A925,'Medical Examination'!$A:$H,COLUMN(E:E),0)</f>
        <v>No</v>
      </c>
      <c r="O925" t="str" cm="1">
        <f t="array" ref="O925">VLOOKUP($A925,'Medical Examination'!$A:$H,COLUMN(F:F),0)</f>
        <v>Yes</v>
      </c>
      <c r="P925" cm="1">
        <f t="array" ref="P925">VLOOKUP($A925,'Medical Examination'!$A:$H,COLUMN(G:G),0)</f>
        <v>1</v>
      </c>
      <c r="Q925" t="str" cm="1">
        <f t="array" ref="Q925">VLOOKUP($A925,'Medical Examination'!$A:$H,COLUMN(H:H),0)</f>
        <v>No</v>
      </c>
      <c r="R925">
        <f t="shared" si="168"/>
        <v>1</v>
      </c>
      <c r="S925">
        <f t="shared" si="169"/>
        <v>0</v>
      </c>
      <c r="T925">
        <f t="shared" si="170"/>
        <v>1</v>
      </c>
      <c r="U925">
        <f t="shared" si="171"/>
        <v>0</v>
      </c>
      <c r="V925">
        <f t="shared" si="172"/>
        <v>2</v>
      </c>
      <c r="W925">
        <f t="shared" si="173"/>
        <v>2</v>
      </c>
      <c r="X925">
        <f t="shared" si="174"/>
        <v>1</v>
      </c>
      <c r="Y925">
        <f t="shared" si="175"/>
        <v>0</v>
      </c>
      <c r="Z925">
        <f t="shared" si="176"/>
        <v>1</v>
      </c>
      <c r="AA925">
        <f t="shared" si="177"/>
        <v>0</v>
      </c>
      <c r="AB925" s="5">
        <f t="shared" si="178"/>
        <v>26</v>
      </c>
      <c r="AC925">
        <f t="shared" si="179"/>
        <v>1</v>
      </c>
    </row>
    <row r="926" spans="1:29" x14ac:dyDescent="0.25">
      <c r="A926" t="s">
        <v>964</v>
      </c>
      <c r="B926">
        <v>1968</v>
      </c>
      <c r="C926" t="s">
        <v>10</v>
      </c>
      <c r="D926">
        <v>3</v>
      </c>
      <c r="E926">
        <v>0</v>
      </c>
      <c r="F926">
        <v>7609.6</v>
      </c>
      <c r="G926" t="s">
        <v>12</v>
      </c>
      <c r="H926" t="s">
        <v>11</v>
      </c>
      <c r="I926" t="s">
        <v>23</v>
      </c>
      <c r="J926" t="str">
        <f>VLOOKUP(A926,Names!A:B,2,)</f>
        <v>Maringo, Ms.  Dana</v>
      </c>
      <c r="K926" cm="1">
        <f t="array" ref="K926">VLOOKUP($A926,'Medical Examination'!$A:$H,COLUMN(B:B),0)</f>
        <v>17.78</v>
      </c>
      <c r="L926" cm="1">
        <f t="array" ref="L926">VLOOKUP($A926,'Medical Examination'!$A:$H,COLUMN(C:C),0)</f>
        <v>8.19</v>
      </c>
      <c r="M926" t="str" cm="1">
        <f t="array" ref="M926">VLOOKUP($A926,'Medical Examination'!$A:$H,COLUMN(D:D),0)</f>
        <v>No</v>
      </c>
      <c r="N926" t="str" cm="1">
        <f t="array" ref="N926">VLOOKUP($A926,'Medical Examination'!$A:$H,COLUMN(E:E),0)</f>
        <v>No</v>
      </c>
      <c r="O926" t="str" cm="1">
        <f t="array" ref="O926">VLOOKUP($A926,'Medical Examination'!$A:$H,COLUMN(F:F),0)</f>
        <v>No</v>
      </c>
      <c r="P926" t="str" cm="1">
        <f t="array" ref="P926">VLOOKUP($A926,'Medical Examination'!$A:$H,COLUMN(G:G),0)</f>
        <v>No major surgery</v>
      </c>
      <c r="Q926" t="str" cm="1">
        <f t="array" ref="Q926">VLOOKUP($A926,'Medical Examination'!$A:$H,COLUMN(H:H),0)</f>
        <v>No</v>
      </c>
      <c r="R926">
        <f t="shared" si="168"/>
        <v>0</v>
      </c>
      <c r="S926">
        <f t="shared" si="169"/>
        <v>0</v>
      </c>
      <c r="T926">
        <f t="shared" si="170"/>
        <v>0</v>
      </c>
      <c r="U926">
        <f t="shared" si="171"/>
        <v>0</v>
      </c>
      <c r="V926">
        <f t="shared" si="172"/>
        <v>1</v>
      </c>
      <c r="W926">
        <f t="shared" si="173"/>
        <v>2</v>
      </c>
      <c r="X926">
        <f t="shared" si="174"/>
        <v>0</v>
      </c>
      <c r="Y926">
        <f t="shared" si="175"/>
        <v>0</v>
      </c>
      <c r="Z926">
        <f t="shared" si="176"/>
        <v>1</v>
      </c>
      <c r="AA926">
        <f t="shared" si="177"/>
        <v>0</v>
      </c>
      <c r="AB926" s="5">
        <f t="shared" si="178"/>
        <v>55</v>
      </c>
      <c r="AC926">
        <f t="shared" si="179"/>
        <v>0</v>
      </c>
    </row>
    <row r="927" spans="1:29" x14ac:dyDescent="0.25">
      <c r="A927" t="s">
        <v>965</v>
      </c>
      <c r="B927">
        <v>1996</v>
      </c>
      <c r="C927" t="s">
        <v>20</v>
      </c>
      <c r="D927">
        <v>17</v>
      </c>
      <c r="E927">
        <v>0</v>
      </c>
      <c r="F927">
        <v>7623.13</v>
      </c>
      <c r="G927" t="s">
        <v>11</v>
      </c>
      <c r="H927" t="s">
        <v>12</v>
      </c>
      <c r="I927" t="s">
        <v>42</v>
      </c>
      <c r="J927" t="str">
        <f>VLOOKUP(A927,Names!A:B,2,)</f>
        <v>Sulkowski, Mr.  Adam</v>
      </c>
      <c r="K927" cm="1">
        <f t="array" ref="K927">VLOOKUP($A927,'Medical Examination'!$A:$H,COLUMN(B:B),0)</f>
        <v>41.2</v>
      </c>
      <c r="L927" cm="1">
        <f t="array" ref="L927">VLOOKUP($A927,'Medical Examination'!$A:$H,COLUMN(C:C),0)</f>
        <v>4.18</v>
      </c>
      <c r="M927" t="str" cm="1">
        <f t="array" ref="M927">VLOOKUP($A927,'Medical Examination'!$A:$H,COLUMN(D:D),0)</f>
        <v>yes</v>
      </c>
      <c r="N927" t="str" cm="1">
        <f t="array" ref="N927">VLOOKUP($A927,'Medical Examination'!$A:$H,COLUMN(E:E),0)</f>
        <v>No</v>
      </c>
      <c r="O927" t="str" cm="1">
        <f t="array" ref="O927">VLOOKUP($A927,'Medical Examination'!$A:$H,COLUMN(F:F),0)</f>
        <v>No</v>
      </c>
      <c r="P927" t="str" cm="1">
        <f t="array" ref="P927">VLOOKUP($A927,'Medical Examination'!$A:$H,COLUMN(G:G),0)</f>
        <v>No major surgery</v>
      </c>
      <c r="Q927" t="str" cm="1">
        <f t="array" ref="Q927">VLOOKUP($A927,'Medical Examination'!$A:$H,COLUMN(H:H),0)</f>
        <v>No</v>
      </c>
      <c r="R927">
        <f t="shared" si="168"/>
        <v>1</v>
      </c>
      <c r="S927">
        <f t="shared" si="169"/>
        <v>0</v>
      </c>
      <c r="T927">
        <f t="shared" si="170"/>
        <v>0</v>
      </c>
      <c r="U927">
        <f t="shared" si="171"/>
        <v>0</v>
      </c>
      <c r="V927">
        <f t="shared" si="172"/>
        <v>2</v>
      </c>
      <c r="W927">
        <f t="shared" si="173"/>
        <v>1</v>
      </c>
      <c r="X927">
        <f t="shared" si="174"/>
        <v>0</v>
      </c>
      <c r="Y927">
        <f t="shared" si="175"/>
        <v>1</v>
      </c>
      <c r="Z927">
        <f t="shared" si="176"/>
        <v>0</v>
      </c>
      <c r="AA927">
        <f t="shared" si="177"/>
        <v>0</v>
      </c>
      <c r="AB927" s="5">
        <f t="shared" si="178"/>
        <v>27</v>
      </c>
      <c r="AC927">
        <f t="shared" si="179"/>
        <v>1</v>
      </c>
    </row>
    <row r="928" spans="1:29" x14ac:dyDescent="0.25">
      <c r="A928" t="s">
        <v>966</v>
      </c>
      <c r="B928">
        <v>1978</v>
      </c>
      <c r="C928" t="s">
        <v>15</v>
      </c>
      <c r="D928">
        <v>28</v>
      </c>
      <c r="E928">
        <v>1</v>
      </c>
      <c r="F928">
        <v>7623.52</v>
      </c>
      <c r="G928" t="s">
        <v>11</v>
      </c>
      <c r="H928" t="s">
        <v>16</v>
      </c>
      <c r="I928" t="s">
        <v>42</v>
      </c>
      <c r="J928" t="str">
        <f>VLOOKUP(A928,Names!A:B,2,)</f>
        <v>Ellison, Ms.  Katelyn E.</v>
      </c>
      <c r="K928" cm="1">
        <f t="array" ref="K928">VLOOKUP($A928,'Medical Examination'!$A:$H,COLUMN(B:B),0)</f>
        <v>25</v>
      </c>
      <c r="L928" cm="1">
        <f t="array" ref="L928">VLOOKUP($A928,'Medical Examination'!$A:$H,COLUMN(C:C),0)</f>
        <v>7.04</v>
      </c>
      <c r="M928" t="str" cm="1">
        <f t="array" ref="M928">VLOOKUP($A928,'Medical Examination'!$A:$H,COLUMN(D:D),0)</f>
        <v>No</v>
      </c>
      <c r="N928" t="str" cm="1">
        <f t="array" ref="N928">VLOOKUP($A928,'Medical Examination'!$A:$H,COLUMN(E:E),0)</f>
        <v>No</v>
      </c>
      <c r="O928" t="str" cm="1">
        <f t="array" ref="O928">VLOOKUP($A928,'Medical Examination'!$A:$H,COLUMN(F:F),0)</f>
        <v>No</v>
      </c>
      <c r="P928" t="str" cm="1">
        <f t="array" ref="P928">VLOOKUP($A928,'Medical Examination'!$A:$H,COLUMN(G:G),0)</f>
        <v>No major surgery</v>
      </c>
      <c r="Q928" t="str" cm="1">
        <f t="array" ref="Q928">VLOOKUP($A928,'Medical Examination'!$A:$H,COLUMN(H:H),0)</f>
        <v>No</v>
      </c>
      <c r="R928">
        <f t="shared" si="168"/>
        <v>0</v>
      </c>
      <c r="S928">
        <f t="shared" si="169"/>
        <v>0</v>
      </c>
      <c r="T928">
        <f t="shared" si="170"/>
        <v>0</v>
      </c>
      <c r="U928">
        <f t="shared" si="171"/>
        <v>0</v>
      </c>
      <c r="V928">
        <f t="shared" si="172"/>
        <v>2</v>
      </c>
      <c r="W928">
        <f t="shared" si="173"/>
        <v>3</v>
      </c>
      <c r="X928">
        <f t="shared" si="174"/>
        <v>0</v>
      </c>
      <c r="Y928">
        <f t="shared" si="175"/>
        <v>1</v>
      </c>
      <c r="Z928">
        <f t="shared" si="176"/>
        <v>0</v>
      </c>
      <c r="AA928">
        <f t="shared" si="177"/>
        <v>0</v>
      </c>
      <c r="AB928" s="5">
        <f t="shared" si="178"/>
        <v>45</v>
      </c>
      <c r="AC928">
        <f t="shared" si="179"/>
        <v>0</v>
      </c>
    </row>
    <row r="929" spans="1:29" x14ac:dyDescent="0.25">
      <c r="A929" t="s">
        <v>967</v>
      </c>
      <c r="B929">
        <v>1978</v>
      </c>
      <c r="C929" t="s">
        <v>15</v>
      </c>
      <c r="D929">
        <v>6</v>
      </c>
      <c r="E929">
        <v>1</v>
      </c>
      <c r="F929">
        <v>7624.63</v>
      </c>
      <c r="G929" t="s">
        <v>11</v>
      </c>
      <c r="H929" t="s">
        <v>16</v>
      </c>
      <c r="I929" t="s">
        <v>42</v>
      </c>
      <c r="J929" t="str">
        <f>VLOOKUP(A929,Names!A:B,2,)</f>
        <v>Sizer, Ms.  Brooke E</v>
      </c>
      <c r="K929" cm="1">
        <f t="array" ref="K929">VLOOKUP($A929,'Medical Examination'!$A:$H,COLUMN(B:B),0)</f>
        <v>25.8</v>
      </c>
      <c r="L929" cm="1">
        <f t="array" ref="L929">VLOOKUP($A929,'Medical Examination'!$A:$H,COLUMN(C:C),0)</f>
        <v>7.8</v>
      </c>
      <c r="M929" t="str" cm="1">
        <f t="array" ref="M929">VLOOKUP($A929,'Medical Examination'!$A:$H,COLUMN(D:D),0)</f>
        <v>No</v>
      </c>
      <c r="N929" t="str" cm="1">
        <f t="array" ref="N929">VLOOKUP($A929,'Medical Examination'!$A:$H,COLUMN(E:E),0)</f>
        <v>No</v>
      </c>
      <c r="O929" t="str" cm="1">
        <f t="array" ref="O929">VLOOKUP($A929,'Medical Examination'!$A:$H,COLUMN(F:F),0)</f>
        <v>No</v>
      </c>
      <c r="P929" t="str" cm="1">
        <f t="array" ref="P929">VLOOKUP($A929,'Medical Examination'!$A:$H,COLUMN(G:G),0)</f>
        <v>No major surgery</v>
      </c>
      <c r="Q929" t="str" cm="1">
        <f t="array" ref="Q929">VLOOKUP($A929,'Medical Examination'!$A:$H,COLUMN(H:H),0)</f>
        <v>No</v>
      </c>
      <c r="R929">
        <f t="shared" si="168"/>
        <v>0</v>
      </c>
      <c r="S929">
        <f t="shared" si="169"/>
        <v>0</v>
      </c>
      <c r="T929">
        <f t="shared" si="170"/>
        <v>0</v>
      </c>
      <c r="U929">
        <f t="shared" si="171"/>
        <v>0</v>
      </c>
      <c r="V929">
        <f t="shared" si="172"/>
        <v>2</v>
      </c>
      <c r="W929">
        <f t="shared" si="173"/>
        <v>3</v>
      </c>
      <c r="X929">
        <f t="shared" si="174"/>
        <v>0</v>
      </c>
      <c r="Y929">
        <f t="shared" si="175"/>
        <v>1</v>
      </c>
      <c r="Z929">
        <f t="shared" si="176"/>
        <v>0</v>
      </c>
      <c r="AA929">
        <f t="shared" si="177"/>
        <v>0</v>
      </c>
      <c r="AB929" s="5">
        <f t="shared" si="178"/>
        <v>45</v>
      </c>
      <c r="AC929">
        <f t="shared" si="179"/>
        <v>0</v>
      </c>
    </row>
    <row r="930" spans="1:29" x14ac:dyDescent="0.25">
      <c r="A930" t="s">
        <v>968</v>
      </c>
      <c r="B930">
        <v>1978</v>
      </c>
      <c r="C930" t="s">
        <v>15</v>
      </c>
      <c r="D930">
        <v>29</v>
      </c>
      <c r="E930">
        <v>1</v>
      </c>
      <c r="F930">
        <v>7626.99</v>
      </c>
      <c r="G930" t="s">
        <v>11</v>
      </c>
      <c r="H930" t="s">
        <v>11</v>
      </c>
      <c r="I930" t="s">
        <v>42</v>
      </c>
      <c r="J930" t="str">
        <f>VLOOKUP(A930,Names!A:B,2,)</f>
        <v>Trom, Ms.  Kelly A</v>
      </c>
      <c r="K930" cm="1">
        <f t="array" ref="K930">VLOOKUP($A930,'Medical Examination'!$A:$H,COLUMN(B:B),0)</f>
        <v>27.5</v>
      </c>
      <c r="L930" cm="1">
        <f t="array" ref="L930">VLOOKUP($A930,'Medical Examination'!$A:$H,COLUMN(C:C),0)</f>
        <v>10.75</v>
      </c>
      <c r="M930" t="str" cm="1">
        <f t="array" ref="M930">VLOOKUP($A930,'Medical Examination'!$A:$H,COLUMN(D:D),0)</f>
        <v>No</v>
      </c>
      <c r="N930" t="str" cm="1">
        <f t="array" ref="N930">VLOOKUP($A930,'Medical Examination'!$A:$H,COLUMN(E:E),0)</f>
        <v>No</v>
      </c>
      <c r="O930" t="str" cm="1">
        <f t="array" ref="O930">VLOOKUP($A930,'Medical Examination'!$A:$H,COLUMN(F:F),0)</f>
        <v>No</v>
      </c>
      <c r="P930" t="str" cm="1">
        <f t="array" ref="P930">VLOOKUP($A930,'Medical Examination'!$A:$H,COLUMN(G:G),0)</f>
        <v>No major surgery</v>
      </c>
      <c r="Q930" t="str" cm="1">
        <f t="array" ref="Q930">VLOOKUP($A930,'Medical Examination'!$A:$H,COLUMN(H:H),0)</f>
        <v>No</v>
      </c>
      <c r="R930">
        <f t="shared" si="168"/>
        <v>0</v>
      </c>
      <c r="S930">
        <f t="shared" si="169"/>
        <v>0</v>
      </c>
      <c r="T930">
        <f t="shared" si="170"/>
        <v>0</v>
      </c>
      <c r="U930">
        <f t="shared" si="171"/>
        <v>0</v>
      </c>
      <c r="V930">
        <f t="shared" si="172"/>
        <v>2</v>
      </c>
      <c r="W930">
        <f t="shared" si="173"/>
        <v>2</v>
      </c>
      <c r="X930">
        <f t="shared" si="174"/>
        <v>0</v>
      </c>
      <c r="Y930">
        <f t="shared" si="175"/>
        <v>1</v>
      </c>
      <c r="Z930">
        <f t="shared" si="176"/>
        <v>0</v>
      </c>
      <c r="AA930">
        <f t="shared" si="177"/>
        <v>0</v>
      </c>
      <c r="AB930" s="5">
        <f t="shared" si="178"/>
        <v>45</v>
      </c>
      <c r="AC930">
        <f t="shared" si="179"/>
        <v>0</v>
      </c>
    </row>
    <row r="931" spans="1:29" x14ac:dyDescent="0.25">
      <c r="A931" t="s">
        <v>969</v>
      </c>
      <c r="B931">
        <v>1978</v>
      </c>
      <c r="C931" t="s">
        <v>35</v>
      </c>
      <c r="D931">
        <v>24</v>
      </c>
      <c r="E931">
        <v>1</v>
      </c>
      <c r="F931">
        <v>7633.72</v>
      </c>
      <c r="G931" t="s">
        <v>11</v>
      </c>
      <c r="H931" t="s">
        <v>16</v>
      </c>
      <c r="I931" t="s">
        <v>13</v>
      </c>
      <c r="J931" t="str">
        <f>VLOOKUP(A931,Names!A:B,2,)</f>
        <v>Gibbs, Ms.  Lindsey</v>
      </c>
      <c r="K931" cm="1">
        <f t="array" ref="K931">VLOOKUP($A931,'Medical Examination'!$A:$H,COLUMN(B:B),0)</f>
        <v>32.340000000000003</v>
      </c>
      <c r="L931" cm="1">
        <f t="array" ref="L931">VLOOKUP($A931,'Medical Examination'!$A:$H,COLUMN(C:C),0)</f>
        <v>11.2</v>
      </c>
      <c r="M931" t="str" cm="1">
        <f t="array" ref="M931">VLOOKUP($A931,'Medical Examination'!$A:$H,COLUMN(D:D),0)</f>
        <v>No</v>
      </c>
      <c r="N931" t="str" cm="1">
        <f t="array" ref="N931">VLOOKUP($A931,'Medical Examination'!$A:$H,COLUMN(E:E),0)</f>
        <v>No</v>
      </c>
      <c r="O931" t="str" cm="1">
        <f t="array" ref="O931">VLOOKUP($A931,'Medical Examination'!$A:$H,COLUMN(F:F),0)</f>
        <v>No</v>
      </c>
      <c r="P931" t="str" cm="1">
        <f t="array" ref="P931">VLOOKUP($A931,'Medical Examination'!$A:$H,COLUMN(G:G),0)</f>
        <v>No major surgery</v>
      </c>
      <c r="Q931" t="str" cm="1">
        <f t="array" ref="Q931">VLOOKUP($A931,'Medical Examination'!$A:$H,COLUMN(H:H),0)</f>
        <v>No</v>
      </c>
      <c r="R931">
        <f t="shared" si="168"/>
        <v>0</v>
      </c>
      <c r="S931">
        <f t="shared" si="169"/>
        <v>0</v>
      </c>
      <c r="T931">
        <f t="shared" si="170"/>
        <v>0</v>
      </c>
      <c r="U931">
        <f t="shared" si="171"/>
        <v>0</v>
      </c>
      <c r="V931">
        <f t="shared" si="172"/>
        <v>2</v>
      </c>
      <c r="W931">
        <f t="shared" si="173"/>
        <v>3</v>
      </c>
      <c r="X931">
        <f t="shared" si="174"/>
        <v>0</v>
      </c>
      <c r="Y931">
        <f t="shared" si="175"/>
        <v>0</v>
      </c>
      <c r="Z931">
        <f t="shared" si="176"/>
        <v>0</v>
      </c>
      <c r="AA931">
        <f t="shared" si="177"/>
        <v>1</v>
      </c>
      <c r="AB931" s="5">
        <f t="shared" si="178"/>
        <v>45</v>
      </c>
      <c r="AC931">
        <f t="shared" si="179"/>
        <v>0</v>
      </c>
    </row>
    <row r="932" spans="1:29" x14ac:dyDescent="0.25">
      <c r="A932" t="s">
        <v>970</v>
      </c>
      <c r="B932">
        <v>2001</v>
      </c>
      <c r="C932" t="s">
        <v>30</v>
      </c>
      <c r="D932">
        <v>13</v>
      </c>
      <c r="E932">
        <v>0</v>
      </c>
      <c r="F932">
        <v>7636.92</v>
      </c>
      <c r="G932" t="s">
        <v>11</v>
      </c>
      <c r="H932" t="s">
        <v>12</v>
      </c>
      <c r="I932" t="s">
        <v>23</v>
      </c>
      <c r="J932" t="str">
        <f>VLOOKUP(A932,Names!A:B,2,)</f>
        <v>Hodge, Ms.  Jessica F.</v>
      </c>
      <c r="K932" cm="1">
        <f t="array" ref="K932">VLOOKUP($A932,'Medical Examination'!$A:$H,COLUMN(B:B),0)</f>
        <v>42.85</v>
      </c>
      <c r="L932" cm="1">
        <f t="array" ref="L932">VLOOKUP($A932,'Medical Examination'!$A:$H,COLUMN(C:C),0)</f>
        <v>5.81</v>
      </c>
      <c r="M932" t="str" cm="1">
        <f t="array" ref="M932">VLOOKUP($A932,'Medical Examination'!$A:$H,COLUMN(D:D),0)</f>
        <v>yes</v>
      </c>
      <c r="N932" t="str" cm="1">
        <f t="array" ref="N932">VLOOKUP($A932,'Medical Examination'!$A:$H,COLUMN(E:E),0)</f>
        <v>No</v>
      </c>
      <c r="O932" t="str" cm="1">
        <f t="array" ref="O932">VLOOKUP($A932,'Medical Examination'!$A:$H,COLUMN(F:F),0)</f>
        <v>No</v>
      </c>
      <c r="P932" t="str" cm="1">
        <f t="array" ref="P932">VLOOKUP($A932,'Medical Examination'!$A:$H,COLUMN(G:G),0)</f>
        <v>No major surgery</v>
      </c>
      <c r="Q932" t="str" cm="1">
        <f t="array" ref="Q932">VLOOKUP($A932,'Medical Examination'!$A:$H,COLUMN(H:H),0)</f>
        <v>No</v>
      </c>
      <c r="R932">
        <f t="shared" si="168"/>
        <v>1</v>
      </c>
      <c r="S932">
        <f t="shared" si="169"/>
        <v>0</v>
      </c>
      <c r="T932">
        <f t="shared" si="170"/>
        <v>0</v>
      </c>
      <c r="U932">
        <f t="shared" si="171"/>
        <v>0</v>
      </c>
      <c r="V932">
        <f t="shared" si="172"/>
        <v>2</v>
      </c>
      <c r="W932">
        <f t="shared" si="173"/>
        <v>1</v>
      </c>
      <c r="X932">
        <f t="shared" si="174"/>
        <v>0</v>
      </c>
      <c r="Y932">
        <f t="shared" si="175"/>
        <v>0</v>
      </c>
      <c r="Z932">
        <f t="shared" si="176"/>
        <v>1</v>
      </c>
      <c r="AA932">
        <f t="shared" si="177"/>
        <v>0</v>
      </c>
      <c r="AB932" s="5">
        <f t="shared" si="178"/>
        <v>22</v>
      </c>
      <c r="AC932">
        <f t="shared" si="179"/>
        <v>0</v>
      </c>
    </row>
    <row r="933" spans="1:29" x14ac:dyDescent="0.25">
      <c r="A933" t="s">
        <v>971</v>
      </c>
      <c r="B933">
        <v>1980</v>
      </c>
      <c r="C933" t="s">
        <v>18</v>
      </c>
      <c r="D933">
        <v>20</v>
      </c>
      <c r="E933">
        <v>1</v>
      </c>
      <c r="F933">
        <v>7639.42</v>
      </c>
      <c r="G933" t="s">
        <v>11</v>
      </c>
      <c r="H933" t="s">
        <v>11</v>
      </c>
      <c r="I933" t="s">
        <v>247</v>
      </c>
      <c r="J933" t="str">
        <f>VLOOKUP(A933,Names!A:B,2,)</f>
        <v>Deingenis, Ms.  Dana</v>
      </c>
      <c r="K933" cm="1">
        <f t="array" ref="K933">VLOOKUP($A933,'Medical Examination'!$A:$H,COLUMN(B:B),0)</f>
        <v>33.155000000000001</v>
      </c>
      <c r="L933" cm="1">
        <f t="array" ref="L933">VLOOKUP($A933,'Medical Examination'!$A:$H,COLUMN(C:C),0)</f>
        <v>5.07</v>
      </c>
      <c r="M933" t="str" cm="1">
        <f t="array" ref="M933">VLOOKUP($A933,'Medical Examination'!$A:$H,COLUMN(D:D),0)</f>
        <v>No</v>
      </c>
      <c r="N933" t="str" cm="1">
        <f t="array" ref="N933">VLOOKUP($A933,'Medical Examination'!$A:$H,COLUMN(E:E),0)</f>
        <v>No</v>
      </c>
      <c r="O933" t="str" cm="1">
        <f t="array" ref="O933">VLOOKUP($A933,'Medical Examination'!$A:$H,COLUMN(F:F),0)</f>
        <v>No</v>
      </c>
      <c r="P933" t="str" cm="1">
        <f t="array" ref="P933">VLOOKUP($A933,'Medical Examination'!$A:$H,COLUMN(G:G),0)</f>
        <v>No major surgery</v>
      </c>
      <c r="Q933" t="str" cm="1">
        <f t="array" ref="Q933">VLOOKUP($A933,'Medical Examination'!$A:$H,COLUMN(H:H),0)</f>
        <v>No</v>
      </c>
      <c r="R933">
        <f t="shared" si="168"/>
        <v>0</v>
      </c>
      <c r="S933">
        <f t="shared" si="169"/>
        <v>0</v>
      </c>
      <c r="T933">
        <f t="shared" si="170"/>
        <v>0</v>
      </c>
      <c r="U933">
        <f t="shared" si="171"/>
        <v>0</v>
      </c>
      <c r="V933">
        <f t="shared" si="172"/>
        <v>2</v>
      </c>
      <c r="W933">
        <f t="shared" si="173"/>
        <v>2</v>
      </c>
      <c r="X933">
        <f t="shared" si="174"/>
        <v>0</v>
      </c>
      <c r="Y933">
        <f t="shared" si="175"/>
        <v>0</v>
      </c>
      <c r="Z933">
        <f t="shared" si="176"/>
        <v>0</v>
      </c>
      <c r="AA933">
        <f t="shared" si="177"/>
        <v>0</v>
      </c>
      <c r="AB933" s="5">
        <f t="shared" si="178"/>
        <v>43</v>
      </c>
      <c r="AC933">
        <f t="shared" si="179"/>
        <v>0</v>
      </c>
    </row>
    <row r="934" spans="1:29" x14ac:dyDescent="0.25">
      <c r="A934" t="s">
        <v>972</v>
      </c>
      <c r="B934">
        <v>1980</v>
      </c>
      <c r="C934" t="s">
        <v>10</v>
      </c>
      <c r="D934">
        <v>24</v>
      </c>
      <c r="E934">
        <v>2</v>
      </c>
      <c r="F934">
        <v>7640.31</v>
      </c>
      <c r="G934" t="s">
        <v>11</v>
      </c>
      <c r="H934" t="s">
        <v>16</v>
      </c>
      <c r="I934" t="s">
        <v>13</v>
      </c>
      <c r="J934" t="str">
        <f>VLOOKUP(A934,Names!A:B,2,)</f>
        <v>Turgeon, Ms.  Ashley</v>
      </c>
      <c r="K934" cm="1">
        <f t="array" ref="K934">VLOOKUP($A934,'Medical Examination'!$A:$H,COLUMN(B:B),0)</f>
        <v>29.48</v>
      </c>
      <c r="L934" cm="1">
        <f t="array" ref="L934">VLOOKUP($A934,'Medical Examination'!$A:$H,COLUMN(C:C),0)</f>
        <v>4.91</v>
      </c>
      <c r="M934" t="str" cm="1">
        <f t="array" ref="M934">VLOOKUP($A934,'Medical Examination'!$A:$H,COLUMN(D:D),0)</f>
        <v>No</v>
      </c>
      <c r="N934" t="str" cm="1">
        <f t="array" ref="N934">VLOOKUP($A934,'Medical Examination'!$A:$H,COLUMN(E:E),0)</f>
        <v>No</v>
      </c>
      <c r="O934" t="str" cm="1">
        <f t="array" ref="O934">VLOOKUP($A934,'Medical Examination'!$A:$H,COLUMN(F:F),0)</f>
        <v>No</v>
      </c>
      <c r="P934" t="str" cm="1">
        <f t="array" ref="P934">VLOOKUP($A934,'Medical Examination'!$A:$H,COLUMN(G:G),0)</f>
        <v>No major surgery</v>
      </c>
      <c r="Q934" t="str" cm="1">
        <f t="array" ref="Q934">VLOOKUP($A934,'Medical Examination'!$A:$H,COLUMN(H:H),0)</f>
        <v>No</v>
      </c>
      <c r="R934">
        <f t="shared" si="168"/>
        <v>0</v>
      </c>
      <c r="S934">
        <f t="shared" si="169"/>
        <v>0</v>
      </c>
      <c r="T934">
        <f t="shared" si="170"/>
        <v>0</v>
      </c>
      <c r="U934">
        <f t="shared" si="171"/>
        <v>0</v>
      </c>
      <c r="V934">
        <f t="shared" si="172"/>
        <v>2</v>
      </c>
      <c r="W934">
        <f t="shared" si="173"/>
        <v>3</v>
      </c>
      <c r="X934">
        <f t="shared" si="174"/>
        <v>0</v>
      </c>
      <c r="Y934">
        <f t="shared" si="175"/>
        <v>0</v>
      </c>
      <c r="Z934">
        <f t="shared" si="176"/>
        <v>0</v>
      </c>
      <c r="AA934">
        <f t="shared" si="177"/>
        <v>1</v>
      </c>
      <c r="AB934" s="5">
        <f t="shared" si="178"/>
        <v>43</v>
      </c>
      <c r="AC934">
        <f t="shared" si="179"/>
        <v>0</v>
      </c>
    </row>
    <row r="935" spans="1:29" x14ac:dyDescent="0.25">
      <c r="A935" t="s">
        <v>973</v>
      </c>
      <c r="B935">
        <v>1999</v>
      </c>
      <c r="C935" t="s">
        <v>18</v>
      </c>
      <c r="D935">
        <v>15</v>
      </c>
      <c r="E935">
        <v>0</v>
      </c>
      <c r="F935">
        <v>7642.05</v>
      </c>
      <c r="G935" t="s">
        <v>11</v>
      </c>
      <c r="H935" t="s">
        <v>11</v>
      </c>
      <c r="I935" t="s">
        <v>535</v>
      </c>
      <c r="J935" t="str">
        <f>VLOOKUP(A935,Names!A:B,2,)</f>
        <v>Roybal, Mrs.  Robyn</v>
      </c>
      <c r="K935" cm="1">
        <f t="array" ref="K935">VLOOKUP($A935,'Medical Examination'!$A:$H,COLUMN(B:B),0)</f>
        <v>40.31</v>
      </c>
      <c r="L935" cm="1">
        <f t="array" ref="L935">VLOOKUP($A935,'Medical Examination'!$A:$H,COLUMN(C:C),0)</f>
        <v>5.84</v>
      </c>
      <c r="M935" t="str" cm="1">
        <f t="array" ref="M935">VLOOKUP($A935,'Medical Examination'!$A:$H,COLUMN(D:D),0)</f>
        <v>No</v>
      </c>
      <c r="N935" t="str" cm="1">
        <f t="array" ref="N935">VLOOKUP($A935,'Medical Examination'!$A:$H,COLUMN(E:E),0)</f>
        <v>No</v>
      </c>
      <c r="O935" t="str" cm="1">
        <f t="array" ref="O935">VLOOKUP($A935,'Medical Examination'!$A:$H,COLUMN(F:F),0)</f>
        <v>No</v>
      </c>
      <c r="P935" t="str" cm="1">
        <f t="array" ref="P935">VLOOKUP($A935,'Medical Examination'!$A:$H,COLUMN(G:G),0)</f>
        <v>No major surgery</v>
      </c>
      <c r="Q935" t="str" cm="1">
        <f t="array" ref="Q935">VLOOKUP($A935,'Medical Examination'!$A:$H,COLUMN(H:H),0)</f>
        <v>No</v>
      </c>
      <c r="R935">
        <f t="shared" si="168"/>
        <v>0</v>
      </c>
      <c r="S935">
        <f t="shared" si="169"/>
        <v>0</v>
      </c>
      <c r="T935">
        <f t="shared" si="170"/>
        <v>0</v>
      </c>
      <c r="U935">
        <f t="shared" si="171"/>
        <v>0</v>
      </c>
      <c r="V935">
        <f t="shared" si="172"/>
        <v>2</v>
      </c>
      <c r="W935">
        <f t="shared" si="173"/>
        <v>2</v>
      </c>
      <c r="X935">
        <f t="shared" si="174"/>
        <v>0</v>
      </c>
      <c r="Y935">
        <f t="shared" si="175"/>
        <v>0</v>
      </c>
      <c r="Z935">
        <f t="shared" si="176"/>
        <v>0</v>
      </c>
      <c r="AA935">
        <f t="shared" si="177"/>
        <v>0</v>
      </c>
      <c r="AB935" s="5">
        <f t="shared" si="178"/>
        <v>24</v>
      </c>
      <c r="AC935">
        <f t="shared" si="179"/>
        <v>0</v>
      </c>
    </row>
    <row r="936" spans="1:29" x14ac:dyDescent="0.25">
      <c r="A936" t="s">
        <v>974</v>
      </c>
      <c r="B936">
        <v>1980</v>
      </c>
      <c r="C936" t="s">
        <v>37</v>
      </c>
      <c r="D936">
        <v>16</v>
      </c>
      <c r="E936">
        <v>1</v>
      </c>
      <c r="F936">
        <v>7650.77</v>
      </c>
      <c r="G936" t="s">
        <v>11</v>
      </c>
      <c r="H936" t="s">
        <v>11</v>
      </c>
      <c r="I936" t="s">
        <v>247</v>
      </c>
      <c r="J936" t="str">
        <f>VLOOKUP(A936,Names!A:B,2,)</f>
        <v>Rollie, Ms.  Jessica R</v>
      </c>
      <c r="K936" cm="1">
        <f t="array" ref="K936">VLOOKUP($A936,'Medical Examination'!$A:$H,COLUMN(B:B),0)</f>
        <v>41.325000000000003</v>
      </c>
      <c r="L936" cm="1">
        <f t="array" ref="L936">VLOOKUP($A936,'Medical Examination'!$A:$H,COLUMN(C:C),0)</f>
        <v>5.77</v>
      </c>
      <c r="M936" t="str" cm="1">
        <f t="array" ref="M936">VLOOKUP($A936,'Medical Examination'!$A:$H,COLUMN(D:D),0)</f>
        <v>No</v>
      </c>
      <c r="N936" t="str" cm="1">
        <f t="array" ref="N936">VLOOKUP($A936,'Medical Examination'!$A:$H,COLUMN(E:E),0)</f>
        <v>No</v>
      </c>
      <c r="O936" t="str" cm="1">
        <f t="array" ref="O936">VLOOKUP($A936,'Medical Examination'!$A:$H,COLUMN(F:F),0)</f>
        <v>No</v>
      </c>
      <c r="P936" t="str" cm="1">
        <f t="array" ref="P936">VLOOKUP($A936,'Medical Examination'!$A:$H,COLUMN(G:G),0)</f>
        <v>No major surgery</v>
      </c>
      <c r="Q936" t="str" cm="1">
        <f t="array" ref="Q936">VLOOKUP($A936,'Medical Examination'!$A:$H,COLUMN(H:H),0)</f>
        <v>No</v>
      </c>
      <c r="R936">
        <f t="shared" si="168"/>
        <v>0</v>
      </c>
      <c r="S936">
        <f t="shared" si="169"/>
        <v>0</v>
      </c>
      <c r="T936">
        <f t="shared" si="170"/>
        <v>0</v>
      </c>
      <c r="U936">
        <f t="shared" si="171"/>
        <v>0</v>
      </c>
      <c r="V936">
        <f t="shared" si="172"/>
        <v>2</v>
      </c>
      <c r="W936">
        <f t="shared" si="173"/>
        <v>2</v>
      </c>
      <c r="X936">
        <f t="shared" si="174"/>
        <v>0</v>
      </c>
      <c r="Y936">
        <f t="shared" si="175"/>
        <v>0</v>
      </c>
      <c r="Z936">
        <f t="shared" si="176"/>
        <v>0</v>
      </c>
      <c r="AA936">
        <f t="shared" si="177"/>
        <v>0</v>
      </c>
      <c r="AB936" s="5">
        <f t="shared" si="178"/>
        <v>43</v>
      </c>
      <c r="AC936">
        <f t="shared" si="179"/>
        <v>0</v>
      </c>
    </row>
    <row r="937" spans="1:29" x14ac:dyDescent="0.25">
      <c r="A937" t="s">
        <v>975</v>
      </c>
      <c r="B937">
        <v>1993</v>
      </c>
      <c r="C937" t="s">
        <v>35</v>
      </c>
      <c r="D937">
        <v>10</v>
      </c>
      <c r="E937">
        <v>0</v>
      </c>
      <c r="F937">
        <v>7650.8</v>
      </c>
      <c r="G937" t="s">
        <v>11</v>
      </c>
      <c r="H937" t="s">
        <v>11</v>
      </c>
      <c r="I937" t="s">
        <v>23</v>
      </c>
      <c r="J937" t="str">
        <f>VLOOKUP(A937,Names!A:B,2,)</f>
        <v>Temple, Mr.  Brian</v>
      </c>
      <c r="K937" cm="1">
        <f t="array" ref="K937">VLOOKUP($A937,'Medical Examination'!$A:$H,COLUMN(B:B),0)</f>
        <v>37.22</v>
      </c>
      <c r="L937" cm="1">
        <f t="array" ref="L937">VLOOKUP($A937,'Medical Examination'!$A:$H,COLUMN(C:C),0)</f>
        <v>4.62</v>
      </c>
      <c r="M937" t="str" cm="1">
        <f t="array" ref="M937">VLOOKUP($A937,'Medical Examination'!$A:$H,COLUMN(D:D),0)</f>
        <v>No</v>
      </c>
      <c r="N937" t="str" cm="1">
        <f t="array" ref="N937">VLOOKUP($A937,'Medical Examination'!$A:$H,COLUMN(E:E),0)</f>
        <v>No</v>
      </c>
      <c r="O937" t="str" cm="1">
        <f t="array" ref="O937">VLOOKUP($A937,'Medical Examination'!$A:$H,COLUMN(F:F),0)</f>
        <v>Yes</v>
      </c>
      <c r="P937" cm="1">
        <f t="array" ref="P937">VLOOKUP($A937,'Medical Examination'!$A:$H,COLUMN(G:G),0)</f>
        <v>1</v>
      </c>
      <c r="Q937" t="str" cm="1">
        <f t="array" ref="Q937">VLOOKUP($A937,'Medical Examination'!$A:$H,COLUMN(H:H),0)</f>
        <v>No</v>
      </c>
      <c r="R937">
        <f t="shared" si="168"/>
        <v>0</v>
      </c>
      <c r="S937">
        <f t="shared" si="169"/>
        <v>0</v>
      </c>
      <c r="T937">
        <f t="shared" si="170"/>
        <v>1</v>
      </c>
      <c r="U937">
        <f t="shared" si="171"/>
        <v>0</v>
      </c>
      <c r="V937">
        <f t="shared" si="172"/>
        <v>2</v>
      </c>
      <c r="W937">
        <f t="shared" si="173"/>
        <v>2</v>
      </c>
      <c r="X937">
        <f t="shared" si="174"/>
        <v>1</v>
      </c>
      <c r="Y937">
        <f t="shared" si="175"/>
        <v>0</v>
      </c>
      <c r="Z937">
        <f t="shared" si="176"/>
        <v>1</v>
      </c>
      <c r="AA937">
        <f t="shared" si="177"/>
        <v>0</v>
      </c>
      <c r="AB937" s="5">
        <f t="shared" si="178"/>
        <v>30</v>
      </c>
      <c r="AC937">
        <f t="shared" si="179"/>
        <v>1</v>
      </c>
    </row>
    <row r="938" spans="1:29" x14ac:dyDescent="0.25">
      <c r="A938" t="s">
        <v>976</v>
      </c>
      <c r="B938">
        <v>1998</v>
      </c>
      <c r="C938" t="s">
        <v>20</v>
      </c>
      <c r="D938">
        <v>30</v>
      </c>
      <c r="E938">
        <v>0</v>
      </c>
      <c r="F938">
        <v>7652.26</v>
      </c>
      <c r="G938" t="s">
        <v>11</v>
      </c>
      <c r="H938" t="s">
        <v>12</v>
      </c>
      <c r="I938" t="s">
        <v>249</v>
      </c>
      <c r="J938" t="str">
        <f>VLOOKUP(A938,Names!A:B,2,)</f>
        <v>Betournay, Mr.  Brian</v>
      </c>
      <c r="K938" cm="1">
        <f t="array" ref="K938">VLOOKUP($A938,'Medical Examination'!$A:$H,COLUMN(B:B),0)</f>
        <v>39.97</v>
      </c>
      <c r="L938" cm="1">
        <f t="array" ref="L938">VLOOKUP($A938,'Medical Examination'!$A:$H,COLUMN(C:C),0)</f>
        <v>4.09</v>
      </c>
      <c r="M938" t="str" cm="1">
        <f t="array" ref="M938">VLOOKUP($A938,'Medical Examination'!$A:$H,COLUMN(D:D),0)</f>
        <v>No</v>
      </c>
      <c r="N938" t="str" cm="1">
        <f t="array" ref="N938">VLOOKUP($A938,'Medical Examination'!$A:$H,COLUMN(E:E),0)</f>
        <v>No</v>
      </c>
      <c r="O938" t="str" cm="1">
        <f t="array" ref="O938">VLOOKUP($A938,'Medical Examination'!$A:$H,COLUMN(F:F),0)</f>
        <v>No</v>
      </c>
      <c r="P938" cm="1">
        <f t="array" ref="P938">VLOOKUP($A938,'Medical Examination'!$A:$H,COLUMN(G:G),0)</f>
        <v>1</v>
      </c>
      <c r="Q938" t="str" cm="1">
        <f t="array" ref="Q938">VLOOKUP($A938,'Medical Examination'!$A:$H,COLUMN(H:H),0)</f>
        <v>No</v>
      </c>
      <c r="R938">
        <f t="shared" si="168"/>
        <v>0</v>
      </c>
      <c r="S938">
        <f t="shared" si="169"/>
        <v>0</v>
      </c>
      <c r="T938">
        <f t="shared" si="170"/>
        <v>0</v>
      </c>
      <c r="U938">
        <f t="shared" si="171"/>
        <v>0</v>
      </c>
      <c r="V938">
        <f t="shared" si="172"/>
        <v>2</v>
      </c>
      <c r="W938">
        <f t="shared" si="173"/>
        <v>1</v>
      </c>
      <c r="X938">
        <f t="shared" si="174"/>
        <v>1</v>
      </c>
      <c r="Y938">
        <f t="shared" si="175"/>
        <v>0</v>
      </c>
      <c r="Z938">
        <f t="shared" si="176"/>
        <v>0</v>
      </c>
      <c r="AA938">
        <f t="shared" si="177"/>
        <v>0</v>
      </c>
      <c r="AB938" s="5">
        <f t="shared" si="178"/>
        <v>25</v>
      </c>
      <c r="AC938">
        <f t="shared" si="179"/>
        <v>1</v>
      </c>
    </row>
    <row r="939" spans="1:29" x14ac:dyDescent="0.25">
      <c r="A939" t="s">
        <v>977</v>
      </c>
      <c r="B939">
        <v>1965</v>
      </c>
      <c r="C939" t="s">
        <v>30</v>
      </c>
      <c r="D939">
        <v>27</v>
      </c>
      <c r="E939">
        <v>0</v>
      </c>
      <c r="F939">
        <v>7657.69</v>
      </c>
      <c r="G939" t="s">
        <v>12</v>
      </c>
      <c r="H939" t="s">
        <v>12</v>
      </c>
      <c r="I939" t="s">
        <v>23</v>
      </c>
      <c r="J939" t="str">
        <f>VLOOKUP(A939,Names!A:B,2,)</f>
        <v>Cloud, Ms.  Shantel C.</v>
      </c>
      <c r="K939" cm="1">
        <f t="array" ref="K939">VLOOKUP($A939,'Medical Examination'!$A:$H,COLUMN(B:B),0)</f>
        <v>15.65</v>
      </c>
      <c r="L939" cm="1">
        <f t="array" ref="L939">VLOOKUP($A939,'Medical Examination'!$A:$H,COLUMN(C:C),0)</f>
        <v>7.85</v>
      </c>
      <c r="M939" t="str" cm="1">
        <f t="array" ref="M939">VLOOKUP($A939,'Medical Examination'!$A:$H,COLUMN(D:D),0)</f>
        <v>No</v>
      </c>
      <c r="N939" t="str" cm="1">
        <f t="array" ref="N939">VLOOKUP($A939,'Medical Examination'!$A:$H,COLUMN(E:E),0)</f>
        <v>No</v>
      </c>
      <c r="O939" t="str" cm="1">
        <f t="array" ref="O939">VLOOKUP($A939,'Medical Examination'!$A:$H,COLUMN(F:F),0)</f>
        <v>No</v>
      </c>
      <c r="P939" t="str" cm="1">
        <f t="array" ref="P939">VLOOKUP($A939,'Medical Examination'!$A:$H,COLUMN(G:G),0)</f>
        <v>No major surgery</v>
      </c>
      <c r="Q939" t="str" cm="1">
        <f t="array" ref="Q939">VLOOKUP($A939,'Medical Examination'!$A:$H,COLUMN(H:H),0)</f>
        <v>No</v>
      </c>
      <c r="R939">
        <f t="shared" si="168"/>
        <v>0</v>
      </c>
      <c r="S939">
        <f t="shared" si="169"/>
        <v>0</v>
      </c>
      <c r="T939">
        <f t="shared" si="170"/>
        <v>0</v>
      </c>
      <c r="U939">
        <f t="shared" si="171"/>
        <v>0</v>
      </c>
      <c r="V939">
        <f t="shared" si="172"/>
        <v>1</v>
      </c>
      <c r="W939">
        <f t="shared" si="173"/>
        <v>1</v>
      </c>
      <c r="X939">
        <f t="shared" si="174"/>
        <v>0</v>
      </c>
      <c r="Y939">
        <f t="shared" si="175"/>
        <v>0</v>
      </c>
      <c r="Z939">
        <f t="shared" si="176"/>
        <v>1</v>
      </c>
      <c r="AA939">
        <f t="shared" si="177"/>
        <v>0</v>
      </c>
      <c r="AB939" s="5">
        <f t="shared" si="178"/>
        <v>58</v>
      </c>
      <c r="AC939">
        <f t="shared" si="179"/>
        <v>0</v>
      </c>
    </row>
    <row r="940" spans="1:29" x14ac:dyDescent="0.25">
      <c r="A940" t="s">
        <v>978</v>
      </c>
      <c r="B940">
        <v>1976</v>
      </c>
      <c r="C940" t="s">
        <v>37</v>
      </c>
      <c r="D940">
        <v>9</v>
      </c>
      <c r="E940">
        <v>2</v>
      </c>
      <c r="F940">
        <v>7662.47</v>
      </c>
      <c r="G940" t="s">
        <v>11</v>
      </c>
      <c r="H940" t="s">
        <v>16</v>
      </c>
      <c r="I940" t="s">
        <v>42</v>
      </c>
      <c r="J940" t="str">
        <f>VLOOKUP(A940,Names!A:B,2,)</f>
        <v>Dayton, Ms.  Gina M</v>
      </c>
      <c r="K940" cm="1">
        <f t="array" ref="K940">VLOOKUP($A940,'Medical Examination'!$A:$H,COLUMN(B:B),0)</f>
        <v>22.98</v>
      </c>
      <c r="L940" cm="1">
        <f t="array" ref="L940">VLOOKUP($A940,'Medical Examination'!$A:$H,COLUMN(C:C),0)</f>
        <v>6.14</v>
      </c>
      <c r="M940" t="str" cm="1">
        <f t="array" ref="M940">VLOOKUP($A940,'Medical Examination'!$A:$H,COLUMN(D:D),0)</f>
        <v>yes</v>
      </c>
      <c r="N940" t="str" cm="1">
        <f t="array" ref="N940">VLOOKUP($A940,'Medical Examination'!$A:$H,COLUMN(E:E),0)</f>
        <v>No</v>
      </c>
      <c r="O940" t="str" cm="1">
        <f t="array" ref="O940">VLOOKUP($A940,'Medical Examination'!$A:$H,COLUMN(F:F),0)</f>
        <v>No</v>
      </c>
      <c r="P940" t="str" cm="1">
        <f t="array" ref="P940">VLOOKUP($A940,'Medical Examination'!$A:$H,COLUMN(G:G),0)</f>
        <v>No major surgery</v>
      </c>
      <c r="Q940" t="str" cm="1">
        <f t="array" ref="Q940">VLOOKUP($A940,'Medical Examination'!$A:$H,COLUMN(H:H),0)</f>
        <v>No</v>
      </c>
      <c r="R940">
        <f t="shared" si="168"/>
        <v>1</v>
      </c>
      <c r="S940">
        <f t="shared" si="169"/>
        <v>0</v>
      </c>
      <c r="T940">
        <f t="shared" si="170"/>
        <v>0</v>
      </c>
      <c r="U940">
        <f t="shared" si="171"/>
        <v>0</v>
      </c>
      <c r="V940">
        <f t="shared" si="172"/>
        <v>2</v>
      </c>
      <c r="W940">
        <f t="shared" si="173"/>
        <v>3</v>
      </c>
      <c r="X940">
        <f t="shared" si="174"/>
        <v>0</v>
      </c>
      <c r="Y940">
        <f t="shared" si="175"/>
        <v>1</v>
      </c>
      <c r="Z940">
        <f t="shared" si="176"/>
        <v>0</v>
      </c>
      <c r="AA940">
        <f t="shared" si="177"/>
        <v>0</v>
      </c>
      <c r="AB940" s="5">
        <f t="shared" si="178"/>
        <v>47</v>
      </c>
      <c r="AC940">
        <f t="shared" si="179"/>
        <v>0</v>
      </c>
    </row>
    <row r="941" spans="1:29" x14ac:dyDescent="0.25">
      <c r="A941" t="s">
        <v>979</v>
      </c>
      <c r="B941">
        <v>1996</v>
      </c>
      <c r="C941" t="s">
        <v>15</v>
      </c>
      <c r="D941">
        <v>24</v>
      </c>
      <c r="E941">
        <v>0</v>
      </c>
      <c r="F941">
        <v>7670.75</v>
      </c>
      <c r="G941" t="s">
        <v>11</v>
      </c>
      <c r="H941" t="s">
        <v>11</v>
      </c>
      <c r="I941" t="s">
        <v>632</v>
      </c>
      <c r="J941" t="str">
        <f>VLOOKUP(A941,Names!A:B,2,)</f>
        <v>Blois, Mr.  Michael</v>
      </c>
      <c r="K941" cm="1">
        <f t="array" ref="K941">VLOOKUP($A941,'Medical Examination'!$A:$H,COLUMN(B:B),0)</f>
        <v>38.51</v>
      </c>
      <c r="L941" cm="1">
        <f t="array" ref="L941">VLOOKUP($A941,'Medical Examination'!$A:$H,COLUMN(C:C),0)</f>
        <v>5.45</v>
      </c>
      <c r="M941" t="str" cm="1">
        <f t="array" ref="M941">VLOOKUP($A941,'Medical Examination'!$A:$H,COLUMN(D:D),0)</f>
        <v>yes</v>
      </c>
      <c r="N941" t="str" cm="1">
        <f t="array" ref="N941">VLOOKUP($A941,'Medical Examination'!$A:$H,COLUMN(E:E),0)</f>
        <v>No</v>
      </c>
      <c r="O941" t="str" cm="1">
        <f t="array" ref="O941">VLOOKUP($A941,'Medical Examination'!$A:$H,COLUMN(F:F),0)</f>
        <v>No</v>
      </c>
      <c r="P941" t="str" cm="1">
        <f t="array" ref="P941">VLOOKUP($A941,'Medical Examination'!$A:$H,COLUMN(G:G),0)</f>
        <v>No major surgery</v>
      </c>
      <c r="Q941" t="str" cm="1">
        <f t="array" ref="Q941">VLOOKUP($A941,'Medical Examination'!$A:$H,COLUMN(H:H),0)</f>
        <v>No</v>
      </c>
      <c r="R941">
        <f t="shared" si="168"/>
        <v>1</v>
      </c>
      <c r="S941">
        <f t="shared" si="169"/>
        <v>0</v>
      </c>
      <c r="T941">
        <f t="shared" si="170"/>
        <v>0</v>
      </c>
      <c r="U941">
        <f t="shared" si="171"/>
        <v>0</v>
      </c>
      <c r="V941">
        <f t="shared" si="172"/>
        <v>2</v>
      </c>
      <c r="W941">
        <f t="shared" si="173"/>
        <v>2</v>
      </c>
      <c r="X941">
        <f t="shared" si="174"/>
        <v>0</v>
      </c>
      <c r="Y941">
        <f t="shared" si="175"/>
        <v>0</v>
      </c>
      <c r="Z941">
        <f t="shared" si="176"/>
        <v>0</v>
      </c>
      <c r="AA941">
        <f t="shared" si="177"/>
        <v>0</v>
      </c>
      <c r="AB941" s="5">
        <f t="shared" si="178"/>
        <v>27</v>
      </c>
      <c r="AC941">
        <f t="shared" si="179"/>
        <v>1</v>
      </c>
    </row>
    <row r="942" spans="1:29" x14ac:dyDescent="0.25">
      <c r="A942" t="s">
        <v>980</v>
      </c>
      <c r="B942">
        <v>1995</v>
      </c>
      <c r="C942" t="s">
        <v>20</v>
      </c>
      <c r="D942">
        <v>13</v>
      </c>
      <c r="E942">
        <v>0</v>
      </c>
      <c r="F942">
        <v>7676.4</v>
      </c>
      <c r="G942" t="s">
        <v>11</v>
      </c>
      <c r="H942" t="s">
        <v>16</v>
      </c>
      <c r="I942" t="s">
        <v>23</v>
      </c>
      <c r="J942" t="str">
        <f>VLOOKUP(A942,Names!A:B,2,)</f>
        <v>Kelly, Mr.  Joseph P</v>
      </c>
      <c r="K942" cm="1">
        <f t="array" ref="K942">VLOOKUP($A942,'Medical Examination'!$A:$H,COLUMN(B:B),0)</f>
        <v>38.81</v>
      </c>
      <c r="L942" cm="1">
        <f t="array" ref="L942">VLOOKUP($A942,'Medical Examination'!$A:$H,COLUMN(C:C),0)</f>
        <v>6.14</v>
      </c>
      <c r="M942" t="str" cm="1">
        <f t="array" ref="M942">VLOOKUP($A942,'Medical Examination'!$A:$H,COLUMN(D:D),0)</f>
        <v>yes</v>
      </c>
      <c r="N942" t="str" cm="1">
        <f t="array" ref="N942">VLOOKUP($A942,'Medical Examination'!$A:$H,COLUMN(E:E),0)</f>
        <v>No</v>
      </c>
      <c r="O942" t="str" cm="1">
        <f t="array" ref="O942">VLOOKUP($A942,'Medical Examination'!$A:$H,COLUMN(F:F),0)</f>
        <v>No</v>
      </c>
      <c r="P942" cm="1">
        <f t="array" ref="P942">VLOOKUP($A942,'Medical Examination'!$A:$H,COLUMN(G:G),0)</f>
        <v>1</v>
      </c>
      <c r="Q942" t="str" cm="1">
        <f t="array" ref="Q942">VLOOKUP($A942,'Medical Examination'!$A:$H,COLUMN(H:H),0)</f>
        <v>No</v>
      </c>
      <c r="R942">
        <f t="shared" si="168"/>
        <v>1</v>
      </c>
      <c r="S942">
        <f t="shared" si="169"/>
        <v>0</v>
      </c>
      <c r="T942">
        <f t="shared" si="170"/>
        <v>0</v>
      </c>
      <c r="U942">
        <f t="shared" si="171"/>
        <v>0</v>
      </c>
      <c r="V942">
        <f t="shared" si="172"/>
        <v>2</v>
      </c>
      <c r="W942">
        <f t="shared" si="173"/>
        <v>3</v>
      </c>
      <c r="X942">
        <f t="shared" si="174"/>
        <v>1</v>
      </c>
      <c r="Y942">
        <f t="shared" si="175"/>
        <v>0</v>
      </c>
      <c r="Z942">
        <f t="shared" si="176"/>
        <v>1</v>
      </c>
      <c r="AA942">
        <f t="shared" si="177"/>
        <v>0</v>
      </c>
      <c r="AB942" s="5">
        <f t="shared" si="178"/>
        <v>28</v>
      </c>
      <c r="AC942">
        <f t="shared" si="179"/>
        <v>1</v>
      </c>
    </row>
    <row r="943" spans="1:29" x14ac:dyDescent="0.25">
      <c r="A943" t="s">
        <v>981</v>
      </c>
      <c r="B943">
        <v>1971</v>
      </c>
      <c r="C943" t="s">
        <v>37</v>
      </c>
      <c r="D943">
        <v>11</v>
      </c>
      <c r="E943">
        <v>0</v>
      </c>
      <c r="F943">
        <v>7680.92</v>
      </c>
      <c r="G943" t="s">
        <v>11</v>
      </c>
      <c r="H943" t="s">
        <v>16</v>
      </c>
      <c r="I943" t="s">
        <v>13</v>
      </c>
      <c r="J943" t="str">
        <f>VLOOKUP(A943,Names!A:B,2,)</f>
        <v>Bethea, Mr.  Jim</v>
      </c>
      <c r="K943" cm="1">
        <f t="array" ref="K943">VLOOKUP($A943,'Medical Examination'!$A:$H,COLUMN(B:B),0)</f>
        <v>22.66</v>
      </c>
      <c r="L943" cm="1">
        <f t="array" ref="L943">VLOOKUP($A943,'Medical Examination'!$A:$H,COLUMN(C:C),0)</f>
        <v>10.68</v>
      </c>
      <c r="M943" t="str" cm="1">
        <f t="array" ref="M943">VLOOKUP($A943,'Medical Examination'!$A:$H,COLUMN(D:D),0)</f>
        <v>No</v>
      </c>
      <c r="N943" t="str" cm="1">
        <f t="array" ref="N943">VLOOKUP($A943,'Medical Examination'!$A:$H,COLUMN(E:E),0)</f>
        <v>No</v>
      </c>
      <c r="O943" t="str" cm="1">
        <f t="array" ref="O943">VLOOKUP($A943,'Medical Examination'!$A:$H,COLUMN(F:F),0)</f>
        <v>No</v>
      </c>
      <c r="P943" t="str" cm="1">
        <f t="array" ref="P943">VLOOKUP($A943,'Medical Examination'!$A:$H,COLUMN(G:G),0)</f>
        <v>No major surgery</v>
      </c>
      <c r="Q943" t="str" cm="1">
        <f t="array" ref="Q943">VLOOKUP($A943,'Medical Examination'!$A:$H,COLUMN(H:H),0)</f>
        <v>No</v>
      </c>
      <c r="R943">
        <f t="shared" si="168"/>
        <v>0</v>
      </c>
      <c r="S943">
        <f t="shared" si="169"/>
        <v>0</v>
      </c>
      <c r="T943">
        <f t="shared" si="170"/>
        <v>0</v>
      </c>
      <c r="U943">
        <f t="shared" si="171"/>
        <v>0</v>
      </c>
      <c r="V943">
        <f t="shared" si="172"/>
        <v>2</v>
      </c>
      <c r="W943">
        <f t="shared" si="173"/>
        <v>3</v>
      </c>
      <c r="X943">
        <f t="shared" si="174"/>
        <v>0</v>
      </c>
      <c r="Y943">
        <f t="shared" si="175"/>
        <v>0</v>
      </c>
      <c r="Z943">
        <f t="shared" si="176"/>
        <v>0</v>
      </c>
      <c r="AA943">
        <f t="shared" si="177"/>
        <v>1</v>
      </c>
      <c r="AB943" s="5">
        <f t="shared" si="178"/>
        <v>52</v>
      </c>
      <c r="AC943">
        <f t="shared" si="179"/>
        <v>1</v>
      </c>
    </row>
    <row r="944" spans="1:29" x14ac:dyDescent="0.25">
      <c r="A944" t="s">
        <v>982</v>
      </c>
      <c r="B944">
        <v>1981</v>
      </c>
      <c r="C944" t="s">
        <v>30</v>
      </c>
      <c r="D944">
        <v>19</v>
      </c>
      <c r="E944">
        <v>1</v>
      </c>
      <c r="F944">
        <v>7681.17</v>
      </c>
      <c r="G944" t="s">
        <v>11</v>
      </c>
      <c r="H944" t="s">
        <v>11</v>
      </c>
      <c r="I944" t="s">
        <v>516</v>
      </c>
      <c r="J944" t="str">
        <f>VLOOKUP(A944,Names!A:B,2,)</f>
        <v>Ryland, Mr.  David</v>
      </c>
      <c r="K944" cm="1">
        <f t="array" ref="K944">VLOOKUP($A944,'Medical Examination'!$A:$H,COLUMN(B:B),0)</f>
        <v>25.78</v>
      </c>
      <c r="L944" cm="1">
        <f t="array" ref="L944">VLOOKUP($A944,'Medical Examination'!$A:$H,COLUMN(C:C),0)</f>
        <v>11.06</v>
      </c>
      <c r="M944" t="str" cm="1">
        <f t="array" ref="M944">VLOOKUP($A944,'Medical Examination'!$A:$H,COLUMN(D:D),0)</f>
        <v>yes</v>
      </c>
      <c r="N944" t="str" cm="1">
        <f t="array" ref="N944">VLOOKUP($A944,'Medical Examination'!$A:$H,COLUMN(E:E),0)</f>
        <v>No</v>
      </c>
      <c r="O944" t="str" cm="1">
        <f t="array" ref="O944">VLOOKUP($A944,'Medical Examination'!$A:$H,COLUMN(F:F),0)</f>
        <v>No</v>
      </c>
      <c r="P944" t="str" cm="1">
        <f t="array" ref="P944">VLOOKUP($A944,'Medical Examination'!$A:$H,COLUMN(G:G),0)</f>
        <v>No major surgery</v>
      </c>
      <c r="Q944" t="str" cm="1">
        <f t="array" ref="Q944">VLOOKUP($A944,'Medical Examination'!$A:$H,COLUMN(H:H),0)</f>
        <v>No</v>
      </c>
      <c r="R944">
        <f t="shared" si="168"/>
        <v>1</v>
      </c>
      <c r="S944">
        <f t="shared" si="169"/>
        <v>0</v>
      </c>
      <c r="T944">
        <f t="shared" si="170"/>
        <v>0</v>
      </c>
      <c r="U944">
        <f t="shared" si="171"/>
        <v>0</v>
      </c>
      <c r="V944">
        <f t="shared" si="172"/>
        <v>2</v>
      </c>
      <c r="W944">
        <f t="shared" si="173"/>
        <v>2</v>
      </c>
      <c r="X944">
        <f t="shared" si="174"/>
        <v>0</v>
      </c>
      <c r="Y944">
        <f t="shared" si="175"/>
        <v>0</v>
      </c>
      <c r="Z944">
        <f t="shared" si="176"/>
        <v>0</v>
      </c>
      <c r="AA944">
        <f t="shared" si="177"/>
        <v>0</v>
      </c>
      <c r="AB944" s="5">
        <f t="shared" si="178"/>
        <v>42</v>
      </c>
      <c r="AC944">
        <f t="shared" si="179"/>
        <v>1</v>
      </c>
    </row>
    <row r="945" spans="1:29" x14ac:dyDescent="0.25">
      <c r="A945" t="s">
        <v>983</v>
      </c>
      <c r="B945">
        <v>1982</v>
      </c>
      <c r="C945" t="s">
        <v>30</v>
      </c>
      <c r="D945">
        <v>18</v>
      </c>
      <c r="E945">
        <v>3</v>
      </c>
      <c r="F945">
        <v>7682.67</v>
      </c>
      <c r="G945" t="s">
        <v>11</v>
      </c>
      <c r="H945" t="s">
        <v>16</v>
      </c>
      <c r="I945" t="s">
        <v>13</v>
      </c>
      <c r="J945" t="str">
        <f>VLOOKUP(A945,Names!A:B,2,)</f>
        <v>Alderfer, Ms.  Hannah E.</v>
      </c>
      <c r="K945" cm="1">
        <f t="array" ref="K945">VLOOKUP($A945,'Medical Examination'!$A:$H,COLUMN(B:B),0)</f>
        <v>33</v>
      </c>
      <c r="L945" cm="1">
        <f t="array" ref="L945">VLOOKUP($A945,'Medical Examination'!$A:$H,COLUMN(C:C),0)</f>
        <v>4.57</v>
      </c>
      <c r="M945" t="str" cm="1">
        <f t="array" ref="M945">VLOOKUP($A945,'Medical Examination'!$A:$H,COLUMN(D:D),0)</f>
        <v>No</v>
      </c>
      <c r="N945" t="str" cm="1">
        <f t="array" ref="N945">VLOOKUP($A945,'Medical Examination'!$A:$H,COLUMN(E:E),0)</f>
        <v>No</v>
      </c>
      <c r="O945" t="str" cm="1">
        <f t="array" ref="O945">VLOOKUP($A945,'Medical Examination'!$A:$H,COLUMN(F:F),0)</f>
        <v>No</v>
      </c>
      <c r="P945" t="str" cm="1">
        <f t="array" ref="P945">VLOOKUP($A945,'Medical Examination'!$A:$H,COLUMN(G:G),0)</f>
        <v>No major surgery</v>
      </c>
      <c r="Q945" t="str" cm="1">
        <f t="array" ref="Q945">VLOOKUP($A945,'Medical Examination'!$A:$H,COLUMN(H:H),0)</f>
        <v>No</v>
      </c>
      <c r="R945">
        <f t="shared" si="168"/>
        <v>0</v>
      </c>
      <c r="S945">
        <f t="shared" si="169"/>
        <v>0</v>
      </c>
      <c r="T945">
        <f t="shared" si="170"/>
        <v>0</v>
      </c>
      <c r="U945">
        <f t="shared" si="171"/>
        <v>0</v>
      </c>
      <c r="V945">
        <f t="shared" si="172"/>
        <v>2</v>
      </c>
      <c r="W945">
        <f t="shared" si="173"/>
        <v>3</v>
      </c>
      <c r="X945">
        <f t="shared" si="174"/>
        <v>0</v>
      </c>
      <c r="Y945">
        <f t="shared" si="175"/>
        <v>0</v>
      </c>
      <c r="Z945">
        <f t="shared" si="176"/>
        <v>0</v>
      </c>
      <c r="AA945">
        <f t="shared" si="177"/>
        <v>1</v>
      </c>
      <c r="AB945" s="5">
        <f t="shared" si="178"/>
        <v>41</v>
      </c>
      <c r="AC945">
        <f t="shared" si="179"/>
        <v>0</v>
      </c>
    </row>
    <row r="946" spans="1:29" x14ac:dyDescent="0.25">
      <c r="A946" t="s">
        <v>984</v>
      </c>
      <c r="B946">
        <v>1987</v>
      </c>
      <c r="C946" t="s">
        <v>10</v>
      </c>
      <c r="D946">
        <v>12</v>
      </c>
      <c r="E946">
        <v>3</v>
      </c>
      <c r="F946">
        <v>7684.62</v>
      </c>
      <c r="G946" t="s">
        <v>11</v>
      </c>
      <c r="H946" t="s">
        <v>12</v>
      </c>
      <c r="I946" t="s">
        <v>300</v>
      </c>
      <c r="J946" t="str">
        <f>VLOOKUP(A946,Names!A:B,2,)</f>
        <v>Rose, Mr.  Justin P</v>
      </c>
      <c r="K946" cm="1">
        <f t="array" ref="K946">VLOOKUP($A946,'Medical Examination'!$A:$H,COLUMN(B:B),0)</f>
        <v>27.53</v>
      </c>
      <c r="L946" cm="1">
        <f t="array" ref="L946">VLOOKUP($A946,'Medical Examination'!$A:$H,COLUMN(C:C),0)</f>
        <v>4.1100000000000003</v>
      </c>
      <c r="M946" t="str" cm="1">
        <f t="array" ref="M946">VLOOKUP($A946,'Medical Examination'!$A:$H,COLUMN(D:D),0)</f>
        <v>No</v>
      </c>
      <c r="N946" t="str" cm="1">
        <f t="array" ref="N946">VLOOKUP($A946,'Medical Examination'!$A:$H,COLUMN(E:E),0)</f>
        <v>No</v>
      </c>
      <c r="O946" t="str" cm="1">
        <f t="array" ref="O946">VLOOKUP($A946,'Medical Examination'!$A:$H,COLUMN(F:F),0)</f>
        <v>No</v>
      </c>
      <c r="P946" cm="1">
        <f t="array" ref="P946">VLOOKUP($A946,'Medical Examination'!$A:$H,COLUMN(G:G),0)</f>
        <v>1</v>
      </c>
      <c r="Q946" t="str" cm="1">
        <f t="array" ref="Q946">VLOOKUP($A946,'Medical Examination'!$A:$H,COLUMN(H:H),0)</f>
        <v>No</v>
      </c>
      <c r="R946">
        <f t="shared" si="168"/>
        <v>0</v>
      </c>
      <c r="S946">
        <f t="shared" si="169"/>
        <v>0</v>
      </c>
      <c r="T946">
        <f t="shared" si="170"/>
        <v>0</v>
      </c>
      <c r="U946">
        <f t="shared" si="171"/>
        <v>0</v>
      </c>
      <c r="V946">
        <f t="shared" si="172"/>
        <v>2</v>
      </c>
      <c r="W946">
        <f t="shared" si="173"/>
        <v>1</v>
      </c>
      <c r="X946">
        <f t="shared" si="174"/>
        <v>1</v>
      </c>
      <c r="Y946">
        <f t="shared" si="175"/>
        <v>0</v>
      </c>
      <c r="Z946">
        <f t="shared" si="176"/>
        <v>0</v>
      </c>
      <c r="AA946">
        <f t="shared" si="177"/>
        <v>0</v>
      </c>
      <c r="AB946" s="5">
        <f t="shared" si="178"/>
        <v>36</v>
      </c>
      <c r="AC946">
        <f t="shared" si="179"/>
        <v>1</v>
      </c>
    </row>
    <row r="947" spans="1:29" x14ac:dyDescent="0.25">
      <c r="A947" t="s">
        <v>985</v>
      </c>
      <c r="B947">
        <v>1978</v>
      </c>
      <c r="C947" t="s">
        <v>30</v>
      </c>
      <c r="D947">
        <v>29</v>
      </c>
      <c r="E947">
        <v>2</v>
      </c>
      <c r="F947">
        <v>7726.85</v>
      </c>
      <c r="G947" t="s">
        <v>16</v>
      </c>
      <c r="H947" t="s">
        <v>11</v>
      </c>
      <c r="I947" t="s">
        <v>42</v>
      </c>
      <c r="J947" t="str">
        <f>VLOOKUP(A947,Names!A:B,2,)</f>
        <v>Steidl, Mr.  Ulrich</v>
      </c>
      <c r="K947" cm="1">
        <f t="array" ref="K947">VLOOKUP($A947,'Medical Examination'!$A:$H,COLUMN(B:B),0)</f>
        <v>27.4</v>
      </c>
      <c r="L947" cm="1">
        <f t="array" ref="L947">VLOOKUP($A947,'Medical Examination'!$A:$H,COLUMN(C:C),0)</f>
        <v>8.84</v>
      </c>
      <c r="M947" t="str" cm="1">
        <f t="array" ref="M947">VLOOKUP($A947,'Medical Examination'!$A:$H,COLUMN(D:D),0)</f>
        <v>No</v>
      </c>
      <c r="N947" t="str" cm="1">
        <f t="array" ref="N947">VLOOKUP($A947,'Medical Examination'!$A:$H,COLUMN(E:E),0)</f>
        <v>No</v>
      </c>
      <c r="O947" t="str" cm="1">
        <f t="array" ref="O947">VLOOKUP($A947,'Medical Examination'!$A:$H,COLUMN(F:F),0)</f>
        <v>No</v>
      </c>
      <c r="P947" t="str" cm="1">
        <f t="array" ref="P947">VLOOKUP($A947,'Medical Examination'!$A:$H,COLUMN(G:G),0)</f>
        <v>No major surgery</v>
      </c>
      <c r="Q947" t="str" cm="1">
        <f t="array" ref="Q947">VLOOKUP($A947,'Medical Examination'!$A:$H,COLUMN(H:H),0)</f>
        <v>No</v>
      </c>
      <c r="R947">
        <f t="shared" si="168"/>
        <v>0</v>
      </c>
      <c r="S947">
        <f t="shared" si="169"/>
        <v>0</v>
      </c>
      <c r="T947">
        <f t="shared" si="170"/>
        <v>0</v>
      </c>
      <c r="U947">
        <f t="shared" si="171"/>
        <v>0</v>
      </c>
      <c r="V947">
        <f t="shared" si="172"/>
        <v>3</v>
      </c>
      <c r="W947">
        <f t="shared" si="173"/>
        <v>2</v>
      </c>
      <c r="X947">
        <f t="shared" si="174"/>
        <v>0</v>
      </c>
      <c r="Y947">
        <f t="shared" si="175"/>
        <v>1</v>
      </c>
      <c r="Z947">
        <f t="shared" si="176"/>
        <v>0</v>
      </c>
      <c r="AA947">
        <f t="shared" si="177"/>
        <v>0</v>
      </c>
      <c r="AB947" s="5">
        <f t="shared" si="178"/>
        <v>45</v>
      </c>
      <c r="AC947">
        <f t="shared" si="179"/>
        <v>1</v>
      </c>
    </row>
    <row r="948" spans="1:29" x14ac:dyDescent="0.25">
      <c r="A948" t="s">
        <v>986</v>
      </c>
      <c r="B948">
        <v>1979</v>
      </c>
      <c r="C948" t="s">
        <v>18</v>
      </c>
      <c r="D948">
        <v>2</v>
      </c>
      <c r="E948">
        <v>1</v>
      </c>
      <c r="F948">
        <v>7727.25</v>
      </c>
      <c r="G948" t="s">
        <v>11</v>
      </c>
      <c r="H948" t="s">
        <v>12</v>
      </c>
      <c r="I948" t="s">
        <v>23</v>
      </c>
      <c r="J948" t="str">
        <f>VLOOKUP(A948,Names!A:B,2,)</f>
        <v>Walker, Ms.  Kerry L</v>
      </c>
      <c r="K948" cm="1">
        <f t="array" ref="K948">VLOOKUP($A948,'Medical Examination'!$A:$H,COLUMN(B:B),0)</f>
        <v>34.58</v>
      </c>
      <c r="L948" cm="1">
        <f t="array" ref="L948">VLOOKUP($A948,'Medical Examination'!$A:$H,COLUMN(C:C),0)</f>
        <v>6.3</v>
      </c>
      <c r="M948" t="str" cm="1">
        <f t="array" ref="M948">VLOOKUP($A948,'Medical Examination'!$A:$H,COLUMN(D:D),0)</f>
        <v>No</v>
      </c>
      <c r="N948" t="str" cm="1">
        <f t="array" ref="N948">VLOOKUP($A948,'Medical Examination'!$A:$H,COLUMN(E:E),0)</f>
        <v>No</v>
      </c>
      <c r="O948" t="str" cm="1">
        <f t="array" ref="O948">VLOOKUP($A948,'Medical Examination'!$A:$H,COLUMN(F:F),0)</f>
        <v>Yes</v>
      </c>
      <c r="P948" cm="1">
        <f t="array" ref="P948">VLOOKUP($A948,'Medical Examination'!$A:$H,COLUMN(G:G),0)</f>
        <v>1</v>
      </c>
      <c r="Q948" t="str" cm="1">
        <f t="array" ref="Q948">VLOOKUP($A948,'Medical Examination'!$A:$H,COLUMN(H:H),0)</f>
        <v>No</v>
      </c>
      <c r="R948">
        <f t="shared" si="168"/>
        <v>0</v>
      </c>
      <c r="S948">
        <f t="shared" si="169"/>
        <v>0</v>
      </c>
      <c r="T948">
        <f t="shared" si="170"/>
        <v>1</v>
      </c>
      <c r="U948">
        <f t="shared" si="171"/>
        <v>0</v>
      </c>
      <c r="V948">
        <f t="shared" si="172"/>
        <v>2</v>
      </c>
      <c r="W948">
        <f t="shared" si="173"/>
        <v>1</v>
      </c>
      <c r="X948">
        <f t="shared" si="174"/>
        <v>1</v>
      </c>
      <c r="Y948">
        <f t="shared" si="175"/>
        <v>0</v>
      </c>
      <c r="Z948">
        <f t="shared" si="176"/>
        <v>1</v>
      </c>
      <c r="AA948">
        <f t="shared" si="177"/>
        <v>0</v>
      </c>
      <c r="AB948" s="5">
        <f t="shared" si="178"/>
        <v>44</v>
      </c>
      <c r="AC948">
        <f t="shared" si="179"/>
        <v>0</v>
      </c>
    </row>
    <row r="949" spans="1:29" x14ac:dyDescent="0.25">
      <c r="A949" t="s">
        <v>987</v>
      </c>
      <c r="B949">
        <v>1980</v>
      </c>
      <c r="C949" t="s">
        <v>20</v>
      </c>
      <c r="D949">
        <v>10</v>
      </c>
      <c r="E949">
        <v>2</v>
      </c>
      <c r="F949">
        <v>7729.65</v>
      </c>
      <c r="G949" t="s">
        <v>12</v>
      </c>
      <c r="H949" t="s">
        <v>16</v>
      </c>
      <c r="I949" t="s">
        <v>168</v>
      </c>
      <c r="J949" t="str">
        <f>VLOOKUP(A949,Names!A:B,2,)</f>
        <v>Mac-Thiong, Mr.  Jean-Marc</v>
      </c>
      <c r="K949" cm="1">
        <f t="array" ref="K949">VLOOKUP($A949,'Medical Examination'!$A:$H,COLUMN(B:B),0)</f>
        <v>26.125</v>
      </c>
      <c r="L949" cm="1">
        <f t="array" ref="L949">VLOOKUP($A949,'Medical Examination'!$A:$H,COLUMN(C:C),0)</f>
        <v>5.22</v>
      </c>
      <c r="M949" t="str" cm="1">
        <f t="array" ref="M949">VLOOKUP($A949,'Medical Examination'!$A:$H,COLUMN(D:D),0)</f>
        <v>No</v>
      </c>
      <c r="N949" t="str" cm="1">
        <f t="array" ref="N949">VLOOKUP($A949,'Medical Examination'!$A:$H,COLUMN(E:E),0)</f>
        <v>No</v>
      </c>
      <c r="O949" t="str" cm="1">
        <f t="array" ref="O949">VLOOKUP($A949,'Medical Examination'!$A:$H,COLUMN(F:F),0)</f>
        <v>No</v>
      </c>
      <c r="P949" t="str" cm="1">
        <f t="array" ref="P949">VLOOKUP($A949,'Medical Examination'!$A:$H,COLUMN(G:G),0)</f>
        <v>No major surgery</v>
      </c>
      <c r="Q949" t="str" cm="1">
        <f t="array" ref="Q949">VLOOKUP($A949,'Medical Examination'!$A:$H,COLUMN(H:H),0)</f>
        <v>No</v>
      </c>
      <c r="R949">
        <f t="shared" si="168"/>
        <v>0</v>
      </c>
      <c r="S949">
        <f t="shared" si="169"/>
        <v>0</v>
      </c>
      <c r="T949">
        <f t="shared" si="170"/>
        <v>0</v>
      </c>
      <c r="U949">
        <f t="shared" si="171"/>
        <v>0</v>
      </c>
      <c r="V949">
        <f t="shared" si="172"/>
        <v>1</v>
      </c>
      <c r="W949">
        <f t="shared" si="173"/>
        <v>3</v>
      </c>
      <c r="X949">
        <f t="shared" si="174"/>
        <v>0</v>
      </c>
      <c r="Y949">
        <f t="shared" si="175"/>
        <v>0</v>
      </c>
      <c r="Z949">
        <f t="shared" si="176"/>
        <v>0</v>
      </c>
      <c r="AA949">
        <f t="shared" si="177"/>
        <v>0</v>
      </c>
      <c r="AB949" s="5">
        <f t="shared" si="178"/>
        <v>43</v>
      </c>
      <c r="AC949">
        <f t="shared" si="179"/>
        <v>1</v>
      </c>
    </row>
    <row r="950" spans="1:29" x14ac:dyDescent="0.25">
      <c r="A950" t="s">
        <v>988</v>
      </c>
      <c r="B950">
        <v>1978</v>
      </c>
      <c r="C950" t="s">
        <v>30</v>
      </c>
      <c r="D950">
        <v>4</v>
      </c>
      <c r="E950">
        <v>2</v>
      </c>
      <c r="F950">
        <v>7731.43</v>
      </c>
      <c r="G950" t="s">
        <v>12</v>
      </c>
      <c r="H950" t="s">
        <v>11</v>
      </c>
      <c r="I950" t="s">
        <v>13</v>
      </c>
      <c r="J950" t="str">
        <f>VLOOKUP(A950,Names!A:B,2,)</f>
        <v>Petersen, Mr.  Thomas A</v>
      </c>
      <c r="K950" cm="1">
        <f t="array" ref="K950">VLOOKUP($A950,'Medical Examination'!$A:$H,COLUMN(B:B),0)</f>
        <v>30.69</v>
      </c>
      <c r="L950" cm="1">
        <f t="array" ref="L950">VLOOKUP($A950,'Medical Examination'!$A:$H,COLUMN(C:C),0)</f>
        <v>6.5</v>
      </c>
      <c r="M950" t="str" cm="1">
        <f t="array" ref="M950">VLOOKUP($A950,'Medical Examination'!$A:$H,COLUMN(D:D),0)</f>
        <v>No</v>
      </c>
      <c r="N950" t="str" cm="1">
        <f t="array" ref="N950">VLOOKUP($A950,'Medical Examination'!$A:$H,COLUMN(E:E),0)</f>
        <v>No</v>
      </c>
      <c r="O950" t="str" cm="1">
        <f t="array" ref="O950">VLOOKUP($A950,'Medical Examination'!$A:$H,COLUMN(F:F),0)</f>
        <v>No</v>
      </c>
      <c r="P950" t="str" cm="1">
        <f t="array" ref="P950">VLOOKUP($A950,'Medical Examination'!$A:$H,COLUMN(G:G),0)</f>
        <v>No major surgery</v>
      </c>
      <c r="Q950" t="str" cm="1">
        <f t="array" ref="Q950">VLOOKUP($A950,'Medical Examination'!$A:$H,COLUMN(H:H),0)</f>
        <v>No</v>
      </c>
      <c r="R950">
        <f t="shared" si="168"/>
        <v>0</v>
      </c>
      <c r="S950">
        <f t="shared" si="169"/>
        <v>0</v>
      </c>
      <c r="T950">
        <f t="shared" si="170"/>
        <v>0</v>
      </c>
      <c r="U950">
        <f t="shared" si="171"/>
        <v>0</v>
      </c>
      <c r="V950">
        <f t="shared" si="172"/>
        <v>1</v>
      </c>
      <c r="W950">
        <f t="shared" si="173"/>
        <v>2</v>
      </c>
      <c r="X950">
        <f t="shared" si="174"/>
        <v>0</v>
      </c>
      <c r="Y950">
        <f t="shared" si="175"/>
        <v>0</v>
      </c>
      <c r="Z950">
        <f t="shared" si="176"/>
        <v>0</v>
      </c>
      <c r="AA950">
        <f t="shared" si="177"/>
        <v>1</v>
      </c>
      <c r="AB950" s="5">
        <f t="shared" si="178"/>
        <v>45</v>
      </c>
      <c r="AC950">
        <f t="shared" si="179"/>
        <v>1</v>
      </c>
    </row>
    <row r="951" spans="1:29" x14ac:dyDescent="0.25">
      <c r="A951" t="s">
        <v>989</v>
      </c>
      <c r="B951">
        <v>1977</v>
      </c>
      <c r="C951" t="s">
        <v>35</v>
      </c>
      <c r="D951">
        <v>29</v>
      </c>
      <c r="E951">
        <v>0</v>
      </c>
      <c r="F951">
        <v>7731.86</v>
      </c>
      <c r="G951" t="s">
        <v>11</v>
      </c>
      <c r="H951" t="s">
        <v>12</v>
      </c>
      <c r="I951" t="s">
        <v>23</v>
      </c>
      <c r="J951" t="str">
        <f>VLOOKUP(A951,Names!A:B,2,)</f>
        <v>Hand, Ms.  Katie</v>
      </c>
      <c r="K951" cm="1">
        <f t="array" ref="K951">VLOOKUP($A951,'Medical Examination'!$A:$H,COLUMN(B:B),0)</f>
        <v>35.814999999999998</v>
      </c>
      <c r="L951" cm="1">
        <f t="array" ref="L951">VLOOKUP($A951,'Medical Examination'!$A:$H,COLUMN(C:C),0)</f>
        <v>6.23</v>
      </c>
      <c r="M951" t="str" cm="1">
        <f t="array" ref="M951">VLOOKUP($A951,'Medical Examination'!$A:$H,COLUMN(D:D),0)</f>
        <v>No</v>
      </c>
      <c r="N951" t="str" cm="1">
        <f t="array" ref="N951">VLOOKUP($A951,'Medical Examination'!$A:$H,COLUMN(E:E),0)</f>
        <v>No</v>
      </c>
      <c r="O951" t="str" cm="1">
        <f t="array" ref="O951">VLOOKUP($A951,'Medical Examination'!$A:$H,COLUMN(F:F),0)</f>
        <v>No</v>
      </c>
      <c r="P951" t="str" cm="1">
        <f t="array" ref="P951">VLOOKUP($A951,'Medical Examination'!$A:$H,COLUMN(G:G),0)</f>
        <v>No major surgery</v>
      </c>
      <c r="Q951" t="str" cm="1">
        <f t="array" ref="Q951">VLOOKUP($A951,'Medical Examination'!$A:$H,COLUMN(H:H),0)</f>
        <v>No</v>
      </c>
      <c r="R951">
        <f t="shared" si="168"/>
        <v>0</v>
      </c>
      <c r="S951">
        <f t="shared" si="169"/>
        <v>0</v>
      </c>
      <c r="T951">
        <f t="shared" si="170"/>
        <v>0</v>
      </c>
      <c r="U951">
        <f t="shared" si="171"/>
        <v>0</v>
      </c>
      <c r="V951">
        <f t="shared" si="172"/>
        <v>2</v>
      </c>
      <c r="W951">
        <f t="shared" si="173"/>
        <v>1</v>
      </c>
      <c r="X951">
        <f t="shared" si="174"/>
        <v>0</v>
      </c>
      <c r="Y951">
        <f t="shared" si="175"/>
        <v>0</v>
      </c>
      <c r="Z951">
        <f t="shared" si="176"/>
        <v>1</v>
      </c>
      <c r="AA951">
        <f t="shared" si="177"/>
        <v>0</v>
      </c>
      <c r="AB951" s="5">
        <f t="shared" si="178"/>
        <v>46</v>
      </c>
      <c r="AC951">
        <f t="shared" si="179"/>
        <v>0</v>
      </c>
    </row>
    <row r="952" spans="1:29" x14ac:dyDescent="0.25">
      <c r="A952" t="s">
        <v>990</v>
      </c>
      <c r="B952">
        <v>1965</v>
      </c>
      <c r="C952" t="s">
        <v>10</v>
      </c>
      <c r="D952">
        <v>18</v>
      </c>
      <c r="E952">
        <v>0</v>
      </c>
      <c r="F952">
        <v>7736.39</v>
      </c>
      <c r="G952" t="s">
        <v>12</v>
      </c>
      <c r="H952" t="s">
        <v>11</v>
      </c>
      <c r="I952" t="s">
        <v>13</v>
      </c>
      <c r="J952" t="str">
        <f>VLOOKUP(A952,Names!A:B,2,)</f>
        <v>Uribe, Mr.  Erik R</v>
      </c>
      <c r="K952" cm="1">
        <f t="array" ref="K952">VLOOKUP($A952,'Medical Examination'!$A:$H,COLUMN(B:B),0)</f>
        <v>18.28</v>
      </c>
      <c r="L952" cm="1">
        <f t="array" ref="L952">VLOOKUP($A952,'Medical Examination'!$A:$H,COLUMN(C:C),0)</f>
        <v>7.95</v>
      </c>
      <c r="M952" t="str" cm="1">
        <f t="array" ref="M952">VLOOKUP($A952,'Medical Examination'!$A:$H,COLUMN(D:D),0)</f>
        <v>No</v>
      </c>
      <c r="N952" t="str" cm="1">
        <f t="array" ref="N952">VLOOKUP($A952,'Medical Examination'!$A:$H,COLUMN(E:E),0)</f>
        <v>No</v>
      </c>
      <c r="O952" t="str" cm="1">
        <f t="array" ref="O952">VLOOKUP($A952,'Medical Examination'!$A:$H,COLUMN(F:F),0)</f>
        <v>No</v>
      </c>
      <c r="P952" t="str" cm="1">
        <f t="array" ref="P952">VLOOKUP($A952,'Medical Examination'!$A:$H,COLUMN(G:G),0)</f>
        <v>No major surgery</v>
      </c>
      <c r="Q952" t="str" cm="1">
        <f t="array" ref="Q952">VLOOKUP($A952,'Medical Examination'!$A:$H,COLUMN(H:H),0)</f>
        <v>No</v>
      </c>
      <c r="R952">
        <f t="shared" si="168"/>
        <v>0</v>
      </c>
      <c r="S952">
        <f t="shared" si="169"/>
        <v>0</v>
      </c>
      <c r="T952">
        <f t="shared" si="170"/>
        <v>0</v>
      </c>
      <c r="U952">
        <f t="shared" si="171"/>
        <v>0</v>
      </c>
      <c r="V952">
        <f t="shared" si="172"/>
        <v>1</v>
      </c>
      <c r="W952">
        <f t="shared" si="173"/>
        <v>2</v>
      </c>
      <c r="X952">
        <f t="shared" si="174"/>
        <v>0</v>
      </c>
      <c r="Y952">
        <f t="shared" si="175"/>
        <v>0</v>
      </c>
      <c r="Z952">
        <f t="shared" si="176"/>
        <v>0</v>
      </c>
      <c r="AA952">
        <f t="shared" si="177"/>
        <v>1</v>
      </c>
      <c r="AB952" s="5">
        <f t="shared" si="178"/>
        <v>58</v>
      </c>
      <c r="AC952">
        <f t="shared" si="179"/>
        <v>1</v>
      </c>
    </row>
    <row r="953" spans="1:29" x14ac:dyDescent="0.25">
      <c r="A953" t="s">
        <v>991</v>
      </c>
      <c r="B953">
        <v>1978</v>
      </c>
      <c r="C953" t="s">
        <v>20</v>
      </c>
      <c r="D953">
        <v>4</v>
      </c>
      <c r="E953">
        <v>2</v>
      </c>
      <c r="F953">
        <v>7740.34</v>
      </c>
      <c r="G953" t="s">
        <v>16</v>
      </c>
      <c r="H953" t="s">
        <v>16</v>
      </c>
      <c r="I953" t="s">
        <v>42</v>
      </c>
      <c r="J953" t="str">
        <f>VLOOKUP(A953,Names!A:B,2,)</f>
        <v>Julia, Mr.  Jaime</v>
      </c>
      <c r="K953" cm="1">
        <f t="array" ref="K953">VLOOKUP($A953,'Medical Examination'!$A:$H,COLUMN(B:B),0)</f>
        <v>37.1</v>
      </c>
      <c r="L953" cm="1">
        <f t="array" ref="L953">VLOOKUP($A953,'Medical Examination'!$A:$H,COLUMN(C:C),0)</f>
        <v>11.08</v>
      </c>
      <c r="M953" t="str" cm="1">
        <f t="array" ref="M953">VLOOKUP($A953,'Medical Examination'!$A:$H,COLUMN(D:D),0)</f>
        <v>No</v>
      </c>
      <c r="N953" t="str" cm="1">
        <f t="array" ref="N953">VLOOKUP($A953,'Medical Examination'!$A:$H,COLUMN(E:E),0)</f>
        <v>No</v>
      </c>
      <c r="O953" t="str" cm="1">
        <f t="array" ref="O953">VLOOKUP($A953,'Medical Examination'!$A:$H,COLUMN(F:F),0)</f>
        <v>No</v>
      </c>
      <c r="P953" t="str" cm="1">
        <f t="array" ref="P953">VLOOKUP($A953,'Medical Examination'!$A:$H,COLUMN(G:G),0)</f>
        <v>No major surgery</v>
      </c>
      <c r="Q953" t="str" cm="1">
        <f t="array" ref="Q953">VLOOKUP($A953,'Medical Examination'!$A:$H,COLUMN(H:H),0)</f>
        <v>No</v>
      </c>
      <c r="R953">
        <f t="shared" si="168"/>
        <v>0</v>
      </c>
      <c r="S953">
        <f t="shared" si="169"/>
        <v>0</v>
      </c>
      <c r="T953">
        <f t="shared" si="170"/>
        <v>0</v>
      </c>
      <c r="U953">
        <f t="shared" si="171"/>
        <v>0</v>
      </c>
      <c r="V953">
        <f t="shared" si="172"/>
        <v>3</v>
      </c>
      <c r="W953">
        <f t="shared" si="173"/>
        <v>3</v>
      </c>
      <c r="X953">
        <f t="shared" si="174"/>
        <v>0</v>
      </c>
      <c r="Y953">
        <f t="shared" si="175"/>
        <v>1</v>
      </c>
      <c r="Z953">
        <f t="shared" si="176"/>
        <v>0</v>
      </c>
      <c r="AA953">
        <f t="shared" si="177"/>
        <v>0</v>
      </c>
      <c r="AB953" s="5">
        <f t="shared" si="178"/>
        <v>45</v>
      </c>
      <c r="AC953">
        <f t="shared" si="179"/>
        <v>1</v>
      </c>
    </row>
    <row r="954" spans="1:29" x14ac:dyDescent="0.25">
      <c r="A954" t="s">
        <v>992</v>
      </c>
      <c r="B954">
        <v>1976</v>
      </c>
      <c r="C954" t="s">
        <v>30</v>
      </c>
      <c r="D954">
        <v>12</v>
      </c>
      <c r="E954">
        <v>1</v>
      </c>
      <c r="F954">
        <v>7742.11</v>
      </c>
      <c r="G954" t="s">
        <v>12</v>
      </c>
      <c r="H954" t="s">
        <v>11</v>
      </c>
      <c r="I954" t="s">
        <v>13</v>
      </c>
      <c r="J954" t="str">
        <f>VLOOKUP(A954,Names!A:B,2,)</f>
        <v>Mueller, Mr.  Daniel</v>
      </c>
      <c r="K954" cm="1">
        <f t="array" ref="K954">VLOOKUP($A954,'Medical Examination'!$A:$H,COLUMN(B:B),0)</f>
        <v>26.62</v>
      </c>
      <c r="L954" cm="1">
        <f t="array" ref="L954">VLOOKUP($A954,'Medical Examination'!$A:$H,COLUMN(C:C),0)</f>
        <v>6.15</v>
      </c>
      <c r="M954" t="str" cm="1">
        <f t="array" ref="M954">VLOOKUP($A954,'Medical Examination'!$A:$H,COLUMN(D:D),0)</f>
        <v>yes</v>
      </c>
      <c r="N954" t="str" cm="1">
        <f t="array" ref="N954">VLOOKUP($A954,'Medical Examination'!$A:$H,COLUMN(E:E),0)</f>
        <v>No</v>
      </c>
      <c r="O954" t="str" cm="1">
        <f t="array" ref="O954">VLOOKUP($A954,'Medical Examination'!$A:$H,COLUMN(F:F),0)</f>
        <v>No</v>
      </c>
      <c r="P954" t="str" cm="1">
        <f t="array" ref="P954">VLOOKUP($A954,'Medical Examination'!$A:$H,COLUMN(G:G),0)</f>
        <v>No major surgery</v>
      </c>
      <c r="Q954" t="str" cm="1">
        <f t="array" ref="Q954">VLOOKUP($A954,'Medical Examination'!$A:$H,COLUMN(H:H),0)</f>
        <v>No</v>
      </c>
      <c r="R954">
        <f t="shared" si="168"/>
        <v>1</v>
      </c>
      <c r="S954">
        <f t="shared" si="169"/>
        <v>0</v>
      </c>
      <c r="T954">
        <f t="shared" si="170"/>
        <v>0</v>
      </c>
      <c r="U954">
        <f t="shared" si="171"/>
        <v>0</v>
      </c>
      <c r="V954">
        <f t="shared" si="172"/>
        <v>1</v>
      </c>
      <c r="W954">
        <f t="shared" si="173"/>
        <v>2</v>
      </c>
      <c r="X954">
        <f t="shared" si="174"/>
        <v>0</v>
      </c>
      <c r="Y954">
        <f t="shared" si="175"/>
        <v>0</v>
      </c>
      <c r="Z954">
        <f t="shared" si="176"/>
        <v>0</v>
      </c>
      <c r="AA954">
        <f t="shared" si="177"/>
        <v>1</v>
      </c>
      <c r="AB954" s="5">
        <f t="shared" si="178"/>
        <v>47</v>
      </c>
      <c r="AC954">
        <f t="shared" si="179"/>
        <v>1</v>
      </c>
    </row>
    <row r="955" spans="1:29" x14ac:dyDescent="0.25">
      <c r="A955" t="s">
        <v>993</v>
      </c>
      <c r="B955">
        <v>1981</v>
      </c>
      <c r="C955" t="s">
        <v>18</v>
      </c>
      <c r="D955">
        <v>30</v>
      </c>
      <c r="E955">
        <v>2</v>
      </c>
      <c r="F955">
        <v>7749.16</v>
      </c>
      <c r="G955" t="s">
        <v>11</v>
      </c>
      <c r="H955" t="s">
        <v>16</v>
      </c>
      <c r="I955" t="s">
        <v>23</v>
      </c>
      <c r="J955" t="str">
        <f>VLOOKUP(A955,Names!A:B,2,)</f>
        <v>Reddy, Ms.  Lauren C</v>
      </c>
      <c r="K955" cm="1">
        <f t="array" ref="K955">VLOOKUP($A955,'Medical Examination'!$A:$H,COLUMN(B:B),0)</f>
        <v>33.06</v>
      </c>
      <c r="L955" cm="1">
        <f t="array" ref="L955">VLOOKUP($A955,'Medical Examination'!$A:$H,COLUMN(C:C),0)</f>
        <v>9.59</v>
      </c>
      <c r="M955" t="str" cm="1">
        <f t="array" ref="M955">VLOOKUP($A955,'Medical Examination'!$A:$H,COLUMN(D:D),0)</f>
        <v>yes</v>
      </c>
      <c r="N955" t="str" cm="1">
        <f t="array" ref="N955">VLOOKUP($A955,'Medical Examination'!$A:$H,COLUMN(E:E),0)</f>
        <v>No</v>
      </c>
      <c r="O955" t="str" cm="1">
        <f t="array" ref="O955">VLOOKUP($A955,'Medical Examination'!$A:$H,COLUMN(F:F),0)</f>
        <v>No</v>
      </c>
      <c r="P955" t="str" cm="1">
        <f t="array" ref="P955">VLOOKUP($A955,'Medical Examination'!$A:$H,COLUMN(G:G),0)</f>
        <v>No major surgery</v>
      </c>
      <c r="Q955" t="str" cm="1">
        <f t="array" ref="Q955">VLOOKUP($A955,'Medical Examination'!$A:$H,COLUMN(H:H),0)</f>
        <v>No</v>
      </c>
      <c r="R955">
        <f t="shared" si="168"/>
        <v>1</v>
      </c>
      <c r="S955">
        <f t="shared" si="169"/>
        <v>0</v>
      </c>
      <c r="T955">
        <f t="shared" si="170"/>
        <v>0</v>
      </c>
      <c r="U955">
        <f t="shared" si="171"/>
        <v>0</v>
      </c>
      <c r="V955">
        <f t="shared" si="172"/>
        <v>2</v>
      </c>
      <c r="W955">
        <f t="shared" si="173"/>
        <v>3</v>
      </c>
      <c r="X955">
        <f t="shared" si="174"/>
        <v>0</v>
      </c>
      <c r="Y955">
        <f t="shared" si="175"/>
        <v>0</v>
      </c>
      <c r="Z955">
        <f t="shared" si="176"/>
        <v>1</v>
      </c>
      <c r="AA955">
        <f t="shared" si="177"/>
        <v>0</v>
      </c>
      <c r="AB955" s="5">
        <f t="shared" si="178"/>
        <v>42</v>
      </c>
      <c r="AC955">
        <f t="shared" si="179"/>
        <v>0</v>
      </c>
    </row>
    <row r="956" spans="1:29" x14ac:dyDescent="0.25">
      <c r="A956" t="s">
        <v>994</v>
      </c>
      <c r="B956">
        <v>1997</v>
      </c>
      <c r="C956" t="s">
        <v>30</v>
      </c>
      <c r="D956">
        <v>21</v>
      </c>
      <c r="E956">
        <v>0</v>
      </c>
      <c r="F956">
        <v>7763.06</v>
      </c>
      <c r="G956" t="s">
        <v>11</v>
      </c>
      <c r="H956" t="s">
        <v>16</v>
      </c>
      <c r="I956" t="s">
        <v>23</v>
      </c>
      <c r="J956" t="str">
        <f>VLOOKUP(A956,Names!A:B,2,)</f>
        <v>Garey, Mr.  Rick</v>
      </c>
      <c r="K956" cm="1">
        <f t="array" ref="K956">VLOOKUP($A956,'Medical Examination'!$A:$H,COLUMN(B:B),0)</f>
        <v>40.58</v>
      </c>
      <c r="L956" cm="1">
        <f t="array" ref="L956">VLOOKUP($A956,'Medical Examination'!$A:$H,COLUMN(C:C),0)</f>
        <v>5.32</v>
      </c>
      <c r="M956" t="str" cm="1">
        <f t="array" ref="M956">VLOOKUP($A956,'Medical Examination'!$A:$H,COLUMN(D:D),0)</f>
        <v>yes</v>
      </c>
      <c r="N956" t="str" cm="1">
        <f t="array" ref="N956">VLOOKUP($A956,'Medical Examination'!$A:$H,COLUMN(E:E),0)</f>
        <v>No</v>
      </c>
      <c r="O956" t="str" cm="1">
        <f t="array" ref="O956">VLOOKUP($A956,'Medical Examination'!$A:$H,COLUMN(F:F),0)</f>
        <v>Yes</v>
      </c>
      <c r="P956" cm="1">
        <f t="array" ref="P956">VLOOKUP($A956,'Medical Examination'!$A:$H,COLUMN(G:G),0)</f>
        <v>1</v>
      </c>
      <c r="Q956" t="str" cm="1">
        <f t="array" ref="Q956">VLOOKUP($A956,'Medical Examination'!$A:$H,COLUMN(H:H),0)</f>
        <v>No</v>
      </c>
      <c r="R956">
        <f t="shared" si="168"/>
        <v>1</v>
      </c>
      <c r="S956">
        <f t="shared" si="169"/>
        <v>0</v>
      </c>
      <c r="T956">
        <f t="shared" si="170"/>
        <v>1</v>
      </c>
      <c r="U956">
        <f t="shared" si="171"/>
        <v>0</v>
      </c>
      <c r="V956">
        <f t="shared" si="172"/>
        <v>2</v>
      </c>
      <c r="W956">
        <f t="shared" si="173"/>
        <v>3</v>
      </c>
      <c r="X956">
        <f t="shared" si="174"/>
        <v>1</v>
      </c>
      <c r="Y956">
        <f t="shared" si="175"/>
        <v>0</v>
      </c>
      <c r="Z956">
        <f t="shared" si="176"/>
        <v>1</v>
      </c>
      <c r="AA956">
        <f t="shared" si="177"/>
        <v>0</v>
      </c>
      <c r="AB956" s="5">
        <f t="shared" si="178"/>
        <v>26</v>
      </c>
      <c r="AC956">
        <f t="shared" si="179"/>
        <v>1</v>
      </c>
    </row>
    <row r="957" spans="1:29" x14ac:dyDescent="0.25">
      <c r="A957" t="s">
        <v>995</v>
      </c>
      <c r="B957">
        <v>1974</v>
      </c>
      <c r="C957" t="s">
        <v>30</v>
      </c>
      <c r="D957">
        <v>6</v>
      </c>
      <c r="E957">
        <v>0</v>
      </c>
      <c r="F957">
        <v>7789.64</v>
      </c>
      <c r="G957" t="s">
        <v>16</v>
      </c>
      <c r="H957" t="s">
        <v>12</v>
      </c>
      <c r="I957" t="s">
        <v>13</v>
      </c>
      <c r="J957" t="str">
        <f>VLOOKUP(A957,Names!A:B,2,)</f>
        <v>Hurt, Mr.  Charlie A</v>
      </c>
      <c r="K957" cm="1">
        <f t="array" ref="K957">VLOOKUP($A957,'Medical Examination'!$A:$H,COLUMN(B:B),0)</f>
        <v>29.7</v>
      </c>
      <c r="L957" cm="1">
        <f t="array" ref="L957">VLOOKUP($A957,'Medical Examination'!$A:$H,COLUMN(C:C),0)</f>
        <v>7.03</v>
      </c>
      <c r="M957" t="str" cm="1">
        <f t="array" ref="M957">VLOOKUP($A957,'Medical Examination'!$A:$H,COLUMN(D:D),0)</f>
        <v>No</v>
      </c>
      <c r="N957" t="str" cm="1">
        <f t="array" ref="N957">VLOOKUP($A957,'Medical Examination'!$A:$H,COLUMN(E:E),0)</f>
        <v>No</v>
      </c>
      <c r="O957" t="str" cm="1">
        <f t="array" ref="O957">VLOOKUP($A957,'Medical Examination'!$A:$H,COLUMN(F:F),0)</f>
        <v>No</v>
      </c>
      <c r="P957" t="str" cm="1">
        <f t="array" ref="P957">VLOOKUP($A957,'Medical Examination'!$A:$H,COLUMN(G:G),0)</f>
        <v>No major surgery</v>
      </c>
      <c r="Q957" t="str" cm="1">
        <f t="array" ref="Q957">VLOOKUP($A957,'Medical Examination'!$A:$H,COLUMN(H:H),0)</f>
        <v>No</v>
      </c>
      <c r="R957">
        <f t="shared" si="168"/>
        <v>0</v>
      </c>
      <c r="S957">
        <f t="shared" si="169"/>
        <v>0</v>
      </c>
      <c r="T957">
        <f t="shared" si="170"/>
        <v>0</v>
      </c>
      <c r="U957">
        <f t="shared" si="171"/>
        <v>0</v>
      </c>
      <c r="V957">
        <f t="shared" si="172"/>
        <v>3</v>
      </c>
      <c r="W957">
        <f t="shared" si="173"/>
        <v>1</v>
      </c>
      <c r="X957">
        <f t="shared" si="174"/>
        <v>0</v>
      </c>
      <c r="Y957">
        <f t="shared" si="175"/>
        <v>0</v>
      </c>
      <c r="Z957">
        <f t="shared" si="176"/>
        <v>0</v>
      </c>
      <c r="AA957">
        <f t="shared" si="177"/>
        <v>1</v>
      </c>
      <c r="AB957" s="5">
        <f t="shared" si="178"/>
        <v>49</v>
      </c>
      <c r="AC957">
        <f t="shared" si="179"/>
        <v>1</v>
      </c>
    </row>
    <row r="958" spans="1:29" x14ac:dyDescent="0.25">
      <c r="A958" t="s">
        <v>996</v>
      </c>
      <c r="B958">
        <v>1999</v>
      </c>
      <c r="C958" t="s">
        <v>30</v>
      </c>
      <c r="D958">
        <v>25</v>
      </c>
      <c r="E958">
        <v>0</v>
      </c>
      <c r="F958">
        <v>7794.68</v>
      </c>
      <c r="G958" t="s">
        <v>11</v>
      </c>
      <c r="H958" t="s">
        <v>11</v>
      </c>
      <c r="I958" t="s">
        <v>535</v>
      </c>
      <c r="J958" t="str">
        <f>VLOOKUP(A958,Names!A:B,2,)</f>
        <v>Campbell, Mrs.  Colleen L.</v>
      </c>
      <c r="K958" cm="1">
        <f t="array" ref="K958">VLOOKUP($A958,'Medical Examination'!$A:$H,COLUMN(B:B),0)</f>
        <v>40.76</v>
      </c>
      <c r="L958" cm="1">
        <f t="array" ref="L958">VLOOKUP($A958,'Medical Examination'!$A:$H,COLUMN(C:C),0)</f>
        <v>5.28</v>
      </c>
      <c r="M958" t="str" cm="1">
        <f t="array" ref="M958">VLOOKUP($A958,'Medical Examination'!$A:$H,COLUMN(D:D),0)</f>
        <v>No</v>
      </c>
      <c r="N958" t="str" cm="1">
        <f t="array" ref="N958">VLOOKUP($A958,'Medical Examination'!$A:$H,COLUMN(E:E),0)</f>
        <v>No</v>
      </c>
      <c r="O958" t="str" cm="1">
        <f t="array" ref="O958">VLOOKUP($A958,'Medical Examination'!$A:$H,COLUMN(F:F),0)</f>
        <v>No</v>
      </c>
      <c r="P958" t="str" cm="1">
        <f t="array" ref="P958">VLOOKUP($A958,'Medical Examination'!$A:$H,COLUMN(G:G),0)</f>
        <v>No major surgery</v>
      </c>
      <c r="Q958" t="str" cm="1">
        <f t="array" ref="Q958">VLOOKUP($A958,'Medical Examination'!$A:$H,COLUMN(H:H),0)</f>
        <v>No</v>
      </c>
      <c r="R958">
        <f t="shared" si="168"/>
        <v>0</v>
      </c>
      <c r="S958">
        <f t="shared" si="169"/>
        <v>0</v>
      </c>
      <c r="T958">
        <f t="shared" si="170"/>
        <v>0</v>
      </c>
      <c r="U958">
        <f t="shared" si="171"/>
        <v>0</v>
      </c>
      <c r="V958">
        <f t="shared" si="172"/>
        <v>2</v>
      </c>
      <c r="W958">
        <f t="shared" si="173"/>
        <v>2</v>
      </c>
      <c r="X958">
        <f t="shared" si="174"/>
        <v>0</v>
      </c>
      <c r="Y958">
        <f t="shared" si="175"/>
        <v>0</v>
      </c>
      <c r="Z958">
        <f t="shared" si="176"/>
        <v>0</v>
      </c>
      <c r="AA958">
        <f t="shared" si="177"/>
        <v>0</v>
      </c>
      <c r="AB958" s="5">
        <f t="shared" si="178"/>
        <v>24</v>
      </c>
      <c r="AC958">
        <f t="shared" si="179"/>
        <v>0</v>
      </c>
    </row>
    <row r="959" spans="1:29" x14ac:dyDescent="0.25">
      <c r="A959" t="s">
        <v>997</v>
      </c>
      <c r="B959">
        <v>1997</v>
      </c>
      <c r="C959" t="s">
        <v>30</v>
      </c>
      <c r="D959">
        <v>2</v>
      </c>
      <c r="E959">
        <v>0</v>
      </c>
      <c r="F959">
        <v>7803.77</v>
      </c>
      <c r="G959" t="s">
        <v>11</v>
      </c>
      <c r="H959" t="s">
        <v>12</v>
      </c>
      <c r="I959" t="s">
        <v>23</v>
      </c>
      <c r="J959" t="str">
        <f>VLOOKUP(A959,Names!A:B,2,)</f>
        <v>Montez, Mr.  Ricky</v>
      </c>
      <c r="K959" cm="1">
        <f t="array" ref="K959">VLOOKUP($A959,'Medical Examination'!$A:$H,COLUMN(B:B),0)</f>
        <v>40.700000000000003</v>
      </c>
      <c r="L959" cm="1">
        <f t="array" ref="L959">VLOOKUP($A959,'Medical Examination'!$A:$H,COLUMN(C:C),0)</f>
        <v>6.27</v>
      </c>
      <c r="M959" t="str" cm="1">
        <f t="array" ref="M959">VLOOKUP($A959,'Medical Examination'!$A:$H,COLUMN(D:D),0)</f>
        <v>yes</v>
      </c>
      <c r="N959" t="str" cm="1">
        <f t="array" ref="N959">VLOOKUP($A959,'Medical Examination'!$A:$H,COLUMN(E:E),0)</f>
        <v>No</v>
      </c>
      <c r="O959" t="str" cm="1">
        <f t="array" ref="O959">VLOOKUP($A959,'Medical Examination'!$A:$H,COLUMN(F:F),0)</f>
        <v>Yes</v>
      </c>
      <c r="P959" cm="1">
        <f t="array" ref="P959">VLOOKUP($A959,'Medical Examination'!$A:$H,COLUMN(G:G),0)</f>
        <v>1</v>
      </c>
      <c r="Q959" t="str" cm="1">
        <f t="array" ref="Q959">VLOOKUP($A959,'Medical Examination'!$A:$H,COLUMN(H:H),0)</f>
        <v>No</v>
      </c>
      <c r="R959">
        <f t="shared" si="168"/>
        <v>1</v>
      </c>
      <c r="S959">
        <f t="shared" si="169"/>
        <v>0</v>
      </c>
      <c r="T959">
        <f t="shared" si="170"/>
        <v>1</v>
      </c>
      <c r="U959">
        <f t="shared" si="171"/>
        <v>0</v>
      </c>
      <c r="V959">
        <f t="shared" si="172"/>
        <v>2</v>
      </c>
      <c r="W959">
        <f t="shared" si="173"/>
        <v>1</v>
      </c>
      <c r="X959">
        <f t="shared" si="174"/>
        <v>1</v>
      </c>
      <c r="Y959">
        <f t="shared" si="175"/>
        <v>0</v>
      </c>
      <c r="Z959">
        <f t="shared" si="176"/>
        <v>1</v>
      </c>
      <c r="AA959">
        <f t="shared" si="177"/>
        <v>0</v>
      </c>
      <c r="AB959" s="5">
        <f t="shared" si="178"/>
        <v>26</v>
      </c>
      <c r="AC959">
        <f t="shared" si="179"/>
        <v>1</v>
      </c>
    </row>
    <row r="960" spans="1:29" x14ac:dyDescent="0.25">
      <c r="A960" t="s">
        <v>998</v>
      </c>
      <c r="B960">
        <v>1974</v>
      </c>
      <c r="C960" t="s">
        <v>15</v>
      </c>
      <c r="D960">
        <v>9</v>
      </c>
      <c r="E960">
        <v>0</v>
      </c>
      <c r="F960">
        <v>7804.16</v>
      </c>
      <c r="G960" t="s">
        <v>11</v>
      </c>
      <c r="H960" t="s">
        <v>12</v>
      </c>
      <c r="I960" t="s">
        <v>13</v>
      </c>
      <c r="J960" t="str">
        <f>VLOOKUP(A960,Names!A:B,2,)</f>
        <v>King, Mr.  Travis</v>
      </c>
      <c r="K960" cm="1">
        <f t="array" ref="K960">VLOOKUP($A960,'Medical Examination'!$A:$H,COLUMN(B:B),0)</f>
        <v>40.15</v>
      </c>
      <c r="L960" cm="1">
        <f t="array" ref="L960">VLOOKUP($A960,'Medical Examination'!$A:$H,COLUMN(C:C),0)</f>
        <v>11.84</v>
      </c>
      <c r="M960" t="str" cm="1">
        <f t="array" ref="M960">VLOOKUP($A960,'Medical Examination'!$A:$H,COLUMN(D:D),0)</f>
        <v>No</v>
      </c>
      <c r="N960" t="str" cm="1">
        <f t="array" ref="N960">VLOOKUP($A960,'Medical Examination'!$A:$H,COLUMN(E:E),0)</f>
        <v>No</v>
      </c>
      <c r="O960" t="str" cm="1">
        <f t="array" ref="O960">VLOOKUP($A960,'Medical Examination'!$A:$H,COLUMN(F:F),0)</f>
        <v>No</v>
      </c>
      <c r="P960" t="str" cm="1">
        <f t="array" ref="P960">VLOOKUP($A960,'Medical Examination'!$A:$H,COLUMN(G:G),0)</f>
        <v>No major surgery</v>
      </c>
      <c r="Q960" t="str" cm="1">
        <f t="array" ref="Q960">VLOOKUP($A960,'Medical Examination'!$A:$H,COLUMN(H:H),0)</f>
        <v>No</v>
      </c>
      <c r="R960">
        <f t="shared" si="168"/>
        <v>0</v>
      </c>
      <c r="S960">
        <f t="shared" si="169"/>
        <v>0</v>
      </c>
      <c r="T960">
        <f t="shared" si="170"/>
        <v>0</v>
      </c>
      <c r="U960">
        <f t="shared" si="171"/>
        <v>0</v>
      </c>
      <c r="V960">
        <f t="shared" si="172"/>
        <v>2</v>
      </c>
      <c r="W960">
        <f t="shared" si="173"/>
        <v>1</v>
      </c>
      <c r="X960">
        <f t="shared" si="174"/>
        <v>0</v>
      </c>
      <c r="Y960">
        <f t="shared" si="175"/>
        <v>0</v>
      </c>
      <c r="Z960">
        <f t="shared" si="176"/>
        <v>0</v>
      </c>
      <c r="AA960">
        <f t="shared" si="177"/>
        <v>1</v>
      </c>
      <c r="AB960" s="5">
        <f t="shared" si="178"/>
        <v>49</v>
      </c>
      <c r="AC960">
        <f t="shared" si="179"/>
        <v>1</v>
      </c>
    </row>
    <row r="961" spans="1:29" x14ac:dyDescent="0.25">
      <c r="A961" t="s">
        <v>999</v>
      </c>
      <c r="B961">
        <v>1991</v>
      </c>
      <c r="C961" t="s">
        <v>30</v>
      </c>
      <c r="D961">
        <v>21</v>
      </c>
      <c r="E961">
        <v>3</v>
      </c>
      <c r="F961">
        <v>7812.67</v>
      </c>
      <c r="G961" t="s">
        <v>11</v>
      </c>
      <c r="H961" t="s">
        <v>16</v>
      </c>
      <c r="I961" t="s">
        <v>23</v>
      </c>
      <c r="J961" t="str">
        <f>VLOOKUP(A961,Names!A:B,2,)</f>
        <v>Marschner, Ms.  Marguerite K.</v>
      </c>
      <c r="K961" cm="1">
        <f t="array" ref="K961">VLOOKUP($A961,'Medical Examination'!$A:$H,COLUMN(B:B),0)</f>
        <v>31.59</v>
      </c>
      <c r="L961" cm="1">
        <f t="array" ref="L961">VLOOKUP($A961,'Medical Examination'!$A:$H,COLUMN(C:C),0)</f>
        <v>6.01</v>
      </c>
      <c r="M961" t="str" cm="1">
        <f t="array" ref="M961">VLOOKUP($A961,'Medical Examination'!$A:$H,COLUMN(D:D),0)</f>
        <v>No</v>
      </c>
      <c r="N961" t="str" cm="1">
        <f t="array" ref="N961">VLOOKUP($A961,'Medical Examination'!$A:$H,COLUMN(E:E),0)</f>
        <v>No</v>
      </c>
      <c r="O961" t="str" cm="1">
        <f t="array" ref="O961">VLOOKUP($A961,'Medical Examination'!$A:$H,COLUMN(F:F),0)</f>
        <v>No</v>
      </c>
      <c r="P961" t="str" cm="1">
        <f t="array" ref="P961">VLOOKUP($A961,'Medical Examination'!$A:$H,COLUMN(G:G),0)</f>
        <v>No major surgery</v>
      </c>
      <c r="Q961" t="str" cm="1">
        <f t="array" ref="Q961">VLOOKUP($A961,'Medical Examination'!$A:$H,COLUMN(H:H),0)</f>
        <v>No</v>
      </c>
      <c r="R961">
        <f t="shared" si="168"/>
        <v>0</v>
      </c>
      <c r="S961">
        <f t="shared" si="169"/>
        <v>0</v>
      </c>
      <c r="T961">
        <f t="shared" si="170"/>
        <v>0</v>
      </c>
      <c r="U961">
        <f t="shared" si="171"/>
        <v>0</v>
      </c>
      <c r="V961">
        <f t="shared" si="172"/>
        <v>2</v>
      </c>
      <c r="W961">
        <f t="shared" si="173"/>
        <v>3</v>
      </c>
      <c r="X961">
        <f t="shared" si="174"/>
        <v>0</v>
      </c>
      <c r="Y961">
        <f t="shared" si="175"/>
        <v>0</v>
      </c>
      <c r="Z961">
        <f t="shared" si="176"/>
        <v>1</v>
      </c>
      <c r="AA961">
        <f t="shared" si="177"/>
        <v>0</v>
      </c>
      <c r="AB961" s="5">
        <f t="shared" si="178"/>
        <v>32</v>
      </c>
      <c r="AC961">
        <f t="shared" si="179"/>
        <v>0</v>
      </c>
    </row>
    <row r="962" spans="1:29" x14ac:dyDescent="0.25">
      <c r="A962" t="s">
        <v>1000</v>
      </c>
      <c r="B962">
        <v>1989</v>
      </c>
      <c r="C962" t="s">
        <v>37</v>
      </c>
      <c r="D962">
        <v>12</v>
      </c>
      <c r="E962">
        <v>3</v>
      </c>
      <c r="F962">
        <v>7824.37</v>
      </c>
      <c r="G962" t="s">
        <v>11</v>
      </c>
      <c r="H962" t="s">
        <v>11</v>
      </c>
      <c r="I962" t="s">
        <v>23</v>
      </c>
      <c r="J962" t="str">
        <f>VLOOKUP(A962,Names!A:B,2,)</f>
        <v>Brezenski, Ms.  Lindsey M</v>
      </c>
      <c r="K962" cm="1">
        <f t="array" ref="K962">VLOOKUP($A962,'Medical Examination'!$A:$H,COLUMN(B:B),0)</f>
        <v>30.11</v>
      </c>
      <c r="L962" cm="1">
        <f t="array" ref="L962">VLOOKUP($A962,'Medical Examination'!$A:$H,COLUMN(C:C),0)</f>
        <v>4.08</v>
      </c>
      <c r="M962" t="str" cm="1">
        <f t="array" ref="M962">VLOOKUP($A962,'Medical Examination'!$A:$H,COLUMN(D:D),0)</f>
        <v>No</v>
      </c>
      <c r="N962" t="str" cm="1">
        <f t="array" ref="N962">VLOOKUP($A962,'Medical Examination'!$A:$H,COLUMN(E:E),0)</f>
        <v>No</v>
      </c>
      <c r="O962" t="str" cm="1">
        <f t="array" ref="O962">VLOOKUP($A962,'Medical Examination'!$A:$H,COLUMN(F:F),0)</f>
        <v>No</v>
      </c>
      <c r="P962" t="str" cm="1">
        <f t="array" ref="P962">VLOOKUP($A962,'Medical Examination'!$A:$H,COLUMN(G:G),0)</f>
        <v>No major surgery</v>
      </c>
      <c r="Q962" t="str" cm="1">
        <f t="array" ref="Q962">VLOOKUP($A962,'Medical Examination'!$A:$H,COLUMN(H:H),0)</f>
        <v>No</v>
      </c>
      <c r="R962">
        <f t="shared" si="168"/>
        <v>0</v>
      </c>
      <c r="S962">
        <f t="shared" si="169"/>
        <v>0</v>
      </c>
      <c r="T962">
        <f t="shared" si="170"/>
        <v>0</v>
      </c>
      <c r="U962">
        <f t="shared" si="171"/>
        <v>0</v>
      </c>
      <c r="V962">
        <f t="shared" si="172"/>
        <v>2</v>
      </c>
      <c r="W962">
        <f t="shared" si="173"/>
        <v>2</v>
      </c>
      <c r="X962">
        <f t="shared" si="174"/>
        <v>0</v>
      </c>
      <c r="Y962">
        <f t="shared" si="175"/>
        <v>0</v>
      </c>
      <c r="Z962">
        <f t="shared" si="176"/>
        <v>1</v>
      </c>
      <c r="AA962">
        <f t="shared" si="177"/>
        <v>0</v>
      </c>
      <c r="AB962" s="5">
        <f t="shared" si="178"/>
        <v>34</v>
      </c>
      <c r="AC962">
        <f t="shared" si="179"/>
        <v>0</v>
      </c>
    </row>
    <row r="963" spans="1:29" x14ac:dyDescent="0.25">
      <c r="A963" t="s">
        <v>1001</v>
      </c>
      <c r="B963">
        <v>2001</v>
      </c>
      <c r="C963" t="s">
        <v>37</v>
      </c>
      <c r="D963">
        <v>5</v>
      </c>
      <c r="E963">
        <v>0</v>
      </c>
      <c r="F963">
        <v>7844.8</v>
      </c>
      <c r="G963" t="s">
        <v>11</v>
      </c>
      <c r="H963" t="s">
        <v>11</v>
      </c>
      <c r="I963" t="s">
        <v>23</v>
      </c>
      <c r="J963" t="str">
        <f>VLOOKUP(A963,Names!A:B,2,)</f>
        <v>Babler, Mr.  Jesse J</v>
      </c>
      <c r="K963" cm="1">
        <f t="array" ref="K963">VLOOKUP($A963,'Medical Examination'!$A:$H,COLUMN(B:B),0)</f>
        <v>43.85</v>
      </c>
      <c r="L963" cm="1">
        <f t="array" ref="L963">VLOOKUP($A963,'Medical Examination'!$A:$H,COLUMN(C:C),0)</f>
        <v>4.7699999999999996</v>
      </c>
      <c r="M963" t="str" cm="1">
        <f t="array" ref="M963">VLOOKUP($A963,'Medical Examination'!$A:$H,COLUMN(D:D),0)</f>
        <v>yes</v>
      </c>
      <c r="N963" t="str" cm="1">
        <f t="array" ref="N963">VLOOKUP($A963,'Medical Examination'!$A:$H,COLUMN(E:E),0)</f>
        <v>No</v>
      </c>
      <c r="O963" t="str" cm="1">
        <f t="array" ref="O963">VLOOKUP($A963,'Medical Examination'!$A:$H,COLUMN(F:F),0)</f>
        <v>No</v>
      </c>
      <c r="P963" t="str" cm="1">
        <f t="array" ref="P963">VLOOKUP($A963,'Medical Examination'!$A:$H,COLUMN(G:G),0)</f>
        <v>No major surgery</v>
      </c>
      <c r="Q963" t="str" cm="1">
        <f t="array" ref="Q963">VLOOKUP($A963,'Medical Examination'!$A:$H,COLUMN(H:H),0)</f>
        <v>No</v>
      </c>
      <c r="R963">
        <f t="shared" ref="R963:R1026" si="180">IF(M963="yes",1,0)</f>
        <v>1</v>
      </c>
      <c r="S963">
        <f t="shared" ref="S963:S1026" si="181">IF(N963="yes",1,0)</f>
        <v>0</v>
      </c>
      <c r="T963">
        <f t="shared" ref="T963:T1026" si="182">IF(O963="Yes",1,0)</f>
        <v>0</v>
      </c>
      <c r="U963">
        <f t="shared" ref="U963:U1026" si="183">IF(Q963="yes",1,0)</f>
        <v>0</v>
      </c>
      <c r="V963">
        <f t="shared" ref="V963:V1026" si="184">IF(TRIM(G963)="tier - 1",3,IF(G963="tier - 2",2,1))</f>
        <v>2</v>
      </c>
      <c r="W963">
        <f t="shared" ref="W963:W1026" si="185">IF(TRIM(H963)="tier - 1",3,IF(H963="tier - 2",2,1))</f>
        <v>2</v>
      </c>
      <c r="X963">
        <f t="shared" ref="X963:X1026" si="186">IF(P963="No major surgery",0,P963)</f>
        <v>0</v>
      </c>
      <c r="Y963">
        <f t="shared" ref="Y963:Y1026" si="187">IF(I963="R1011",1,0)</f>
        <v>0</v>
      </c>
      <c r="Z963">
        <f t="shared" ref="Z963:Z1026" si="188">IF(I963="R1012",1,0)</f>
        <v>1</v>
      </c>
      <c r="AA963">
        <f t="shared" ref="AA963:AA1026" si="189">IF(I963="R1013",1,0)</f>
        <v>0</v>
      </c>
      <c r="AB963" s="5">
        <f t="shared" ref="AB963:AB1026" si="190">2023-B963</f>
        <v>22</v>
      </c>
      <c r="AC963">
        <f t="shared" ref="AC963:AC1026" si="191">IF(MID(J963,FIND(",",J963)+2,FIND(".",J963)-FIND(",",J963)-2)="Mr",1,0)</f>
        <v>1</v>
      </c>
    </row>
    <row r="964" spans="1:29" x14ac:dyDescent="0.25">
      <c r="A964" t="s">
        <v>1002</v>
      </c>
      <c r="B964">
        <v>1994</v>
      </c>
      <c r="C964" t="s">
        <v>15</v>
      </c>
      <c r="D964">
        <v>17</v>
      </c>
      <c r="E964">
        <v>0</v>
      </c>
      <c r="F964">
        <v>7851.85</v>
      </c>
      <c r="G964" t="s">
        <v>11</v>
      </c>
      <c r="H964" t="s">
        <v>12</v>
      </c>
      <c r="I964" t="s">
        <v>23</v>
      </c>
      <c r="J964" t="str">
        <f>VLOOKUP(A964,Names!A:B,2,)</f>
        <v>Krueger, Mr.  Jan-Patrick</v>
      </c>
      <c r="K964" cm="1">
        <f t="array" ref="K964">VLOOKUP($A964,'Medical Examination'!$A:$H,COLUMN(B:B),0)</f>
        <v>38.57</v>
      </c>
      <c r="L964" cm="1">
        <f t="array" ref="L964">VLOOKUP($A964,'Medical Examination'!$A:$H,COLUMN(C:C),0)</f>
        <v>6.27</v>
      </c>
      <c r="M964" t="str" cm="1">
        <f t="array" ref="M964">VLOOKUP($A964,'Medical Examination'!$A:$H,COLUMN(D:D),0)</f>
        <v>No</v>
      </c>
      <c r="N964" t="str" cm="1">
        <f t="array" ref="N964">VLOOKUP($A964,'Medical Examination'!$A:$H,COLUMN(E:E),0)</f>
        <v>No</v>
      </c>
      <c r="O964" t="str" cm="1">
        <f t="array" ref="O964">VLOOKUP($A964,'Medical Examination'!$A:$H,COLUMN(F:F),0)</f>
        <v>No</v>
      </c>
      <c r="P964" t="str" cm="1">
        <f t="array" ref="P964">VLOOKUP($A964,'Medical Examination'!$A:$H,COLUMN(G:G),0)</f>
        <v>No major surgery</v>
      </c>
      <c r="Q964" t="str" cm="1">
        <f t="array" ref="Q964">VLOOKUP($A964,'Medical Examination'!$A:$H,COLUMN(H:H),0)</f>
        <v>No</v>
      </c>
      <c r="R964">
        <f t="shared" si="180"/>
        <v>0</v>
      </c>
      <c r="S964">
        <f t="shared" si="181"/>
        <v>0</v>
      </c>
      <c r="T964">
        <f t="shared" si="182"/>
        <v>0</v>
      </c>
      <c r="U964">
        <f t="shared" si="183"/>
        <v>0</v>
      </c>
      <c r="V964">
        <f t="shared" si="184"/>
        <v>2</v>
      </c>
      <c r="W964">
        <f t="shared" si="185"/>
        <v>1</v>
      </c>
      <c r="X964">
        <f t="shared" si="186"/>
        <v>0</v>
      </c>
      <c r="Y964">
        <f t="shared" si="187"/>
        <v>0</v>
      </c>
      <c r="Z964">
        <f t="shared" si="188"/>
        <v>1</v>
      </c>
      <c r="AA964">
        <f t="shared" si="189"/>
        <v>0</v>
      </c>
      <c r="AB964" s="5">
        <f t="shared" si="190"/>
        <v>29</v>
      </c>
      <c r="AC964">
        <f t="shared" si="191"/>
        <v>1</v>
      </c>
    </row>
    <row r="965" spans="1:29" x14ac:dyDescent="0.25">
      <c r="A965" t="s">
        <v>1003</v>
      </c>
      <c r="B965">
        <v>1962</v>
      </c>
      <c r="C965" t="s">
        <v>37</v>
      </c>
      <c r="D965">
        <v>10</v>
      </c>
      <c r="E965">
        <v>0</v>
      </c>
      <c r="F965">
        <v>7896.41</v>
      </c>
      <c r="G965" t="s">
        <v>12</v>
      </c>
      <c r="H965" t="s">
        <v>11</v>
      </c>
      <c r="I965" t="s">
        <v>13</v>
      </c>
      <c r="J965" t="str">
        <f>VLOOKUP(A965,Names!A:B,2,)</f>
        <v>Lindsey, Mr.  Brian</v>
      </c>
      <c r="K965" cm="1">
        <f t="array" ref="K965">VLOOKUP($A965,'Medical Examination'!$A:$H,COLUMN(B:B),0)</f>
        <v>16.48</v>
      </c>
      <c r="L965" cm="1">
        <f t="array" ref="L965">VLOOKUP($A965,'Medical Examination'!$A:$H,COLUMN(C:C),0)</f>
        <v>11.05</v>
      </c>
      <c r="M965" t="str" cm="1">
        <f t="array" ref="M965">VLOOKUP($A965,'Medical Examination'!$A:$H,COLUMN(D:D),0)</f>
        <v>No</v>
      </c>
      <c r="N965" t="str" cm="1">
        <f t="array" ref="N965">VLOOKUP($A965,'Medical Examination'!$A:$H,COLUMN(E:E),0)</f>
        <v>No</v>
      </c>
      <c r="O965" t="str" cm="1">
        <f t="array" ref="O965">VLOOKUP($A965,'Medical Examination'!$A:$H,COLUMN(F:F),0)</f>
        <v>No</v>
      </c>
      <c r="P965" t="str" cm="1">
        <f t="array" ref="P965">VLOOKUP($A965,'Medical Examination'!$A:$H,COLUMN(G:G),0)</f>
        <v>No major surgery</v>
      </c>
      <c r="Q965" t="str" cm="1">
        <f t="array" ref="Q965">VLOOKUP($A965,'Medical Examination'!$A:$H,COLUMN(H:H),0)</f>
        <v>No</v>
      </c>
      <c r="R965">
        <f t="shared" si="180"/>
        <v>0</v>
      </c>
      <c r="S965">
        <f t="shared" si="181"/>
        <v>0</v>
      </c>
      <c r="T965">
        <f t="shared" si="182"/>
        <v>0</v>
      </c>
      <c r="U965">
        <f t="shared" si="183"/>
        <v>0</v>
      </c>
      <c r="V965">
        <f t="shared" si="184"/>
        <v>1</v>
      </c>
      <c r="W965">
        <f t="shared" si="185"/>
        <v>2</v>
      </c>
      <c r="X965">
        <f t="shared" si="186"/>
        <v>0</v>
      </c>
      <c r="Y965">
        <f t="shared" si="187"/>
        <v>0</v>
      </c>
      <c r="Z965">
        <f t="shared" si="188"/>
        <v>0</v>
      </c>
      <c r="AA965">
        <f t="shared" si="189"/>
        <v>1</v>
      </c>
      <c r="AB965" s="5">
        <f t="shared" si="190"/>
        <v>61</v>
      </c>
      <c r="AC965">
        <f t="shared" si="191"/>
        <v>1</v>
      </c>
    </row>
    <row r="966" spans="1:29" x14ac:dyDescent="0.25">
      <c r="A966" t="s">
        <v>1004</v>
      </c>
      <c r="B966">
        <v>1977</v>
      </c>
      <c r="C966" t="s">
        <v>10</v>
      </c>
      <c r="D966">
        <v>20</v>
      </c>
      <c r="E966">
        <v>0</v>
      </c>
      <c r="F966">
        <v>7935.29</v>
      </c>
      <c r="G966" t="s">
        <v>11</v>
      </c>
      <c r="H966" t="s">
        <v>16</v>
      </c>
      <c r="I966" t="s">
        <v>247</v>
      </c>
      <c r="J966" t="str">
        <f>VLOOKUP(A966,Names!A:B,2,)</f>
        <v>Wrenn, Ms.  Bean K.</v>
      </c>
      <c r="K966" cm="1">
        <f t="array" ref="K966">VLOOKUP($A966,'Medical Examination'!$A:$H,COLUMN(B:B),0)</f>
        <v>38.284999999999997</v>
      </c>
      <c r="L966" cm="1">
        <f t="array" ref="L966">VLOOKUP($A966,'Medical Examination'!$A:$H,COLUMN(C:C),0)</f>
        <v>5.41</v>
      </c>
      <c r="M966" t="str" cm="1">
        <f t="array" ref="M966">VLOOKUP($A966,'Medical Examination'!$A:$H,COLUMN(D:D),0)</f>
        <v>No</v>
      </c>
      <c r="N966" t="str" cm="1">
        <f t="array" ref="N966">VLOOKUP($A966,'Medical Examination'!$A:$H,COLUMN(E:E),0)</f>
        <v>No</v>
      </c>
      <c r="O966" t="str" cm="1">
        <f t="array" ref="O966">VLOOKUP($A966,'Medical Examination'!$A:$H,COLUMN(F:F),0)</f>
        <v>No</v>
      </c>
      <c r="P966" t="str" cm="1">
        <f t="array" ref="P966">VLOOKUP($A966,'Medical Examination'!$A:$H,COLUMN(G:G),0)</f>
        <v>No major surgery</v>
      </c>
      <c r="Q966" t="str" cm="1">
        <f t="array" ref="Q966">VLOOKUP($A966,'Medical Examination'!$A:$H,COLUMN(H:H),0)</f>
        <v>No</v>
      </c>
      <c r="R966">
        <f t="shared" si="180"/>
        <v>0</v>
      </c>
      <c r="S966">
        <f t="shared" si="181"/>
        <v>0</v>
      </c>
      <c r="T966">
        <f t="shared" si="182"/>
        <v>0</v>
      </c>
      <c r="U966">
        <f t="shared" si="183"/>
        <v>0</v>
      </c>
      <c r="V966">
        <f t="shared" si="184"/>
        <v>2</v>
      </c>
      <c r="W966">
        <f t="shared" si="185"/>
        <v>3</v>
      </c>
      <c r="X966">
        <f t="shared" si="186"/>
        <v>0</v>
      </c>
      <c r="Y966">
        <f t="shared" si="187"/>
        <v>0</v>
      </c>
      <c r="Z966">
        <f t="shared" si="188"/>
        <v>0</v>
      </c>
      <c r="AA966">
        <f t="shared" si="189"/>
        <v>0</v>
      </c>
      <c r="AB966" s="5">
        <f t="shared" si="190"/>
        <v>46</v>
      </c>
      <c r="AC966">
        <f t="shared" si="191"/>
        <v>0</v>
      </c>
    </row>
    <row r="967" spans="1:29" x14ac:dyDescent="0.25">
      <c r="A967" t="s">
        <v>1005</v>
      </c>
      <c r="B967">
        <v>1987</v>
      </c>
      <c r="C967" t="s">
        <v>37</v>
      </c>
      <c r="D967">
        <v>29</v>
      </c>
      <c r="E967">
        <v>3</v>
      </c>
      <c r="F967">
        <v>7948.22</v>
      </c>
      <c r="G967" t="s">
        <v>11</v>
      </c>
      <c r="H967" t="s">
        <v>12</v>
      </c>
      <c r="I967" t="s">
        <v>200</v>
      </c>
      <c r="J967" t="str">
        <f>VLOOKUP(A967,Names!A:B,2,)</f>
        <v>Sanford, Mrs.  Katena</v>
      </c>
      <c r="K967" cm="1">
        <f t="array" ref="K967">VLOOKUP($A967,'Medical Examination'!$A:$H,COLUMN(B:B),0)</f>
        <v>27.92</v>
      </c>
      <c r="L967" cm="1">
        <f t="array" ref="L967">VLOOKUP($A967,'Medical Examination'!$A:$H,COLUMN(C:C),0)</f>
        <v>5.79</v>
      </c>
      <c r="M967" t="str" cm="1">
        <f t="array" ref="M967">VLOOKUP($A967,'Medical Examination'!$A:$H,COLUMN(D:D),0)</f>
        <v>No</v>
      </c>
      <c r="N967" t="str" cm="1">
        <f t="array" ref="N967">VLOOKUP($A967,'Medical Examination'!$A:$H,COLUMN(E:E),0)</f>
        <v>No</v>
      </c>
      <c r="O967" t="str" cm="1">
        <f t="array" ref="O967">VLOOKUP($A967,'Medical Examination'!$A:$H,COLUMN(F:F),0)</f>
        <v>No</v>
      </c>
      <c r="P967" cm="1">
        <f t="array" ref="P967">VLOOKUP($A967,'Medical Examination'!$A:$H,COLUMN(G:G),0)</f>
        <v>1</v>
      </c>
      <c r="Q967" t="str" cm="1">
        <f t="array" ref="Q967">VLOOKUP($A967,'Medical Examination'!$A:$H,COLUMN(H:H),0)</f>
        <v>No</v>
      </c>
      <c r="R967">
        <f t="shared" si="180"/>
        <v>0</v>
      </c>
      <c r="S967">
        <f t="shared" si="181"/>
        <v>0</v>
      </c>
      <c r="T967">
        <f t="shared" si="182"/>
        <v>0</v>
      </c>
      <c r="U967">
        <f t="shared" si="183"/>
        <v>0</v>
      </c>
      <c r="V967">
        <f t="shared" si="184"/>
        <v>2</v>
      </c>
      <c r="W967">
        <f t="shared" si="185"/>
        <v>1</v>
      </c>
      <c r="X967">
        <f t="shared" si="186"/>
        <v>1</v>
      </c>
      <c r="Y967">
        <f t="shared" si="187"/>
        <v>0</v>
      </c>
      <c r="Z967">
        <f t="shared" si="188"/>
        <v>0</v>
      </c>
      <c r="AA967">
        <f t="shared" si="189"/>
        <v>0</v>
      </c>
      <c r="AB967" s="5">
        <f t="shared" si="190"/>
        <v>36</v>
      </c>
      <c r="AC967">
        <f t="shared" si="191"/>
        <v>0</v>
      </c>
    </row>
    <row r="968" spans="1:29" x14ac:dyDescent="0.25">
      <c r="A968" t="s">
        <v>1006</v>
      </c>
      <c r="B968">
        <v>1966</v>
      </c>
      <c r="C968" t="s">
        <v>10</v>
      </c>
      <c r="D968">
        <v>9</v>
      </c>
      <c r="E968">
        <v>0</v>
      </c>
      <c r="F968">
        <v>7953.72</v>
      </c>
      <c r="G968" t="s">
        <v>12</v>
      </c>
      <c r="H968" t="s">
        <v>12</v>
      </c>
      <c r="I968" t="s">
        <v>23</v>
      </c>
      <c r="J968" t="str">
        <f>VLOOKUP(A968,Names!A:B,2,)</f>
        <v>Fellure, Ms.  Nicole</v>
      </c>
      <c r="K968" cm="1">
        <f t="array" ref="K968">VLOOKUP($A968,'Medical Examination'!$A:$H,COLUMN(B:B),0)</f>
        <v>17.28</v>
      </c>
      <c r="L968" cm="1">
        <f t="array" ref="L968">VLOOKUP($A968,'Medical Examination'!$A:$H,COLUMN(C:C),0)</f>
        <v>6.22</v>
      </c>
      <c r="M968" t="str" cm="1">
        <f t="array" ref="M968">VLOOKUP($A968,'Medical Examination'!$A:$H,COLUMN(D:D),0)</f>
        <v>yes</v>
      </c>
      <c r="N968" t="str" cm="1">
        <f t="array" ref="N968">VLOOKUP($A968,'Medical Examination'!$A:$H,COLUMN(E:E),0)</f>
        <v>No</v>
      </c>
      <c r="O968" t="str" cm="1">
        <f t="array" ref="O968">VLOOKUP($A968,'Medical Examination'!$A:$H,COLUMN(F:F),0)</f>
        <v>No</v>
      </c>
      <c r="P968" cm="1">
        <f t="array" ref="P968">VLOOKUP($A968,'Medical Examination'!$A:$H,COLUMN(G:G),0)</f>
        <v>2</v>
      </c>
      <c r="Q968" t="str" cm="1">
        <f t="array" ref="Q968">VLOOKUP($A968,'Medical Examination'!$A:$H,COLUMN(H:H),0)</f>
        <v>No</v>
      </c>
      <c r="R968">
        <f t="shared" si="180"/>
        <v>1</v>
      </c>
      <c r="S968">
        <f t="shared" si="181"/>
        <v>0</v>
      </c>
      <c r="T968">
        <f t="shared" si="182"/>
        <v>0</v>
      </c>
      <c r="U968">
        <f t="shared" si="183"/>
        <v>0</v>
      </c>
      <c r="V968">
        <f t="shared" si="184"/>
        <v>1</v>
      </c>
      <c r="W968">
        <f t="shared" si="185"/>
        <v>1</v>
      </c>
      <c r="X968">
        <f t="shared" si="186"/>
        <v>2</v>
      </c>
      <c r="Y968">
        <f t="shared" si="187"/>
        <v>0</v>
      </c>
      <c r="Z968">
        <f t="shared" si="188"/>
        <v>1</v>
      </c>
      <c r="AA968">
        <f t="shared" si="189"/>
        <v>0</v>
      </c>
      <c r="AB968" s="5">
        <f t="shared" si="190"/>
        <v>57</v>
      </c>
      <c r="AC968">
        <f t="shared" si="191"/>
        <v>0</v>
      </c>
    </row>
    <row r="969" spans="1:29" x14ac:dyDescent="0.25">
      <c r="A969" t="s">
        <v>1007</v>
      </c>
      <c r="B969">
        <v>1981</v>
      </c>
      <c r="C969" t="s">
        <v>30</v>
      </c>
      <c r="D969">
        <v>28</v>
      </c>
      <c r="E969">
        <v>3</v>
      </c>
      <c r="F969">
        <v>7954.52</v>
      </c>
      <c r="G969" t="s">
        <v>11</v>
      </c>
      <c r="H969" t="s">
        <v>11</v>
      </c>
      <c r="I969" t="s">
        <v>42</v>
      </c>
      <c r="J969" t="str">
        <f>VLOOKUP(A969,Names!A:B,2,)</f>
        <v>McGraw, Ms.  Keara</v>
      </c>
      <c r="K969" cm="1">
        <f t="array" ref="K969">VLOOKUP($A969,'Medical Examination'!$A:$H,COLUMN(B:B),0)</f>
        <v>32.6</v>
      </c>
      <c r="L969" cm="1">
        <f t="array" ref="L969">VLOOKUP($A969,'Medical Examination'!$A:$H,COLUMN(C:C),0)</f>
        <v>6.8</v>
      </c>
      <c r="M969" t="str" cm="1">
        <f t="array" ref="M969">VLOOKUP($A969,'Medical Examination'!$A:$H,COLUMN(D:D),0)</f>
        <v>yes</v>
      </c>
      <c r="N969" t="str" cm="1">
        <f t="array" ref="N969">VLOOKUP($A969,'Medical Examination'!$A:$H,COLUMN(E:E),0)</f>
        <v>No</v>
      </c>
      <c r="O969" t="str" cm="1">
        <f t="array" ref="O969">VLOOKUP($A969,'Medical Examination'!$A:$H,COLUMN(F:F),0)</f>
        <v>No</v>
      </c>
      <c r="P969" t="str" cm="1">
        <f t="array" ref="P969">VLOOKUP($A969,'Medical Examination'!$A:$H,COLUMN(G:G),0)</f>
        <v>No major surgery</v>
      </c>
      <c r="Q969" t="str" cm="1">
        <f t="array" ref="Q969">VLOOKUP($A969,'Medical Examination'!$A:$H,COLUMN(H:H),0)</f>
        <v>No</v>
      </c>
      <c r="R969">
        <f t="shared" si="180"/>
        <v>1</v>
      </c>
      <c r="S969">
        <f t="shared" si="181"/>
        <v>0</v>
      </c>
      <c r="T969">
        <f t="shared" si="182"/>
        <v>0</v>
      </c>
      <c r="U969">
        <f t="shared" si="183"/>
        <v>0</v>
      </c>
      <c r="V969">
        <f t="shared" si="184"/>
        <v>2</v>
      </c>
      <c r="W969">
        <f t="shared" si="185"/>
        <v>2</v>
      </c>
      <c r="X969">
        <f t="shared" si="186"/>
        <v>0</v>
      </c>
      <c r="Y969">
        <f t="shared" si="187"/>
        <v>1</v>
      </c>
      <c r="Z969">
        <f t="shared" si="188"/>
        <v>0</v>
      </c>
      <c r="AA969">
        <f t="shared" si="189"/>
        <v>0</v>
      </c>
      <c r="AB969" s="5">
        <f t="shared" si="190"/>
        <v>42</v>
      </c>
      <c r="AC969">
        <f t="shared" si="191"/>
        <v>0</v>
      </c>
    </row>
    <row r="970" spans="1:29" x14ac:dyDescent="0.25">
      <c r="A970" t="s">
        <v>1008</v>
      </c>
      <c r="B970">
        <v>1970</v>
      </c>
      <c r="C970" t="s">
        <v>18</v>
      </c>
      <c r="D970">
        <v>19</v>
      </c>
      <c r="E970">
        <v>0</v>
      </c>
      <c r="F970">
        <v>7958.13</v>
      </c>
      <c r="G970" t="s">
        <v>11</v>
      </c>
      <c r="H970" t="s">
        <v>11</v>
      </c>
      <c r="I970" t="s">
        <v>13</v>
      </c>
      <c r="J970" t="str">
        <f>VLOOKUP(A970,Names!A:B,2,)</f>
        <v>Burke, Mr.  Patrick J</v>
      </c>
      <c r="K970" cm="1">
        <f t="array" ref="K970">VLOOKUP($A970,'Medical Examination'!$A:$H,COLUMN(B:B),0)</f>
        <v>22.72</v>
      </c>
      <c r="L970" cm="1">
        <f t="array" ref="L970">VLOOKUP($A970,'Medical Examination'!$A:$H,COLUMN(C:C),0)</f>
        <v>9.9600000000000009</v>
      </c>
      <c r="M970" t="str" cm="1">
        <f t="array" ref="M970">VLOOKUP($A970,'Medical Examination'!$A:$H,COLUMN(D:D),0)</f>
        <v>yes</v>
      </c>
      <c r="N970" t="str" cm="1">
        <f t="array" ref="N970">VLOOKUP($A970,'Medical Examination'!$A:$H,COLUMN(E:E),0)</f>
        <v>No</v>
      </c>
      <c r="O970" t="str" cm="1">
        <f t="array" ref="O970">VLOOKUP($A970,'Medical Examination'!$A:$H,COLUMN(F:F),0)</f>
        <v>No</v>
      </c>
      <c r="P970" cm="1">
        <f t="array" ref="P970">VLOOKUP($A970,'Medical Examination'!$A:$H,COLUMN(G:G),0)</f>
        <v>2</v>
      </c>
      <c r="Q970" t="str" cm="1">
        <f t="array" ref="Q970">VLOOKUP($A970,'Medical Examination'!$A:$H,COLUMN(H:H),0)</f>
        <v>No</v>
      </c>
      <c r="R970">
        <f t="shared" si="180"/>
        <v>1</v>
      </c>
      <c r="S970">
        <f t="shared" si="181"/>
        <v>0</v>
      </c>
      <c r="T970">
        <f t="shared" si="182"/>
        <v>0</v>
      </c>
      <c r="U970">
        <f t="shared" si="183"/>
        <v>0</v>
      </c>
      <c r="V970">
        <f t="shared" si="184"/>
        <v>2</v>
      </c>
      <c r="W970">
        <f t="shared" si="185"/>
        <v>2</v>
      </c>
      <c r="X970">
        <f t="shared" si="186"/>
        <v>2</v>
      </c>
      <c r="Y970">
        <f t="shared" si="187"/>
        <v>0</v>
      </c>
      <c r="Z970">
        <f t="shared" si="188"/>
        <v>0</v>
      </c>
      <c r="AA970">
        <f t="shared" si="189"/>
        <v>1</v>
      </c>
      <c r="AB970" s="5">
        <f t="shared" si="190"/>
        <v>53</v>
      </c>
      <c r="AC970">
        <f t="shared" si="191"/>
        <v>1</v>
      </c>
    </row>
    <row r="971" spans="1:29" x14ac:dyDescent="0.25">
      <c r="A971" t="s">
        <v>1009</v>
      </c>
      <c r="B971">
        <v>1975</v>
      </c>
      <c r="C971" t="s">
        <v>35</v>
      </c>
      <c r="D971">
        <v>10</v>
      </c>
      <c r="E971">
        <v>1</v>
      </c>
      <c r="F971">
        <v>7966.81</v>
      </c>
      <c r="G971" t="s">
        <v>11</v>
      </c>
      <c r="H971" t="s">
        <v>11</v>
      </c>
      <c r="I971" t="s">
        <v>13</v>
      </c>
      <c r="J971" t="str">
        <f>VLOOKUP(A971,Names!A:B,2,)</f>
        <v>Davidson, Mr.  Terry</v>
      </c>
      <c r="K971" cm="1">
        <f t="array" ref="K971">VLOOKUP($A971,'Medical Examination'!$A:$H,COLUMN(B:B),0)</f>
        <v>25.13</v>
      </c>
      <c r="L971" cm="1">
        <f t="array" ref="L971">VLOOKUP($A971,'Medical Examination'!$A:$H,COLUMN(C:C),0)</f>
        <v>8</v>
      </c>
      <c r="M971" t="str" cm="1">
        <f t="array" ref="M971">VLOOKUP($A971,'Medical Examination'!$A:$H,COLUMN(D:D),0)</f>
        <v>yes</v>
      </c>
      <c r="N971" t="str" cm="1">
        <f t="array" ref="N971">VLOOKUP($A971,'Medical Examination'!$A:$H,COLUMN(E:E),0)</f>
        <v>No</v>
      </c>
      <c r="O971" t="str" cm="1">
        <f t="array" ref="O971">VLOOKUP($A971,'Medical Examination'!$A:$H,COLUMN(F:F),0)</f>
        <v>No</v>
      </c>
      <c r="P971" cm="1">
        <f t="array" ref="P971">VLOOKUP($A971,'Medical Examination'!$A:$H,COLUMN(G:G),0)</f>
        <v>1</v>
      </c>
      <c r="Q971" t="str" cm="1">
        <f t="array" ref="Q971">VLOOKUP($A971,'Medical Examination'!$A:$H,COLUMN(H:H),0)</f>
        <v>No</v>
      </c>
      <c r="R971">
        <f t="shared" si="180"/>
        <v>1</v>
      </c>
      <c r="S971">
        <f t="shared" si="181"/>
        <v>0</v>
      </c>
      <c r="T971">
        <f t="shared" si="182"/>
        <v>0</v>
      </c>
      <c r="U971">
        <f t="shared" si="183"/>
        <v>0</v>
      </c>
      <c r="V971">
        <f t="shared" si="184"/>
        <v>2</v>
      </c>
      <c r="W971">
        <f t="shared" si="185"/>
        <v>2</v>
      </c>
      <c r="X971">
        <f t="shared" si="186"/>
        <v>1</v>
      </c>
      <c r="Y971">
        <f t="shared" si="187"/>
        <v>0</v>
      </c>
      <c r="Z971">
        <f t="shared" si="188"/>
        <v>0</v>
      </c>
      <c r="AA971">
        <f t="shared" si="189"/>
        <v>1</v>
      </c>
      <c r="AB971" s="5">
        <f t="shared" si="190"/>
        <v>48</v>
      </c>
      <c r="AC971">
        <f t="shared" si="191"/>
        <v>1</v>
      </c>
    </row>
    <row r="972" spans="1:29" x14ac:dyDescent="0.25">
      <c r="A972" t="s">
        <v>1010</v>
      </c>
      <c r="B972">
        <v>1972</v>
      </c>
      <c r="C972" t="s">
        <v>15</v>
      </c>
      <c r="D972">
        <v>23</v>
      </c>
      <c r="E972">
        <v>0</v>
      </c>
      <c r="F972">
        <v>7980.34</v>
      </c>
      <c r="G972" t="s">
        <v>11</v>
      </c>
      <c r="H972" t="s">
        <v>11</v>
      </c>
      <c r="I972" t="s">
        <v>13</v>
      </c>
      <c r="J972" t="str">
        <f>VLOOKUP(A972,Names!A:B,2,)</f>
        <v>Tramontano, Mr.  Gennaro</v>
      </c>
      <c r="K972" cm="1">
        <f t="array" ref="K972">VLOOKUP($A972,'Medical Examination'!$A:$H,COLUMN(B:B),0)</f>
        <v>24.3</v>
      </c>
      <c r="L972" cm="1">
        <f t="array" ref="L972">VLOOKUP($A972,'Medical Examination'!$A:$H,COLUMN(C:C),0)</f>
        <v>5.43</v>
      </c>
      <c r="M972" t="str" cm="1">
        <f t="array" ref="M972">VLOOKUP($A972,'Medical Examination'!$A:$H,COLUMN(D:D),0)</f>
        <v>No</v>
      </c>
      <c r="N972" t="str" cm="1">
        <f t="array" ref="N972">VLOOKUP($A972,'Medical Examination'!$A:$H,COLUMN(E:E),0)</f>
        <v>No</v>
      </c>
      <c r="O972" t="str" cm="1">
        <f t="array" ref="O972">VLOOKUP($A972,'Medical Examination'!$A:$H,COLUMN(F:F),0)</f>
        <v>No</v>
      </c>
      <c r="P972" cm="1">
        <f t="array" ref="P972">VLOOKUP($A972,'Medical Examination'!$A:$H,COLUMN(G:G),0)</f>
        <v>2</v>
      </c>
      <c r="Q972" t="str" cm="1">
        <f t="array" ref="Q972">VLOOKUP($A972,'Medical Examination'!$A:$H,COLUMN(H:H),0)</f>
        <v>No</v>
      </c>
      <c r="R972">
        <f t="shared" si="180"/>
        <v>0</v>
      </c>
      <c r="S972">
        <f t="shared" si="181"/>
        <v>0</v>
      </c>
      <c r="T972">
        <f t="shared" si="182"/>
        <v>0</v>
      </c>
      <c r="U972">
        <f t="shared" si="183"/>
        <v>0</v>
      </c>
      <c r="V972">
        <f t="shared" si="184"/>
        <v>2</v>
      </c>
      <c r="W972">
        <f t="shared" si="185"/>
        <v>2</v>
      </c>
      <c r="X972">
        <f t="shared" si="186"/>
        <v>2</v>
      </c>
      <c r="Y972">
        <f t="shared" si="187"/>
        <v>0</v>
      </c>
      <c r="Z972">
        <f t="shared" si="188"/>
        <v>0</v>
      </c>
      <c r="AA972">
        <f t="shared" si="189"/>
        <v>1</v>
      </c>
      <c r="AB972" s="5">
        <f t="shared" si="190"/>
        <v>51</v>
      </c>
      <c r="AC972">
        <f t="shared" si="191"/>
        <v>1</v>
      </c>
    </row>
    <row r="973" spans="1:29" x14ac:dyDescent="0.25">
      <c r="A973" t="s">
        <v>1011</v>
      </c>
      <c r="B973">
        <v>1983</v>
      </c>
      <c r="C973" t="s">
        <v>35</v>
      </c>
      <c r="D973">
        <v>28</v>
      </c>
      <c r="E973">
        <v>3</v>
      </c>
      <c r="F973">
        <v>7985.82</v>
      </c>
      <c r="G973" t="s">
        <v>11</v>
      </c>
      <c r="H973" t="s">
        <v>16</v>
      </c>
      <c r="I973" t="s">
        <v>247</v>
      </c>
      <c r="J973" t="str">
        <f>VLOOKUP(A973,Names!A:B,2,)</f>
        <v>Lynch, Ms.  Cindy G.</v>
      </c>
      <c r="K973" cm="1">
        <f t="array" ref="K973">VLOOKUP($A973,'Medical Examination'!$A:$H,COLUMN(B:B),0)</f>
        <v>22.8</v>
      </c>
      <c r="L973" cm="1">
        <f t="array" ref="L973">VLOOKUP($A973,'Medical Examination'!$A:$H,COLUMN(C:C),0)</f>
        <v>4.29</v>
      </c>
      <c r="M973" t="str" cm="1">
        <f t="array" ref="M973">VLOOKUP($A973,'Medical Examination'!$A:$H,COLUMN(D:D),0)</f>
        <v>yes</v>
      </c>
      <c r="N973" t="str" cm="1">
        <f t="array" ref="N973">VLOOKUP($A973,'Medical Examination'!$A:$H,COLUMN(E:E),0)</f>
        <v>No</v>
      </c>
      <c r="O973" t="str" cm="1">
        <f t="array" ref="O973">VLOOKUP($A973,'Medical Examination'!$A:$H,COLUMN(F:F),0)</f>
        <v>Yes</v>
      </c>
      <c r="P973" cm="1">
        <f t="array" ref="P973">VLOOKUP($A973,'Medical Examination'!$A:$H,COLUMN(G:G),0)</f>
        <v>1</v>
      </c>
      <c r="Q973" t="str" cm="1">
        <f t="array" ref="Q973">VLOOKUP($A973,'Medical Examination'!$A:$H,COLUMN(H:H),0)</f>
        <v>No</v>
      </c>
      <c r="R973">
        <f t="shared" si="180"/>
        <v>1</v>
      </c>
      <c r="S973">
        <f t="shared" si="181"/>
        <v>0</v>
      </c>
      <c r="T973">
        <f t="shared" si="182"/>
        <v>1</v>
      </c>
      <c r="U973">
        <f t="shared" si="183"/>
        <v>0</v>
      </c>
      <c r="V973">
        <f t="shared" si="184"/>
        <v>2</v>
      </c>
      <c r="W973">
        <f t="shared" si="185"/>
        <v>3</v>
      </c>
      <c r="X973">
        <f t="shared" si="186"/>
        <v>1</v>
      </c>
      <c r="Y973">
        <f t="shared" si="187"/>
        <v>0</v>
      </c>
      <c r="Z973">
        <f t="shared" si="188"/>
        <v>0</v>
      </c>
      <c r="AA973">
        <f t="shared" si="189"/>
        <v>0</v>
      </c>
      <c r="AB973" s="5">
        <f t="shared" si="190"/>
        <v>40</v>
      </c>
      <c r="AC973">
        <f t="shared" si="191"/>
        <v>0</v>
      </c>
    </row>
    <row r="974" spans="1:29" x14ac:dyDescent="0.25">
      <c r="A974" t="s">
        <v>1012</v>
      </c>
      <c r="B974">
        <v>1983</v>
      </c>
      <c r="C974" t="s">
        <v>35</v>
      </c>
      <c r="D974">
        <v>20</v>
      </c>
      <c r="E974">
        <v>3</v>
      </c>
      <c r="F974">
        <v>7986.48</v>
      </c>
      <c r="G974" t="s">
        <v>11</v>
      </c>
      <c r="H974" t="s">
        <v>12</v>
      </c>
      <c r="I974" t="s">
        <v>247</v>
      </c>
      <c r="J974" t="str">
        <f>VLOOKUP(A974,Names!A:B,2,)</f>
        <v>Devitt, Ms.  Kerry</v>
      </c>
      <c r="K974" cm="1">
        <f t="array" ref="K974">VLOOKUP($A974,'Medical Examination'!$A:$H,COLUMN(B:B),0)</f>
        <v>23.274999999999999</v>
      </c>
      <c r="L974" cm="1">
        <f t="array" ref="L974">VLOOKUP($A974,'Medical Examination'!$A:$H,COLUMN(C:C),0)</f>
        <v>6.26</v>
      </c>
      <c r="M974" t="str" cm="1">
        <f t="array" ref="M974">VLOOKUP($A974,'Medical Examination'!$A:$H,COLUMN(D:D),0)</f>
        <v>yes</v>
      </c>
      <c r="N974" t="str" cm="1">
        <f t="array" ref="N974">VLOOKUP($A974,'Medical Examination'!$A:$H,COLUMN(E:E),0)</f>
        <v>No</v>
      </c>
      <c r="O974" t="str" cm="1">
        <f t="array" ref="O974">VLOOKUP($A974,'Medical Examination'!$A:$H,COLUMN(F:F),0)</f>
        <v>Yes</v>
      </c>
      <c r="P974" cm="1">
        <f t="array" ref="P974">VLOOKUP($A974,'Medical Examination'!$A:$H,COLUMN(G:G),0)</f>
        <v>1</v>
      </c>
      <c r="Q974" t="str" cm="1">
        <f t="array" ref="Q974">VLOOKUP($A974,'Medical Examination'!$A:$H,COLUMN(H:H),0)</f>
        <v>No</v>
      </c>
      <c r="R974">
        <f t="shared" si="180"/>
        <v>1</v>
      </c>
      <c r="S974">
        <f t="shared" si="181"/>
        <v>0</v>
      </c>
      <c r="T974">
        <f t="shared" si="182"/>
        <v>1</v>
      </c>
      <c r="U974">
        <f t="shared" si="183"/>
        <v>0</v>
      </c>
      <c r="V974">
        <f t="shared" si="184"/>
        <v>2</v>
      </c>
      <c r="W974">
        <f t="shared" si="185"/>
        <v>1</v>
      </c>
      <c r="X974">
        <f t="shared" si="186"/>
        <v>1</v>
      </c>
      <c r="Y974">
        <f t="shared" si="187"/>
        <v>0</v>
      </c>
      <c r="Z974">
        <f t="shared" si="188"/>
        <v>0</v>
      </c>
      <c r="AA974">
        <f t="shared" si="189"/>
        <v>0</v>
      </c>
      <c r="AB974" s="5">
        <f t="shared" si="190"/>
        <v>40</v>
      </c>
      <c r="AC974">
        <f t="shared" si="191"/>
        <v>0</v>
      </c>
    </row>
    <row r="975" spans="1:29" x14ac:dyDescent="0.25">
      <c r="A975" t="s">
        <v>1013</v>
      </c>
      <c r="B975">
        <v>1962</v>
      </c>
      <c r="C975" t="s">
        <v>35</v>
      </c>
      <c r="D975">
        <v>22</v>
      </c>
      <c r="E975">
        <v>0</v>
      </c>
      <c r="F975">
        <v>8004.96</v>
      </c>
      <c r="G975" t="s">
        <v>12</v>
      </c>
      <c r="H975" t="s">
        <v>16</v>
      </c>
      <c r="I975" t="s">
        <v>13</v>
      </c>
      <c r="J975" t="str">
        <f>VLOOKUP(A975,Names!A:B,2,)</f>
        <v>Bishop, Mr.  Justin</v>
      </c>
      <c r="K975" cm="1">
        <f t="array" ref="K975">VLOOKUP($A975,'Medical Examination'!$A:$H,COLUMN(B:B),0)</f>
        <v>16.8</v>
      </c>
      <c r="L975" cm="1">
        <f t="array" ref="L975">VLOOKUP($A975,'Medical Examination'!$A:$H,COLUMN(C:C),0)</f>
        <v>7.98</v>
      </c>
      <c r="M975" t="str" cm="1">
        <f t="array" ref="M975">VLOOKUP($A975,'Medical Examination'!$A:$H,COLUMN(D:D),0)</f>
        <v>No</v>
      </c>
      <c r="N975" t="str" cm="1">
        <f t="array" ref="N975">VLOOKUP($A975,'Medical Examination'!$A:$H,COLUMN(E:E),0)</f>
        <v>No</v>
      </c>
      <c r="O975" t="str" cm="1">
        <f t="array" ref="O975">VLOOKUP($A975,'Medical Examination'!$A:$H,COLUMN(F:F),0)</f>
        <v>No</v>
      </c>
      <c r="P975" t="str" cm="1">
        <f t="array" ref="P975">VLOOKUP($A975,'Medical Examination'!$A:$H,COLUMN(G:G),0)</f>
        <v>No major surgery</v>
      </c>
      <c r="Q975" t="str" cm="1">
        <f t="array" ref="Q975">VLOOKUP($A975,'Medical Examination'!$A:$H,COLUMN(H:H),0)</f>
        <v>No</v>
      </c>
      <c r="R975">
        <f t="shared" si="180"/>
        <v>0</v>
      </c>
      <c r="S975">
        <f t="shared" si="181"/>
        <v>0</v>
      </c>
      <c r="T975">
        <f t="shared" si="182"/>
        <v>0</v>
      </c>
      <c r="U975">
        <f t="shared" si="183"/>
        <v>0</v>
      </c>
      <c r="V975">
        <f t="shared" si="184"/>
        <v>1</v>
      </c>
      <c r="W975">
        <f t="shared" si="185"/>
        <v>3</v>
      </c>
      <c r="X975">
        <f t="shared" si="186"/>
        <v>0</v>
      </c>
      <c r="Y975">
        <f t="shared" si="187"/>
        <v>0</v>
      </c>
      <c r="Z975">
        <f t="shared" si="188"/>
        <v>0</v>
      </c>
      <c r="AA975">
        <f t="shared" si="189"/>
        <v>1</v>
      </c>
      <c r="AB975" s="5">
        <f t="shared" si="190"/>
        <v>61</v>
      </c>
      <c r="AC975">
        <f t="shared" si="191"/>
        <v>1</v>
      </c>
    </row>
    <row r="976" spans="1:29" x14ac:dyDescent="0.25">
      <c r="A976" t="s">
        <v>1014</v>
      </c>
      <c r="B976">
        <v>1995</v>
      </c>
      <c r="C976" t="s">
        <v>20</v>
      </c>
      <c r="D976">
        <v>18</v>
      </c>
      <c r="E976">
        <v>0</v>
      </c>
      <c r="F976">
        <v>8014.62</v>
      </c>
      <c r="G976" t="s">
        <v>11</v>
      </c>
      <c r="H976" t="s">
        <v>12</v>
      </c>
      <c r="I976" t="s">
        <v>23</v>
      </c>
      <c r="J976" t="str">
        <f>VLOOKUP(A976,Names!A:B,2,)</f>
        <v>Flynn, Ms.  Jackie J</v>
      </c>
      <c r="K976" cm="1">
        <f t="array" ref="K976">VLOOKUP($A976,'Medical Examination'!$A:$H,COLUMN(B:B),0)</f>
        <v>39.42</v>
      </c>
      <c r="L976" cm="1">
        <f t="array" ref="L976">VLOOKUP($A976,'Medical Examination'!$A:$H,COLUMN(C:C),0)</f>
        <v>4.72</v>
      </c>
      <c r="M976" t="str" cm="1">
        <f t="array" ref="M976">VLOOKUP($A976,'Medical Examination'!$A:$H,COLUMN(D:D),0)</f>
        <v>yes</v>
      </c>
      <c r="N976" t="str" cm="1">
        <f t="array" ref="N976">VLOOKUP($A976,'Medical Examination'!$A:$H,COLUMN(E:E),0)</f>
        <v>No</v>
      </c>
      <c r="O976" t="str" cm="1">
        <f t="array" ref="O976">VLOOKUP($A976,'Medical Examination'!$A:$H,COLUMN(F:F),0)</f>
        <v>No</v>
      </c>
      <c r="P976" cm="1">
        <f t="array" ref="P976">VLOOKUP($A976,'Medical Examination'!$A:$H,COLUMN(G:G),0)</f>
        <v>1</v>
      </c>
      <c r="Q976" t="str" cm="1">
        <f t="array" ref="Q976">VLOOKUP($A976,'Medical Examination'!$A:$H,COLUMN(H:H),0)</f>
        <v>No</v>
      </c>
      <c r="R976">
        <f t="shared" si="180"/>
        <v>1</v>
      </c>
      <c r="S976">
        <f t="shared" si="181"/>
        <v>0</v>
      </c>
      <c r="T976">
        <f t="shared" si="182"/>
        <v>0</v>
      </c>
      <c r="U976">
        <f t="shared" si="183"/>
        <v>0</v>
      </c>
      <c r="V976">
        <f t="shared" si="184"/>
        <v>2</v>
      </c>
      <c r="W976">
        <f t="shared" si="185"/>
        <v>1</v>
      </c>
      <c r="X976">
        <f t="shared" si="186"/>
        <v>1</v>
      </c>
      <c r="Y976">
        <f t="shared" si="187"/>
        <v>0</v>
      </c>
      <c r="Z976">
        <f t="shared" si="188"/>
        <v>1</v>
      </c>
      <c r="AA976">
        <f t="shared" si="189"/>
        <v>0</v>
      </c>
      <c r="AB976" s="5">
        <f t="shared" si="190"/>
        <v>28</v>
      </c>
      <c r="AC976">
        <f t="shared" si="191"/>
        <v>0</v>
      </c>
    </row>
    <row r="977" spans="1:29" x14ac:dyDescent="0.25">
      <c r="A977" t="s">
        <v>1015</v>
      </c>
      <c r="B977">
        <v>1980</v>
      </c>
      <c r="C977" t="s">
        <v>15</v>
      </c>
      <c r="D977">
        <v>8</v>
      </c>
      <c r="E977">
        <v>2</v>
      </c>
      <c r="F977">
        <v>8017.06</v>
      </c>
      <c r="G977" t="s">
        <v>11</v>
      </c>
      <c r="H977" t="s">
        <v>11</v>
      </c>
      <c r="I977" t="s">
        <v>23</v>
      </c>
      <c r="J977" t="str">
        <f>VLOOKUP(A977,Names!A:B,2,)</f>
        <v>Landberg, Ms.  Amelia B</v>
      </c>
      <c r="K977" cm="1">
        <f t="array" ref="K977">VLOOKUP($A977,'Medical Examination'!$A:$H,COLUMN(B:B),0)</f>
        <v>24.984999999999999</v>
      </c>
      <c r="L977" cm="1">
        <f t="array" ref="L977">VLOOKUP($A977,'Medical Examination'!$A:$H,COLUMN(C:C),0)</f>
        <v>4.5599999999999996</v>
      </c>
      <c r="M977" t="str" cm="1">
        <f t="array" ref="M977">VLOOKUP($A977,'Medical Examination'!$A:$H,COLUMN(D:D),0)</f>
        <v>No</v>
      </c>
      <c r="N977" t="str" cm="1">
        <f t="array" ref="N977">VLOOKUP($A977,'Medical Examination'!$A:$H,COLUMN(E:E),0)</f>
        <v>No</v>
      </c>
      <c r="O977" t="str" cm="1">
        <f t="array" ref="O977">VLOOKUP($A977,'Medical Examination'!$A:$H,COLUMN(F:F),0)</f>
        <v>No</v>
      </c>
      <c r="P977" t="str" cm="1">
        <f t="array" ref="P977">VLOOKUP($A977,'Medical Examination'!$A:$H,COLUMN(G:G),0)</f>
        <v>No major surgery</v>
      </c>
      <c r="Q977" t="str" cm="1">
        <f t="array" ref="Q977">VLOOKUP($A977,'Medical Examination'!$A:$H,COLUMN(H:H),0)</f>
        <v>No</v>
      </c>
      <c r="R977">
        <f t="shared" si="180"/>
        <v>0</v>
      </c>
      <c r="S977">
        <f t="shared" si="181"/>
        <v>0</v>
      </c>
      <c r="T977">
        <f t="shared" si="182"/>
        <v>0</v>
      </c>
      <c r="U977">
        <f t="shared" si="183"/>
        <v>0</v>
      </c>
      <c r="V977">
        <f t="shared" si="184"/>
        <v>2</v>
      </c>
      <c r="W977">
        <f t="shared" si="185"/>
        <v>2</v>
      </c>
      <c r="X977">
        <f t="shared" si="186"/>
        <v>0</v>
      </c>
      <c r="Y977">
        <f t="shared" si="187"/>
        <v>0</v>
      </c>
      <c r="Z977">
        <f t="shared" si="188"/>
        <v>1</v>
      </c>
      <c r="AA977">
        <f t="shared" si="189"/>
        <v>0</v>
      </c>
      <c r="AB977" s="5">
        <f t="shared" si="190"/>
        <v>43</v>
      </c>
      <c r="AC977">
        <f t="shared" si="191"/>
        <v>0</v>
      </c>
    </row>
    <row r="978" spans="1:29" x14ac:dyDescent="0.25">
      <c r="A978" t="s">
        <v>1016</v>
      </c>
      <c r="B978">
        <v>1989</v>
      </c>
      <c r="C978" t="s">
        <v>15</v>
      </c>
      <c r="D978">
        <v>3</v>
      </c>
      <c r="E978">
        <v>3</v>
      </c>
      <c r="F978">
        <v>8021.11</v>
      </c>
      <c r="G978" t="s">
        <v>11</v>
      </c>
      <c r="H978" t="s">
        <v>16</v>
      </c>
      <c r="I978" t="s">
        <v>23</v>
      </c>
      <c r="J978" t="str">
        <f>VLOOKUP(A978,Names!A:B,2,)</f>
        <v>Manfredi, Ms.  Victoria U</v>
      </c>
      <c r="K978" cm="1">
        <f t="array" ref="K978">VLOOKUP($A978,'Medical Examination'!$A:$H,COLUMN(B:B),0)</f>
        <v>30.69</v>
      </c>
      <c r="L978" cm="1">
        <f t="array" ref="L978">VLOOKUP($A978,'Medical Examination'!$A:$H,COLUMN(C:C),0)</f>
        <v>6.15</v>
      </c>
      <c r="M978" t="str" cm="1">
        <f t="array" ref="M978">VLOOKUP($A978,'Medical Examination'!$A:$H,COLUMN(D:D),0)</f>
        <v>No</v>
      </c>
      <c r="N978" t="str" cm="1">
        <f t="array" ref="N978">VLOOKUP($A978,'Medical Examination'!$A:$H,COLUMN(E:E),0)</f>
        <v>No</v>
      </c>
      <c r="O978" t="str" cm="1">
        <f t="array" ref="O978">VLOOKUP($A978,'Medical Examination'!$A:$H,COLUMN(F:F),0)</f>
        <v>No</v>
      </c>
      <c r="P978" t="str" cm="1">
        <f t="array" ref="P978">VLOOKUP($A978,'Medical Examination'!$A:$H,COLUMN(G:G),0)</f>
        <v>No major surgery</v>
      </c>
      <c r="Q978" t="str" cm="1">
        <f t="array" ref="Q978">VLOOKUP($A978,'Medical Examination'!$A:$H,COLUMN(H:H),0)</f>
        <v>No</v>
      </c>
      <c r="R978">
        <f t="shared" si="180"/>
        <v>0</v>
      </c>
      <c r="S978">
        <f t="shared" si="181"/>
        <v>0</v>
      </c>
      <c r="T978">
        <f t="shared" si="182"/>
        <v>0</v>
      </c>
      <c r="U978">
        <f t="shared" si="183"/>
        <v>0</v>
      </c>
      <c r="V978">
        <f t="shared" si="184"/>
        <v>2</v>
      </c>
      <c r="W978">
        <f t="shared" si="185"/>
        <v>3</v>
      </c>
      <c r="X978">
        <f t="shared" si="186"/>
        <v>0</v>
      </c>
      <c r="Y978">
        <f t="shared" si="187"/>
        <v>0</v>
      </c>
      <c r="Z978">
        <f t="shared" si="188"/>
        <v>1</v>
      </c>
      <c r="AA978">
        <f t="shared" si="189"/>
        <v>0</v>
      </c>
      <c r="AB978" s="5">
        <f t="shared" si="190"/>
        <v>34</v>
      </c>
      <c r="AC978">
        <f t="shared" si="191"/>
        <v>0</v>
      </c>
    </row>
    <row r="979" spans="1:29" x14ac:dyDescent="0.25">
      <c r="A979" t="s">
        <v>1017</v>
      </c>
      <c r="B979">
        <v>1978</v>
      </c>
      <c r="C979" t="s">
        <v>10</v>
      </c>
      <c r="D979">
        <v>17</v>
      </c>
      <c r="E979">
        <v>1</v>
      </c>
      <c r="F979">
        <v>8023.14</v>
      </c>
      <c r="G979" t="s">
        <v>11</v>
      </c>
      <c r="H979" t="s">
        <v>12</v>
      </c>
      <c r="I979" t="s">
        <v>23</v>
      </c>
      <c r="J979" t="str">
        <f>VLOOKUP(A979,Names!A:B,2,)</f>
        <v>Olson, Ms.  Amy C</v>
      </c>
      <c r="K979" cm="1">
        <f t="array" ref="K979">VLOOKUP($A979,'Medical Examination'!$A:$H,COLUMN(B:B),0)</f>
        <v>36.954999999999998</v>
      </c>
      <c r="L979" cm="1">
        <f t="array" ref="L979">VLOOKUP($A979,'Medical Examination'!$A:$H,COLUMN(C:C),0)</f>
        <v>7.57</v>
      </c>
      <c r="M979" t="str" cm="1">
        <f t="array" ref="M979">VLOOKUP($A979,'Medical Examination'!$A:$H,COLUMN(D:D),0)</f>
        <v>No</v>
      </c>
      <c r="N979" t="str" cm="1">
        <f t="array" ref="N979">VLOOKUP($A979,'Medical Examination'!$A:$H,COLUMN(E:E),0)</f>
        <v>No</v>
      </c>
      <c r="O979" t="str" cm="1">
        <f t="array" ref="O979">VLOOKUP($A979,'Medical Examination'!$A:$H,COLUMN(F:F),0)</f>
        <v>No</v>
      </c>
      <c r="P979" t="str" cm="1">
        <f t="array" ref="P979">VLOOKUP($A979,'Medical Examination'!$A:$H,COLUMN(G:G),0)</f>
        <v>No major surgery</v>
      </c>
      <c r="Q979" t="str" cm="1">
        <f t="array" ref="Q979">VLOOKUP($A979,'Medical Examination'!$A:$H,COLUMN(H:H),0)</f>
        <v>No</v>
      </c>
      <c r="R979">
        <f t="shared" si="180"/>
        <v>0</v>
      </c>
      <c r="S979">
        <f t="shared" si="181"/>
        <v>0</v>
      </c>
      <c r="T979">
        <f t="shared" si="182"/>
        <v>0</v>
      </c>
      <c r="U979">
        <f t="shared" si="183"/>
        <v>0</v>
      </c>
      <c r="V979">
        <f t="shared" si="184"/>
        <v>2</v>
      </c>
      <c r="W979">
        <f t="shared" si="185"/>
        <v>1</v>
      </c>
      <c r="X979">
        <f t="shared" si="186"/>
        <v>0</v>
      </c>
      <c r="Y979">
        <f t="shared" si="187"/>
        <v>0</v>
      </c>
      <c r="Z979">
        <f t="shared" si="188"/>
        <v>1</v>
      </c>
      <c r="AA979">
        <f t="shared" si="189"/>
        <v>0</v>
      </c>
      <c r="AB979" s="5">
        <f t="shared" si="190"/>
        <v>45</v>
      </c>
      <c r="AC979">
        <f t="shared" si="191"/>
        <v>0</v>
      </c>
    </row>
    <row r="980" spans="1:29" x14ac:dyDescent="0.25">
      <c r="A980" t="s">
        <v>1018</v>
      </c>
      <c r="B980">
        <v>1976</v>
      </c>
      <c r="C980" t="s">
        <v>30</v>
      </c>
      <c r="D980">
        <v>20</v>
      </c>
      <c r="E980">
        <v>0</v>
      </c>
      <c r="F980">
        <v>8026.67</v>
      </c>
      <c r="G980" t="s">
        <v>11</v>
      </c>
      <c r="H980" t="s">
        <v>11</v>
      </c>
      <c r="I980" t="s">
        <v>23</v>
      </c>
      <c r="J980" t="str">
        <f>VLOOKUP(A980,Names!A:B,2,)</f>
        <v>Piras, Ms.  Sabina</v>
      </c>
      <c r="K980" cm="1">
        <f t="array" ref="K980">VLOOKUP($A980,'Medical Examination'!$A:$H,COLUMN(B:B),0)</f>
        <v>27.74</v>
      </c>
      <c r="L980" cm="1">
        <f t="array" ref="L980">VLOOKUP($A980,'Medical Examination'!$A:$H,COLUMN(C:C),0)</f>
        <v>6.06</v>
      </c>
      <c r="M980" t="str" cm="1">
        <f t="array" ref="M980">VLOOKUP($A980,'Medical Examination'!$A:$H,COLUMN(D:D),0)</f>
        <v>yes</v>
      </c>
      <c r="N980" t="str" cm="1">
        <f t="array" ref="N980">VLOOKUP($A980,'Medical Examination'!$A:$H,COLUMN(E:E),0)</f>
        <v>No</v>
      </c>
      <c r="O980" t="str" cm="1">
        <f t="array" ref="O980">VLOOKUP($A980,'Medical Examination'!$A:$H,COLUMN(F:F),0)</f>
        <v>No</v>
      </c>
      <c r="P980" t="str" cm="1">
        <f t="array" ref="P980">VLOOKUP($A980,'Medical Examination'!$A:$H,COLUMN(G:G),0)</f>
        <v>No major surgery</v>
      </c>
      <c r="Q980" t="str" cm="1">
        <f t="array" ref="Q980">VLOOKUP($A980,'Medical Examination'!$A:$H,COLUMN(H:H),0)</f>
        <v>No</v>
      </c>
      <c r="R980">
        <f t="shared" si="180"/>
        <v>1</v>
      </c>
      <c r="S980">
        <f t="shared" si="181"/>
        <v>0</v>
      </c>
      <c r="T980">
        <f t="shared" si="182"/>
        <v>0</v>
      </c>
      <c r="U980">
        <f t="shared" si="183"/>
        <v>0</v>
      </c>
      <c r="V980">
        <f t="shared" si="184"/>
        <v>2</v>
      </c>
      <c r="W980">
        <f t="shared" si="185"/>
        <v>2</v>
      </c>
      <c r="X980">
        <f t="shared" si="186"/>
        <v>0</v>
      </c>
      <c r="Y980">
        <f t="shared" si="187"/>
        <v>0</v>
      </c>
      <c r="Z980">
        <f t="shared" si="188"/>
        <v>1</v>
      </c>
      <c r="AA980">
        <f t="shared" si="189"/>
        <v>0</v>
      </c>
      <c r="AB980" s="5">
        <f t="shared" si="190"/>
        <v>47</v>
      </c>
      <c r="AC980">
        <f t="shared" si="191"/>
        <v>0</v>
      </c>
    </row>
    <row r="981" spans="1:29" x14ac:dyDescent="0.25">
      <c r="A981" t="s">
        <v>1019</v>
      </c>
      <c r="B981">
        <v>1977</v>
      </c>
      <c r="C981" t="s">
        <v>15</v>
      </c>
      <c r="D981">
        <v>6</v>
      </c>
      <c r="E981">
        <v>2</v>
      </c>
      <c r="F981">
        <v>8027.97</v>
      </c>
      <c r="G981" t="s">
        <v>12</v>
      </c>
      <c r="H981" t="s">
        <v>11</v>
      </c>
      <c r="I981" t="s">
        <v>42</v>
      </c>
      <c r="J981" t="str">
        <f>VLOOKUP(A981,Names!A:B,2,)</f>
        <v>Waterson, Mr.  Michael J.</v>
      </c>
      <c r="K981" cm="1">
        <f t="array" ref="K981">VLOOKUP($A981,'Medical Examination'!$A:$H,COLUMN(B:B),0)</f>
        <v>28.7</v>
      </c>
      <c r="L981" cm="1">
        <f t="array" ref="L981">VLOOKUP($A981,'Medical Examination'!$A:$H,COLUMN(C:C),0)</f>
        <v>4.2</v>
      </c>
      <c r="M981" t="str" cm="1">
        <f t="array" ref="M981">VLOOKUP($A981,'Medical Examination'!$A:$H,COLUMN(D:D),0)</f>
        <v>No</v>
      </c>
      <c r="N981" t="str" cm="1">
        <f t="array" ref="N981">VLOOKUP($A981,'Medical Examination'!$A:$H,COLUMN(E:E),0)</f>
        <v>No</v>
      </c>
      <c r="O981" t="str" cm="1">
        <f t="array" ref="O981">VLOOKUP($A981,'Medical Examination'!$A:$H,COLUMN(F:F),0)</f>
        <v>No</v>
      </c>
      <c r="P981" t="str" cm="1">
        <f t="array" ref="P981">VLOOKUP($A981,'Medical Examination'!$A:$H,COLUMN(G:G),0)</f>
        <v>No major surgery</v>
      </c>
      <c r="Q981" t="str" cm="1">
        <f t="array" ref="Q981">VLOOKUP($A981,'Medical Examination'!$A:$H,COLUMN(H:H),0)</f>
        <v>No</v>
      </c>
      <c r="R981">
        <f t="shared" si="180"/>
        <v>0</v>
      </c>
      <c r="S981">
        <f t="shared" si="181"/>
        <v>0</v>
      </c>
      <c r="T981">
        <f t="shared" si="182"/>
        <v>0</v>
      </c>
      <c r="U981">
        <f t="shared" si="183"/>
        <v>0</v>
      </c>
      <c r="V981">
        <f t="shared" si="184"/>
        <v>1</v>
      </c>
      <c r="W981">
        <f t="shared" si="185"/>
        <v>2</v>
      </c>
      <c r="X981">
        <f t="shared" si="186"/>
        <v>0</v>
      </c>
      <c r="Y981">
        <f t="shared" si="187"/>
        <v>1</v>
      </c>
      <c r="Z981">
        <f t="shared" si="188"/>
        <v>0</v>
      </c>
      <c r="AA981">
        <f t="shared" si="189"/>
        <v>0</v>
      </c>
      <c r="AB981" s="5">
        <f t="shared" si="190"/>
        <v>46</v>
      </c>
      <c r="AC981">
        <f t="shared" si="191"/>
        <v>1</v>
      </c>
    </row>
    <row r="982" spans="1:29" x14ac:dyDescent="0.25">
      <c r="A982" t="s">
        <v>1020</v>
      </c>
      <c r="B982">
        <v>2003</v>
      </c>
      <c r="C982" t="s">
        <v>30</v>
      </c>
      <c r="D982">
        <v>12</v>
      </c>
      <c r="E982">
        <v>0</v>
      </c>
      <c r="F982">
        <v>8035.64</v>
      </c>
      <c r="G982" t="s">
        <v>11</v>
      </c>
      <c r="H982" t="s">
        <v>11</v>
      </c>
      <c r="I982" t="s">
        <v>23</v>
      </c>
      <c r="J982" t="str">
        <f>VLOOKUP(A982,Names!A:B,2,)</f>
        <v>Clark, Ms.  Angie</v>
      </c>
      <c r="K982" cm="1">
        <f t="array" ref="K982">VLOOKUP($A982,'Medical Examination'!$A:$H,COLUMN(B:B),0)</f>
        <v>45.54</v>
      </c>
      <c r="L982" cm="1">
        <f t="array" ref="L982">VLOOKUP($A982,'Medical Examination'!$A:$H,COLUMN(C:C),0)</f>
        <v>5.84</v>
      </c>
      <c r="M982" t="str" cm="1">
        <f t="array" ref="M982">VLOOKUP($A982,'Medical Examination'!$A:$H,COLUMN(D:D),0)</f>
        <v>No</v>
      </c>
      <c r="N982" t="str" cm="1">
        <f t="array" ref="N982">VLOOKUP($A982,'Medical Examination'!$A:$H,COLUMN(E:E),0)</f>
        <v>No</v>
      </c>
      <c r="O982" t="str" cm="1">
        <f t="array" ref="O982">VLOOKUP($A982,'Medical Examination'!$A:$H,COLUMN(F:F),0)</f>
        <v>Yes</v>
      </c>
      <c r="P982" cm="1">
        <f t="array" ref="P982">VLOOKUP($A982,'Medical Examination'!$A:$H,COLUMN(G:G),0)</f>
        <v>1</v>
      </c>
      <c r="Q982" t="str" cm="1">
        <f t="array" ref="Q982">VLOOKUP($A982,'Medical Examination'!$A:$H,COLUMN(H:H),0)</f>
        <v>No</v>
      </c>
      <c r="R982">
        <f t="shared" si="180"/>
        <v>0</v>
      </c>
      <c r="S982">
        <f t="shared" si="181"/>
        <v>0</v>
      </c>
      <c r="T982">
        <f t="shared" si="182"/>
        <v>1</v>
      </c>
      <c r="U982">
        <f t="shared" si="183"/>
        <v>0</v>
      </c>
      <c r="V982">
        <f t="shared" si="184"/>
        <v>2</v>
      </c>
      <c r="W982">
        <f t="shared" si="185"/>
        <v>2</v>
      </c>
      <c r="X982">
        <f t="shared" si="186"/>
        <v>1</v>
      </c>
      <c r="Y982">
        <f t="shared" si="187"/>
        <v>0</v>
      </c>
      <c r="Z982">
        <f t="shared" si="188"/>
        <v>1</v>
      </c>
      <c r="AA982">
        <f t="shared" si="189"/>
        <v>0</v>
      </c>
      <c r="AB982" s="5">
        <f t="shared" si="190"/>
        <v>20</v>
      </c>
      <c r="AC982">
        <f t="shared" si="191"/>
        <v>0</v>
      </c>
    </row>
    <row r="983" spans="1:29" x14ac:dyDescent="0.25">
      <c r="A983" t="s">
        <v>1021</v>
      </c>
      <c r="B983">
        <v>1985</v>
      </c>
      <c r="C983" t="s">
        <v>15</v>
      </c>
      <c r="D983">
        <v>28</v>
      </c>
      <c r="E983">
        <v>3</v>
      </c>
      <c r="F983">
        <v>8059.06</v>
      </c>
      <c r="G983" t="s">
        <v>11</v>
      </c>
      <c r="H983" t="s">
        <v>12</v>
      </c>
      <c r="I983" t="s">
        <v>23</v>
      </c>
      <c r="J983" t="str">
        <f>VLOOKUP(A983,Names!A:B,2,)</f>
        <v>Buchanan, Mr.  James V</v>
      </c>
      <c r="K983" cm="1">
        <f t="array" ref="K983">VLOOKUP($A983,'Medical Examination'!$A:$H,COLUMN(B:B),0)</f>
        <v>28.16</v>
      </c>
      <c r="L983" cm="1">
        <f t="array" ref="L983">VLOOKUP($A983,'Medical Examination'!$A:$H,COLUMN(C:C),0)</f>
        <v>5.58</v>
      </c>
      <c r="M983" t="str" cm="1">
        <f t="array" ref="M983">VLOOKUP($A983,'Medical Examination'!$A:$H,COLUMN(D:D),0)</f>
        <v>yes</v>
      </c>
      <c r="N983" t="str" cm="1">
        <f t="array" ref="N983">VLOOKUP($A983,'Medical Examination'!$A:$H,COLUMN(E:E),0)</f>
        <v>No</v>
      </c>
      <c r="O983" t="str" cm="1">
        <f t="array" ref="O983">VLOOKUP($A983,'Medical Examination'!$A:$H,COLUMN(F:F),0)</f>
        <v>No</v>
      </c>
      <c r="P983" t="str" cm="1">
        <f t="array" ref="P983">VLOOKUP($A983,'Medical Examination'!$A:$H,COLUMN(G:G),0)</f>
        <v>No major surgery</v>
      </c>
      <c r="Q983" t="str" cm="1">
        <f t="array" ref="Q983">VLOOKUP($A983,'Medical Examination'!$A:$H,COLUMN(H:H),0)</f>
        <v>No</v>
      </c>
      <c r="R983">
        <f t="shared" si="180"/>
        <v>1</v>
      </c>
      <c r="S983">
        <f t="shared" si="181"/>
        <v>0</v>
      </c>
      <c r="T983">
        <f t="shared" si="182"/>
        <v>0</v>
      </c>
      <c r="U983">
        <f t="shared" si="183"/>
        <v>0</v>
      </c>
      <c r="V983">
        <f t="shared" si="184"/>
        <v>2</v>
      </c>
      <c r="W983">
        <f t="shared" si="185"/>
        <v>1</v>
      </c>
      <c r="X983">
        <f t="shared" si="186"/>
        <v>0</v>
      </c>
      <c r="Y983">
        <f t="shared" si="187"/>
        <v>0</v>
      </c>
      <c r="Z983">
        <f t="shared" si="188"/>
        <v>1</v>
      </c>
      <c r="AA983">
        <f t="shared" si="189"/>
        <v>0</v>
      </c>
      <c r="AB983" s="5">
        <f t="shared" si="190"/>
        <v>38</v>
      </c>
      <c r="AC983">
        <f t="shared" si="191"/>
        <v>1</v>
      </c>
    </row>
    <row r="984" spans="1:29" x14ac:dyDescent="0.25">
      <c r="A984" t="s">
        <v>1022</v>
      </c>
      <c r="B984">
        <v>1982</v>
      </c>
      <c r="C984" t="s">
        <v>30</v>
      </c>
      <c r="D984">
        <v>27</v>
      </c>
      <c r="E984">
        <v>3</v>
      </c>
      <c r="F984">
        <v>8059.68</v>
      </c>
      <c r="G984" t="s">
        <v>11</v>
      </c>
      <c r="H984" t="s">
        <v>12</v>
      </c>
      <c r="I984" t="s">
        <v>23</v>
      </c>
      <c r="J984" t="str">
        <f>VLOOKUP(A984,Names!A:B,2,)</f>
        <v>D'Addario, Mrs.  Emily</v>
      </c>
      <c r="K984" cm="1">
        <f t="array" ref="K984">VLOOKUP($A984,'Medical Examination'!$A:$H,COLUMN(B:B),0)</f>
        <v>28.69</v>
      </c>
      <c r="L984" cm="1">
        <f t="array" ref="L984">VLOOKUP($A984,'Medical Examination'!$A:$H,COLUMN(C:C),0)</f>
        <v>5.4</v>
      </c>
      <c r="M984" t="str" cm="1">
        <f t="array" ref="M984">VLOOKUP($A984,'Medical Examination'!$A:$H,COLUMN(D:D),0)</f>
        <v>No</v>
      </c>
      <c r="N984" t="str" cm="1">
        <f t="array" ref="N984">VLOOKUP($A984,'Medical Examination'!$A:$H,COLUMN(E:E),0)</f>
        <v>No</v>
      </c>
      <c r="O984" t="str" cm="1">
        <f t="array" ref="O984">VLOOKUP($A984,'Medical Examination'!$A:$H,COLUMN(F:F),0)</f>
        <v>No</v>
      </c>
      <c r="P984" t="str" cm="1">
        <f t="array" ref="P984">VLOOKUP($A984,'Medical Examination'!$A:$H,COLUMN(G:G),0)</f>
        <v>No major surgery</v>
      </c>
      <c r="Q984" t="str" cm="1">
        <f t="array" ref="Q984">VLOOKUP($A984,'Medical Examination'!$A:$H,COLUMN(H:H),0)</f>
        <v>No</v>
      </c>
      <c r="R984">
        <f t="shared" si="180"/>
        <v>0</v>
      </c>
      <c r="S984">
        <f t="shared" si="181"/>
        <v>0</v>
      </c>
      <c r="T984">
        <f t="shared" si="182"/>
        <v>0</v>
      </c>
      <c r="U984">
        <f t="shared" si="183"/>
        <v>0</v>
      </c>
      <c r="V984">
        <f t="shared" si="184"/>
        <v>2</v>
      </c>
      <c r="W984">
        <f t="shared" si="185"/>
        <v>1</v>
      </c>
      <c r="X984">
        <f t="shared" si="186"/>
        <v>0</v>
      </c>
      <c r="Y984">
        <f t="shared" si="187"/>
        <v>0</v>
      </c>
      <c r="Z984">
        <f t="shared" si="188"/>
        <v>1</v>
      </c>
      <c r="AA984">
        <f t="shared" si="189"/>
        <v>0</v>
      </c>
      <c r="AB984" s="5">
        <f t="shared" si="190"/>
        <v>41</v>
      </c>
      <c r="AC984">
        <f t="shared" si="191"/>
        <v>0</v>
      </c>
    </row>
    <row r="985" spans="1:29" x14ac:dyDescent="0.25">
      <c r="A985" t="s">
        <v>1023</v>
      </c>
      <c r="B985">
        <v>1970</v>
      </c>
      <c r="C985" t="s">
        <v>30</v>
      </c>
      <c r="D985">
        <v>12</v>
      </c>
      <c r="E985">
        <v>0</v>
      </c>
      <c r="F985">
        <v>8062.31</v>
      </c>
      <c r="G985" t="s">
        <v>11</v>
      </c>
      <c r="H985" t="s">
        <v>16</v>
      </c>
      <c r="I985" t="s">
        <v>13</v>
      </c>
      <c r="J985" t="str">
        <f>VLOOKUP(A985,Names!A:B,2,)</f>
        <v>Willard, Ms.  Kelly C</v>
      </c>
      <c r="K985" cm="1">
        <f t="array" ref="K985">VLOOKUP($A985,'Medical Examination'!$A:$H,COLUMN(B:B),0)</f>
        <v>22.64</v>
      </c>
      <c r="L985" cm="1">
        <f t="array" ref="L985">VLOOKUP($A985,'Medical Examination'!$A:$H,COLUMN(C:C),0)</f>
        <v>6.54</v>
      </c>
      <c r="M985" t="str" cm="1">
        <f t="array" ref="M985">VLOOKUP($A985,'Medical Examination'!$A:$H,COLUMN(D:D),0)</f>
        <v>yes</v>
      </c>
      <c r="N985" t="str" cm="1">
        <f t="array" ref="N985">VLOOKUP($A985,'Medical Examination'!$A:$H,COLUMN(E:E),0)</f>
        <v>No</v>
      </c>
      <c r="O985" t="str" cm="1">
        <f t="array" ref="O985">VLOOKUP($A985,'Medical Examination'!$A:$H,COLUMN(F:F),0)</f>
        <v>No</v>
      </c>
      <c r="P985" cm="1">
        <f t="array" ref="P985">VLOOKUP($A985,'Medical Examination'!$A:$H,COLUMN(G:G),0)</f>
        <v>2</v>
      </c>
      <c r="Q985" t="str" cm="1">
        <f t="array" ref="Q985">VLOOKUP($A985,'Medical Examination'!$A:$H,COLUMN(H:H),0)</f>
        <v>No</v>
      </c>
      <c r="R985">
        <f t="shared" si="180"/>
        <v>1</v>
      </c>
      <c r="S985">
        <f t="shared" si="181"/>
        <v>0</v>
      </c>
      <c r="T985">
        <f t="shared" si="182"/>
        <v>0</v>
      </c>
      <c r="U985">
        <f t="shared" si="183"/>
        <v>0</v>
      </c>
      <c r="V985">
        <f t="shared" si="184"/>
        <v>2</v>
      </c>
      <c r="W985">
        <f t="shared" si="185"/>
        <v>3</v>
      </c>
      <c r="X985">
        <f t="shared" si="186"/>
        <v>2</v>
      </c>
      <c r="Y985">
        <f t="shared" si="187"/>
        <v>0</v>
      </c>
      <c r="Z985">
        <f t="shared" si="188"/>
        <v>0</v>
      </c>
      <c r="AA985">
        <f t="shared" si="189"/>
        <v>1</v>
      </c>
      <c r="AB985" s="5">
        <f t="shared" si="190"/>
        <v>53</v>
      </c>
      <c r="AC985">
        <f t="shared" si="191"/>
        <v>0</v>
      </c>
    </row>
    <row r="986" spans="1:29" x14ac:dyDescent="0.25">
      <c r="A986" t="s">
        <v>1024</v>
      </c>
      <c r="B986">
        <v>1975</v>
      </c>
      <c r="C986" t="s">
        <v>18</v>
      </c>
      <c r="D986">
        <v>28</v>
      </c>
      <c r="E986">
        <v>1</v>
      </c>
      <c r="F986">
        <v>8062.76</v>
      </c>
      <c r="G986" t="s">
        <v>12</v>
      </c>
      <c r="H986" t="s">
        <v>12</v>
      </c>
      <c r="I986" t="s">
        <v>42</v>
      </c>
      <c r="J986" t="str">
        <f>VLOOKUP(A986,Names!A:B,2,)</f>
        <v>Dye, Mr.  Tyler</v>
      </c>
      <c r="K986" cm="1">
        <f t="array" ref="K986">VLOOKUP($A986,'Medical Examination'!$A:$H,COLUMN(B:B),0)</f>
        <v>32.299999999999997</v>
      </c>
      <c r="L986" cm="1">
        <f t="array" ref="L986">VLOOKUP($A986,'Medical Examination'!$A:$H,COLUMN(C:C),0)</f>
        <v>6.74</v>
      </c>
      <c r="M986" t="str" cm="1">
        <f t="array" ref="M986">VLOOKUP($A986,'Medical Examination'!$A:$H,COLUMN(D:D),0)</f>
        <v>yes</v>
      </c>
      <c r="N986" t="str" cm="1">
        <f t="array" ref="N986">VLOOKUP($A986,'Medical Examination'!$A:$H,COLUMN(E:E),0)</f>
        <v>No</v>
      </c>
      <c r="O986" t="str" cm="1">
        <f t="array" ref="O986">VLOOKUP($A986,'Medical Examination'!$A:$H,COLUMN(F:F),0)</f>
        <v>No</v>
      </c>
      <c r="P986" cm="1">
        <f t="array" ref="P986">VLOOKUP($A986,'Medical Examination'!$A:$H,COLUMN(G:G),0)</f>
        <v>1</v>
      </c>
      <c r="Q986" t="str" cm="1">
        <f t="array" ref="Q986">VLOOKUP($A986,'Medical Examination'!$A:$H,COLUMN(H:H),0)</f>
        <v>No</v>
      </c>
      <c r="R986">
        <f t="shared" si="180"/>
        <v>1</v>
      </c>
      <c r="S986">
        <f t="shared" si="181"/>
        <v>0</v>
      </c>
      <c r="T986">
        <f t="shared" si="182"/>
        <v>0</v>
      </c>
      <c r="U986">
        <f t="shared" si="183"/>
        <v>0</v>
      </c>
      <c r="V986">
        <f t="shared" si="184"/>
        <v>1</v>
      </c>
      <c r="W986">
        <f t="shared" si="185"/>
        <v>1</v>
      </c>
      <c r="X986">
        <f t="shared" si="186"/>
        <v>1</v>
      </c>
      <c r="Y986">
        <f t="shared" si="187"/>
        <v>1</v>
      </c>
      <c r="Z986">
        <f t="shared" si="188"/>
        <v>0</v>
      </c>
      <c r="AA986">
        <f t="shared" si="189"/>
        <v>0</v>
      </c>
      <c r="AB986" s="5">
        <f t="shared" si="190"/>
        <v>48</v>
      </c>
      <c r="AC986">
        <f t="shared" si="191"/>
        <v>1</v>
      </c>
    </row>
    <row r="987" spans="1:29" x14ac:dyDescent="0.25">
      <c r="A987" t="s">
        <v>1025</v>
      </c>
      <c r="B987">
        <v>1965</v>
      </c>
      <c r="C987" t="s">
        <v>35</v>
      </c>
      <c r="D987">
        <v>11</v>
      </c>
      <c r="E987">
        <v>0</v>
      </c>
      <c r="F987">
        <v>8067.83</v>
      </c>
      <c r="G987" t="s">
        <v>12</v>
      </c>
      <c r="H987" t="s">
        <v>16</v>
      </c>
      <c r="I987" t="s">
        <v>13</v>
      </c>
      <c r="J987" t="str">
        <f>VLOOKUP(A987,Names!A:B,2,)</f>
        <v>Huff, Ms.  Monica</v>
      </c>
      <c r="K987" cm="1">
        <f t="array" ref="K987">VLOOKUP($A987,'Medical Examination'!$A:$H,COLUMN(B:B),0)</f>
        <v>18.87</v>
      </c>
      <c r="L987" cm="1">
        <f t="array" ref="L987">VLOOKUP($A987,'Medical Examination'!$A:$H,COLUMN(C:C),0)</f>
        <v>8.06</v>
      </c>
      <c r="M987" t="str" cm="1">
        <f t="array" ref="M987">VLOOKUP($A987,'Medical Examination'!$A:$H,COLUMN(D:D),0)</f>
        <v>No</v>
      </c>
      <c r="N987" t="str" cm="1">
        <f t="array" ref="N987">VLOOKUP($A987,'Medical Examination'!$A:$H,COLUMN(E:E),0)</f>
        <v>No</v>
      </c>
      <c r="O987" t="str" cm="1">
        <f t="array" ref="O987">VLOOKUP($A987,'Medical Examination'!$A:$H,COLUMN(F:F),0)</f>
        <v>No</v>
      </c>
      <c r="P987" t="str" cm="1">
        <f t="array" ref="P987">VLOOKUP($A987,'Medical Examination'!$A:$H,COLUMN(G:G),0)</f>
        <v>No major surgery</v>
      </c>
      <c r="Q987" t="str" cm="1">
        <f t="array" ref="Q987">VLOOKUP($A987,'Medical Examination'!$A:$H,COLUMN(H:H),0)</f>
        <v>No</v>
      </c>
      <c r="R987">
        <f t="shared" si="180"/>
        <v>0</v>
      </c>
      <c r="S987">
        <f t="shared" si="181"/>
        <v>0</v>
      </c>
      <c r="T987">
        <f t="shared" si="182"/>
        <v>0</v>
      </c>
      <c r="U987">
        <f t="shared" si="183"/>
        <v>0</v>
      </c>
      <c r="V987">
        <f t="shared" si="184"/>
        <v>1</v>
      </c>
      <c r="W987">
        <f t="shared" si="185"/>
        <v>3</v>
      </c>
      <c r="X987">
        <f t="shared" si="186"/>
        <v>0</v>
      </c>
      <c r="Y987">
        <f t="shared" si="187"/>
        <v>0</v>
      </c>
      <c r="Z987">
        <f t="shared" si="188"/>
        <v>0</v>
      </c>
      <c r="AA987">
        <f t="shared" si="189"/>
        <v>1</v>
      </c>
      <c r="AB987" s="5">
        <f t="shared" si="190"/>
        <v>58</v>
      </c>
      <c r="AC987">
        <f t="shared" si="191"/>
        <v>0</v>
      </c>
    </row>
    <row r="988" spans="1:29" x14ac:dyDescent="0.25">
      <c r="A988" t="s">
        <v>1026</v>
      </c>
      <c r="B988">
        <v>1975</v>
      </c>
      <c r="C988" t="s">
        <v>30</v>
      </c>
      <c r="D988">
        <v>15</v>
      </c>
      <c r="E988">
        <v>1</v>
      </c>
      <c r="F988">
        <v>8068.19</v>
      </c>
      <c r="G988" t="s">
        <v>12</v>
      </c>
      <c r="H988" t="s">
        <v>11</v>
      </c>
      <c r="I988" t="s">
        <v>42</v>
      </c>
      <c r="J988" t="str">
        <f>VLOOKUP(A988,Names!A:B,2,)</f>
        <v>O'Kelly, Mr.  Brian</v>
      </c>
      <c r="K988" cm="1">
        <f t="array" ref="K988">VLOOKUP($A988,'Medical Examination'!$A:$H,COLUMN(B:B),0)</f>
        <v>36.200000000000003</v>
      </c>
      <c r="L988" cm="1">
        <f t="array" ref="L988">VLOOKUP($A988,'Medical Examination'!$A:$H,COLUMN(C:C),0)</f>
        <v>6.81</v>
      </c>
      <c r="M988" t="str" cm="1">
        <f t="array" ref="M988">VLOOKUP($A988,'Medical Examination'!$A:$H,COLUMN(D:D),0)</f>
        <v>yes</v>
      </c>
      <c r="N988" t="str" cm="1">
        <f t="array" ref="N988">VLOOKUP($A988,'Medical Examination'!$A:$H,COLUMN(E:E),0)</f>
        <v>No</v>
      </c>
      <c r="O988" t="str" cm="1">
        <f t="array" ref="O988">VLOOKUP($A988,'Medical Examination'!$A:$H,COLUMN(F:F),0)</f>
        <v>No</v>
      </c>
      <c r="P988" cm="1">
        <f t="array" ref="P988">VLOOKUP($A988,'Medical Examination'!$A:$H,COLUMN(G:G),0)</f>
        <v>1</v>
      </c>
      <c r="Q988" t="str" cm="1">
        <f t="array" ref="Q988">VLOOKUP($A988,'Medical Examination'!$A:$H,COLUMN(H:H),0)</f>
        <v>No</v>
      </c>
      <c r="R988">
        <f t="shared" si="180"/>
        <v>1</v>
      </c>
      <c r="S988">
        <f t="shared" si="181"/>
        <v>0</v>
      </c>
      <c r="T988">
        <f t="shared" si="182"/>
        <v>0</v>
      </c>
      <c r="U988">
        <f t="shared" si="183"/>
        <v>0</v>
      </c>
      <c r="V988">
        <f t="shared" si="184"/>
        <v>1</v>
      </c>
      <c r="W988">
        <f t="shared" si="185"/>
        <v>2</v>
      </c>
      <c r="X988">
        <f t="shared" si="186"/>
        <v>1</v>
      </c>
      <c r="Y988">
        <f t="shared" si="187"/>
        <v>1</v>
      </c>
      <c r="Z988">
        <f t="shared" si="188"/>
        <v>0</v>
      </c>
      <c r="AA988">
        <f t="shared" si="189"/>
        <v>0</v>
      </c>
      <c r="AB988" s="5">
        <f t="shared" si="190"/>
        <v>48</v>
      </c>
      <c r="AC988">
        <f t="shared" si="191"/>
        <v>1</v>
      </c>
    </row>
    <row r="989" spans="1:29" x14ac:dyDescent="0.25">
      <c r="A989" t="s">
        <v>1027</v>
      </c>
      <c r="B989">
        <v>1965</v>
      </c>
      <c r="C989" t="s">
        <v>37</v>
      </c>
      <c r="D989">
        <v>21</v>
      </c>
      <c r="E989">
        <v>0</v>
      </c>
      <c r="F989">
        <v>8071.57</v>
      </c>
      <c r="G989" t="s">
        <v>12</v>
      </c>
      <c r="H989" t="s">
        <v>16</v>
      </c>
      <c r="I989" t="s">
        <v>42</v>
      </c>
      <c r="J989" t="str">
        <f>VLOOKUP(A989,Names!A:B,2,)</f>
        <v>Shen, Ms.  Jenny</v>
      </c>
      <c r="K989" cm="1">
        <f t="array" ref="K989">VLOOKUP($A989,'Medical Examination'!$A:$H,COLUMN(B:B),0)</f>
        <v>18.66</v>
      </c>
      <c r="L989" cm="1">
        <f t="array" ref="L989">VLOOKUP($A989,'Medical Examination'!$A:$H,COLUMN(C:C),0)</f>
        <v>11.35</v>
      </c>
      <c r="M989" t="str" cm="1">
        <f t="array" ref="M989">VLOOKUP($A989,'Medical Examination'!$A:$H,COLUMN(D:D),0)</f>
        <v>No</v>
      </c>
      <c r="N989" t="str" cm="1">
        <f t="array" ref="N989">VLOOKUP($A989,'Medical Examination'!$A:$H,COLUMN(E:E),0)</f>
        <v>No</v>
      </c>
      <c r="O989" t="str" cm="1">
        <f t="array" ref="O989">VLOOKUP($A989,'Medical Examination'!$A:$H,COLUMN(F:F),0)</f>
        <v>No</v>
      </c>
      <c r="P989" t="str" cm="1">
        <f t="array" ref="P989">VLOOKUP($A989,'Medical Examination'!$A:$H,COLUMN(G:G),0)</f>
        <v>No major surgery</v>
      </c>
      <c r="Q989" t="str" cm="1">
        <f t="array" ref="Q989">VLOOKUP($A989,'Medical Examination'!$A:$H,COLUMN(H:H),0)</f>
        <v>No</v>
      </c>
      <c r="R989">
        <f t="shared" si="180"/>
        <v>0</v>
      </c>
      <c r="S989">
        <f t="shared" si="181"/>
        <v>0</v>
      </c>
      <c r="T989">
        <f t="shared" si="182"/>
        <v>0</v>
      </c>
      <c r="U989">
        <f t="shared" si="183"/>
        <v>0</v>
      </c>
      <c r="V989">
        <f t="shared" si="184"/>
        <v>1</v>
      </c>
      <c r="W989">
        <f t="shared" si="185"/>
        <v>3</v>
      </c>
      <c r="X989">
        <f t="shared" si="186"/>
        <v>0</v>
      </c>
      <c r="Y989">
        <f t="shared" si="187"/>
        <v>1</v>
      </c>
      <c r="Z989">
        <f t="shared" si="188"/>
        <v>0</v>
      </c>
      <c r="AA989">
        <f t="shared" si="189"/>
        <v>0</v>
      </c>
      <c r="AB989" s="5">
        <f t="shared" si="190"/>
        <v>58</v>
      </c>
      <c r="AC989">
        <f t="shared" si="191"/>
        <v>0</v>
      </c>
    </row>
    <row r="990" spans="1:29" x14ac:dyDescent="0.25">
      <c r="A990" t="s">
        <v>1028</v>
      </c>
      <c r="B990">
        <v>1993</v>
      </c>
      <c r="C990" t="s">
        <v>15</v>
      </c>
      <c r="D990">
        <v>7</v>
      </c>
      <c r="E990">
        <v>0</v>
      </c>
      <c r="F990">
        <v>8077.41</v>
      </c>
      <c r="G990" t="s">
        <v>11</v>
      </c>
      <c r="H990" t="s">
        <v>16</v>
      </c>
      <c r="I990" t="s">
        <v>535</v>
      </c>
      <c r="J990" t="str">
        <f>VLOOKUP(A990,Names!A:B,2,)</f>
        <v>Armitage, Mrs.  Natascia</v>
      </c>
      <c r="K990" cm="1">
        <f t="array" ref="K990">VLOOKUP($A990,'Medical Examination'!$A:$H,COLUMN(B:B),0)</f>
        <v>37.049999999999997</v>
      </c>
      <c r="L990" cm="1">
        <f t="array" ref="L990">VLOOKUP($A990,'Medical Examination'!$A:$H,COLUMN(C:C),0)</f>
        <v>4.74</v>
      </c>
      <c r="M990" t="str" cm="1">
        <f t="array" ref="M990">VLOOKUP($A990,'Medical Examination'!$A:$H,COLUMN(D:D),0)</f>
        <v>No</v>
      </c>
      <c r="N990" t="str" cm="1">
        <f t="array" ref="N990">VLOOKUP($A990,'Medical Examination'!$A:$H,COLUMN(E:E),0)</f>
        <v>No</v>
      </c>
      <c r="O990" t="str" cm="1">
        <f t="array" ref="O990">VLOOKUP($A990,'Medical Examination'!$A:$H,COLUMN(F:F),0)</f>
        <v>Yes</v>
      </c>
      <c r="P990" cm="1">
        <f t="array" ref="P990">VLOOKUP($A990,'Medical Examination'!$A:$H,COLUMN(G:G),0)</f>
        <v>1</v>
      </c>
      <c r="Q990" t="str" cm="1">
        <f t="array" ref="Q990">VLOOKUP($A990,'Medical Examination'!$A:$H,COLUMN(H:H),0)</f>
        <v>No</v>
      </c>
      <c r="R990">
        <f t="shared" si="180"/>
        <v>0</v>
      </c>
      <c r="S990">
        <f t="shared" si="181"/>
        <v>0</v>
      </c>
      <c r="T990">
        <f t="shared" si="182"/>
        <v>1</v>
      </c>
      <c r="U990">
        <f t="shared" si="183"/>
        <v>0</v>
      </c>
      <c r="V990">
        <f t="shared" si="184"/>
        <v>2</v>
      </c>
      <c r="W990">
        <f t="shared" si="185"/>
        <v>3</v>
      </c>
      <c r="X990">
        <f t="shared" si="186"/>
        <v>1</v>
      </c>
      <c r="Y990">
        <f t="shared" si="187"/>
        <v>0</v>
      </c>
      <c r="Z990">
        <f t="shared" si="188"/>
        <v>0</v>
      </c>
      <c r="AA990">
        <f t="shared" si="189"/>
        <v>0</v>
      </c>
      <c r="AB990" s="5">
        <f t="shared" si="190"/>
        <v>30</v>
      </c>
      <c r="AC990">
        <f t="shared" si="191"/>
        <v>0</v>
      </c>
    </row>
    <row r="991" spans="1:29" x14ac:dyDescent="0.25">
      <c r="A991" t="s">
        <v>1029</v>
      </c>
      <c r="B991">
        <v>2001</v>
      </c>
      <c r="C991" t="s">
        <v>35</v>
      </c>
      <c r="D991">
        <v>28</v>
      </c>
      <c r="E991">
        <v>0</v>
      </c>
      <c r="F991">
        <v>8081.26</v>
      </c>
      <c r="G991" t="s">
        <v>11</v>
      </c>
      <c r="H991" t="s">
        <v>11</v>
      </c>
      <c r="I991" t="s">
        <v>23</v>
      </c>
      <c r="J991" t="str">
        <f>VLOOKUP(A991,Names!A:B,2,)</f>
        <v>Cochrane, Ms.  Krysta</v>
      </c>
      <c r="K991" cm="1">
        <f t="array" ref="K991">VLOOKUP($A991,'Medical Examination'!$A:$H,COLUMN(B:B),0)</f>
        <v>44.16</v>
      </c>
      <c r="L991" cm="1">
        <f t="array" ref="L991">VLOOKUP($A991,'Medical Examination'!$A:$H,COLUMN(C:C),0)</f>
        <v>5.31</v>
      </c>
      <c r="M991" t="str" cm="1">
        <f t="array" ref="M991">VLOOKUP($A991,'Medical Examination'!$A:$H,COLUMN(D:D),0)</f>
        <v>yes</v>
      </c>
      <c r="N991" t="str" cm="1">
        <f t="array" ref="N991">VLOOKUP($A991,'Medical Examination'!$A:$H,COLUMN(E:E),0)</f>
        <v>No</v>
      </c>
      <c r="O991" t="str" cm="1">
        <f t="array" ref="O991">VLOOKUP($A991,'Medical Examination'!$A:$H,COLUMN(F:F),0)</f>
        <v>No</v>
      </c>
      <c r="P991" t="str" cm="1">
        <f t="array" ref="P991">VLOOKUP($A991,'Medical Examination'!$A:$H,COLUMN(G:G),0)</f>
        <v>No major surgery</v>
      </c>
      <c r="Q991" t="str" cm="1">
        <f t="array" ref="Q991">VLOOKUP($A991,'Medical Examination'!$A:$H,COLUMN(H:H),0)</f>
        <v>No</v>
      </c>
      <c r="R991">
        <f t="shared" si="180"/>
        <v>1</v>
      </c>
      <c r="S991">
        <f t="shared" si="181"/>
        <v>0</v>
      </c>
      <c r="T991">
        <f t="shared" si="182"/>
        <v>0</v>
      </c>
      <c r="U991">
        <f t="shared" si="183"/>
        <v>0</v>
      </c>
      <c r="V991">
        <f t="shared" si="184"/>
        <v>2</v>
      </c>
      <c r="W991">
        <f t="shared" si="185"/>
        <v>2</v>
      </c>
      <c r="X991">
        <f t="shared" si="186"/>
        <v>0</v>
      </c>
      <c r="Y991">
        <f t="shared" si="187"/>
        <v>0</v>
      </c>
      <c r="Z991">
        <f t="shared" si="188"/>
        <v>1</v>
      </c>
      <c r="AA991">
        <f t="shared" si="189"/>
        <v>0</v>
      </c>
      <c r="AB991" s="5">
        <f t="shared" si="190"/>
        <v>22</v>
      </c>
      <c r="AC991">
        <f t="shared" si="191"/>
        <v>0</v>
      </c>
    </row>
    <row r="992" spans="1:29" x14ac:dyDescent="0.25">
      <c r="A992" t="s">
        <v>1030</v>
      </c>
      <c r="B992">
        <v>1994</v>
      </c>
      <c r="C992" t="s">
        <v>37</v>
      </c>
      <c r="D992">
        <v>12</v>
      </c>
      <c r="E992">
        <v>0</v>
      </c>
      <c r="F992">
        <v>8081.74</v>
      </c>
      <c r="G992" t="s">
        <v>11</v>
      </c>
      <c r="H992" t="s">
        <v>11</v>
      </c>
      <c r="I992" t="s">
        <v>535</v>
      </c>
      <c r="J992" t="str">
        <f>VLOOKUP(A992,Names!A:B,2,)</f>
        <v>Pigott, Mrs.  Jessica L.</v>
      </c>
      <c r="K992" cm="1">
        <f t="array" ref="K992">VLOOKUP($A992,'Medical Examination'!$A:$H,COLUMN(B:B),0)</f>
        <v>37.82</v>
      </c>
      <c r="L992" cm="1">
        <f t="array" ref="L992">VLOOKUP($A992,'Medical Examination'!$A:$H,COLUMN(C:C),0)</f>
        <v>6.36</v>
      </c>
      <c r="M992" t="str" cm="1">
        <f t="array" ref="M992">VLOOKUP($A992,'Medical Examination'!$A:$H,COLUMN(D:D),0)</f>
        <v>No</v>
      </c>
      <c r="N992" t="str" cm="1">
        <f t="array" ref="N992">VLOOKUP($A992,'Medical Examination'!$A:$H,COLUMN(E:E),0)</f>
        <v>No</v>
      </c>
      <c r="O992" t="str" cm="1">
        <f t="array" ref="O992">VLOOKUP($A992,'Medical Examination'!$A:$H,COLUMN(F:F),0)</f>
        <v>No</v>
      </c>
      <c r="P992" t="str" cm="1">
        <f t="array" ref="P992">VLOOKUP($A992,'Medical Examination'!$A:$H,COLUMN(G:G),0)</f>
        <v>No major surgery</v>
      </c>
      <c r="Q992" t="str" cm="1">
        <f t="array" ref="Q992">VLOOKUP($A992,'Medical Examination'!$A:$H,COLUMN(H:H),0)</f>
        <v>No</v>
      </c>
      <c r="R992">
        <f t="shared" si="180"/>
        <v>0</v>
      </c>
      <c r="S992">
        <f t="shared" si="181"/>
        <v>0</v>
      </c>
      <c r="T992">
        <f t="shared" si="182"/>
        <v>0</v>
      </c>
      <c r="U992">
        <f t="shared" si="183"/>
        <v>0</v>
      </c>
      <c r="V992">
        <f t="shared" si="184"/>
        <v>2</v>
      </c>
      <c r="W992">
        <f t="shared" si="185"/>
        <v>2</v>
      </c>
      <c r="X992">
        <f t="shared" si="186"/>
        <v>0</v>
      </c>
      <c r="Y992">
        <f t="shared" si="187"/>
        <v>0</v>
      </c>
      <c r="Z992">
        <f t="shared" si="188"/>
        <v>0</v>
      </c>
      <c r="AA992">
        <f t="shared" si="189"/>
        <v>0</v>
      </c>
      <c r="AB992" s="5">
        <f t="shared" si="190"/>
        <v>29</v>
      </c>
      <c r="AC992">
        <f t="shared" si="191"/>
        <v>0</v>
      </c>
    </row>
    <row r="993" spans="1:29" x14ac:dyDescent="0.25">
      <c r="A993" t="s">
        <v>1031</v>
      </c>
      <c r="B993">
        <v>1975</v>
      </c>
      <c r="C993" t="s">
        <v>30</v>
      </c>
      <c r="D993">
        <v>21</v>
      </c>
      <c r="E993">
        <v>1</v>
      </c>
      <c r="F993">
        <v>8083.92</v>
      </c>
      <c r="G993" t="s">
        <v>12</v>
      </c>
      <c r="H993" t="s">
        <v>12</v>
      </c>
      <c r="I993" t="s">
        <v>13</v>
      </c>
      <c r="J993" t="str">
        <f>VLOOKUP(A993,Names!A:B,2,)</f>
        <v>Chaisson, Mr.  Stan J</v>
      </c>
      <c r="K993" cm="1">
        <f t="array" ref="K993">VLOOKUP($A993,'Medical Examination'!$A:$H,COLUMN(B:B),0)</f>
        <v>47.52</v>
      </c>
      <c r="L993" cm="1">
        <f t="array" ref="L993">VLOOKUP($A993,'Medical Examination'!$A:$H,COLUMN(C:C),0)</f>
        <v>11.39</v>
      </c>
      <c r="M993" t="str" cm="1">
        <f t="array" ref="M993">VLOOKUP($A993,'Medical Examination'!$A:$H,COLUMN(D:D),0)</f>
        <v>yes</v>
      </c>
      <c r="N993" t="str" cm="1">
        <f t="array" ref="N993">VLOOKUP($A993,'Medical Examination'!$A:$H,COLUMN(E:E),0)</f>
        <v>No</v>
      </c>
      <c r="O993" t="str" cm="1">
        <f t="array" ref="O993">VLOOKUP($A993,'Medical Examination'!$A:$H,COLUMN(F:F),0)</f>
        <v>No</v>
      </c>
      <c r="P993" cm="1">
        <f t="array" ref="P993">VLOOKUP($A993,'Medical Examination'!$A:$H,COLUMN(G:G),0)</f>
        <v>1</v>
      </c>
      <c r="Q993" t="str" cm="1">
        <f t="array" ref="Q993">VLOOKUP($A993,'Medical Examination'!$A:$H,COLUMN(H:H),0)</f>
        <v>No</v>
      </c>
      <c r="R993">
        <f t="shared" si="180"/>
        <v>1</v>
      </c>
      <c r="S993">
        <f t="shared" si="181"/>
        <v>0</v>
      </c>
      <c r="T993">
        <f t="shared" si="182"/>
        <v>0</v>
      </c>
      <c r="U993">
        <f t="shared" si="183"/>
        <v>0</v>
      </c>
      <c r="V993">
        <f t="shared" si="184"/>
        <v>1</v>
      </c>
      <c r="W993">
        <f t="shared" si="185"/>
        <v>1</v>
      </c>
      <c r="X993">
        <f t="shared" si="186"/>
        <v>1</v>
      </c>
      <c r="Y993">
        <f t="shared" si="187"/>
        <v>0</v>
      </c>
      <c r="Z993">
        <f t="shared" si="188"/>
        <v>0</v>
      </c>
      <c r="AA993">
        <f t="shared" si="189"/>
        <v>1</v>
      </c>
      <c r="AB993" s="5">
        <f t="shared" si="190"/>
        <v>48</v>
      </c>
      <c r="AC993">
        <f t="shared" si="191"/>
        <v>1</v>
      </c>
    </row>
    <row r="994" spans="1:29" x14ac:dyDescent="0.25">
      <c r="A994" t="s">
        <v>1032</v>
      </c>
      <c r="B994">
        <v>1967</v>
      </c>
      <c r="C994" t="s">
        <v>18</v>
      </c>
      <c r="D994">
        <v>10</v>
      </c>
      <c r="E994">
        <v>0</v>
      </c>
      <c r="F994">
        <v>8091.3</v>
      </c>
      <c r="G994" t="s">
        <v>12</v>
      </c>
      <c r="H994" t="s">
        <v>16</v>
      </c>
      <c r="I994" t="s">
        <v>23</v>
      </c>
      <c r="J994" t="str">
        <f>VLOOKUP(A994,Names!A:B,2,)</f>
        <v>Morris, Mr.  Samuel</v>
      </c>
      <c r="K994" cm="1">
        <f t="array" ref="K994">VLOOKUP($A994,'Medical Examination'!$A:$H,COLUMN(B:B),0)</f>
        <v>18.829999999999998</v>
      </c>
      <c r="L994" cm="1">
        <f t="array" ref="L994">VLOOKUP($A994,'Medical Examination'!$A:$H,COLUMN(C:C),0)</f>
        <v>10.08</v>
      </c>
      <c r="M994" t="str" cm="1">
        <f t="array" ref="M994">VLOOKUP($A994,'Medical Examination'!$A:$H,COLUMN(D:D),0)</f>
        <v>yes</v>
      </c>
      <c r="N994" t="str" cm="1">
        <f t="array" ref="N994">VLOOKUP($A994,'Medical Examination'!$A:$H,COLUMN(E:E),0)</f>
        <v>No</v>
      </c>
      <c r="O994" t="str" cm="1">
        <f t="array" ref="O994">VLOOKUP($A994,'Medical Examination'!$A:$H,COLUMN(F:F),0)</f>
        <v>No</v>
      </c>
      <c r="P994" t="str" cm="1">
        <f t="array" ref="P994">VLOOKUP($A994,'Medical Examination'!$A:$H,COLUMN(G:G),0)</f>
        <v>No major surgery</v>
      </c>
      <c r="Q994" t="str" cm="1">
        <f t="array" ref="Q994">VLOOKUP($A994,'Medical Examination'!$A:$H,COLUMN(H:H),0)</f>
        <v>No</v>
      </c>
      <c r="R994">
        <f t="shared" si="180"/>
        <v>1</v>
      </c>
      <c r="S994">
        <f t="shared" si="181"/>
        <v>0</v>
      </c>
      <c r="T994">
        <f t="shared" si="182"/>
        <v>0</v>
      </c>
      <c r="U994">
        <f t="shared" si="183"/>
        <v>0</v>
      </c>
      <c r="V994">
        <f t="shared" si="184"/>
        <v>1</v>
      </c>
      <c r="W994">
        <f t="shared" si="185"/>
        <v>3</v>
      </c>
      <c r="X994">
        <f t="shared" si="186"/>
        <v>0</v>
      </c>
      <c r="Y994">
        <f t="shared" si="187"/>
        <v>0</v>
      </c>
      <c r="Z994">
        <f t="shared" si="188"/>
        <v>1</v>
      </c>
      <c r="AA994">
        <f t="shared" si="189"/>
        <v>0</v>
      </c>
      <c r="AB994" s="5">
        <f t="shared" si="190"/>
        <v>56</v>
      </c>
      <c r="AC994">
        <f t="shared" si="191"/>
        <v>1</v>
      </c>
    </row>
    <row r="995" spans="1:29" x14ac:dyDescent="0.25">
      <c r="A995" t="s">
        <v>1033</v>
      </c>
      <c r="B995">
        <v>1973</v>
      </c>
      <c r="C995" t="s">
        <v>37</v>
      </c>
      <c r="D995">
        <v>11</v>
      </c>
      <c r="E995">
        <v>0</v>
      </c>
      <c r="F995">
        <v>8112.59</v>
      </c>
      <c r="G995" t="s">
        <v>11</v>
      </c>
      <c r="H995" t="s">
        <v>11</v>
      </c>
      <c r="I995" t="s">
        <v>13</v>
      </c>
      <c r="J995" t="str">
        <f>VLOOKUP(A995,Names!A:B,2,)</f>
        <v>Johnson, Mrs.  Mary</v>
      </c>
      <c r="K995" cm="1">
        <f t="array" ref="K995">VLOOKUP($A995,'Medical Examination'!$A:$H,COLUMN(B:B),0)</f>
        <v>25.06</v>
      </c>
      <c r="L995" cm="1">
        <f t="array" ref="L995">VLOOKUP($A995,'Medical Examination'!$A:$H,COLUMN(C:C),0)</f>
        <v>10.53</v>
      </c>
      <c r="M995" t="str" cm="1">
        <f t="array" ref="M995">VLOOKUP($A995,'Medical Examination'!$A:$H,COLUMN(D:D),0)</f>
        <v>No</v>
      </c>
      <c r="N995" t="str" cm="1">
        <f t="array" ref="N995">VLOOKUP($A995,'Medical Examination'!$A:$H,COLUMN(E:E),0)</f>
        <v>No</v>
      </c>
      <c r="O995" t="str" cm="1">
        <f t="array" ref="O995">VLOOKUP($A995,'Medical Examination'!$A:$H,COLUMN(F:F),0)</f>
        <v>No</v>
      </c>
      <c r="P995" cm="1">
        <f t="array" ref="P995">VLOOKUP($A995,'Medical Examination'!$A:$H,COLUMN(G:G),0)</f>
        <v>2</v>
      </c>
      <c r="Q995" t="str" cm="1">
        <f t="array" ref="Q995">VLOOKUP($A995,'Medical Examination'!$A:$H,COLUMN(H:H),0)</f>
        <v>No</v>
      </c>
      <c r="R995">
        <f t="shared" si="180"/>
        <v>0</v>
      </c>
      <c r="S995">
        <f t="shared" si="181"/>
        <v>0</v>
      </c>
      <c r="T995">
        <f t="shared" si="182"/>
        <v>0</v>
      </c>
      <c r="U995">
        <f t="shared" si="183"/>
        <v>0</v>
      </c>
      <c r="V995">
        <f t="shared" si="184"/>
        <v>2</v>
      </c>
      <c r="W995">
        <f t="shared" si="185"/>
        <v>2</v>
      </c>
      <c r="X995">
        <f t="shared" si="186"/>
        <v>2</v>
      </c>
      <c r="Y995">
        <f t="shared" si="187"/>
        <v>0</v>
      </c>
      <c r="Z995">
        <f t="shared" si="188"/>
        <v>0</v>
      </c>
      <c r="AA995">
        <f t="shared" si="189"/>
        <v>1</v>
      </c>
      <c r="AB995" s="5">
        <f t="shared" si="190"/>
        <v>50</v>
      </c>
      <c r="AC995">
        <f t="shared" si="191"/>
        <v>0</v>
      </c>
    </row>
    <row r="996" spans="1:29" x14ac:dyDescent="0.25">
      <c r="A996" t="s">
        <v>1034</v>
      </c>
      <c r="B996">
        <v>1978</v>
      </c>
      <c r="C996" t="s">
        <v>20</v>
      </c>
      <c r="D996">
        <v>1</v>
      </c>
      <c r="E996">
        <v>2</v>
      </c>
      <c r="F996">
        <v>8116.27</v>
      </c>
      <c r="G996" t="s">
        <v>12</v>
      </c>
      <c r="H996" t="s">
        <v>16</v>
      </c>
      <c r="I996" t="s">
        <v>23</v>
      </c>
      <c r="J996" t="str">
        <f>VLOOKUP(A996,Names!A:B,2,)</f>
        <v>Sidebottom, Mr.  Mark A</v>
      </c>
      <c r="K996" cm="1">
        <f t="array" ref="K996">VLOOKUP($A996,'Medical Examination'!$A:$H,COLUMN(B:B),0)</f>
        <v>32.015000000000001</v>
      </c>
      <c r="L996" cm="1">
        <f t="array" ref="L996">VLOOKUP($A996,'Medical Examination'!$A:$H,COLUMN(C:C),0)</f>
        <v>7.67</v>
      </c>
      <c r="M996" t="str" cm="1">
        <f t="array" ref="M996">VLOOKUP($A996,'Medical Examination'!$A:$H,COLUMN(D:D),0)</f>
        <v>No</v>
      </c>
      <c r="N996" t="str" cm="1">
        <f t="array" ref="N996">VLOOKUP($A996,'Medical Examination'!$A:$H,COLUMN(E:E),0)</f>
        <v>No</v>
      </c>
      <c r="O996" t="str" cm="1">
        <f t="array" ref="O996">VLOOKUP($A996,'Medical Examination'!$A:$H,COLUMN(F:F),0)</f>
        <v>No</v>
      </c>
      <c r="P996" t="str" cm="1">
        <f t="array" ref="P996">VLOOKUP($A996,'Medical Examination'!$A:$H,COLUMN(G:G),0)</f>
        <v>No major surgery</v>
      </c>
      <c r="Q996" t="str" cm="1">
        <f t="array" ref="Q996">VLOOKUP($A996,'Medical Examination'!$A:$H,COLUMN(H:H),0)</f>
        <v>No</v>
      </c>
      <c r="R996">
        <f t="shared" si="180"/>
        <v>0</v>
      </c>
      <c r="S996">
        <f t="shared" si="181"/>
        <v>0</v>
      </c>
      <c r="T996">
        <f t="shared" si="182"/>
        <v>0</v>
      </c>
      <c r="U996">
        <f t="shared" si="183"/>
        <v>0</v>
      </c>
      <c r="V996">
        <f t="shared" si="184"/>
        <v>1</v>
      </c>
      <c r="W996">
        <f t="shared" si="185"/>
        <v>3</v>
      </c>
      <c r="X996">
        <f t="shared" si="186"/>
        <v>0</v>
      </c>
      <c r="Y996">
        <f t="shared" si="187"/>
        <v>0</v>
      </c>
      <c r="Z996">
        <f t="shared" si="188"/>
        <v>1</v>
      </c>
      <c r="AA996">
        <f t="shared" si="189"/>
        <v>0</v>
      </c>
      <c r="AB996" s="5">
        <f t="shared" si="190"/>
        <v>45</v>
      </c>
      <c r="AC996">
        <f t="shared" si="191"/>
        <v>1</v>
      </c>
    </row>
    <row r="997" spans="1:29" x14ac:dyDescent="0.25">
      <c r="A997" t="s">
        <v>1035</v>
      </c>
      <c r="B997">
        <v>1973</v>
      </c>
      <c r="C997" t="s">
        <v>30</v>
      </c>
      <c r="D997">
        <v>16</v>
      </c>
      <c r="E997">
        <v>0</v>
      </c>
      <c r="F997">
        <v>8116.68</v>
      </c>
      <c r="G997" t="s">
        <v>12</v>
      </c>
      <c r="H997" t="s">
        <v>16</v>
      </c>
      <c r="I997" t="s">
        <v>42</v>
      </c>
      <c r="J997" t="str">
        <f>VLOOKUP(A997,Names!A:B,2,)</f>
        <v>Baker, Mr.  Jonathan E.</v>
      </c>
      <c r="K997" cm="1">
        <f t="array" ref="K997">VLOOKUP($A997,'Medical Examination'!$A:$H,COLUMN(B:B),0)</f>
        <v>30.3</v>
      </c>
      <c r="L997" cm="1">
        <f t="array" ref="L997">VLOOKUP($A997,'Medical Examination'!$A:$H,COLUMN(C:C),0)</f>
        <v>9.4499999999999993</v>
      </c>
      <c r="M997" t="str" cm="1">
        <f t="array" ref="M997">VLOOKUP($A997,'Medical Examination'!$A:$H,COLUMN(D:D),0)</f>
        <v>No</v>
      </c>
      <c r="N997" t="str" cm="1">
        <f t="array" ref="N997">VLOOKUP($A997,'Medical Examination'!$A:$H,COLUMN(E:E),0)</f>
        <v>No</v>
      </c>
      <c r="O997" t="str" cm="1">
        <f t="array" ref="O997">VLOOKUP($A997,'Medical Examination'!$A:$H,COLUMN(F:F),0)</f>
        <v>No</v>
      </c>
      <c r="P997" cm="1">
        <f t="array" ref="P997">VLOOKUP($A997,'Medical Examination'!$A:$H,COLUMN(G:G),0)</f>
        <v>2</v>
      </c>
      <c r="Q997" t="str" cm="1">
        <f t="array" ref="Q997">VLOOKUP($A997,'Medical Examination'!$A:$H,COLUMN(H:H),0)</f>
        <v>No</v>
      </c>
      <c r="R997">
        <f t="shared" si="180"/>
        <v>0</v>
      </c>
      <c r="S997">
        <f t="shared" si="181"/>
        <v>0</v>
      </c>
      <c r="T997">
        <f t="shared" si="182"/>
        <v>0</v>
      </c>
      <c r="U997">
        <f t="shared" si="183"/>
        <v>0</v>
      </c>
      <c r="V997">
        <f t="shared" si="184"/>
        <v>1</v>
      </c>
      <c r="W997">
        <f t="shared" si="185"/>
        <v>3</v>
      </c>
      <c r="X997">
        <f t="shared" si="186"/>
        <v>2</v>
      </c>
      <c r="Y997">
        <f t="shared" si="187"/>
        <v>1</v>
      </c>
      <c r="Z997">
        <f t="shared" si="188"/>
        <v>0</v>
      </c>
      <c r="AA997">
        <f t="shared" si="189"/>
        <v>0</v>
      </c>
      <c r="AB997" s="5">
        <f t="shared" si="190"/>
        <v>50</v>
      </c>
      <c r="AC997">
        <f t="shared" si="191"/>
        <v>1</v>
      </c>
    </row>
    <row r="998" spans="1:29" x14ac:dyDescent="0.25">
      <c r="A998" t="s">
        <v>1036</v>
      </c>
      <c r="B998">
        <v>1973</v>
      </c>
      <c r="C998" t="s">
        <v>35</v>
      </c>
      <c r="D998">
        <v>30</v>
      </c>
      <c r="E998">
        <v>0</v>
      </c>
      <c r="F998">
        <v>8124.41</v>
      </c>
      <c r="G998" t="s">
        <v>12</v>
      </c>
      <c r="H998" t="s">
        <v>16</v>
      </c>
      <c r="I998" t="s">
        <v>13</v>
      </c>
      <c r="J998" t="str">
        <f>VLOOKUP(A998,Names!A:B,2,)</f>
        <v>M√ºller, Mr.  Jan</v>
      </c>
      <c r="K998" cm="1">
        <f t="array" ref="K998">VLOOKUP($A998,'Medical Examination'!$A:$H,COLUMN(B:B),0)</f>
        <v>35.86</v>
      </c>
      <c r="L998" cm="1">
        <f t="array" ref="L998">VLOOKUP($A998,'Medical Examination'!$A:$H,COLUMN(C:C),0)</f>
        <v>7.93</v>
      </c>
      <c r="M998" t="str" cm="1">
        <f t="array" ref="M998">VLOOKUP($A998,'Medical Examination'!$A:$H,COLUMN(D:D),0)</f>
        <v>No</v>
      </c>
      <c r="N998" t="str" cm="1">
        <f t="array" ref="N998">VLOOKUP($A998,'Medical Examination'!$A:$H,COLUMN(E:E),0)</f>
        <v>No</v>
      </c>
      <c r="O998" t="str" cm="1">
        <f t="array" ref="O998">VLOOKUP($A998,'Medical Examination'!$A:$H,COLUMN(F:F),0)</f>
        <v>No</v>
      </c>
      <c r="P998" cm="1">
        <f t="array" ref="P998">VLOOKUP($A998,'Medical Examination'!$A:$H,COLUMN(G:G),0)</f>
        <v>2</v>
      </c>
      <c r="Q998" t="str" cm="1">
        <f t="array" ref="Q998">VLOOKUP($A998,'Medical Examination'!$A:$H,COLUMN(H:H),0)</f>
        <v>No</v>
      </c>
      <c r="R998">
        <f t="shared" si="180"/>
        <v>0</v>
      </c>
      <c r="S998">
        <f t="shared" si="181"/>
        <v>0</v>
      </c>
      <c r="T998">
        <f t="shared" si="182"/>
        <v>0</v>
      </c>
      <c r="U998">
        <f t="shared" si="183"/>
        <v>0</v>
      </c>
      <c r="V998">
        <f t="shared" si="184"/>
        <v>1</v>
      </c>
      <c r="W998">
        <f t="shared" si="185"/>
        <v>3</v>
      </c>
      <c r="X998">
        <f t="shared" si="186"/>
        <v>2</v>
      </c>
      <c r="Y998">
        <f t="shared" si="187"/>
        <v>0</v>
      </c>
      <c r="Z998">
        <f t="shared" si="188"/>
        <v>0</v>
      </c>
      <c r="AA998">
        <f t="shared" si="189"/>
        <v>1</v>
      </c>
      <c r="AB998" s="5">
        <f t="shared" si="190"/>
        <v>50</v>
      </c>
      <c r="AC998">
        <f t="shared" si="191"/>
        <v>1</v>
      </c>
    </row>
    <row r="999" spans="1:29" x14ac:dyDescent="0.25">
      <c r="A999" t="s">
        <v>1037</v>
      </c>
      <c r="B999">
        <v>1973</v>
      </c>
      <c r="C999" t="s">
        <v>20</v>
      </c>
      <c r="D999">
        <v>3</v>
      </c>
      <c r="E999">
        <v>0</v>
      </c>
      <c r="F999">
        <v>8125.78</v>
      </c>
      <c r="G999" t="s">
        <v>11</v>
      </c>
      <c r="H999" t="s">
        <v>11</v>
      </c>
      <c r="I999" t="s">
        <v>13</v>
      </c>
      <c r="J999" t="str">
        <f>VLOOKUP(A999,Names!A:B,2,)</f>
        <v>Montagna, Mr.  Dino</v>
      </c>
      <c r="K999" cm="1">
        <f t="array" ref="K999">VLOOKUP($A999,'Medical Examination'!$A:$H,COLUMN(B:B),0)</f>
        <v>36.85</v>
      </c>
      <c r="L999" cm="1">
        <f t="array" ref="L999">VLOOKUP($A999,'Medical Examination'!$A:$H,COLUMN(C:C),0)</f>
        <v>8.8000000000000007</v>
      </c>
      <c r="M999" t="str" cm="1">
        <f t="array" ref="M999">VLOOKUP($A999,'Medical Examination'!$A:$H,COLUMN(D:D),0)</f>
        <v>No</v>
      </c>
      <c r="N999" t="str" cm="1">
        <f t="array" ref="N999">VLOOKUP($A999,'Medical Examination'!$A:$H,COLUMN(E:E),0)</f>
        <v>No</v>
      </c>
      <c r="O999" t="str" cm="1">
        <f t="array" ref="O999">VLOOKUP($A999,'Medical Examination'!$A:$H,COLUMN(F:F),0)</f>
        <v>No</v>
      </c>
      <c r="P999" cm="1">
        <f t="array" ref="P999">VLOOKUP($A999,'Medical Examination'!$A:$H,COLUMN(G:G),0)</f>
        <v>2</v>
      </c>
      <c r="Q999" t="str" cm="1">
        <f t="array" ref="Q999">VLOOKUP($A999,'Medical Examination'!$A:$H,COLUMN(H:H),0)</f>
        <v>No</v>
      </c>
      <c r="R999">
        <f t="shared" si="180"/>
        <v>0</v>
      </c>
      <c r="S999">
        <f t="shared" si="181"/>
        <v>0</v>
      </c>
      <c r="T999">
        <f t="shared" si="182"/>
        <v>0</v>
      </c>
      <c r="U999">
        <f t="shared" si="183"/>
        <v>0</v>
      </c>
      <c r="V999">
        <f t="shared" si="184"/>
        <v>2</v>
      </c>
      <c r="W999">
        <f t="shared" si="185"/>
        <v>2</v>
      </c>
      <c r="X999">
        <f t="shared" si="186"/>
        <v>2</v>
      </c>
      <c r="Y999">
        <f t="shared" si="187"/>
        <v>0</v>
      </c>
      <c r="Z999">
        <f t="shared" si="188"/>
        <v>0</v>
      </c>
      <c r="AA999">
        <f t="shared" si="189"/>
        <v>1</v>
      </c>
      <c r="AB999" s="5">
        <f t="shared" si="190"/>
        <v>50</v>
      </c>
      <c r="AC999">
        <f t="shared" si="191"/>
        <v>1</v>
      </c>
    </row>
    <row r="1000" spans="1:29" x14ac:dyDescent="0.25">
      <c r="A1000" t="s">
        <v>1038</v>
      </c>
      <c r="B1000">
        <v>1990</v>
      </c>
      <c r="C1000" t="s">
        <v>18</v>
      </c>
      <c r="D1000">
        <v>21</v>
      </c>
      <c r="E1000">
        <v>3</v>
      </c>
      <c r="F1000">
        <v>8157.92</v>
      </c>
      <c r="G1000" t="s">
        <v>11</v>
      </c>
      <c r="H1000" t="s">
        <v>12</v>
      </c>
      <c r="I1000" t="s">
        <v>200</v>
      </c>
      <c r="J1000" t="str">
        <f>VLOOKUP(A1000,Names!A:B,2,)</f>
        <v>Kehr, Mrs.  Gina</v>
      </c>
      <c r="K1000" cm="1">
        <f t="array" ref="K1000">VLOOKUP($A1000,'Medical Examination'!$A:$H,COLUMN(B:B),0)</f>
        <v>30.81</v>
      </c>
      <c r="L1000" cm="1">
        <f t="array" ref="L1000">VLOOKUP($A1000,'Medical Examination'!$A:$H,COLUMN(C:C),0)</f>
        <v>4.49</v>
      </c>
      <c r="M1000" t="str" cm="1">
        <f t="array" ref="M1000">VLOOKUP($A1000,'Medical Examination'!$A:$H,COLUMN(D:D),0)</f>
        <v>No</v>
      </c>
      <c r="N1000" t="str" cm="1">
        <f t="array" ref="N1000">VLOOKUP($A1000,'Medical Examination'!$A:$H,COLUMN(E:E),0)</f>
        <v>No</v>
      </c>
      <c r="O1000" t="str" cm="1">
        <f t="array" ref="O1000">VLOOKUP($A1000,'Medical Examination'!$A:$H,COLUMN(F:F),0)</f>
        <v>No</v>
      </c>
      <c r="P1000" t="str" cm="1">
        <f t="array" ref="P1000">VLOOKUP($A1000,'Medical Examination'!$A:$H,COLUMN(G:G),0)</f>
        <v>No major surgery</v>
      </c>
      <c r="Q1000" t="str" cm="1">
        <f t="array" ref="Q1000">VLOOKUP($A1000,'Medical Examination'!$A:$H,COLUMN(H:H),0)</f>
        <v>No</v>
      </c>
      <c r="R1000">
        <f t="shared" si="180"/>
        <v>0</v>
      </c>
      <c r="S1000">
        <f t="shared" si="181"/>
        <v>0</v>
      </c>
      <c r="T1000">
        <f t="shared" si="182"/>
        <v>0</v>
      </c>
      <c r="U1000">
        <f t="shared" si="183"/>
        <v>0</v>
      </c>
      <c r="V1000">
        <f t="shared" si="184"/>
        <v>2</v>
      </c>
      <c r="W1000">
        <f t="shared" si="185"/>
        <v>1</v>
      </c>
      <c r="X1000">
        <f t="shared" si="186"/>
        <v>0</v>
      </c>
      <c r="Y1000">
        <f t="shared" si="187"/>
        <v>0</v>
      </c>
      <c r="Z1000">
        <f t="shared" si="188"/>
        <v>0</v>
      </c>
      <c r="AA1000">
        <f t="shared" si="189"/>
        <v>0</v>
      </c>
      <c r="AB1000" s="5">
        <f t="shared" si="190"/>
        <v>33</v>
      </c>
      <c r="AC1000">
        <f t="shared" si="191"/>
        <v>0</v>
      </c>
    </row>
    <row r="1001" spans="1:29" x14ac:dyDescent="0.25">
      <c r="A1001" t="s">
        <v>1039</v>
      </c>
      <c r="B1001">
        <v>1982</v>
      </c>
      <c r="C1001" t="s">
        <v>18</v>
      </c>
      <c r="D1001">
        <v>28</v>
      </c>
      <c r="E1001">
        <v>4</v>
      </c>
      <c r="F1001">
        <v>8162.72</v>
      </c>
      <c r="G1001" t="s">
        <v>12</v>
      </c>
      <c r="H1001" t="s">
        <v>12</v>
      </c>
      <c r="I1001" t="s">
        <v>23</v>
      </c>
      <c r="J1001" t="str">
        <f>VLOOKUP(A1001,Names!A:B,2,)</f>
        <v>Korhonen, Mr.  Jonathan P</v>
      </c>
      <c r="K1001" cm="1">
        <f t="array" ref="K1001">VLOOKUP($A1001,'Medical Examination'!$A:$H,COLUMN(B:B),0)</f>
        <v>30.875</v>
      </c>
      <c r="L1001" cm="1">
        <f t="array" ref="L1001">VLOOKUP($A1001,'Medical Examination'!$A:$H,COLUMN(C:C),0)</f>
        <v>4.0999999999999996</v>
      </c>
      <c r="M1001" t="str" cm="1">
        <f t="array" ref="M1001">VLOOKUP($A1001,'Medical Examination'!$A:$H,COLUMN(D:D),0)</f>
        <v>No</v>
      </c>
      <c r="N1001" t="str" cm="1">
        <f t="array" ref="N1001">VLOOKUP($A1001,'Medical Examination'!$A:$H,COLUMN(E:E),0)</f>
        <v>No</v>
      </c>
      <c r="O1001" t="str" cm="1">
        <f t="array" ref="O1001">VLOOKUP($A1001,'Medical Examination'!$A:$H,COLUMN(F:F),0)</f>
        <v>No</v>
      </c>
      <c r="P1001" t="str" cm="1">
        <f t="array" ref="P1001">VLOOKUP($A1001,'Medical Examination'!$A:$H,COLUMN(G:G),0)</f>
        <v>No major surgery</v>
      </c>
      <c r="Q1001" t="str" cm="1">
        <f t="array" ref="Q1001">VLOOKUP($A1001,'Medical Examination'!$A:$H,COLUMN(H:H),0)</f>
        <v>No</v>
      </c>
      <c r="R1001">
        <f t="shared" si="180"/>
        <v>0</v>
      </c>
      <c r="S1001">
        <f t="shared" si="181"/>
        <v>0</v>
      </c>
      <c r="T1001">
        <f t="shared" si="182"/>
        <v>0</v>
      </c>
      <c r="U1001">
        <f t="shared" si="183"/>
        <v>0</v>
      </c>
      <c r="V1001">
        <f t="shared" si="184"/>
        <v>1</v>
      </c>
      <c r="W1001">
        <f t="shared" si="185"/>
        <v>1</v>
      </c>
      <c r="X1001">
        <f t="shared" si="186"/>
        <v>0</v>
      </c>
      <c r="Y1001">
        <f t="shared" si="187"/>
        <v>0</v>
      </c>
      <c r="Z1001">
        <f t="shared" si="188"/>
        <v>1</v>
      </c>
      <c r="AA1001">
        <f t="shared" si="189"/>
        <v>0</v>
      </c>
      <c r="AB1001" s="5">
        <f t="shared" si="190"/>
        <v>41</v>
      </c>
      <c r="AC1001">
        <f t="shared" si="191"/>
        <v>1</v>
      </c>
    </row>
    <row r="1002" spans="1:29" x14ac:dyDescent="0.25">
      <c r="A1002" t="s">
        <v>1040</v>
      </c>
      <c r="B1002">
        <v>1963</v>
      </c>
      <c r="C1002" t="s">
        <v>15</v>
      </c>
      <c r="D1002">
        <v>5</v>
      </c>
      <c r="E1002">
        <v>0</v>
      </c>
      <c r="F1002">
        <v>8177.9</v>
      </c>
      <c r="G1002" t="s">
        <v>12</v>
      </c>
      <c r="H1002" t="s">
        <v>16</v>
      </c>
      <c r="I1002" t="s">
        <v>13</v>
      </c>
      <c r="J1002" t="str">
        <f>VLOOKUP(A1002,Names!A:B,2,)</f>
        <v>Pielechaty, Ms.  Dawn M.</v>
      </c>
      <c r="K1002" cm="1">
        <f t="array" ref="K1002">VLOOKUP($A1002,'Medical Examination'!$A:$H,COLUMN(B:B),0)</f>
        <v>17.68</v>
      </c>
      <c r="L1002" cm="1">
        <f t="array" ref="L1002">VLOOKUP($A1002,'Medical Examination'!$A:$H,COLUMN(C:C),0)</f>
        <v>8.57</v>
      </c>
      <c r="M1002" t="str" cm="1">
        <f t="array" ref="M1002">VLOOKUP($A1002,'Medical Examination'!$A:$H,COLUMN(D:D),0)</f>
        <v>yes</v>
      </c>
      <c r="N1002" t="str" cm="1">
        <f t="array" ref="N1002">VLOOKUP($A1002,'Medical Examination'!$A:$H,COLUMN(E:E),0)</f>
        <v>No</v>
      </c>
      <c r="O1002" t="str" cm="1">
        <f t="array" ref="O1002">VLOOKUP($A1002,'Medical Examination'!$A:$H,COLUMN(F:F),0)</f>
        <v>Yes</v>
      </c>
      <c r="P1002" cm="1">
        <f t="array" ref="P1002">VLOOKUP($A1002,'Medical Examination'!$A:$H,COLUMN(G:G),0)</f>
        <v>1</v>
      </c>
      <c r="Q1002" t="str" cm="1">
        <f t="array" ref="Q1002">VLOOKUP($A1002,'Medical Examination'!$A:$H,COLUMN(H:H),0)</f>
        <v>No</v>
      </c>
      <c r="R1002">
        <f t="shared" si="180"/>
        <v>1</v>
      </c>
      <c r="S1002">
        <f t="shared" si="181"/>
        <v>0</v>
      </c>
      <c r="T1002">
        <f t="shared" si="182"/>
        <v>1</v>
      </c>
      <c r="U1002">
        <f t="shared" si="183"/>
        <v>0</v>
      </c>
      <c r="V1002">
        <f t="shared" si="184"/>
        <v>1</v>
      </c>
      <c r="W1002">
        <f t="shared" si="185"/>
        <v>3</v>
      </c>
      <c r="X1002">
        <f t="shared" si="186"/>
        <v>1</v>
      </c>
      <c r="Y1002">
        <f t="shared" si="187"/>
        <v>0</v>
      </c>
      <c r="Z1002">
        <f t="shared" si="188"/>
        <v>0</v>
      </c>
      <c r="AA1002">
        <f t="shared" si="189"/>
        <v>1</v>
      </c>
      <c r="AB1002" s="5">
        <f t="shared" si="190"/>
        <v>60</v>
      </c>
      <c r="AC1002">
        <f t="shared" si="191"/>
        <v>0</v>
      </c>
    </row>
    <row r="1003" spans="1:29" x14ac:dyDescent="0.25">
      <c r="A1003" t="s">
        <v>1041</v>
      </c>
      <c r="B1003">
        <v>1983</v>
      </c>
      <c r="C1003" t="s">
        <v>18</v>
      </c>
      <c r="D1003">
        <v>8</v>
      </c>
      <c r="E1003">
        <v>3</v>
      </c>
      <c r="F1003">
        <v>8179.51</v>
      </c>
      <c r="G1003" t="s">
        <v>11</v>
      </c>
      <c r="H1003" t="s">
        <v>11</v>
      </c>
      <c r="I1003" t="s">
        <v>516</v>
      </c>
      <c r="J1003" t="str">
        <f>VLOOKUP(A1003,Names!A:B,2,)</f>
        <v>Koehlinger, Mr.  Andrew</v>
      </c>
      <c r="K1003" cm="1">
        <f t="array" ref="K1003">VLOOKUP($A1003,'Medical Examination'!$A:$H,COLUMN(B:B),0)</f>
        <v>25.96</v>
      </c>
      <c r="L1003" cm="1">
        <f t="array" ref="L1003">VLOOKUP($A1003,'Medical Examination'!$A:$H,COLUMN(C:C),0)</f>
        <v>4.68</v>
      </c>
      <c r="M1003" t="str" cm="1">
        <f t="array" ref="M1003">VLOOKUP($A1003,'Medical Examination'!$A:$H,COLUMN(D:D),0)</f>
        <v>yes</v>
      </c>
      <c r="N1003" t="str" cm="1">
        <f t="array" ref="N1003">VLOOKUP($A1003,'Medical Examination'!$A:$H,COLUMN(E:E),0)</f>
        <v>No</v>
      </c>
      <c r="O1003" t="str" cm="1">
        <f t="array" ref="O1003">VLOOKUP($A1003,'Medical Examination'!$A:$H,COLUMN(F:F),0)</f>
        <v>Yes</v>
      </c>
      <c r="P1003" cm="1">
        <f t="array" ref="P1003">VLOOKUP($A1003,'Medical Examination'!$A:$H,COLUMN(G:G),0)</f>
        <v>1</v>
      </c>
      <c r="Q1003" t="str" cm="1">
        <f t="array" ref="Q1003">VLOOKUP($A1003,'Medical Examination'!$A:$H,COLUMN(H:H),0)</f>
        <v>No</v>
      </c>
      <c r="R1003">
        <f t="shared" si="180"/>
        <v>1</v>
      </c>
      <c r="S1003">
        <f t="shared" si="181"/>
        <v>0</v>
      </c>
      <c r="T1003">
        <f t="shared" si="182"/>
        <v>1</v>
      </c>
      <c r="U1003">
        <f t="shared" si="183"/>
        <v>0</v>
      </c>
      <c r="V1003">
        <f t="shared" si="184"/>
        <v>2</v>
      </c>
      <c r="W1003">
        <f t="shared" si="185"/>
        <v>2</v>
      </c>
      <c r="X1003">
        <f t="shared" si="186"/>
        <v>1</v>
      </c>
      <c r="Y1003">
        <f t="shared" si="187"/>
        <v>0</v>
      </c>
      <c r="Z1003">
        <f t="shared" si="188"/>
        <v>0</v>
      </c>
      <c r="AA1003">
        <f t="shared" si="189"/>
        <v>0</v>
      </c>
      <c r="AB1003" s="5">
        <f t="shared" si="190"/>
        <v>40</v>
      </c>
      <c r="AC1003">
        <f t="shared" si="191"/>
        <v>1</v>
      </c>
    </row>
    <row r="1004" spans="1:29" x14ac:dyDescent="0.25">
      <c r="A1004" t="s">
        <v>1042</v>
      </c>
      <c r="B1004">
        <v>1997</v>
      </c>
      <c r="C1004" t="s">
        <v>37</v>
      </c>
      <c r="D1004">
        <v>21</v>
      </c>
      <c r="E1004">
        <v>0</v>
      </c>
      <c r="F1004">
        <v>8182.89</v>
      </c>
      <c r="G1004" t="s">
        <v>11</v>
      </c>
      <c r="H1004" t="s">
        <v>16</v>
      </c>
      <c r="I1004" t="s">
        <v>535</v>
      </c>
      <c r="J1004" t="str">
        <f>VLOOKUP(A1004,Names!A:B,2,)</f>
        <v>Tedsen, Mrs.  Elizabeth A</v>
      </c>
      <c r="K1004" cm="1">
        <f t="array" ref="K1004">VLOOKUP($A1004,'Medical Examination'!$A:$H,COLUMN(B:B),0)</f>
        <v>40.39</v>
      </c>
      <c r="L1004" cm="1">
        <f t="array" ref="L1004">VLOOKUP($A1004,'Medical Examination'!$A:$H,COLUMN(C:C),0)</f>
        <v>4.24</v>
      </c>
      <c r="M1004" t="str" cm="1">
        <f t="array" ref="M1004">VLOOKUP($A1004,'Medical Examination'!$A:$H,COLUMN(D:D),0)</f>
        <v>yes</v>
      </c>
      <c r="N1004" t="str" cm="1">
        <f t="array" ref="N1004">VLOOKUP($A1004,'Medical Examination'!$A:$H,COLUMN(E:E),0)</f>
        <v>No</v>
      </c>
      <c r="O1004" t="str" cm="1">
        <f t="array" ref="O1004">VLOOKUP($A1004,'Medical Examination'!$A:$H,COLUMN(F:F),0)</f>
        <v>Yes</v>
      </c>
      <c r="P1004" cm="1">
        <f t="array" ref="P1004">VLOOKUP($A1004,'Medical Examination'!$A:$H,COLUMN(G:G),0)</f>
        <v>1</v>
      </c>
      <c r="Q1004" t="str" cm="1">
        <f t="array" ref="Q1004">VLOOKUP($A1004,'Medical Examination'!$A:$H,COLUMN(H:H),0)</f>
        <v>No</v>
      </c>
      <c r="R1004">
        <f t="shared" si="180"/>
        <v>1</v>
      </c>
      <c r="S1004">
        <f t="shared" si="181"/>
        <v>0</v>
      </c>
      <c r="T1004">
        <f t="shared" si="182"/>
        <v>1</v>
      </c>
      <c r="U1004">
        <f t="shared" si="183"/>
        <v>0</v>
      </c>
      <c r="V1004">
        <f t="shared" si="184"/>
        <v>2</v>
      </c>
      <c r="W1004">
        <f t="shared" si="185"/>
        <v>3</v>
      </c>
      <c r="X1004">
        <f t="shared" si="186"/>
        <v>1</v>
      </c>
      <c r="Y1004">
        <f t="shared" si="187"/>
        <v>0</v>
      </c>
      <c r="Z1004">
        <f t="shared" si="188"/>
        <v>0</v>
      </c>
      <c r="AA1004">
        <f t="shared" si="189"/>
        <v>0</v>
      </c>
      <c r="AB1004" s="5">
        <f t="shared" si="190"/>
        <v>26</v>
      </c>
      <c r="AC1004">
        <f t="shared" si="191"/>
        <v>0</v>
      </c>
    </row>
    <row r="1005" spans="1:29" x14ac:dyDescent="0.25">
      <c r="A1005" t="s">
        <v>1043</v>
      </c>
      <c r="B1005">
        <v>1962</v>
      </c>
      <c r="C1005" t="s">
        <v>15</v>
      </c>
      <c r="D1005">
        <v>23</v>
      </c>
      <c r="E1005">
        <v>0</v>
      </c>
      <c r="F1005">
        <v>8188.12</v>
      </c>
      <c r="G1005" t="s">
        <v>12</v>
      </c>
      <c r="H1005" t="s">
        <v>12</v>
      </c>
      <c r="I1005" t="s">
        <v>13</v>
      </c>
      <c r="J1005" t="str">
        <f>VLOOKUP(A1005,Names!A:B,2,)</f>
        <v>McCloskey, Mr.  Christopher R.</v>
      </c>
      <c r="K1005" cm="1">
        <f t="array" ref="K1005">VLOOKUP($A1005,'Medical Examination'!$A:$H,COLUMN(B:B),0)</f>
        <v>17.34</v>
      </c>
      <c r="L1005" cm="1">
        <f t="array" ref="L1005">VLOOKUP($A1005,'Medical Examination'!$A:$H,COLUMN(C:C),0)</f>
        <v>12</v>
      </c>
      <c r="M1005" t="str" cm="1">
        <f t="array" ref="M1005">VLOOKUP($A1005,'Medical Examination'!$A:$H,COLUMN(D:D),0)</f>
        <v>No</v>
      </c>
      <c r="N1005" t="str" cm="1">
        <f t="array" ref="N1005">VLOOKUP($A1005,'Medical Examination'!$A:$H,COLUMN(E:E),0)</f>
        <v>No</v>
      </c>
      <c r="O1005" t="str" cm="1">
        <f t="array" ref="O1005">VLOOKUP($A1005,'Medical Examination'!$A:$H,COLUMN(F:F),0)</f>
        <v>No</v>
      </c>
      <c r="P1005" t="str" cm="1">
        <f t="array" ref="P1005">VLOOKUP($A1005,'Medical Examination'!$A:$H,COLUMN(G:G),0)</f>
        <v>No major surgery</v>
      </c>
      <c r="Q1005" t="str" cm="1">
        <f t="array" ref="Q1005">VLOOKUP($A1005,'Medical Examination'!$A:$H,COLUMN(H:H),0)</f>
        <v>No</v>
      </c>
      <c r="R1005">
        <f t="shared" si="180"/>
        <v>0</v>
      </c>
      <c r="S1005">
        <f t="shared" si="181"/>
        <v>0</v>
      </c>
      <c r="T1005">
        <f t="shared" si="182"/>
        <v>0</v>
      </c>
      <c r="U1005">
        <f t="shared" si="183"/>
        <v>0</v>
      </c>
      <c r="V1005">
        <f t="shared" si="184"/>
        <v>1</v>
      </c>
      <c r="W1005">
        <f t="shared" si="185"/>
        <v>1</v>
      </c>
      <c r="X1005">
        <f t="shared" si="186"/>
        <v>0</v>
      </c>
      <c r="Y1005">
        <f t="shared" si="187"/>
        <v>0</v>
      </c>
      <c r="Z1005">
        <f t="shared" si="188"/>
        <v>0</v>
      </c>
      <c r="AA1005">
        <f t="shared" si="189"/>
        <v>1</v>
      </c>
      <c r="AB1005" s="5">
        <f t="shared" si="190"/>
        <v>61</v>
      </c>
      <c r="AC1005">
        <f t="shared" si="191"/>
        <v>1</v>
      </c>
    </row>
    <row r="1006" spans="1:29" x14ac:dyDescent="0.25">
      <c r="A1006" t="s">
        <v>1044</v>
      </c>
      <c r="B1006">
        <v>1978</v>
      </c>
      <c r="C1006" t="s">
        <v>37</v>
      </c>
      <c r="D1006">
        <v>24</v>
      </c>
      <c r="E1006">
        <v>2</v>
      </c>
      <c r="F1006">
        <v>8211.1</v>
      </c>
      <c r="G1006" t="s">
        <v>11</v>
      </c>
      <c r="H1006" t="s">
        <v>12</v>
      </c>
      <c r="I1006" t="s">
        <v>13</v>
      </c>
      <c r="J1006" t="str">
        <f>VLOOKUP(A1006,Names!A:B,2,)</f>
        <v>Reese, Ms.  Kristin</v>
      </c>
      <c r="K1006" cm="1">
        <f t="array" ref="K1006">VLOOKUP($A1006,'Medical Examination'!$A:$H,COLUMN(B:B),0)</f>
        <v>23.98</v>
      </c>
      <c r="L1006" cm="1">
        <f t="array" ref="L1006">VLOOKUP($A1006,'Medical Examination'!$A:$H,COLUMN(C:C),0)</f>
        <v>9.89</v>
      </c>
      <c r="M1006" t="str" cm="1">
        <f t="array" ref="M1006">VLOOKUP($A1006,'Medical Examination'!$A:$H,COLUMN(D:D),0)</f>
        <v>No</v>
      </c>
      <c r="N1006" t="str" cm="1">
        <f t="array" ref="N1006">VLOOKUP($A1006,'Medical Examination'!$A:$H,COLUMN(E:E),0)</f>
        <v>No</v>
      </c>
      <c r="O1006" t="str" cm="1">
        <f t="array" ref="O1006">VLOOKUP($A1006,'Medical Examination'!$A:$H,COLUMN(F:F),0)</f>
        <v>No</v>
      </c>
      <c r="P1006" t="str" cm="1">
        <f t="array" ref="P1006">VLOOKUP($A1006,'Medical Examination'!$A:$H,COLUMN(G:G),0)</f>
        <v>No major surgery</v>
      </c>
      <c r="Q1006" t="str" cm="1">
        <f t="array" ref="Q1006">VLOOKUP($A1006,'Medical Examination'!$A:$H,COLUMN(H:H),0)</f>
        <v>No</v>
      </c>
      <c r="R1006">
        <f t="shared" si="180"/>
        <v>0</v>
      </c>
      <c r="S1006">
        <f t="shared" si="181"/>
        <v>0</v>
      </c>
      <c r="T1006">
        <f t="shared" si="182"/>
        <v>0</v>
      </c>
      <c r="U1006">
        <f t="shared" si="183"/>
        <v>0</v>
      </c>
      <c r="V1006">
        <f t="shared" si="184"/>
        <v>2</v>
      </c>
      <c r="W1006">
        <f t="shared" si="185"/>
        <v>1</v>
      </c>
      <c r="X1006">
        <f t="shared" si="186"/>
        <v>0</v>
      </c>
      <c r="Y1006">
        <f t="shared" si="187"/>
        <v>0</v>
      </c>
      <c r="Z1006">
        <f t="shared" si="188"/>
        <v>0</v>
      </c>
      <c r="AA1006">
        <f t="shared" si="189"/>
        <v>1</v>
      </c>
      <c r="AB1006" s="5">
        <f t="shared" si="190"/>
        <v>45</v>
      </c>
      <c r="AC1006">
        <f t="shared" si="191"/>
        <v>0</v>
      </c>
    </row>
    <row r="1007" spans="1:29" x14ac:dyDescent="0.25">
      <c r="A1007" t="s">
        <v>1045</v>
      </c>
      <c r="B1007">
        <v>1978</v>
      </c>
      <c r="C1007" t="s">
        <v>18</v>
      </c>
      <c r="D1007">
        <v>30</v>
      </c>
      <c r="E1007">
        <v>2</v>
      </c>
      <c r="F1007">
        <v>8219.2000000000007</v>
      </c>
      <c r="G1007" t="s">
        <v>11</v>
      </c>
      <c r="H1007" t="s">
        <v>11</v>
      </c>
      <c r="I1007" t="s">
        <v>13</v>
      </c>
      <c r="J1007" t="str">
        <f>VLOOKUP(A1007,Names!A:B,2,)</f>
        <v>Arouca, Ms.  Kerry A.</v>
      </c>
      <c r="K1007" cm="1">
        <f t="array" ref="K1007">VLOOKUP($A1007,'Medical Examination'!$A:$H,COLUMN(B:B),0)</f>
        <v>29.81</v>
      </c>
      <c r="L1007" cm="1">
        <f t="array" ref="L1007">VLOOKUP($A1007,'Medical Examination'!$A:$H,COLUMN(C:C),0)</f>
        <v>9.23</v>
      </c>
      <c r="M1007" t="str" cm="1">
        <f t="array" ref="M1007">VLOOKUP($A1007,'Medical Examination'!$A:$H,COLUMN(D:D),0)</f>
        <v>No</v>
      </c>
      <c r="N1007" t="str" cm="1">
        <f t="array" ref="N1007">VLOOKUP($A1007,'Medical Examination'!$A:$H,COLUMN(E:E),0)</f>
        <v>No</v>
      </c>
      <c r="O1007" t="str" cm="1">
        <f t="array" ref="O1007">VLOOKUP($A1007,'Medical Examination'!$A:$H,COLUMN(F:F),0)</f>
        <v>No</v>
      </c>
      <c r="P1007" t="str" cm="1">
        <f t="array" ref="P1007">VLOOKUP($A1007,'Medical Examination'!$A:$H,COLUMN(G:G),0)</f>
        <v>No major surgery</v>
      </c>
      <c r="Q1007" t="str" cm="1">
        <f t="array" ref="Q1007">VLOOKUP($A1007,'Medical Examination'!$A:$H,COLUMN(H:H),0)</f>
        <v>No</v>
      </c>
      <c r="R1007">
        <f t="shared" si="180"/>
        <v>0</v>
      </c>
      <c r="S1007">
        <f t="shared" si="181"/>
        <v>0</v>
      </c>
      <c r="T1007">
        <f t="shared" si="182"/>
        <v>0</v>
      </c>
      <c r="U1007">
        <f t="shared" si="183"/>
        <v>0</v>
      </c>
      <c r="V1007">
        <f t="shared" si="184"/>
        <v>2</v>
      </c>
      <c r="W1007">
        <f t="shared" si="185"/>
        <v>2</v>
      </c>
      <c r="X1007">
        <f t="shared" si="186"/>
        <v>0</v>
      </c>
      <c r="Y1007">
        <f t="shared" si="187"/>
        <v>0</v>
      </c>
      <c r="Z1007">
        <f t="shared" si="188"/>
        <v>0</v>
      </c>
      <c r="AA1007">
        <f t="shared" si="189"/>
        <v>1</v>
      </c>
      <c r="AB1007" s="5">
        <f t="shared" si="190"/>
        <v>45</v>
      </c>
      <c r="AC1007">
        <f t="shared" si="191"/>
        <v>0</v>
      </c>
    </row>
    <row r="1008" spans="1:29" x14ac:dyDescent="0.25">
      <c r="A1008" t="s">
        <v>1046</v>
      </c>
      <c r="B1008">
        <v>1976</v>
      </c>
      <c r="C1008" t="s">
        <v>20</v>
      </c>
      <c r="D1008">
        <v>3</v>
      </c>
      <c r="E1008">
        <v>1</v>
      </c>
      <c r="F1008">
        <v>8232.64</v>
      </c>
      <c r="G1008" t="s">
        <v>11</v>
      </c>
      <c r="H1008" t="s">
        <v>12</v>
      </c>
      <c r="I1008" t="s">
        <v>13</v>
      </c>
      <c r="J1008" t="str">
        <f>VLOOKUP(A1008,Names!A:B,2,)</f>
        <v>Labare, Ms.  Megan</v>
      </c>
      <c r="K1008" cm="1">
        <f t="array" ref="K1008">VLOOKUP($A1008,'Medical Examination'!$A:$H,COLUMN(B:B),0)</f>
        <v>27.72</v>
      </c>
      <c r="L1008" cm="1">
        <f t="array" ref="L1008">VLOOKUP($A1008,'Medical Examination'!$A:$H,COLUMN(C:C),0)</f>
        <v>5.83</v>
      </c>
      <c r="M1008" t="str" cm="1">
        <f t="array" ref="M1008">VLOOKUP($A1008,'Medical Examination'!$A:$H,COLUMN(D:D),0)</f>
        <v>yes</v>
      </c>
      <c r="N1008" t="str" cm="1">
        <f t="array" ref="N1008">VLOOKUP($A1008,'Medical Examination'!$A:$H,COLUMN(E:E),0)</f>
        <v>No</v>
      </c>
      <c r="O1008" t="str" cm="1">
        <f t="array" ref="O1008">VLOOKUP($A1008,'Medical Examination'!$A:$H,COLUMN(F:F),0)</f>
        <v>No</v>
      </c>
      <c r="P1008" t="str" cm="1">
        <f t="array" ref="P1008">VLOOKUP($A1008,'Medical Examination'!$A:$H,COLUMN(G:G),0)</f>
        <v>No major surgery</v>
      </c>
      <c r="Q1008" t="str" cm="1">
        <f t="array" ref="Q1008">VLOOKUP($A1008,'Medical Examination'!$A:$H,COLUMN(H:H),0)</f>
        <v>No</v>
      </c>
      <c r="R1008">
        <f t="shared" si="180"/>
        <v>1</v>
      </c>
      <c r="S1008">
        <f t="shared" si="181"/>
        <v>0</v>
      </c>
      <c r="T1008">
        <f t="shared" si="182"/>
        <v>0</v>
      </c>
      <c r="U1008">
        <f t="shared" si="183"/>
        <v>0</v>
      </c>
      <c r="V1008">
        <f t="shared" si="184"/>
        <v>2</v>
      </c>
      <c r="W1008">
        <f t="shared" si="185"/>
        <v>1</v>
      </c>
      <c r="X1008">
        <f t="shared" si="186"/>
        <v>0</v>
      </c>
      <c r="Y1008">
        <f t="shared" si="187"/>
        <v>0</v>
      </c>
      <c r="Z1008">
        <f t="shared" si="188"/>
        <v>0</v>
      </c>
      <c r="AA1008">
        <f t="shared" si="189"/>
        <v>1</v>
      </c>
      <c r="AB1008" s="5">
        <f t="shared" si="190"/>
        <v>47</v>
      </c>
      <c r="AC1008">
        <f t="shared" si="191"/>
        <v>0</v>
      </c>
    </row>
    <row r="1009" spans="1:29" x14ac:dyDescent="0.25">
      <c r="A1009" t="s">
        <v>1047</v>
      </c>
      <c r="B1009">
        <v>1976</v>
      </c>
      <c r="C1009" t="s">
        <v>18</v>
      </c>
      <c r="D1009">
        <v>30</v>
      </c>
      <c r="E1009">
        <v>1</v>
      </c>
      <c r="F1009">
        <v>8233.1</v>
      </c>
      <c r="G1009" t="s">
        <v>11</v>
      </c>
      <c r="H1009" t="s">
        <v>11</v>
      </c>
      <c r="I1009" t="s">
        <v>13</v>
      </c>
      <c r="J1009" t="str">
        <f>VLOOKUP(A1009,Names!A:B,2,)</f>
        <v>Leloup, Ms.  Mirte</v>
      </c>
      <c r="K1009" cm="1">
        <f t="array" ref="K1009">VLOOKUP($A1009,'Medical Examination'!$A:$H,COLUMN(B:B),0)</f>
        <v>28.05</v>
      </c>
      <c r="L1009" cm="1">
        <f t="array" ref="L1009">VLOOKUP($A1009,'Medical Examination'!$A:$H,COLUMN(C:C),0)</f>
        <v>5.63</v>
      </c>
      <c r="M1009" t="str" cm="1">
        <f t="array" ref="M1009">VLOOKUP($A1009,'Medical Examination'!$A:$H,COLUMN(D:D),0)</f>
        <v>yes</v>
      </c>
      <c r="N1009" t="str" cm="1">
        <f t="array" ref="N1009">VLOOKUP($A1009,'Medical Examination'!$A:$H,COLUMN(E:E),0)</f>
        <v>No</v>
      </c>
      <c r="O1009" t="str" cm="1">
        <f t="array" ref="O1009">VLOOKUP($A1009,'Medical Examination'!$A:$H,COLUMN(F:F),0)</f>
        <v>No</v>
      </c>
      <c r="P1009" t="str" cm="1">
        <f t="array" ref="P1009">VLOOKUP($A1009,'Medical Examination'!$A:$H,COLUMN(G:G),0)</f>
        <v>No major surgery</v>
      </c>
      <c r="Q1009" t="str" cm="1">
        <f t="array" ref="Q1009">VLOOKUP($A1009,'Medical Examination'!$A:$H,COLUMN(H:H),0)</f>
        <v>No</v>
      </c>
      <c r="R1009">
        <f t="shared" si="180"/>
        <v>1</v>
      </c>
      <c r="S1009">
        <f t="shared" si="181"/>
        <v>0</v>
      </c>
      <c r="T1009">
        <f t="shared" si="182"/>
        <v>0</v>
      </c>
      <c r="U1009">
        <f t="shared" si="183"/>
        <v>0</v>
      </c>
      <c r="V1009">
        <f t="shared" si="184"/>
        <v>2</v>
      </c>
      <c r="W1009">
        <f t="shared" si="185"/>
        <v>2</v>
      </c>
      <c r="X1009">
        <f t="shared" si="186"/>
        <v>0</v>
      </c>
      <c r="Y1009">
        <f t="shared" si="187"/>
        <v>0</v>
      </c>
      <c r="Z1009">
        <f t="shared" si="188"/>
        <v>0</v>
      </c>
      <c r="AA1009">
        <f t="shared" si="189"/>
        <v>1</v>
      </c>
      <c r="AB1009" s="5">
        <f t="shared" si="190"/>
        <v>47</v>
      </c>
      <c r="AC1009">
        <f t="shared" si="191"/>
        <v>0</v>
      </c>
    </row>
    <row r="1010" spans="1:29" x14ac:dyDescent="0.25">
      <c r="A1010" t="s">
        <v>1048</v>
      </c>
      <c r="B1010">
        <v>1976</v>
      </c>
      <c r="C1010" t="s">
        <v>20</v>
      </c>
      <c r="D1010">
        <v>2</v>
      </c>
      <c r="E1010">
        <v>1</v>
      </c>
      <c r="F1010">
        <v>8240.59</v>
      </c>
      <c r="G1010" t="s">
        <v>11</v>
      </c>
      <c r="H1010" t="s">
        <v>11</v>
      </c>
      <c r="I1010" t="s">
        <v>13</v>
      </c>
      <c r="J1010" t="str">
        <f>VLOOKUP(A1010,Names!A:B,2,)</f>
        <v>Deba, Ms.  Buzunesh</v>
      </c>
      <c r="K1010" cm="1">
        <f t="array" ref="K1010">VLOOKUP($A1010,'Medical Examination'!$A:$H,COLUMN(B:B),0)</f>
        <v>33.44</v>
      </c>
      <c r="L1010" cm="1">
        <f t="array" ref="L1010">VLOOKUP($A1010,'Medical Examination'!$A:$H,COLUMN(C:C),0)</f>
        <v>4.72</v>
      </c>
      <c r="M1010" t="str" cm="1">
        <f t="array" ref="M1010">VLOOKUP($A1010,'Medical Examination'!$A:$H,COLUMN(D:D),0)</f>
        <v>yes</v>
      </c>
      <c r="N1010" t="str" cm="1">
        <f t="array" ref="N1010">VLOOKUP($A1010,'Medical Examination'!$A:$H,COLUMN(E:E),0)</f>
        <v>No</v>
      </c>
      <c r="O1010" t="str" cm="1">
        <f t="array" ref="O1010">VLOOKUP($A1010,'Medical Examination'!$A:$H,COLUMN(F:F),0)</f>
        <v>No</v>
      </c>
      <c r="P1010" t="str" cm="1">
        <f t="array" ref="P1010">VLOOKUP($A1010,'Medical Examination'!$A:$H,COLUMN(G:G),0)</f>
        <v>No major surgery</v>
      </c>
      <c r="Q1010" t="str" cm="1">
        <f t="array" ref="Q1010">VLOOKUP($A1010,'Medical Examination'!$A:$H,COLUMN(H:H),0)</f>
        <v>No</v>
      </c>
      <c r="R1010">
        <f t="shared" si="180"/>
        <v>1</v>
      </c>
      <c r="S1010">
        <f t="shared" si="181"/>
        <v>0</v>
      </c>
      <c r="T1010">
        <f t="shared" si="182"/>
        <v>0</v>
      </c>
      <c r="U1010">
        <f t="shared" si="183"/>
        <v>0</v>
      </c>
      <c r="V1010">
        <f t="shared" si="184"/>
        <v>2</v>
      </c>
      <c r="W1010">
        <f t="shared" si="185"/>
        <v>2</v>
      </c>
      <c r="X1010">
        <f t="shared" si="186"/>
        <v>0</v>
      </c>
      <c r="Y1010">
        <f t="shared" si="187"/>
        <v>0</v>
      </c>
      <c r="Z1010">
        <f t="shared" si="188"/>
        <v>0</v>
      </c>
      <c r="AA1010">
        <f t="shared" si="189"/>
        <v>1</v>
      </c>
      <c r="AB1010" s="5">
        <f t="shared" si="190"/>
        <v>47</v>
      </c>
      <c r="AC1010">
        <f t="shared" si="191"/>
        <v>0</v>
      </c>
    </row>
    <row r="1011" spans="1:29" x14ac:dyDescent="0.25">
      <c r="A1011" t="s">
        <v>1049</v>
      </c>
      <c r="B1011">
        <v>1982</v>
      </c>
      <c r="C1011" t="s">
        <v>20</v>
      </c>
      <c r="D1011">
        <v>27</v>
      </c>
      <c r="E1011">
        <v>3</v>
      </c>
      <c r="F1011">
        <v>8252.2800000000007</v>
      </c>
      <c r="G1011" t="s">
        <v>11</v>
      </c>
      <c r="H1011" t="s">
        <v>11</v>
      </c>
      <c r="I1011" t="s">
        <v>247</v>
      </c>
      <c r="J1011" t="str">
        <f>VLOOKUP(A1011,Names!A:B,2,)</f>
        <v>Fischer, Ms.  Saeger</v>
      </c>
      <c r="K1011" cm="1">
        <f t="array" ref="K1011">VLOOKUP($A1011,'Medical Examination'!$A:$H,COLUMN(B:B),0)</f>
        <v>23.37</v>
      </c>
      <c r="L1011" cm="1">
        <f t="array" ref="L1011">VLOOKUP($A1011,'Medical Examination'!$A:$H,COLUMN(C:C),0)</f>
        <v>4.2300000000000004</v>
      </c>
      <c r="M1011" t="str" cm="1">
        <f t="array" ref="M1011">VLOOKUP($A1011,'Medical Examination'!$A:$H,COLUMN(D:D),0)</f>
        <v>No</v>
      </c>
      <c r="N1011" t="str" cm="1">
        <f t="array" ref="N1011">VLOOKUP($A1011,'Medical Examination'!$A:$H,COLUMN(E:E),0)</f>
        <v>No</v>
      </c>
      <c r="O1011" t="str" cm="1">
        <f t="array" ref="O1011">VLOOKUP($A1011,'Medical Examination'!$A:$H,COLUMN(F:F),0)</f>
        <v>No</v>
      </c>
      <c r="P1011" t="str" cm="1">
        <f t="array" ref="P1011">VLOOKUP($A1011,'Medical Examination'!$A:$H,COLUMN(G:G),0)</f>
        <v>No major surgery</v>
      </c>
      <c r="Q1011" t="str" cm="1">
        <f t="array" ref="Q1011">VLOOKUP($A1011,'Medical Examination'!$A:$H,COLUMN(H:H),0)</f>
        <v>No</v>
      </c>
      <c r="R1011">
        <f t="shared" si="180"/>
        <v>0</v>
      </c>
      <c r="S1011">
        <f t="shared" si="181"/>
        <v>0</v>
      </c>
      <c r="T1011">
        <f t="shared" si="182"/>
        <v>0</v>
      </c>
      <c r="U1011">
        <f t="shared" si="183"/>
        <v>0</v>
      </c>
      <c r="V1011">
        <f t="shared" si="184"/>
        <v>2</v>
      </c>
      <c r="W1011">
        <f t="shared" si="185"/>
        <v>2</v>
      </c>
      <c r="X1011">
        <f t="shared" si="186"/>
        <v>0</v>
      </c>
      <c r="Y1011">
        <f t="shared" si="187"/>
        <v>0</v>
      </c>
      <c r="Z1011">
        <f t="shared" si="188"/>
        <v>0</v>
      </c>
      <c r="AA1011">
        <f t="shared" si="189"/>
        <v>0</v>
      </c>
      <c r="AB1011" s="5">
        <f t="shared" si="190"/>
        <v>41</v>
      </c>
      <c r="AC1011">
        <f t="shared" si="191"/>
        <v>0</v>
      </c>
    </row>
    <row r="1012" spans="1:29" x14ac:dyDescent="0.25">
      <c r="A1012" t="s">
        <v>1050</v>
      </c>
      <c r="B1012">
        <v>1964</v>
      </c>
      <c r="C1012" t="s">
        <v>20</v>
      </c>
      <c r="D1012">
        <v>5</v>
      </c>
      <c r="E1012">
        <v>0</v>
      </c>
      <c r="F1012">
        <v>8268</v>
      </c>
      <c r="G1012" t="s">
        <v>12</v>
      </c>
      <c r="H1012" t="s">
        <v>12</v>
      </c>
      <c r="I1012" t="s">
        <v>13</v>
      </c>
      <c r="J1012" t="str">
        <f>VLOOKUP(A1012,Names!A:B,2,)</f>
        <v>Evora, Mr.  Daniel V.</v>
      </c>
      <c r="K1012" cm="1">
        <f t="array" ref="K1012">VLOOKUP($A1012,'Medical Examination'!$A:$H,COLUMN(B:B),0)</f>
        <v>19.09</v>
      </c>
      <c r="L1012" cm="1">
        <f t="array" ref="L1012">VLOOKUP($A1012,'Medical Examination'!$A:$H,COLUMN(C:C),0)</f>
        <v>4</v>
      </c>
      <c r="M1012" t="str" cm="1">
        <f t="array" ref="M1012">VLOOKUP($A1012,'Medical Examination'!$A:$H,COLUMN(D:D),0)</f>
        <v>yes</v>
      </c>
      <c r="N1012" t="str" cm="1">
        <f t="array" ref="N1012">VLOOKUP($A1012,'Medical Examination'!$A:$H,COLUMN(E:E),0)</f>
        <v>No</v>
      </c>
      <c r="O1012" t="str" cm="1">
        <f t="array" ref="O1012">VLOOKUP($A1012,'Medical Examination'!$A:$H,COLUMN(F:F),0)</f>
        <v>No</v>
      </c>
      <c r="P1012" cm="1">
        <f t="array" ref="P1012">VLOOKUP($A1012,'Medical Examination'!$A:$H,COLUMN(G:G),0)</f>
        <v>1</v>
      </c>
      <c r="Q1012" t="str" cm="1">
        <f t="array" ref="Q1012">VLOOKUP($A1012,'Medical Examination'!$A:$H,COLUMN(H:H),0)</f>
        <v>No</v>
      </c>
      <c r="R1012">
        <f t="shared" si="180"/>
        <v>1</v>
      </c>
      <c r="S1012">
        <f t="shared" si="181"/>
        <v>0</v>
      </c>
      <c r="T1012">
        <f t="shared" si="182"/>
        <v>0</v>
      </c>
      <c r="U1012">
        <f t="shared" si="183"/>
        <v>0</v>
      </c>
      <c r="V1012">
        <f t="shared" si="184"/>
        <v>1</v>
      </c>
      <c r="W1012">
        <f t="shared" si="185"/>
        <v>1</v>
      </c>
      <c r="X1012">
        <f t="shared" si="186"/>
        <v>1</v>
      </c>
      <c r="Y1012">
        <f t="shared" si="187"/>
        <v>0</v>
      </c>
      <c r="Z1012">
        <f t="shared" si="188"/>
        <v>0</v>
      </c>
      <c r="AA1012">
        <f t="shared" si="189"/>
        <v>1</v>
      </c>
      <c r="AB1012" s="5">
        <f t="shared" si="190"/>
        <v>59</v>
      </c>
      <c r="AC1012">
        <f t="shared" si="191"/>
        <v>1</v>
      </c>
    </row>
    <row r="1013" spans="1:29" x14ac:dyDescent="0.25">
      <c r="A1013" t="s">
        <v>1051</v>
      </c>
      <c r="B1013">
        <v>1974</v>
      </c>
      <c r="C1013" t="s">
        <v>35</v>
      </c>
      <c r="D1013">
        <v>5</v>
      </c>
      <c r="E1013">
        <v>0</v>
      </c>
      <c r="F1013">
        <v>8269.0400000000009</v>
      </c>
      <c r="G1013" t="s">
        <v>11</v>
      </c>
      <c r="H1013" t="s">
        <v>16</v>
      </c>
      <c r="I1013" t="s">
        <v>42</v>
      </c>
      <c r="J1013" t="str">
        <f>VLOOKUP(A1013,Names!A:B,2,)</f>
        <v>Breathitt, Ms.  Kelsey</v>
      </c>
      <c r="K1013" cm="1">
        <f t="array" ref="K1013">VLOOKUP($A1013,'Medical Examination'!$A:$H,COLUMN(B:B),0)</f>
        <v>22.8</v>
      </c>
      <c r="L1013" cm="1">
        <f t="array" ref="L1013">VLOOKUP($A1013,'Medical Examination'!$A:$H,COLUMN(C:C),0)</f>
        <v>6.98</v>
      </c>
      <c r="M1013" t="str" cm="1">
        <f t="array" ref="M1013">VLOOKUP($A1013,'Medical Examination'!$A:$H,COLUMN(D:D),0)</f>
        <v>No</v>
      </c>
      <c r="N1013" t="str" cm="1">
        <f t="array" ref="N1013">VLOOKUP($A1013,'Medical Examination'!$A:$H,COLUMN(E:E),0)</f>
        <v>No</v>
      </c>
      <c r="O1013" t="str" cm="1">
        <f t="array" ref="O1013">VLOOKUP($A1013,'Medical Examination'!$A:$H,COLUMN(F:F),0)</f>
        <v>No</v>
      </c>
      <c r="P1013" t="str" cm="1">
        <f t="array" ref="P1013">VLOOKUP($A1013,'Medical Examination'!$A:$H,COLUMN(G:G),0)</f>
        <v>No major surgery</v>
      </c>
      <c r="Q1013" t="str" cm="1">
        <f t="array" ref="Q1013">VLOOKUP($A1013,'Medical Examination'!$A:$H,COLUMN(H:H),0)</f>
        <v>No</v>
      </c>
      <c r="R1013">
        <f t="shared" si="180"/>
        <v>0</v>
      </c>
      <c r="S1013">
        <f t="shared" si="181"/>
        <v>0</v>
      </c>
      <c r="T1013">
        <f t="shared" si="182"/>
        <v>0</v>
      </c>
      <c r="U1013">
        <f t="shared" si="183"/>
        <v>0</v>
      </c>
      <c r="V1013">
        <f t="shared" si="184"/>
        <v>2</v>
      </c>
      <c r="W1013">
        <f t="shared" si="185"/>
        <v>3</v>
      </c>
      <c r="X1013">
        <f t="shared" si="186"/>
        <v>0</v>
      </c>
      <c r="Y1013">
        <f t="shared" si="187"/>
        <v>1</v>
      </c>
      <c r="Z1013">
        <f t="shared" si="188"/>
        <v>0</v>
      </c>
      <c r="AA1013">
        <f t="shared" si="189"/>
        <v>0</v>
      </c>
      <c r="AB1013" s="5">
        <f t="shared" si="190"/>
        <v>49</v>
      </c>
      <c r="AC1013">
        <f t="shared" si="191"/>
        <v>0</v>
      </c>
    </row>
    <row r="1014" spans="1:29" x14ac:dyDescent="0.25">
      <c r="A1014" t="s">
        <v>1052</v>
      </c>
      <c r="B1014">
        <v>2000</v>
      </c>
      <c r="C1014" t="s">
        <v>15</v>
      </c>
      <c r="D1014">
        <v>28</v>
      </c>
      <c r="E1014">
        <v>0</v>
      </c>
      <c r="F1014">
        <v>8271.4599999999991</v>
      </c>
      <c r="G1014" t="s">
        <v>11</v>
      </c>
      <c r="H1014" t="s">
        <v>16</v>
      </c>
      <c r="I1014" t="s">
        <v>249</v>
      </c>
      <c r="J1014" t="str">
        <f>VLOOKUP(A1014,Names!A:B,2,)</f>
        <v>Palko, Mr.  Dustin J</v>
      </c>
      <c r="K1014" cm="1">
        <f t="array" ref="K1014">VLOOKUP($A1014,'Medical Examination'!$A:$H,COLUMN(B:B),0)</f>
        <v>43.31</v>
      </c>
      <c r="L1014" cm="1">
        <f t="array" ref="L1014">VLOOKUP($A1014,'Medical Examination'!$A:$H,COLUMN(C:C),0)</f>
        <v>6.1</v>
      </c>
      <c r="M1014" t="str" cm="1">
        <f t="array" ref="M1014">VLOOKUP($A1014,'Medical Examination'!$A:$H,COLUMN(D:D),0)</f>
        <v>yes</v>
      </c>
      <c r="N1014" t="str" cm="1">
        <f t="array" ref="N1014">VLOOKUP($A1014,'Medical Examination'!$A:$H,COLUMN(E:E),0)</f>
        <v>yes</v>
      </c>
      <c r="O1014" t="str" cm="1">
        <f t="array" ref="O1014">VLOOKUP($A1014,'Medical Examination'!$A:$H,COLUMN(F:F),0)</f>
        <v>No</v>
      </c>
      <c r="P1014" cm="1">
        <f t="array" ref="P1014">VLOOKUP($A1014,'Medical Examination'!$A:$H,COLUMN(G:G),0)</f>
        <v>1</v>
      </c>
      <c r="Q1014" t="str" cm="1">
        <f t="array" ref="Q1014">VLOOKUP($A1014,'Medical Examination'!$A:$H,COLUMN(H:H),0)</f>
        <v>No</v>
      </c>
      <c r="R1014">
        <f t="shared" si="180"/>
        <v>1</v>
      </c>
      <c r="S1014">
        <f t="shared" si="181"/>
        <v>1</v>
      </c>
      <c r="T1014">
        <f t="shared" si="182"/>
        <v>0</v>
      </c>
      <c r="U1014">
        <f t="shared" si="183"/>
        <v>0</v>
      </c>
      <c r="V1014">
        <f t="shared" si="184"/>
        <v>2</v>
      </c>
      <c r="W1014">
        <f t="shared" si="185"/>
        <v>3</v>
      </c>
      <c r="X1014">
        <f t="shared" si="186"/>
        <v>1</v>
      </c>
      <c r="Y1014">
        <f t="shared" si="187"/>
        <v>0</v>
      </c>
      <c r="Z1014">
        <f t="shared" si="188"/>
        <v>0</v>
      </c>
      <c r="AA1014">
        <f t="shared" si="189"/>
        <v>0</v>
      </c>
      <c r="AB1014" s="5">
        <f t="shared" si="190"/>
        <v>23</v>
      </c>
      <c r="AC1014">
        <f t="shared" si="191"/>
        <v>1</v>
      </c>
    </row>
    <row r="1015" spans="1:29" x14ac:dyDescent="0.25">
      <c r="A1015" t="s">
        <v>1053</v>
      </c>
      <c r="B1015">
        <v>1974</v>
      </c>
      <c r="C1015" t="s">
        <v>20</v>
      </c>
      <c r="D1015">
        <v>26</v>
      </c>
      <c r="E1015">
        <v>0</v>
      </c>
      <c r="F1015">
        <v>8277.52</v>
      </c>
      <c r="G1015" t="s">
        <v>11</v>
      </c>
      <c r="H1015" t="s">
        <v>11</v>
      </c>
      <c r="I1015" t="s">
        <v>42</v>
      </c>
      <c r="J1015" t="str">
        <f>VLOOKUP(A1015,Names!A:B,2,)</f>
        <v>McPherson, Ms.  Martina</v>
      </c>
      <c r="K1015" cm="1">
        <f t="array" ref="K1015">VLOOKUP($A1015,'Medical Examination'!$A:$H,COLUMN(B:B),0)</f>
        <v>28.9</v>
      </c>
      <c r="L1015" cm="1">
        <f t="array" ref="L1015">VLOOKUP($A1015,'Medical Examination'!$A:$H,COLUMN(C:C),0)</f>
        <v>11.24</v>
      </c>
      <c r="M1015" t="str" cm="1">
        <f t="array" ref="M1015">VLOOKUP($A1015,'Medical Examination'!$A:$H,COLUMN(D:D),0)</f>
        <v>No</v>
      </c>
      <c r="N1015" t="str" cm="1">
        <f t="array" ref="N1015">VLOOKUP($A1015,'Medical Examination'!$A:$H,COLUMN(E:E),0)</f>
        <v>No</v>
      </c>
      <c r="O1015" t="str" cm="1">
        <f t="array" ref="O1015">VLOOKUP($A1015,'Medical Examination'!$A:$H,COLUMN(F:F),0)</f>
        <v>No</v>
      </c>
      <c r="P1015" t="str" cm="1">
        <f t="array" ref="P1015">VLOOKUP($A1015,'Medical Examination'!$A:$H,COLUMN(G:G),0)</f>
        <v>No major surgery</v>
      </c>
      <c r="Q1015" t="str" cm="1">
        <f t="array" ref="Q1015">VLOOKUP($A1015,'Medical Examination'!$A:$H,COLUMN(H:H),0)</f>
        <v>No</v>
      </c>
      <c r="R1015">
        <f t="shared" si="180"/>
        <v>0</v>
      </c>
      <c r="S1015">
        <f t="shared" si="181"/>
        <v>0</v>
      </c>
      <c r="T1015">
        <f t="shared" si="182"/>
        <v>0</v>
      </c>
      <c r="U1015">
        <f t="shared" si="183"/>
        <v>0</v>
      </c>
      <c r="V1015">
        <f t="shared" si="184"/>
        <v>2</v>
      </c>
      <c r="W1015">
        <f t="shared" si="185"/>
        <v>2</v>
      </c>
      <c r="X1015">
        <f t="shared" si="186"/>
        <v>0</v>
      </c>
      <c r="Y1015">
        <f t="shared" si="187"/>
        <v>1</v>
      </c>
      <c r="Z1015">
        <f t="shared" si="188"/>
        <v>0</v>
      </c>
      <c r="AA1015">
        <f t="shared" si="189"/>
        <v>0</v>
      </c>
      <c r="AB1015" s="5">
        <f t="shared" si="190"/>
        <v>49</v>
      </c>
      <c r="AC1015">
        <f t="shared" si="191"/>
        <v>0</v>
      </c>
    </row>
    <row r="1016" spans="1:29" x14ac:dyDescent="0.25">
      <c r="A1016" t="s">
        <v>1054</v>
      </c>
      <c r="B1016">
        <v>1974</v>
      </c>
      <c r="C1016" t="s">
        <v>30</v>
      </c>
      <c r="D1016">
        <v>22</v>
      </c>
      <c r="E1016">
        <v>0</v>
      </c>
      <c r="F1016">
        <v>8280.6200000000008</v>
      </c>
      <c r="G1016" t="s">
        <v>11</v>
      </c>
      <c r="H1016" t="s">
        <v>11</v>
      </c>
      <c r="I1016" t="s">
        <v>13</v>
      </c>
      <c r="J1016" t="str">
        <f>VLOOKUP(A1016,Names!A:B,2,)</f>
        <v>Bodeen, Ms.  Gretchen K.</v>
      </c>
      <c r="K1016" cm="1">
        <f t="array" ref="K1016">VLOOKUP($A1016,'Medical Examination'!$A:$H,COLUMN(B:B),0)</f>
        <v>31.13</v>
      </c>
      <c r="L1016" cm="1">
        <f t="array" ref="L1016">VLOOKUP($A1016,'Medical Examination'!$A:$H,COLUMN(C:C),0)</f>
        <v>10.1</v>
      </c>
      <c r="M1016" t="str" cm="1">
        <f t="array" ref="M1016">VLOOKUP($A1016,'Medical Examination'!$A:$H,COLUMN(D:D),0)</f>
        <v>No</v>
      </c>
      <c r="N1016" t="str" cm="1">
        <f t="array" ref="N1016">VLOOKUP($A1016,'Medical Examination'!$A:$H,COLUMN(E:E),0)</f>
        <v>No</v>
      </c>
      <c r="O1016" t="str" cm="1">
        <f t="array" ref="O1016">VLOOKUP($A1016,'Medical Examination'!$A:$H,COLUMN(F:F),0)</f>
        <v>No</v>
      </c>
      <c r="P1016" t="str" cm="1">
        <f t="array" ref="P1016">VLOOKUP($A1016,'Medical Examination'!$A:$H,COLUMN(G:G),0)</f>
        <v>No major surgery</v>
      </c>
      <c r="Q1016" t="str" cm="1">
        <f t="array" ref="Q1016">VLOOKUP($A1016,'Medical Examination'!$A:$H,COLUMN(H:H),0)</f>
        <v>No</v>
      </c>
      <c r="R1016">
        <f t="shared" si="180"/>
        <v>0</v>
      </c>
      <c r="S1016">
        <f t="shared" si="181"/>
        <v>0</v>
      </c>
      <c r="T1016">
        <f t="shared" si="182"/>
        <v>0</v>
      </c>
      <c r="U1016">
        <f t="shared" si="183"/>
        <v>0</v>
      </c>
      <c r="V1016">
        <f t="shared" si="184"/>
        <v>2</v>
      </c>
      <c r="W1016">
        <f t="shared" si="185"/>
        <v>2</v>
      </c>
      <c r="X1016">
        <f t="shared" si="186"/>
        <v>0</v>
      </c>
      <c r="Y1016">
        <f t="shared" si="187"/>
        <v>0</v>
      </c>
      <c r="Z1016">
        <f t="shared" si="188"/>
        <v>0</v>
      </c>
      <c r="AA1016">
        <f t="shared" si="189"/>
        <v>1</v>
      </c>
      <c r="AB1016" s="5">
        <f t="shared" si="190"/>
        <v>49</v>
      </c>
      <c r="AC1016">
        <f t="shared" si="191"/>
        <v>0</v>
      </c>
    </row>
    <row r="1017" spans="1:29" x14ac:dyDescent="0.25">
      <c r="A1017" t="s">
        <v>1055</v>
      </c>
      <c r="B1017">
        <v>1974</v>
      </c>
      <c r="C1017" t="s">
        <v>18</v>
      </c>
      <c r="D1017">
        <v>6</v>
      </c>
      <c r="E1017">
        <v>0</v>
      </c>
      <c r="F1017">
        <v>8283.68</v>
      </c>
      <c r="G1017" t="s">
        <v>11</v>
      </c>
      <c r="H1017" t="s">
        <v>12</v>
      </c>
      <c r="I1017" t="s">
        <v>13</v>
      </c>
      <c r="J1017" t="str">
        <f>VLOOKUP(A1017,Names!A:B,2,)</f>
        <v>Mantoni, Ms.  Lisa</v>
      </c>
      <c r="K1017" cm="1">
        <f t="array" ref="K1017">VLOOKUP($A1017,'Medical Examination'!$A:$H,COLUMN(B:B),0)</f>
        <v>33.33</v>
      </c>
      <c r="L1017" cm="1">
        <f t="array" ref="L1017">VLOOKUP($A1017,'Medical Examination'!$A:$H,COLUMN(C:C),0)</f>
        <v>7.61</v>
      </c>
      <c r="M1017" t="str" cm="1">
        <f t="array" ref="M1017">VLOOKUP($A1017,'Medical Examination'!$A:$H,COLUMN(D:D),0)</f>
        <v>No</v>
      </c>
      <c r="N1017" t="str" cm="1">
        <f t="array" ref="N1017">VLOOKUP($A1017,'Medical Examination'!$A:$H,COLUMN(E:E),0)</f>
        <v>No</v>
      </c>
      <c r="O1017" t="str" cm="1">
        <f t="array" ref="O1017">VLOOKUP($A1017,'Medical Examination'!$A:$H,COLUMN(F:F),0)</f>
        <v>No</v>
      </c>
      <c r="P1017" t="str" cm="1">
        <f t="array" ref="P1017">VLOOKUP($A1017,'Medical Examination'!$A:$H,COLUMN(G:G),0)</f>
        <v>No major surgery</v>
      </c>
      <c r="Q1017" t="str" cm="1">
        <f t="array" ref="Q1017">VLOOKUP($A1017,'Medical Examination'!$A:$H,COLUMN(H:H),0)</f>
        <v>No</v>
      </c>
      <c r="R1017">
        <f t="shared" si="180"/>
        <v>0</v>
      </c>
      <c r="S1017">
        <f t="shared" si="181"/>
        <v>0</v>
      </c>
      <c r="T1017">
        <f t="shared" si="182"/>
        <v>0</v>
      </c>
      <c r="U1017">
        <f t="shared" si="183"/>
        <v>0</v>
      </c>
      <c r="V1017">
        <f t="shared" si="184"/>
        <v>2</v>
      </c>
      <c r="W1017">
        <f t="shared" si="185"/>
        <v>1</v>
      </c>
      <c r="X1017">
        <f t="shared" si="186"/>
        <v>0</v>
      </c>
      <c r="Y1017">
        <f t="shared" si="187"/>
        <v>0</v>
      </c>
      <c r="Z1017">
        <f t="shared" si="188"/>
        <v>0</v>
      </c>
      <c r="AA1017">
        <f t="shared" si="189"/>
        <v>1</v>
      </c>
      <c r="AB1017" s="5">
        <f t="shared" si="190"/>
        <v>49</v>
      </c>
      <c r="AC1017">
        <f t="shared" si="191"/>
        <v>0</v>
      </c>
    </row>
    <row r="1018" spans="1:29" x14ac:dyDescent="0.25">
      <c r="A1018" t="s">
        <v>1056</v>
      </c>
      <c r="B1018">
        <v>1978</v>
      </c>
      <c r="C1018" t="s">
        <v>18</v>
      </c>
      <c r="D1018">
        <v>26</v>
      </c>
      <c r="E1018">
        <v>2</v>
      </c>
      <c r="F1018">
        <v>8302.5400000000009</v>
      </c>
      <c r="G1018" t="s">
        <v>12</v>
      </c>
      <c r="H1018" t="s">
        <v>12</v>
      </c>
      <c r="I1018" t="s">
        <v>168</v>
      </c>
      <c r="J1018" t="str">
        <f>VLOOKUP(A1018,Names!A:B,2,)</f>
        <v>Friess, Mr.  Thibaud</v>
      </c>
      <c r="K1018" cm="1">
        <f t="array" ref="K1018">VLOOKUP($A1018,'Medical Examination'!$A:$H,COLUMN(B:B),0)</f>
        <v>22.135000000000002</v>
      </c>
      <c r="L1018" cm="1">
        <f t="array" ref="L1018">VLOOKUP($A1018,'Medical Examination'!$A:$H,COLUMN(C:C),0)</f>
        <v>8.17</v>
      </c>
      <c r="M1018" t="str" cm="1">
        <f t="array" ref="M1018">VLOOKUP($A1018,'Medical Examination'!$A:$H,COLUMN(D:D),0)</f>
        <v>No</v>
      </c>
      <c r="N1018" t="str" cm="1">
        <f t="array" ref="N1018">VLOOKUP($A1018,'Medical Examination'!$A:$H,COLUMN(E:E),0)</f>
        <v>No</v>
      </c>
      <c r="O1018" t="str" cm="1">
        <f t="array" ref="O1018">VLOOKUP($A1018,'Medical Examination'!$A:$H,COLUMN(F:F),0)</f>
        <v>No</v>
      </c>
      <c r="P1018" t="str" cm="1">
        <f t="array" ref="P1018">VLOOKUP($A1018,'Medical Examination'!$A:$H,COLUMN(G:G),0)</f>
        <v>No major surgery</v>
      </c>
      <c r="Q1018" t="str" cm="1">
        <f t="array" ref="Q1018">VLOOKUP($A1018,'Medical Examination'!$A:$H,COLUMN(H:H),0)</f>
        <v>No</v>
      </c>
      <c r="R1018">
        <f t="shared" si="180"/>
        <v>0</v>
      </c>
      <c r="S1018">
        <f t="shared" si="181"/>
        <v>0</v>
      </c>
      <c r="T1018">
        <f t="shared" si="182"/>
        <v>0</v>
      </c>
      <c r="U1018">
        <f t="shared" si="183"/>
        <v>0</v>
      </c>
      <c r="V1018">
        <f t="shared" si="184"/>
        <v>1</v>
      </c>
      <c r="W1018">
        <f t="shared" si="185"/>
        <v>1</v>
      </c>
      <c r="X1018">
        <f t="shared" si="186"/>
        <v>0</v>
      </c>
      <c r="Y1018">
        <f t="shared" si="187"/>
        <v>0</v>
      </c>
      <c r="Z1018">
        <f t="shared" si="188"/>
        <v>0</v>
      </c>
      <c r="AA1018">
        <f t="shared" si="189"/>
        <v>0</v>
      </c>
      <c r="AB1018" s="5">
        <f t="shared" si="190"/>
        <v>45</v>
      </c>
      <c r="AC1018">
        <f t="shared" si="191"/>
        <v>1</v>
      </c>
    </row>
    <row r="1019" spans="1:29" x14ac:dyDescent="0.25">
      <c r="A1019" t="s">
        <v>1057</v>
      </c>
      <c r="B1019">
        <v>1979</v>
      </c>
      <c r="C1019" t="s">
        <v>35</v>
      </c>
      <c r="D1019">
        <v>7</v>
      </c>
      <c r="E1019">
        <v>2</v>
      </c>
      <c r="F1019">
        <v>8310.84</v>
      </c>
      <c r="G1019" t="s">
        <v>11</v>
      </c>
      <c r="H1019" t="s">
        <v>11</v>
      </c>
      <c r="I1019" t="s">
        <v>23</v>
      </c>
      <c r="J1019" t="str">
        <f>VLOOKUP(A1019,Names!A:B,2,)</f>
        <v>Masterson, Ms.  Erin C.</v>
      </c>
      <c r="K1019" cm="1">
        <f t="array" ref="K1019">VLOOKUP($A1019,'Medical Examination'!$A:$H,COLUMN(B:B),0)</f>
        <v>30.684999999999999</v>
      </c>
      <c r="L1019" cm="1">
        <f t="array" ref="L1019">VLOOKUP($A1019,'Medical Examination'!$A:$H,COLUMN(C:C),0)</f>
        <v>4.87</v>
      </c>
      <c r="M1019" t="str" cm="1">
        <f t="array" ref="M1019">VLOOKUP($A1019,'Medical Examination'!$A:$H,COLUMN(D:D),0)</f>
        <v>No</v>
      </c>
      <c r="N1019" t="str" cm="1">
        <f t="array" ref="N1019">VLOOKUP($A1019,'Medical Examination'!$A:$H,COLUMN(E:E),0)</f>
        <v>No</v>
      </c>
      <c r="O1019" t="str" cm="1">
        <f t="array" ref="O1019">VLOOKUP($A1019,'Medical Examination'!$A:$H,COLUMN(F:F),0)</f>
        <v>Yes</v>
      </c>
      <c r="P1019" cm="1">
        <f t="array" ref="P1019">VLOOKUP($A1019,'Medical Examination'!$A:$H,COLUMN(G:G),0)</f>
        <v>1</v>
      </c>
      <c r="Q1019" t="str" cm="1">
        <f t="array" ref="Q1019">VLOOKUP($A1019,'Medical Examination'!$A:$H,COLUMN(H:H),0)</f>
        <v>No</v>
      </c>
      <c r="R1019">
        <f t="shared" si="180"/>
        <v>0</v>
      </c>
      <c r="S1019">
        <f t="shared" si="181"/>
        <v>0</v>
      </c>
      <c r="T1019">
        <f t="shared" si="182"/>
        <v>1</v>
      </c>
      <c r="U1019">
        <f t="shared" si="183"/>
        <v>0</v>
      </c>
      <c r="V1019">
        <f t="shared" si="184"/>
        <v>2</v>
      </c>
      <c r="W1019">
        <f t="shared" si="185"/>
        <v>2</v>
      </c>
      <c r="X1019">
        <f t="shared" si="186"/>
        <v>1</v>
      </c>
      <c r="Y1019">
        <f t="shared" si="187"/>
        <v>0</v>
      </c>
      <c r="Z1019">
        <f t="shared" si="188"/>
        <v>1</v>
      </c>
      <c r="AA1019">
        <f t="shared" si="189"/>
        <v>0</v>
      </c>
      <c r="AB1019" s="5">
        <f t="shared" si="190"/>
        <v>44</v>
      </c>
      <c r="AC1019">
        <f t="shared" si="191"/>
        <v>0</v>
      </c>
    </row>
    <row r="1020" spans="1:29" x14ac:dyDescent="0.25">
      <c r="A1020" t="s">
        <v>1058</v>
      </c>
      <c r="B1020">
        <v>1993</v>
      </c>
      <c r="C1020" t="s">
        <v>18</v>
      </c>
      <c r="D1020">
        <v>22</v>
      </c>
      <c r="E1020">
        <v>0</v>
      </c>
      <c r="F1020">
        <v>8314.65</v>
      </c>
      <c r="G1020" t="s">
        <v>11</v>
      </c>
      <c r="H1020" t="s">
        <v>16</v>
      </c>
      <c r="I1020" t="s">
        <v>23</v>
      </c>
      <c r="J1020" t="str">
        <f>VLOOKUP(A1020,Names!A:B,2,)</f>
        <v>Randolph, Ms.  Sara A.</v>
      </c>
      <c r="K1020" cm="1">
        <f t="array" ref="K1020">VLOOKUP($A1020,'Medical Examination'!$A:$H,COLUMN(B:B),0)</f>
        <v>38.79</v>
      </c>
      <c r="L1020" cm="1">
        <f t="array" ref="L1020">VLOOKUP($A1020,'Medical Examination'!$A:$H,COLUMN(C:C),0)</f>
        <v>5.08</v>
      </c>
      <c r="M1020" t="str" cm="1">
        <f t="array" ref="M1020">VLOOKUP($A1020,'Medical Examination'!$A:$H,COLUMN(D:D),0)</f>
        <v>No</v>
      </c>
      <c r="N1020" t="str" cm="1">
        <f t="array" ref="N1020">VLOOKUP($A1020,'Medical Examination'!$A:$H,COLUMN(E:E),0)</f>
        <v>No</v>
      </c>
      <c r="O1020" t="str" cm="1">
        <f t="array" ref="O1020">VLOOKUP($A1020,'Medical Examination'!$A:$H,COLUMN(F:F),0)</f>
        <v>Yes</v>
      </c>
      <c r="P1020" cm="1">
        <f t="array" ref="P1020">VLOOKUP($A1020,'Medical Examination'!$A:$H,COLUMN(G:G),0)</f>
        <v>1</v>
      </c>
      <c r="Q1020" t="str" cm="1">
        <f t="array" ref="Q1020">VLOOKUP($A1020,'Medical Examination'!$A:$H,COLUMN(H:H),0)</f>
        <v>No</v>
      </c>
      <c r="R1020">
        <f t="shared" si="180"/>
        <v>0</v>
      </c>
      <c r="S1020">
        <f t="shared" si="181"/>
        <v>0</v>
      </c>
      <c r="T1020">
        <f t="shared" si="182"/>
        <v>1</v>
      </c>
      <c r="U1020">
        <f t="shared" si="183"/>
        <v>0</v>
      </c>
      <c r="V1020">
        <f t="shared" si="184"/>
        <v>2</v>
      </c>
      <c r="W1020">
        <f t="shared" si="185"/>
        <v>3</v>
      </c>
      <c r="X1020">
        <f t="shared" si="186"/>
        <v>1</v>
      </c>
      <c r="Y1020">
        <f t="shared" si="187"/>
        <v>0</v>
      </c>
      <c r="Z1020">
        <f t="shared" si="188"/>
        <v>1</v>
      </c>
      <c r="AA1020">
        <f t="shared" si="189"/>
        <v>0</v>
      </c>
      <c r="AB1020" s="5">
        <f t="shared" si="190"/>
        <v>30</v>
      </c>
      <c r="AC1020">
        <f t="shared" si="191"/>
        <v>0</v>
      </c>
    </row>
    <row r="1021" spans="1:29" x14ac:dyDescent="0.25">
      <c r="A1021" t="s">
        <v>1059</v>
      </c>
      <c r="B1021">
        <v>1976</v>
      </c>
      <c r="C1021" t="s">
        <v>10</v>
      </c>
      <c r="D1021">
        <v>12</v>
      </c>
      <c r="E1021">
        <v>1</v>
      </c>
      <c r="F1021">
        <v>8334.4599999999991</v>
      </c>
      <c r="G1021" t="s">
        <v>12</v>
      </c>
      <c r="H1021" t="s">
        <v>11</v>
      </c>
      <c r="I1021" t="s">
        <v>168</v>
      </c>
      <c r="J1021" t="str">
        <f>VLOOKUP(A1021,Names!A:B,2,)</f>
        <v>Hammer, Mr.  Peter</v>
      </c>
      <c r="K1021" cm="1">
        <f t="array" ref="K1021">VLOOKUP($A1021,'Medical Examination'!$A:$H,COLUMN(B:B),0)</f>
        <v>33.344999999999999</v>
      </c>
      <c r="L1021" cm="1">
        <f t="array" ref="L1021">VLOOKUP($A1021,'Medical Examination'!$A:$H,COLUMN(C:C),0)</f>
        <v>5.44</v>
      </c>
      <c r="M1021" t="str" cm="1">
        <f t="array" ref="M1021">VLOOKUP($A1021,'Medical Examination'!$A:$H,COLUMN(D:D),0)</f>
        <v>yes</v>
      </c>
      <c r="N1021" t="str" cm="1">
        <f t="array" ref="N1021">VLOOKUP($A1021,'Medical Examination'!$A:$H,COLUMN(E:E),0)</f>
        <v>No</v>
      </c>
      <c r="O1021" t="str" cm="1">
        <f t="array" ref="O1021">VLOOKUP($A1021,'Medical Examination'!$A:$H,COLUMN(F:F),0)</f>
        <v>No</v>
      </c>
      <c r="P1021" t="str" cm="1">
        <f t="array" ref="P1021">VLOOKUP($A1021,'Medical Examination'!$A:$H,COLUMN(G:G),0)</f>
        <v>No major surgery</v>
      </c>
      <c r="Q1021" t="str" cm="1">
        <f t="array" ref="Q1021">VLOOKUP($A1021,'Medical Examination'!$A:$H,COLUMN(H:H),0)</f>
        <v>No</v>
      </c>
      <c r="R1021">
        <f t="shared" si="180"/>
        <v>1</v>
      </c>
      <c r="S1021">
        <f t="shared" si="181"/>
        <v>0</v>
      </c>
      <c r="T1021">
        <f t="shared" si="182"/>
        <v>0</v>
      </c>
      <c r="U1021">
        <f t="shared" si="183"/>
        <v>0</v>
      </c>
      <c r="V1021">
        <f t="shared" si="184"/>
        <v>1</v>
      </c>
      <c r="W1021">
        <f t="shared" si="185"/>
        <v>2</v>
      </c>
      <c r="X1021">
        <f t="shared" si="186"/>
        <v>0</v>
      </c>
      <c r="Y1021">
        <f t="shared" si="187"/>
        <v>0</v>
      </c>
      <c r="Z1021">
        <f t="shared" si="188"/>
        <v>0</v>
      </c>
      <c r="AA1021">
        <f t="shared" si="189"/>
        <v>0</v>
      </c>
      <c r="AB1021" s="5">
        <f t="shared" si="190"/>
        <v>47</v>
      </c>
      <c r="AC1021">
        <f t="shared" si="191"/>
        <v>1</v>
      </c>
    </row>
    <row r="1022" spans="1:29" x14ac:dyDescent="0.25">
      <c r="A1022" t="s">
        <v>1060</v>
      </c>
      <c r="B1022">
        <v>1976</v>
      </c>
      <c r="C1022" t="s">
        <v>10</v>
      </c>
      <c r="D1022">
        <v>20</v>
      </c>
      <c r="E1022">
        <v>1</v>
      </c>
      <c r="F1022">
        <v>8334.59</v>
      </c>
      <c r="G1022" t="s">
        <v>12</v>
      </c>
      <c r="H1022" t="s">
        <v>11</v>
      </c>
      <c r="I1022" t="s">
        <v>168</v>
      </c>
      <c r="J1022" t="str">
        <f>VLOOKUP(A1022,Names!A:B,2,)</f>
        <v>Beaty, Mr.  Sean R</v>
      </c>
      <c r="K1022" cm="1">
        <f t="array" ref="K1022">VLOOKUP($A1022,'Medical Examination'!$A:$H,COLUMN(B:B),0)</f>
        <v>33.44</v>
      </c>
      <c r="L1022" cm="1">
        <f t="array" ref="L1022">VLOOKUP($A1022,'Medical Examination'!$A:$H,COLUMN(C:C),0)</f>
        <v>6.24</v>
      </c>
      <c r="M1022" t="str" cm="1">
        <f t="array" ref="M1022">VLOOKUP($A1022,'Medical Examination'!$A:$H,COLUMN(D:D),0)</f>
        <v>yes</v>
      </c>
      <c r="N1022" t="str" cm="1">
        <f t="array" ref="N1022">VLOOKUP($A1022,'Medical Examination'!$A:$H,COLUMN(E:E),0)</f>
        <v>No</v>
      </c>
      <c r="O1022" t="str" cm="1">
        <f t="array" ref="O1022">VLOOKUP($A1022,'Medical Examination'!$A:$H,COLUMN(F:F),0)</f>
        <v>No</v>
      </c>
      <c r="P1022" t="str" cm="1">
        <f t="array" ref="P1022">VLOOKUP($A1022,'Medical Examination'!$A:$H,COLUMN(G:G),0)</f>
        <v>No major surgery</v>
      </c>
      <c r="Q1022" t="str" cm="1">
        <f t="array" ref="Q1022">VLOOKUP($A1022,'Medical Examination'!$A:$H,COLUMN(H:H),0)</f>
        <v>No</v>
      </c>
      <c r="R1022">
        <f t="shared" si="180"/>
        <v>1</v>
      </c>
      <c r="S1022">
        <f t="shared" si="181"/>
        <v>0</v>
      </c>
      <c r="T1022">
        <f t="shared" si="182"/>
        <v>0</v>
      </c>
      <c r="U1022">
        <f t="shared" si="183"/>
        <v>0</v>
      </c>
      <c r="V1022">
        <f t="shared" si="184"/>
        <v>1</v>
      </c>
      <c r="W1022">
        <f t="shared" si="185"/>
        <v>2</v>
      </c>
      <c r="X1022">
        <f t="shared" si="186"/>
        <v>0</v>
      </c>
      <c r="Y1022">
        <f t="shared" si="187"/>
        <v>0</v>
      </c>
      <c r="Z1022">
        <f t="shared" si="188"/>
        <v>0</v>
      </c>
      <c r="AA1022">
        <f t="shared" si="189"/>
        <v>0</v>
      </c>
      <c r="AB1022" s="5">
        <f t="shared" si="190"/>
        <v>47</v>
      </c>
      <c r="AC1022">
        <f t="shared" si="191"/>
        <v>1</v>
      </c>
    </row>
    <row r="1023" spans="1:29" x14ac:dyDescent="0.25">
      <c r="A1023" t="s">
        <v>1061</v>
      </c>
      <c r="B1023">
        <v>1976</v>
      </c>
      <c r="C1023" t="s">
        <v>10</v>
      </c>
      <c r="D1023">
        <v>7</v>
      </c>
      <c r="E1023">
        <v>1</v>
      </c>
      <c r="F1023">
        <v>8342.91</v>
      </c>
      <c r="G1023" t="s">
        <v>12</v>
      </c>
      <c r="H1023" t="s">
        <v>16</v>
      </c>
      <c r="I1023" t="s">
        <v>168</v>
      </c>
      <c r="J1023" t="str">
        <f>VLOOKUP(A1023,Names!A:B,2,)</f>
        <v>Lapierre, Mr.  Yannick</v>
      </c>
      <c r="K1023" cm="1">
        <f t="array" ref="K1023">VLOOKUP($A1023,'Medical Examination'!$A:$H,COLUMN(B:B),0)</f>
        <v>39.424999999999997</v>
      </c>
      <c r="L1023" cm="1">
        <f t="array" ref="L1023">VLOOKUP($A1023,'Medical Examination'!$A:$H,COLUMN(C:C),0)</f>
        <v>4.76</v>
      </c>
      <c r="M1023" t="str" cm="1">
        <f t="array" ref="M1023">VLOOKUP($A1023,'Medical Examination'!$A:$H,COLUMN(D:D),0)</f>
        <v>yes</v>
      </c>
      <c r="N1023" t="str" cm="1">
        <f t="array" ref="N1023">VLOOKUP($A1023,'Medical Examination'!$A:$H,COLUMN(E:E),0)</f>
        <v>No</v>
      </c>
      <c r="O1023" t="str" cm="1">
        <f t="array" ref="O1023">VLOOKUP($A1023,'Medical Examination'!$A:$H,COLUMN(F:F),0)</f>
        <v>No</v>
      </c>
      <c r="P1023" t="str" cm="1">
        <f t="array" ref="P1023">VLOOKUP($A1023,'Medical Examination'!$A:$H,COLUMN(G:G),0)</f>
        <v>No major surgery</v>
      </c>
      <c r="Q1023" t="str" cm="1">
        <f t="array" ref="Q1023">VLOOKUP($A1023,'Medical Examination'!$A:$H,COLUMN(H:H),0)</f>
        <v>No</v>
      </c>
      <c r="R1023">
        <f t="shared" si="180"/>
        <v>1</v>
      </c>
      <c r="S1023">
        <f t="shared" si="181"/>
        <v>0</v>
      </c>
      <c r="T1023">
        <f t="shared" si="182"/>
        <v>0</v>
      </c>
      <c r="U1023">
        <f t="shared" si="183"/>
        <v>0</v>
      </c>
      <c r="V1023">
        <f t="shared" si="184"/>
        <v>1</v>
      </c>
      <c r="W1023">
        <f t="shared" si="185"/>
        <v>3</v>
      </c>
      <c r="X1023">
        <f t="shared" si="186"/>
        <v>0</v>
      </c>
      <c r="Y1023">
        <f t="shared" si="187"/>
        <v>0</v>
      </c>
      <c r="Z1023">
        <f t="shared" si="188"/>
        <v>0</v>
      </c>
      <c r="AA1023">
        <f t="shared" si="189"/>
        <v>0</v>
      </c>
      <c r="AB1023" s="5">
        <f t="shared" si="190"/>
        <v>47</v>
      </c>
      <c r="AC1023">
        <f t="shared" si="191"/>
        <v>1</v>
      </c>
    </row>
    <row r="1024" spans="1:29" x14ac:dyDescent="0.25">
      <c r="A1024" t="s">
        <v>1062</v>
      </c>
      <c r="B1024">
        <v>1976</v>
      </c>
      <c r="C1024" t="s">
        <v>18</v>
      </c>
      <c r="D1024">
        <v>12</v>
      </c>
      <c r="E1024">
        <v>2</v>
      </c>
      <c r="F1024">
        <v>8347.16</v>
      </c>
      <c r="G1024" t="s">
        <v>11</v>
      </c>
      <c r="H1024" t="s">
        <v>16</v>
      </c>
      <c r="I1024" t="s">
        <v>13</v>
      </c>
      <c r="J1024" t="str">
        <f>VLOOKUP(A1024,Names!A:B,2,)</f>
        <v>Roy, Mr.  Daniel G</v>
      </c>
      <c r="K1024" cm="1">
        <f t="array" ref="K1024">VLOOKUP($A1024,'Medical Examination'!$A:$H,COLUMN(B:B),0)</f>
        <v>38.17</v>
      </c>
      <c r="L1024" cm="1">
        <f t="array" ref="L1024">VLOOKUP($A1024,'Medical Examination'!$A:$H,COLUMN(C:C),0)</f>
        <v>4.7300000000000004</v>
      </c>
      <c r="M1024" t="str" cm="1">
        <f t="array" ref="M1024">VLOOKUP($A1024,'Medical Examination'!$A:$H,COLUMN(D:D),0)</f>
        <v>yes</v>
      </c>
      <c r="N1024" t="str" cm="1">
        <f t="array" ref="N1024">VLOOKUP($A1024,'Medical Examination'!$A:$H,COLUMN(E:E),0)</f>
        <v>No</v>
      </c>
      <c r="O1024" t="str" cm="1">
        <f t="array" ref="O1024">VLOOKUP($A1024,'Medical Examination'!$A:$H,COLUMN(F:F),0)</f>
        <v>No</v>
      </c>
      <c r="P1024" t="str" cm="1">
        <f t="array" ref="P1024">VLOOKUP($A1024,'Medical Examination'!$A:$H,COLUMN(G:G),0)</f>
        <v>No major surgery</v>
      </c>
      <c r="Q1024" t="str" cm="1">
        <f t="array" ref="Q1024">VLOOKUP($A1024,'Medical Examination'!$A:$H,COLUMN(H:H),0)</f>
        <v>No</v>
      </c>
      <c r="R1024">
        <f t="shared" si="180"/>
        <v>1</v>
      </c>
      <c r="S1024">
        <f t="shared" si="181"/>
        <v>0</v>
      </c>
      <c r="T1024">
        <f t="shared" si="182"/>
        <v>0</v>
      </c>
      <c r="U1024">
        <f t="shared" si="183"/>
        <v>0</v>
      </c>
      <c r="V1024">
        <f t="shared" si="184"/>
        <v>2</v>
      </c>
      <c r="W1024">
        <f t="shared" si="185"/>
        <v>3</v>
      </c>
      <c r="X1024">
        <f t="shared" si="186"/>
        <v>0</v>
      </c>
      <c r="Y1024">
        <f t="shared" si="187"/>
        <v>0</v>
      </c>
      <c r="Z1024">
        <f t="shared" si="188"/>
        <v>0</v>
      </c>
      <c r="AA1024">
        <f t="shared" si="189"/>
        <v>1</v>
      </c>
      <c r="AB1024" s="5">
        <f t="shared" si="190"/>
        <v>47</v>
      </c>
      <c r="AC1024">
        <f t="shared" si="191"/>
        <v>1</v>
      </c>
    </row>
    <row r="1025" spans="1:29" x14ac:dyDescent="0.25">
      <c r="A1025" t="s">
        <v>1063</v>
      </c>
      <c r="B1025">
        <v>1963</v>
      </c>
      <c r="C1025" t="s">
        <v>20</v>
      </c>
      <c r="D1025">
        <v>21</v>
      </c>
      <c r="E1025">
        <v>0</v>
      </c>
      <c r="F1025">
        <v>8355.5400000000009</v>
      </c>
      <c r="G1025" t="s">
        <v>12</v>
      </c>
      <c r="H1025" t="s">
        <v>12</v>
      </c>
      <c r="I1025" t="s">
        <v>23</v>
      </c>
      <c r="J1025" t="str">
        <f>VLOOKUP(A1025,Names!A:B,2,)</f>
        <v>Bomberger, Mr.  Matthew R</v>
      </c>
      <c r="K1025" cm="1">
        <f t="array" ref="K1025">VLOOKUP($A1025,'Medical Examination'!$A:$H,COLUMN(B:B),0)</f>
        <v>16.579999999999998</v>
      </c>
      <c r="L1025" cm="1">
        <f t="array" ref="L1025">VLOOKUP($A1025,'Medical Examination'!$A:$H,COLUMN(C:C),0)</f>
        <v>6.98</v>
      </c>
      <c r="M1025" t="str" cm="1">
        <f t="array" ref="M1025">VLOOKUP($A1025,'Medical Examination'!$A:$H,COLUMN(D:D),0)</f>
        <v>yes</v>
      </c>
      <c r="N1025" t="str" cm="1">
        <f t="array" ref="N1025">VLOOKUP($A1025,'Medical Examination'!$A:$H,COLUMN(E:E),0)</f>
        <v>No</v>
      </c>
      <c r="O1025" t="str" cm="1">
        <f t="array" ref="O1025">VLOOKUP($A1025,'Medical Examination'!$A:$H,COLUMN(F:F),0)</f>
        <v>Yes</v>
      </c>
      <c r="P1025" cm="1">
        <f t="array" ref="P1025">VLOOKUP($A1025,'Medical Examination'!$A:$H,COLUMN(G:G),0)</f>
        <v>1</v>
      </c>
      <c r="Q1025" t="str" cm="1">
        <f t="array" ref="Q1025">VLOOKUP($A1025,'Medical Examination'!$A:$H,COLUMN(H:H),0)</f>
        <v>No</v>
      </c>
      <c r="R1025">
        <f t="shared" si="180"/>
        <v>1</v>
      </c>
      <c r="S1025">
        <f t="shared" si="181"/>
        <v>0</v>
      </c>
      <c r="T1025">
        <f t="shared" si="182"/>
        <v>1</v>
      </c>
      <c r="U1025">
        <f t="shared" si="183"/>
        <v>0</v>
      </c>
      <c r="V1025">
        <f t="shared" si="184"/>
        <v>1</v>
      </c>
      <c r="W1025">
        <f t="shared" si="185"/>
        <v>1</v>
      </c>
      <c r="X1025">
        <f t="shared" si="186"/>
        <v>1</v>
      </c>
      <c r="Y1025">
        <f t="shared" si="187"/>
        <v>0</v>
      </c>
      <c r="Z1025">
        <f t="shared" si="188"/>
        <v>1</v>
      </c>
      <c r="AA1025">
        <f t="shared" si="189"/>
        <v>0</v>
      </c>
      <c r="AB1025" s="5">
        <f t="shared" si="190"/>
        <v>60</v>
      </c>
      <c r="AC1025">
        <f t="shared" si="191"/>
        <v>1</v>
      </c>
    </row>
    <row r="1026" spans="1:29" x14ac:dyDescent="0.25">
      <c r="A1026" t="s">
        <v>1064</v>
      </c>
      <c r="B1026">
        <v>1971</v>
      </c>
      <c r="C1026" t="s">
        <v>20</v>
      </c>
      <c r="D1026">
        <v>4</v>
      </c>
      <c r="E1026">
        <v>0</v>
      </c>
      <c r="F1026">
        <v>8396.6200000000008</v>
      </c>
      <c r="G1026" t="s">
        <v>11</v>
      </c>
      <c r="H1026" t="s">
        <v>12</v>
      </c>
      <c r="I1026" t="s">
        <v>13</v>
      </c>
      <c r="J1026" t="str">
        <f>VLOOKUP(A1026,Names!A:B,2,)</f>
        <v>Wolswinkel, Mr.  Rik</v>
      </c>
      <c r="K1026" cm="1">
        <f t="array" ref="K1026">VLOOKUP($A1026,'Medical Examination'!$A:$H,COLUMN(B:B),0)</f>
        <v>24.77</v>
      </c>
      <c r="L1026" cm="1">
        <f t="array" ref="L1026">VLOOKUP($A1026,'Medical Examination'!$A:$H,COLUMN(C:C),0)</f>
        <v>7.59</v>
      </c>
      <c r="M1026" t="str" cm="1">
        <f t="array" ref="M1026">VLOOKUP($A1026,'Medical Examination'!$A:$H,COLUMN(D:D),0)</f>
        <v>No</v>
      </c>
      <c r="N1026" t="str" cm="1">
        <f t="array" ref="N1026">VLOOKUP($A1026,'Medical Examination'!$A:$H,COLUMN(E:E),0)</f>
        <v>No</v>
      </c>
      <c r="O1026" t="str" cm="1">
        <f t="array" ref="O1026">VLOOKUP($A1026,'Medical Examination'!$A:$H,COLUMN(F:F),0)</f>
        <v>No</v>
      </c>
      <c r="P1026" t="str" cm="1">
        <f t="array" ref="P1026">VLOOKUP($A1026,'Medical Examination'!$A:$H,COLUMN(G:G),0)</f>
        <v>No major surgery</v>
      </c>
      <c r="Q1026" t="str" cm="1">
        <f t="array" ref="Q1026">VLOOKUP($A1026,'Medical Examination'!$A:$H,COLUMN(H:H),0)</f>
        <v>No</v>
      </c>
      <c r="R1026">
        <f t="shared" si="180"/>
        <v>0</v>
      </c>
      <c r="S1026">
        <f t="shared" si="181"/>
        <v>0</v>
      </c>
      <c r="T1026">
        <f t="shared" si="182"/>
        <v>0</v>
      </c>
      <c r="U1026">
        <f t="shared" si="183"/>
        <v>0</v>
      </c>
      <c r="V1026">
        <f t="shared" si="184"/>
        <v>2</v>
      </c>
      <c r="W1026">
        <f t="shared" si="185"/>
        <v>1</v>
      </c>
      <c r="X1026">
        <f t="shared" si="186"/>
        <v>0</v>
      </c>
      <c r="Y1026">
        <f t="shared" si="187"/>
        <v>0</v>
      </c>
      <c r="Z1026">
        <f t="shared" si="188"/>
        <v>0</v>
      </c>
      <c r="AA1026">
        <f t="shared" si="189"/>
        <v>1</v>
      </c>
      <c r="AB1026" s="5">
        <f t="shared" si="190"/>
        <v>52</v>
      </c>
      <c r="AC1026">
        <f t="shared" si="191"/>
        <v>1</v>
      </c>
    </row>
    <row r="1027" spans="1:29" x14ac:dyDescent="0.25">
      <c r="A1027" t="s">
        <v>1065</v>
      </c>
      <c r="B1027">
        <v>1971</v>
      </c>
      <c r="C1027" t="s">
        <v>20</v>
      </c>
      <c r="D1027">
        <v>18</v>
      </c>
      <c r="E1027">
        <v>0</v>
      </c>
      <c r="F1027">
        <v>8400.01</v>
      </c>
      <c r="G1027" t="s">
        <v>11</v>
      </c>
      <c r="H1027" t="s">
        <v>12</v>
      </c>
      <c r="I1027" t="s">
        <v>13</v>
      </c>
      <c r="J1027" t="str">
        <f>VLOOKUP(A1027,Names!A:B,2,)</f>
        <v>Gundersen, Mr.  Eirik</v>
      </c>
      <c r="K1027" cm="1">
        <f t="array" ref="K1027">VLOOKUP($A1027,'Medical Examination'!$A:$H,COLUMN(B:B),0)</f>
        <v>24.78</v>
      </c>
      <c r="L1027" cm="1">
        <f t="array" ref="L1027">VLOOKUP($A1027,'Medical Examination'!$A:$H,COLUMN(C:C),0)</f>
        <v>9.85</v>
      </c>
      <c r="M1027" t="str" cm="1">
        <f t="array" ref="M1027">VLOOKUP($A1027,'Medical Examination'!$A:$H,COLUMN(D:D),0)</f>
        <v>No</v>
      </c>
      <c r="N1027" t="str" cm="1">
        <f t="array" ref="N1027">VLOOKUP($A1027,'Medical Examination'!$A:$H,COLUMN(E:E),0)</f>
        <v>No</v>
      </c>
      <c r="O1027" t="str" cm="1">
        <f t="array" ref="O1027">VLOOKUP($A1027,'Medical Examination'!$A:$H,COLUMN(F:F),0)</f>
        <v>No</v>
      </c>
      <c r="P1027" t="str" cm="1">
        <f t="array" ref="P1027">VLOOKUP($A1027,'Medical Examination'!$A:$H,COLUMN(G:G),0)</f>
        <v>No major surgery</v>
      </c>
      <c r="Q1027" t="str" cm="1">
        <f t="array" ref="Q1027">VLOOKUP($A1027,'Medical Examination'!$A:$H,COLUMN(H:H),0)</f>
        <v>No</v>
      </c>
      <c r="R1027">
        <f t="shared" ref="R1027:R1090" si="192">IF(M1027="yes",1,0)</f>
        <v>0</v>
      </c>
      <c r="S1027">
        <f t="shared" ref="S1027:S1090" si="193">IF(N1027="yes",1,0)</f>
        <v>0</v>
      </c>
      <c r="T1027">
        <f t="shared" ref="T1027:T1090" si="194">IF(O1027="Yes",1,0)</f>
        <v>0</v>
      </c>
      <c r="U1027">
        <f t="shared" ref="U1027:U1090" si="195">IF(Q1027="yes",1,0)</f>
        <v>0</v>
      </c>
      <c r="V1027">
        <f t="shared" ref="V1027:V1090" si="196">IF(TRIM(G1027)="tier - 1",3,IF(G1027="tier - 2",2,1))</f>
        <v>2</v>
      </c>
      <c r="W1027">
        <f t="shared" ref="W1027:W1090" si="197">IF(TRIM(H1027)="tier - 1",3,IF(H1027="tier - 2",2,1))</f>
        <v>1</v>
      </c>
      <c r="X1027">
        <f t="shared" ref="X1027:X1090" si="198">IF(P1027="No major surgery",0,P1027)</f>
        <v>0</v>
      </c>
      <c r="Y1027">
        <f t="shared" ref="Y1027:Y1090" si="199">IF(I1027="R1011",1,0)</f>
        <v>0</v>
      </c>
      <c r="Z1027">
        <f t="shared" ref="Z1027:Z1090" si="200">IF(I1027="R1012",1,0)</f>
        <v>0</v>
      </c>
      <c r="AA1027">
        <f t="shared" ref="AA1027:AA1090" si="201">IF(I1027="R1013",1,0)</f>
        <v>1</v>
      </c>
      <c r="AB1027" s="5">
        <f t="shared" ref="AB1027:AB1090" si="202">2023-B1027</f>
        <v>52</v>
      </c>
      <c r="AC1027">
        <f t="shared" ref="AC1027:AC1090" si="203">IF(MID(J1027,FIND(",",J1027)+2,FIND(".",J1027)-FIND(",",J1027)-2)="Mr",1,0)</f>
        <v>1</v>
      </c>
    </row>
    <row r="1028" spans="1:29" x14ac:dyDescent="0.25">
      <c r="A1028" t="s">
        <v>1066</v>
      </c>
      <c r="B1028">
        <v>1979</v>
      </c>
      <c r="C1028" t="s">
        <v>18</v>
      </c>
      <c r="D1028">
        <v>11</v>
      </c>
      <c r="E1028">
        <v>3</v>
      </c>
      <c r="F1028">
        <v>8410.0499999999993</v>
      </c>
      <c r="G1028" t="s">
        <v>11</v>
      </c>
      <c r="H1028" t="s">
        <v>11</v>
      </c>
      <c r="I1028" t="s">
        <v>23</v>
      </c>
      <c r="J1028" t="str">
        <f>VLOOKUP(A1028,Names!A:B,2,)</f>
        <v>Boyle, Mr.  Christopher</v>
      </c>
      <c r="K1028" cm="1">
        <f t="array" ref="K1028">VLOOKUP($A1028,'Medical Examination'!$A:$H,COLUMN(B:B),0)</f>
        <v>30.114999999999998</v>
      </c>
      <c r="L1028" cm="1">
        <f t="array" ref="L1028">VLOOKUP($A1028,'Medical Examination'!$A:$H,COLUMN(C:C),0)</f>
        <v>5.74</v>
      </c>
      <c r="M1028" t="str" cm="1">
        <f t="array" ref="M1028">VLOOKUP($A1028,'Medical Examination'!$A:$H,COLUMN(D:D),0)</f>
        <v>No</v>
      </c>
      <c r="N1028" t="str" cm="1">
        <f t="array" ref="N1028">VLOOKUP($A1028,'Medical Examination'!$A:$H,COLUMN(E:E),0)</f>
        <v>No</v>
      </c>
      <c r="O1028" t="str" cm="1">
        <f t="array" ref="O1028">VLOOKUP($A1028,'Medical Examination'!$A:$H,COLUMN(F:F),0)</f>
        <v>Yes</v>
      </c>
      <c r="P1028" cm="1">
        <f t="array" ref="P1028">VLOOKUP($A1028,'Medical Examination'!$A:$H,COLUMN(G:G),0)</f>
        <v>1</v>
      </c>
      <c r="Q1028" t="str" cm="1">
        <f t="array" ref="Q1028">VLOOKUP($A1028,'Medical Examination'!$A:$H,COLUMN(H:H),0)</f>
        <v>No</v>
      </c>
      <c r="R1028">
        <f t="shared" si="192"/>
        <v>0</v>
      </c>
      <c r="S1028">
        <f t="shared" si="193"/>
        <v>0</v>
      </c>
      <c r="T1028">
        <f t="shared" si="194"/>
        <v>1</v>
      </c>
      <c r="U1028">
        <f t="shared" si="195"/>
        <v>0</v>
      </c>
      <c r="V1028">
        <f t="shared" si="196"/>
        <v>2</v>
      </c>
      <c r="W1028">
        <f t="shared" si="197"/>
        <v>2</v>
      </c>
      <c r="X1028">
        <f t="shared" si="198"/>
        <v>1</v>
      </c>
      <c r="Y1028">
        <f t="shared" si="199"/>
        <v>0</v>
      </c>
      <c r="Z1028">
        <f t="shared" si="200"/>
        <v>1</v>
      </c>
      <c r="AA1028">
        <f t="shared" si="201"/>
        <v>0</v>
      </c>
      <c r="AB1028" s="5">
        <f t="shared" si="202"/>
        <v>44</v>
      </c>
      <c r="AC1028">
        <f t="shared" si="203"/>
        <v>1</v>
      </c>
    </row>
    <row r="1029" spans="1:29" x14ac:dyDescent="0.25">
      <c r="A1029" t="s">
        <v>1067</v>
      </c>
      <c r="B1029">
        <v>1977</v>
      </c>
      <c r="C1029" t="s">
        <v>20</v>
      </c>
      <c r="D1029">
        <v>4</v>
      </c>
      <c r="E1029">
        <v>2</v>
      </c>
      <c r="F1029">
        <v>8413.4599999999991</v>
      </c>
      <c r="G1029" t="s">
        <v>12</v>
      </c>
      <c r="H1029" t="s">
        <v>16</v>
      </c>
      <c r="I1029" t="s">
        <v>23</v>
      </c>
      <c r="J1029" t="str">
        <f>VLOOKUP(A1029,Names!A:B,2,)</f>
        <v>McCarthy, Mr.  Erik</v>
      </c>
      <c r="K1029" cm="1">
        <f t="array" ref="K1029">VLOOKUP($A1029,'Medical Examination'!$A:$H,COLUMN(B:B),0)</f>
        <v>30.495000000000001</v>
      </c>
      <c r="L1029" cm="1">
        <f t="array" ref="L1029">VLOOKUP($A1029,'Medical Examination'!$A:$H,COLUMN(C:C),0)</f>
        <v>5.97</v>
      </c>
      <c r="M1029" t="str" cm="1">
        <f t="array" ref="M1029">VLOOKUP($A1029,'Medical Examination'!$A:$H,COLUMN(D:D),0)</f>
        <v>No</v>
      </c>
      <c r="N1029" t="str" cm="1">
        <f t="array" ref="N1029">VLOOKUP($A1029,'Medical Examination'!$A:$H,COLUMN(E:E),0)</f>
        <v>No</v>
      </c>
      <c r="O1029" t="str" cm="1">
        <f t="array" ref="O1029">VLOOKUP($A1029,'Medical Examination'!$A:$H,COLUMN(F:F),0)</f>
        <v>No</v>
      </c>
      <c r="P1029" t="str" cm="1">
        <f t="array" ref="P1029">VLOOKUP($A1029,'Medical Examination'!$A:$H,COLUMN(G:G),0)</f>
        <v>No major surgery</v>
      </c>
      <c r="Q1029" t="str" cm="1">
        <f t="array" ref="Q1029">VLOOKUP($A1029,'Medical Examination'!$A:$H,COLUMN(H:H),0)</f>
        <v>No</v>
      </c>
      <c r="R1029">
        <f t="shared" si="192"/>
        <v>0</v>
      </c>
      <c r="S1029">
        <f t="shared" si="193"/>
        <v>0</v>
      </c>
      <c r="T1029">
        <f t="shared" si="194"/>
        <v>0</v>
      </c>
      <c r="U1029">
        <f t="shared" si="195"/>
        <v>0</v>
      </c>
      <c r="V1029">
        <f t="shared" si="196"/>
        <v>1</v>
      </c>
      <c r="W1029">
        <f t="shared" si="197"/>
        <v>3</v>
      </c>
      <c r="X1029">
        <f t="shared" si="198"/>
        <v>0</v>
      </c>
      <c r="Y1029">
        <f t="shared" si="199"/>
        <v>0</v>
      </c>
      <c r="Z1029">
        <f t="shared" si="200"/>
        <v>1</v>
      </c>
      <c r="AA1029">
        <f t="shared" si="201"/>
        <v>0</v>
      </c>
      <c r="AB1029" s="5">
        <f t="shared" si="202"/>
        <v>46</v>
      </c>
      <c r="AC1029">
        <f t="shared" si="203"/>
        <v>1</v>
      </c>
    </row>
    <row r="1030" spans="1:29" x14ac:dyDescent="0.25">
      <c r="A1030" t="s">
        <v>1068</v>
      </c>
      <c r="B1030">
        <v>1975</v>
      </c>
      <c r="C1030" t="s">
        <v>20</v>
      </c>
      <c r="D1030">
        <v>28</v>
      </c>
      <c r="E1030">
        <v>1</v>
      </c>
      <c r="F1030">
        <v>8428.07</v>
      </c>
      <c r="G1030" t="s">
        <v>12</v>
      </c>
      <c r="H1030" t="s">
        <v>11</v>
      </c>
      <c r="I1030" t="s">
        <v>23</v>
      </c>
      <c r="J1030" t="str">
        <f>VLOOKUP(A1030,Names!A:B,2,)</f>
        <v>Meingast, Mr.  Maximilian</v>
      </c>
      <c r="K1030" cm="1">
        <f t="array" ref="K1030">VLOOKUP($A1030,'Medical Examination'!$A:$H,COLUMN(B:B),0)</f>
        <v>19.57</v>
      </c>
      <c r="L1030" cm="1">
        <f t="array" ref="L1030">VLOOKUP($A1030,'Medical Examination'!$A:$H,COLUMN(C:C),0)</f>
        <v>7.41</v>
      </c>
      <c r="M1030" t="str" cm="1">
        <f t="array" ref="M1030">VLOOKUP($A1030,'Medical Examination'!$A:$H,COLUMN(D:D),0)</f>
        <v>yes</v>
      </c>
      <c r="N1030" t="str" cm="1">
        <f t="array" ref="N1030">VLOOKUP($A1030,'Medical Examination'!$A:$H,COLUMN(E:E),0)</f>
        <v>No</v>
      </c>
      <c r="O1030" t="str" cm="1">
        <f t="array" ref="O1030">VLOOKUP($A1030,'Medical Examination'!$A:$H,COLUMN(F:F),0)</f>
        <v>No</v>
      </c>
      <c r="P1030" cm="1">
        <f t="array" ref="P1030">VLOOKUP($A1030,'Medical Examination'!$A:$H,COLUMN(G:G),0)</f>
        <v>1</v>
      </c>
      <c r="Q1030" t="str" cm="1">
        <f t="array" ref="Q1030">VLOOKUP($A1030,'Medical Examination'!$A:$H,COLUMN(H:H),0)</f>
        <v>No</v>
      </c>
      <c r="R1030">
        <f t="shared" si="192"/>
        <v>1</v>
      </c>
      <c r="S1030">
        <f t="shared" si="193"/>
        <v>0</v>
      </c>
      <c r="T1030">
        <f t="shared" si="194"/>
        <v>0</v>
      </c>
      <c r="U1030">
        <f t="shared" si="195"/>
        <v>0</v>
      </c>
      <c r="V1030">
        <f t="shared" si="196"/>
        <v>1</v>
      </c>
      <c r="W1030">
        <f t="shared" si="197"/>
        <v>2</v>
      </c>
      <c r="X1030">
        <f t="shared" si="198"/>
        <v>1</v>
      </c>
      <c r="Y1030">
        <f t="shared" si="199"/>
        <v>0</v>
      </c>
      <c r="Z1030">
        <f t="shared" si="200"/>
        <v>1</v>
      </c>
      <c r="AA1030">
        <f t="shared" si="201"/>
        <v>0</v>
      </c>
      <c r="AB1030" s="5">
        <f t="shared" si="202"/>
        <v>48</v>
      </c>
      <c r="AC1030">
        <f t="shared" si="203"/>
        <v>1</v>
      </c>
    </row>
    <row r="1031" spans="1:29" x14ac:dyDescent="0.25">
      <c r="A1031" t="s">
        <v>1069</v>
      </c>
      <c r="B1031">
        <v>1963</v>
      </c>
      <c r="C1031" t="s">
        <v>20</v>
      </c>
      <c r="D1031">
        <v>24</v>
      </c>
      <c r="E1031">
        <v>0</v>
      </c>
      <c r="F1031">
        <v>8440.0499999999993</v>
      </c>
      <c r="G1031" t="s">
        <v>12</v>
      </c>
      <c r="H1031" t="s">
        <v>11</v>
      </c>
      <c r="I1031" t="s">
        <v>13</v>
      </c>
      <c r="J1031" t="str">
        <f>VLOOKUP(A1031,Names!A:B,2,)</f>
        <v>Pett, Mr.  Carl R</v>
      </c>
      <c r="K1031" cm="1">
        <f t="array" ref="K1031">VLOOKUP($A1031,'Medical Examination'!$A:$H,COLUMN(B:B),0)</f>
        <v>18.84</v>
      </c>
      <c r="L1031" cm="1">
        <f t="array" ref="L1031">VLOOKUP($A1031,'Medical Examination'!$A:$H,COLUMN(C:C),0)</f>
        <v>11.82</v>
      </c>
      <c r="M1031" t="str" cm="1">
        <f t="array" ref="M1031">VLOOKUP($A1031,'Medical Examination'!$A:$H,COLUMN(D:D),0)</f>
        <v>yes</v>
      </c>
      <c r="N1031" t="str" cm="1">
        <f t="array" ref="N1031">VLOOKUP($A1031,'Medical Examination'!$A:$H,COLUMN(E:E),0)</f>
        <v>No</v>
      </c>
      <c r="O1031" t="str" cm="1">
        <f t="array" ref="O1031">VLOOKUP($A1031,'Medical Examination'!$A:$H,COLUMN(F:F),0)</f>
        <v>Yes</v>
      </c>
      <c r="P1031" cm="1">
        <f t="array" ref="P1031">VLOOKUP($A1031,'Medical Examination'!$A:$H,COLUMN(G:G),0)</f>
        <v>1</v>
      </c>
      <c r="Q1031" t="str" cm="1">
        <f t="array" ref="Q1031">VLOOKUP($A1031,'Medical Examination'!$A:$H,COLUMN(H:H),0)</f>
        <v>No</v>
      </c>
      <c r="R1031">
        <f t="shared" si="192"/>
        <v>1</v>
      </c>
      <c r="S1031">
        <f t="shared" si="193"/>
        <v>0</v>
      </c>
      <c r="T1031">
        <f t="shared" si="194"/>
        <v>1</v>
      </c>
      <c r="U1031">
        <f t="shared" si="195"/>
        <v>0</v>
      </c>
      <c r="V1031">
        <f t="shared" si="196"/>
        <v>1</v>
      </c>
      <c r="W1031">
        <f t="shared" si="197"/>
        <v>2</v>
      </c>
      <c r="X1031">
        <f t="shared" si="198"/>
        <v>1</v>
      </c>
      <c r="Y1031">
        <f t="shared" si="199"/>
        <v>0</v>
      </c>
      <c r="Z1031">
        <f t="shared" si="200"/>
        <v>0</v>
      </c>
      <c r="AA1031">
        <f t="shared" si="201"/>
        <v>1</v>
      </c>
      <c r="AB1031" s="5">
        <f t="shared" si="202"/>
        <v>60</v>
      </c>
      <c r="AC1031">
        <f t="shared" si="203"/>
        <v>1</v>
      </c>
    </row>
    <row r="1032" spans="1:29" x14ac:dyDescent="0.25">
      <c r="A1032" t="s">
        <v>1070</v>
      </c>
      <c r="B1032">
        <v>1972</v>
      </c>
      <c r="C1032" t="s">
        <v>20</v>
      </c>
      <c r="D1032">
        <v>9</v>
      </c>
      <c r="E1032">
        <v>0</v>
      </c>
      <c r="F1032">
        <v>8442.67</v>
      </c>
      <c r="G1032" t="s">
        <v>11</v>
      </c>
      <c r="H1032" t="s">
        <v>12</v>
      </c>
      <c r="I1032" t="s">
        <v>13</v>
      </c>
      <c r="J1032" t="str">
        <f>VLOOKUP(A1032,Names!A:B,2,)</f>
        <v>Hemingway, Mr.  Rodney</v>
      </c>
      <c r="K1032" cm="1">
        <f t="array" ref="K1032">VLOOKUP($A1032,'Medical Examination'!$A:$H,COLUMN(B:B),0)</f>
        <v>25.3</v>
      </c>
      <c r="L1032" cm="1">
        <f t="array" ref="L1032">VLOOKUP($A1032,'Medical Examination'!$A:$H,COLUMN(C:C),0)</f>
        <v>4.49</v>
      </c>
      <c r="M1032" t="str" cm="1">
        <f t="array" ref="M1032">VLOOKUP($A1032,'Medical Examination'!$A:$H,COLUMN(D:D),0)</f>
        <v>No</v>
      </c>
      <c r="N1032" t="str" cm="1">
        <f t="array" ref="N1032">VLOOKUP($A1032,'Medical Examination'!$A:$H,COLUMN(E:E),0)</f>
        <v>No</v>
      </c>
      <c r="O1032" t="str" cm="1">
        <f t="array" ref="O1032">VLOOKUP($A1032,'Medical Examination'!$A:$H,COLUMN(F:F),0)</f>
        <v>No</v>
      </c>
      <c r="P1032" cm="1">
        <f t="array" ref="P1032">VLOOKUP($A1032,'Medical Examination'!$A:$H,COLUMN(G:G),0)</f>
        <v>2</v>
      </c>
      <c r="Q1032" t="str" cm="1">
        <f t="array" ref="Q1032">VLOOKUP($A1032,'Medical Examination'!$A:$H,COLUMN(H:H),0)</f>
        <v>No</v>
      </c>
      <c r="R1032">
        <f t="shared" si="192"/>
        <v>0</v>
      </c>
      <c r="S1032">
        <f t="shared" si="193"/>
        <v>0</v>
      </c>
      <c r="T1032">
        <f t="shared" si="194"/>
        <v>0</v>
      </c>
      <c r="U1032">
        <f t="shared" si="195"/>
        <v>0</v>
      </c>
      <c r="V1032">
        <f t="shared" si="196"/>
        <v>2</v>
      </c>
      <c r="W1032">
        <f t="shared" si="197"/>
        <v>1</v>
      </c>
      <c r="X1032">
        <f t="shared" si="198"/>
        <v>2</v>
      </c>
      <c r="Y1032">
        <f t="shared" si="199"/>
        <v>0</v>
      </c>
      <c r="Z1032">
        <f t="shared" si="200"/>
        <v>0</v>
      </c>
      <c r="AA1032">
        <f t="shared" si="201"/>
        <v>1</v>
      </c>
      <c r="AB1032" s="5">
        <f t="shared" si="202"/>
        <v>51</v>
      </c>
      <c r="AC1032">
        <f t="shared" si="203"/>
        <v>1</v>
      </c>
    </row>
    <row r="1033" spans="1:29" x14ac:dyDescent="0.25">
      <c r="A1033" t="s">
        <v>1071</v>
      </c>
      <c r="B1033">
        <v>1972</v>
      </c>
      <c r="C1033" t="s">
        <v>20</v>
      </c>
      <c r="D1033">
        <v>4</v>
      </c>
      <c r="E1033">
        <v>0</v>
      </c>
      <c r="F1033">
        <v>8444.4699999999993</v>
      </c>
      <c r="G1033" t="s">
        <v>12</v>
      </c>
      <c r="H1033" t="s">
        <v>16</v>
      </c>
      <c r="I1033" t="s">
        <v>42</v>
      </c>
      <c r="J1033" t="str">
        <f>VLOOKUP(A1033,Names!A:B,2,)</f>
        <v>Gomez, Mr.  Robert</v>
      </c>
      <c r="K1033" cm="1">
        <f t="array" ref="K1033">VLOOKUP($A1033,'Medical Examination'!$A:$H,COLUMN(B:B),0)</f>
        <v>26.6</v>
      </c>
      <c r="L1033" cm="1">
        <f t="array" ref="L1033">VLOOKUP($A1033,'Medical Examination'!$A:$H,COLUMN(C:C),0)</f>
        <v>6.29</v>
      </c>
      <c r="M1033" t="str" cm="1">
        <f t="array" ref="M1033">VLOOKUP($A1033,'Medical Examination'!$A:$H,COLUMN(D:D),0)</f>
        <v>No</v>
      </c>
      <c r="N1033" t="str" cm="1">
        <f t="array" ref="N1033">VLOOKUP($A1033,'Medical Examination'!$A:$H,COLUMN(E:E),0)</f>
        <v>No</v>
      </c>
      <c r="O1033" t="str" cm="1">
        <f t="array" ref="O1033">VLOOKUP($A1033,'Medical Examination'!$A:$H,COLUMN(F:F),0)</f>
        <v>No</v>
      </c>
      <c r="P1033" cm="1">
        <f t="array" ref="P1033">VLOOKUP($A1033,'Medical Examination'!$A:$H,COLUMN(G:G),0)</f>
        <v>2</v>
      </c>
      <c r="Q1033" t="str" cm="1">
        <f t="array" ref="Q1033">VLOOKUP($A1033,'Medical Examination'!$A:$H,COLUMN(H:H),0)</f>
        <v>No</v>
      </c>
      <c r="R1033">
        <f t="shared" si="192"/>
        <v>0</v>
      </c>
      <c r="S1033">
        <f t="shared" si="193"/>
        <v>0</v>
      </c>
      <c r="T1033">
        <f t="shared" si="194"/>
        <v>0</v>
      </c>
      <c r="U1033">
        <f t="shared" si="195"/>
        <v>0</v>
      </c>
      <c r="V1033">
        <f t="shared" si="196"/>
        <v>1</v>
      </c>
      <c r="W1033">
        <f t="shared" si="197"/>
        <v>3</v>
      </c>
      <c r="X1033">
        <f t="shared" si="198"/>
        <v>2</v>
      </c>
      <c r="Y1033">
        <f t="shared" si="199"/>
        <v>1</v>
      </c>
      <c r="Z1033">
        <f t="shared" si="200"/>
        <v>0</v>
      </c>
      <c r="AA1033">
        <f t="shared" si="201"/>
        <v>0</v>
      </c>
      <c r="AB1033" s="5">
        <f t="shared" si="202"/>
        <v>51</v>
      </c>
      <c r="AC1033">
        <f t="shared" si="203"/>
        <v>1</v>
      </c>
    </row>
    <row r="1034" spans="1:29" x14ac:dyDescent="0.25">
      <c r="A1034" t="s">
        <v>1072</v>
      </c>
      <c r="B1034">
        <v>1966</v>
      </c>
      <c r="C1034" t="s">
        <v>18</v>
      </c>
      <c r="D1034">
        <v>12</v>
      </c>
      <c r="E1034">
        <v>0</v>
      </c>
      <c r="F1034">
        <v>8448.66</v>
      </c>
      <c r="G1034" t="s">
        <v>12</v>
      </c>
      <c r="H1034" t="s">
        <v>16</v>
      </c>
      <c r="I1034" t="s">
        <v>13</v>
      </c>
      <c r="J1034" t="str">
        <f>VLOOKUP(A1034,Names!A:B,2,)</f>
        <v>McLean, Ms.  Sandra</v>
      </c>
      <c r="K1034" cm="1">
        <f t="array" ref="K1034">VLOOKUP($A1034,'Medical Examination'!$A:$H,COLUMN(B:B),0)</f>
        <v>20.75</v>
      </c>
      <c r="L1034" cm="1">
        <f t="array" ref="L1034">VLOOKUP($A1034,'Medical Examination'!$A:$H,COLUMN(C:C),0)</f>
        <v>5.18</v>
      </c>
      <c r="M1034" t="str" cm="1">
        <f t="array" ref="M1034">VLOOKUP($A1034,'Medical Examination'!$A:$H,COLUMN(D:D),0)</f>
        <v>yes</v>
      </c>
      <c r="N1034" t="str" cm="1">
        <f t="array" ref="N1034">VLOOKUP($A1034,'Medical Examination'!$A:$H,COLUMN(E:E),0)</f>
        <v>No</v>
      </c>
      <c r="O1034" t="str" cm="1">
        <f t="array" ref="O1034">VLOOKUP($A1034,'Medical Examination'!$A:$H,COLUMN(F:F),0)</f>
        <v>No</v>
      </c>
      <c r="P1034" cm="1">
        <f t="array" ref="P1034">VLOOKUP($A1034,'Medical Examination'!$A:$H,COLUMN(G:G),0)</f>
        <v>2</v>
      </c>
      <c r="Q1034" t="str" cm="1">
        <f t="array" ref="Q1034">VLOOKUP($A1034,'Medical Examination'!$A:$H,COLUMN(H:H),0)</f>
        <v>No</v>
      </c>
      <c r="R1034">
        <f t="shared" si="192"/>
        <v>1</v>
      </c>
      <c r="S1034">
        <f t="shared" si="193"/>
        <v>0</v>
      </c>
      <c r="T1034">
        <f t="shared" si="194"/>
        <v>0</v>
      </c>
      <c r="U1034">
        <f t="shared" si="195"/>
        <v>0</v>
      </c>
      <c r="V1034">
        <f t="shared" si="196"/>
        <v>1</v>
      </c>
      <c r="W1034">
        <f t="shared" si="197"/>
        <v>3</v>
      </c>
      <c r="X1034">
        <f t="shared" si="198"/>
        <v>2</v>
      </c>
      <c r="Y1034">
        <f t="shared" si="199"/>
        <v>0</v>
      </c>
      <c r="Z1034">
        <f t="shared" si="200"/>
        <v>0</v>
      </c>
      <c r="AA1034">
        <f t="shared" si="201"/>
        <v>1</v>
      </c>
      <c r="AB1034" s="5">
        <f t="shared" si="202"/>
        <v>57</v>
      </c>
      <c r="AC1034">
        <f t="shared" si="203"/>
        <v>0</v>
      </c>
    </row>
    <row r="1035" spans="1:29" x14ac:dyDescent="0.25">
      <c r="A1035" t="s">
        <v>1073</v>
      </c>
      <c r="B1035">
        <v>1984</v>
      </c>
      <c r="C1035" t="s">
        <v>18</v>
      </c>
      <c r="D1035">
        <v>19</v>
      </c>
      <c r="E1035">
        <v>3</v>
      </c>
      <c r="F1035">
        <v>8450.82</v>
      </c>
      <c r="G1035" t="s">
        <v>11</v>
      </c>
      <c r="H1035" t="s">
        <v>11</v>
      </c>
      <c r="I1035" t="s">
        <v>200</v>
      </c>
      <c r="J1035" t="str">
        <f>VLOOKUP(A1035,Names!A:B,2,)</f>
        <v>Myers, Mrs.  Anne Hunter</v>
      </c>
      <c r="K1035" cm="1">
        <f t="array" ref="K1035">VLOOKUP($A1035,'Medical Examination'!$A:$H,COLUMN(B:B),0)</f>
        <v>27.13</v>
      </c>
      <c r="L1035" cm="1">
        <f t="array" ref="L1035">VLOOKUP($A1035,'Medical Examination'!$A:$H,COLUMN(C:C),0)</f>
        <v>5.59</v>
      </c>
      <c r="M1035" t="str" cm="1">
        <f t="array" ref="M1035">VLOOKUP($A1035,'Medical Examination'!$A:$H,COLUMN(D:D),0)</f>
        <v>No</v>
      </c>
      <c r="N1035" t="str" cm="1">
        <f t="array" ref="N1035">VLOOKUP($A1035,'Medical Examination'!$A:$H,COLUMN(E:E),0)</f>
        <v>No</v>
      </c>
      <c r="O1035" t="str" cm="1">
        <f t="array" ref="O1035">VLOOKUP($A1035,'Medical Examination'!$A:$H,COLUMN(F:F),0)</f>
        <v>No</v>
      </c>
      <c r="P1035" cm="1">
        <f t="array" ref="P1035">VLOOKUP($A1035,'Medical Examination'!$A:$H,COLUMN(G:G),0)</f>
        <v>1</v>
      </c>
      <c r="Q1035" t="str" cm="1">
        <f t="array" ref="Q1035">VLOOKUP($A1035,'Medical Examination'!$A:$H,COLUMN(H:H),0)</f>
        <v>No</v>
      </c>
      <c r="R1035">
        <f t="shared" si="192"/>
        <v>0</v>
      </c>
      <c r="S1035">
        <f t="shared" si="193"/>
        <v>0</v>
      </c>
      <c r="T1035">
        <f t="shared" si="194"/>
        <v>0</v>
      </c>
      <c r="U1035">
        <f t="shared" si="195"/>
        <v>0</v>
      </c>
      <c r="V1035">
        <f t="shared" si="196"/>
        <v>2</v>
      </c>
      <c r="W1035">
        <f t="shared" si="197"/>
        <v>2</v>
      </c>
      <c r="X1035">
        <f t="shared" si="198"/>
        <v>1</v>
      </c>
      <c r="Y1035">
        <f t="shared" si="199"/>
        <v>0</v>
      </c>
      <c r="Z1035">
        <f t="shared" si="200"/>
        <v>0</v>
      </c>
      <c r="AA1035">
        <f t="shared" si="201"/>
        <v>0</v>
      </c>
      <c r="AB1035" s="5">
        <f t="shared" si="202"/>
        <v>39</v>
      </c>
      <c r="AC1035">
        <f t="shared" si="203"/>
        <v>0</v>
      </c>
    </row>
    <row r="1036" spans="1:29" x14ac:dyDescent="0.25">
      <c r="A1036" t="s">
        <v>1074</v>
      </c>
      <c r="B1036">
        <v>1972</v>
      </c>
      <c r="C1036" t="s">
        <v>30</v>
      </c>
      <c r="D1036">
        <v>26</v>
      </c>
      <c r="E1036">
        <v>0</v>
      </c>
      <c r="F1036">
        <v>8457.82</v>
      </c>
      <c r="G1036" t="s">
        <v>11</v>
      </c>
      <c r="H1036" t="s">
        <v>12</v>
      </c>
      <c r="I1036" t="s">
        <v>42</v>
      </c>
      <c r="J1036" t="str">
        <f>VLOOKUP(A1036,Names!A:B,2,)</f>
        <v>Rao, Mr.  Neil K.</v>
      </c>
      <c r="K1036" cm="1">
        <f t="array" ref="K1036">VLOOKUP($A1036,'Medical Examination'!$A:$H,COLUMN(B:B),0)</f>
        <v>36.200000000000003</v>
      </c>
      <c r="L1036" cm="1">
        <f t="array" ref="L1036">VLOOKUP($A1036,'Medical Examination'!$A:$H,COLUMN(C:C),0)</f>
        <v>4.62</v>
      </c>
      <c r="M1036" t="str" cm="1">
        <f t="array" ref="M1036">VLOOKUP($A1036,'Medical Examination'!$A:$H,COLUMN(D:D),0)</f>
        <v>No</v>
      </c>
      <c r="N1036" t="str" cm="1">
        <f t="array" ref="N1036">VLOOKUP($A1036,'Medical Examination'!$A:$H,COLUMN(E:E),0)</f>
        <v>No</v>
      </c>
      <c r="O1036" t="str" cm="1">
        <f t="array" ref="O1036">VLOOKUP($A1036,'Medical Examination'!$A:$H,COLUMN(F:F),0)</f>
        <v>No</v>
      </c>
      <c r="P1036" cm="1">
        <f t="array" ref="P1036">VLOOKUP($A1036,'Medical Examination'!$A:$H,COLUMN(G:G),0)</f>
        <v>2</v>
      </c>
      <c r="Q1036" t="str" cm="1">
        <f t="array" ref="Q1036">VLOOKUP($A1036,'Medical Examination'!$A:$H,COLUMN(H:H),0)</f>
        <v>No</v>
      </c>
      <c r="R1036">
        <f t="shared" si="192"/>
        <v>0</v>
      </c>
      <c r="S1036">
        <f t="shared" si="193"/>
        <v>0</v>
      </c>
      <c r="T1036">
        <f t="shared" si="194"/>
        <v>0</v>
      </c>
      <c r="U1036">
        <f t="shared" si="195"/>
        <v>0</v>
      </c>
      <c r="V1036">
        <f t="shared" si="196"/>
        <v>2</v>
      </c>
      <c r="W1036">
        <f t="shared" si="197"/>
        <v>1</v>
      </c>
      <c r="X1036">
        <f t="shared" si="198"/>
        <v>2</v>
      </c>
      <c r="Y1036">
        <f t="shared" si="199"/>
        <v>1</v>
      </c>
      <c r="Z1036">
        <f t="shared" si="200"/>
        <v>0</v>
      </c>
      <c r="AA1036">
        <f t="shared" si="201"/>
        <v>0</v>
      </c>
      <c r="AB1036" s="5">
        <f t="shared" si="202"/>
        <v>51</v>
      </c>
      <c r="AC1036">
        <f t="shared" si="203"/>
        <v>1</v>
      </c>
    </row>
    <row r="1037" spans="1:29" x14ac:dyDescent="0.25">
      <c r="A1037" t="s">
        <v>1075</v>
      </c>
      <c r="B1037">
        <v>1992</v>
      </c>
      <c r="C1037" t="s">
        <v>20</v>
      </c>
      <c r="D1037">
        <v>9</v>
      </c>
      <c r="E1037">
        <v>0</v>
      </c>
      <c r="F1037">
        <v>8466.35</v>
      </c>
      <c r="G1037" t="s">
        <v>11</v>
      </c>
      <c r="H1037" t="s">
        <v>11</v>
      </c>
      <c r="I1037" t="s">
        <v>23</v>
      </c>
      <c r="J1037" t="str">
        <f>VLOOKUP(A1037,Names!A:B,2,)</f>
        <v>Shell, Ms.  Alison</v>
      </c>
      <c r="K1037" cm="1">
        <f t="array" ref="K1037">VLOOKUP($A1037,'Medical Examination'!$A:$H,COLUMN(B:B),0)</f>
        <v>38.479999999999997</v>
      </c>
      <c r="L1037" cm="1">
        <f t="array" ref="L1037">VLOOKUP($A1037,'Medical Examination'!$A:$H,COLUMN(C:C),0)</f>
        <v>6.02</v>
      </c>
      <c r="M1037" t="str" cm="1">
        <f t="array" ref="M1037">VLOOKUP($A1037,'Medical Examination'!$A:$H,COLUMN(D:D),0)</f>
        <v>No</v>
      </c>
      <c r="N1037" t="str" cm="1">
        <f t="array" ref="N1037">VLOOKUP($A1037,'Medical Examination'!$A:$H,COLUMN(E:E),0)</f>
        <v>No</v>
      </c>
      <c r="O1037" t="str" cm="1">
        <f t="array" ref="O1037">VLOOKUP($A1037,'Medical Examination'!$A:$H,COLUMN(F:F),0)</f>
        <v>No</v>
      </c>
      <c r="P1037" cm="1">
        <f t="array" ref="P1037">VLOOKUP($A1037,'Medical Examination'!$A:$H,COLUMN(G:G),0)</f>
        <v>1</v>
      </c>
      <c r="Q1037" t="str" cm="1">
        <f t="array" ref="Q1037">VLOOKUP($A1037,'Medical Examination'!$A:$H,COLUMN(H:H),0)</f>
        <v>No</v>
      </c>
      <c r="R1037">
        <f t="shared" si="192"/>
        <v>0</v>
      </c>
      <c r="S1037">
        <f t="shared" si="193"/>
        <v>0</v>
      </c>
      <c r="T1037">
        <f t="shared" si="194"/>
        <v>0</v>
      </c>
      <c r="U1037">
        <f t="shared" si="195"/>
        <v>0</v>
      </c>
      <c r="V1037">
        <f t="shared" si="196"/>
        <v>2</v>
      </c>
      <c r="W1037">
        <f t="shared" si="197"/>
        <v>2</v>
      </c>
      <c r="X1037">
        <f t="shared" si="198"/>
        <v>1</v>
      </c>
      <c r="Y1037">
        <f t="shared" si="199"/>
        <v>0</v>
      </c>
      <c r="Z1037">
        <f t="shared" si="200"/>
        <v>1</v>
      </c>
      <c r="AA1037">
        <f t="shared" si="201"/>
        <v>0</v>
      </c>
      <c r="AB1037" s="5">
        <f t="shared" si="202"/>
        <v>31</v>
      </c>
      <c r="AC1037">
        <f t="shared" si="203"/>
        <v>0</v>
      </c>
    </row>
    <row r="1038" spans="1:29" x14ac:dyDescent="0.25">
      <c r="A1038" t="s">
        <v>1076</v>
      </c>
      <c r="B1038">
        <v>1993</v>
      </c>
      <c r="C1038" t="s">
        <v>15</v>
      </c>
      <c r="D1038">
        <v>10</v>
      </c>
      <c r="E1038">
        <v>0</v>
      </c>
      <c r="F1038">
        <v>8471.65</v>
      </c>
      <c r="G1038" t="s">
        <v>11</v>
      </c>
      <c r="H1038" t="s">
        <v>16</v>
      </c>
      <c r="I1038" t="s">
        <v>23</v>
      </c>
      <c r="J1038" t="str">
        <f>VLOOKUP(A1038,Names!A:B,2,)</f>
        <v>Christenson, Mr.  B.j.</v>
      </c>
      <c r="K1038" cm="1">
        <f t="array" ref="K1038">VLOOKUP($A1038,'Medical Examination'!$A:$H,COLUMN(B:B),0)</f>
        <v>39.64</v>
      </c>
      <c r="L1038" cm="1">
        <f t="array" ref="L1038">VLOOKUP($A1038,'Medical Examination'!$A:$H,COLUMN(C:C),0)</f>
        <v>6</v>
      </c>
      <c r="M1038" t="str" cm="1">
        <f t="array" ref="M1038">VLOOKUP($A1038,'Medical Examination'!$A:$H,COLUMN(D:D),0)</f>
        <v>No</v>
      </c>
      <c r="N1038" t="str" cm="1">
        <f t="array" ref="N1038">VLOOKUP($A1038,'Medical Examination'!$A:$H,COLUMN(E:E),0)</f>
        <v>No</v>
      </c>
      <c r="O1038" t="str" cm="1">
        <f t="array" ref="O1038">VLOOKUP($A1038,'Medical Examination'!$A:$H,COLUMN(F:F),0)</f>
        <v>Yes</v>
      </c>
      <c r="P1038" cm="1">
        <f t="array" ref="P1038">VLOOKUP($A1038,'Medical Examination'!$A:$H,COLUMN(G:G),0)</f>
        <v>1</v>
      </c>
      <c r="Q1038" t="str" cm="1">
        <f t="array" ref="Q1038">VLOOKUP($A1038,'Medical Examination'!$A:$H,COLUMN(H:H),0)</f>
        <v>No</v>
      </c>
      <c r="R1038">
        <f t="shared" si="192"/>
        <v>0</v>
      </c>
      <c r="S1038">
        <f t="shared" si="193"/>
        <v>0</v>
      </c>
      <c r="T1038">
        <f t="shared" si="194"/>
        <v>1</v>
      </c>
      <c r="U1038">
        <f t="shared" si="195"/>
        <v>0</v>
      </c>
      <c r="V1038">
        <f t="shared" si="196"/>
        <v>2</v>
      </c>
      <c r="W1038">
        <f t="shared" si="197"/>
        <v>3</v>
      </c>
      <c r="X1038">
        <f t="shared" si="198"/>
        <v>1</v>
      </c>
      <c r="Y1038">
        <f t="shared" si="199"/>
        <v>0</v>
      </c>
      <c r="Z1038">
        <f t="shared" si="200"/>
        <v>1</v>
      </c>
      <c r="AA1038">
        <f t="shared" si="201"/>
        <v>0</v>
      </c>
      <c r="AB1038" s="5">
        <f t="shared" si="202"/>
        <v>30</v>
      </c>
      <c r="AC1038">
        <f t="shared" si="203"/>
        <v>1</v>
      </c>
    </row>
    <row r="1039" spans="1:29" x14ac:dyDescent="0.25">
      <c r="A1039" t="s">
        <v>1077</v>
      </c>
      <c r="B1039">
        <v>1977</v>
      </c>
      <c r="C1039" t="s">
        <v>30</v>
      </c>
      <c r="D1039">
        <v>26</v>
      </c>
      <c r="E1039">
        <v>2</v>
      </c>
      <c r="F1039">
        <v>8515.76</v>
      </c>
      <c r="G1039" t="s">
        <v>11</v>
      </c>
      <c r="H1039" t="s">
        <v>11</v>
      </c>
      <c r="I1039" t="s">
        <v>13</v>
      </c>
      <c r="J1039" t="str">
        <f>VLOOKUP(A1039,Names!A:B,2,)</f>
        <v>Tadich, Ms.  Katarina D</v>
      </c>
      <c r="K1039" cm="1">
        <f t="array" ref="K1039">VLOOKUP($A1039,'Medical Examination'!$A:$H,COLUMN(B:B),0)</f>
        <v>27.83</v>
      </c>
      <c r="L1039" cm="1">
        <f t="array" ref="L1039">VLOOKUP($A1039,'Medical Examination'!$A:$H,COLUMN(C:C),0)</f>
        <v>5.39</v>
      </c>
      <c r="M1039" t="str" cm="1">
        <f t="array" ref="M1039">VLOOKUP($A1039,'Medical Examination'!$A:$H,COLUMN(D:D),0)</f>
        <v>No</v>
      </c>
      <c r="N1039" t="str" cm="1">
        <f t="array" ref="N1039">VLOOKUP($A1039,'Medical Examination'!$A:$H,COLUMN(E:E),0)</f>
        <v>No</v>
      </c>
      <c r="O1039" t="str" cm="1">
        <f t="array" ref="O1039">VLOOKUP($A1039,'Medical Examination'!$A:$H,COLUMN(F:F),0)</f>
        <v>No</v>
      </c>
      <c r="P1039" t="str" cm="1">
        <f t="array" ref="P1039">VLOOKUP($A1039,'Medical Examination'!$A:$H,COLUMN(G:G),0)</f>
        <v>No major surgery</v>
      </c>
      <c r="Q1039" t="str" cm="1">
        <f t="array" ref="Q1039">VLOOKUP($A1039,'Medical Examination'!$A:$H,COLUMN(H:H),0)</f>
        <v>No</v>
      </c>
      <c r="R1039">
        <f t="shared" si="192"/>
        <v>0</v>
      </c>
      <c r="S1039">
        <f t="shared" si="193"/>
        <v>0</v>
      </c>
      <c r="T1039">
        <f t="shared" si="194"/>
        <v>0</v>
      </c>
      <c r="U1039">
        <f t="shared" si="195"/>
        <v>0</v>
      </c>
      <c r="V1039">
        <f t="shared" si="196"/>
        <v>2</v>
      </c>
      <c r="W1039">
        <f t="shared" si="197"/>
        <v>2</v>
      </c>
      <c r="X1039">
        <f t="shared" si="198"/>
        <v>0</v>
      </c>
      <c r="Y1039">
        <f t="shared" si="199"/>
        <v>0</v>
      </c>
      <c r="Z1039">
        <f t="shared" si="200"/>
        <v>0</v>
      </c>
      <c r="AA1039">
        <f t="shared" si="201"/>
        <v>1</v>
      </c>
      <c r="AB1039" s="5">
        <f t="shared" si="202"/>
        <v>46</v>
      </c>
      <c r="AC1039">
        <f t="shared" si="203"/>
        <v>0</v>
      </c>
    </row>
    <row r="1040" spans="1:29" x14ac:dyDescent="0.25">
      <c r="A1040" t="s">
        <v>1078</v>
      </c>
      <c r="B1040">
        <v>1977</v>
      </c>
      <c r="C1040" t="s">
        <v>18</v>
      </c>
      <c r="D1040">
        <v>21</v>
      </c>
      <c r="E1040">
        <v>2</v>
      </c>
      <c r="F1040">
        <v>8516.83</v>
      </c>
      <c r="G1040" t="s">
        <v>11</v>
      </c>
      <c r="H1040" t="s">
        <v>16</v>
      </c>
      <c r="I1040" t="s">
        <v>13</v>
      </c>
      <c r="J1040" t="str">
        <f>VLOOKUP(A1040,Names!A:B,2,)</f>
        <v>Steffen, Ms.  Amy T</v>
      </c>
      <c r="K1040" cm="1">
        <f t="array" ref="K1040">VLOOKUP($A1040,'Medical Examination'!$A:$H,COLUMN(B:B),0)</f>
        <v>28.6</v>
      </c>
      <c r="L1040" cm="1">
        <f t="array" ref="L1040">VLOOKUP($A1040,'Medical Examination'!$A:$H,COLUMN(C:C),0)</f>
        <v>5.42</v>
      </c>
      <c r="M1040" t="str" cm="1">
        <f t="array" ref="M1040">VLOOKUP($A1040,'Medical Examination'!$A:$H,COLUMN(D:D),0)</f>
        <v>No</v>
      </c>
      <c r="N1040" t="str" cm="1">
        <f t="array" ref="N1040">VLOOKUP($A1040,'Medical Examination'!$A:$H,COLUMN(E:E),0)</f>
        <v>No</v>
      </c>
      <c r="O1040" t="str" cm="1">
        <f t="array" ref="O1040">VLOOKUP($A1040,'Medical Examination'!$A:$H,COLUMN(F:F),0)</f>
        <v>No</v>
      </c>
      <c r="P1040" t="str" cm="1">
        <f t="array" ref="P1040">VLOOKUP($A1040,'Medical Examination'!$A:$H,COLUMN(G:G),0)</f>
        <v>No major surgery</v>
      </c>
      <c r="Q1040" t="str" cm="1">
        <f t="array" ref="Q1040">VLOOKUP($A1040,'Medical Examination'!$A:$H,COLUMN(H:H),0)</f>
        <v>No</v>
      </c>
      <c r="R1040">
        <f t="shared" si="192"/>
        <v>0</v>
      </c>
      <c r="S1040">
        <f t="shared" si="193"/>
        <v>0</v>
      </c>
      <c r="T1040">
        <f t="shared" si="194"/>
        <v>0</v>
      </c>
      <c r="U1040">
        <f t="shared" si="195"/>
        <v>0</v>
      </c>
      <c r="V1040">
        <f t="shared" si="196"/>
        <v>2</v>
      </c>
      <c r="W1040">
        <f t="shared" si="197"/>
        <v>3</v>
      </c>
      <c r="X1040">
        <f t="shared" si="198"/>
        <v>0</v>
      </c>
      <c r="Y1040">
        <f t="shared" si="199"/>
        <v>0</v>
      </c>
      <c r="Z1040">
        <f t="shared" si="200"/>
        <v>0</v>
      </c>
      <c r="AA1040">
        <f t="shared" si="201"/>
        <v>1</v>
      </c>
      <c r="AB1040" s="5">
        <f t="shared" si="202"/>
        <v>46</v>
      </c>
      <c r="AC1040">
        <f t="shared" si="203"/>
        <v>0</v>
      </c>
    </row>
    <row r="1041" spans="1:29" x14ac:dyDescent="0.25">
      <c r="A1041" t="s">
        <v>1079</v>
      </c>
      <c r="B1041">
        <v>1977</v>
      </c>
      <c r="C1041" t="s">
        <v>30</v>
      </c>
      <c r="D1041">
        <v>29</v>
      </c>
      <c r="E1041">
        <v>2</v>
      </c>
      <c r="F1041">
        <v>8520.0300000000007</v>
      </c>
      <c r="G1041" t="s">
        <v>11</v>
      </c>
      <c r="H1041" t="s">
        <v>12</v>
      </c>
      <c r="I1041" t="s">
        <v>42</v>
      </c>
      <c r="J1041" t="str">
        <f>VLOOKUP(A1041,Names!A:B,2,)</f>
        <v>Tabor, Ms.  Laura</v>
      </c>
      <c r="K1041" cm="1">
        <f t="array" ref="K1041">VLOOKUP($A1041,'Medical Examination'!$A:$H,COLUMN(B:B),0)</f>
        <v>30.9</v>
      </c>
      <c r="L1041" cm="1">
        <f t="array" ref="L1041">VLOOKUP($A1041,'Medical Examination'!$A:$H,COLUMN(C:C),0)</f>
        <v>5.04</v>
      </c>
      <c r="M1041" t="str" cm="1">
        <f t="array" ref="M1041">VLOOKUP($A1041,'Medical Examination'!$A:$H,COLUMN(D:D),0)</f>
        <v>No</v>
      </c>
      <c r="N1041" t="str" cm="1">
        <f t="array" ref="N1041">VLOOKUP($A1041,'Medical Examination'!$A:$H,COLUMN(E:E),0)</f>
        <v>No</v>
      </c>
      <c r="O1041" t="str" cm="1">
        <f t="array" ref="O1041">VLOOKUP($A1041,'Medical Examination'!$A:$H,COLUMN(F:F),0)</f>
        <v>No</v>
      </c>
      <c r="P1041" t="str" cm="1">
        <f t="array" ref="P1041">VLOOKUP($A1041,'Medical Examination'!$A:$H,COLUMN(G:G),0)</f>
        <v>No major surgery</v>
      </c>
      <c r="Q1041" t="str" cm="1">
        <f t="array" ref="Q1041">VLOOKUP($A1041,'Medical Examination'!$A:$H,COLUMN(H:H),0)</f>
        <v>No</v>
      </c>
      <c r="R1041">
        <f t="shared" si="192"/>
        <v>0</v>
      </c>
      <c r="S1041">
        <f t="shared" si="193"/>
        <v>0</v>
      </c>
      <c r="T1041">
        <f t="shared" si="194"/>
        <v>0</v>
      </c>
      <c r="U1041">
        <f t="shared" si="195"/>
        <v>0</v>
      </c>
      <c r="V1041">
        <f t="shared" si="196"/>
        <v>2</v>
      </c>
      <c r="W1041">
        <f t="shared" si="197"/>
        <v>1</v>
      </c>
      <c r="X1041">
        <f t="shared" si="198"/>
        <v>0</v>
      </c>
      <c r="Y1041">
        <f t="shared" si="199"/>
        <v>1</v>
      </c>
      <c r="Z1041">
        <f t="shared" si="200"/>
        <v>0</v>
      </c>
      <c r="AA1041">
        <f t="shared" si="201"/>
        <v>0</v>
      </c>
      <c r="AB1041" s="5">
        <f t="shared" si="202"/>
        <v>46</v>
      </c>
      <c r="AC1041">
        <f t="shared" si="203"/>
        <v>0</v>
      </c>
    </row>
    <row r="1042" spans="1:29" x14ac:dyDescent="0.25">
      <c r="A1042" t="s">
        <v>1080</v>
      </c>
      <c r="B1042">
        <v>1979</v>
      </c>
      <c r="C1042" t="s">
        <v>35</v>
      </c>
      <c r="D1042">
        <v>13</v>
      </c>
      <c r="E1042">
        <v>3</v>
      </c>
      <c r="F1042">
        <v>8522</v>
      </c>
      <c r="G1042" t="s">
        <v>11</v>
      </c>
      <c r="H1042" t="s">
        <v>11</v>
      </c>
      <c r="I1042" t="s">
        <v>42</v>
      </c>
      <c r="J1042" t="str">
        <f>VLOOKUP(A1042,Names!A:B,2,)</f>
        <v>Wild, Ms.  Lindsey</v>
      </c>
      <c r="K1042" cm="1">
        <f t="array" ref="K1042">VLOOKUP($A1042,'Medical Examination'!$A:$H,COLUMN(B:B),0)</f>
        <v>34.4</v>
      </c>
      <c r="L1042" cm="1">
        <f t="array" ref="L1042">VLOOKUP($A1042,'Medical Examination'!$A:$H,COLUMN(C:C),0)</f>
        <v>4.95</v>
      </c>
      <c r="M1042" t="str" cm="1">
        <f t="array" ref="M1042">VLOOKUP($A1042,'Medical Examination'!$A:$H,COLUMN(D:D),0)</f>
        <v>No</v>
      </c>
      <c r="N1042" t="str" cm="1">
        <f t="array" ref="N1042">VLOOKUP($A1042,'Medical Examination'!$A:$H,COLUMN(E:E),0)</f>
        <v>No</v>
      </c>
      <c r="O1042" t="str" cm="1">
        <f t="array" ref="O1042">VLOOKUP($A1042,'Medical Examination'!$A:$H,COLUMN(F:F),0)</f>
        <v>Yes</v>
      </c>
      <c r="P1042" cm="1">
        <f t="array" ref="P1042">VLOOKUP($A1042,'Medical Examination'!$A:$H,COLUMN(G:G),0)</f>
        <v>1</v>
      </c>
      <c r="Q1042" t="str" cm="1">
        <f t="array" ref="Q1042">VLOOKUP($A1042,'Medical Examination'!$A:$H,COLUMN(H:H),0)</f>
        <v>No</v>
      </c>
      <c r="R1042">
        <f t="shared" si="192"/>
        <v>0</v>
      </c>
      <c r="S1042">
        <f t="shared" si="193"/>
        <v>0</v>
      </c>
      <c r="T1042">
        <f t="shared" si="194"/>
        <v>1</v>
      </c>
      <c r="U1042">
        <f t="shared" si="195"/>
        <v>0</v>
      </c>
      <c r="V1042">
        <f t="shared" si="196"/>
        <v>2</v>
      </c>
      <c r="W1042">
        <f t="shared" si="197"/>
        <v>2</v>
      </c>
      <c r="X1042">
        <f t="shared" si="198"/>
        <v>1</v>
      </c>
      <c r="Y1042">
        <f t="shared" si="199"/>
        <v>1</v>
      </c>
      <c r="Z1042">
        <f t="shared" si="200"/>
        <v>0</v>
      </c>
      <c r="AA1042">
        <f t="shared" si="201"/>
        <v>0</v>
      </c>
      <c r="AB1042" s="5">
        <f t="shared" si="202"/>
        <v>44</v>
      </c>
      <c r="AC1042">
        <f t="shared" si="203"/>
        <v>0</v>
      </c>
    </row>
    <row r="1043" spans="1:29" x14ac:dyDescent="0.25">
      <c r="A1043" t="s">
        <v>1081</v>
      </c>
      <c r="B1043">
        <v>1977</v>
      </c>
      <c r="C1043" t="s">
        <v>10</v>
      </c>
      <c r="D1043">
        <v>26</v>
      </c>
      <c r="E1043">
        <v>2</v>
      </c>
      <c r="F1043">
        <v>8527.5300000000007</v>
      </c>
      <c r="G1043" t="s">
        <v>11</v>
      </c>
      <c r="H1043" t="s">
        <v>11</v>
      </c>
      <c r="I1043" t="s">
        <v>13</v>
      </c>
      <c r="J1043" t="str">
        <f>VLOOKUP(A1043,Names!A:B,2,)</f>
        <v>Jean, Ms.  Annie</v>
      </c>
      <c r="K1043" cm="1">
        <f t="array" ref="K1043">VLOOKUP($A1043,'Medical Examination'!$A:$H,COLUMN(B:B),0)</f>
        <v>36.299999999999997</v>
      </c>
      <c r="L1043" cm="1">
        <f t="array" ref="L1043">VLOOKUP($A1043,'Medical Examination'!$A:$H,COLUMN(C:C),0)</f>
        <v>4.6100000000000003</v>
      </c>
      <c r="M1043" t="str" cm="1">
        <f t="array" ref="M1043">VLOOKUP($A1043,'Medical Examination'!$A:$H,COLUMN(D:D),0)</f>
        <v>No</v>
      </c>
      <c r="N1043" t="str" cm="1">
        <f t="array" ref="N1043">VLOOKUP($A1043,'Medical Examination'!$A:$H,COLUMN(E:E),0)</f>
        <v>No</v>
      </c>
      <c r="O1043" t="str" cm="1">
        <f t="array" ref="O1043">VLOOKUP($A1043,'Medical Examination'!$A:$H,COLUMN(F:F),0)</f>
        <v>No</v>
      </c>
      <c r="P1043" t="str" cm="1">
        <f t="array" ref="P1043">VLOOKUP($A1043,'Medical Examination'!$A:$H,COLUMN(G:G),0)</f>
        <v>No major surgery</v>
      </c>
      <c r="Q1043" t="str" cm="1">
        <f t="array" ref="Q1043">VLOOKUP($A1043,'Medical Examination'!$A:$H,COLUMN(H:H),0)</f>
        <v>No</v>
      </c>
      <c r="R1043">
        <f t="shared" si="192"/>
        <v>0</v>
      </c>
      <c r="S1043">
        <f t="shared" si="193"/>
        <v>0</v>
      </c>
      <c r="T1043">
        <f t="shared" si="194"/>
        <v>0</v>
      </c>
      <c r="U1043">
        <f t="shared" si="195"/>
        <v>0</v>
      </c>
      <c r="V1043">
        <f t="shared" si="196"/>
        <v>2</v>
      </c>
      <c r="W1043">
        <f t="shared" si="197"/>
        <v>2</v>
      </c>
      <c r="X1043">
        <f t="shared" si="198"/>
        <v>0</v>
      </c>
      <c r="Y1043">
        <f t="shared" si="199"/>
        <v>0</v>
      </c>
      <c r="Z1043">
        <f t="shared" si="200"/>
        <v>0</v>
      </c>
      <c r="AA1043">
        <f t="shared" si="201"/>
        <v>1</v>
      </c>
      <c r="AB1043" s="5">
        <f t="shared" si="202"/>
        <v>46</v>
      </c>
      <c r="AC1043">
        <f t="shared" si="203"/>
        <v>0</v>
      </c>
    </row>
    <row r="1044" spans="1:29" x14ac:dyDescent="0.25">
      <c r="A1044" t="s">
        <v>1083</v>
      </c>
      <c r="B1044">
        <v>1981</v>
      </c>
      <c r="C1044" t="s">
        <v>30</v>
      </c>
      <c r="D1044">
        <v>27</v>
      </c>
      <c r="E1044">
        <v>3</v>
      </c>
      <c r="F1044">
        <v>8538.2900000000009</v>
      </c>
      <c r="G1044" t="s">
        <v>11</v>
      </c>
      <c r="H1044" t="s">
        <v>12</v>
      </c>
      <c r="I1044" t="s">
        <v>247</v>
      </c>
      <c r="J1044" t="str">
        <f>VLOOKUP(A1044,Names!A:B,2,)</f>
        <v>Overpeck, Ms.  Sarah</v>
      </c>
      <c r="K1044" cm="1">
        <f t="array" ref="K1044">VLOOKUP($A1044,'Medical Examination'!$A:$H,COLUMN(B:B),0)</f>
        <v>33.155000000000001</v>
      </c>
      <c r="L1044" cm="1">
        <f t="array" ref="L1044">VLOOKUP($A1044,'Medical Examination'!$A:$H,COLUMN(C:C),0)</f>
        <v>8.3800000000000008</v>
      </c>
      <c r="M1044" t="str" cm="1">
        <f t="array" ref="M1044">VLOOKUP($A1044,'Medical Examination'!$A:$H,COLUMN(D:D),0)</f>
        <v>yes</v>
      </c>
      <c r="N1044" t="str" cm="1">
        <f t="array" ref="N1044">VLOOKUP($A1044,'Medical Examination'!$A:$H,COLUMN(E:E),0)</f>
        <v>No</v>
      </c>
      <c r="O1044" t="str" cm="1">
        <f t="array" ref="O1044">VLOOKUP($A1044,'Medical Examination'!$A:$H,COLUMN(F:F),0)</f>
        <v>No</v>
      </c>
      <c r="P1044" t="str" cm="1">
        <f t="array" ref="P1044">VLOOKUP($A1044,'Medical Examination'!$A:$H,COLUMN(G:G),0)</f>
        <v>No major surgery</v>
      </c>
      <c r="Q1044" t="str" cm="1">
        <f t="array" ref="Q1044">VLOOKUP($A1044,'Medical Examination'!$A:$H,COLUMN(H:H),0)</f>
        <v>No</v>
      </c>
      <c r="R1044">
        <f t="shared" si="192"/>
        <v>1</v>
      </c>
      <c r="S1044">
        <f t="shared" si="193"/>
        <v>0</v>
      </c>
      <c r="T1044">
        <f t="shared" si="194"/>
        <v>0</v>
      </c>
      <c r="U1044">
        <f t="shared" si="195"/>
        <v>0</v>
      </c>
      <c r="V1044">
        <f t="shared" si="196"/>
        <v>2</v>
      </c>
      <c r="W1044">
        <f t="shared" si="197"/>
        <v>1</v>
      </c>
      <c r="X1044">
        <f t="shared" si="198"/>
        <v>0</v>
      </c>
      <c r="Y1044">
        <f t="shared" si="199"/>
        <v>0</v>
      </c>
      <c r="Z1044">
        <f t="shared" si="200"/>
        <v>0</v>
      </c>
      <c r="AA1044">
        <f t="shared" si="201"/>
        <v>0</v>
      </c>
      <c r="AB1044" s="5">
        <f t="shared" si="202"/>
        <v>42</v>
      </c>
      <c r="AC1044">
        <f t="shared" si="203"/>
        <v>0</v>
      </c>
    </row>
    <row r="1045" spans="1:29" x14ac:dyDescent="0.25">
      <c r="A1045" t="s">
        <v>1084</v>
      </c>
      <c r="B1045">
        <v>1975</v>
      </c>
      <c r="C1045" t="s">
        <v>15</v>
      </c>
      <c r="D1045">
        <v>6</v>
      </c>
      <c r="E1045">
        <v>1</v>
      </c>
      <c r="F1045">
        <v>8539.67</v>
      </c>
      <c r="G1045" t="s">
        <v>11</v>
      </c>
      <c r="H1045" t="s">
        <v>12</v>
      </c>
      <c r="I1045" t="s">
        <v>42</v>
      </c>
      <c r="J1045" t="str">
        <f>VLOOKUP(A1045,Names!A:B,2,)</f>
        <v>Foster, Ms.  Elizabeth A.</v>
      </c>
      <c r="K1045" cm="1">
        <f t="array" ref="K1045">VLOOKUP($A1045,'Medical Examination'!$A:$H,COLUMN(B:B),0)</f>
        <v>23.6</v>
      </c>
      <c r="L1045" cm="1">
        <f t="array" ref="L1045">VLOOKUP($A1045,'Medical Examination'!$A:$H,COLUMN(C:C),0)</f>
        <v>7.4</v>
      </c>
      <c r="M1045" t="str" cm="1">
        <f t="array" ref="M1045">VLOOKUP($A1045,'Medical Examination'!$A:$H,COLUMN(D:D),0)</f>
        <v>yes</v>
      </c>
      <c r="N1045" t="str" cm="1">
        <f t="array" ref="N1045">VLOOKUP($A1045,'Medical Examination'!$A:$H,COLUMN(E:E),0)</f>
        <v>No</v>
      </c>
      <c r="O1045" t="str" cm="1">
        <f t="array" ref="O1045">VLOOKUP($A1045,'Medical Examination'!$A:$H,COLUMN(F:F),0)</f>
        <v>No</v>
      </c>
      <c r="P1045" cm="1">
        <f t="array" ref="P1045">VLOOKUP($A1045,'Medical Examination'!$A:$H,COLUMN(G:G),0)</f>
        <v>1</v>
      </c>
      <c r="Q1045" t="str" cm="1">
        <f t="array" ref="Q1045">VLOOKUP($A1045,'Medical Examination'!$A:$H,COLUMN(H:H),0)</f>
        <v>No</v>
      </c>
      <c r="R1045">
        <f t="shared" si="192"/>
        <v>1</v>
      </c>
      <c r="S1045">
        <f t="shared" si="193"/>
        <v>0</v>
      </c>
      <c r="T1045">
        <f t="shared" si="194"/>
        <v>0</v>
      </c>
      <c r="U1045">
        <f t="shared" si="195"/>
        <v>0</v>
      </c>
      <c r="V1045">
        <f t="shared" si="196"/>
        <v>2</v>
      </c>
      <c r="W1045">
        <f t="shared" si="197"/>
        <v>1</v>
      </c>
      <c r="X1045">
        <f t="shared" si="198"/>
        <v>1</v>
      </c>
      <c r="Y1045">
        <f t="shared" si="199"/>
        <v>1</v>
      </c>
      <c r="Z1045">
        <f t="shared" si="200"/>
        <v>0</v>
      </c>
      <c r="AA1045">
        <f t="shared" si="201"/>
        <v>0</v>
      </c>
      <c r="AB1045" s="5">
        <f t="shared" si="202"/>
        <v>48</v>
      </c>
      <c r="AC1045">
        <f t="shared" si="203"/>
        <v>0</v>
      </c>
    </row>
    <row r="1046" spans="1:29" x14ac:dyDescent="0.25">
      <c r="A1046" t="s">
        <v>1086</v>
      </c>
      <c r="B1046">
        <v>1975</v>
      </c>
      <c r="C1046" t="s">
        <v>35</v>
      </c>
      <c r="D1046">
        <v>6</v>
      </c>
      <c r="E1046">
        <v>1</v>
      </c>
      <c r="F1046">
        <v>8551.35</v>
      </c>
      <c r="G1046" t="s">
        <v>11</v>
      </c>
      <c r="H1046" t="s">
        <v>11</v>
      </c>
      <c r="I1046" t="s">
        <v>42</v>
      </c>
      <c r="J1046" t="str">
        <f>VLOOKUP(A1046,Names!A:B,2,)</f>
        <v>Bokun, Ms.  Rebecca E</v>
      </c>
      <c r="K1046" cm="1">
        <f t="array" ref="K1046">VLOOKUP($A1046,'Medical Examination'!$A:$H,COLUMN(B:B),0)</f>
        <v>32</v>
      </c>
      <c r="L1046" cm="1">
        <f t="array" ref="L1046">VLOOKUP($A1046,'Medical Examination'!$A:$H,COLUMN(C:C),0)</f>
        <v>7.85</v>
      </c>
      <c r="M1046" t="str" cm="1">
        <f t="array" ref="M1046">VLOOKUP($A1046,'Medical Examination'!$A:$H,COLUMN(D:D),0)</f>
        <v>yes</v>
      </c>
      <c r="N1046" t="str" cm="1">
        <f t="array" ref="N1046">VLOOKUP($A1046,'Medical Examination'!$A:$H,COLUMN(E:E),0)</f>
        <v>No</v>
      </c>
      <c r="O1046" t="str" cm="1">
        <f t="array" ref="O1046">VLOOKUP($A1046,'Medical Examination'!$A:$H,COLUMN(F:F),0)</f>
        <v>No</v>
      </c>
      <c r="P1046" cm="1">
        <f t="array" ref="P1046">VLOOKUP($A1046,'Medical Examination'!$A:$H,COLUMN(G:G),0)</f>
        <v>1</v>
      </c>
      <c r="Q1046" t="str" cm="1">
        <f t="array" ref="Q1046">VLOOKUP($A1046,'Medical Examination'!$A:$H,COLUMN(H:H),0)</f>
        <v>No</v>
      </c>
      <c r="R1046">
        <f t="shared" si="192"/>
        <v>1</v>
      </c>
      <c r="S1046">
        <f t="shared" si="193"/>
        <v>0</v>
      </c>
      <c r="T1046">
        <f t="shared" si="194"/>
        <v>0</v>
      </c>
      <c r="U1046">
        <f t="shared" si="195"/>
        <v>0</v>
      </c>
      <c r="V1046">
        <f t="shared" si="196"/>
        <v>2</v>
      </c>
      <c r="W1046">
        <f t="shared" si="197"/>
        <v>2</v>
      </c>
      <c r="X1046">
        <f t="shared" si="198"/>
        <v>1</v>
      </c>
      <c r="Y1046">
        <f t="shared" si="199"/>
        <v>1</v>
      </c>
      <c r="Z1046">
        <f t="shared" si="200"/>
        <v>0</v>
      </c>
      <c r="AA1046">
        <f t="shared" si="201"/>
        <v>0</v>
      </c>
      <c r="AB1046" s="5">
        <f t="shared" si="202"/>
        <v>48</v>
      </c>
      <c r="AC1046">
        <f t="shared" si="203"/>
        <v>0</v>
      </c>
    </row>
    <row r="1047" spans="1:29" x14ac:dyDescent="0.25">
      <c r="A1047" t="s">
        <v>1087</v>
      </c>
      <c r="B1047">
        <v>1975</v>
      </c>
      <c r="C1047" t="s">
        <v>35</v>
      </c>
      <c r="D1047">
        <v>21</v>
      </c>
      <c r="E1047">
        <v>1</v>
      </c>
      <c r="F1047">
        <v>8556.91</v>
      </c>
      <c r="G1047" t="s">
        <v>11</v>
      </c>
      <c r="H1047" t="s">
        <v>16</v>
      </c>
      <c r="I1047" t="s">
        <v>42</v>
      </c>
      <c r="J1047" t="str">
        <f>VLOOKUP(A1047,Names!A:B,2,)</f>
        <v>Wegner, Ms.  Lana J</v>
      </c>
      <c r="K1047" cm="1">
        <f t="array" ref="K1047">VLOOKUP($A1047,'Medical Examination'!$A:$H,COLUMN(B:B),0)</f>
        <v>36</v>
      </c>
      <c r="L1047" cm="1">
        <f t="array" ref="L1047">VLOOKUP($A1047,'Medical Examination'!$A:$H,COLUMN(C:C),0)</f>
        <v>11.94</v>
      </c>
      <c r="M1047" t="str" cm="1">
        <f t="array" ref="M1047">VLOOKUP($A1047,'Medical Examination'!$A:$H,COLUMN(D:D),0)</f>
        <v>yes</v>
      </c>
      <c r="N1047" t="str" cm="1">
        <f t="array" ref="N1047">VLOOKUP($A1047,'Medical Examination'!$A:$H,COLUMN(E:E),0)</f>
        <v>No</v>
      </c>
      <c r="O1047" t="str" cm="1">
        <f t="array" ref="O1047">VLOOKUP($A1047,'Medical Examination'!$A:$H,COLUMN(F:F),0)</f>
        <v>No</v>
      </c>
      <c r="P1047" cm="1">
        <f t="array" ref="P1047">VLOOKUP($A1047,'Medical Examination'!$A:$H,COLUMN(G:G),0)</f>
        <v>1</v>
      </c>
      <c r="Q1047" t="str" cm="1">
        <f t="array" ref="Q1047">VLOOKUP($A1047,'Medical Examination'!$A:$H,COLUMN(H:H),0)</f>
        <v>No</v>
      </c>
      <c r="R1047">
        <f t="shared" si="192"/>
        <v>1</v>
      </c>
      <c r="S1047">
        <f t="shared" si="193"/>
        <v>0</v>
      </c>
      <c r="T1047">
        <f t="shared" si="194"/>
        <v>0</v>
      </c>
      <c r="U1047">
        <f t="shared" si="195"/>
        <v>0</v>
      </c>
      <c r="V1047">
        <f t="shared" si="196"/>
        <v>2</v>
      </c>
      <c r="W1047">
        <f t="shared" si="197"/>
        <v>3</v>
      </c>
      <c r="X1047">
        <f t="shared" si="198"/>
        <v>1</v>
      </c>
      <c r="Y1047">
        <f t="shared" si="199"/>
        <v>1</v>
      </c>
      <c r="Z1047">
        <f t="shared" si="200"/>
        <v>0</v>
      </c>
      <c r="AA1047">
        <f t="shared" si="201"/>
        <v>0</v>
      </c>
      <c r="AB1047" s="5">
        <f t="shared" si="202"/>
        <v>48</v>
      </c>
      <c r="AC1047">
        <f t="shared" si="203"/>
        <v>0</v>
      </c>
    </row>
    <row r="1048" spans="1:29" x14ac:dyDescent="0.25">
      <c r="A1048" t="s">
        <v>1088</v>
      </c>
      <c r="B1048">
        <v>1988</v>
      </c>
      <c r="C1048" t="s">
        <v>20</v>
      </c>
      <c r="D1048">
        <v>21</v>
      </c>
      <c r="E1048">
        <v>3</v>
      </c>
      <c r="F1048">
        <v>8567.25</v>
      </c>
      <c r="G1048" t="s">
        <v>11</v>
      </c>
      <c r="H1048" t="s">
        <v>16</v>
      </c>
      <c r="I1048" t="s">
        <v>23</v>
      </c>
      <c r="J1048" t="str">
        <f>VLOOKUP(A1048,Names!A:B,2,)</f>
        <v>Reed, Mr.  Erik</v>
      </c>
      <c r="K1048" cm="1">
        <f t="array" ref="K1048">VLOOKUP($A1048,'Medical Examination'!$A:$H,COLUMN(B:B),0)</f>
        <v>31.93</v>
      </c>
      <c r="L1048" cm="1">
        <f t="array" ref="L1048">VLOOKUP($A1048,'Medical Examination'!$A:$H,COLUMN(C:C),0)</f>
        <v>4.82</v>
      </c>
      <c r="M1048" t="str" cm="1">
        <f t="array" ref="M1048">VLOOKUP($A1048,'Medical Examination'!$A:$H,COLUMN(D:D),0)</f>
        <v>yes</v>
      </c>
      <c r="N1048" t="str" cm="1">
        <f t="array" ref="N1048">VLOOKUP($A1048,'Medical Examination'!$A:$H,COLUMN(E:E),0)</f>
        <v>No</v>
      </c>
      <c r="O1048" t="str" cm="1">
        <f t="array" ref="O1048">VLOOKUP($A1048,'Medical Examination'!$A:$H,COLUMN(F:F),0)</f>
        <v>No</v>
      </c>
      <c r="P1048" cm="1">
        <f t="array" ref="P1048">VLOOKUP($A1048,'Medical Examination'!$A:$H,COLUMN(G:G),0)</f>
        <v>1</v>
      </c>
      <c r="Q1048" t="str" cm="1">
        <f t="array" ref="Q1048">VLOOKUP($A1048,'Medical Examination'!$A:$H,COLUMN(H:H),0)</f>
        <v>No</v>
      </c>
      <c r="R1048">
        <f t="shared" si="192"/>
        <v>1</v>
      </c>
      <c r="S1048">
        <f t="shared" si="193"/>
        <v>0</v>
      </c>
      <c r="T1048">
        <f t="shared" si="194"/>
        <v>0</v>
      </c>
      <c r="U1048">
        <f t="shared" si="195"/>
        <v>0</v>
      </c>
      <c r="V1048">
        <f t="shared" si="196"/>
        <v>2</v>
      </c>
      <c r="W1048">
        <f t="shared" si="197"/>
        <v>3</v>
      </c>
      <c r="X1048">
        <f t="shared" si="198"/>
        <v>1</v>
      </c>
      <c r="Y1048">
        <f t="shared" si="199"/>
        <v>0</v>
      </c>
      <c r="Z1048">
        <f t="shared" si="200"/>
        <v>1</v>
      </c>
      <c r="AA1048">
        <f t="shared" si="201"/>
        <v>0</v>
      </c>
      <c r="AB1048" s="5">
        <f t="shared" si="202"/>
        <v>35</v>
      </c>
      <c r="AC1048">
        <f t="shared" si="203"/>
        <v>1</v>
      </c>
    </row>
    <row r="1049" spans="1:29" x14ac:dyDescent="0.25">
      <c r="A1049" t="s">
        <v>1089</v>
      </c>
      <c r="B1049">
        <v>1975</v>
      </c>
      <c r="C1049" t="s">
        <v>20</v>
      </c>
      <c r="D1049">
        <v>26</v>
      </c>
      <c r="E1049">
        <v>1</v>
      </c>
      <c r="F1049">
        <v>8569.86</v>
      </c>
      <c r="G1049" t="s">
        <v>11</v>
      </c>
      <c r="H1049" t="s">
        <v>12</v>
      </c>
      <c r="I1049" t="s">
        <v>13</v>
      </c>
      <c r="J1049" t="str">
        <f>VLOOKUP(A1049,Names!A:B,2,)</f>
        <v>Amato, Ms.  Jennifer D.</v>
      </c>
      <c r="K1049" cm="1">
        <f t="array" ref="K1049">VLOOKUP($A1049,'Medical Examination'!$A:$H,COLUMN(B:B),0)</f>
        <v>45.32</v>
      </c>
      <c r="L1049" cm="1">
        <f t="array" ref="L1049">VLOOKUP($A1049,'Medical Examination'!$A:$H,COLUMN(C:C),0)</f>
        <v>6.53</v>
      </c>
      <c r="M1049" t="str" cm="1">
        <f t="array" ref="M1049">VLOOKUP($A1049,'Medical Examination'!$A:$H,COLUMN(D:D),0)</f>
        <v>yes</v>
      </c>
      <c r="N1049" t="str" cm="1">
        <f t="array" ref="N1049">VLOOKUP($A1049,'Medical Examination'!$A:$H,COLUMN(E:E),0)</f>
        <v>No</v>
      </c>
      <c r="O1049" t="str" cm="1">
        <f t="array" ref="O1049">VLOOKUP($A1049,'Medical Examination'!$A:$H,COLUMN(F:F),0)</f>
        <v>No</v>
      </c>
      <c r="P1049" cm="1">
        <f t="array" ref="P1049">VLOOKUP($A1049,'Medical Examination'!$A:$H,COLUMN(G:G),0)</f>
        <v>1</v>
      </c>
      <c r="Q1049" t="str" cm="1">
        <f t="array" ref="Q1049">VLOOKUP($A1049,'Medical Examination'!$A:$H,COLUMN(H:H),0)</f>
        <v>No</v>
      </c>
      <c r="R1049">
        <f t="shared" si="192"/>
        <v>1</v>
      </c>
      <c r="S1049">
        <f t="shared" si="193"/>
        <v>0</v>
      </c>
      <c r="T1049">
        <f t="shared" si="194"/>
        <v>0</v>
      </c>
      <c r="U1049">
        <f t="shared" si="195"/>
        <v>0</v>
      </c>
      <c r="V1049">
        <f t="shared" si="196"/>
        <v>2</v>
      </c>
      <c r="W1049">
        <f t="shared" si="197"/>
        <v>1</v>
      </c>
      <c r="X1049">
        <f t="shared" si="198"/>
        <v>1</v>
      </c>
      <c r="Y1049">
        <f t="shared" si="199"/>
        <v>0</v>
      </c>
      <c r="Z1049">
        <f t="shared" si="200"/>
        <v>0</v>
      </c>
      <c r="AA1049">
        <f t="shared" si="201"/>
        <v>1</v>
      </c>
      <c r="AB1049" s="5">
        <f t="shared" si="202"/>
        <v>48</v>
      </c>
      <c r="AC1049">
        <f t="shared" si="203"/>
        <v>0</v>
      </c>
    </row>
    <row r="1050" spans="1:29" x14ac:dyDescent="0.25">
      <c r="A1050" t="s">
        <v>1090</v>
      </c>
      <c r="B1050">
        <v>1982</v>
      </c>
      <c r="C1050" t="s">
        <v>30</v>
      </c>
      <c r="D1050">
        <v>6</v>
      </c>
      <c r="E1050">
        <v>3</v>
      </c>
      <c r="F1050">
        <v>8572.0400000000009</v>
      </c>
      <c r="G1050" t="s">
        <v>11</v>
      </c>
      <c r="H1050" t="s">
        <v>11</v>
      </c>
      <c r="I1050" t="s">
        <v>300</v>
      </c>
      <c r="J1050" t="str">
        <f>VLOOKUP(A1050,Names!A:B,2,)</f>
        <v>O'Hora, Mr.  Paul</v>
      </c>
      <c r="K1050" cm="1">
        <f t="array" ref="K1050">VLOOKUP($A1050,'Medical Examination'!$A:$H,COLUMN(B:B),0)</f>
        <v>26.36</v>
      </c>
      <c r="L1050" cm="1">
        <f t="array" ref="L1050">VLOOKUP($A1050,'Medical Examination'!$A:$H,COLUMN(C:C),0)</f>
        <v>5.52</v>
      </c>
      <c r="M1050" t="str" cm="1">
        <f t="array" ref="M1050">VLOOKUP($A1050,'Medical Examination'!$A:$H,COLUMN(D:D),0)</f>
        <v>No</v>
      </c>
      <c r="N1050" t="str" cm="1">
        <f t="array" ref="N1050">VLOOKUP($A1050,'Medical Examination'!$A:$H,COLUMN(E:E),0)</f>
        <v>No</v>
      </c>
      <c r="O1050" t="str" cm="1">
        <f t="array" ref="O1050">VLOOKUP($A1050,'Medical Examination'!$A:$H,COLUMN(F:F),0)</f>
        <v>No</v>
      </c>
      <c r="P1050" t="str" cm="1">
        <f t="array" ref="P1050">VLOOKUP($A1050,'Medical Examination'!$A:$H,COLUMN(G:G),0)</f>
        <v>No major surgery</v>
      </c>
      <c r="Q1050" t="str" cm="1">
        <f t="array" ref="Q1050">VLOOKUP($A1050,'Medical Examination'!$A:$H,COLUMN(H:H),0)</f>
        <v>No</v>
      </c>
      <c r="R1050">
        <f t="shared" si="192"/>
        <v>0</v>
      </c>
      <c r="S1050">
        <f t="shared" si="193"/>
        <v>0</v>
      </c>
      <c r="T1050">
        <f t="shared" si="194"/>
        <v>0</v>
      </c>
      <c r="U1050">
        <f t="shared" si="195"/>
        <v>0</v>
      </c>
      <c r="V1050">
        <f t="shared" si="196"/>
        <v>2</v>
      </c>
      <c r="W1050">
        <f t="shared" si="197"/>
        <v>2</v>
      </c>
      <c r="X1050">
        <f t="shared" si="198"/>
        <v>0</v>
      </c>
      <c r="Y1050">
        <f t="shared" si="199"/>
        <v>0</v>
      </c>
      <c r="Z1050">
        <f t="shared" si="200"/>
        <v>0</v>
      </c>
      <c r="AA1050">
        <f t="shared" si="201"/>
        <v>0</v>
      </c>
      <c r="AB1050" s="5">
        <f t="shared" si="202"/>
        <v>41</v>
      </c>
      <c r="AC1050">
        <f t="shared" si="203"/>
        <v>1</v>
      </c>
    </row>
    <row r="1051" spans="1:29" x14ac:dyDescent="0.25">
      <c r="A1051" t="s">
        <v>1091</v>
      </c>
      <c r="B1051">
        <v>1987</v>
      </c>
      <c r="C1051" t="s">
        <v>15</v>
      </c>
      <c r="D1051">
        <v>11</v>
      </c>
      <c r="E1051">
        <v>3</v>
      </c>
      <c r="F1051">
        <v>8573.2999999999993</v>
      </c>
      <c r="G1051" t="s">
        <v>11</v>
      </c>
      <c r="H1051" t="s">
        <v>11</v>
      </c>
      <c r="I1051" t="s">
        <v>300</v>
      </c>
      <c r="J1051" t="str">
        <f>VLOOKUP(A1051,Names!A:B,2,)</f>
        <v>Jacobsen, Mr.  Torrey C III</v>
      </c>
      <c r="K1051" cm="1">
        <f t="array" ref="K1051">VLOOKUP($A1051,'Medical Examination'!$A:$H,COLUMN(B:B),0)</f>
        <v>30.15</v>
      </c>
      <c r="L1051" cm="1">
        <f t="array" ref="L1051">VLOOKUP($A1051,'Medical Examination'!$A:$H,COLUMN(C:C),0)</f>
        <v>4.25</v>
      </c>
      <c r="M1051" t="str" cm="1">
        <f t="array" ref="M1051">VLOOKUP($A1051,'Medical Examination'!$A:$H,COLUMN(D:D),0)</f>
        <v>No</v>
      </c>
      <c r="N1051" t="str" cm="1">
        <f t="array" ref="N1051">VLOOKUP($A1051,'Medical Examination'!$A:$H,COLUMN(E:E),0)</f>
        <v>No</v>
      </c>
      <c r="O1051" t="str" cm="1">
        <f t="array" ref="O1051">VLOOKUP($A1051,'Medical Examination'!$A:$H,COLUMN(F:F),0)</f>
        <v>No</v>
      </c>
      <c r="P1051" cm="1">
        <f t="array" ref="P1051">VLOOKUP($A1051,'Medical Examination'!$A:$H,COLUMN(G:G),0)</f>
        <v>1</v>
      </c>
      <c r="Q1051" t="str" cm="1">
        <f t="array" ref="Q1051">VLOOKUP($A1051,'Medical Examination'!$A:$H,COLUMN(H:H),0)</f>
        <v>No</v>
      </c>
      <c r="R1051">
        <f t="shared" si="192"/>
        <v>0</v>
      </c>
      <c r="S1051">
        <f t="shared" si="193"/>
        <v>0</v>
      </c>
      <c r="T1051">
        <f t="shared" si="194"/>
        <v>0</v>
      </c>
      <c r="U1051">
        <f t="shared" si="195"/>
        <v>0</v>
      </c>
      <c r="V1051">
        <f t="shared" si="196"/>
        <v>2</v>
      </c>
      <c r="W1051">
        <f t="shared" si="197"/>
        <v>2</v>
      </c>
      <c r="X1051">
        <f t="shared" si="198"/>
        <v>1</v>
      </c>
      <c r="Y1051">
        <f t="shared" si="199"/>
        <v>0</v>
      </c>
      <c r="Z1051">
        <f t="shared" si="200"/>
        <v>0</v>
      </c>
      <c r="AA1051">
        <f t="shared" si="201"/>
        <v>0</v>
      </c>
      <c r="AB1051" s="5">
        <f t="shared" si="202"/>
        <v>36</v>
      </c>
      <c r="AC1051">
        <f t="shared" si="203"/>
        <v>1</v>
      </c>
    </row>
    <row r="1052" spans="1:29" x14ac:dyDescent="0.25">
      <c r="A1052" t="s">
        <v>1092</v>
      </c>
      <c r="B1052">
        <v>1983</v>
      </c>
      <c r="C1052" t="s">
        <v>30</v>
      </c>
      <c r="D1052">
        <v>30</v>
      </c>
      <c r="E1052">
        <v>5</v>
      </c>
      <c r="F1052">
        <v>8582.2999999999993</v>
      </c>
      <c r="G1052" t="s">
        <v>11</v>
      </c>
      <c r="H1052" t="s">
        <v>16</v>
      </c>
      <c r="I1052" t="s">
        <v>13</v>
      </c>
      <c r="J1052" t="str">
        <f>VLOOKUP(A1052,Names!A:B,2,)</f>
        <v>Roach, Ms.  Laura</v>
      </c>
      <c r="K1052" cm="1">
        <f t="array" ref="K1052">VLOOKUP($A1052,'Medical Examination'!$A:$H,COLUMN(B:B),0)</f>
        <v>23.87</v>
      </c>
      <c r="L1052" cm="1">
        <f t="array" ref="L1052">VLOOKUP($A1052,'Medical Examination'!$A:$H,COLUMN(C:C),0)</f>
        <v>4.7699999999999996</v>
      </c>
      <c r="M1052" t="str" cm="1">
        <f t="array" ref="M1052">VLOOKUP($A1052,'Medical Examination'!$A:$H,COLUMN(D:D),0)</f>
        <v>yes</v>
      </c>
      <c r="N1052" t="str" cm="1">
        <f t="array" ref="N1052">VLOOKUP($A1052,'Medical Examination'!$A:$H,COLUMN(E:E),0)</f>
        <v>No</v>
      </c>
      <c r="O1052" t="str" cm="1">
        <f t="array" ref="O1052">VLOOKUP($A1052,'Medical Examination'!$A:$H,COLUMN(F:F),0)</f>
        <v>Yes</v>
      </c>
      <c r="P1052" cm="1">
        <f t="array" ref="P1052">VLOOKUP($A1052,'Medical Examination'!$A:$H,COLUMN(G:G),0)</f>
        <v>1</v>
      </c>
      <c r="Q1052" t="str" cm="1">
        <f t="array" ref="Q1052">VLOOKUP($A1052,'Medical Examination'!$A:$H,COLUMN(H:H),0)</f>
        <v>No</v>
      </c>
      <c r="R1052">
        <f t="shared" si="192"/>
        <v>1</v>
      </c>
      <c r="S1052">
        <f t="shared" si="193"/>
        <v>0</v>
      </c>
      <c r="T1052">
        <f t="shared" si="194"/>
        <v>1</v>
      </c>
      <c r="U1052">
        <f t="shared" si="195"/>
        <v>0</v>
      </c>
      <c r="V1052">
        <f t="shared" si="196"/>
        <v>2</v>
      </c>
      <c r="W1052">
        <f t="shared" si="197"/>
        <v>3</v>
      </c>
      <c r="X1052">
        <f t="shared" si="198"/>
        <v>1</v>
      </c>
      <c r="Y1052">
        <f t="shared" si="199"/>
        <v>0</v>
      </c>
      <c r="Z1052">
        <f t="shared" si="200"/>
        <v>0</v>
      </c>
      <c r="AA1052">
        <f t="shared" si="201"/>
        <v>1</v>
      </c>
      <c r="AB1052" s="5">
        <f t="shared" si="202"/>
        <v>40</v>
      </c>
      <c r="AC1052">
        <f t="shared" si="203"/>
        <v>0</v>
      </c>
    </row>
    <row r="1053" spans="1:29" x14ac:dyDescent="0.25">
      <c r="A1053" t="s">
        <v>1093</v>
      </c>
      <c r="B1053">
        <v>1983</v>
      </c>
      <c r="C1053" t="s">
        <v>10</v>
      </c>
      <c r="D1053">
        <v>25</v>
      </c>
      <c r="E1053">
        <v>5</v>
      </c>
      <c r="F1053">
        <v>8596.83</v>
      </c>
      <c r="G1053" t="s">
        <v>11</v>
      </c>
      <c r="H1053" t="s">
        <v>12</v>
      </c>
      <c r="I1053" t="s">
        <v>13</v>
      </c>
      <c r="J1053" t="str">
        <f>VLOOKUP(A1053,Names!A:B,2,)</f>
        <v>Willsey, Ms.  Jana L</v>
      </c>
      <c r="K1053" cm="1">
        <f t="array" ref="K1053">VLOOKUP($A1053,'Medical Examination'!$A:$H,COLUMN(B:B),0)</f>
        <v>34.32</v>
      </c>
      <c r="L1053" cm="1">
        <f t="array" ref="L1053">VLOOKUP($A1053,'Medical Examination'!$A:$H,COLUMN(C:C),0)</f>
        <v>5.7</v>
      </c>
      <c r="M1053" t="str" cm="1">
        <f t="array" ref="M1053">VLOOKUP($A1053,'Medical Examination'!$A:$H,COLUMN(D:D),0)</f>
        <v>yes</v>
      </c>
      <c r="N1053" t="str" cm="1">
        <f t="array" ref="N1053">VLOOKUP($A1053,'Medical Examination'!$A:$H,COLUMN(E:E),0)</f>
        <v>No</v>
      </c>
      <c r="O1053" t="str" cm="1">
        <f t="array" ref="O1053">VLOOKUP($A1053,'Medical Examination'!$A:$H,COLUMN(F:F),0)</f>
        <v>Yes</v>
      </c>
      <c r="P1053" cm="1">
        <f t="array" ref="P1053">VLOOKUP($A1053,'Medical Examination'!$A:$H,COLUMN(G:G),0)</f>
        <v>1</v>
      </c>
      <c r="Q1053" t="str" cm="1">
        <f t="array" ref="Q1053">VLOOKUP($A1053,'Medical Examination'!$A:$H,COLUMN(H:H),0)</f>
        <v>No</v>
      </c>
      <c r="R1053">
        <f t="shared" si="192"/>
        <v>1</v>
      </c>
      <c r="S1053">
        <f t="shared" si="193"/>
        <v>0</v>
      </c>
      <c r="T1053">
        <f t="shared" si="194"/>
        <v>1</v>
      </c>
      <c r="U1053">
        <f t="shared" si="195"/>
        <v>0</v>
      </c>
      <c r="V1053">
        <f t="shared" si="196"/>
        <v>2</v>
      </c>
      <c r="W1053">
        <f t="shared" si="197"/>
        <v>1</v>
      </c>
      <c r="X1053">
        <f t="shared" si="198"/>
        <v>1</v>
      </c>
      <c r="Y1053">
        <f t="shared" si="199"/>
        <v>0</v>
      </c>
      <c r="Z1053">
        <f t="shared" si="200"/>
        <v>0</v>
      </c>
      <c r="AA1053">
        <f t="shared" si="201"/>
        <v>1</v>
      </c>
      <c r="AB1053" s="5">
        <f t="shared" si="202"/>
        <v>40</v>
      </c>
      <c r="AC1053">
        <f t="shared" si="203"/>
        <v>0</v>
      </c>
    </row>
    <row r="1054" spans="1:29" x14ac:dyDescent="0.25">
      <c r="A1054" t="s">
        <v>1094</v>
      </c>
      <c r="B1054">
        <v>1973</v>
      </c>
      <c r="C1054" t="s">
        <v>10</v>
      </c>
      <c r="D1054">
        <v>11</v>
      </c>
      <c r="E1054">
        <v>0</v>
      </c>
      <c r="F1054">
        <v>8601.33</v>
      </c>
      <c r="G1054" t="s">
        <v>11</v>
      </c>
      <c r="H1054" t="s">
        <v>16</v>
      </c>
      <c r="I1054" t="s">
        <v>13</v>
      </c>
      <c r="J1054" t="str">
        <f>VLOOKUP(A1054,Names!A:B,2,)</f>
        <v>Pretot, Ms.  Svetlana V.</v>
      </c>
      <c r="K1054" cm="1">
        <f t="array" ref="K1054">VLOOKUP($A1054,'Medical Examination'!$A:$H,COLUMN(B:B),0)</f>
        <v>27.17</v>
      </c>
      <c r="L1054" cm="1">
        <f t="array" ref="L1054">VLOOKUP($A1054,'Medical Examination'!$A:$H,COLUMN(C:C),0)</f>
        <v>10.81</v>
      </c>
      <c r="M1054" t="str" cm="1">
        <f t="array" ref="M1054">VLOOKUP($A1054,'Medical Examination'!$A:$H,COLUMN(D:D),0)</f>
        <v>No</v>
      </c>
      <c r="N1054" t="str" cm="1">
        <f t="array" ref="N1054">VLOOKUP($A1054,'Medical Examination'!$A:$H,COLUMN(E:E),0)</f>
        <v>No</v>
      </c>
      <c r="O1054" t="str" cm="1">
        <f t="array" ref="O1054">VLOOKUP($A1054,'Medical Examination'!$A:$H,COLUMN(F:F),0)</f>
        <v>No</v>
      </c>
      <c r="P1054" cm="1">
        <f t="array" ref="P1054">VLOOKUP($A1054,'Medical Examination'!$A:$H,COLUMN(G:G),0)</f>
        <v>2</v>
      </c>
      <c r="Q1054" t="str" cm="1">
        <f t="array" ref="Q1054">VLOOKUP($A1054,'Medical Examination'!$A:$H,COLUMN(H:H),0)</f>
        <v>No</v>
      </c>
      <c r="R1054">
        <f t="shared" si="192"/>
        <v>0</v>
      </c>
      <c r="S1054">
        <f t="shared" si="193"/>
        <v>0</v>
      </c>
      <c r="T1054">
        <f t="shared" si="194"/>
        <v>0</v>
      </c>
      <c r="U1054">
        <f t="shared" si="195"/>
        <v>0</v>
      </c>
      <c r="V1054">
        <f t="shared" si="196"/>
        <v>2</v>
      </c>
      <c r="W1054">
        <f t="shared" si="197"/>
        <v>3</v>
      </c>
      <c r="X1054">
        <f t="shared" si="198"/>
        <v>2</v>
      </c>
      <c r="Y1054">
        <f t="shared" si="199"/>
        <v>0</v>
      </c>
      <c r="Z1054">
        <f t="shared" si="200"/>
        <v>0</v>
      </c>
      <c r="AA1054">
        <f t="shared" si="201"/>
        <v>1</v>
      </c>
      <c r="AB1054" s="5">
        <f t="shared" si="202"/>
        <v>50</v>
      </c>
      <c r="AC1054">
        <f t="shared" si="203"/>
        <v>0</v>
      </c>
    </row>
    <row r="1055" spans="1:29" x14ac:dyDescent="0.25">
      <c r="A1055" t="s">
        <v>1095</v>
      </c>
      <c r="B1055">
        <v>1977</v>
      </c>
      <c r="C1055" t="s">
        <v>20</v>
      </c>
      <c r="D1055">
        <v>24</v>
      </c>
      <c r="E1055">
        <v>2</v>
      </c>
      <c r="F1055">
        <v>8603.82</v>
      </c>
      <c r="G1055" t="s">
        <v>11</v>
      </c>
      <c r="H1055" t="s">
        <v>16</v>
      </c>
      <c r="I1055" t="s">
        <v>166</v>
      </c>
      <c r="J1055" t="str">
        <f>VLOOKUP(A1055,Names!A:B,2,)</f>
        <v>Deeg, Mr.  Justin M</v>
      </c>
      <c r="K1055" cm="1">
        <f t="array" ref="K1055">VLOOKUP($A1055,'Medical Examination'!$A:$H,COLUMN(B:B),0)</f>
        <v>23.56</v>
      </c>
      <c r="L1055" cm="1">
        <f t="array" ref="L1055">VLOOKUP($A1055,'Medical Examination'!$A:$H,COLUMN(C:C),0)</f>
        <v>5.97</v>
      </c>
      <c r="M1055" t="str" cm="1">
        <f t="array" ref="M1055">VLOOKUP($A1055,'Medical Examination'!$A:$H,COLUMN(D:D),0)</f>
        <v>No</v>
      </c>
      <c r="N1055" t="str" cm="1">
        <f t="array" ref="N1055">VLOOKUP($A1055,'Medical Examination'!$A:$H,COLUMN(E:E),0)</f>
        <v>No</v>
      </c>
      <c r="O1055" t="str" cm="1">
        <f t="array" ref="O1055">VLOOKUP($A1055,'Medical Examination'!$A:$H,COLUMN(F:F),0)</f>
        <v>No</v>
      </c>
      <c r="P1055" t="str" cm="1">
        <f t="array" ref="P1055">VLOOKUP($A1055,'Medical Examination'!$A:$H,COLUMN(G:G),0)</f>
        <v>No major surgery</v>
      </c>
      <c r="Q1055" t="str" cm="1">
        <f t="array" ref="Q1055">VLOOKUP($A1055,'Medical Examination'!$A:$H,COLUMN(H:H),0)</f>
        <v>No</v>
      </c>
      <c r="R1055">
        <f t="shared" si="192"/>
        <v>0</v>
      </c>
      <c r="S1055">
        <f t="shared" si="193"/>
        <v>0</v>
      </c>
      <c r="T1055">
        <f t="shared" si="194"/>
        <v>0</v>
      </c>
      <c r="U1055">
        <f t="shared" si="195"/>
        <v>0</v>
      </c>
      <c r="V1055">
        <f t="shared" si="196"/>
        <v>2</v>
      </c>
      <c r="W1055">
        <f t="shared" si="197"/>
        <v>3</v>
      </c>
      <c r="X1055">
        <f t="shared" si="198"/>
        <v>0</v>
      </c>
      <c r="Y1055">
        <f t="shared" si="199"/>
        <v>0</v>
      </c>
      <c r="Z1055">
        <f t="shared" si="200"/>
        <v>0</v>
      </c>
      <c r="AA1055">
        <f t="shared" si="201"/>
        <v>0</v>
      </c>
      <c r="AB1055" s="5">
        <f t="shared" si="202"/>
        <v>46</v>
      </c>
      <c r="AC1055">
        <f t="shared" si="203"/>
        <v>1</v>
      </c>
    </row>
    <row r="1056" spans="1:29" x14ac:dyDescent="0.25">
      <c r="A1056" t="s">
        <v>1096</v>
      </c>
      <c r="B1056">
        <v>1977</v>
      </c>
      <c r="C1056" t="s">
        <v>15</v>
      </c>
      <c r="D1056">
        <v>12</v>
      </c>
      <c r="E1056">
        <v>2</v>
      </c>
      <c r="F1056">
        <v>8604.48</v>
      </c>
      <c r="G1056" t="s">
        <v>12</v>
      </c>
      <c r="H1056" t="s">
        <v>11</v>
      </c>
      <c r="I1056" t="s">
        <v>168</v>
      </c>
      <c r="J1056" t="str">
        <f>VLOOKUP(A1056,Names!A:B,2,)</f>
        <v>Ritter, Mr.  Adam</v>
      </c>
      <c r="K1056" cm="1">
        <f t="array" ref="K1056">VLOOKUP($A1056,'Medical Examination'!$A:$H,COLUMN(B:B),0)</f>
        <v>24.035</v>
      </c>
      <c r="L1056" cm="1">
        <f t="array" ref="L1056">VLOOKUP($A1056,'Medical Examination'!$A:$H,COLUMN(C:C),0)</f>
        <v>6.11</v>
      </c>
      <c r="M1056" t="str" cm="1">
        <f t="array" ref="M1056">VLOOKUP($A1056,'Medical Examination'!$A:$H,COLUMN(D:D),0)</f>
        <v>No</v>
      </c>
      <c r="N1056" t="str" cm="1">
        <f t="array" ref="N1056">VLOOKUP($A1056,'Medical Examination'!$A:$H,COLUMN(E:E),0)</f>
        <v>No</v>
      </c>
      <c r="O1056" t="str" cm="1">
        <f t="array" ref="O1056">VLOOKUP($A1056,'Medical Examination'!$A:$H,COLUMN(F:F),0)</f>
        <v>No</v>
      </c>
      <c r="P1056" t="str" cm="1">
        <f t="array" ref="P1056">VLOOKUP($A1056,'Medical Examination'!$A:$H,COLUMN(G:G),0)</f>
        <v>No major surgery</v>
      </c>
      <c r="Q1056" t="str" cm="1">
        <f t="array" ref="Q1056">VLOOKUP($A1056,'Medical Examination'!$A:$H,COLUMN(H:H),0)</f>
        <v>No</v>
      </c>
      <c r="R1056">
        <f t="shared" si="192"/>
        <v>0</v>
      </c>
      <c r="S1056">
        <f t="shared" si="193"/>
        <v>0</v>
      </c>
      <c r="T1056">
        <f t="shared" si="194"/>
        <v>0</v>
      </c>
      <c r="U1056">
        <f t="shared" si="195"/>
        <v>0</v>
      </c>
      <c r="V1056">
        <f t="shared" si="196"/>
        <v>1</v>
      </c>
      <c r="W1056">
        <f t="shared" si="197"/>
        <v>2</v>
      </c>
      <c r="X1056">
        <f t="shared" si="198"/>
        <v>0</v>
      </c>
      <c r="Y1056">
        <f t="shared" si="199"/>
        <v>0</v>
      </c>
      <c r="Z1056">
        <f t="shared" si="200"/>
        <v>0</v>
      </c>
      <c r="AA1056">
        <f t="shared" si="201"/>
        <v>0</v>
      </c>
      <c r="AB1056" s="5">
        <f t="shared" si="202"/>
        <v>46</v>
      </c>
      <c r="AC1056">
        <f t="shared" si="203"/>
        <v>1</v>
      </c>
    </row>
    <row r="1057" spans="1:29" x14ac:dyDescent="0.25">
      <c r="A1057" t="s">
        <v>1097</v>
      </c>
      <c r="B1057">
        <v>1977</v>
      </c>
      <c r="C1057" t="s">
        <v>37</v>
      </c>
      <c r="D1057">
        <v>15</v>
      </c>
      <c r="E1057">
        <v>3</v>
      </c>
      <c r="F1057">
        <v>8605.36</v>
      </c>
      <c r="G1057" t="s">
        <v>11</v>
      </c>
      <c r="H1057" t="s">
        <v>11</v>
      </c>
      <c r="I1057" t="s">
        <v>13</v>
      </c>
      <c r="J1057" t="str">
        <f>VLOOKUP(A1057,Names!A:B,2,)</f>
        <v>Scheibel, Mr.  Mark D</v>
      </c>
      <c r="K1057" cm="1">
        <f t="array" ref="K1057">VLOOKUP($A1057,'Medical Examination'!$A:$H,COLUMN(B:B),0)</f>
        <v>20.350000000000001</v>
      </c>
      <c r="L1057" cm="1">
        <f t="array" ref="L1057">VLOOKUP($A1057,'Medical Examination'!$A:$H,COLUMN(C:C),0)</f>
        <v>4.16</v>
      </c>
      <c r="M1057" t="str" cm="1">
        <f t="array" ref="M1057">VLOOKUP($A1057,'Medical Examination'!$A:$H,COLUMN(D:D),0)</f>
        <v>No</v>
      </c>
      <c r="N1057" t="str" cm="1">
        <f t="array" ref="N1057">VLOOKUP($A1057,'Medical Examination'!$A:$H,COLUMN(E:E),0)</f>
        <v>No</v>
      </c>
      <c r="O1057" t="str" cm="1">
        <f t="array" ref="O1057">VLOOKUP($A1057,'Medical Examination'!$A:$H,COLUMN(F:F),0)</f>
        <v>No</v>
      </c>
      <c r="P1057" t="str" cm="1">
        <f t="array" ref="P1057">VLOOKUP($A1057,'Medical Examination'!$A:$H,COLUMN(G:G),0)</f>
        <v>No major surgery</v>
      </c>
      <c r="Q1057" t="str" cm="1">
        <f t="array" ref="Q1057">VLOOKUP($A1057,'Medical Examination'!$A:$H,COLUMN(H:H),0)</f>
        <v>No</v>
      </c>
      <c r="R1057">
        <f t="shared" si="192"/>
        <v>0</v>
      </c>
      <c r="S1057">
        <f t="shared" si="193"/>
        <v>0</v>
      </c>
      <c r="T1057">
        <f t="shared" si="194"/>
        <v>0</v>
      </c>
      <c r="U1057">
        <f t="shared" si="195"/>
        <v>0</v>
      </c>
      <c r="V1057">
        <f t="shared" si="196"/>
        <v>2</v>
      </c>
      <c r="W1057">
        <f t="shared" si="197"/>
        <v>2</v>
      </c>
      <c r="X1057">
        <f t="shared" si="198"/>
        <v>0</v>
      </c>
      <c r="Y1057">
        <f t="shared" si="199"/>
        <v>0</v>
      </c>
      <c r="Z1057">
        <f t="shared" si="200"/>
        <v>0</v>
      </c>
      <c r="AA1057">
        <f t="shared" si="201"/>
        <v>1</v>
      </c>
      <c r="AB1057" s="5">
        <f t="shared" si="202"/>
        <v>46</v>
      </c>
      <c r="AC1057">
        <f t="shared" si="203"/>
        <v>1</v>
      </c>
    </row>
    <row r="1058" spans="1:29" x14ac:dyDescent="0.25">
      <c r="A1058" t="s">
        <v>1098</v>
      </c>
      <c r="B1058">
        <v>1979</v>
      </c>
      <c r="C1058" t="s">
        <v>10</v>
      </c>
      <c r="D1058">
        <v>17</v>
      </c>
      <c r="E1058">
        <v>3</v>
      </c>
      <c r="F1058">
        <v>8606.2199999999993</v>
      </c>
      <c r="G1058" t="s">
        <v>16</v>
      </c>
      <c r="H1058" t="s">
        <v>11</v>
      </c>
      <c r="I1058" t="s">
        <v>276</v>
      </c>
      <c r="J1058" t="str">
        <f>VLOOKUP(A1058,Names!A:B,2,)</f>
        <v>Leboeuf, Mr.  Maxime M</v>
      </c>
      <c r="K1058" cm="1">
        <f t="array" ref="K1058">VLOOKUP($A1058,'Medical Examination'!$A:$H,COLUMN(B:B),0)</f>
        <v>27.36</v>
      </c>
      <c r="L1058" cm="1">
        <f t="array" ref="L1058">VLOOKUP($A1058,'Medical Examination'!$A:$H,COLUMN(C:C),0)</f>
        <v>5.96</v>
      </c>
      <c r="M1058" t="str" cm="1">
        <f t="array" ref="M1058">VLOOKUP($A1058,'Medical Examination'!$A:$H,COLUMN(D:D),0)</f>
        <v>No</v>
      </c>
      <c r="N1058" t="str" cm="1">
        <f t="array" ref="N1058">VLOOKUP($A1058,'Medical Examination'!$A:$H,COLUMN(E:E),0)</f>
        <v>No</v>
      </c>
      <c r="O1058" t="str" cm="1">
        <f t="array" ref="O1058">VLOOKUP($A1058,'Medical Examination'!$A:$H,COLUMN(F:F),0)</f>
        <v>Yes</v>
      </c>
      <c r="P1058" cm="1">
        <f t="array" ref="P1058">VLOOKUP($A1058,'Medical Examination'!$A:$H,COLUMN(G:G),0)</f>
        <v>1</v>
      </c>
      <c r="Q1058" t="str" cm="1">
        <f t="array" ref="Q1058">VLOOKUP($A1058,'Medical Examination'!$A:$H,COLUMN(H:H),0)</f>
        <v>No</v>
      </c>
      <c r="R1058">
        <f t="shared" si="192"/>
        <v>0</v>
      </c>
      <c r="S1058">
        <f t="shared" si="193"/>
        <v>0</v>
      </c>
      <c r="T1058">
        <f t="shared" si="194"/>
        <v>1</v>
      </c>
      <c r="U1058">
        <f t="shared" si="195"/>
        <v>0</v>
      </c>
      <c r="V1058">
        <f t="shared" si="196"/>
        <v>3</v>
      </c>
      <c r="W1058">
        <f t="shared" si="197"/>
        <v>2</v>
      </c>
      <c r="X1058">
        <f t="shared" si="198"/>
        <v>1</v>
      </c>
      <c r="Y1058">
        <f t="shared" si="199"/>
        <v>0</v>
      </c>
      <c r="Z1058">
        <f t="shared" si="200"/>
        <v>0</v>
      </c>
      <c r="AA1058">
        <f t="shared" si="201"/>
        <v>0</v>
      </c>
      <c r="AB1058" s="5">
        <f t="shared" si="202"/>
        <v>44</v>
      </c>
      <c r="AC1058">
        <f t="shared" si="203"/>
        <v>1</v>
      </c>
    </row>
    <row r="1059" spans="1:29" x14ac:dyDescent="0.25">
      <c r="A1059" t="s">
        <v>1099</v>
      </c>
      <c r="B1059">
        <v>1977</v>
      </c>
      <c r="C1059" t="s">
        <v>20</v>
      </c>
      <c r="D1059">
        <v>2</v>
      </c>
      <c r="E1059">
        <v>3</v>
      </c>
      <c r="F1059">
        <v>8615.2999999999993</v>
      </c>
      <c r="G1059" t="s">
        <v>11</v>
      </c>
      <c r="H1059" t="s">
        <v>12</v>
      </c>
      <c r="I1059" t="s">
        <v>42</v>
      </c>
      <c r="J1059" t="str">
        <f>VLOOKUP(A1059,Names!A:B,2,)</f>
        <v>Walters, Mr.  Eddie C</v>
      </c>
      <c r="K1059" cm="1">
        <f t="array" ref="K1059">VLOOKUP($A1059,'Medical Examination'!$A:$H,COLUMN(B:B),0)</f>
        <v>27.5</v>
      </c>
      <c r="L1059" cm="1">
        <f t="array" ref="L1059">VLOOKUP($A1059,'Medical Examination'!$A:$H,COLUMN(C:C),0)</f>
        <v>6.03</v>
      </c>
      <c r="M1059" t="str" cm="1">
        <f t="array" ref="M1059">VLOOKUP($A1059,'Medical Examination'!$A:$H,COLUMN(D:D),0)</f>
        <v>No</v>
      </c>
      <c r="N1059" t="str" cm="1">
        <f t="array" ref="N1059">VLOOKUP($A1059,'Medical Examination'!$A:$H,COLUMN(E:E),0)</f>
        <v>No</v>
      </c>
      <c r="O1059" t="str" cm="1">
        <f t="array" ref="O1059">VLOOKUP($A1059,'Medical Examination'!$A:$H,COLUMN(F:F),0)</f>
        <v>No</v>
      </c>
      <c r="P1059" t="str" cm="1">
        <f t="array" ref="P1059">VLOOKUP($A1059,'Medical Examination'!$A:$H,COLUMN(G:G),0)</f>
        <v>No major surgery</v>
      </c>
      <c r="Q1059" t="str" cm="1">
        <f t="array" ref="Q1059">VLOOKUP($A1059,'Medical Examination'!$A:$H,COLUMN(H:H),0)</f>
        <v>No</v>
      </c>
      <c r="R1059">
        <f t="shared" si="192"/>
        <v>0</v>
      </c>
      <c r="S1059">
        <f t="shared" si="193"/>
        <v>0</v>
      </c>
      <c r="T1059">
        <f t="shared" si="194"/>
        <v>0</v>
      </c>
      <c r="U1059">
        <f t="shared" si="195"/>
        <v>0</v>
      </c>
      <c r="V1059">
        <f t="shared" si="196"/>
        <v>2</v>
      </c>
      <c r="W1059">
        <f t="shared" si="197"/>
        <v>1</v>
      </c>
      <c r="X1059">
        <f t="shared" si="198"/>
        <v>0</v>
      </c>
      <c r="Y1059">
        <f t="shared" si="199"/>
        <v>1</v>
      </c>
      <c r="Z1059">
        <f t="shared" si="200"/>
        <v>0</v>
      </c>
      <c r="AA1059">
        <f t="shared" si="201"/>
        <v>0</v>
      </c>
      <c r="AB1059" s="5">
        <f t="shared" si="202"/>
        <v>46</v>
      </c>
      <c r="AC1059">
        <f t="shared" si="203"/>
        <v>1</v>
      </c>
    </row>
    <row r="1060" spans="1:29" x14ac:dyDescent="0.25">
      <c r="A1060" t="s">
        <v>1100</v>
      </c>
      <c r="B1060">
        <v>1975</v>
      </c>
      <c r="C1060" t="s">
        <v>35</v>
      </c>
      <c r="D1060">
        <v>3</v>
      </c>
      <c r="E1060">
        <v>1</v>
      </c>
      <c r="F1060">
        <v>8627.5400000000009</v>
      </c>
      <c r="G1060" t="s">
        <v>11</v>
      </c>
      <c r="H1060" t="s">
        <v>11</v>
      </c>
      <c r="I1060" t="s">
        <v>356</v>
      </c>
      <c r="J1060" t="str">
        <f>VLOOKUP(A1060,Names!A:B,2,)</f>
        <v>Anderson, Mr.  Michael W.</v>
      </c>
      <c r="K1060" cm="1">
        <f t="array" ref="K1060">VLOOKUP($A1060,'Medical Examination'!$A:$H,COLUMN(B:B),0)</f>
        <v>19.190000000000001</v>
      </c>
      <c r="L1060" cm="1">
        <f t="array" ref="L1060">VLOOKUP($A1060,'Medical Examination'!$A:$H,COLUMN(C:C),0)</f>
        <v>7.71</v>
      </c>
      <c r="M1060" t="str" cm="1">
        <f t="array" ref="M1060">VLOOKUP($A1060,'Medical Examination'!$A:$H,COLUMN(D:D),0)</f>
        <v>yes</v>
      </c>
      <c r="N1060" t="str" cm="1">
        <f t="array" ref="N1060">VLOOKUP($A1060,'Medical Examination'!$A:$H,COLUMN(E:E),0)</f>
        <v>No</v>
      </c>
      <c r="O1060" t="str" cm="1">
        <f t="array" ref="O1060">VLOOKUP($A1060,'Medical Examination'!$A:$H,COLUMN(F:F),0)</f>
        <v>No</v>
      </c>
      <c r="P1060" cm="1">
        <f t="array" ref="P1060">VLOOKUP($A1060,'Medical Examination'!$A:$H,COLUMN(G:G),0)</f>
        <v>1</v>
      </c>
      <c r="Q1060" t="str" cm="1">
        <f t="array" ref="Q1060">VLOOKUP($A1060,'Medical Examination'!$A:$H,COLUMN(H:H),0)</f>
        <v>No</v>
      </c>
      <c r="R1060">
        <f t="shared" si="192"/>
        <v>1</v>
      </c>
      <c r="S1060">
        <f t="shared" si="193"/>
        <v>0</v>
      </c>
      <c r="T1060">
        <f t="shared" si="194"/>
        <v>0</v>
      </c>
      <c r="U1060">
        <f t="shared" si="195"/>
        <v>0</v>
      </c>
      <c r="V1060">
        <f t="shared" si="196"/>
        <v>2</v>
      </c>
      <c r="W1060">
        <f t="shared" si="197"/>
        <v>2</v>
      </c>
      <c r="X1060">
        <f t="shared" si="198"/>
        <v>1</v>
      </c>
      <c r="Y1060">
        <f t="shared" si="199"/>
        <v>0</v>
      </c>
      <c r="Z1060">
        <f t="shared" si="200"/>
        <v>0</v>
      </c>
      <c r="AA1060">
        <f t="shared" si="201"/>
        <v>0</v>
      </c>
      <c r="AB1060" s="5">
        <f t="shared" si="202"/>
        <v>48</v>
      </c>
      <c r="AC1060">
        <f t="shared" si="203"/>
        <v>1</v>
      </c>
    </row>
    <row r="1061" spans="1:29" x14ac:dyDescent="0.25">
      <c r="A1061" t="s">
        <v>1101</v>
      </c>
      <c r="B1061">
        <v>1965</v>
      </c>
      <c r="C1061" t="s">
        <v>37</v>
      </c>
      <c r="D1061">
        <v>21</v>
      </c>
      <c r="E1061">
        <v>0</v>
      </c>
      <c r="F1061">
        <v>8665.09</v>
      </c>
      <c r="G1061" t="s">
        <v>12</v>
      </c>
      <c r="H1061" t="s">
        <v>11</v>
      </c>
      <c r="I1061" t="s">
        <v>23</v>
      </c>
      <c r="J1061" t="str">
        <f>VLOOKUP(A1061,Names!A:B,2,)</f>
        <v>Evans, Ms.  Jennifer V.</v>
      </c>
      <c r="K1061" cm="1">
        <f t="array" ref="K1061">VLOOKUP($A1061,'Medical Examination'!$A:$H,COLUMN(B:B),0)</f>
        <v>18.62</v>
      </c>
      <c r="L1061" cm="1">
        <f t="array" ref="L1061">VLOOKUP($A1061,'Medical Examination'!$A:$H,COLUMN(C:C),0)</f>
        <v>10.24</v>
      </c>
      <c r="M1061" t="str" cm="1">
        <f t="array" ref="M1061">VLOOKUP($A1061,'Medical Examination'!$A:$H,COLUMN(D:D),0)</f>
        <v>No</v>
      </c>
      <c r="N1061" t="str" cm="1">
        <f t="array" ref="N1061">VLOOKUP($A1061,'Medical Examination'!$A:$H,COLUMN(E:E),0)</f>
        <v>No</v>
      </c>
      <c r="O1061" t="str" cm="1">
        <f t="array" ref="O1061">VLOOKUP($A1061,'Medical Examination'!$A:$H,COLUMN(F:F),0)</f>
        <v>No</v>
      </c>
      <c r="P1061" t="str" cm="1">
        <f t="array" ref="P1061">VLOOKUP($A1061,'Medical Examination'!$A:$H,COLUMN(G:G),0)</f>
        <v>No major surgery</v>
      </c>
      <c r="Q1061" t="str" cm="1">
        <f t="array" ref="Q1061">VLOOKUP($A1061,'Medical Examination'!$A:$H,COLUMN(H:H),0)</f>
        <v>No</v>
      </c>
      <c r="R1061">
        <f t="shared" si="192"/>
        <v>0</v>
      </c>
      <c r="S1061">
        <f t="shared" si="193"/>
        <v>0</v>
      </c>
      <c r="T1061">
        <f t="shared" si="194"/>
        <v>0</v>
      </c>
      <c r="U1061">
        <f t="shared" si="195"/>
        <v>0</v>
      </c>
      <c r="V1061">
        <f t="shared" si="196"/>
        <v>1</v>
      </c>
      <c r="W1061">
        <f t="shared" si="197"/>
        <v>2</v>
      </c>
      <c r="X1061">
        <f t="shared" si="198"/>
        <v>0</v>
      </c>
      <c r="Y1061">
        <f t="shared" si="199"/>
        <v>0</v>
      </c>
      <c r="Z1061">
        <f t="shared" si="200"/>
        <v>1</v>
      </c>
      <c r="AA1061">
        <f t="shared" si="201"/>
        <v>0</v>
      </c>
      <c r="AB1061" s="5">
        <f t="shared" si="202"/>
        <v>58</v>
      </c>
      <c r="AC1061">
        <f t="shared" si="203"/>
        <v>0</v>
      </c>
    </row>
    <row r="1062" spans="1:29" x14ac:dyDescent="0.25">
      <c r="A1062" t="s">
        <v>1102</v>
      </c>
      <c r="B1062">
        <v>1969</v>
      </c>
      <c r="C1062" t="s">
        <v>35</v>
      </c>
      <c r="D1062">
        <v>10</v>
      </c>
      <c r="E1062">
        <v>0</v>
      </c>
      <c r="F1062">
        <v>8665.14</v>
      </c>
      <c r="G1062" t="s">
        <v>11</v>
      </c>
      <c r="H1062" t="s">
        <v>12</v>
      </c>
      <c r="I1062" t="s">
        <v>13</v>
      </c>
      <c r="J1062" t="str">
        <f>VLOOKUP(A1062,Names!A:B,2,)</f>
        <v>Rider, Ms.  Alicia</v>
      </c>
      <c r="K1062" cm="1">
        <f t="array" ref="K1062">VLOOKUP($A1062,'Medical Examination'!$A:$H,COLUMN(B:B),0)</f>
        <v>23.66</v>
      </c>
      <c r="L1062" cm="1">
        <f t="array" ref="L1062">VLOOKUP($A1062,'Medical Examination'!$A:$H,COLUMN(C:C),0)</f>
        <v>5.1100000000000003</v>
      </c>
      <c r="M1062" t="str" cm="1">
        <f t="array" ref="M1062">VLOOKUP($A1062,'Medical Examination'!$A:$H,COLUMN(D:D),0)</f>
        <v>yes</v>
      </c>
      <c r="N1062" t="str" cm="1">
        <f t="array" ref="N1062">VLOOKUP($A1062,'Medical Examination'!$A:$H,COLUMN(E:E),0)</f>
        <v>No</v>
      </c>
      <c r="O1062" t="str" cm="1">
        <f t="array" ref="O1062">VLOOKUP($A1062,'Medical Examination'!$A:$H,COLUMN(F:F),0)</f>
        <v>Yes</v>
      </c>
      <c r="P1062" cm="1">
        <f t="array" ref="P1062">VLOOKUP($A1062,'Medical Examination'!$A:$H,COLUMN(G:G),0)</f>
        <v>1</v>
      </c>
      <c r="Q1062" t="str" cm="1">
        <f t="array" ref="Q1062">VLOOKUP($A1062,'Medical Examination'!$A:$H,COLUMN(H:H),0)</f>
        <v>No</v>
      </c>
      <c r="R1062">
        <f t="shared" si="192"/>
        <v>1</v>
      </c>
      <c r="S1062">
        <f t="shared" si="193"/>
        <v>0</v>
      </c>
      <c r="T1062">
        <f t="shared" si="194"/>
        <v>1</v>
      </c>
      <c r="U1062">
        <f t="shared" si="195"/>
        <v>0</v>
      </c>
      <c r="V1062">
        <f t="shared" si="196"/>
        <v>2</v>
      </c>
      <c r="W1062">
        <f t="shared" si="197"/>
        <v>1</v>
      </c>
      <c r="X1062">
        <f t="shared" si="198"/>
        <v>1</v>
      </c>
      <c r="Y1062">
        <f t="shared" si="199"/>
        <v>0</v>
      </c>
      <c r="Z1062">
        <f t="shared" si="200"/>
        <v>0</v>
      </c>
      <c r="AA1062">
        <f t="shared" si="201"/>
        <v>1</v>
      </c>
      <c r="AB1062" s="5">
        <f t="shared" si="202"/>
        <v>54</v>
      </c>
      <c r="AC1062">
        <f t="shared" si="203"/>
        <v>0</v>
      </c>
    </row>
    <row r="1063" spans="1:29" x14ac:dyDescent="0.25">
      <c r="A1063" t="s">
        <v>1103</v>
      </c>
      <c r="B1063">
        <v>1974</v>
      </c>
      <c r="C1063" t="s">
        <v>35</v>
      </c>
      <c r="D1063">
        <v>16</v>
      </c>
      <c r="E1063">
        <v>0</v>
      </c>
      <c r="F1063">
        <v>8671.19</v>
      </c>
      <c r="G1063" t="s">
        <v>11</v>
      </c>
      <c r="H1063" t="s">
        <v>16</v>
      </c>
      <c r="I1063" t="s">
        <v>23</v>
      </c>
      <c r="J1063" t="str">
        <f>VLOOKUP(A1063,Names!A:B,2,)</f>
        <v>Godoy, Ms.  Martha Patricia</v>
      </c>
      <c r="K1063" cm="1">
        <f t="array" ref="K1063">VLOOKUP($A1063,'Medical Examination'!$A:$H,COLUMN(B:B),0)</f>
        <v>36.575000000000003</v>
      </c>
      <c r="L1063" cm="1">
        <f t="array" ref="L1063">VLOOKUP($A1063,'Medical Examination'!$A:$H,COLUMN(C:C),0)</f>
        <v>10.98</v>
      </c>
      <c r="M1063" t="str" cm="1">
        <f t="array" ref="M1063">VLOOKUP($A1063,'Medical Examination'!$A:$H,COLUMN(D:D),0)</f>
        <v>No</v>
      </c>
      <c r="N1063" t="str" cm="1">
        <f t="array" ref="N1063">VLOOKUP($A1063,'Medical Examination'!$A:$H,COLUMN(E:E),0)</f>
        <v>No</v>
      </c>
      <c r="O1063" t="str" cm="1">
        <f t="array" ref="O1063">VLOOKUP($A1063,'Medical Examination'!$A:$H,COLUMN(F:F),0)</f>
        <v>No</v>
      </c>
      <c r="P1063" t="str" cm="1">
        <f t="array" ref="P1063">VLOOKUP($A1063,'Medical Examination'!$A:$H,COLUMN(G:G),0)</f>
        <v>No major surgery</v>
      </c>
      <c r="Q1063" t="str" cm="1">
        <f t="array" ref="Q1063">VLOOKUP($A1063,'Medical Examination'!$A:$H,COLUMN(H:H),0)</f>
        <v>No</v>
      </c>
      <c r="R1063">
        <f t="shared" si="192"/>
        <v>0</v>
      </c>
      <c r="S1063">
        <f t="shared" si="193"/>
        <v>0</v>
      </c>
      <c r="T1063">
        <f t="shared" si="194"/>
        <v>0</v>
      </c>
      <c r="U1063">
        <f t="shared" si="195"/>
        <v>0</v>
      </c>
      <c r="V1063">
        <f t="shared" si="196"/>
        <v>2</v>
      </c>
      <c r="W1063">
        <f t="shared" si="197"/>
        <v>3</v>
      </c>
      <c r="X1063">
        <f t="shared" si="198"/>
        <v>0</v>
      </c>
      <c r="Y1063">
        <f t="shared" si="199"/>
        <v>0</v>
      </c>
      <c r="Z1063">
        <f t="shared" si="200"/>
        <v>1</v>
      </c>
      <c r="AA1063">
        <f t="shared" si="201"/>
        <v>0</v>
      </c>
      <c r="AB1063" s="5">
        <f t="shared" si="202"/>
        <v>49</v>
      </c>
      <c r="AC1063">
        <f t="shared" si="203"/>
        <v>0</v>
      </c>
    </row>
    <row r="1064" spans="1:29" x14ac:dyDescent="0.25">
      <c r="A1064" t="s">
        <v>1104</v>
      </c>
      <c r="B1064">
        <v>1973</v>
      </c>
      <c r="C1064" t="s">
        <v>37</v>
      </c>
      <c r="D1064">
        <v>11</v>
      </c>
      <c r="E1064">
        <v>0</v>
      </c>
      <c r="F1064">
        <v>8688.86</v>
      </c>
      <c r="G1064" t="s">
        <v>11</v>
      </c>
      <c r="H1064" t="s">
        <v>16</v>
      </c>
      <c r="I1064" t="s">
        <v>356</v>
      </c>
      <c r="J1064" t="str">
        <f>VLOOKUP(A1064,Names!A:B,2,)</f>
        <v>Cheney, Mr.  Thomas S</v>
      </c>
      <c r="K1064" cm="1">
        <f t="array" ref="K1064">VLOOKUP($A1064,'Medical Examination'!$A:$H,COLUMN(B:B),0)</f>
        <v>22.515000000000001</v>
      </c>
      <c r="L1064" cm="1">
        <f t="array" ref="L1064">VLOOKUP($A1064,'Medical Examination'!$A:$H,COLUMN(C:C),0)</f>
        <v>11.18</v>
      </c>
      <c r="M1064" t="str" cm="1">
        <f t="array" ref="M1064">VLOOKUP($A1064,'Medical Examination'!$A:$H,COLUMN(D:D),0)</f>
        <v>No</v>
      </c>
      <c r="N1064" t="str" cm="1">
        <f t="array" ref="N1064">VLOOKUP($A1064,'Medical Examination'!$A:$H,COLUMN(E:E),0)</f>
        <v>No</v>
      </c>
      <c r="O1064" t="str" cm="1">
        <f t="array" ref="O1064">VLOOKUP($A1064,'Medical Examination'!$A:$H,COLUMN(F:F),0)</f>
        <v>No</v>
      </c>
      <c r="P1064" cm="1">
        <f t="array" ref="P1064">VLOOKUP($A1064,'Medical Examination'!$A:$H,COLUMN(G:G),0)</f>
        <v>2</v>
      </c>
      <c r="Q1064" t="str" cm="1">
        <f t="array" ref="Q1064">VLOOKUP($A1064,'Medical Examination'!$A:$H,COLUMN(H:H),0)</f>
        <v>No</v>
      </c>
      <c r="R1064">
        <f t="shared" si="192"/>
        <v>0</v>
      </c>
      <c r="S1064">
        <f t="shared" si="193"/>
        <v>0</v>
      </c>
      <c r="T1064">
        <f t="shared" si="194"/>
        <v>0</v>
      </c>
      <c r="U1064">
        <f t="shared" si="195"/>
        <v>0</v>
      </c>
      <c r="V1064">
        <f t="shared" si="196"/>
        <v>2</v>
      </c>
      <c r="W1064">
        <f t="shared" si="197"/>
        <v>3</v>
      </c>
      <c r="X1064">
        <f t="shared" si="198"/>
        <v>2</v>
      </c>
      <c r="Y1064">
        <f t="shared" si="199"/>
        <v>0</v>
      </c>
      <c r="Z1064">
        <f t="shared" si="200"/>
        <v>0</v>
      </c>
      <c r="AA1064">
        <f t="shared" si="201"/>
        <v>0</v>
      </c>
      <c r="AB1064" s="5">
        <f t="shared" si="202"/>
        <v>50</v>
      </c>
      <c r="AC1064">
        <f t="shared" si="203"/>
        <v>1</v>
      </c>
    </row>
    <row r="1065" spans="1:29" x14ac:dyDescent="0.25">
      <c r="A1065" t="s">
        <v>1105</v>
      </c>
      <c r="B1065">
        <v>1980</v>
      </c>
      <c r="C1065" t="s">
        <v>37</v>
      </c>
      <c r="D1065">
        <v>28</v>
      </c>
      <c r="E1065">
        <v>2</v>
      </c>
      <c r="F1065">
        <v>8701.84</v>
      </c>
      <c r="G1065" t="s">
        <v>11</v>
      </c>
      <c r="H1065" t="s">
        <v>12</v>
      </c>
      <c r="I1065" t="s">
        <v>300</v>
      </c>
      <c r="J1065" t="str">
        <f>VLOOKUP(A1065,Names!A:B,2,)</f>
        <v>Strickland, Mr.  Matt</v>
      </c>
      <c r="K1065" cm="1">
        <f t="array" ref="K1065">VLOOKUP($A1065,'Medical Examination'!$A:$H,COLUMN(B:B),0)</f>
        <v>26.63</v>
      </c>
      <c r="L1065" cm="1">
        <f t="array" ref="L1065">VLOOKUP($A1065,'Medical Examination'!$A:$H,COLUMN(C:C),0)</f>
        <v>5.7</v>
      </c>
      <c r="M1065" t="str" cm="1">
        <f t="array" ref="M1065">VLOOKUP($A1065,'Medical Examination'!$A:$H,COLUMN(D:D),0)</f>
        <v>No</v>
      </c>
      <c r="N1065" t="str" cm="1">
        <f t="array" ref="N1065">VLOOKUP($A1065,'Medical Examination'!$A:$H,COLUMN(E:E),0)</f>
        <v>No</v>
      </c>
      <c r="O1065" t="str" cm="1">
        <f t="array" ref="O1065">VLOOKUP($A1065,'Medical Examination'!$A:$H,COLUMN(F:F),0)</f>
        <v>No</v>
      </c>
      <c r="P1065" t="str" cm="1">
        <f t="array" ref="P1065">VLOOKUP($A1065,'Medical Examination'!$A:$H,COLUMN(G:G),0)</f>
        <v>No major surgery</v>
      </c>
      <c r="Q1065" t="str" cm="1">
        <f t="array" ref="Q1065">VLOOKUP($A1065,'Medical Examination'!$A:$H,COLUMN(H:H),0)</f>
        <v>No</v>
      </c>
      <c r="R1065">
        <f t="shared" si="192"/>
        <v>0</v>
      </c>
      <c r="S1065">
        <f t="shared" si="193"/>
        <v>0</v>
      </c>
      <c r="T1065">
        <f t="shared" si="194"/>
        <v>0</v>
      </c>
      <c r="U1065">
        <f t="shared" si="195"/>
        <v>0</v>
      </c>
      <c r="V1065">
        <f t="shared" si="196"/>
        <v>2</v>
      </c>
      <c r="W1065">
        <f t="shared" si="197"/>
        <v>1</v>
      </c>
      <c r="X1065">
        <f t="shared" si="198"/>
        <v>0</v>
      </c>
      <c r="Y1065">
        <f t="shared" si="199"/>
        <v>0</v>
      </c>
      <c r="Z1065">
        <f t="shared" si="200"/>
        <v>0</v>
      </c>
      <c r="AA1065">
        <f t="shared" si="201"/>
        <v>0</v>
      </c>
      <c r="AB1065" s="5">
        <f t="shared" si="202"/>
        <v>43</v>
      </c>
      <c r="AC1065">
        <f t="shared" si="203"/>
        <v>1</v>
      </c>
    </row>
    <row r="1066" spans="1:29" x14ac:dyDescent="0.25">
      <c r="A1066" t="s">
        <v>1106</v>
      </c>
      <c r="B1066">
        <v>1973</v>
      </c>
      <c r="C1066" t="s">
        <v>18</v>
      </c>
      <c r="D1066">
        <v>25</v>
      </c>
      <c r="E1066">
        <v>1</v>
      </c>
      <c r="F1066">
        <v>8703.4599999999991</v>
      </c>
      <c r="G1066" t="s">
        <v>12</v>
      </c>
      <c r="H1066" t="s">
        <v>12</v>
      </c>
      <c r="I1066" t="s">
        <v>42</v>
      </c>
      <c r="J1066" t="str">
        <f>VLOOKUP(A1066,Names!A:B,2,)</f>
        <v>De Mata, Mr.  Javier</v>
      </c>
      <c r="K1066" cm="1">
        <f t="array" ref="K1066">VLOOKUP($A1066,'Medical Examination'!$A:$H,COLUMN(B:B),0)</f>
        <v>28.7</v>
      </c>
      <c r="L1066" cm="1">
        <f t="array" ref="L1066">VLOOKUP($A1066,'Medical Examination'!$A:$H,COLUMN(C:C),0)</f>
        <v>9.4700000000000006</v>
      </c>
      <c r="M1066" t="str" cm="1">
        <f t="array" ref="M1066">VLOOKUP($A1066,'Medical Examination'!$A:$H,COLUMN(D:D),0)</f>
        <v>No</v>
      </c>
      <c r="N1066" t="str" cm="1">
        <f t="array" ref="N1066">VLOOKUP($A1066,'Medical Examination'!$A:$H,COLUMN(E:E),0)</f>
        <v>No</v>
      </c>
      <c r="O1066" t="str" cm="1">
        <f t="array" ref="O1066">VLOOKUP($A1066,'Medical Examination'!$A:$H,COLUMN(F:F),0)</f>
        <v>No</v>
      </c>
      <c r="P1066" cm="1">
        <f t="array" ref="P1066">VLOOKUP($A1066,'Medical Examination'!$A:$H,COLUMN(G:G),0)</f>
        <v>2</v>
      </c>
      <c r="Q1066" t="str" cm="1">
        <f t="array" ref="Q1066">VLOOKUP($A1066,'Medical Examination'!$A:$H,COLUMN(H:H),0)</f>
        <v>No</v>
      </c>
      <c r="R1066">
        <f t="shared" si="192"/>
        <v>0</v>
      </c>
      <c r="S1066">
        <f t="shared" si="193"/>
        <v>0</v>
      </c>
      <c r="T1066">
        <f t="shared" si="194"/>
        <v>0</v>
      </c>
      <c r="U1066">
        <f t="shared" si="195"/>
        <v>0</v>
      </c>
      <c r="V1066">
        <f t="shared" si="196"/>
        <v>1</v>
      </c>
      <c r="W1066">
        <f t="shared" si="197"/>
        <v>1</v>
      </c>
      <c r="X1066">
        <f t="shared" si="198"/>
        <v>2</v>
      </c>
      <c r="Y1066">
        <f t="shared" si="199"/>
        <v>1</v>
      </c>
      <c r="Z1066">
        <f t="shared" si="200"/>
        <v>0</v>
      </c>
      <c r="AA1066">
        <f t="shared" si="201"/>
        <v>0</v>
      </c>
      <c r="AB1066" s="5">
        <f t="shared" si="202"/>
        <v>50</v>
      </c>
      <c r="AC1066">
        <f t="shared" si="203"/>
        <v>1</v>
      </c>
    </row>
    <row r="1067" spans="1:29" x14ac:dyDescent="0.25">
      <c r="A1067" t="s">
        <v>1107</v>
      </c>
      <c r="B1067">
        <v>1976</v>
      </c>
      <c r="C1067" t="s">
        <v>18</v>
      </c>
      <c r="D1067">
        <v>17</v>
      </c>
      <c r="E1067">
        <v>2</v>
      </c>
      <c r="F1067">
        <v>8733.23</v>
      </c>
      <c r="G1067" t="s">
        <v>11</v>
      </c>
      <c r="H1067" t="s">
        <v>12</v>
      </c>
      <c r="I1067" t="s">
        <v>23</v>
      </c>
      <c r="J1067" t="str">
        <f>VLOOKUP(A1067,Names!A:B,2,)</f>
        <v>Deng, Mr.  Guomin</v>
      </c>
      <c r="K1067" cm="1">
        <f t="array" ref="K1067">VLOOKUP($A1067,'Medical Examination'!$A:$H,COLUMN(B:B),0)</f>
        <v>40.375</v>
      </c>
      <c r="L1067" cm="1">
        <f t="array" ref="L1067">VLOOKUP($A1067,'Medical Examination'!$A:$H,COLUMN(C:C),0)</f>
        <v>6.25</v>
      </c>
      <c r="M1067" t="str" cm="1">
        <f t="array" ref="M1067">VLOOKUP($A1067,'Medical Examination'!$A:$H,COLUMN(D:D),0)</f>
        <v>yes</v>
      </c>
      <c r="N1067" t="str" cm="1">
        <f t="array" ref="N1067">VLOOKUP($A1067,'Medical Examination'!$A:$H,COLUMN(E:E),0)</f>
        <v>No</v>
      </c>
      <c r="O1067" t="str" cm="1">
        <f t="array" ref="O1067">VLOOKUP($A1067,'Medical Examination'!$A:$H,COLUMN(F:F),0)</f>
        <v>No</v>
      </c>
      <c r="P1067" t="str" cm="1">
        <f t="array" ref="P1067">VLOOKUP($A1067,'Medical Examination'!$A:$H,COLUMN(G:G),0)</f>
        <v>No major surgery</v>
      </c>
      <c r="Q1067" t="str" cm="1">
        <f t="array" ref="Q1067">VLOOKUP($A1067,'Medical Examination'!$A:$H,COLUMN(H:H),0)</f>
        <v>No</v>
      </c>
      <c r="R1067">
        <f t="shared" si="192"/>
        <v>1</v>
      </c>
      <c r="S1067">
        <f t="shared" si="193"/>
        <v>0</v>
      </c>
      <c r="T1067">
        <f t="shared" si="194"/>
        <v>0</v>
      </c>
      <c r="U1067">
        <f t="shared" si="195"/>
        <v>0</v>
      </c>
      <c r="V1067">
        <f t="shared" si="196"/>
        <v>2</v>
      </c>
      <c r="W1067">
        <f t="shared" si="197"/>
        <v>1</v>
      </c>
      <c r="X1067">
        <f t="shared" si="198"/>
        <v>0</v>
      </c>
      <c r="Y1067">
        <f t="shared" si="199"/>
        <v>0</v>
      </c>
      <c r="Z1067">
        <f t="shared" si="200"/>
        <v>1</v>
      </c>
      <c r="AA1067">
        <f t="shared" si="201"/>
        <v>0</v>
      </c>
      <c r="AB1067" s="5">
        <f t="shared" si="202"/>
        <v>47</v>
      </c>
      <c r="AC1067">
        <f t="shared" si="203"/>
        <v>1</v>
      </c>
    </row>
    <row r="1068" spans="1:29" x14ac:dyDescent="0.25">
      <c r="A1068" t="s">
        <v>1108</v>
      </c>
      <c r="B1068">
        <v>1999</v>
      </c>
      <c r="C1068" t="s">
        <v>35</v>
      </c>
      <c r="D1068">
        <v>23</v>
      </c>
      <c r="E1068">
        <v>0</v>
      </c>
      <c r="F1068">
        <v>8747.68</v>
      </c>
      <c r="G1068" t="s">
        <v>11</v>
      </c>
      <c r="H1068" t="s">
        <v>12</v>
      </c>
      <c r="I1068" t="s">
        <v>42</v>
      </c>
      <c r="J1068" t="str">
        <f>VLOOKUP(A1068,Names!A:B,2,)</f>
        <v>MacDonald, Ms.  Sarah K.</v>
      </c>
      <c r="K1068" cm="1">
        <f t="array" ref="K1068">VLOOKUP($A1068,'Medical Examination'!$A:$H,COLUMN(B:B),0)</f>
        <v>46.4</v>
      </c>
      <c r="L1068" cm="1">
        <f t="array" ref="L1068">VLOOKUP($A1068,'Medical Examination'!$A:$H,COLUMN(C:C),0)</f>
        <v>5.71</v>
      </c>
      <c r="M1068" t="str" cm="1">
        <f t="array" ref="M1068">VLOOKUP($A1068,'Medical Examination'!$A:$H,COLUMN(D:D),0)</f>
        <v>No</v>
      </c>
      <c r="N1068" t="str" cm="1">
        <f t="array" ref="N1068">VLOOKUP($A1068,'Medical Examination'!$A:$H,COLUMN(E:E),0)</f>
        <v>No</v>
      </c>
      <c r="O1068" t="str" cm="1">
        <f t="array" ref="O1068">VLOOKUP($A1068,'Medical Examination'!$A:$H,COLUMN(F:F),0)</f>
        <v>No</v>
      </c>
      <c r="P1068" t="str" cm="1">
        <f t="array" ref="P1068">VLOOKUP($A1068,'Medical Examination'!$A:$H,COLUMN(G:G),0)</f>
        <v>No major surgery</v>
      </c>
      <c r="Q1068" t="str" cm="1">
        <f t="array" ref="Q1068">VLOOKUP($A1068,'Medical Examination'!$A:$H,COLUMN(H:H),0)</f>
        <v>No</v>
      </c>
      <c r="R1068">
        <f t="shared" si="192"/>
        <v>0</v>
      </c>
      <c r="S1068">
        <f t="shared" si="193"/>
        <v>0</v>
      </c>
      <c r="T1068">
        <f t="shared" si="194"/>
        <v>0</v>
      </c>
      <c r="U1068">
        <f t="shared" si="195"/>
        <v>0</v>
      </c>
      <c r="V1068">
        <f t="shared" si="196"/>
        <v>2</v>
      </c>
      <c r="W1068">
        <f t="shared" si="197"/>
        <v>1</v>
      </c>
      <c r="X1068">
        <f t="shared" si="198"/>
        <v>0</v>
      </c>
      <c r="Y1068">
        <f t="shared" si="199"/>
        <v>1</v>
      </c>
      <c r="Z1068">
        <f t="shared" si="200"/>
        <v>0</v>
      </c>
      <c r="AA1068">
        <f t="shared" si="201"/>
        <v>0</v>
      </c>
      <c r="AB1068" s="5">
        <f t="shared" si="202"/>
        <v>24</v>
      </c>
      <c r="AC1068">
        <f t="shared" si="203"/>
        <v>0</v>
      </c>
    </row>
    <row r="1069" spans="1:29" x14ac:dyDescent="0.25">
      <c r="A1069" t="s">
        <v>1109</v>
      </c>
      <c r="B1069">
        <v>1969</v>
      </c>
      <c r="C1069" t="s">
        <v>20</v>
      </c>
      <c r="D1069">
        <v>9</v>
      </c>
      <c r="E1069">
        <v>0</v>
      </c>
      <c r="F1069">
        <v>8760.1200000000008</v>
      </c>
      <c r="G1069" t="s">
        <v>11</v>
      </c>
      <c r="H1069" t="s">
        <v>16</v>
      </c>
      <c r="I1069" t="s">
        <v>13</v>
      </c>
      <c r="J1069" t="str">
        <f>VLOOKUP(A1069,Names!A:B,2,)</f>
        <v>Mucci, Ms.  Alicia</v>
      </c>
      <c r="K1069" cm="1">
        <f t="array" ref="K1069">VLOOKUP($A1069,'Medical Examination'!$A:$H,COLUMN(B:B),0)</f>
        <v>23.94</v>
      </c>
      <c r="L1069" cm="1">
        <f t="array" ref="L1069">VLOOKUP($A1069,'Medical Examination'!$A:$H,COLUMN(C:C),0)</f>
        <v>4.54</v>
      </c>
      <c r="M1069" t="str" cm="1">
        <f t="array" ref="M1069">VLOOKUP($A1069,'Medical Examination'!$A:$H,COLUMN(D:D),0)</f>
        <v>yes</v>
      </c>
      <c r="N1069" t="str" cm="1">
        <f t="array" ref="N1069">VLOOKUP($A1069,'Medical Examination'!$A:$H,COLUMN(E:E),0)</f>
        <v>No</v>
      </c>
      <c r="O1069" t="str" cm="1">
        <f t="array" ref="O1069">VLOOKUP($A1069,'Medical Examination'!$A:$H,COLUMN(F:F),0)</f>
        <v>Yes</v>
      </c>
      <c r="P1069" cm="1">
        <f t="array" ref="P1069">VLOOKUP($A1069,'Medical Examination'!$A:$H,COLUMN(G:G),0)</f>
        <v>1</v>
      </c>
      <c r="Q1069" t="str" cm="1">
        <f t="array" ref="Q1069">VLOOKUP($A1069,'Medical Examination'!$A:$H,COLUMN(H:H),0)</f>
        <v>No</v>
      </c>
      <c r="R1069">
        <f t="shared" si="192"/>
        <v>1</v>
      </c>
      <c r="S1069">
        <f t="shared" si="193"/>
        <v>0</v>
      </c>
      <c r="T1069">
        <f t="shared" si="194"/>
        <v>1</v>
      </c>
      <c r="U1069">
        <f t="shared" si="195"/>
        <v>0</v>
      </c>
      <c r="V1069">
        <f t="shared" si="196"/>
        <v>2</v>
      </c>
      <c r="W1069">
        <f t="shared" si="197"/>
        <v>3</v>
      </c>
      <c r="X1069">
        <f t="shared" si="198"/>
        <v>1</v>
      </c>
      <c r="Y1069">
        <f t="shared" si="199"/>
        <v>0</v>
      </c>
      <c r="Z1069">
        <f t="shared" si="200"/>
        <v>0</v>
      </c>
      <c r="AA1069">
        <f t="shared" si="201"/>
        <v>1</v>
      </c>
      <c r="AB1069" s="5">
        <f t="shared" si="202"/>
        <v>54</v>
      </c>
      <c r="AC1069">
        <f t="shared" si="203"/>
        <v>0</v>
      </c>
    </row>
    <row r="1070" spans="1:29" x14ac:dyDescent="0.25">
      <c r="A1070" t="s">
        <v>1110</v>
      </c>
      <c r="B1070">
        <v>1974</v>
      </c>
      <c r="C1070" t="s">
        <v>20</v>
      </c>
      <c r="D1070">
        <v>6</v>
      </c>
      <c r="E1070">
        <v>1</v>
      </c>
      <c r="F1070">
        <v>8765.25</v>
      </c>
      <c r="G1070" t="s">
        <v>11</v>
      </c>
      <c r="H1070" t="s">
        <v>12</v>
      </c>
      <c r="I1070" t="s">
        <v>23</v>
      </c>
      <c r="J1070" t="str">
        <f>VLOOKUP(A1070,Names!A:B,2,)</f>
        <v>Vigneron, Mr.  Peter</v>
      </c>
      <c r="K1070" cm="1">
        <f t="array" ref="K1070">VLOOKUP($A1070,'Medical Examination'!$A:$H,COLUMN(B:B),0)</f>
        <v>32.299999999999997</v>
      </c>
      <c r="L1070" cm="1">
        <f t="array" ref="L1070">VLOOKUP($A1070,'Medical Examination'!$A:$H,COLUMN(C:C),0)</f>
        <v>10.54</v>
      </c>
      <c r="M1070" t="str" cm="1">
        <f t="array" ref="M1070">VLOOKUP($A1070,'Medical Examination'!$A:$H,COLUMN(D:D),0)</f>
        <v>No</v>
      </c>
      <c r="N1070" t="str" cm="1">
        <f t="array" ref="N1070">VLOOKUP($A1070,'Medical Examination'!$A:$H,COLUMN(E:E),0)</f>
        <v>No</v>
      </c>
      <c r="O1070" t="str" cm="1">
        <f t="array" ref="O1070">VLOOKUP($A1070,'Medical Examination'!$A:$H,COLUMN(F:F),0)</f>
        <v>No</v>
      </c>
      <c r="P1070" t="str" cm="1">
        <f t="array" ref="P1070">VLOOKUP($A1070,'Medical Examination'!$A:$H,COLUMN(G:G),0)</f>
        <v>No major surgery</v>
      </c>
      <c r="Q1070" t="str" cm="1">
        <f t="array" ref="Q1070">VLOOKUP($A1070,'Medical Examination'!$A:$H,COLUMN(H:H),0)</f>
        <v>No</v>
      </c>
      <c r="R1070">
        <f t="shared" si="192"/>
        <v>0</v>
      </c>
      <c r="S1070">
        <f t="shared" si="193"/>
        <v>0</v>
      </c>
      <c r="T1070">
        <f t="shared" si="194"/>
        <v>0</v>
      </c>
      <c r="U1070">
        <f t="shared" si="195"/>
        <v>0</v>
      </c>
      <c r="V1070">
        <f t="shared" si="196"/>
        <v>2</v>
      </c>
      <c r="W1070">
        <f t="shared" si="197"/>
        <v>1</v>
      </c>
      <c r="X1070">
        <f t="shared" si="198"/>
        <v>0</v>
      </c>
      <c r="Y1070">
        <f t="shared" si="199"/>
        <v>0</v>
      </c>
      <c r="Z1070">
        <f t="shared" si="200"/>
        <v>1</v>
      </c>
      <c r="AA1070">
        <f t="shared" si="201"/>
        <v>0</v>
      </c>
      <c r="AB1070" s="5">
        <f t="shared" si="202"/>
        <v>49</v>
      </c>
      <c r="AC1070">
        <f t="shared" si="203"/>
        <v>1</v>
      </c>
    </row>
    <row r="1071" spans="1:29" x14ac:dyDescent="0.25">
      <c r="A1071" t="s">
        <v>1111</v>
      </c>
      <c r="B1071">
        <v>1971</v>
      </c>
      <c r="C1071" t="s">
        <v>35</v>
      </c>
      <c r="D1071">
        <v>23</v>
      </c>
      <c r="E1071">
        <v>0</v>
      </c>
      <c r="F1071">
        <v>8782.4699999999993</v>
      </c>
      <c r="G1071" t="s">
        <v>11</v>
      </c>
      <c r="H1071" t="s">
        <v>12</v>
      </c>
      <c r="I1071" t="s">
        <v>42</v>
      </c>
      <c r="J1071" t="str">
        <f>VLOOKUP(A1071,Names!A:B,2,)</f>
        <v>Schaefer, Mr.  Samalya</v>
      </c>
      <c r="K1071" cm="1">
        <f t="array" ref="K1071">VLOOKUP($A1071,'Medical Examination'!$A:$H,COLUMN(B:B),0)</f>
        <v>25.4</v>
      </c>
      <c r="L1071" cm="1">
        <f t="array" ref="L1071">VLOOKUP($A1071,'Medical Examination'!$A:$H,COLUMN(C:C),0)</f>
        <v>11.96</v>
      </c>
      <c r="M1071" t="str" cm="1">
        <f t="array" ref="M1071">VLOOKUP($A1071,'Medical Examination'!$A:$H,COLUMN(D:D),0)</f>
        <v>No</v>
      </c>
      <c r="N1071" t="str" cm="1">
        <f t="array" ref="N1071">VLOOKUP($A1071,'Medical Examination'!$A:$H,COLUMN(E:E),0)</f>
        <v>No</v>
      </c>
      <c r="O1071" t="str" cm="1">
        <f t="array" ref="O1071">VLOOKUP($A1071,'Medical Examination'!$A:$H,COLUMN(F:F),0)</f>
        <v>No</v>
      </c>
      <c r="P1071" t="str" cm="1">
        <f t="array" ref="P1071">VLOOKUP($A1071,'Medical Examination'!$A:$H,COLUMN(G:G),0)</f>
        <v>No major surgery</v>
      </c>
      <c r="Q1071" t="str" cm="1">
        <f t="array" ref="Q1071">VLOOKUP($A1071,'Medical Examination'!$A:$H,COLUMN(H:H),0)</f>
        <v>No</v>
      </c>
      <c r="R1071">
        <f t="shared" si="192"/>
        <v>0</v>
      </c>
      <c r="S1071">
        <f t="shared" si="193"/>
        <v>0</v>
      </c>
      <c r="T1071">
        <f t="shared" si="194"/>
        <v>0</v>
      </c>
      <c r="U1071">
        <f t="shared" si="195"/>
        <v>0</v>
      </c>
      <c r="V1071">
        <f t="shared" si="196"/>
        <v>2</v>
      </c>
      <c r="W1071">
        <f t="shared" si="197"/>
        <v>1</v>
      </c>
      <c r="X1071">
        <f t="shared" si="198"/>
        <v>0</v>
      </c>
      <c r="Y1071">
        <f t="shared" si="199"/>
        <v>1</v>
      </c>
      <c r="Z1071">
        <f t="shared" si="200"/>
        <v>0</v>
      </c>
      <c r="AA1071">
        <f t="shared" si="201"/>
        <v>0</v>
      </c>
      <c r="AB1071" s="5">
        <f t="shared" si="202"/>
        <v>52</v>
      </c>
      <c r="AC1071">
        <f t="shared" si="203"/>
        <v>1</v>
      </c>
    </row>
    <row r="1072" spans="1:29" x14ac:dyDescent="0.25">
      <c r="A1072" t="s">
        <v>1112</v>
      </c>
      <c r="B1072">
        <v>1971</v>
      </c>
      <c r="C1072" t="s">
        <v>18</v>
      </c>
      <c r="D1072">
        <v>18</v>
      </c>
      <c r="E1072">
        <v>0</v>
      </c>
      <c r="F1072">
        <v>8798.59</v>
      </c>
      <c r="G1072" t="s">
        <v>11</v>
      </c>
      <c r="H1072" t="s">
        <v>16</v>
      </c>
      <c r="I1072" t="s">
        <v>42</v>
      </c>
      <c r="J1072" t="str">
        <f>VLOOKUP(A1072,Names!A:B,2,)</f>
        <v>Merkle, Mr.  Israel</v>
      </c>
      <c r="K1072" cm="1">
        <f t="array" ref="K1072">VLOOKUP($A1072,'Medical Examination'!$A:$H,COLUMN(B:B),0)</f>
        <v>37</v>
      </c>
      <c r="L1072" cm="1">
        <f t="array" ref="L1072">VLOOKUP($A1072,'Medical Examination'!$A:$H,COLUMN(C:C),0)</f>
        <v>8.75</v>
      </c>
      <c r="M1072" t="str" cm="1">
        <f t="array" ref="M1072">VLOOKUP($A1072,'Medical Examination'!$A:$H,COLUMN(D:D),0)</f>
        <v>No</v>
      </c>
      <c r="N1072" t="str" cm="1">
        <f t="array" ref="N1072">VLOOKUP($A1072,'Medical Examination'!$A:$H,COLUMN(E:E),0)</f>
        <v>No</v>
      </c>
      <c r="O1072" t="str" cm="1">
        <f t="array" ref="O1072">VLOOKUP($A1072,'Medical Examination'!$A:$H,COLUMN(F:F),0)</f>
        <v>No</v>
      </c>
      <c r="P1072" t="str" cm="1">
        <f t="array" ref="P1072">VLOOKUP($A1072,'Medical Examination'!$A:$H,COLUMN(G:G),0)</f>
        <v>No major surgery</v>
      </c>
      <c r="Q1072" t="str" cm="1">
        <f t="array" ref="Q1072">VLOOKUP($A1072,'Medical Examination'!$A:$H,COLUMN(H:H),0)</f>
        <v>No</v>
      </c>
      <c r="R1072">
        <f t="shared" si="192"/>
        <v>0</v>
      </c>
      <c r="S1072">
        <f t="shared" si="193"/>
        <v>0</v>
      </c>
      <c r="T1072">
        <f t="shared" si="194"/>
        <v>0</v>
      </c>
      <c r="U1072">
        <f t="shared" si="195"/>
        <v>0</v>
      </c>
      <c r="V1072">
        <f t="shared" si="196"/>
        <v>2</v>
      </c>
      <c r="W1072">
        <f t="shared" si="197"/>
        <v>3</v>
      </c>
      <c r="X1072">
        <f t="shared" si="198"/>
        <v>0</v>
      </c>
      <c r="Y1072">
        <f t="shared" si="199"/>
        <v>1</v>
      </c>
      <c r="Z1072">
        <f t="shared" si="200"/>
        <v>0</v>
      </c>
      <c r="AA1072">
        <f t="shared" si="201"/>
        <v>0</v>
      </c>
      <c r="AB1072" s="5">
        <f t="shared" si="202"/>
        <v>52</v>
      </c>
      <c r="AC1072">
        <f t="shared" si="203"/>
        <v>1</v>
      </c>
    </row>
    <row r="1073" spans="1:29" x14ac:dyDescent="0.25">
      <c r="A1073" t="s">
        <v>1113</v>
      </c>
      <c r="B1073">
        <v>1965</v>
      </c>
      <c r="C1073" t="s">
        <v>35</v>
      </c>
      <c r="D1073">
        <v>29</v>
      </c>
      <c r="E1073">
        <v>0</v>
      </c>
      <c r="F1073">
        <v>8800.49</v>
      </c>
      <c r="G1073" t="s">
        <v>12</v>
      </c>
      <c r="H1073" t="s">
        <v>11</v>
      </c>
      <c r="I1073" t="s">
        <v>13</v>
      </c>
      <c r="J1073" t="str">
        <f>VLOOKUP(A1073,Names!A:B,2,)</f>
        <v>Stepnowski, Ms.  Roxanne</v>
      </c>
      <c r="K1073" cm="1">
        <f t="array" ref="K1073">VLOOKUP($A1073,'Medical Examination'!$A:$H,COLUMN(B:B),0)</f>
        <v>21.03</v>
      </c>
      <c r="L1073" cm="1">
        <f t="array" ref="L1073">VLOOKUP($A1073,'Medical Examination'!$A:$H,COLUMN(C:C),0)</f>
        <v>6.5</v>
      </c>
      <c r="M1073" t="str" cm="1">
        <f t="array" ref="M1073">VLOOKUP($A1073,'Medical Examination'!$A:$H,COLUMN(D:D),0)</f>
        <v>No</v>
      </c>
      <c r="N1073" t="str" cm="1">
        <f t="array" ref="N1073">VLOOKUP($A1073,'Medical Examination'!$A:$H,COLUMN(E:E),0)</f>
        <v>No</v>
      </c>
      <c r="O1073" t="str" cm="1">
        <f t="array" ref="O1073">VLOOKUP($A1073,'Medical Examination'!$A:$H,COLUMN(F:F),0)</f>
        <v>No</v>
      </c>
      <c r="P1073" t="str" cm="1">
        <f t="array" ref="P1073">VLOOKUP($A1073,'Medical Examination'!$A:$H,COLUMN(G:G),0)</f>
        <v>No major surgery</v>
      </c>
      <c r="Q1073" t="str" cm="1">
        <f t="array" ref="Q1073">VLOOKUP($A1073,'Medical Examination'!$A:$H,COLUMN(H:H),0)</f>
        <v>No</v>
      </c>
      <c r="R1073">
        <f t="shared" si="192"/>
        <v>0</v>
      </c>
      <c r="S1073">
        <f t="shared" si="193"/>
        <v>0</v>
      </c>
      <c r="T1073">
        <f t="shared" si="194"/>
        <v>0</v>
      </c>
      <c r="U1073">
        <f t="shared" si="195"/>
        <v>0</v>
      </c>
      <c r="V1073">
        <f t="shared" si="196"/>
        <v>1</v>
      </c>
      <c r="W1073">
        <f t="shared" si="197"/>
        <v>2</v>
      </c>
      <c r="X1073">
        <f t="shared" si="198"/>
        <v>0</v>
      </c>
      <c r="Y1073">
        <f t="shared" si="199"/>
        <v>0</v>
      </c>
      <c r="Z1073">
        <f t="shared" si="200"/>
        <v>0</v>
      </c>
      <c r="AA1073">
        <f t="shared" si="201"/>
        <v>1</v>
      </c>
      <c r="AB1073" s="5">
        <f t="shared" si="202"/>
        <v>58</v>
      </c>
      <c r="AC1073">
        <f t="shared" si="203"/>
        <v>0</v>
      </c>
    </row>
    <row r="1074" spans="1:29" x14ac:dyDescent="0.25">
      <c r="A1074" t="s">
        <v>1114</v>
      </c>
      <c r="B1074">
        <v>2001</v>
      </c>
      <c r="C1074" t="s">
        <v>15</v>
      </c>
      <c r="D1074">
        <v>7</v>
      </c>
      <c r="E1074">
        <v>0</v>
      </c>
      <c r="F1074">
        <v>8821.8799999999992</v>
      </c>
      <c r="G1074" t="s">
        <v>11</v>
      </c>
      <c r="H1074" t="s">
        <v>12</v>
      </c>
      <c r="I1074" t="s">
        <v>249</v>
      </c>
      <c r="J1074" t="str">
        <f>VLOOKUP(A1074,Names!A:B,2,)</f>
        <v>McGrane, Mr.  Michael</v>
      </c>
      <c r="K1074" cm="1">
        <f t="array" ref="K1074">VLOOKUP($A1074,'Medical Examination'!$A:$H,COLUMN(B:B),0)</f>
        <v>45.69</v>
      </c>
      <c r="L1074" cm="1">
        <f t="array" ref="L1074">VLOOKUP($A1074,'Medical Examination'!$A:$H,COLUMN(C:C),0)</f>
        <v>4.43</v>
      </c>
      <c r="M1074" t="str" cm="1">
        <f t="array" ref="M1074">VLOOKUP($A1074,'Medical Examination'!$A:$H,COLUMN(D:D),0)</f>
        <v>yes</v>
      </c>
      <c r="N1074" t="str" cm="1">
        <f t="array" ref="N1074">VLOOKUP($A1074,'Medical Examination'!$A:$H,COLUMN(E:E),0)</f>
        <v>No</v>
      </c>
      <c r="O1074" t="str" cm="1">
        <f t="array" ref="O1074">VLOOKUP($A1074,'Medical Examination'!$A:$H,COLUMN(F:F),0)</f>
        <v>No</v>
      </c>
      <c r="P1074" t="str" cm="1">
        <f t="array" ref="P1074">VLOOKUP($A1074,'Medical Examination'!$A:$H,COLUMN(G:G),0)</f>
        <v>No major surgery</v>
      </c>
      <c r="Q1074" t="str" cm="1">
        <f t="array" ref="Q1074">VLOOKUP($A1074,'Medical Examination'!$A:$H,COLUMN(H:H),0)</f>
        <v>No</v>
      </c>
      <c r="R1074">
        <f t="shared" si="192"/>
        <v>1</v>
      </c>
      <c r="S1074">
        <f t="shared" si="193"/>
        <v>0</v>
      </c>
      <c r="T1074">
        <f t="shared" si="194"/>
        <v>0</v>
      </c>
      <c r="U1074">
        <f t="shared" si="195"/>
        <v>0</v>
      </c>
      <c r="V1074">
        <f t="shared" si="196"/>
        <v>2</v>
      </c>
      <c r="W1074">
        <f t="shared" si="197"/>
        <v>1</v>
      </c>
      <c r="X1074">
        <f t="shared" si="198"/>
        <v>0</v>
      </c>
      <c r="Y1074">
        <f t="shared" si="199"/>
        <v>0</v>
      </c>
      <c r="Z1074">
        <f t="shared" si="200"/>
        <v>0</v>
      </c>
      <c r="AA1074">
        <f t="shared" si="201"/>
        <v>0</v>
      </c>
      <c r="AB1074" s="5">
        <f t="shared" si="202"/>
        <v>22</v>
      </c>
      <c r="AC1074">
        <f t="shared" si="203"/>
        <v>1</v>
      </c>
    </row>
    <row r="1075" spans="1:29" x14ac:dyDescent="0.25">
      <c r="A1075" t="s">
        <v>1115</v>
      </c>
      <c r="B1075">
        <v>1976</v>
      </c>
      <c r="C1075" t="s">
        <v>18</v>
      </c>
      <c r="D1075">
        <v>14</v>
      </c>
      <c r="E1075">
        <v>2</v>
      </c>
      <c r="F1075">
        <v>8823.2800000000007</v>
      </c>
      <c r="G1075" t="s">
        <v>11</v>
      </c>
      <c r="H1075" t="s">
        <v>16</v>
      </c>
      <c r="I1075" t="s">
        <v>42</v>
      </c>
      <c r="J1075" t="str">
        <f>VLOOKUP(A1075,Names!A:B,2,)</f>
        <v>Moore, Ms.  Katherine E</v>
      </c>
      <c r="K1075" cm="1">
        <f t="array" ref="K1075">VLOOKUP($A1075,'Medical Examination'!$A:$H,COLUMN(B:B),0)</f>
        <v>28.9</v>
      </c>
      <c r="L1075" cm="1">
        <f t="array" ref="L1075">VLOOKUP($A1075,'Medical Examination'!$A:$H,COLUMN(C:C),0)</f>
        <v>5.74</v>
      </c>
      <c r="M1075" t="str" cm="1">
        <f t="array" ref="M1075">VLOOKUP($A1075,'Medical Examination'!$A:$H,COLUMN(D:D),0)</f>
        <v>yes</v>
      </c>
      <c r="N1075" t="str" cm="1">
        <f t="array" ref="N1075">VLOOKUP($A1075,'Medical Examination'!$A:$H,COLUMN(E:E),0)</f>
        <v>No</v>
      </c>
      <c r="O1075" t="str" cm="1">
        <f t="array" ref="O1075">VLOOKUP($A1075,'Medical Examination'!$A:$H,COLUMN(F:F),0)</f>
        <v>No</v>
      </c>
      <c r="P1075" t="str" cm="1">
        <f t="array" ref="P1075">VLOOKUP($A1075,'Medical Examination'!$A:$H,COLUMN(G:G),0)</f>
        <v>No major surgery</v>
      </c>
      <c r="Q1075" t="str" cm="1">
        <f t="array" ref="Q1075">VLOOKUP($A1075,'Medical Examination'!$A:$H,COLUMN(H:H),0)</f>
        <v>No</v>
      </c>
      <c r="R1075">
        <f t="shared" si="192"/>
        <v>1</v>
      </c>
      <c r="S1075">
        <f t="shared" si="193"/>
        <v>0</v>
      </c>
      <c r="T1075">
        <f t="shared" si="194"/>
        <v>0</v>
      </c>
      <c r="U1075">
        <f t="shared" si="195"/>
        <v>0</v>
      </c>
      <c r="V1075">
        <f t="shared" si="196"/>
        <v>2</v>
      </c>
      <c r="W1075">
        <f t="shared" si="197"/>
        <v>3</v>
      </c>
      <c r="X1075">
        <f t="shared" si="198"/>
        <v>0</v>
      </c>
      <c r="Y1075">
        <f t="shared" si="199"/>
        <v>1</v>
      </c>
      <c r="Z1075">
        <f t="shared" si="200"/>
        <v>0</v>
      </c>
      <c r="AA1075">
        <f t="shared" si="201"/>
        <v>0</v>
      </c>
      <c r="AB1075" s="5">
        <f t="shared" si="202"/>
        <v>47</v>
      </c>
      <c r="AC1075">
        <f t="shared" si="203"/>
        <v>0</v>
      </c>
    </row>
    <row r="1076" spans="1:29" x14ac:dyDescent="0.25">
      <c r="A1076" t="s">
        <v>1116</v>
      </c>
      <c r="B1076">
        <v>1976</v>
      </c>
      <c r="C1076" t="s">
        <v>37</v>
      </c>
      <c r="D1076">
        <v>19</v>
      </c>
      <c r="E1076">
        <v>1</v>
      </c>
      <c r="F1076">
        <v>8823.99</v>
      </c>
      <c r="G1076" t="s">
        <v>11</v>
      </c>
      <c r="H1076" t="s">
        <v>12</v>
      </c>
      <c r="I1076" t="s">
        <v>247</v>
      </c>
      <c r="J1076" t="str">
        <f>VLOOKUP(A1076,Names!A:B,2,)</f>
        <v>Bonzi, Ms.  Maria S.</v>
      </c>
      <c r="K1076" cm="1">
        <f t="array" ref="K1076">VLOOKUP($A1076,'Medical Examination'!$A:$H,COLUMN(B:B),0)</f>
        <v>33.725000000000001</v>
      </c>
      <c r="L1076" cm="1">
        <f t="array" ref="L1076">VLOOKUP($A1076,'Medical Examination'!$A:$H,COLUMN(C:C),0)</f>
        <v>6.45</v>
      </c>
      <c r="M1076" t="str" cm="1">
        <f t="array" ref="M1076">VLOOKUP($A1076,'Medical Examination'!$A:$H,COLUMN(D:D),0)</f>
        <v>yes</v>
      </c>
      <c r="N1076" t="str" cm="1">
        <f t="array" ref="N1076">VLOOKUP($A1076,'Medical Examination'!$A:$H,COLUMN(E:E),0)</f>
        <v>No</v>
      </c>
      <c r="O1076" t="str" cm="1">
        <f t="array" ref="O1076">VLOOKUP($A1076,'Medical Examination'!$A:$H,COLUMN(F:F),0)</f>
        <v>No</v>
      </c>
      <c r="P1076" t="str" cm="1">
        <f t="array" ref="P1076">VLOOKUP($A1076,'Medical Examination'!$A:$H,COLUMN(G:G),0)</f>
        <v>No major surgery</v>
      </c>
      <c r="Q1076" t="str" cm="1">
        <f t="array" ref="Q1076">VLOOKUP($A1076,'Medical Examination'!$A:$H,COLUMN(H:H),0)</f>
        <v>No</v>
      </c>
      <c r="R1076">
        <f t="shared" si="192"/>
        <v>1</v>
      </c>
      <c r="S1076">
        <f t="shared" si="193"/>
        <v>0</v>
      </c>
      <c r="T1076">
        <f t="shared" si="194"/>
        <v>0</v>
      </c>
      <c r="U1076">
        <f t="shared" si="195"/>
        <v>0</v>
      </c>
      <c r="V1076">
        <f t="shared" si="196"/>
        <v>2</v>
      </c>
      <c r="W1076">
        <f t="shared" si="197"/>
        <v>1</v>
      </c>
      <c r="X1076">
        <f t="shared" si="198"/>
        <v>0</v>
      </c>
      <c r="Y1076">
        <f t="shared" si="199"/>
        <v>0</v>
      </c>
      <c r="Z1076">
        <f t="shared" si="200"/>
        <v>0</v>
      </c>
      <c r="AA1076">
        <f t="shared" si="201"/>
        <v>0</v>
      </c>
      <c r="AB1076" s="5">
        <f t="shared" si="202"/>
        <v>47</v>
      </c>
      <c r="AC1076">
        <f t="shared" si="203"/>
        <v>0</v>
      </c>
    </row>
    <row r="1077" spans="1:29" x14ac:dyDescent="0.25">
      <c r="A1077" t="s">
        <v>1117</v>
      </c>
      <c r="B1077">
        <v>1988</v>
      </c>
      <c r="C1077" t="s">
        <v>35</v>
      </c>
      <c r="D1077">
        <v>22</v>
      </c>
      <c r="E1077">
        <v>3</v>
      </c>
      <c r="F1077">
        <v>8824.27</v>
      </c>
      <c r="G1077" t="s">
        <v>11</v>
      </c>
      <c r="H1077" t="s">
        <v>16</v>
      </c>
      <c r="I1077" t="s">
        <v>200</v>
      </c>
      <c r="J1077" t="str">
        <f>VLOOKUP(A1077,Names!A:B,2,)</f>
        <v>Rohde, Mrs.  Jennifer</v>
      </c>
      <c r="K1077" cm="1">
        <f t="array" ref="K1077">VLOOKUP($A1077,'Medical Examination'!$A:$H,COLUMN(B:B),0)</f>
        <v>31.26</v>
      </c>
      <c r="L1077" cm="1">
        <f t="array" ref="L1077">VLOOKUP($A1077,'Medical Examination'!$A:$H,COLUMN(C:C),0)</f>
        <v>5.94</v>
      </c>
      <c r="M1077" t="str" cm="1">
        <f t="array" ref="M1077">VLOOKUP($A1077,'Medical Examination'!$A:$H,COLUMN(D:D),0)</f>
        <v>yes</v>
      </c>
      <c r="N1077" t="str" cm="1">
        <f t="array" ref="N1077">VLOOKUP($A1077,'Medical Examination'!$A:$H,COLUMN(E:E),0)</f>
        <v>No</v>
      </c>
      <c r="O1077" t="str" cm="1">
        <f t="array" ref="O1077">VLOOKUP($A1077,'Medical Examination'!$A:$H,COLUMN(F:F),0)</f>
        <v>No</v>
      </c>
      <c r="P1077" cm="1">
        <f t="array" ref="P1077">VLOOKUP($A1077,'Medical Examination'!$A:$H,COLUMN(G:G),0)</f>
        <v>1</v>
      </c>
      <c r="Q1077" t="str" cm="1">
        <f t="array" ref="Q1077">VLOOKUP($A1077,'Medical Examination'!$A:$H,COLUMN(H:H),0)</f>
        <v>No</v>
      </c>
      <c r="R1077">
        <f t="shared" si="192"/>
        <v>1</v>
      </c>
      <c r="S1077">
        <f t="shared" si="193"/>
        <v>0</v>
      </c>
      <c r="T1077">
        <f t="shared" si="194"/>
        <v>0</v>
      </c>
      <c r="U1077">
        <f t="shared" si="195"/>
        <v>0</v>
      </c>
      <c r="V1077">
        <f t="shared" si="196"/>
        <v>2</v>
      </c>
      <c r="W1077">
        <f t="shared" si="197"/>
        <v>3</v>
      </c>
      <c r="X1077">
        <f t="shared" si="198"/>
        <v>1</v>
      </c>
      <c r="Y1077">
        <f t="shared" si="199"/>
        <v>0</v>
      </c>
      <c r="Z1077">
        <f t="shared" si="200"/>
        <v>0</v>
      </c>
      <c r="AA1077">
        <f t="shared" si="201"/>
        <v>0</v>
      </c>
      <c r="AB1077" s="5">
        <f t="shared" si="202"/>
        <v>35</v>
      </c>
      <c r="AC1077">
        <f t="shared" si="203"/>
        <v>0</v>
      </c>
    </row>
    <row r="1078" spans="1:29" x14ac:dyDescent="0.25">
      <c r="A1078" t="s">
        <v>1118</v>
      </c>
      <c r="B1078">
        <v>1976</v>
      </c>
      <c r="C1078" t="s">
        <v>10</v>
      </c>
      <c r="D1078">
        <v>14</v>
      </c>
      <c r="E1078">
        <v>2</v>
      </c>
      <c r="F1078">
        <v>8825.09</v>
      </c>
      <c r="G1078" t="s">
        <v>11</v>
      </c>
      <c r="H1078" t="s">
        <v>12</v>
      </c>
      <c r="I1078" t="s">
        <v>42</v>
      </c>
      <c r="J1078" t="str">
        <f>VLOOKUP(A1078,Names!A:B,2,)</f>
        <v>Long, Ms.  Claire M</v>
      </c>
      <c r="K1078" cm="1">
        <f t="array" ref="K1078">VLOOKUP($A1078,'Medical Examination'!$A:$H,COLUMN(B:B),0)</f>
        <v>30.2</v>
      </c>
      <c r="L1078" cm="1">
        <f t="array" ref="L1078">VLOOKUP($A1078,'Medical Examination'!$A:$H,COLUMN(C:C),0)</f>
        <v>6.25</v>
      </c>
      <c r="M1078" t="str" cm="1">
        <f t="array" ref="M1078">VLOOKUP($A1078,'Medical Examination'!$A:$H,COLUMN(D:D),0)</f>
        <v>yes</v>
      </c>
      <c r="N1078" t="str" cm="1">
        <f t="array" ref="N1078">VLOOKUP($A1078,'Medical Examination'!$A:$H,COLUMN(E:E),0)</f>
        <v>No</v>
      </c>
      <c r="O1078" t="str" cm="1">
        <f t="array" ref="O1078">VLOOKUP($A1078,'Medical Examination'!$A:$H,COLUMN(F:F),0)</f>
        <v>No</v>
      </c>
      <c r="P1078" t="str" cm="1">
        <f t="array" ref="P1078">VLOOKUP($A1078,'Medical Examination'!$A:$H,COLUMN(G:G),0)</f>
        <v>No major surgery</v>
      </c>
      <c r="Q1078" t="str" cm="1">
        <f t="array" ref="Q1078">VLOOKUP($A1078,'Medical Examination'!$A:$H,COLUMN(H:H),0)</f>
        <v>No</v>
      </c>
      <c r="R1078">
        <f t="shared" si="192"/>
        <v>1</v>
      </c>
      <c r="S1078">
        <f t="shared" si="193"/>
        <v>0</v>
      </c>
      <c r="T1078">
        <f t="shared" si="194"/>
        <v>0</v>
      </c>
      <c r="U1078">
        <f t="shared" si="195"/>
        <v>0</v>
      </c>
      <c r="V1078">
        <f t="shared" si="196"/>
        <v>2</v>
      </c>
      <c r="W1078">
        <f t="shared" si="197"/>
        <v>1</v>
      </c>
      <c r="X1078">
        <f t="shared" si="198"/>
        <v>0</v>
      </c>
      <c r="Y1078">
        <f t="shared" si="199"/>
        <v>1</v>
      </c>
      <c r="Z1078">
        <f t="shared" si="200"/>
        <v>0</v>
      </c>
      <c r="AA1078">
        <f t="shared" si="201"/>
        <v>0</v>
      </c>
      <c r="AB1078" s="5">
        <f t="shared" si="202"/>
        <v>47</v>
      </c>
      <c r="AC1078">
        <f t="shared" si="203"/>
        <v>0</v>
      </c>
    </row>
    <row r="1079" spans="1:29" x14ac:dyDescent="0.25">
      <c r="A1079" t="s">
        <v>1119</v>
      </c>
      <c r="B1079">
        <v>1972</v>
      </c>
      <c r="C1079" t="s">
        <v>15</v>
      </c>
      <c r="D1079">
        <v>14</v>
      </c>
      <c r="E1079">
        <v>0</v>
      </c>
      <c r="F1079">
        <v>8827.2099999999991</v>
      </c>
      <c r="G1079" t="s">
        <v>12</v>
      </c>
      <c r="H1079" t="s">
        <v>16</v>
      </c>
      <c r="I1079" t="s">
        <v>23</v>
      </c>
      <c r="J1079" t="str">
        <f>VLOOKUP(A1079,Names!A:B,2,)</f>
        <v>Ruffo, Mr.  Brad</v>
      </c>
      <c r="K1079" cm="1">
        <f t="array" ref="K1079">VLOOKUP($A1079,'Medical Examination'!$A:$H,COLUMN(B:B),0)</f>
        <v>26.41</v>
      </c>
      <c r="L1079" cm="1">
        <f t="array" ref="L1079">VLOOKUP($A1079,'Medical Examination'!$A:$H,COLUMN(C:C),0)</f>
        <v>4.08</v>
      </c>
      <c r="M1079" t="str" cm="1">
        <f t="array" ref="M1079">VLOOKUP($A1079,'Medical Examination'!$A:$H,COLUMN(D:D),0)</f>
        <v>No</v>
      </c>
      <c r="N1079" t="str" cm="1">
        <f t="array" ref="N1079">VLOOKUP($A1079,'Medical Examination'!$A:$H,COLUMN(E:E),0)</f>
        <v>No</v>
      </c>
      <c r="O1079" t="str" cm="1">
        <f t="array" ref="O1079">VLOOKUP($A1079,'Medical Examination'!$A:$H,COLUMN(F:F),0)</f>
        <v>No</v>
      </c>
      <c r="P1079" cm="1">
        <f t="array" ref="P1079">VLOOKUP($A1079,'Medical Examination'!$A:$H,COLUMN(G:G),0)</f>
        <v>2</v>
      </c>
      <c r="Q1079" t="str" cm="1">
        <f t="array" ref="Q1079">VLOOKUP($A1079,'Medical Examination'!$A:$H,COLUMN(H:H),0)</f>
        <v>No</v>
      </c>
      <c r="R1079">
        <f t="shared" si="192"/>
        <v>0</v>
      </c>
      <c r="S1079">
        <f t="shared" si="193"/>
        <v>0</v>
      </c>
      <c r="T1079">
        <f t="shared" si="194"/>
        <v>0</v>
      </c>
      <c r="U1079">
        <f t="shared" si="195"/>
        <v>0</v>
      </c>
      <c r="V1079">
        <f t="shared" si="196"/>
        <v>1</v>
      </c>
      <c r="W1079">
        <f t="shared" si="197"/>
        <v>3</v>
      </c>
      <c r="X1079">
        <f t="shared" si="198"/>
        <v>2</v>
      </c>
      <c r="Y1079">
        <f t="shared" si="199"/>
        <v>0</v>
      </c>
      <c r="Z1079">
        <f t="shared" si="200"/>
        <v>1</v>
      </c>
      <c r="AA1079">
        <f t="shared" si="201"/>
        <v>0</v>
      </c>
      <c r="AB1079" s="5">
        <f t="shared" si="202"/>
        <v>51</v>
      </c>
      <c r="AC1079">
        <f t="shared" si="203"/>
        <v>1</v>
      </c>
    </row>
    <row r="1080" spans="1:29" x14ac:dyDescent="0.25">
      <c r="A1080" t="s">
        <v>1120</v>
      </c>
      <c r="B1080">
        <v>1972</v>
      </c>
      <c r="C1080" t="s">
        <v>15</v>
      </c>
      <c r="D1080">
        <v>22</v>
      </c>
      <c r="E1080">
        <v>0</v>
      </c>
      <c r="F1080">
        <v>8835.26</v>
      </c>
      <c r="G1080" t="s">
        <v>12</v>
      </c>
      <c r="H1080" t="s">
        <v>11</v>
      </c>
      <c r="I1080" t="s">
        <v>23</v>
      </c>
      <c r="J1080" t="str">
        <f>VLOOKUP(A1080,Names!A:B,2,)</f>
        <v>Van De Kamp, Mr.  Fritz</v>
      </c>
      <c r="K1080" cm="1">
        <f t="array" ref="K1080">VLOOKUP($A1080,'Medical Examination'!$A:$H,COLUMN(B:B),0)</f>
        <v>32.204999999999998</v>
      </c>
      <c r="L1080" cm="1">
        <f t="array" ref="L1080">VLOOKUP($A1080,'Medical Examination'!$A:$H,COLUMN(C:C),0)</f>
        <v>6.14</v>
      </c>
      <c r="M1080" t="str" cm="1">
        <f t="array" ref="M1080">VLOOKUP($A1080,'Medical Examination'!$A:$H,COLUMN(D:D),0)</f>
        <v>No</v>
      </c>
      <c r="N1080" t="str" cm="1">
        <f t="array" ref="N1080">VLOOKUP($A1080,'Medical Examination'!$A:$H,COLUMN(E:E),0)</f>
        <v>No</v>
      </c>
      <c r="O1080" t="str" cm="1">
        <f t="array" ref="O1080">VLOOKUP($A1080,'Medical Examination'!$A:$H,COLUMN(F:F),0)</f>
        <v>No</v>
      </c>
      <c r="P1080" cm="1">
        <f t="array" ref="P1080">VLOOKUP($A1080,'Medical Examination'!$A:$H,COLUMN(G:G),0)</f>
        <v>2</v>
      </c>
      <c r="Q1080" t="str" cm="1">
        <f t="array" ref="Q1080">VLOOKUP($A1080,'Medical Examination'!$A:$H,COLUMN(H:H),0)</f>
        <v>No</v>
      </c>
      <c r="R1080">
        <f t="shared" si="192"/>
        <v>0</v>
      </c>
      <c r="S1080">
        <f t="shared" si="193"/>
        <v>0</v>
      </c>
      <c r="T1080">
        <f t="shared" si="194"/>
        <v>0</v>
      </c>
      <c r="U1080">
        <f t="shared" si="195"/>
        <v>0</v>
      </c>
      <c r="V1080">
        <f t="shared" si="196"/>
        <v>1</v>
      </c>
      <c r="W1080">
        <f t="shared" si="197"/>
        <v>2</v>
      </c>
      <c r="X1080">
        <f t="shared" si="198"/>
        <v>2</v>
      </c>
      <c r="Y1080">
        <f t="shared" si="199"/>
        <v>0</v>
      </c>
      <c r="Z1080">
        <f t="shared" si="200"/>
        <v>1</v>
      </c>
      <c r="AA1080">
        <f t="shared" si="201"/>
        <v>0</v>
      </c>
      <c r="AB1080" s="5">
        <f t="shared" si="202"/>
        <v>51</v>
      </c>
      <c r="AC1080">
        <f t="shared" si="203"/>
        <v>1</v>
      </c>
    </row>
    <row r="1081" spans="1:29" x14ac:dyDescent="0.25">
      <c r="A1081" t="s">
        <v>1121</v>
      </c>
      <c r="B1081">
        <v>1974</v>
      </c>
      <c r="C1081" t="s">
        <v>18</v>
      </c>
      <c r="D1081">
        <v>18</v>
      </c>
      <c r="E1081">
        <v>1</v>
      </c>
      <c r="F1081">
        <v>8871.15</v>
      </c>
      <c r="G1081" t="s">
        <v>11</v>
      </c>
      <c r="H1081" t="s">
        <v>12</v>
      </c>
      <c r="I1081" t="s">
        <v>13</v>
      </c>
      <c r="J1081" t="str">
        <f>VLOOKUP(A1081,Names!A:B,2,)</f>
        <v>Sinasac, Ms.  Rachel M</v>
      </c>
      <c r="K1081" cm="1">
        <f t="array" ref="K1081">VLOOKUP($A1081,'Medical Examination'!$A:$H,COLUMN(B:B),0)</f>
        <v>32.229999999999997</v>
      </c>
      <c r="L1081" cm="1">
        <f t="array" ref="L1081">VLOOKUP($A1081,'Medical Examination'!$A:$H,COLUMN(C:C),0)</f>
        <v>8.59</v>
      </c>
      <c r="M1081" t="str" cm="1">
        <f t="array" ref="M1081">VLOOKUP($A1081,'Medical Examination'!$A:$H,COLUMN(D:D),0)</f>
        <v>No</v>
      </c>
      <c r="N1081" t="str" cm="1">
        <f t="array" ref="N1081">VLOOKUP($A1081,'Medical Examination'!$A:$H,COLUMN(E:E),0)</f>
        <v>No</v>
      </c>
      <c r="O1081" t="str" cm="1">
        <f t="array" ref="O1081">VLOOKUP($A1081,'Medical Examination'!$A:$H,COLUMN(F:F),0)</f>
        <v>No</v>
      </c>
      <c r="P1081" t="str" cm="1">
        <f t="array" ref="P1081">VLOOKUP($A1081,'Medical Examination'!$A:$H,COLUMN(G:G),0)</f>
        <v>No major surgery</v>
      </c>
      <c r="Q1081" t="str" cm="1">
        <f t="array" ref="Q1081">VLOOKUP($A1081,'Medical Examination'!$A:$H,COLUMN(H:H),0)</f>
        <v>No</v>
      </c>
      <c r="R1081">
        <f t="shared" si="192"/>
        <v>0</v>
      </c>
      <c r="S1081">
        <f t="shared" si="193"/>
        <v>0</v>
      </c>
      <c r="T1081">
        <f t="shared" si="194"/>
        <v>0</v>
      </c>
      <c r="U1081">
        <f t="shared" si="195"/>
        <v>0</v>
      </c>
      <c r="V1081">
        <f t="shared" si="196"/>
        <v>2</v>
      </c>
      <c r="W1081">
        <f t="shared" si="197"/>
        <v>1</v>
      </c>
      <c r="X1081">
        <f t="shared" si="198"/>
        <v>0</v>
      </c>
      <c r="Y1081">
        <f t="shared" si="199"/>
        <v>0</v>
      </c>
      <c r="Z1081">
        <f t="shared" si="200"/>
        <v>0</v>
      </c>
      <c r="AA1081">
        <f t="shared" si="201"/>
        <v>1</v>
      </c>
      <c r="AB1081" s="5">
        <f t="shared" si="202"/>
        <v>49</v>
      </c>
      <c r="AC1081">
        <f t="shared" si="203"/>
        <v>0</v>
      </c>
    </row>
    <row r="1082" spans="1:29" x14ac:dyDescent="0.25">
      <c r="A1082" t="s">
        <v>1122</v>
      </c>
      <c r="B1082">
        <v>1973</v>
      </c>
      <c r="C1082" t="s">
        <v>20</v>
      </c>
      <c r="D1082">
        <v>9</v>
      </c>
      <c r="E1082">
        <v>0</v>
      </c>
      <c r="F1082">
        <v>8890.59</v>
      </c>
      <c r="G1082" t="s">
        <v>11</v>
      </c>
      <c r="H1082" t="s">
        <v>12</v>
      </c>
      <c r="I1082" t="s">
        <v>23</v>
      </c>
      <c r="J1082" t="str">
        <f>VLOOKUP(A1082,Names!A:B,2,)</f>
        <v>Maas, Mr.  Eric</v>
      </c>
      <c r="K1082" cm="1">
        <f t="array" ref="K1082">VLOOKUP($A1082,'Medical Examination'!$A:$H,COLUMN(B:B),0)</f>
        <v>25.73</v>
      </c>
      <c r="L1082" cm="1">
        <f t="array" ref="L1082">VLOOKUP($A1082,'Medical Examination'!$A:$H,COLUMN(C:C),0)</f>
        <v>7.99</v>
      </c>
      <c r="M1082" t="str" cm="1">
        <f t="array" ref="M1082">VLOOKUP($A1082,'Medical Examination'!$A:$H,COLUMN(D:D),0)</f>
        <v>No</v>
      </c>
      <c r="N1082" t="str" cm="1">
        <f t="array" ref="N1082">VLOOKUP($A1082,'Medical Examination'!$A:$H,COLUMN(E:E),0)</f>
        <v>No</v>
      </c>
      <c r="O1082" t="str" cm="1">
        <f t="array" ref="O1082">VLOOKUP($A1082,'Medical Examination'!$A:$H,COLUMN(F:F),0)</f>
        <v>No</v>
      </c>
      <c r="P1082" cm="1">
        <f t="array" ref="P1082">VLOOKUP($A1082,'Medical Examination'!$A:$H,COLUMN(G:G),0)</f>
        <v>2</v>
      </c>
      <c r="Q1082" t="str" cm="1">
        <f t="array" ref="Q1082">VLOOKUP($A1082,'Medical Examination'!$A:$H,COLUMN(H:H),0)</f>
        <v>No</v>
      </c>
      <c r="R1082">
        <f t="shared" si="192"/>
        <v>0</v>
      </c>
      <c r="S1082">
        <f t="shared" si="193"/>
        <v>0</v>
      </c>
      <c r="T1082">
        <f t="shared" si="194"/>
        <v>0</v>
      </c>
      <c r="U1082">
        <f t="shared" si="195"/>
        <v>0</v>
      </c>
      <c r="V1082">
        <f t="shared" si="196"/>
        <v>2</v>
      </c>
      <c r="W1082">
        <f t="shared" si="197"/>
        <v>1</v>
      </c>
      <c r="X1082">
        <f t="shared" si="198"/>
        <v>2</v>
      </c>
      <c r="Y1082">
        <f t="shared" si="199"/>
        <v>0</v>
      </c>
      <c r="Z1082">
        <f t="shared" si="200"/>
        <v>1</v>
      </c>
      <c r="AA1082">
        <f t="shared" si="201"/>
        <v>0</v>
      </c>
      <c r="AB1082" s="5">
        <f t="shared" si="202"/>
        <v>50</v>
      </c>
      <c r="AC1082">
        <f t="shared" si="203"/>
        <v>1</v>
      </c>
    </row>
    <row r="1083" spans="1:29" x14ac:dyDescent="0.25">
      <c r="A1083" t="s">
        <v>1123</v>
      </c>
      <c r="B1083">
        <v>1978</v>
      </c>
      <c r="C1083" t="s">
        <v>30</v>
      </c>
      <c r="D1083">
        <v>16</v>
      </c>
      <c r="E1083">
        <v>3</v>
      </c>
      <c r="F1083">
        <v>8891.14</v>
      </c>
      <c r="G1083" t="s">
        <v>11</v>
      </c>
      <c r="H1083" t="s">
        <v>12</v>
      </c>
      <c r="I1083" t="s">
        <v>356</v>
      </c>
      <c r="J1083" t="str">
        <f>VLOOKUP(A1083,Names!A:B,2,)</f>
        <v>Keshian, Mr.  Gregory</v>
      </c>
      <c r="K1083" cm="1">
        <f t="array" ref="K1083">VLOOKUP($A1083,'Medical Examination'!$A:$H,COLUMN(B:B),0)</f>
        <v>21.85</v>
      </c>
      <c r="L1083" cm="1">
        <f t="array" ref="L1083">VLOOKUP($A1083,'Medical Examination'!$A:$H,COLUMN(C:C),0)</f>
        <v>8.76</v>
      </c>
      <c r="M1083" t="str" cm="1">
        <f t="array" ref="M1083">VLOOKUP($A1083,'Medical Examination'!$A:$H,COLUMN(D:D),0)</f>
        <v>No</v>
      </c>
      <c r="N1083" t="str" cm="1">
        <f t="array" ref="N1083">VLOOKUP($A1083,'Medical Examination'!$A:$H,COLUMN(E:E),0)</f>
        <v>No</v>
      </c>
      <c r="O1083" t="str" cm="1">
        <f t="array" ref="O1083">VLOOKUP($A1083,'Medical Examination'!$A:$H,COLUMN(F:F),0)</f>
        <v>No</v>
      </c>
      <c r="P1083" t="str" cm="1">
        <f t="array" ref="P1083">VLOOKUP($A1083,'Medical Examination'!$A:$H,COLUMN(G:G),0)</f>
        <v>No major surgery</v>
      </c>
      <c r="Q1083" t="str" cm="1">
        <f t="array" ref="Q1083">VLOOKUP($A1083,'Medical Examination'!$A:$H,COLUMN(H:H),0)</f>
        <v>No</v>
      </c>
      <c r="R1083">
        <f t="shared" si="192"/>
        <v>0</v>
      </c>
      <c r="S1083">
        <f t="shared" si="193"/>
        <v>0</v>
      </c>
      <c r="T1083">
        <f t="shared" si="194"/>
        <v>0</v>
      </c>
      <c r="U1083">
        <f t="shared" si="195"/>
        <v>0</v>
      </c>
      <c r="V1083">
        <f t="shared" si="196"/>
        <v>2</v>
      </c>
      <c r="W1083">
        <f t="shared" si="197"/>
        <v>1</v>
      </c>
      <c r="X1083">
        <f t="shared" si="198"/>
        <v>0</v>
      </c>
      <c r="Y1083">
        <f t="shared" si="199"/>
        <v>0</v>
      </c>
      <c r="Z1083">
        <f t="shared" si="200"/>
        <v>0</v>
      </c>
      <c r="AA1083">
        <f t="shared" si="201"/>
        <v>0</v>
      </c>
      <c r="AB1083" s="5">
        <f t="shared" si="202"/>
        <v>45</v>
      </c>
      <c r="AC1083">
        <f t="shared" si="203"/>
        <v>1</v>
      </c>
    </row>
    <row r="1084" spans="1:29" x14ac:dyDescent="0.25">
      <c r="A1084" t="s">
        <v>1124</v>
      </c>
      <c r="B1084">
        <v>1997</v>
      </c>
      <c r="C1084" t="s">
        <v>15</v>
      </c>
      <c r="D1084">
        <v>28</v>
      </c>
      <c r="E1084">
        <v>0</v>
      </c>
      <c r="F1084">
        <v>8906.14</v>
      </c>
      <c r="G1084" t="s">
        <v>11</v>
      </c>
      <c r="H1084" t="s">
        <v>11</v>
      </c>
      <c r="I1084" t="s">
        <v>23</v>
      </c>
      <c r="J1084" t="str">
        <f>VLOOKUP(A1084,Names!A:B,2,)</f>
        <v>Maina, Mr.  Stanley</v>
      </c>
      <c r="K1084" cm="1">
        <f t="array" ref="K1084">VLOOKUP($A1084,'Medical Examination'!$A:$H,COLUMN(B:B),0)</f>
        <v>43.95</v>
      </c>
      <c r="L1084" cm="1">
        <f t="array" ref="L1084">VLOOKUP($A1084,'Medical Examination'!$A:$H,COLUMN(C:C),0)</f>
        <v>5.17</v>
      </c>
      <c r="M1084" t="str" cm="1">
        <f t="array" ref="M1084">VLOOKUP($A1084,'Medical Examination'!$A:$H,COLUMN(D:D),0)</f>
        <v>yes</v>
      </c>
      <c r="N1084" t="str" cm="1">
        <f t="array" ref="N1084">VLOOKUP($A1084,'Medical Examination'!$A:$H,COLUMN(E:E),0)</f>
        <v>No</v>
      </c>
      <c r="O1084" t="str" cm="1">
        <f t="array" ref="O1084">VLOOKUP($A1084,'Medical Examination'!$A:$H,COLUMN(F:F),0)</f>
        <v>Yes</v>
      </c>
      <c r="P1084" cm="1">
        <f t="array" ref="P1084">VLOOKUP($A1084,'Medical Examination'!$A:$H,COLUMN(G:G),0)</f>
        <v>1</v>
      </c>
      <c r="Q1084" t="str" cm="1">
        <f t="array" ref="Q1084">VLOOKUP($A1084,'Medical Examination'!$A:$H,COLUMN(H:H),0)</f>
        <v>No</v>
      </c>
      <c r="R1084">
        <f t="shared" si="192"/>
        <v>1</v>
      </c>
      <c r="S1084">
        <f t="shared" si="193"/>
        <v>0</v>
      </c>
      <c r="T1084">
        <f t="shared" si="194"/>
        <v>1</v>
      </c>
      <c r="U1084">
        <f t="shared" si="195"/>
        <v>0</v>
      </c>
      <c r="V1084">
        <f t="shared" si="196"/>
        <v>2</v>
      </c>
      <c r="W1084">
        <f t="shared" si="197"/>
        <v>2</v>
      </c>
      <c r="X1084">
        <f t="shared" si="198"/>
        <v>1</v>
      </c>
      <c r="Y1084">
        <f t="shared" si="199"/>
        <v>0</v>
      </c>
      <c r="Z1084">
        <f t="shared" si="200"/>
        <v>1</v>
      </c>
      <c r="AA1084">
        <f t="shared" si="201"/>
        <v>0</v>
      </c>
      <c r="AB1084" s="5">
        <f t="shared" si="202"/>
        <v>26</v>
      </c>
      <c r="AC1084">
        <f t="shared" si="203"/>
        <v>1</v>
      </c>
    </row>
    <row r="1085" spans="1:29" x14ac:dyDescent="0.25">
      <c r="A1085" t="s">
        <v>1125</v>
      </c>
      <c r="B1085">
        <v>1967</v>
      </c>
      <c r="C1085" t="s">
        <v>20</v>
      </c>
      <c r="D1085">
        <v>6</v>
      </c>
      <c r="E1085">
        <v>0</v>
      </c>
      <c r="F1085">
        <v>8908.4699999999993</v>
      </c>
      <c r="G1085" t="s">
        <v>12</v>
      </c>
      <c r="H1085" t="s">
        <v>11</v>
      </c>
      <c r="I1085" t="s">
        <v>13</v>
      </c>
      <c r="J1085" t="str">
        <f>VLOOKUP(A1085,Names!A:B,2,)</f>
        <v>Sambasivam, Mr.  Mahesh</v>
      </c>
      <c r="K1085" cm="1">
        <f t="array" ref="K1085">VLOOKUP($A1085,'Medical Examination'!$A:$H,COLUMN(B:B),0)</f>
        <v>23.25</v>
      </c>
      <c r="L1085" cm="1">
        <f t="array" ref="L1085">VLOOKUP($A1085,'Medical Examination'!$A:$H,COLUMN(C:C),0)</f>
        <v>11.96</v>
      </c>
      <c r="M1085" t="str" cm="1">
        <f t="array" ref="M1085">VLOOKUP($A1085,'Medical Examination'!$A:$H,COLUMN(D:D),0)</f>
        <v>yes</v>
      </c>
      <c r="N1085" t="str" cm="1">
        <f t="array" ref="N1085">VLOOKUP($A1085,'Medical Examination'!$A:$H,COLUMN(E:E),0)</f>
        <v>No</v>
      </c>
      <c r="O1085" t="str" cm="1">
        <f t="array" ref="O1085">VLOOKUP($A1085,'Medical Examination'!$A:$H,COLUMN(F:F),0)</f>
        <v>No</v>
      </c>
      <c r="P1085" t="str" cm="1">
        <f t="array" ref="P1085">VLOOKUP($A1085,'Medical Examination'!$A:$H,COLUMN(G:G),0)</f>
        <v>No major surgery</v>
      </c>
      <c r="Q1085" t="str" cm="1">
        <f t="array" ref="Q1085">VLOOKUP($A1085,'Medical Examination'!$A:$H,COLUMN(H:H),0)</f>
        <v>No</v>
      </c>
      <c r="R1085">
        <f t="shared" si="192"/>
        <v>1</v>
      </c>
      <c r="S1085">
        <f t="shared" si="193"/>
        <v>0</v>
      </c>
      <c r="T1085">
        <f t="shared" si="194"/>
        <v>0</v>
      </c>
      <c r="U1085">
        <f t="shared" si="195"/>
        <v>0</v>
      </c>
      <c r="V1085">
        <f t="shared" si="196"/>
        <v>1</v>
      </c>
      <c r="W1085">
        <f t="shared" si="197"/>
        <v>2</v>
      </c>
      <c r="X1085">
        <f t="shared" si="198"/>
        <v>0</v>
      </c>
      <c r="Y1085">
        <f t="shared" si="199"/>
        <v>0</v>
      </c>
      <c r="Z1085">
        <f t="shared" si="200"/>
        <v>0</v>
      </c>
      <c r="AA1085">
        <f t="shared" si="201"/>
        <v>1</v>
      </c>
      <c r="AB1085" s="5">
        <f t="shared" si="202"/>
        <v>56</v>
      </c>
      <c r="AC1085">
        <f t="shared" si="203"/>
        <v>1</v>
      </c>
    </row>
    <row r="1086" spans="1:29" x14ac:dyDescent="0.25">
      <c r="A1086" t="s">
        <v>1126</v>
      </c>
      <c r="B1086">
        <v>1975</v>
      </c>
      <c r="C1086" t="s">
        <v>10</v>
      </c>
      <c r="D1086">
        <v>7</v>
      </c>
      <c r="E1086">
        <v>1</v>
      </c>
      <c r="F1086">
        <v>8930.93</v>
      </c>
      <c r="G1086" t="s">
        <v>11</v>
      </c>
      <c r="H1086" t="s">
        <v>11</v>
      </c>
      <c r="I1086" t="s">
        <v>23</v>
      </c>
      <c r="J1086" t="str">
        <f>VLOOKUP(A1086,Names!A:B,2,)</f>
        <v>Blake, Ms.  Erynn J.</v>
      </c>
      <c r="K1086" cm="1">
        <f t="array" ref="K1086">VLOOKUP($A1086,'Medical Examination'!$A:$H,COLUMN(B:B),0)</f>
        <v>29.545000000000002</v>
      </c>
      <c r="L1086" cm="1">
        <f t="array" ref="L1086">VLOOKUP($A1086,'Medical Examination'!$A:$H,COLUMN(C:C),0)</f>
        <v>8.41</v>
      </c>
      <c r="M1086" t="str" cm="1">
        <f t="array" ref="M1086">VLOOKUP($A1086,'Medical Examination'!$A:$H,COLUMN(D:D),0)</f>
        <v>yes</v>
      </c>
      <c r="N1086" t="str" cm="1">
        <f t="array" ref="N1086">VLOOKUP($A1086,'Medical Examination'!$A:$H,COLUMN(E:E),0)</f>
        <v>No</v>
      </c>
      <c r="O1086" t="str" cm="1">
        <f t="array" ref="O1086">VLOOKUP($A1086,'Medical Examination'!$A:$H,COLUMN(F:F),0)</f>
        <v>No</v>
      </c>
      <c r="P1086" cm="1">
        <f t="array" ref="P1086">VLOOKUP($A1086,'Medical Examination'!$A:$H,COLUMN(G:G),0)</f>
        <v>1</v>
      </c>
      <c r="Q1086" t="str" cm="1">
        <f t="array" ref="Q1086">VLOOKUP($A1086,'Medical Examination'!$A:$H,COLUMN(H:H),0)</f>
        <v>No</v>
      </c>
      <c r="R1086">
        <f t="shared" si="192"/>
        <v>1</v>
      </c>
      <c r="S1086">
        <f t="shared" si="193"/>
        <v>0</v>
      </c>
      <c r="T1086">
        <f t="shared" si="194"/>
        <v>0</v>
      </c>
      <c r="U1086">
        <f t="shared" si="195"/>
        <v>0</v>
      </c>
      <c r="V1086">
        <f t="shared" si="196"/>
        <v>2</v>
      </c>
      <c r="W1086">
        <f t="shared" si="197"/>
        <v>2</v>
      </c>
      <c r="X1086">
        <f t="shared" si="198"/>
        <v>1</v>
      </c>
      <c r="Y1086">
        <f t="shared" si="199"/>
        <v>0</v>
      </c>
      <c r="Z1086">
        <f t="shared" si="200"/>
        <v>1</v>
      </c>
      <c r="AA1086">
        <f t="shared" si="201"/>
        <v>0</v>
      </c>
      <c r="AB1086" s="5">
        <f t="shared" si="202"/>
        <v>48</v>
      </c>
      <c r="AC1086">
        <f t="shared" si="203"/>
        <v>0</v>
      </c>
    </row>
    <row r="1087" spans="1:29" x14ac:dyDescent="0.25">
      <c r="A1087" t="s">
        <v>1127</v>
      </c>
      <c r="B1087">
        <v>1972</v>
      </c>
      <c r="C1087" t="s">
        <v>18</v>
      </c>
      <c r="D1087">
        <v>6</v>
      </c>
      <c r="E1087">
        <v>0</v>
      </c>
      <c r="F1087">
        <v>8932.08</v>
      </c>
      <c r="G1087" t="s">
        <v>11</v>
      </c>
      <c r="H1087" t="s">
        <v>16</v>
      </c>
      <c r="I1087" t="s">
        <v>42</v>
      </c>
      <c r="J1087" t="str">
        <f>VLOOKUP(A1087,Names!A:B,2,)</f>
        <v>McComb, Ms.  Claire</v>
      </c>
      <c r="K1087" cm="1">
        <f t="array" ref="K1087">VLOOKUP($A1087,'Medical Examination'!$A:$H,COLUMN(B:B),0)</f>
        <v>25.6</v>
      </c>
      <c r="L1087" cm="1">
        <f t="array" ref="L1087">VLOOKUP($A1087,'Medical Examination'!$A:$H,COLUMN(C:C),0)</f>
        <v>5.65</v>
      </c>
      <c r="M1087" t="str" cm="1">
        <f t="array" ref="M1087">VLOOKUP($A1087,'Medical Examination'!$A:$H,COLUMN(D:D),0)</f>
        <v>No</v>
      </c>
      <c r="N1087" t="str" cm="1">
        <f t="array" ref="N1087">VLOOKUP($A1087,'Medical Examination'!$A:$H,COLUMN(E:E),0)</f>
        <v>No</v>
      </c>
      <c r="O1087" t="str" cm="1">
        <f t="array" ref="O1087">VLOOKUP($A1087,'Medical Examination'!$A:$H,COLUMN(F:F),0)</f>
        <v>No</v>
      </c>
      <c r="P1087" cm="1">
        <f t="array" ref="P1087">VLOOKUP($A1087,'Medical Examination'!$A:$H,COLUMN(G:G),0)</f>
        <v>2</v>
      </c>
      <c r="Q1087" t="str" cm="1">
        <f t="array" ref="Q1087">VLOOKUP($A1087,'Medical Examination'!$A:$H,COLUMN(H:H),0)</f>
        <v>No</v>
      </c>
      <c r="R1087">
        <f t="shared" si="192"/>
        <v>0</v>
      </c>
      <c r="S1087">
        <f t="shared" si="193"/>
        <v>0</v>
      </c>
      <c r="T1087">
        <f t="shared" si="194"/>
        <v>0</v>
      </c>
      <c r="U1087">
        <f t="shared" si="195"/>
        <v>0</v>
      </c>
      <c r="V1087">
        <f t="shared" si="196"/>
        <v>2</v>
      </c>
      <c r="W1087">
        <f t="shared" si="197"/>
        <v>3</v>
      </c>
      <c r="X1087">
        <f t="shared" si="198"/>
        <v>2</v>
      </c>
      <c r="Y1087">
        <f t="shared" si="199"/>
        <v>1</v>
      </c>
      <c r="Z1087">
        <f t="shared" si="200"/>
        <v>0</v>
      </c>
      <c r="AA1087">
        <f t="shared" si="201"/>
        <v>0</v>
      </c>
      <c r="AB1087" s="5">
        <f t="shared" si="202"/>
        <v>51</v>
      </c>
      <c r="AC1087">
        <f t="shared" si="203"/>
        <v>0</v>
      </c>
    </row>
    <row r="1088" spans="1:29" x14ac:dyDescent="0.25">
      <c r="A1088" t="s">
        <v>1128</v>
      </c>
      <c r="B1088">
        <v>1976</v>
      </c>
      <c r="C1088" t="s">
        <v>30</v>
      </c>
      <c r="D1088">
        <v>25</v>
      </c>
      <c r="E1088">
        <v>3</v>
      </c>
      <c r="F1088">
        <v>8944.1200000000008</v>
      </c>
      <c r="G1088" t="s">
        <v>12</v>
      </c>
      <c r="H1088" t="s">
        <v>11</v>
      </c>
      <c r="I1088" t="s">
        <v>13</v>
      </c>
      <c r="J1088" t="str">
        <f>VLOOKUP(A1088,Names!A:B,2,)</f>
        <v>Dannenhauer, Mr.  Rafer</v>
      </c>
      <c r="K1088" cm="1">
        <f t="array" ref="K1088">VLOOKUP($A1088,'Medical Examination'!$A:$H,COLUMN(B:B),0)</f>
        <v>43.89</v>
      </c>
      <c r="L1088" cm="1">
        <f t="array" ref="L1088">VLOOKUP($A1088,'Medical Examination'!$A:$H,COLUMN(C:C),0)</f>
        <v>6.32</v>
      </c>
      <c r="M1088" t="str" cm="1">
        <f t="array" ref="M1088">VLOOKUP($A1088,'Medical Examination'!$A:$H,COLUMN(D:D),0)</f>
        <v>yes</v>
      </c>
      <c r="N1088" t="str" cm="1">
        <f t="array" ref="N1088">VLOOKUP($A1088,'Medical Examination'!$A:$H,COLUMN(E:E),0)</f>
        <v>No</v>
      </c>
      <c r="O1088" t="str" cm="1">
        <f t="array" ref="O1088">VLOOKUP($A1088,'Medical Examination'!$A:$H,COLUMN(F:F),0)</f>
        <v>No</v>
      </c>
      <c r="P1088" t="str" cm="1">
        <f t="array" ref="P1088">VLOOKUP($A1088,'Medical Examination'!$A:$H,COLUMN(G:G),0)</f>
        <v>No major surgery</v>
      </c>
      <c r="Q1088" t="str" cm="1">
        <f t="array" ref="Q1088">VLOOKUP($A1088,'Medical Examination'!$A:$H,COLUMN(H:H),0)</f>
        <v>No</v>
      </c>
      <c r="R1088">
        <f t="shared" si="192"/>
        <v>1</v>
      </c>
      <c r="S1088">
        <f t="shared" si="193"/>
        <v>0</v>
      </c>
      <c r="T1088">
        <f t="shared" si="194"/>
        <v>0</v>
      </c>
      <c r="U1088">
        <f t="shared" si="195"/>
        <v>0</v>
      </c>
      <c r="V1088">
        <f t="shared" si="196"/>
        <v>1</v>
      </c>
      <c r="W1088">
        <f t="shared" si="197"/>
        <v>2</v>
      </c>
      <c r="X1088">
        <f t="shared" si="198"/>
        <v>0</v>
      </c>
      <c r="Y1088">
        <f t="shared" si="199"/>
        <v>0</v>
      </c>
      <c r="Z1088">
        <f t="shared" si="200"/>
        <v>0</v>
      </c>
      <c r="AA1088">
        <f t="shared" si="201"/>
        <v>1</v>
      </c>
      <c r="AB1088" s="5">
        <f t="shared" si="202"/>
        <v>47</v>
      </c>
      <c r="AC1088">
        <f t="shared" si="203"/>
        <v>1</v>
      </c>
    </row>
    <row r="1089" spans="1:29" x14ac:dyDescent="0.25">
      <c r="A1089" t="s">
        <v>1129</v>
      </c>
      <c r="B1089">
        <v>1992</v>
      </c>
      <c r="C1089" t="s">
        <v>20</v>
      </c>
      <c r="D1089">
        <v>27</v>
      </c>
      <c r="E1089">
        <v>0</v>
      </c>
      <c r="F1089">
        <v>8954.99</v>
      </c>
      <c r="G1089" t="s">
        <v>11</v>
      </c>
      <c r="H1089" t="s">
        <v>12</v>
      </c>
      <c r="I1089" t="s">
        <v>535</v>
      </c>
      <c r="J1089" t="str">
        <f>VLOOKUP(A1089,Names!A:B,2,)</f>
        <v>Chorney, Mrs.  Yuki</v>
      </c>
      <c r="K1089" cm="1">
        <f t="array" ref="K1089">VLOOKUP($A1089,'Medical Examination'!$A:$H,COLUMN(B:B),0)</f>
        <v>38.880000000000003</v>
      </c>
      <c r="L1089" cm="1">
        <f t="array" ref="L1089">VLOOKUP($A1089,'Medical Examination'!$A:$H,COLUMN(C:C),0)</f>
        <v>4.29</v>
      </c>
      <c r="M1089" t="str" cm="1">
        <f t="array" ref="M1089">VLOOKUP($A1089,'Medical Examination'!$A:$H,COLUMN(D:D),0)</f>
        <v>No</v>
      </c>
      <c r="N1089" t="str" cm="1">
        <f t="array" ref="N1089">VLOOKUP($A1089,'Medical Examination'!$A:$H,COLUMN(E:E),0)</f>
        <v>No</v>
      </c>
      <c r="O1089" t="str" cm="1">
        <f t="array" ref="O1089">VLOOKUP($A1089,'Medical Examination'!$A:$H,COLUMN(F:F),0)</f>
        <v>No</v>
      </c>
      <c r="P1089" cm="1">
        <f t="array" ref="P1089">VLOOKUP($A1089,'Medical Examination'!$A:$H,COLUMN(G:G),0)</f>
        <v>1</v>
      </c>
      <c r="Q1089" t="str" cm="1">
        <f t="array" ref="Q1089">VLOOKUP($A1089,'Medical Examination'!$A:$H,COLUMN(H:H),0)</f>
        <v>No</v>
      </c>
      <c r="R1089">
        <f t="shared" si="192"/>
        <v>0</v>
      </c>
      <c r="S1089">
        <f t="shared" si="193"/>
        <v>0</v>
      </c>
      <c r="T1089">
        <f t="shared" si="194"/>
        <v>0</v>
      </c>
      <c r="U1089">
        <f t="shared" si="195"/>
        <v>0</v>
      </c>
      <c r="V1089">
        <f t="shared" si="196"/>
        <v>2</v>
      </c>
      <c r="W1089">
        <f t="shared" si="197"/>
        <v>1</v>
      </c>
      <c r="X1089">
        <f t="shared" si="198"/>
        <v>1</v>
      </c>
      <c r="Y1089">
        <f t="shared" si="199"/>
        <v>0</v>
      </c>
      <c r="Z1089">
        <f t="shared" si="200"/>
        <v>0</v>
      </c>
      <c r="AA1089">
        <f t="shared" si="201"/>
        <v>0</v>
      </c>
      <c r="AB1089" s="5">
        <f t="shared" si="202"/>
        <v>31</v>
      </c>
      <c r="AC1089">
        <f t="shared" si="203"/>
        <v>0</v>
      </c>
    </row>
    <row r="1090" spans="1:29" x14ac:dyDescent="0.25">
      <c r="A1090" t="s">
        <v>1130</v>
      </c>
      <c r="B1090">
        <v>1974</v>
      </c>
      <c r="C1090" t="s">
        <v>35</v>
      </c>
      <c r="D1090">
        <v>17</v>
      </c>
      <c r="E1090">
        <v>1</v>
      </c>
      <c r="F1090">
        <v>8964.06</v>
      </c>
      <c r="G1090" t="s">
        <v>12</v>
      </c>
      <c r="H1090" t="s">
        <v>11</v>
      </c>
      <c r="I1090" t="s">
        <v>168</v>
      </c>
      <c r="J1090" t="str">
        <f>VLOOKUP(A1090,Names!A:B,2,)</f>
        <v>Fazioli, Mr.  Samuel K.</v>
      </c>
      <c r="K1090" cm="1">
        <f t="array" ref="K1090">VLOOKUP($A1090,'Medical Examination'!$A:$H,COLUMN(B:B),0)</f>
        <v>31.445</v>
      </c>
      <c r="L1090" cm="1">
        <f t="array" ref="L1090">VLOOKUP($A1090,'Medical Examination'!$A:$H,COLUMN(C:C),0)</f>
        <v>8.33</v>
      </c>
      <c r="M1090" t="str" cm="1">
        <f t="array" ref="M1090">VLOOKUP($A1090,'Medical Examination'!$A:$H,COLUMN(D:D),0)</f>
        <v>No</v>
      </c>
      <c r="N1090" t="str" cm="1">
        <f t="array" ref="N1090">VLOOKUP($A1090,'Medical Examination'!$A:$H,COLUMN(E:E),0)</f>
        <v>No</v>
      </c>
      <c r="O1090" t="str" cm="1">
        <f t="array" ref="O1090">VLOOKUP($A1090,'Medical Examination'!$A:$H,COLUMN(F:F),0)</f>
        <v>No</v>
      </c>
      <c r="P1090" t="str" cm="1">
        <f t="array" ref="P1090">VLOOKUP($A1090,'Medical Examination'!$A:$H,COLUMN(G:G),0)</f>
        <v>No major surgery</v>
      </c>
      <c r="Q1090" t="str" cm="1">
        <f t="array" ref="Q1090">VLOOKUP($A1090,'Medical Examination'!$A:$H,COLUMN(H:H),0)</f>
        <v>No</v>
      </c>
      <c r="R1090">
        <f t="shared" si="192"/>
        <v>0</v>
      </c>
      <c r="S1090">
        <f t="shared" si="193"/>
        <v>0</v>
      </c>
      <c r="T1090">
        <f t="shared" si="194"/>
        <v>0</v>
      </c>
      <c r="U1090">
        <f t="shared" si="195"/>
        <v>0</v>
      </c>
      <c r="V1090">
        <f t="shared" si="196"/>
        <v>1</v>
      </c>
      <c r="W1090">
        <f t="shared" si="197"/>
        <v>2</v>
      </c>
      <c r="X1090">
        <f t="shared" si="198"/>
        <v>0</v>
      </c>
      <c r="Y1090">
        <f t="shared" si="199"/>
        <v>0</v>
      </c>
      <c r="Z1090">
        <f t="shared" si="200"/>
        <v>0</v>
      </c>
      <c r="AA1090">
        <f t="shared" si="201"/>
        <v>0</v>
      </c>
      <c r="AB1090" s="5">
        <f t="shared" si="202"/>
        <v>49</v>
      </c>
      <c r="AC1090">
        <f t="shared" si="203"/>
        <v>1</v>
      </c>
    </row>
    <row r="1091" spans="1:29" x14ac:dyDescent="0.25">
      <c r="A1091" t="s">
        <v>1131</v>
      </c>
      <c r="B1091">
        <v>1983</v>
      </c>
      <c r="C1091" t="s">
        <v>10</v>
      </c>
      <c r="D1091">
        <v>15</v>
      </c>
      <c r="E1091">
        <v>5</v>
      </c>
      <c r="F1091">
        <v>8965.7999999999993</v>
      </c>
      <c r="G1091" t="s">
        <v>11</v>
      </c>
      <c r="H1091" t="s">
        <v>12</v>
      </c>
      <c r="I1091" t="s">
        <v>23</v>
      </c>
      <c r="J1091" t="str">
        <f>VLOOKUP(A1091,Names!A:B,2,)</f>
        <v>Gauthier, Ms.  Anne-Marie</v>
      </c>
      <c r="K1091" cm="1">
        <f t="array" ref="K1091">VLOOKUP($A1091,'Medical Examination'!$A:$H,COLUMN(B:B),0)</f>
        <v>24.225000000000001</v>
      </c>
      <c r="L1091" cm="1">
        <f t="array" ref="L1091">VLOOKUP($A1091,'Medical Examination'!$A:$H,COLUMN(C:C),0)</f>
        <v>4.25</v>
      </c>
      <c r="M1091" t="str" cm="1">
        <f t="array" ref="M1091">VLOOKUP($A1091,'Medical Examination'!$A:$H,COLUMN(D:D),0)</f>
        <v>yes</v>
      </c>
      <c r="N1091" t="str" cm="1">
        <f t="array" ref="N1091">VLOOKUP($A1091,'Medical Examination'!$A:$H,COLUMN(E:E),0)</f>
        <v>No</v>
      </c>
      <c r="O1091" t="str" cm="1">
        <f t="array" ref="O1091">VLOOKUP($A1091,'Medical Examination'!$A:$H,COLUMN(F:F),0)</f>
        <v>Yes</v>
      </c>
      <c r="P1091" cm="1">
        <f t="array" ref="P1091">VLOOKUP($A1091,'Medical Examination'!$A:$H,COLUMN(G:G),0)</f>
        <v>1</v>
      </c>
      <c r="Q1091" t="str" cm="1">
        <f t="array" ref="Q1091">VLOOKUP($A1091,'Medical Examination'!$A:$H,COLUMN(H:H),0)</f>
        <v>No</v>
      </c>
      <c r="R1091">
        <f t="shared" ref="R1091:R1154" si="204">IF(M1091="yes",1,0)</f>
        <v>1</v>
      </c>
      <c r="S1091">
        <f t="shared" ref="S1091:S1154" si="205">IF(N1091="yes",1,0)</f>
        <v>0</v>
      </c>
      <c r="T1091">
        <f t="shared" ref="T1091:T1154" si="206">IF(O1091="Yes",1,0)</f>
        <v>1</v>
      </c>
      <c r="U1091">
        <f t="shared" ref="U1091:U1154" si="207">IF(Q1091="yes",1,0)</f>
        <v>0</v>
      </c>
      <c r="V1091">
        <f t="shared" ref="V1091:V1154" si="208">IF(TRIM(G1091)="tier - 1",3,IF(G1091="tier - 2",2,1))</f>
        <v>2</v>
      </c>
      <c r="W1091">
        <f t="shared" ref="W1091:W1154" si="209">IF(TRIM(H1091)="tier - 1",3,IF(H1091="tier - 2",2,1))</f>
        <v>1</v>
      </c>
      <c r="X1091">
        <f t="shared" ref="X1091:X1154" si="210">IF(P1091="No major surgery",0,P1091)</f>
        <v>1</v>
      </c>
      <c r="Y1091">
        <f t="shared" ref="Y1091:Y1154" si="211">IF(I1091="R1011",1,0)</f>
        <v>0</v>
      </c>
      <c r="Z1091">
        <f t="shared" ref="Z1091:Z1154" si="212">IF(I1091="R1012",1,0)</f>
        <v>1</v>
      </c>
      <c r="AA1091">
        <f t="shared" ref="AA1091:AA1154" si="213">IF(I1091="R1013",1,0)</f>
        <v>0</v>
      </c>
      <c r="AB1091" s="5">
        <f t="shared" ref="AB1091:AB1154" si="214">2023-B1091</f>
        <v>40</v>
      </c>
      <c r="AC1091">
        <f t="shared" ref="AC1091:AC1154" si="215">IF(MID(J1091,FIND(",",J1091)+2,FIND(".",J1091)-FIND(",",J1091)-2)="Mr",1,0)</f>
        <v>0</v>
      </c>
    </row>
    <row r="1092" spans="1:29" x14ac:dyDescent="0.25">
      <c r="A1092" t="s">
        <v>1132</v>
      </c>
      <c r="B1092">
        <v>1974</v>
      </c>
      <c r="C1092" t="s">
        <v>20</v>
      </c>
      <c r="D1092">
        <v>8</v>
      </c>
      <c r="E1092">
        <v>2</v>
      </c>
      <c r="F1092">
        <v>8968.33</v>
      </c>
      <c r="G1092" t="s">
        <v>12</v>
      </c>
      <c r="H1092" t="s">
        <v>11</v>
      </c>
      <c r="I1092" t="s">
        <v>42</v>
      </c>
      <c r="J1092" t="str">
        <f>VLOOKUP(A1092,Names!A:B,2,)</f>
        <v>Benitez, Mr.  Braulio</v>
      </c>
      <c r="K1092" cm="1">
        <f t="array" ref="K1092">VLOOKUP($A1092,'Medical Examination'!$A:$H,COLUMN(B:B),0)</f>
        <v>30.2</v>
      </c>
      <c r="L1092" cm="1">
        <f t="array" ref="L1092">VLOOKUP($A1092,'Medical Examination'!$A:$H,COLUMN(C:C),0)</f>
        <v>11.96</v>
      </c>
      <c r="M1092" t="str" cm="1">
        <f t="array" ref="M1092">VLOOKUP($A1092,'Medical Examination'!$A:$H,COLUMN(D:D),0)</f>
        <v>No</v>
      </c>
      <c r="N1092" t="str" cm="1">
        <f t="array" ref="N1092">VLOOKUP($A1092,'Medical Examination'!$A:$H,COLUMN(E:E),0)</f>
        <v>No</v>
      </c>
      <c r="O1092" t="str" cm="1">
        <f t="array" ref="O1092">VLOOKUP($A1092,'Medical Examination'!$A:$H,COLUMN(F:F),0)</f>
        <v>No</v>
      </c>
      <c r="P1092" t="str" cm="1">
        <f t="array" ref="P1092">VLOOKUP($A1092,'Medical Examination'!$A:$H,COLUMN(G:G),0)</f>
        <v>No major surgery</v>
      </c>
      <c r="Q1092" t="str" cm="1">
        <f t="array" ref="Q1092">VLOOKUP($A1092,'Medical Examination'!$A:$H,COLUMN(H:H),0)</f>
        <v>No</v>
      </c>
      <c r="R1092">
        <f t="shared" si="204"/>
        <v>0</v>
      </c>
      <c r="S1092">
        <f t="shared" si="205"/>
        <v>0</v>
      </c>
      <c r="T1092">
        <f t="shared" si="206"/>
        <v>0</v>
      </c>
      <c r="U1092">
        <f t="shared" si="207"/>
        <v>0</v>
      </c>
      <c r="V1092">
        <f t="shared" si="208"/>
        <v>1</v>
      </c>
      <c r="W1092">
        <f t="shared" si="209"/>
        <v>2</v>
      </c>
      <c r="X1092">
        <f t="shared" si="210"/>
        <v>0</v>
      </c>
      <c r="Y1092">
        <f t="shared" si="211"/>
        <v>1</v>
      </c>
      <c r="Z1092">
        <f t="shared" si="212"/>
        <v>0</v>
      </c>
      <c r="AA1092">
        <f t="shared" si="213"/>
        <v>0</v>
      </c>
      <c r="AB1092" s="5">
        <f t="shared" si="214"/>
        <v>49</v>
      </c>
      <c r="AC1092">
        <f t="shared" si="215"/>
        <v>1</v>
      </c>
    </row>
    <row r="1093" spans="1:29" x14ac:dyDescent="0.25">
      <c r="A1093" t="s">
        <v>1133</v>
      </c>
      <c r="B1093">
        <v>1974</v>
      </c>
      <c r="C1093" t="s">
        <v>10</v>
      </c>
      <c r="D1093">
        <v>21</v>
      </c>
      <c r="E1093">
        <v>2</v>
      </c>
      <c r="F1093">
        <v>8978.19</v>
      </c>
      <c r="G1093" t="s">
        <v>11</v>
      </c>
      <c r="H1093" t="s">
        <v>11</v>
      </c>
      <c r="I1093" t="s">
        <v>13</v>
      </c>
      <c r="J1093" t="str">
        <f>VLOOKUP(A1093,Names!A:B,2,)</f>
        <v>Frechette, Mr.  Samuel</v>
      </c>
      <c r="K1093" cm="1">
        <f t="array" ref="K1093">VLOOKUP($A1093,'Medical Examination'!$A:$H,COLUMN(B:B),0)</f>
        <v>37.29</v>
      </c>
      <c r="L1093" cm="1">
        <f t="array" ref="L1093">VLOOKUP($A1093,'Medical Examination'!$A:$H,COLUMN(C:C),0)</f>
        <v>10.46</v>
      </c>
      <c r="M1093" t="str" cm="1">
        <f t="array" ref="M1093">VLOOKUP($A1093,'Medical Examination'!$A:$H,COLUMN(D:D),0)</f>
        <v>No</v>
      </c>
      <c r="N1093" t="str" cm="1">
        <f t="array" ref="N1093">VLOOKUP($A1093,'Medical Examination'!$A:$H,COLUMN(E:E),0)</f>
        <v>No</v>
      </c>
      <c r="O1093" t="str" cm="1">
        <f t="array" ref="O1093">VLOOKUP($A1093,'Medical Examination'!$A:$H,COLUMN(F:F),0)</f>
        <v>No</v>
      </c>
      <c r="P1093" t="str" cm="1">
        <f t="array" ref="P1093">VLOOKUP($A1093,'Medical Examination'!$A:$H,COLUMN(G:G),0)</f>
        <v>No major surgery</v>
      </c>
      <c r="Q1093" t="str" cm="1">
        <f t="array" ref="Q1093">VLOOKUP($A1093,'Medical Examination'!$A:$H,COLUMN(H:H),0)</f>
        <v>No</v>
      </c>
      <c r="R1093">
        <f t="shared" si="204"/>
        <v>0</v>
      </c>
      <c r="S1093">
        <f t="shared" si="205"/>
        <v>0</v>
      </c>
      <c r="T1093">
        <f t="shared" si="206"/>
        <v>0</v>
      </c>
      <c r="U1093">
        <f t="shared" si="207"/>
        <v>0</v>
      </c>
      <c r="V1093">
        <f t="shared" si="208"/>
        <v>2</v>
      </c>
      <c r="W1093">
        <f t="shared" si="209"/>
        <v>2</v>
      </c>
      <c r="X1093">
        <f t="shared" si="210"/>
        <v>0</v>
      </c>
      <c r="Y1093">
        <f t="shared" si="211"/>
        <v>0</v>
      </c>
      <c r="Z1093">
        <f t="shared" si="212"/>
        <v>0</v>
      </c>
      <c r="AA1093">
        <f t="shared" si="213"/>
        <v>1</v>
      </c>
      <c r="AB1093" s="5">
        <f t="shared" si="214"/>
        <v>49</v>
      </c>
      <c r="AC1093">
        <f t="shared" si="215"/>
        <v>1</v>
      </c>
    </row>
    <row r="1094" spans="1:29" x14ac:dyDescent="0.25">
      <c r="A1094" t="s">
        <v>1134</v>
      </c>
      <c r="B1094">
        <v>1973</v>
      </c>
      <c r="C1094" t="s">
        <v>37</v>
      </c>
      <c r="D1094">
        <v>11</v>
      </c>
      <c r="E1094">
        <v>0</v>
      </c>
      <c r="F1094">
        <v>8988.16</v>
      </c>
      <c r="G1094" t="s">
        <v>11</v>
      </c>
      <c r="H1094" t="s">
        <v>16</v>
      </c>
      <c r="I1094" t="s">
        <v>23</v>
      </c>
      <c r="J1094" t="str">
        <f>VLOOKUP(A1094,Names!A:B,2,)</f>
        <v>Glassey, Ms.  Casey M.</v>
      </c>
      <c r="K1094" cm="1">
        <f t="array" ref="K1094">VLOOKUP($A1094,'Medical Examination'!$A:$H,COLUMN(B:B),0)</f>
        <v>29.925000000000001</v>
      </c>
      <c r="L1094" cm="1">
        <f t="array" ref="L1094">VLOOKUP($A1094,'Medical Examination'!$A:$H,COLUMN(C:C),0)</f>
        <v>8.2899999999999991</v>
      </c>
      <c r="M1094" t="str" cm="1">
        <f t="array" ref="M1094">VLOOKUP($A1094,'Medical Examination'!$A:$H,COLUMN(D:D),0)</f>
        <v>No</v>
      </c>
      <c r="N1094" t="str" cm="1">
        <f t="array" ref="N1094">VLOOKUP($A1094,'Medical Examination'!$A:$H,COLUMN(E:E),0)</f>
        <v>No</v>
      </c>
      <c r="O1094" t="str" cm="1">
        <f t="array" ref="O1094">VLOOKUP($A1094,'Medical Examination'!$A:$H,COLUMN(F:F),0)</f>
        <v>No</v>
      </c>
      <c r="P1094" cm="1">
        <f t="array" ref="P1094">VLOOKUP($A1094,'Medical Examination'!$A:$H,COLUMN(G:G),0)</f>
        <v>2</v>
      </c>
      <c r="Q1094" t="str" cm="1">
        <f t="array" ref="Q1094">VLOOKUP($A1094,'Medical Examination'!$A:$H,COLUMN(H:H),0)</f>
        <v>No</v>
      </c>
      <c r="R1094">
        <f t="shared" si="204"/>
        <v>0</v>
      </c>
      <c r="S1094">
        <f t="shared" si="205"/>
        <v>0</v>
      </c>
      <c r="T1094">
        <f t="shared" si="206"/>
        <v>0</v>
      </c>
      <c r="U1094">
        <f t="shared" si="207"/>
        <v>0</v>
      </c>
      <c r="V1094">
        <f t="shared" si="208"/>
        <v>2</v>
      </c>
      <c r="W1094">
        <f t="shared" si="209"/>
        <v>3</v>
      </c>
      <c r="X1094">
        <f t="shared" si="210"/>
        <v>2</v>
      </c>
      <c r="Y1094">
        <f t="shared" si="211"/>
        <v>0</v>
      </c>
      <c r="Z1094">
        <f t="shared" si="212"/>
        <v>1</v>
      </c>
      <c r="AA1094">
        <f t="shared" si="213"/>
        <v>0</v>
      </c>
      <c r="AB1094" s="5">
        <f t="shared" si="214"/>
        <v>50</v>
      </c>
      <c r="AC1094">
        <f t="shared" si="215"/>
        <v>0</v>
      </c>
    </row>
    <row r="1095" spans="1:29" x14ac:dyDescent="0.25">
      <c r="A1095" t="s">
        <v>1135</v>
      </c>
      <c r="B1095">
        <v>1979</v>
      </c>
      <c r="C1095" t="s">
        <v>30</v>
      </c>
      <c r="D1095">
        <v>16</v>
      </c>
      <c r="E1095">
        <v>2</v>
      </c>
      <c r="F1095">
        <v>8998.43</v>
      </c>
      <c r="G1095" t="s">
        <v>11</v>
      </c>
      <c r="H1095" t="s">
        <v>16</v>
      </c>
      <c r="I1095" t="s">
        <v>200</v>
      </c>
      <c r="J1095" t="str">
        <f>VLOOKUP(A1095,Names!A:B,2,)</f>
        <v>Dacko, Mrs.  Kristin C</v>
      </c>
      <c r="K1095" cm="1">
        <f t="array" ref="K1095">VLOOKUP($A1095,'Medical Examination'!$A:$H,COLUMN(B:B),0)</f>
        <v>26.36</v>
      </c>
      <c r="L1095" cm="1">
        <f t="array" ref="L1095">VLOOKUP($A1095,'Medical Examination'!$A:$H,COLUMN(C:C),0)</f>
        <v>4.32</v>
      </c>
      <c r="M1095" t="str" cm="1">
        <f t="array" ref="M1095">VLOOKUP($A1095,'Medical Examination'!$A:$H,COLUMN(D:D),0)</f>
        <v>No</v>
      </c>
      <c r="N1095" t="str" cm="1">
        <f t="array" ref="N1095">VLOOKUP($A1095,'Medical Examination'!$A:$H,COLUMN(E:E),0)</f>
        <v>No</v>
      </c>
      <c r="O1095" t="str" cm="1">
        <f t="array" ref="O1095">VLOOKUP($A1095,'Medical Examination'!$A:$H,COLUMN(F:F),0)</f>
        <v>Yes</v>
      </c>
      <c r="P1095" cm="1">
        <f t="array" ref="P1095">VLOOKUP($A1095,'Medical Examination'!$A:$H,COLUMN(G:G),0)</f>
        <v>1</v>
      </c>
      <c r="Q1095" t="str" cm="1">
        <f t="array" ref="Q1095">VLOOKUP($A1095,'Medical Examination'!$A:$H,COLUMN(H:H),0)</f>
        <v>No</v>
      </c>
      <c r="R1095">
        <f t="shared" si="204"/>
        <v>0</v>
      </c>
      <c r="S1095">
        <f t="shared" si="205"/>
        <v>0</v>
      </c>
      <c r="T1095">
        <f t="shared" si="206"/>
        <v>1</v>
      </c>
      <c r="U1095">
        <f t="shared" si="207"/>
        <v>0</v>
      </c>
      <c r="V1095">
        <f t="shared" si="208"/>
        <v>2</v>
      </c>
      <c r="W1095">
        <f t="shared" si="209"/>
        <v>3</v>
      </c>
      <c r="X1095">
        <f t="shared" si="210"/>
        <v>1</v>
      </c>
      <c r="Y1095">
        <f t="shared" si="211"/>
        <v>0</v>
      </c>
      <c r="Z1095">
        <f t="shared" si="212"/>
        <v>0</v>
      </c>
      <c r="AA1095">
        <f t="shared" si="213"/>
        <v>0</v>
      </c>
      <c r="AB1095" s="5">
        <f t="shared" si="214"/>
        <v>44</v>
      </c>
      <c r="AC1095">
        <f t="shared" si="215"/>
        <v>0</v>
      </c>
    </row>
    <row r="1096" spans="1:29" x14ac:dyDescent="0.25">
      <c r="A1096" t="s">
        <v>1136</v>
      </c>
      <c r="B1096">
        <v>1993</v>
      </c>
      <c r="C1096" t="s">
        <v>30</v>
      </c>
      <c r="D1096">
        <v>1</v>
      </c>
      <c r="E1096">
        <v>0</v>
      </c>
      <c r="F1096">
        <v>9010.2000000000007</v>
      </c>
      <c r="G1096" t="s">
        <v>11</v>
      </c>
      <c r="H1096" t="s">
        <v>12</v>
      </c>
      <c r="I1096" t="s">
        <v>535</v>
      </c>
      <c r="J1096" t="str">
        <f>VLOOKUP(A1096,Names!A:B,2,)</f>
        <v>Patrick, Mrs.  Sarah M</v>
      </c>
      <c r="K1096" cm="1">
        <f t="array" ref="K1096">VLOOKUP($A1096,'Medical Examination'!$A:$H,COLUMN(B:B),0)</f>
        <v>39.799999999999997</v>
      </c>
      <c r="L1096" cm="1">
        <f t="array" ref="L1096">VLOOKUP($A1096,'Medical Examination'!$A:$H,COLUMN(C:C),0)</f>
        <v>5.66</v>
      </c>
      <c r="M1096" t="str" cm="1">
        <f t="array" ref="M1096">VLOOKUP($A1096,'Medical Examination'!$A:$H,COLUMN(D:D),0)</f>
        <v>No</v>
      </c>
      <c r="N1096" t="str" cm="1">
        <f t="array" ref="N1096">VLOOKUP($A1096,'Medical Examination'!$A:$H,COLUMN(E:E),0)</f>
        <v>No</v>
      </c>
      <c r="O1096" t="str" cm="1">
        <f t="array" ref="O1096">VLOOKUP($A1096,'Medical Examination'!$A:$H,COLUMN(F:F),0)</f>
        <v>Yes</v>
      </c>
      <c r="P1096" cm="1">
        <f t="array" ref="P1096">VLOOKUP($A1096,'Medical Examination'!$A:$H,COLUMN(G:G),0)</f>
        <v>1</v>
      </c>
      <c r="Q1096" t="str" cm="1">
        <f t="array" ref="Q1096">VLOOKUP($A1096,'Medical Examination'!$A:$H,COLUMN(H:H),0)</f>
        <v>No</v>
      </c>
      <c r="R1096">
        <f t="shared" si="204"/>
        <v>0</v>
      </c>
      <c r="S1096">
        <f t="shared" si="205"/>
        <v>0</v>
      </c>
      <c r="T1096">
        <f t="shared" si="206"/>
        <v>1</v>
      </c>
      <c r="U1096">
        <f t="shared" si="207"/>
        <v>0</v>
      </c>
      <c r="V1096">
        <f t="shared" si="208"/>
        <v>2</v>
      </c>
      <c r="W1096">
        <f t="shared" si="209"/>
        <v>1</v>
      </c>
      <c r="X1096">
        <f t="shared" si="210"/>
        <v>1</v>
      </c>
      <c r="Y1096">
        <f t="shared" si="211"/>
        <v>0</v>
      </c>
      <c r="Z1096">
        <f t="shared" si="212"/>
        <v>0</v>
      </c>
      <c r="AA1096">
        <f t="shared" si="213"/>
        <v>0</v>
      </c>
      <c r="AB1096" s="5">
        <f t="shared" si="214"/>
        <v>30</v>
      </c>
      <c r="AC1096">
        <f t="shared" si="215"/>
        <v>0</v>
      </c>
    </row>
    <row r="1097" spans="1:29" x14ac:dyDescent="0.25">
      <c r="A1097" t="s">
        <v>1137</v>
      </c>
      <c r="B1097">
        <v>1972</v>
      </c>
      <c r="C1097" t="s">
        <v>30</v>
      </c>
      <c r="D1097">
        <v>7</v>
      </c>
      <c r="E1097">
        <v>1</v>
      </c>
      <c r="F1097">
        <v>9048.0300000000007</v>
      </c>
      <c r="G1097" t="s">
        <v>11</v>
      </c>
      <c r="H1097" t="s">
        <v>11</v>
      </c>
      <c r="I1097" t="s">
        <v>13</v>
      </c>
      <c r="J1097" t="str">
        <f>VLOOKUP(A1097,Names!A:B,2,)</f>
        <v>Howard, Mr.  John III</v>
      </c>
      <c r="K1097" cm="1">
        <f t="array" ref="K1097">VLOOKUP($A1097,'Medical Examination'!$A:$H,COLUMN(B:B),0)</f>
        <v>37.07</v>
      </c>
      <c r="L1097" cm="1">
        <f t="array" ref="L1097">VLOOKUP($A1097,'Medical Examination'!$A:$H,COLUMN(C:C),0)</f>
        <v>5.69</v>
      </c>
      <c r="M1097" t="str" cm="1">
        <f t="array" ref="M1097">VLOOKUP($A1097,'Medical Examination'!$A:$H,COLUMN(D:D),0)</f>
        <v>No</v>
      </c>
      <c r="N1097" t="str" cm="1">
        <f t="array" ref="N1097">VLOOKUP($A1097,'Medical Examination'!$A:$H,COLUMN(E:E),0)</f>
        <v>No</v>
      </c>
      <c r="O1097" t="str" cm="1">
        <f t="array" ref="O1097">VLOOKUP($A1097,'Medical Examination'!$A:$H,COLUMN(F:F),0)</f>
        <v>No</v>
      </c>
      <c r="P1097" cm="1">
        <f t="array" ref="P1097">VLOOKUP($A1097,'Medical Examination'!$A:$H,COLUMN(G:G),0)</f>
        <v>2</v>
      </c>
      <c r="Q1097" t="str" cm="1">
        <f t="array" ref="Q1097">VLOOKUP($A1097,'Medical Examination'!$A:$H,COLUMN(H:H),0)</f>
        <v>No</v>
      </c>
      <c r="R1097">
        <f t="shared" si="204"/>
        <v>0</v>
      </c>
      <c r="S1097">
        <f t="shared" si="205"/>
        <v>0</v>
      </c>
      <c r="T1097">
        <f t="shared" si="206"/>
        <v>0</v>
      </c>
      <c r="U1097">
        <f t="shared" si="207"/>
        <v>0</v>
      </c>
      <c r="V1097">
        <f t="shared" si="208"/>
        <v>2</v>
      </c>
      <c r="W1097">
        <f t="shared" si="209"/>
        <v>2</v>
      </c>
      <c r="X1097">
        <f t="shared" si="210"/>
        <v>2</v>
      </c>
      <c r="Y1097">
        <f t="shared" si="211"/>
        <v>0</v>
      </c>
      <c r="Z1097">
        <f t="shared" si="212"/>
        <v>0</v>
      </c>
      <c r="AA1097">
        <f t="shared" si="213"/>
        <v>1</v>
      </c>
      <c r="AB1097" s="5">
        <f t="shared" si="214"/>
        <v>51</v>
      </c>
      <c r="AC1097">
        <f t="shared" si="215"/>
        <v>1</v>
      </c>
    </row>
    <row r="1098" spans="1:29" x14ac:dyDescent="0.25">
      <c r="A1098" t="s">
        <v>1138</v>
      </c>
      <c r="B1098">
        <v>1972</v>
      </c>
      <c r="C1098" t="s">
        <v>30</v>
      </c>
      <c r="D1098">
        <v>2</v>
      </c>
      <c r="E1098">
        <v>1</v>
      </c>
      <c r="F1098">
        <v>9058.73</v>
      </c>
      <c r="G1098" t="s">
        <v>12</v>
      </c>
      <c r="H1098" t="s">
        <v>11</v>
      </c>
      <c r="I1098" t="s">
        <v>13</v>
      </c>
      <c r="J1098" t="str">
        <f>VLOOKUP(A1098,Names!A:B,2,)</f>
        <v>Soto, Mr.  Juan Carlos</v>
      </c>
      <c r="K1098" cm="1">
        <f t="array" ref="K1098">VLOOKUP($A1098,'Medical Examination'!$A:$H,COLUMN(B:B),0)</f>
        <v>44.77</v>
      </c>
      <c r="L1098" cm="1">
        <f t="array" ref="L1098">VLOOKUP($A1098,'Medical Examination'!$A:$H,COLUMN(C:C),0)</f>
        <v>4.0599999999999996</v>
      </c>
      <c r="M1098" t="str" cm="1">
        <f t="array" ref="M1098">VLOOKUP($A1098,'Medical Examination'!$A:$H,COLUMN(D:D),0)</f>
        <v>No</v>
      </c>
      <c r="N1098" t="str" cm="1">
        <f t="array" ref="N1098">VLOOKUP($A1098,'Medical Examination'!$A:$H,COLUMN(E:E),0)</f>
        <v>No</v>
      </c>
      <c r="O1098" t="str" cm="1">
        <f t="array" ref="O1098">VLOOKUP($A1098,'Medical Examination'!$A:$H,COLUMN(F:F),0)</f>
        <v>No</v>
      </c>
      <c r="P1098" cm="1">
        <f t="array" ref="P1098">VLOOKUP($A1098,'Medical Examination'!$A:$H,COLUMN(G:G),0)</f>
        <v>2</v>
      </c>
      <c r="Q1098" t="str" cm="1">
        <f t="array" ref="Q1098">VLOOKUP($A1098,'Medical Examination'!$A:$H,COLUMN(H:H),0)</f>
        <v>No</v>
      </c>
      <c r="R1098">
        <f t="shared" si="204"/>
        <v>0</v>
      </c>
      <c r="S1098">
        <f t="shared" si="205"/>
        <v>0</v>
      </c>
      <c r="T1098">
        <f t="shared" si="206"/>
        <v>0</v>
      </c>
      <c r="U1098">
        <f t="shared" si="207"/>
        <v>0</v>
      </c>
      <c r="V1098">
        <f t="shared" si="208"/>
        <v>1</v>
      </c>
      <c r="W1098">
        <f t="shared" si="209"/>
        <v>2</v>
      </c>
      <c r="X1098">
        <f t="shared" si="210"/>
        <v>2</v>
      </c>
      <c r="Y1098">
        <f t="shared" si="211"/>
        <v>0</v>
      </c>
      <c r="Z1098">
        <f t="shared" si="212"/>
        <v>0</v>
      </c>
      <c r="AA1098">
        <f t="shared" si="213"/>
        <v>1</v>
      </c>
      <c r="AB1098" s="5">
        <f t="shared" si="214"/>
        <v>51</v>
      </c>
      <c r="AC1098">
        <f t="shared" si="215"/>
        <v>1</v>
      </c>
    </row>
    <row r="1099" spans="1:29" x14ac:dyDescent="0.25">
      <c r="A1099" t="s">
        <v>1139</v>
      </c>
      <c r="B1099">
        <v>1977</v>
      </c>
      <c r="C1099" t="s">
        <v>15</v>
      </c>
      <c r="D1099">
        <v>4</v>
      </c>
      <c r="E1099">
        <v>2</v>
      </c>
      <c r="F1099">
        <v>9095.07</v>
      </c>
      <c r="G1099" t="s">
        <v>11</v>
      </c>
      <c r="H1099" t="s">
        <v>11</v>
      </c>
      <c r="I1099" t="s">
        <v>247</v>
      </c>
      <c r="J1099" t="str">
        <f>VLOOKUP(A1099,Names!A:B,2,)</f>
        <v>Diamond-Husmann, Ms.  Kara H</v>
      </c>
      <c r="K1099" cm="1">
        <f t="array" ref="K1099">VLOOKUP($A1099,'Medical Examination'!$A:$H,COLUMN(B:B),0)</f>
        <v>25.175000000000001</v>
      </c>
      <c r="L1099" cm="1">
        <f t="array" ref="L1099">VLOOKUP($A1099,'Medical Examination'!$A:$H,COLUMN(C:C),0)</f>
        <v>4.74</v>
      </c>
      <c r="M1099" t="str" cm="1">
        <f t="array" ref="M1099">VLOOKUP($A1099,'Medical Examination'!$A:$H,COLUMN(D:D),0)</f>
        <v>No</v>
      </c>
      <c r="N1099" t="str" cm="1">
        <f t="array" ref="N1099">VLOOKUP($A1099,'Medical Examination'!$A:$H,COLUMN(E:E),0)</f>
        <v>No</v>
      </c>
      <c r="O1099" t="str" cm="1">
        <f t="array" ref="O1099">VLOOKUP($A1099,'Medical Examination'!$A:$H,COLUMN(F:F),0)</f>
        <v>No</v>
      </c>
      <c r="P1099" t="str" cm="1">
        <f t="array" ref="P1099">VLOOKUP($A1099,'Medical Examination'!$A:$H,COLUMN(G:G),0)</f>
        <v>No major surgery</v>
      </c>
      <c r="Q1099" t="str" cm="1">
        <f t="array" ref="Q1099">VLOOKUP($A1099,'Medical Examination'!$A:$H,COLUMN(H:H),0)</f>
        <v>No</v>
      </c>
      <c r="R1099">
        <f t="shared" si="204"/>
        <v>0</v>
      </c>
      <c r="S1099">
        <f t="shared" si="205"/>
        <v>0</v>
      </c>
      <c r="T1099">
        <f t="shared" si="206"/>
        <v>0</v>
      </c>
      <c r="U1099">
        <f t="shared" si="207"/>
        <v>0</v>
      </c>
      <c r="V1099">
        <f t="shared" si="208"/>
        <v>2</v>
      </c>
      <c r="W1099">
        <f t="shared" si="209"/>
        <v>2</v>
      </c>
      <c r="X1099">
        <f t="shared" si="210"/>
        <v>0</v>
      </c>
      <c r="Y1099">
        <f t="shared" si="211"/>
        <v>0</v>
      </c>
      <c r="Z1099">
        <f t="shared" si="212"/>
        <v>0</v>
      </c>
      <c r="AA1099">
        <f t="shared" si="213"/>
        <v>0</v>
      </c>
      <c r="AB1099" s="5">
        <f t="shared" si="214"/>
        <v>46</v>
      </c>
      <c r="AC1099">
        <f t="shared" si="215"/>
        <v>0</v>
      </c>
    </row>
    <row r="1100" spans="1:29" x14ac:dyDescent="0.25">
      <c r="A1100" t="s">
        <v>1140</v>
      </c>
      <c r="B1100">
        <v>1965</v>
      </c>
      <c r="C1100" t="s">
        <v>15</v>
      </c>
      <c r="D1100">
        <v>9</v>
      </c>
      <c r="E1100">
        <v>0</v>
      </c>
      <c r="F1100">
        <v>9095.94</v>
      </c>
      <c r="G1100" t="s">
        <v>12</v>
      </c>
      <c r="H1100" t="s">
        <v>16</v>
      </c>
      <c r="I1100" t="s">
        <v>42</v>
      </c>
      <c r="J1100" t="str">
        <f>VLOOKUP(A1100,Names!A:B,2,)</f>
        <v>Vinci, Ms.  Melissa K</v>
      </c>
      <c r="K1100" cm="1">
        <f t="array" ref="K1100">VLOOKUP($A1100,'Medical Examination'!$A:$H,COLUMN(B:B),0)</f>
        <v>21.68</v>
      </c>
      <c r="L1100" cm="1">
        <f t="array" ref="L1100">VLOOKUP($A1100,'Medical Examination'!$A:$H,COLUMN(C:C),0)</f>
        <v>8.1199999999999992</v>
      </c>
      <c r="M1100" t="str" cm="1">
        <f t="array" ref="M1100">VLOOKUP($A1100,'Medical Examination'!$A:$H,COLUMN(D:D),0)</f>
        <v>No</v>
      </c>
      <c r="N1100" t="str" cm="1">
        <f t="array" ref="N1100">VLOOKUP($A1100,'Medical Examination'!$A:$H,COLUMN(E:E),0)</f>
        <v>No</v>
      </c>
      <c r="O1100" t="str" cm="1">
        <f t="array" ref="O1100">VLOOKUP($A1100,'Medical Examination'!$A:$H,COLUMN(F:F),0)</f>
        <v>No</v>
      </c>
      <c r="P1100" t="str" cm="1">
        <f t="array" ref="P1100">VLOOKUP($A1100,'Medical Examination'!$A:$H,COLUMN(G:G),0)</f>
        <v>No major surgery</v>
      </c>
      <c r="Q1100" t="str" cm="1">
        <f t="array" ref="Q1100">VLOOKUP($A1100,'Medical Examination'!$A:$H,COLUMN(H:H),0)</f>
        <v>No</v>
      </c>
      <c r="R1100">
        <f t="shared" si="204"/>
        <v>0</v>
      </c>
      <c r="S1100">
        <f t="shared" si="205"/>
        <v>0</v>
      </c>
      <c r="T1100">
        <f t="shared" si="206"/>
        <v>0</v>
      </c>
      <c r="U1100">
        <f t="shared" si="207"/>
        <v>0</v>
      </c>
      <c r="V1100">
        <f t="shared" si="208"/>
        <v>1</v>
      </c>
      <c r="W1100">
        <f t="shared" si="209"/>
        <v>3</v>
      </c>
      <c r="X1100">
        <f t="shared" si="210"/>
        <v>0</v>
      </c>
      <c r="Y1100">
        <f t="shared" si="211"/>
        <v>1</v>
      </c>
      <c r="Z1100">
        <f t="shared" si="212"/>
        <v>0</v>
      </c>
      <c r="AA1100">
        <f t="shared" si="213"/>
        <v>0</v>
      </c>
      <c r="AB1100" s="5">
        <f t="shared" si="214"/>
        <v>58</v>
      </c>
      <c r="AC1100">
        <f t="shared" si="215"/>
        <v>0</v>
      </c>
    </row>
    <row r="1101" spans="1:29" x14ac:dyDescent="0.25">
      <c r="A1101" t="s">
        <v>1141</v>
      </c>
      <c r="B1101">
        <v>1977</v>
      </c>
      <c r="C1101" t="s">
        <v>30</v>
      </c>
      <c r="D1101">
        <v>2</v>
      </c>
      <c r="E1101">
        <v>3</v>
      </c>
      <c r="F1101">
        <v>9101.7999999999993</v>
      </c>
      <c r="G1101" t="s">
        <v>11</v>
      </c>
      <c r="H1101" t="s">
        <v>16</v>
      </c>
      <c r="I1101" t="s">
        <v>42</v>
      </c>
      <c r="J1101" t="str">
        <f>VLOOKUP(A1101,Names!A:B,2,)</f>
        <v>Hemesath, Ms.  Katie C</v>
      </c>
      <c r="K1101" cm="1">
        <f t="array" ref="K1101">VLOOKUP($A1101,'Medical Examination'!$A:$H,COLUMN(B:B),0)</f>
        <v>25.7</v>
      </c>
      <c r="L1101" cm="1">
        <f t="array" ref="L1101">VLOOKUP($A1101,'Medical Examination'!$A:$H,COLUMN(C:C),0)</f>
        <v>5.61</v>
      </c>
      <c r="M1101" t="str" cm="1">
        <f t="array" ref="M1101">VLOOKUP($A1101,'Medical Examination'!$A:$H,COLUMN(D:D),0)</f>
        <v>No</v>
      </c>
      <c r="N1101" t="str" cm="1">
        <f t="array" ref="N1101">VLOOKUP($A1101,'Medical Examination'!$A:$H,COLUMN(E:E),0)</f>
        <v>No</v>
      </c>
      <c r="O1101" t="str" cm="1">
        <f t="array" ref="O1101">VLOOKUP($A1101,'Medical Examination'!$A:$H,COLUMN(F:F),0)</f>
        <v>No</v>
      </c>
      <c r="P1101" t="str" cm="1">
        <f t="array" ref="P1101">VLOOKUP($A1101,'Medical Examination'!$A:$H,COLUMN(G:G),0)</f>
        <v>No major surgery</v>
      </c>
      <c r="Q1101" t="str" cm="1">
        <f t="array" ref="Q1101">VLOOKUP($A1101,'Medical Examination'!$A:$H,COLUMN(H:H),0)</f>
        <v>No</v>
      </c>
      <c r="R1101">
        <f t="shared" si="204"/>
        <v>0</v>
      </c>
      <c r="S1101">
        <f t="shared" si="205"/>
        <v>0</v>
      </c>
      <c r="T1101">
        <f t="shared" si="206"/>
        <v>0</v>
      </c>
      <c r="U1101">
        <f t="shared" si="207"/>
        <v>0</v>
      </c>
      <c r="V1101">
        <f t="shared" si="208"/>
        <v>2</v>
      </c>
      <c r="W1101">
        <f t="shared" si="209"/>
        <v>3</v>
      </c>
      <c r="X1101">
        <f t="shared" si="210"/>
        <v>0</v>
      </c>
      <c r="Y1101">
        <f t="shared" si="211"/>
        <v>1</v>
      </c>
      <c r="Z1101">
        <f t="shared" si="212"/>
        <v>0</v>
      </c>
      <c r="AA1101">
        <f t="shared" si="213"/>
        <v>0</v>
      </c>
      <c r="AB1101" s="5">
        <f t="shared" si="214"/>
        <v>46</v>
      </c>
      <c r="AC1101">
        <f t="shared" si="215"/>
        <v>0</v>
      </c>
    </row>
    <row r="1102" spans="1:29" x14ac:dyDescent="0.25">
      <c r="A1102" t="s">
        <v>1142</v>
      </c>
      <c r="B1102">
        <v>1970</v>
      </c>
      <c r="C1102" t="s">
        <v>35</v>
      </c>
      <c r="D1102">
        <v>12</v>
      </c>
      <c r="E1102">
        <v>0</v>
      </c>
      <c r="F1102">
        <v>9140.9500000000007</v>
      </c>
      <c r="G1102" t="s">
        <v>12</v>
      </c>
      <c r="H1102" t="s">
        <v>12</v>
      </c>
      <c r="I1102" t="s">
        <v>13</v>
      </c>
      <c r="J1102" t="str">
        <f>VLOOKUP(A1102,Names!A:B,2,)</f>
        <v>Shafer, Mr.  Dan</v>
      </c>
      <c r="K1102" cm="1">
        <f t="array" ref="K1102">VLOOKUP($A1102,'Medical Examination'!$A:$H,COLUMN(B:B),0)</f>
        <v>34.1</v>
      </c>
      <c r="L1102" cm="1">
        <f t="array" ref="L1102">VLOOKUP($A1102,'Medical Examination'!$A:$H,COLUMN(C:C),0)</f>
        <v>9.0399999999999991</v>
      </c>
      <c r="M1102" t="str" cm="1">
        <f t="array" ref="M1102">VLOOKUP($A1102,'Medical Examination'!$A:$H,COLUMN(D:D),0)</f>
        <v>yes</v>
      </c>
      <c r="N1102" t="str" cm="1">
        <f t="array" ref="N1102">VLOOKUP($A1102,'Medical Examination'!$A:$H,COLUMN(E:E),0)</f>
        <v>No</v>
      </c>
      <c r="O1102" t="str" cm="1">
        <f t="array" ref="O1102">VLOOKUP($A1102,'Medical Examination'!$A:$H,COLUMN(F:F),0)</f>
        <v>No</v>
      </c>
      <c r="P1102" cm="1">
        <f t="array" ref="P1102">VLOOKUP($A1102,'Medical Examination'!$A:$H,COLUMN(G:G),0)</f>
        <v>2</v>
      </c>
      <c r="Q1102" t="str" cm="1">
        <f t="array" ref="Q1102">VLOOKUP($A1102,'Medical Examination'!$A:$H,COLUMN(H:H),0)</f>
        <v>No</v>
      </c>
      <c r="R1102">
        <f t="shared" si="204"/>
        <v>1</v>
      </c>
      <c r="S1102">
        <f t="shared" si="205"/>
        <v>0</v>
      </c>
      <c r="T1102">
        <f t="shared" si="206"/>
        <v>0</v>
      </c>
      <c r="U1102">
        <f t="shared" si="207"/>
        <v>0</v>
      </c>
      <c r="V1102">
        <f t="shared" si="208"/>
        <v>1</v>
      </c>
      <c r="W1102">
        <f t="shared" si="209"/>
        <v>1</v>
      </c>
      <c r="X1102">
        <f t="shared" si="210"/>
        <v>2</v>
      </c>
      <c r="Y1102">
        <f t="shared" si="211"/>
        <v>0</v>
      </c>
      <c r="Z1102">
        <f t="shared" si="212"/>
        <v>0</v>
      </c>
      <c r="AA1102">
        <f t="shared" si="213"/>
        <v>1</v>
      </c>
      <c r="AB1102" s="5">
        <f t="shared" si="214"/>
        <v>53</v>
      </c>
      <c r="AC1102">
        <f t="shared" si="215"/>
        <v>1</v>
      </c>
    </row>
    <row r="1103" spans="1:29" x14ac:dyDescent="0.25">
      <c r="A1103" t="s">
        <v>1143</v>
      </c>
      <c r="B1103">
        <v>1970</v>
      </c>
      <c r="C1103" t="s">
        <v>37</v>
      </c>
      <c r="D1103">
        <v>18</v>
      </c>
      <c r="E1103">
        <v>0</v>
      </c>
      <c r="F1103">
        <v>9144.57</v>
      </c>
      <c r="G1103" t="s">
        <v>12</v>
      </c>
      <c r="H1103" t="s">
        <v>11</v>
      </c>
      <c r="I1103" t="s">
        <v>42</v>
      </c>
      <c r="J1103" t="str">
        <f>VLOOKUP(A1103,Names!A:B,2,)</f>
        <v>Harris, Mr.  Stephen A.</v>
      </c>
      <c r="K1103" cm="1">
        <f t="array" ref="K1103">VLOOKUP($A1103,'Medical Examination'!$A:$H,COLUMN(B:B),0)</f>
        <v>36.700000000000003</v>
      </c>
      <c r="L1103" cm="1">
        <f t="array" ref="L1103">VLOOKUP($A1103,'Medical Examination'!$A:$H,COLUMN(C:C),0)</f>
        <v>8.6999999999999993</v>
      </c>
      <c r="M1103" t="str" cm="1">
        <f t="array" ref="M1103">VLOOKUP($A1103,'Medical Examination'!$A:$H,COLUMN(D:D),0)</f>
        <v>yes</v>
      </c>
      <c r="N1103" t="str" cm="1">
        <f t="array" ref="N1103">VLOOKUP($A1103,'Medical Examination'!$A:$H,COLUMN(E:E),0)</f>
        <v>No</v>
      </c>
      <c r="O1103" t="str" cm="1">
        <f t="array" ref="O1103">VLOOKUP($A1103,'Medical Examination'!$A:$H,COLUMN(F:F),0)</f>
        <v>No</v>
      </c>
      <c r="P1103" cm="1">
        <f t="array" ref="P1103">VLOOKUP($A1103,'Medical Examination'!$A:$H,COLUMN(G:G),0)</f>
        <v>2</v>
      </c>
      <c r="Q1103" t="str" cm="1">
        <f t="array" ref="Q1103">VLOOKUP($A1103,'Medical Examination'!$A:$H,COLUMN(H:H),0)</f>
        <v>No</v>
      </c>
      <c r="R1103">
        <f t="shared" si="204"/>
        <v>1</v>
      </c>
      <c r="S1103">
        <f t="shared" si="205"/>
        <v>0</v>
      </c>
      <c r="T1103">
        <f t="shared" si="206"/>
        <v>0</v>
      </c>
      <c r="U1103">
        <f t="shared" si="207"/>
        <v>0</v>
      </c>
      <c r="V1103">
        <f t="shared" si="208"/>
        <v>1</v>
      </c>
      <c r="W1103">
        <f t="shared" si="209"/>
        <v>2</v>
      </c>
      <c r="X1103">
        <f t="shared" si="210"/>
        <v>2</v>
      </c>
      <c r="Y1103">
        <f t="shared" si="211"/>
        <v>1</v>
      </c>
      <c r="Z1103">
        <f t="shared" si="212"/>
        <v>0</v>
      </c>
      <c r="AA1103">
        <f t="shared" si="213"/>
        <v>0</v>
      </c>
      <c r="AB1103" s="5">
        <f t="shared" si="214"/>
        <v>53</v>
      </c>
      <c r="AC1103">
        <f t="shared" si="215"/>
        <v>1</v>
      </c>
    </row>
    <row r="1104" spans="1:29" x14ac:dyDescent="0.25">
      <c r="A1104" t="s">
        <v>1144</v>
      </c>
      <c r="B1104">
        <v>1982</v>
      </c>
      <c r="C1104" t="s">
        <v>30</v>
      </c>
      <c r="D1104">
        <v>8</v>
      </c>
      <c r="E1104">
        <v>3</v>
      </c>
      <c r="F1104">
        <v>9147.5</v>
      </c>
      <c r="G1104" t="s">
        <v>11</v>
      </c>
      <c r="H1104" t="s">
        <v>16</v>
      </c>
      <c r="I1104" t="s">
        <v>23</v>
      </c>
      <c r="J1104" t="str">
        <f>VLOOKUP(A1104,Names!A:B,2,)</f>
        <v>Ripp, Ms.  Kelsey J.</v>
      </c>
      <c r="K1104" cm="1">
        <f t="array" ref="K1104">VLOOKUP($A1104,'Medical Examination'!$A:$H,COLUMN(B:B),0)</f>
        <v>28.71</v>
      </c>
      <c r="L1104" cm="1">
        <f t="array" ref="L1104">VLOOKUP($A1104,'Medical Examination'!$A:$H,COLUMN(C:C),0)</f>
        <v>5.71</v>
      </c>
      <c r="M1104" t="str" cm="1">
        <f t="array" ref="M1104">VLOOKUP($A1104,'Medical Examination'!$A:$H,COLUMN(D:D),0)</f>
        <v>No</v>
      </c>
      <c r="N1104" t="str" cm="1">
        <f t="array" ref="N1104">VLOOKUP($A1104,'Medical Examination'!$A:$H,COLUMN(E:E),0)</f>
        <v>No</v>
      </c>
      <c r="O1104" t="str" cm="1">
        <f t="array" ref="O1104">VLOOKUP($A1104,'Medical Examination'!$A:$H,COLUMN(F:F),0)</f>
        <v>No</v>
      </c>
      <c r="P1104" t="str" cm="1">
        <f t="array" ref="P1104">VLOOKUP($A1104,'Medical Examination'!$A:$H,COLUMN(G:G),0)</f>
        <v>No major surgery</v>
      </c>
      <c r="Q1104" t="str" cm="1">
        <f t="array" ref="Q1104">VLOOKUP($A1104,'Medical Examination'!$A:$H,COLUMN(H:H),0)</f>
        <v>No</v>
      </c>
      <c r="R1104">
        <f t="shared" si="204"/>
        <v>0</v>
      </c>
      <c r="S1104">
        <f t="shared" si="205"/>
        <v>0</v>
      </c>
      <c r="T1104">
        <f t="shared" si="206"/>
        <v>0</v>
      </c>
      <c r="U1104">
        <f t="shared" si="207"/>
        <v>0</v>
      </c>
      <c r="V1104">
        <f t="shared" si="208"/>
        <v>2</v>
      </c>
      <c r="W1104">
        <f t="shared" si="209"/>
        <v>3</v>
      </c>
      <c r="X1104">
        <f t="shared" si="210"/>
        <v>0</v>
      </c>
      <c r="Y1104">
        <f t="shared" si="211"/>
        <v>0</v>
      </c>
      <c r="Z1104">
        <f t="shared" si="212"/>
        <v>1</v>
      </c>
      <c r="AA1104">
        <f t="shared" si="213"/>
        <v>0</v>
      </c>
      <c r="AB1104" s="5">
        <f t="shared" si="214"/>
        <v>41</v>
      </c>
      <c r="AC1104">
        <f t="shared" si="215"/>
        <v>0</v>
      </c>
    </row>
    <row r="1105" spans="1:29" x14ac:dyDescent="0.25">
      <c r="A1105" t="s">
        <v>1145</v>
      </c>
      <c r="B1105">
        <v>1990</v>
      </c>
      <c r="C1105" t="s">
        <v>35</v>
      </c>
      <c r="D1105">
        <v>23</v>
      </c>
      <c r="E1105">
        <v>3</v>
      </c>
      <c r="F1105">
        <v>9159.51</v>
      </c>
      <c r="G1105" t="s">
        <v>11</v>
      </c>
      <c r="H1105" t="s">
        <v>11</v>
      </c>
      <c r="I1105" t="s">
        <v>300</v>
      </c>
      <c r="J1105" t="str">
        <f>VLOOKUP(A1105,Names!A:B,2,)</f>
        <v>Desruisseaux, Mr.  Carl</v>
      </c>
      <c r="K1105" cm="1">
        <f t="array" ref="K1105">VLOOKUP($A1105,'Medical Examination'!$A:$H,COLUMN(B:B),0)</f>
        <v>34.15</v>
      </c>
      <c r="L1105" cm="1">
        <f t="array" ref="L1105">VLOOKUP($A1105,'Medical Examination'!$A:$H,COLUMN(C:C),0)</f>
        <v>6.15</v>
      </c>
      <c r="M1105" t="str" cm="1">
        <f t="array" ref="M1105">VLOOKUP($A1105,'Medical Examination'!$A:$H,COLUMN(D:D),0)</f>
        <v>No</v>
      </c>
      <c r="N1105" t="str" cm="1">
        <f t="array" ref="N1105">VLOOKUP($A1105,'Medical Examination'!$A:$H,COLUMN(E:E),0)</f>
        <v>No</v>
      </c>
      <c r="O1105" t="str" cm="1">
        <f t="array" ref="O1105">VLOOKUP($A1105,'Medical Examination'!$A:$H,COLUMN(F:F),0)</f>
        <v>No</v>
      </c>
      <c r="P1105" t="str" cm="1">
        <f t="array" ref="P1105">VLOOKUP($A1105,'Medical Examination'!$A:$H,COLUMN(G:G),0)</f>
        <v>No major surgery</v>
      </c>
      <c r="Q1105" t="str" cm="1">
        <f t="array" ref="Q1105">VLOOKUP($A1105,'Medical Examination'!$A:$H,COLUMN(H:H),0)</f>
        <v>No</v>
      </c>
      <c r="R1105">
        <f t="shared" si="204"/>
        <v>0</v>
      </c>
      <c r="S1105">
        <f t="shared" si="205"/>
        <v>0</v>
      </c>
      <c r="T1105">
        <f t="shared" si="206"/>
        <v>0</v>
      </c>
      <c r="U1105">
        <f t="shared" si="207"/>
        <v>0</v>
      </c>
      <c r="V1105">
        <f t="shared" si="208"/>
        <v>2</v>
      </c>
      <c r="W1105">
        <f t="shared" si="209"/>
        <v>2</v>
      </c>
      <c r="X1105">
        <f t="shared" si="210"/>
        <v>0</v>
      </c>
      <c r="Y1105">
        <f t="shared" si="211"/>
        <v>0</v>
      </c>
      <c r="Z1105">
        <f t="shared" si="212"/>
        <v>0</v>
      </c>
      <c r="AA1105">
        <f t="shared" si="213"/>
        <v>0</v>
      </c>
      <c r="AB1105" s="5">
        <f t="shared" si="214"/>
        <v>33</v>
      </c>
      <c r="AC1105">
        <f t="shared" si="215"/>
        <v>1</v>
      </c>
    </row>
    <row r="1106" spans="1:29" x14ac:dyDescent="0.25">
      <c r="A1106" t="s">
        <v>1146</v>
      </c>
      <c r="B1106">
        <v>1970</v>
      </c>
      <c r="C1106" t="s">
        <v>37</v>
      </c>
      <c r="D1106">
        <v>24</v>
      </c>
      <c r="E1106">
        <v>0</v>
      </c>
      <c r="F1106">
        <v>9171.75</v>
      </c>
      <c r="G1106" t="s">
        <v>11</v>
      </c>
      <c r="H1106" t="s">
        <v>11</v>
      </c>
      <c r="I1106" t="s">
        <v>23</v>
      </c>
      <c r="J1106" t="str">
        <f>VLOOKUP(A1106,Names!A:B,2,)</f>
        <v>Wang, Ms.  Katharina</v>
      </c>
      <c r="K1106" cm="1">
        <f t="array" ref="K1106">VLOOKUP($A1106,'Medical Examination'!$A:$H,COLUMN(B:B),0)</f>
        <v>23.9</v>
      </c>
      <c r="L1106" cm="1">
        <f t="array" ref="L1106">VLOOKUP($A1106,'Medical Examination'!$A:$H,COLUMN(C:C),0)</f>
        <v>7.67</v>
      </c>
      <c r="M1106" t="str" cm="1">
        <f t="array" ref="M1106">VLOOKUP($A1106,'Medical Examination'!$A:$H,COLUMN(D:D),0)</f>
        <v>yes</v>
      </c>
      <c r="N1106" t="str" cm="1">
        <f t="array" ref="N1106">VLOOKUP($A1106,'Medical Examination'!$A:$H,COLUMN(E:E),0)</f>
        <v>No</v>
      </c>
      <c r="O1106" t="str" cm="1">
        <f t="array" ref="O1106">VLOOKUP($A1106,'Medical Examination'!$A:$H,COLUMN(F:F),0)</f>
        <v>No</v>
      </c>
      <c r="P1106" cm="1">
        <f t="array" ref="P1106">VLOOKUP($A1106,'Medical Examination'!$A:$H,COLUMN(G:G),0)</f>
        <v>2</v>
      </c>
      <c r="Q1106" t="str" cm="1">
        <f t="array" ref="Q1106">VLOOKUP($A1106,'Medical Examination'!$A:$H,COLUMN(H:H),0)</f>
        <v>No</v>
      </c>
      <c r="R1106">
        <f t="shared" si="204"/>
        <v>1</v>
      </c>
      <c r="S1106">
        <f t="shared" si="205"/>
        <v>0</v>
      </c>
      <c r="T1106">
        <f t="shared" si="206"/>
        <v>0</v>
      </c>
      <c r="U1106">
        <f t="shared" si="207"/>
        <v>0</v>
      </c>
      <c r="V1106">
        <f t="shared" si="208"/>
        <v>2</v>
      </c>
      <c r="W1106">
        <f t="shared" si="209"/>
        <v>2</v>
      </c>
      <c r="X1106">
        <f t="shared" si="210"/>
        <v>2</v>
      </c>
      <c r="Y1106">
        <f t="shared" si="211"/>
        <v>0</v>
      </c>
      <c r="Z1106">
        <f t="shared" si="212"/>
        <v>1</v>
      </c>
      <c r="AA1106">
        <f t="shared" si="213"/>
        <v>0</v>
      </c>
      <c r="AB1106" s="5">
        <f t="shared" si="214"/>
        <v>53</v>
      </c>
      <c r="AC1106">
        <f t="shared" si="215"/>
        <v>0</v>
      </c>
    </row>
    <row r="1107" spans="1:29" x14ac:dyDescent="0.25">
      <c r="A1107" t="s">
        <v>1147</v>
      </c>
      <c r="B1107">
        <v>1971</v>
      </c>
      <c r="C1107" t="s">
        <v>30</v>
      </c>
      <c r="D1107">
        <v>29</v>
      </c>
      <c r="E1107">
        <v>0</v>
      </c>
      <c r="F1107">
        <v>9174.14</v>
      </c>
      <c r="G1107" t="s">
        <v>12</v>
      </c>
      <c r="H1107" t="s">
        <v>16</v>
      </c>
      <c r="I1107" t="s">
        <v>23</v>
      </c>
      <c r="J1107" t="str">
        <f>VLOOKUP(A1107,Names!A:B,2,)</f>
        <v>Clark, Mr.  Doron P</v>
      </c>
      <c r="K1107" cm="1">
        <f t="array" ref="K1107">VLOOKUP($A1107,'Medical Examination'!$A:$H,COLUMN(B:B),0)</f>
        <v>31.635000000000002</v>
      </c>
      <c r="L1107" cm="1">
        <f t="array" ref="L1107">VLOOKUP($A1107,'Medical Examination'!$A:$H,COLUMN(C:C),0)</f>
        <v>11.11</v>
      </c>
      <c r="M1107" t="str" cm="1">
        <f t="array" ref="M1107">VLOOKUP($A1107,'Medical Examination'!$A:$H,COLUMN(D:D),0)</f>
        <v>No</v>
      </c>
      <c r="N1107" t="str" cm="1">
        <f t="array" ref="N1107">VLOOKUP($A1107,'Medical Examination'!$A:$H,COLUMN(E:E),0)</f>
        <v>No</v>
      </c>
      <c r="O1107" t="str" cm="1">
        <f t="array" ref="O1107">VLOOKUP($A1107,'Medical Examination'!$A:$H,COLUMN(F:F),0)</f>
        <v>No</v>
      </c>
      <c r="P1107" t="str" cm="1">
        <f t="array" ref="P1107">VLOOKUP($A1107,'Medical Examination'!$A:$H,COLUMN(G:G),0)</f>
        <v>No major surgery</v>
      </c>
      <c r="Q1107" t="str" cm="1">
        <f t="array" ref="Q1107">VLOOKUP($A1107,'Medical Examination'!$A:$H,COLUMN(H:H),0)</f>
        <v>No</v>
      </c>
      <c r="R1107">
        <f t="shared" si="204"/>
        <v>0</v>
      </c>
      <c r="S1107">
        <f t="shared" si="205"/>
        <v>0</v>
      </c>
      <c r="T1107">
        <f t="shared" si="206"/>
        <v>0</v>
      </c>
      <c r="U1107">
        <f t="shared" si="207"/>
        <v>0</v>
      </c>
      <c r="V1107">
        <f t="shared" si="208"/>
        <v>1</v>
      </c>
      <c r="W1107">
        <f t="shared" si="209"/>
        <v>3</v>
      </c>
      <c r="X1107">
        <f t="shared" si="210"/>
        <v>0</v>
      </c>
      <c r="Y1107">
        <f t="shared" si="211"/>
        <v>0</v>
      </c>
      <c r="Z1107">
        <f t="shared" si="212"/>
        <v>1</v>
      </c>
      <c r="AA1107">
        <f t="shared" si="213"/>
        <v>0</v>
      </c>
      <c r="AB1107" s="5">
        <f t="shared" si="214"/>
        <v>52</v>
      </c>
      <c r="AC1107">
        <f t="shared" si="215"/>
        <v>1</v>
      </c>
    </row>
    <row r="1108" spans="1:29" x14ac:dyDescent="0.25">
      <c r="A1108" t="s">
        <v>1148</v>
      </c>
      <c r="B1108">
        <v>1973</v>
      </c>
      <c r="C1108" t="s">
        <v>30</v>
      </c>
      <c r="D1108">
        <v>25</v>
      </c>
      <c r="E1108">
        <v>1</v>
      </c>
      <c r="F1108">
        <v>9182.17</v>
      </c>
      <c r="G1108" t="s">
        <v>11</v>
      </c>
      <c r="H1108" t="s">
        <v>12</v>
      </c>
      <c r="I1108" t="s">
        <v>42</v>
      </c>
      <c r="J1108" t="str">
        <f>VLOOKUP(A1108,Names!A:B,2,)</f>
        <v>Phillips-Cook, Ms.  Lisa J.</v>
      </c>
      <c r="K1108" cm="1">
        <f t="array" ref="K1108">VLOOKUP($A1108,'Medical Examination'!$A:$H,COLUMN(B:B),0)</f>
        <v>21.3</v>
      </c>
      <c r="L1108" cm="1">
        <f t="array" ref="L1108">VLOOKUP($A1108,'Medical Examination'!$A:$H,COLUMN(C:C),0)</f>
        <v>10.42</v>
      </c>
      <c r="M1108" t="str" cm="1">
        <f t="array" ref="M1108">VLOOKUP($A1108,'Medical Examination'!$A:$H,COLUMN(D:D),0)</f>
        <v>No</v>
      </c>
      <c r="N1108" t="str" cm="1">
        <f t="array" ref="N1108">VLOOKUP($A1108,'Medical Examination'!$A:$H,COLUMN(E:E),0)</f>
        <v>No</v>
      </c>
      <c r="O1108" t="str" cm="1">
        <f t="array" ref="O1108">VLOOKUP($A1108,'Medical Examination'!$A:$H,COLUMN(F:F),0)</f>
        <v>No</v>
      </c>
      <c r="P1108" cm="1">
        <f t="array" ref="P1108">VLOOKUP($A1108,'Medical Examination'!$A:$H,COLUMN(G:G),0)</f>
        <v>2</v>
      </c>
      <c r="Q1108" t="str" cm="1">
        <f t="array" ref="Q1108">VLOOKUP($A1108,'Medical Examination'!$A:$H,COLUMN(H:H),0)</f>
        <v>No</v>
      </c>
      <c r="R1108">
        <f t="shared" si="204"/>
        <v>0</v>
      </c>
      <c r="S1108">
        <f t="shared" si="205"/>
        <v>0</v>
      </c>
      <c r="T1108">
        <f t="shared" si="206"/>
        <v>0</v>
      </c>
      <c r="U1108">
        <f t="shared" si="207"/>
        <v>0</v>
      </c>
      <c r="V1108">
        <f t="shared" si="208"/>
        <v>2</v>
      </c>
      <c r="W1108">
        <f t="shared" si="209"/>
        <v>1</v>
      </c>
      <c r="X1108">
        <f t="shared" si="210"/>
        <v>2</v>
      </c>
      <c r="Y1108">
        <f t="shared" si="211"/>
        <v>1</v>
      </c>
      <c r="Z1108">
        <f t="shared" si="212"/>
        <v>0</v>
      </c>
      <c r="AA1108">
        <f t="shared" si="213"/>
        <v>0</v>
      </c>
      <c r="AB1108" s="5">
        <f t="shared" si="214"/>
        <v>50</v>
      </c>
      <c r="AC1108">
        <f t="shared" si="215"/>
        <v>0</v>
      </c>
    </row>
    <row r="1109" spans="1:29" x14ac:dyDescent="0.25">
      <c r="A1109" t="s">
        <v>1149</v>
      </c>
      <c r="B1109">
        <v>1976</v>
      </c>
      <c r="C1109" t="s">
        <v>20</v>
      </c>
      <c r="D1109">
        <v>10</v>
      </c>
      <c r="E1109">
        <v>2</v>
      </c>
      <c r="F1109">
        <v>9193.84</v>
      </c>
      <c r="G1109" t="s">
        <v>11</v>
      </c>
      <c r="H1109" t="s">
        <v>16</v>
      </c>
      <c r="I1109" t="s">
        <v>23</v>
      </c>
      <c r="J1109" t="str">
        <f>VLOOKUP(A1109,Names!A:B,2,)</f>
        <v>Jaswell, Ms.  Megan C.</v>
      </c>
      <c r="K1109" cm="1">
        <f t="array" ref="K1109">VLOOKUP($A1109,'Medical Examination'!$A:$H,COLUMN(B:B),0)</f>
        <v>19.95</v>
      </c>
      <c r="L1109" cm="1">
        <f t="array" ref="L1109">VLOOKUP($A1109,'Medical Examination'!$A:$H,COLUMN(C:C),0)</f>
        <v>6.24</v>
      </c>
      <c r="M1109" t="str" cm="1">
        <f t="array" ref="M1109">VLOOKUP($A1109,'Medical Examination'!$A:$H,COLUMN(D:D),0)</f>
        <v>yes</v>
      </c>
      <c r="N1109" t="str" cm="1">
        <f t="array" ref="N1109">VLOOKUP($A1109,'Medical Examination'!$A:$H,COLUMN(E:E),0)</f>
        <v>No</v>
      </c>
      <c r="O1109" t="str" cm="1">
        <f t="array" ref="O1109">VLOOKUP($A1109,'Medical Examination'!$A:$H,COLUMN(F:F),0)</f>
        <v>No</v>
      </c>
      <c r="P1109" t="str" cm="1">
        <f t="array" ref="P1109">VLOOKUP($A1109,'Medical Examination'!$A:$H,COLUMN(G:G),0)</f>
        <v>No major surgery</v>
      </c>
      <c r="Q1109" t="str" cm="1">
        <f t="array" ref="Q1109">VLOOKUP($A1109,'Medical Examination'!$A:$H,COLUMN(H:H),0)</f>
        <v>No</v>
      </c>
      <c r="R1109">
        <f t="shared" si="204"/>
        <v>1</v>
      </c>
      <c r="S1109">
        <f t="shared" si="205"/>
        <v>0</v>
      </c>
      <c r="T1109">
        <f t="shared" si="206"/>
        <v>0</v>
      </c>
      <c r="U1109">
        <f t="shared" si="207"/>
        <v>0</v>
      </c>
      <c r="V1109">
        <f t="shared" si="208"/>
        <v>2</v>
      </c>
      <c r="W1109">
        <f t="shared" si="209"/>
        <v>3</v>
      </c>
      <c r="X1109">
        <f t="shared" si="210"/>
        <v>0</v>
      </c>
      <c r="Y1109">
        <f t="shared" si="211"/>
        <v>0</v>
      </c>
      <c r="Z1109">
        <f t="shared" si="212"/>
        <v>1</v>
      </c>
      <c r="AA1109">
        <f t="shared" si="213"/>
        <v>0</v>
      </c>
      <c r="AB1109" s="5">
        <f t="shared" si="214"/>
        <v>47</v>
      </c>
      <c r="AC1109">
        <f t="shared" si="215"/>
        <v>0</v>
      </c>
    </row>
    <row r="1110" spans="1:29" x14ac:dyDescent="0.25">
      <c r="A1110" t="s">
        <v>1150</v>
      </c>
      <c r="B1110">
        <v>1986</v>
      </c>
      <c r="C1110" t="s">
        <v>30</v>
      </c>
      <c r="D1110">
        <v>25</v>
      </c>
      <c r="E1110">
        <v>3</v>
      </c>
      <c r="F1110">
        <v>9210.06</v>
      </c>
      <c r="G1110" t="s">
        <v>11</v>
      </c>
      <c r="H1110" t="s">
        <v>12</v>
      </c>
      <c r="I1110" t="s">
        <v>300</v>
      </c>
      <c r="J1110" t="str">
        <f>VLOOKUP(A1110,Names!A:B,2,)</f>
        <v>Tadesse, Mr.  Fasil</v>
      </c>
      <c r="K1110" cm="1">
        <f t="array" ref="K1110">VLOOKUP($A1110,'Medical Examination'!$A:$H,COLUMN(B:B),0)</f>
        <v>31.27</v>
      </c>
      <c r="L1110" cm="1">
        <f t="array" ref="L1110">VLOOKUP($A1110,'Medical Examination'!$A:$H,COLUMN(C:C),0)</f>
        <v>7.73</v>
      </c>
      <c r="M1110" t="str" cm="1">
        <f t="array" ref="M1110">VLOOKUP($A1110,'Medical Examination'!$A:$H,COLUMN(D:D),0)</f>
        <v>yes</v>
      </c>
      <c r="N1110" t="str" cm="1">
        <f t="array" ref="N1110">VLOOKUP($A1110,'Medical Examination'!$A:$H,COLUMN(E:E),0)</f>
        <v>No</v>
      </c>
      <c r="O1110" t="str" cm="1">
        <f t="array" ref="O1110">VLOOKUP($A1110,'Medical Examination'!$A:$H,COLUMN(F:F),0)</f>
        <v>No</v>
      </c>
      <c r="P1110" cm="1">
        <f t="array" ref="P1110">VLOOKUP($A1110,'Medical Examination'!$A:$H,COLUMN(G:G),0)</f>
        <v>1</v>
      </c>
      <c r="Q1110" t="str" cm="1">
        <f t="array" ref="Q1110">VLOOKUP($A1110,'Medical Examination'!$A:$H,COLUMN(H:H),0)</f>
        <v>No</v>
      </c>
      <c r="R1110">
        <f t="shared" si="204"/>
        <v>1</v>
      </c>
      <c r="S1110">
        <f t="shared" si="205"/>
        <v>0</v>
      </c>
      <c r="T1110">
        <f t="shared" si="206"/>
        <v>0</v>
      </c>
      <c r="U1110">
        <f t="shared" si="207"/>
        <v>0</v>
      </c>
      <c r="V1110">
        <f t="shared" si="208"/>
        <v>2</v>
      </c>
      <c r="W1110">
        <f t="shared" si="209"/>
        <v>1</v>
      </c>
      <c r="X1110">
        <f t="shared" si="210"/>
        <v>1</v>
      </c>
      <c r="Y1110">
        <f t="shared" si="211"/>
        <v>0</v>
      </c>
      <c r="Z1110">
        <f t="shared" si="212"/>
        <v>0</v>
      </c>
      <c r="AA1110">
        <f t="shared" si="213"/>
        <v>0</v>
      </c>
      <c r="AB1110" s="5">
        <f t="shared" si="214"/>
        <v>37</v>
      </c>
      <c r="AC1110">
        <f t="shared" si="215"/>
        <v>1</v>
      </c>
    </row>
    <row r="1111" spans="1:29" x14ac:dyDescent="0.25">
      <c r="A1111" t="s">
        <v>1151</v>
      </c>
      <c r="B1111">
        <v>1981</v>
      </c>
      <c r="C1111" t="s">
        <v>30</v>
      </c>
      <c r="D1111">
        <v>5</v>
      </c>
      <c r="E1111">
        <v>5</v>
      </c>
      <c r="F1111">
        <v>9222.4</v>
      </c>
      <c r="G1111" t="s">
        <v>11</v>
      </c>
      <c r="H1111" t="s">
        <v>12</v>
      </c>
      <c r="I1111" t="s">
        <v>166</v>
      </c>
      <c r="J1111" t="str">
        <f>VLOOKUP(A1111,Names!A:B,2,)</f>
        <v>Hiatt, Mr.  Jon M</v>
      </c>
      <c r="K1111" cm="1">
        <f t="array" ref="K1111">VLOOKUP($A1111,'Medical Examination'!$A:$H,COLUMN(B:B),0)</f>
        <v>29.64</v>
      </c>
      <c r="L1111" cm="1">
        <f t="array" ref="L1111">VLOOKUP($A1111,'Medical Examination'!$A:$H,COLUMN(C:C),0)</f>
        <v>10.82</v>
      </c>
      <c r="M1111" t="str" cm="1">
        <f t="array" ref="M1111">VLOOKUP($A1111,'Medical Examination'!$A:$H,COLUMN(D:D),0)</f>
        <v>yes</v>
      </c>
      <c r="N1111" t="str" cm="1">
        <f t="array" ref="N1111">VLOOKUP($A1111,'Medical Examination'!$A:$H,COLUMN(E:E),0)</f>
        <v>No</v>
      </c>
      <c r="O1111" t="str" cm="1">
        <f t="array" ref="O1111">VLOOKUP($A1111,'Medical Examination'!$A:$H,COLUMN(F:F),0)</f>
        <v>No</v>
      </c>
      <c r="P1111" t="str" cm="1">
        <f t="array" ref="P1111">VLOOKUP($A1111,'Medical Examination'!$A:$H,COLUMN(G:G),0)</f>
        <v>No major surgery</v>
      </c>
      <c r="Q1111" t="str" cm="1">
        <f t="array" ref="Q1111">VLOOKUP($A1111,'Medical Examination'!$A:$H,COLUMN(H:H),0)</f>
        <v>No</v>
      </c>
      <c r="R1111">
        <f t="shared" si="204"/>
        <v>1</v>
      </c>
      <c r="S1111">
        <f t="shared" si="205"/>
        <v>0</v>
      </c>
      <c r="T1111">
        <f t="shared" si="206"/>
        <v>0</v>
      </c>
      <c r="U1111">
        <f t="shared" si="207"/>
        <v>0</v>
      </c>
      <c r="V1111">
        <f t="shared" si="208"/>
        <v>2</v>
      </c>
      <c r="W1111">
        <f t="shared" si="209"/>
        <v>1</v>
      </c>
      <c r="X1111">
        <f t="shared" si="210"/>
        <v>0</v>
      </c>
      <c r="Y1111">
        <f t="shared" si="211"/>
        <v>0</v>
      </c>
      <c r="Z1111">
        <f t="shared" si="212"/>
        <v>0</v>
      </c>
      <c r="AA1111">
        <f t="shared" si="213"/>
        <v>0</v>
      </c>
      <c r="AB1111" s="5">
        <f t="shared" si="214"/>
        <v>42</v>
      </c>
      <c r="AC1111">
        <f t="shared" si="215"/>
        <v>1</v>
      </c>
    </row>
    <row r="1112" spans="1:29" x14ac:dyDescent="0.25">
      <c r="A1112" t="s">
        <v>1152</v>
      </c>
      <c r="B1112">
        <v>1975</v>
      </c>
      <c r="C1112" t="s">
        <v>30</v>
      </c>
      <c r="D1112">
        <v>6</v>
      </c>
      <c r="E1112">
        <v>2</v>
      </c>
      <c r="F1112">
        <v>9225.26</v>
      </c>
      <c r="G1112" t="s">
        <v>12</v>
      </c>
      <c r="H1112" t="s">
        <v>12</v>
      </c>
      <c r="I1112" t="s">
        <v>164</v>
      </c>
      <c r="J1112" t="str">
        <f>VLOOKUP(A1112,Names!A:B,2,)</f>
        <v>Vangampleare, Mr.  Stephen</v>
      </c>
      <c r="K1112" cm="1">
        <f t="array" ref="K1112">VLOOKUP($A1112,'Medical Examination'!$A:$H,COLUMN(B:B),0)</f>
        <v>25.46</v>
      </c>
      <c r="L1112" cm="1">
        <f t="array" ref="L1112">VLOOKUP($A1112,'Medical Examination'!$A:$H,COLUMN(C:C),0)</f>
        <v>11.78</v>
      </c>
      <c r="M1112" t="str" cm="1">
        <f t="array" ref="M1112">VLOOKUP($A1112,'Medical Examination'!$A:$H,COLUMN(D:D),0)</f>
        <v>yes</v>
      </c>
      <c r="N1112" t="str" cm="1">
        <f t="array" ref="N1112">VLOOKUP($A1112,'Medical Examination'!$A:$H,COLUMN(E:E),0)</f>
        <v>No</v>
      </c>
      <c r="O1112" t="str" cm="1">
        <f t="array" ref="O1112">VLOOKUP($A1112,'Medical Examination'!$A:$H,COLUMN(F:F),0)</f>
        <v>No</v>
      </c>
      <c r="P1112" cm="1">
        <f t="array" ref="P1112">VLOOKUP($A1112,'Medical Examination'!$A:$H,COLUMN(G:G),0)</f>
        <v>1</v>
      </c>
      <c r="Q1112" t="str" cm="1">
        <f t="array" ref="Q1112">VLOOKUP($A1112,'Medical Examination'!$A:$H,COLUMN(H:H),0)</f>
        <v>No</v>
      </c>
      <c r="R1112">
        <f t="shared" si="204"/>
        <v>1</v>
      </c>
      <c r="S1112">
        <f t="shared" si="205"/>
        <v>0</v>
      </c>
      <c r="T1112">
        <f t="shared" si="206"/>
        <v>0</v>
      </c>
      <c r="U1112">
        <f t="shared" si="207"/>
        <v>0</v>
      </c>
      <c r="V1112">
        <f t="shared" si="208"/>
        <v>1</v>
      </c>
      <c r="W1112">
        <f t="shared" si="209"/>
        <v>1</v>
      </c>
      <c r="X1112">
        <f t="shared" si="210"/>
        <v>1</v>
      </c>
      <c r="Y1112">
        <f t="shared" si="211"/>
        <v>0</v>
      </c>
      <c r="Z1112">
        <f t="shared" si="212"/>
        <v>0</v>
      </c>
      <c r="AA1112">
        <f t="shared" si="213"/>
        <v>0</v>
      </c>
      <c r="AB1112" s="5">
        <f t="shared" si="214"/>
        <v>48</v>
      </c>
      <c r="AC1112">
        <f t="shared" si="215"/>
        <v>1</v>
      </c>
    </row>
    <row r="1113" spans="1:29" x14ac:dyDescent="0.25">
      <c r="A1113" t="s">
        <v>1153</v>
      </c>
      <c r="B1113">
        <v>1980</v>
      </c>
      <c r="C1113" t="s">
        <v>37</v>
      </c>
      <c r="D1113">
        <v>5</v>
      </c>
      <c r="E1113">
        <v>2</v>
      </c>
      <c r="F1113">
        <v>9247.94</v>
      </c>
      <c r="G1113" t="s">
        <v>11</v>
      </c>
      <c r="H1113" t="s">
        <v>16</v>
      </c>
      <c r="I1113" t="s">
        <v>300</v>
      </c>
      <c r="J1113" t="str">
        <f>VLOOKUP(A1113,Names!A:B,2,)</f>
        <v>Blekeli, Mr.  Johannes Fiskerstand</v>
      </c>
      <c r="K1113" cm="1">
        <f t="array" ref="K1113">VLOOKUP($A1113,'Medical Examination'!$A:$H,COLUMN(B:B),0)</f>
        <v>28.24</v>
      </c>
      <c r="L1113" cm="1">
        <f t="array" ref="L1113">VLOOKUP($A1113,'Medical Examination'!$A:$H,COLUMN(C:C),0)</f>
        <v>5.36</v>
      </c>
      <c r="M1113" t="str" cm="1">
        <f t="array" ref="M1113">VLOOKUP($A1113,'Medical Examination'!$A:$H,COLUMN(D:D),0)</f>
        <v>No</v>
      </c>
      <c r="N1113" t="str" cm="1">
        <f t="array" ref="N1113">VLOOKUP($A1113,'Medical Examination'!$A:$H,COLUMN(E:E),0)</f>
        <v>No</v>
      </c>
      <c r="O1113" t="str" cm="1">
        <f t="array" ref="O1113">VLOOKUP($A1113,'Medical Examination'!$A:$H,COLUMN(F:F),0)</f>
        <v>No</v>
      </c>
      <c r="P1113" t="str" cm="1">
        <f t="array" ref="P1113">VLOOKUP($A1113,'Medical Examination'!$A:$H,COLUMN(G:G),0)</f>
        <v>No major surgery</v>
      </c>
      <c r="Q1113" t="str" cm="1">
        <f t="array" ref="Q1113">VLOOKUP($A1113,'Medical Examination'!$A:$H,COLUMN(H:H),0)</f>
        <v>No</v>
      </c>
      <c r="R1113">
        <f t="shared" si="204"/>
        <v>0</v>
      </c>
      <c r="S1113">
        <f t="shared" si="205"/>
        <v>0</v>
      </c>
      <c r="T1113">
        <f t="shared" si="206"/>
        <v>0</v>
      </c>
      <c r="U1113">
        <f t="shared" si="207"/>
        <v>0</v>
      </c>
      <c r="V1113">
        <f t="shared" si="208"/>
        <v>2</v>
      </c>
      <c r="W1113">
        <f t="shared" si="209"/>
        <v>3</v>
      </c>
      <c r="X1113">
        <f t="shared" si="210"/>
        <v>0</v>
      </c>
      <c r="Y1113">
        <f t="shared" si="211"/>
        <v>0</v>
      </c>
      <c r="Z1113">
        <f t="shared" si="212"/>
        <v>0</v>
      </c>
      <c r="AA1113">
        <f t="shared" si="213"/>
        <v>0</v>
      </c>
      <c r="AB1113" s="5">
        <f t="shared" si="214"/>
        <v>43</v>
      </c>
      <c r="AC1113">
        <f t="shared" si="215"/>
        <v>1</v>
      </c>
    </row>
    <row r="1114" spans="1:29" x14ac:dyDescent="0.25">
      <c r="A1114" t="s">
        <v>1154</v>
      </c>
      <c r="B1114">
        <v>1974</v>
      </c>
      <c r="C1114" t="s">
        <v>35</v>
      </c>
      <c r="D1114">
        <v>21</v>
      </c>
      <c r="E1114">
        <v>1</v>
      </c>
      <c r="F1114">
        <v>9249.5</v>
      </c>
      <c r="G1114" t="s">
        <v>11</v>
      </c>
      <c r="H1114" t="s">
        <v>16</v>
      </c>
      <c r="I1114" t="s">
        <v>23</v>
      </c>
      <c r="J1114" t="str">
        <f>VLOOKUP(A1114,Names!A:B,2,)</f>
        <v>Parker, Ms.  Allison M.</v>
      </c>
      <c r="K1114" cm="1">
        <f t="array" ref="K1114">VLOOKUP($A1114,'Medical Examination'!$A:$H,COLUMN(B:B),0)</f>
        <v>28.88</v>
      </c>
      <c r="L1114" cm="1">
        <f t="array" ref="L1114">VLOOKUP($A1114,'Medical Examination'!$A:$H,COLUMN(C:C),0)</f>
        <v>10.18</v>
      </c>
      <c r="M1114" t="str" cm="1">
        <f t="array" ref="M1114">VLOOKUP($A1114,'Medical Examination'!$A:$H,COLUMN(D:D),0)</f>
        <v>No</v>
      </c>
      <c r="N1114" t="str" cm="1">
        <f t="array" ref="N1114">VLOOKUP($A1114,'Medical Examination'!$A:$H,COLUMN(E:E),0)</f>
        <v>No</v>
      </c>
      <c r="O1114" t="str" cm="1">
        <f t="array" ref="O1114">VLOOKUP($A1114,'Medical Examination'!$A:$H,COLUMN(F:F),0)</f>
        <v>No</v>
      </c>
      <c r="P1114" t="str" cm="1">
        <f t="array" ref="P1114">VLOOKUP($A1114,'Medical Examination'!$A:$H,COLUMN(G:G),0)</f>
        <v>No major surgery</v>
      </c>
      <c r="Q1114" t="str" cm="1">
        <f t="array" ref="Q1114">VLOOKUP($A1114,'Medical Examination'!$A:$H,COLUMN(H:H),0)</f>
        <v>No</v>
      </c>
      <c r="R1114">
        <f t="shared" si="204"/>
        <v>0</v>
      </c>
      <c r="S1114">
        <f t="shared" si="205"/>
        <v>0</v>
      </c>
      <c r="T1114">
        <f t="shared" si="206"/>
        <v>0</v>
      </c>
      <c r="U1114">
        <f t="shared" si="207"/>
        <v>0</v>
      </c>
      <c r="V1114">
        <f t="shared" si="208"/>
        <v>2</v>
      </c>
      <c r="W1114">
        <f t="shared" si="209"/>
        <v>3</v>
      </c>
      <c r="X1114">
        <f t="shared" si="210"/>
        <v>0</v>
      </c>
      <c r="Y1114">
        <f t="shared" si="211"/>
        <v>0</v>
      </c>
      <c r="Z1114">
        <f t="shared" si="212"/>
        <v>1</v>
      </c>
      <c r="AA1114">
        <f t="shared" si="213"/>
        <v>0</v>
      </c>
      <c r="AB1114" s="5">
        <f t="shared" si="214"/>
        <v>49</v>
      </c>
      <c r="AC1114">
        <f t="shared" si="215"/>
        <v>0</v>
      </c>
    </row>
    <row r="1115" spans="1:29" x14ac:dyDescent="0.25">
      <c r="A1115" t="s">
        <v>1155</v>
      </c>
      <c r="B1115">
        <v>1971</v>
      </c>
      <c r="C1115" t="s">
        <v>35</v>
      </c>
      <c r="D1115">
        <v>6</v>
      </c>
      <c r="E1115">
        <v>0</v>
      </c>
      <c r="F1115">
        <v>9264.7999999999993</v>
      </c>
      <c r="G1115" t="s">
        <v>11</v>
      </c>
      <c r="H1115" t="s">
        <v>16</v>
      </c>
      <c r="I1115" t="s">
        <v>42</v>
      </c>
      <c r="J1115" t="str">
        <f>VLOOKUP(A1115,Names!A:B,2,)</f>
        <v>Sherwin, Ms.  Alice</v>
      </c>
      <c r="K1115" cm="1">
        <f t="array" ref="K1115">VLOOKUP($A1115,'Medical Examination'!$A:$H,COLUMN(B:B),0)</f>
        <v>20.6</v>
      </c>
      <c r="L1115" cm="1">
        <f t="array" ref="L1115">VLOOKUP($A1115,'Medical Examination'!$A:$H,COLUMN(C:C),0)</f>
        <v>7.62</v>
      </c>
      <c r="M1115" t="str" cm="1">
        <f t="array" ref="M1115">VLOOKUP($A1115,'Medical Examination'!$A:$H,COLUMN(D:D),0)</f>
        <v>No</v>
      </c>
      <c r="N1115" t="str" cm="1">
        <f t="array" ref="N1115">VLOOKUP($A1115,'Medical Examination'!$A:$H,COLUMN(E:E),0)</f>
        <v>No</v>
      </c>
      <c r="O1115" t="str" cm="1">
        <f t="array" ref="O1115">VLOOKUP($A1115,'Medical Examination'!$A:$H,COLUMN(F:F),0)</f>
        <v>No</v>
      </c>
      <c r="P1115" t="str" cm="1">
        <f t="array" ref="P1115">VLOOKUP($A1115,'Medical Examination'!$A:$H,COLUMN(G:G),0)</f>
        <v>No major surgery</v>
      </c>
      <c r="Q1115" t="str" cm="1">
        <f t="array" ref="Q1115">VLOOKUP($A1115,'Medical Examination'!$A:$H,COLUMN(H:H),0)</f>
        <v>No</v>
      </c>
      <c r="R1115">
        <f t="shared" si="204"/>
        <v>0</v>
      </c>
      <c r="S1115">
        <f t="shared" si="205"/>
        <v>0</v>
      </c>
      <c r="T1115">
        <f t="shared" si="206"/>
        <v>0</v>
      </c>
      <c r="U1115">
        <f t="shared" si="207"/>
        <v>0</v>
      </c>
      <c r="V1115">
        <f t="shared" si="208"/>
        <v>2</v>
      </c>
      <c r="W1115">
        <f t="shared" si="209"/>
        <v>3</v>
      </c>
      <c r="X1115">
        <f t="shared" si="210"/>
        <v>0</v>
      </c>
      <c r="Y1115">
        <f t="shared" si="211"/>
        <v>1</v>
      </c>
      <c r="Z1115">
        <f t="shared" si="212"/>
        <v>0</v>
      </c>
      <c r="AA1115">
        <f t="shared" si="213"/>
        <v>0</v>
      </c>
      <c r="AB1115" s="5">
        <f t="shared" si="214"/>
        <v>52</v>
      </c>
      <c r="AC1115">
        <f t="shared" si="215"/>
        <v>0</v>
      </c>
    </row>
    <row r="1116" spans="1:29" x14ac:dyDescent="0.25">
      <c r="A1116" t="s">
        <v>1156</v>
      </c>
      <c r="B1116">
        <v>1973</v>
      </c>
      <c r="C1116" t="s">
        <v>37</v>
      </c>
      <c r="D1116">
        <v>27</v>
      </c>
      <c r="E1116">
        <v>1</v>
      </c>
      <c r="F1116">
        <v>9282.48</v>
      </c>
      <c r="G1116" t="s">
        <v>12</v>
      </c>
      <c r="H1116" t="s">
        <v>11</v>
      </c>
      <c r="I1116" t="s">
        <v>168</v>
      </c>
      <c r="J1116" t="str">
        <f>VLOOKUP(A1116,Names!A:B,2,)</f>
        <v>Standiford, Mr.  Alex F</v>
      </c>
      <c r="K1116" cm="1">
        <f t="array" ref="K1116">VLOOKUP($A1116,'Medical Examination'!$A:$H,COLUMN(B:B),0)</f>
        <v>25.84</v>
      </c>
      <c r="L1116" cm="1">
        <f t="array" ref="L1116">VLOOKUP($A1116,'Medical Examination'!$A:$H,COLUMN(C:C),0)</f>
        <v>8.51</v>
      </c>
      <c r="M1116" t="str" cm="1">
        <f t="array" ref="M1116">VLOOKUP($A1116,'Medical Examination'!$A:$H,COLUMN(D:D),0)</f>
        <v>No</v>
      </c>
      <c r="N1116" t="str" cm="1">
        <f t="array" ref="N1116">VLOOKUP($A1116,'Medical Examination'!$A:$H,COLUMN(E:E),0)</f>
        <v>No</v>
      </c>
      <c r="O1116" t="str" cm="1">
        <f t="array" ref="O1116">VLOOKUP($A1116,'Medical Examination'!$A:$H,COLUMN(F:F),0)</f>
        <v>No</v>
      </c>
      <c r="P1116" cm="1">
        <f t="array" ref="P1116">VLOOKUP($A1116,'Medical Examination'!$A:$H,COLUMN(G:G),0)</f>
        <v>2</v>
      </c>
      <c r="Q1116" t="str" cm="1">
        <f t="array" ref="Q1116">VLOOKUP($A1116,'Medical Examination'!$A:$H,COLUMN(H:H),0)</f>
        <v>No</v>
      </c>
      <c r="R1116">
        <f t="shared" si="204"/>
        <v>0</v>
      </c>
      <c r="S1116">
        <f t="shared" si="205"/>
        <v>0</v>
      </c>
      <c r="T1116">
        <f t="shared" si="206"/>
        <v>0</v>
      </c>
      <c r="U1116">
        <f t="shared" si="207"/>
        <v>0</v>
      </c>
      <c r="V1116">
        <f t="shared" si="208"/>
        <v>1</v>
      </c>
      <c r="W1116">
        <f t="shared" si="209"/>
        <v>2</v>
      </c>
      <c r="X1116">
        <f t="shared" si="210"/>
        <v>2</v>
      </c>
      <c r="Y1116">
        <f t="shared" si="211"/>
        <v>0</v>
      </c>
      <c r="Z1116">
        <f t="shared" si="212"/>
        <v>0</v>
      </c>
      <c r="AA1116">
        <f t="shared" si="213"/>
        <v>0</v>
      </c>
      <c r="AB1116" s="5">
        <f t="shared" si="214"/>
        <v>50</v>
      </c>
      <c r="AC1116">
        <f t="shared" si="215"/>
        <v>1</v>
      </c>
    </row>
    <row r="1117" spans="1:29" x14ac:dyDescent="0.25">
      <c r="A1117" t="s">
        <v>1157</v>
      </c>
      <c r="B1117">
        <v>1971</v>
      </c>
      <c r="C1117" t="s">
        <v>10</v>
      </c>
      <c r="D1117">
        <v>2</v>
      </c>
      <c r="E1117">
        <v>0</v>
      </c>
      <c r="F1117">
        <v>9283.56</v>
      </c>
      <c r="G1117" t="s">
        <v>11</v>
      </c>
      <c r="H1117" t="s">
        <v>12</v>
      </c>
      <c r="I1117" t="s">
        <v>13</v>
      </c>
      <c r="J1117" t="str">
        <f>VLOOKUP(A1117,Names!A:B,2,)</f>
        <v>Kari, Ms.  Tiffany</v>
      </c>
      <c r="K1117" cm="1">
        <f t="array" ref="K1117">VLOOKUP($A1117,'Medical Examination'!$A:$H,COLUMN(B:B),0)</f>
        <v>34.1</v>
      </c>
      <c r="L1117" cm="1">
        <f t="array" ref="L1117">VLOOKUP($A1117,'Medical Examination'!$A:$H,COLUMN(C:C),0)</f>
        <v>8.4499999999999993</v>
      </c>
      <c r="M1117" t="str" cm="1">
        <f t="array" ref="M1117">VLOOKUP($A1117,'Medical Examination'!$A:$H,COLUMN(D:D),0)</f>
        <v>No</v>
      </c>
      <c r="N1117" t="str" cm="1">
        <f t="array" ref="N1117">VLOOKUP($A1117,'Medical Examination'!$A:$H,COLUMN(E:E),0)</f>
        <v>No</v>
      </c>
      <c r="O1117" t="str" cm="1">
        <f t="array" ref="O1117">VLOOKUP($A1117,'Medical Examination'!$A:$H,COLUMN(F:F),0)</f>
        <v>No</v>
      </c>
      <c r="P1117" t="str" cm="1">
        <f t="array" ref="P1117">VLOOKUP($A1117,'Medical Examination'!$A:$H,COLUMN(G:G),0)</f>
        <v>No major surgery</v>
      </c>
      <c r="Q1117" t="str" cm="1">
        <f t="array" ref="Q1117">VLOOKUP($A1117,'Medical Examination'!$A:$H,COLUMN(H:H),0)</f>
        <v>No</v>
      </c>
      <c r="R1117">
        <f t="shared" si="204"/>
        <v>0</v>
      </c>
      <c r="S1117">
        <f t="shared" si="205"/>
        <v>0</v>
      </c>
      <c r="T1117">
        <f t="shared" si="206"/>
        <v>0</v>
      </c>
      <c r="U1117">
        <f t="shared" si="207"/>
        <v>0</v>
      </c>
      <c r="V1117">
        <f t="shared" si="208"/>
        <v>2</v>
      </c>
      <c r="W1117">
        <f t="shared" si="209"/>
        <v>1</v>
      </c>
      <c r="X1117">
        <f t="shared" si="210"/>
        <v>0</v>
      </c>
      <c r="Y1117">
        <f t="shared" si="211"/>
        <v>0</v>
      </c>
      <c r="Z1117">
        <f t="shared" si="212"/>
        <v>0</v>
      </c>
      <c r="AA1117">
        <f t="shared" si="213"/>
        <v>1</v>
      </c>
      <c r="AB1117" s="5">
        <f t="shared" si="214"/>
        <v>52</v>
      </c>
      <c r="AC1117">
        <f t="shared" si="215"/>
        <v>0</v>
      </c>
    </row>
    <row r="1118" spans="1:29" x14ac:dyDescent="0.25">
      <c r="A1118" t="s">
        <v>1158</v>
      </c>
      <c r="B1118">
        <v>1969</v>
      </c>
      <c r="C1118" t="s">
        <v>15</v>
      </c>
      <c r="D1118">
        <v>26</v>
      </c>
      <c r="E1118">
        <v>0</v>
      </c>
      <c r="F1118">
        <v>9285.8700000000008</v>
      </c>
      <c r="G1118" t="s">
        <v>11</v>
      </c>
      <c r="H1118" t="s">
        <v>12</v>
      </c>
      <c r="I1118" t="s">
        <v>13</v>
      </c>
      <c r="J1118" t="str">
        <f>VLOOKUP(A1118,Names!A:B,2,)</f>
        <v>Marsh, Mrs.  Emily</v>
      </c>
      <c r="K1118" cm="1">
        <f t="array" ref="K1118">VLOOKUP($A1118,'Medical Examination'!$A:$H,COLUMN(B:B),0)</f>
        <v>25.49</v>
      </c>
      <c r="L1118" cm="1">
        <f t="array" ref="L1118">VLOOKUP($A1118,'Medical Examination'!$A:$H,COLUMN(C:C),0)</f>
        <v>5.68</v>
      </c>
      <c r="M1118" t="str" cm="1">
        <f t="array" ref="M1118">VLOOKUP($A1118,'Medical Examination'!$A:$H,COLUMN(D:D),0)</f>
        <v>yes</v>
      </c>
      <c r="N1118" t="str" cm="1">
        <f t="array" ref="N1118">VLOOKUP($A1118,'Medical Examination'!$A:$H,COLUMN(E:E),0)</f>
        <v>No</v>
      </c>
      <c r="O1118" t="str" cm="1">
        <f t="array" ref="O1118">VLOOKUP($A1118,'Medical Examination'!$A:$H,COLUMN(F:F),0)</f>
        <v>Yes</v>
      </c>
      <c r="P1118" cm="1">
        <f t="array" ref="P1118">VLOOKUP($A1118,'Medical Examination'!$A:$H,COLUMN(G:G),0)</f>
        <v>1</v>
      </c>
      <c r="Q1118" t="str" cm="1">
        <f t="array" ref="Q1118">VLOOKUP($A1118,'Medical Examination'!$A:$H,COLUMN(H:H),0)</f>
        <v>No</v>
      </c>
      <c r="R1118">
        <f t="shared" si="204"/>
        <v>1</v>
      </c>
      <c r="S1118">
        <f t="shared" si="205"/>
        <v>0</v>
      </c>
      <c r="T1118">
        <f t="shared" si="206"/>
        <v>1</v>
      </c>
      <c r="U1118">
        <f t="shared" si="207"/>
        <v>0</v>
      </c>
      <c r="V1118">
        <f t="shared" si="208"/>
        <v>2</v>
      </c>
      <c r="W1118">
        <f t="shared" si="209"/>
        <v>1</v>
      </c>
      <c r="X1118">
        <f t="shared" si="210"/>
        <v>1</v>
      </c>
      <c r="Y1118">
        <f t="shared" si="211"/>
        <v>0</v>
      </c>
      <c r="Z1118">
        <f t="shared" si="212"/>
        <v>0</v>
      </c>
      <c r="AA1118">
        <f t="shared" si="213"/>
        <v>1</v>
      </c>
      <c r="AB1118" s="5">
        <f t="shared" si="214"/>
        <v>54</v>
      </c>
      <c r="AC1118">
        <f t="shared" si="215"/>
        <v>0</v>
      </c>
    </row>
    <row r="1119" spans="1:29" x14ac:dyDescent="0.25">
      <c r="A1119" t="s">
        <v>1159</v>
      </c>
      <c r="B1119">
        <v>1973</v>
      </c>
      <c r="C1119" t="s">
        <v>37</v>
      </c>
      <c r="D1119">
        <v>16</v>
      </c>
      <c r="E1119">
        <v>1</v>
      </c>
      <c r="F1119">
        <v>9288.0300000000007</v>
      </c>
      <c r="G1119" t="s">
        <v>11</v>
      </c>
      <c r="H1119" t="s">
        <v>12</v>
      </c>
      <c r="I1119" t="s">
        <v>170</v>
      </c>
      <c r="J1119" t="str">
        <f>VLOOKUP(A1119,Names!A:B,2,)</f>
        <v>Magnuson, Mr.  Samuel</v>
      </c>
      <c r="K1119" cm="1">
        <f t="array" ref="K1119">VLOOKUP($A1119,'Medical Examination'!$A:$H,COLUMN(B:B),0)</f>
        <v>29.83</v>
      </c>
      <c r="L1119" cm="1">
        <f t="array" ref="L1119">VLOOKUP($A1119,'Medical Examination'!$A:$H,COLUMN(C:C),0)</f>
        <v>8.68</v>
      </c>
      <c r="M1119" t="str" cm="1">
        <f t="array" ref="M1119">VLOOKUP($A1119,'Medical Examination'!$A:$H,COLUMN(D:D),0)</f>
        <v>No</v>
      </c>
      <c r="N1119" t="str" cm="1">
        <f t="array" ref="N1119">VLOOKUP($A1119,'Medical Examination'!$A:$H,COLUMN(E:E),0)</f>
        <v>No</v>
      </c>
      <c r="O1119" t="str" cm="1">
        <f t="array" ref="O1119">VLOOKUP($A1119,'Medical Examination'!$A:$H,COLUMN(F:F),0)</f>
        <v>No</v>
      </c>
      <c r="P1119" cm="1">
        <f t="array" ref="P1119">VLOOKUP($A1119,'Medical Examination'!$A:$H,COLUMN(G:G),0)</f>
        <v>2</v>
      </c>
      <c r="Q1119" t="str" cm="1">
        <f t="array" ref="Q1119">VLOOKUP($A1119,'Medical Examination'!$A:$H,COLUMN(H:H),0)</f>
        <v>No</v>
      </c>
      <c r="R1119">
        <f t="shared" si="204"/>
        <v>0</v>
      </c>
      <c r="S1119">
        <f t="shared" si="205"/>
        <v>0</v>
      </c>
      <c r="T1119">
        <f t="shared" si="206"/>
        <v>0</v>
      </c>
      <c r="U1119">
        <f t="shared" si="207"/>
        <v>0</v>
      </c>
      <c r="V1119">
        <f t="shared" si="208"/>
        <v>2</v>
      </c>
      <c r="W1119">
        <f t="shared" si="209"/>
        <v>1</v>
      </c>
      <c r="X1119">
        <f t="shared" si="210"/>
        <v>2</v>
      </c>
      <c r="Y1119">
        <f t="shared" si="211"/>
        <v>0</v>
      </c>
      <c r="Z1119">
        <f t="shared" si="212"/>
        <v>0</v>
      </c>
      <c r="AA1119">
        <f t="shared" si="213"/>
        <v>0</v>
      </c>
      <c r="AB1119" s="5">
        <f t="shared" si="214"/>
        <v>50</v>
      </c>
      <c r="AC1119">
        <f t="shared" si="215"/>
        <v>1</v>
      </c>
    </row>
    <row r="1120" spans="1:29" x14ac:dyDescent="0.25">
      <c r="A1120" t="s">
        <v>1160</v>
      </c>
      <c r="B1120">
        <v>1973</v>
      </c>
      <c r="C1120" t="s">
        <v>20</v>
      </c>
      <c r="D1120">
        <v>18</v>
      </c>
      <c r="E1120">
        <v>1</v>
      </c>
      <c r="F1120">
        <v>9290.14</v>
      </c>
      <c r="G1120" t="s">
        <v>12</v>
      </c>
      <c r="H1120" t="s">
        <v>12</v>
      </c>
      <c r="I1120" t="s">
        <v>168</v>
      </c>
      <c r="J1120" t="str">
        <f>VLOOKUP(A1120,Names!A:B,2,)</f>
        <v>Warwick, Mr.  Kurt</v>
      </c>
      <c r="K1120" cm="1">
        <f t="array" ref="K1120">VLOOKUP($A1120,'Medical Examination'!$A:$H,COLUMN(B:B),0)</f>
        <v>31.35</v>
      </c>
      <c r="L1120" cm="1">
        <f t="array" ref="L1120">VLOOKUP($A1120,'Medical Examination'!$A:$H,COLUMN(C:C),0)</f>
        <v>11.49</v>
      </c>
      <c r="M1120" t="str" cm="1">
        <f t="array" ref="M1120">VLOOKUP($A1120,'Medical Examination'!$A:$H,COLUMN(D:D),0)</f>
        <v>No</v>
      </c>
      <c r="N1120" t="str" cm="1">
        <f t="array" ref="N1120">VLOOKUP($A1120,'Medical Examination'!$A:$H,COLUMN(E:E),0)</f>
        <v>No</v>
      </c>
      <c r="O1120" t="str" cm="1">
        <f t="array" ref="O1120">VLOOKUP($A1120,'Medical Examination'!$A:$H,COLUMN(F:F),0)</f>
        <v>No</v>
      </c>
      <c r="P1120" cm="1">
        <f t="array" ref="P1120">VLOOKUP($A1120,'Medical Examination'!$A:$H,COLUMN(G:G),0)</f>
        <v>2</v>
      </c>
      <c r="Q1120" t="str" cm="1">
        <f t="array" ref="Q1120">VLOOKUP($A1120,'Medical Examination'!$A:$H,COLUMN(H:H),0)</f>
        <v>No</v>
      </c>
      <c r="R1120">
        <f t="shared" si="204"/>
        <v>0</v>
      </c>
      <c r="S1120">
        <f t="shared" si="205"/>
        <v>0</v>
      </c>
      <c r="T1120">
        <f t="shared" si="206"/>
        <v>0</v>
      </c>
      <c r="U1120">
        <f t="shared" si="207"/>
        <v>0</v>
      </c>
      <c r="V1120">
        <f t="shared" si="208"/>
        <v>1</v>
      </c>
      <c r="W1120">
        <f t="shared" si="209"/>
        <v>1</v>
      </c>
      <c r="X1120">
        <f t="shared" si="210"/>
        <v>2</v>
      </c>
      <c r="Y1120">
        <f t="shared" si="211"/>
        <v>0</v>
      </c>
      <c r="Z1120">
        <f t="shared" si="212"/>
        <v>0</v>
      </c>
      <c r="AA1120">
        <f t="shared" si="213"/>
        <v>0</v>
      </c>
      <c r="AB1120" s="5">
        <f t="shared" si="214"/>
        <v>50</v>
      </c>
      <c r="AC1120">
        <f t="shared" si="215"/>
        <v>1</v>
      </c>
    </row>
    <row r="1121" spans="1:29" x14ac:dyDescent="0.25">
      <c r="A1121" t="s">
        <v>1161</v>
      </c>
      <c r="B1121">
        <v>1976</v>
      </c>
      <c r="C1121" t="s">
        <v>15</v>
      </c>
      <c r="D1121">
        <v>3</v>
      </c>
      <c r="E1121">
        <v>3</v>
      </c>
      <c r="F1121">
        <v>9301.89</v>
      </c>
      <c r="G1121" t="s">
        <v>11</v>
      </c>
      <c r="H1121" t="s">
        <v>16</v>
      </c>
      <c r="I1121" t="s">
        <v>23</v>
      </c>
      <c r="J1121" t="str">
        <f>VLOOKUP(A1121,Names!A:B,2,)</f>
        <v>Lawson, Mr.  Matthew</v>
      </c>
      <c r="K1121" cm="1">
        <f t="array" ref="K1121">VLOOKUP($A1121,'Medical Examination'!$A:$H,COLUMN(B:B),0)</f>
        <v>25.745000000000001</v>
      </c>
      <c r="L1121" cm="1">
        <f t="array" ref="L1121">VLOOKUP($A1121,'Medical Examination'!$A:$H,COLUMN(C:C),0)</f>
        <v>6.11</v>
      </c>
      <c r="M1121" t="str" cm="1">
        <f t="array" ref="M1121">VLOOKUP($A1121,'Medical Examination'!$A:$H,COLUMN(D:D),0)</f>
        <v>yes</v>
      </c>
      <c r="N1121" t="str" cm="1">
        <f t="array" ref="N1121">VLOOKUP($A1121,'Medical Examination'!$A:$H,COLUMN(E:E),0)</f>
        <v>No</v>
      </c>
      <c r="O1121" t="str" cm="1">
        <f t="array" ref="O1121">VLOOKUP($A1121,'Medical Examination'!$A:$H,COLUMN(F:F),0)</f>
        <v>No</v>
      </c>
      <c r="P1121" t="str" cm="1">
        <f t="array" ref="P1121">VLOOKUP($A1121,'Medical Examination'!$A:$H,COLUMN(G:G),0)</f>
        <v>No major surgery</v>
      </c>
      <c r="Q1121" t="str" cm="1">
        <f t="array" ref="Q1121">VLOOKUP($A1121,'Medical Examination'!$A:$H,COLUMN(H:H),0)</f>
        <v>No</v>
      </c>
      <c r="R1121">
        <f t="shared" si="204"/>
        <v>1</v>
      </c>
      <c r="S1121">
        <f t="shared" si="205"/>
        <v>0</v>
      </c>
      <c r="T1121">
        <f t="shared" si="206"/>
        <v>0</v>
      </c>
      <c r="U1121">
        <f t="shared" si="207"/>
        <v>0</v>
      </c>
      <c r="V1121">
        <f t="shared" si="208"/>
        <v>2</v>
      </c>
      <c r="W1121">
        <f t="shared" si="209"/>
        <v>3</v>
      </c>
      <c r="X1121">
        <f t="shared" si="210"/>
        <v>0</v>
      </c>
      <c r="Y1121">
        <f t="shared" si="211"/>
        <v>0</v>
      </c>
      <c r="Z1121">
        <f t="shared" si="212"/>
        <v>1</v>
      </c>
      <c r="AA1121">
        <f t="shared" si="213"/>
        <v>0</v>
      </c>
      <c r="AB1121" s="5">
        <f t="shared" si="214"/>
        <v>47</v>
      </c>
      <c r="AC1121">
        <f t="shared" si="215"/>
        <v>1</v>
      </c>
    </row>
    <row r="1122" spans="1:29" x14ac:dyDescent="0.25">
      <c r="A1122" t="s">
        <v>1162</v>
      </c>
      <c r="B1122">
        <v>1973</v>
      </c>
      <c r="C1122" t="s">
        <v>37</v>
      </c>
      <c r="D1122">
        <v>16</v>
      </c>
      <c r="E1122">
        <v>2</v>
      </c>
      <c r="F1122">
        <v>9304.7000000000007</v>
      </c>
      <c r="G1122" t="s">
        <v>12</v>
      </c>
      <c r="H1122" t="s">
        <v>12</v>
      </c>
      <c r="I1122" t="s">
        <v>13</v>
      </c>
      <c r="J1122" t="str">
        <f>VLOOKUP(A1122,Names!A:B,2,)</f>
        <v>Osmark, Mr.  Mathias</v>
      </c>
      <c r="K1122" cm="1">
        <f t="array" ref="K1122">VLOOKUP($A1122,'Medical Examination'!$A:$H,COLUMN(B:B),0)</f>
        <v>37.51</v>
      </c>
      <c r="L1122" cm="1">
        <f t="array" ref="L1122">VLOOKUP($A1122,'Medical Examination'!$A:$H,COLUMN(C:C),0)</f>
        <v>11.06</v>
      </c>
      <c r="M1122" t="str" cm="1">
        <f t="array" ref="M1122">VLOOKUP($A1122,'Medical Examination'!$A:$H,COLUMN(D:D),0)</f>
        <v>No</v>
      </c>
      <c r="N1122" t="str" cm="1">
        <f t="array" ref="N1122">VLOOKUP($A1122,'Medical Examination'!$A:$H,COLUMN(E:E),0)</f>
        <v>No</v>
      </c>
      <c r="O1122" t="str" cm="1">
        <f t="array" ref="O1122">VLOOKUP($A1122,'Medical Examination'!$A:$H,COLUMN(F:F),0)</f>
        <v>No</v>
      </c>
      <c r="P1122" cm="1">
        <f t="array" ref="P1122">VLOOKUP($A1122,'Medical Examination'!$A:$H,COLUMN(G:G),0)</f>
        <v>2</v>
      </c>
      <c r="Q1122" t="str" cm="1">
        <f t="array" ref="Q1122">VLOOKUP($A1122,'Medical Examination'!$A:$H,COLUMN(H:H),0)</f>
        <v>No</v>
      </c>
      <c r="R1122">
        <f t="shared" si="204"/>
        <v>0</v>
      </c>
      <c r="S1122">
        <f t="shared" si="205"/>
        <v>0</v>
      </c>
      <c r="T1122">
        <f t="shared" si="206"/>
        <v>0</v>
      </c>
      <c r="U1122">
        <f t="shared" si="207"/>
        <v>0</v>
      </c>
      <c r="V1122">
        <f t="shared" si="208"/>
        <v>1</v>
      </c>
      <c r="W1122">
        <f t="shared" si="209"/>
        <v>1</v>
      </c>
      <c r="X1122">
        <f t="shared" si="210"/>
        <v>2</v>
      </c>
      <c r="Y1122">
        <f t="shared" si="211"/>
        <v>0</v>
      </c>
      <c r="Z1122">
        <f t="shared" si="212"/>
        <v>0</v>
      </c>
      <c r="AA1122">
        <f t="shared" si="213"/>
        <v>1</v>
      </c>
      <c r="AB1122" s="5">
        <f t="shared" si="214"/>
        <v>50</v>
      </c>
      <c r="AC1122">
        <f t="shared" si="215"/>
        <v>1</v>
      </c>
    </row>
    <row r="1123" spans="1:29" x14ac:dyDescent="0.25">
      <c r="A1123" t="s">
        <v>1163</v>
      </c>
      <c r="B1123">
        <v>1963</v>
      </c>
      <c r="C1123" t="s">
        <v>18</v>
      </c>
      <c r="D1123">
        <v>8</v>
      </c>
      <c r="E1123">
        <v>0</v>
      </c>
      <c r="F1123">
        <v>9310.81</v>
      </c>
      <c r="G1123" t="s">
        <v>12</v>
      </c>
      <c r="H1123" t="s">
        <v>16</v>
      </c>
      <c r="I1123" t="s">
        <v>13</v>
      </c>
      <c r="J1123" t="str">
        <f>VLOOKUP(A1123,Names!A:B,2,)</f>
        <v>Lowe, Ms.  Deirdre A</v>
      </c>
      <c r="K1123" cm="1">
        <f t="array" ref="K1123">VLOOKUP($A1123,'Medical Examination'!$A:$H,COLUMN(B:B),0)</f>
        <v>21.02</v>
      </c>
      <c r="L1123" cm="1">
        <f t="array" ref="L1123">VLOOKUP($A1123,'Medical Examination'!$A:$H,COLUMN(C:C),0)</f>
        <v>9.6199999999999992</v>
      </c>
      <c r="M1123" t="str" cm="1">
        <f t="array" ref="M1123">VLOOKUP($A1123,'Medical Examination'!$A:$H,COLUMN(D:D),0)</f>
        <v>yes</v>
      </c>
      <c r="N1123" t="str" cm="1">
        <f t="array" ref="N1123">VLOOKUP($A1123,'Medical Examination'!$A:$H,COLUMN(E:E),0)</f>
        <v>No</v>
      </c>
      <c r="O1123" t="str" cm="1">
        <f t="array" ref="O1123">VLOOKUP($A1123,'Medical Examination'!$A:$H,COLUMN(F:F),0)</f>
        <v>Yes</v>
      </c>
      <c r="P1123" cm="1">
        <f t="array" ref="P1123">VLOOKUP($A1123,'Medical Examination'!$A:$H,COLUMN(G:G),0)</f>
        <v>1</v>
      </c>
      <c r="Q1123" t="str" cm="1">
        <f t="array" ref="Q1123">VLOOKUP($A1123,'Medical Examination'!$A:$H,COLUMN(H:H),0)</f>
        <v>No</v>
      </c>
      <c r="R1123">
        <f t="shared" si="204"/>
        <v>1</v>
      </c>
      <c r="S1123">
        <f t="shared" si="205"/>
        <v>0</v>
      </c>
      <c r="T1123">
        <f t="shared" si="206"/>
        <v>1</v>
      </c>
      <c r="U1123">
        <f t="shared" si="207"/>
        <v>0</v>
      </c>
      <c r="V1123">
        <f t="shared" si="208"/>
        <v>1</v>
      </c>
      <c r="W1123">
        <f t="shared" si="209"/>
        <v>3</v>
      </c>
      <c r="X1123">
        <f t="shared" si="210"/>
        <v>1</v>
      </c>
      <c r="Y1123">
        <f t="shared" si="211"/>
        <v>0</v>
      </c>
      <c r="Z1123">
        <f t="shared" si="212"/>
        <v>0</v>
      </c>
      <c r="AA1123">
        <f t="shared" si="213"/>
        <v>1</v>
      </c>
      <c r="AB1123" s="5">
        <f t="shared" si="214"/>
        <v>60</v>
      </c>
      <c r="AC1123">
        <f t="shared" si="215"/>
        <v>0</v>
      </c>
    </row>
    <row r="1124" spans="1:29" x14ac:dyDescent="0.25">
      <c r="A1124" t="s">
        <v>1164</v>
      </c>
      <c r="B1124">
        <v>1977</v>
      </c>
      <c r="C1124" t="s">
        <v>37</v>
      </c>
      <c r="D1124">
        <v>12</v>
      </c>
      <c r="E1124">
        <v>2</v>
      </c>
      <c r="F1124">
        <v>9315.41</v>
      </c>
      <c r="G1124" t="s">
        <v>11</v>
      </c>
      <c r="H1124" t="s">
        <v>16</v>
      </c>
      <c r="I1124" t="s">
        <v>247</v>
      </c>
      <c r="J1124" t="str">
        <f>VLOOKUP(A1124,Names!A:B,2,)</f>
        <v>Escanero Palmer, Mrs.  Daniela</v>
      </c>
      <c r="K1124" cm="1">
        <f t="array" ref="K1124">VLOOKUP($A1124,'Medical Examination'!$A:$H,COLUMN(B:B),0)</f>
        <v>25.78</v>
      </c>
      <c r="L1124" cm="1">
        <f t="array" ref="L1124">VLOOKUP($A1124,'Medical Examination'!$A:$H,COLUMN(C:C),0)</f>
        <v>6.25</v>
      </c>
      <c r="M1124" t="str" cm="1">
        <f t="array" ref="M1124">VLOOKUP($A1124,'Medical Examination'!$A:$H,COLUMN(D:D),0)</f>
        <v>No</v>
      </c>
      <c r="N1124" t="str" cm="1">
        <f t="array" ref="N1124">VLOOKUP($A1124,'Medical Examination'!$A:$H,COLUMN(E:E),0)</f>
        <v>No</v>
      </c>
      <c r="O1124" t="str" cm="1">
        <f t="array" ref="O1124">VLOOKUP($A1124,'Medical Examination'!$A:$H,COLUMN(F:F),0)</f>
        <v>No</v>
      </c>
      <c r="P1124" t="str" cm="1">
        <f t="array" ref="P1124">VLOOKUP($A1124,'Medical Examination'!$A:$H,COLUMN(G:G),0)</f>
        <v>No major surgery</v>
      </c>
      <c r="Q1124" t="str" cm="1">
        <f t="array" ref="Q1124">VLOOKUP($A1124,'Medical Examination'!$A:$H,COLUMN(H:H),0)</f>
        <v>No</v>
      </c>
      <c r="R1124">
        <f t="shared" si="204"/>
        <v>0</v>
      </c>
      <c r="S1124">
        <f t="shared" si="205"/>
        <v>0</v>
      </c>
      <c r="T1124">
        <f t="shared" si="206"/>
        <v>0</v>
      </c>
      <c r="U1124">
        <f t="shared" si="207"/>
        <v>0</v>
      </c>
      <c r="V1124">
        <f t="shared" si="208"/>
        <v>2</v>
      </c>
      <c r="W1124">
        <f t="shared" si="209"/>
        <v>3</v>
      </c>
      <c r="X1124">
        <f t="shared" si="210"/>
        <v>0</v>
      </c>
      <c r="Y1124">
        <f t="shared" si="211"/>
        <v>0</v>
      </c>
      <c r="Z1124">
        <f t="shared" si="212"/>
        <v>0</v>
      </c>
      <c r="AA1124">
        <f t="shared" si="213"/>
        <v>0</v>
      </c>
      <c r="AB1124" s="5">
        <f t="shared" si="214"/>
        <v>46</v>
      </c>
      <c r="AC1124">
        <f t="shared" si="215"/>
        <v>0</v>
      </c>
    </row>
    <row r="1125" spans="1:29" x14ac:dyDescent="0.25">
      <c r="A1125" t="s">
        <v>1165</v>
      </c>
      <c r="B1125">
        <v>1988</v>
      </c>
      <c r="C1125" t="s">
        <v>10</v>
      </c>
      <c r="D1125">
        <v>9</v>
      </c>
      <c r="E1125">
        <v>3</v>
      </c>
      <c r="F1125">
        <v>9320.26</v>
      </c>
      <c r="G1125" t="s">
        <v>11</v>
      </c>
      <c r="H1125" t="s">
        <v>16</v>
      </c>
      <c r="I1125" t="s">
        <v>23</v>
      </c>
      <c r="J1125" t="str">
        <f>VLOOKUP(A1125,Names!A:B,2,)</f>
        <v>Ciabattoni, Mr.  Warren</v>
      </c>
      <c r="K1125" cm="1">
        <f t="array" ref="K1125">VLOOKUP($A1125,'Medical Examination'!$A:$H,COLUMN(B:B),0)</f>
        <v>34.15</v>
      </c>
      <c r="L1125" cm="1">
        <f t="array" ref="L1125">VLOOKUP($A1125,'Medical Examination'!$A:$H,COLUMN(C:C),0)</f>
        <v>4.49</v>
      </c>
      <c r="M1125" t="str" cm="1">
        <f t="array" ref="M1125">VLOOKUP($A1125,'Medical Examination'!$A:$H,COLUMN(D:D),0)</f>
        <v>yes</v>
      </c>
      <c r="N1125" t="str" cm="1">
        <f t="array" ref="N1125">VLOOKUP($A1125,'Medical Examination'!$A:$H,COLUMN(E:E),0)</f>
        <v>No</v>
      </c>
      <c r="O1125" t="str" cm="1">
        <f t="array" ref="O1125">VLOOKUP($A1125,'Medical Examination'!$A:$H,COLUMN(F:F),0)</f>
        <v>No</v>
      </c>
      <c r="P1125" cm="1">
        <f t="array" ref="P1125">VLOOKUP($A1125,'Medical Examination'!$A:$H,COLUMN(G:G),0)</f>
        <v>1</v>
      </c>
      <c r="Q1125" t="str" cm="1">
        <f t="array" ref="Q1125">VLOOKUP($A1125,'Medical Examination'!$A:$H,COLUMN(H:H),0)</f>
        <v>No</v>
      </c>
      <c r="R1125">
        <f t="shared" si="204"/>
        <v>1</v>
      </c>
      <c r="S1125">
        <f t="shared" si="205"/>
        <v>0</v>
      </c>
      <c r="T1125">
        <f t="shared" si="206"/>
        <v>0</v>
      </c>
      <c r="U1125">
        <f t="shared" si="207"/>
        <v>0</v>
      </c>
      <c r="V1125">
        <f t="shared" si="208"/>
        <v>2</v>
      </c>
      <c r="W1125">
        <f t="shared" si="209"/>
        <v>3</v>
      </c>
      <c r="X1125">
        <f t="shared" si="210"/>
        <v>1</v>
      </c>
      <c r="Y1125">
        <f t="shared" si="211"/>
        <v>0</v>
      </c>
      <c r="Z1125">
        <f t="shared" si="212"/>
        <v>1</v>
      </c>
      <c r="AA1125">
        <f t="shared" si="213"/>
        <v>0</v>
      </c>
      <c r="AB1125" s="5">
        <f t="shared" si="214"/>
        <v>35</v>
      </c>
      <c r="AC1125">
        <f t="shared" si="215"/>
        <v>1</v>
      </c>
    </row>
    <row r="1126" spans="1:29" x14ac:dyDescent="0.25">
      <c r="A1126" t="s">
        <v>1166</v>
      </c>
      <c r="B1126">
        <v>1996</v>
      </c>
      <c r="C1126" t="s">
        <v>37</v>
      </c>
      <c r="D1126">
        <v>12</v>
      </c>
      <c r="E1126">
        <v>0</v>
      </c>
      <c r="F1126">
        <v>9338.61</v>
      </c>
      <c r="G1126" t="s">
        <v>11</v>
      </c>
      <c r="H1126" t="s">
        <v>16</v>
      </c>
      <c r="I1126" t="s">
        <v>535</v>
      </c>
      <c r="J1126" t="str">
        <f>VLOOKUP(A1126,Names!A:B,2,)</f>
        <v>Bonilla, Mrs.  Veronica</v>
      </c>
      <c r="K1126" cm="1">
        <f t="array" ref="K1126">VLOOKUP($A1126,'Medical Examination'!$A:$H,COLUMN(B:B),0)</f>
        <v>43.04</v>
      </c>
      <c r="L1126" cm="1">
        <f t="array" ref="L1126">VLOOKUP($A1126,'Medical Examination'!$A:$H,COLUMN(C:C),0)</f>
        <v>5.9</v>
      </c>
      <c r="M1126" t="str" cm="1">
        <f t="array" ref="M1126">VLOOKUP($A1126,'Medical Examination'!$A:$H,COLUMN(D:D),0)</f>
        <v>yes</v>
      </c>
      <c r="N1126" t="str" cm="1">
        <f t="array" ref="N1126">VLOOKUP($A1126,'Medical Examination'!$A:$H,COLUMN(E:E),0)</f>
        <v>No</v>
      </c>
      <c r="O1126" t="str" cm="1">
        <f t="array" ref="O1126">VLOOKUP($A1126,'Medical Examination'!$A:$H,COLUMN(F:F),0)</f>
        <v>No</v>
      </c>
      <c r="P1126" t="str" cm="1">
        <f t="array" ref="P1126">VLOOKUP($A1126,'Medical Examination'!$A:$H,COLUMN(G:G),0)</f>
        <v>No major surgery</v>
      </c>
      <c r="Q1126" t="str" cm="1">
        <f t="array" ref="Q1126">VLOOKUP($A1126,'Medical Examination'!$A:$H,COLUMN(H:H),0)</f>
        <v>No</v>
      </c>
      <c r="R1126">
        <f t="shared" si="204"/>
        <v>1</v>
      </c>
      <c r="S1126">
        <f t="shared" si="205"/>
        <v>0</v>
      </c>
      <c r="T1126">
        <f t="shared" si="206"/>
        <v>0</v>
      </c>
      <c r="U1126">
        <f t="shared" si="207"/>
        <v>0</v>
      </c>
      <c r="V1126">
        <f t="shared" si="208"/>
        <v>2</v>
      </c>
      <c r="W1126">
        <f t="shared" si="209"/>
        <v>3</v>
      </c>
      <c r="X1126">
        <f t="shared" si="210"/>
        <v>0</v>
      </c>
      <c r="Y1126">
        <f t="shared" si="211"/>
        <v>0</v>
      </c>
      <c r="Z1126">
        <f t="shared" si="212"/>
        <v>0</v>
      </c>
      <c r="AA1126">
        <f t="shared" si="213"/>
        <v>0</v>
      </c>
      <c r="AB1126" s="5">
        <f t="shared" si="214"/>
        <v>27</v>
      </c>
      <c r="AC1126">
        <f t="shared" si="215"/>
        <v>0</v>
      </c>
    </row>
    <row r="1127" spans="1:29" x14ac:dyDescent="0.25">
      <c r="A1127" t="s">
        <v>1167</v>
      </c>
      <c r="B1127">
        <v>1988</v>
      </c>
      <c r="C1127" t="s">
        <v>10</v>
      </c>
      <c r="D1127">
        <v>1</v>
      </c>
      <c r="E1127">
        <v>3</v>
      </c>
      <c r="F1127">
        <v>9344.2000000000007</v>
      </c>
      <c r="G1127" t="s">
        <v>11</v>
      </c>
      <c r="H1127" t="s">
        <v>16</v>
      </c>
      <c r="I1127" t="s">
        <v>300</v>
      </c>
      <c r="J1127" t="str">
        <f>VLOOKUP(A1127,Names!A:B,2,)</f>
        <v>Langerak, Mr.  Bruce</v>
      </c>
      <c r="K1127" cm="1">
        <f t="array" ref="K1127">VLOOKUP($A1127,'Medical Examination'!$A:$H,COLUMN(B:B),0)</f>
        <v>33.18</v>
      </c>
      <c r="L1127" cm="1">
        <f t="array" ref="L1127">VLOOKUP($A1127,'Medical Examination'!$A:$H,COLUMN(C:C),0)</f>
        <v>6.01</v>
      </c>
      <c r="M1127" t="str" cm="1">
        <f t="array" ref="M1127">VLOOKUP($A1127,'Medical Examination'!$A:$H,COLUMN(D:D),0)</f>
        <v>yes</v>
      </c>
      <c r="N1127" t="str" cm="1">
        <f t="array" ref="N1127">VLOOKUP($A1127,'Medical Examination'!$A:$H,COLUMN(E:E),0)</f>
        <v>No</v>
      </c>
      <c r="O1127" t="str" cm="1">
        <f t="array" ref="O1127">VLOOKUP($A1127,'Medical Examination'!$A:$H,COLUMN(F:F),0)</f>
        <v>No</v>
      </c>
      <c r="P1127" cm="1">
        <f t="array" ref="P1127">VLOOKUP($A1127,'Medical Examination'!$A:$H,COLUMN(G:G),0)</f>
        <v>1</v>
      </c>
      <c r="Q1127" t="str" cm="1">
        <f t="array" ref="Q1127">VLOOKUP($A1127,'Medical Examination'!$A:$H,COLUMN(H:H),0)</f>
        <v>No</v>
      </c>
      <c r="R1127">
        <f t="shared" si="204"/>
        <v>1</v>
      </c>
      <c r="S1127">
        <f t="shared" si="205"/>
        <v>0</v>
      </c>
      <c r="T1127">
        <f t="shared" si="206"/>
        <v>0</v>
      </c>
      <c r="U1127">
        <f t="shared" si="207"/>
        <v>0</v>
      </c>
      <c r="V1127">
        <f t="shared" si="208"/>
        <v>2</v>
      </c>
      <c r="W1127">
        <f t="shared" si="209"/>
        <v>3</v>
      </c>
      <c r="X1127">
        <f t="shared" si="210"/>
        <v>1</v>
      </c>
      <c r="Y1127">
        <f t="shared" si="211"/>
        <v>0</v>
      </c>
      <c r="Z1127">
        <f t="shared" si="212"/>
        <v>0</v>
      </c>
      <c r="AA1127">
        <f t="shared" si="213"/>
        <v>0</v>
      </c>
      <c r="AB1127" s="5">
        <f t="shared" si="214"/>
        <v>35</v>
      </c>
      <c r="AC1127">
        <f t="shared" si="215"/>
        <v>1</v>
      </c>
    </row>
    <row r="1128" spans="1:29" x14ac:dyDescent="0.25">
      <c r="A1128" t="s">
        <v>1168</v>
      </c>
      <c r="B1128">
        <v>1971</v>
      </c>
      <c r="C1128" t="s">
        <v>37</v>
      </c>
      <c r="D1128">
        <v>8</v>
      </c>
      <c r="E1128">
        <v>0</v>
      </c>
      <c r="F1128">
        <v>9361.33</v>
      </c>
      <c r="G1128" t="s">
        <v>12</v>
      </c>
      <c r="H1128" t="s">
        <v>16</v>
      </c>
      <c r="I1128" t="s">
        <v>168</v>
      </c>
      <c r="J1128" t="str">
        <f>VLOOKUP(A1128,Names!A:B,2,)</f>
        <v>Blake, Mr.  William R.</v>
      </c>
      <c r="K1128" cm="1">
        <f t="array" ref="K1128">VLOOKUP($A1128,'Medical Examination'!$A:$H,COLUMN(B:B),0)</f>
        <v>22.42</v>
      </c>
      <c r="L1128" cm="1">
        <f t="array" ref="L1128">VLOOKUP($A1128,'Medical Examination'!$A:$H,COLUMN(C:C),0)</f>
        <v>7.96</v>
      </c>
      <c r="M1128" t="str" cm="1">
        <f t="array" ref="M1128">VLOOKUP($A1128,'Medical Examination'!$A:$H,COLUMN(D:D),0)</f>
        <v>No</v>
      </c>
      <c r="N1128" t="str" cm="1">
        <f t="array" ref="N1128">VLOOKUP($A1128,'Medical Examination'!$A:$H,COLUMN(E:E),0)</f>
        <v>No</v>
      </c>
      <c r="O1128" t="str" cm="1">
        <f t="array" ref="O1128">VLOOKUP($A1128,'Medical Examination'!$A:$H,COLUMN(F:F),0)</f>
        <v>No</v>
      </c>
      <c r="P1128" t="str" cm="1">
        <f t="array" ref="P1128">VLOOKUP($A1128,'Medical Examination'!$A:$H,COLUMN(G:G),0)</f>
        <v>No major surgery</v>
      </c>
      <c r="Q1128" t="str" cm="1">
        <f t="array" ref="Q1128">VLOOKUP($A1128,'Medical Examination'!$A:$H,COLUMN(H:H),0)</f>
        <v>No</v>
      </c>
      <c r="R1128">
        <f t="shared" si="204"/>
        <v>0</v>
      </c>
      <c r="S1128">
        <f t="shared" si="205"/>
        <v>0</v>
      </c>
      <c r="T1128">
        <f t="shared" si="206"/>
        <v>0</v>
      </c>
      <c r="U1128">
        <f t="shared" si="207"/>
        <v>0</v>
      </c>
      <c r="V1128">
        <f t="shared" si="208"/>
        <v>1</v>
      </c>
      <c r="W1128">
        <f t="shared" si="209"/>
        <v>3</v>
      </c>
      <c r="X1128">
        <f t="shared" si="210"/>
        <v>0</v>
      </c>
      <c r="Y1128">
        <f t="shared" si="211"/>
        <v>0</v>
      </c>
      <c r="Z1128">
        <f t="shared" si="212"/>
        <v>0</v>
      </c>
      <c r="AA1128">
        <f t="shared" si="213"/>
        <v>0</v>
      </c>
      <c r="AB1128" s="5">
        <f t="shared" si="214"/>
        <v>52</v>
      </c>
      <c r="AC1128">
        <f t="shared" si="215"/>
        <v>1</v>
      </c>
    </row>
    <row r="1129" spans="1:29" x14ac:dyDescent="0.25">
      <c r="A1129" t="s">
        <v>1169</v>
      </c>
      <c r="B1129">
        <v>1969</v>
      </c>
      <c r="C1129" t="s">
        <v>15</v>
      </c>
      <c r="D1129">
        <v>24</v>
      </c>
      <c r="E1129">
        <v>0</v>
      </c>
      <c r="F1129">
        <v>9377.4500000000007</v>
      </c>
      <c r="G1129" t="s">
        <v>11</v>
      </c>
      <c r="H1129" t="s">
        <v>12</v>
      </c>
      <c r="I1129" t="s">
        <v>13</v>
      </c>
      <c r="J1129" t="str">
        <f>VLOOKUP(A1129,Names!A:B,2,)</f>
        <v>Salowitz, Mrs.  Kaitlin M</v>
      </c>
      <c r="K1129" cm="1">
        <f t="array" ref="K1129">VLOOKUP($A1129,'Medical Examination'!$A:$H,COLUMN(B:B),0)</f>
        <v>25.76</v>
      </c>
      <c r="L1129" cm="1">
        <f t="array" ref="L1129">VLOOKUP($A1129,'Medical Examination'!$A:$H,COLUMN(C:C),0)</f>
        <v>6.02</v>
      </c>
      <c r="M1129" t="str" cm="1">
        <f t="array" ref="M1129">VLOOKUP($A1129,'Medical Examination'!$A:$H,COLUMN(D:D),0)</f>
        <v>yes</v>
      </c>
      <c r="N1129" t="str" cm="1">
        <f t="array" ref="N1129">VLOOKUP($A1129,'Medical Examination'!$A:$H,COLUMN(E:E),0)</f>
        <v>No</v>
      </c>
      <c r="O1129" t="str" cm="1">
        <f t="array" ref="O1129">VLOOKUP($A1129,'Medical Examination'!$A:$H,COLUMN(F:F),0)</f>
        <v>Yes</v>
      </c>
      <c r="P1129" cm="1">
        <f t="array" ref="P1129">VLOOKUP($A1129,'Medical Examination'!$A:$H,COLUMN(G:G),0)</f>
        <v>1</v>
      </c>
      <c r="Q1129" t="str" cm="1">
        <f t="array" ref="Q1129">VLOOKUP($A1129,'Medical Examination'!$A:$H,COLUMN(H:H),0)</f>
        <v>No</v>
      </c>
      <c r="R1129">
        <f t="shared" si="204"/>
        <v>1</v>
      </c>
      <c r="S1129">
        <f t="shared" si="205"/>
        <v>0</v>
      </c>
      <c r="T1129">
        <f t="shared" si="206"/>
        <v>1</v>
      </c>
      <c r="U1129">
        <f t="shared" si="207"/>
        <v>0</v>
      </c>
      <c r="V1129">
        <f t="shared" si="208"/>
        <v>2</v>
      </c>
      <c r="W1129">
        <f t="shared" si="209"/>
        <v>1</v>
      </c>
      <c r="X1129">
        <f t="shared" si="210"/>
        <v>1</v>
      </c>
      <c r="Y1129">
        <f t="shared" si="211"/>
        <v>0</v>
      </c>
      <c r="Z1129">
        <f t="shared" si="212"/>
        <v>0</v>
      </c>
      <c r="AA1129">
        <f t="shared" si="213"/>
        <v>1</v>
      </c>
      <c r="AB1129" s="5">
        <f t="shared" si="214"/>
        <v>54</v>
      </c>
      <c r="AC1129">
        <f t="shared" si="215"/>
        <v>0</v>
      </c>
    </row>
    <row r="1130" spans="1:29" x14ac:dyDescent="0.25">
      <c r="A1130" t="s">
        <v>1170</v>
      </c>
      <c r="B1130">
        <v>1971</v>
      </c>
      <c r="C1130" t="s">
        <v>15</v>
      </c>
      <c r="D1130">
        <v>26</v>
      </c>
      <c r="E1130">
        <v>1</v>
      </c>
      <c r="F1130">
        <v>9377.9</v>
      </c>
      <c r="G1130" t="s">
        <v>11</v>
      </c>
      <c r="H1130" t="s">
        <v>16</v>
      </c>
      <c r="I1130" t="s">
        <v>13</v>
      </c>
      <c r="J1130" t="str">
        <f>VLOOKUP(A1130,Names!A:B,2,)</f>
        <v>Marshall, Mr.  Ryan</v>
      </c>
      <c r="K1130" cm="1">
        <f t="array" ref="K1130">VLOOKUP($A1130,'Medical Examination'!$A:$H,COLUMN(B:B),0)</f>
        <v>30.03</v>
      </c>
      <c r="L1130" cm="1">
        <f t="array" ref="L1130">VLOOKUP($A1130,'Medical Examination'!$A:$H,COLUMN(C:C),0)</f>
        <v>11.51</v>
      </c>
      <c r="M1130" t="str" cm="1">
        <f t="array" ref="M1130">VLOOKUP($A1130,'Medical Examination'!$A:$H,COLUMN(D:D),0)</f>
        <v>No</v>
      </c>
      <c r="N1130" t="str" cm="1">
        <f t="array" ref="N1130">VLOOKUP($A1130,'Medical Examination'!$A:$H,COLUMN(E:E),0)</f>
        <v>No</v>
      </c>
      <c r="O1130" t="str" cm="1">
        <f t="array" ref="O1130">VLOOKUP($A1130,'Medical Examination'!$A:$H,COLUMN(F:F),0)</f>
        <v>No</v>
      </c>
      <c r="P1130" t="str" cm="1">
        <f t="array" ref="P1130">VLOOKUP($A1130,'Medical Examination'!$A:$H,COLUMN(G:G),0)</f>
        <v>No major surgery</v>
      </c>
      <c r="Q1130" t="str" cm="1">
        <f t="array" ref="Q1130">VLOOKUP($A1130,'Medical Examination'!$A:$H,COLUMN(H:H),0)</f>
        <v>No</v>
      </c>
      <c r="R1130">
        <f t="shared" si="204"/>
        <v>0</v>
      </c>
      <c r="S1130">
        <f t="shared" si="205"/>
        <v>0</v>
      </c>
      <c r="T1130">
        <f t="shared" si="206"/>
        <v>0</v>
      </c>
      <c r="U1130">
        <f t="shared" si="207"/>
        <v>0</v>
      </c>
      <c r="V1130">
        <f t="shared" si="208"/>
        <v>2</v>
      </c>
      <c r="W1130">
        <f t="shared" si="209"/>
        <v>3</v>
      </c>
      <c r="X1130">
        <f t="shared" si="210"/>
        <v>0</v>
      </c>
      <c r="Y1130">
        <f t="shared" si="211"/>
        <v>0</v>
      </c>
      <c r="Z1130">
        <f t="shared" si="212"/>
        <v>0</v>
      </c>
      <c r="AA1130">
        <f t="shared" si="213"/>
        <v>1</v>
      </c>
      <c r="AB1130" s="5">
        <f t="shared" si="214"/>
        <v>52</v>
      </c>
      <c r="AC1130">
        <f t="shared" si="215"/>
        <v>1</v>
      </c>
    </row>
    <row r="1131" spans="1:29" x14ac:dyDescent="0.25">
      <c r="A1131" t="s">
        <v>1171</v>
      </c>
      <c r="B1131">
        <v>1975</v>
      </c>
      <c r="C1131" t="s">
        <v>30</v>
      </c>
      <c r="D1131">
        <v>2</v>
      </c>
      <c r="E1131">
        <v>1</v>
      </c>
      <c r="F1131">
        <v>9380.75</v>
      </c>
      <c r="G1131" t="s">
        <v>11</v>
      </c>
      <c r="H1131" t="s">
        <v>11</v>
      </c>
      <c r="I1131" t="s">
        <v>247</v>
      </c>
      <c r="J1131" t="str">
        <f>VLOOKUP(A1131,Names!A:B,2,)</f>
        <v>Hallis, Mrs.  Lisa M</v>
      </c>
      <c r="K1131" cm="1">
        <f t="array" ref="K1131">VLOOKUP($A1131,'Medical Examination'!$A:$H,COLUMN(B:B),0)</f>
        <v>25.86</v>
      </c>
      <c r="L1131" cm="1">
        <f t="array" ref="L1131">VLOOKUP($A1131,'Medical Examination'!$A:$H,COLUMN(C:C),0)</f>
        <v>6.68</v>
      </c>
      <c r="M1131" t="str" cm="1">
        <f t="array" ref="M1131">VLOOKUP($A1131,'Medical Examination'!$A:$H,COLUMN(D:D),0)</f>
        <v>yes</v>
      </c>
      <c r="N1131" t="str" cm="1">
        <f t="array" ref="N1131">VLOOKUP($A1131,'Medical Examination'!$A:$H,COLUMN(E:E),0)</f>
        <v>No</v>
      </c>
      <c r="O1131" t="str" cm="1">
        <f t="array" ref="O1131">VLOOKUP($A1131,'Medical Examination'!$A:$H,COLUMN(F:F),0)</f>
        <v>No</v>
      </c>
      <c r="P1131" cm="1">
        <f t="array" ref="P1131">VLOOKUP($A1131,'Medical Examination'!$A:$H,COLUMN(G:G),0)</f>
        <v>1</v>
      </c>
      <c r="Q1131" t="str" cm="1">
        <f t="array" ref="Q1131">VLOOKUP($A1131,'Medical Examination'!$A:$H,COLUMN(H:H),0)</f>
        <v>No</v>
      </c>
      <c r="R1131">
        <f t="shared" si="204"/>
        <v>1</v>
      </c>
      <c r="S1131">
        <f t="shared" si="205"/>
        <v>0</v>
      </c>
      <c r="T1131">
        <f t="shared" si="206"/>
        <v>0</v>
      </c>
      <c r="U1131">
        <f t="shared" si="207"/>
        <v>0</v>
      </c>
      <c r="V1131">
        <f t="shared" si="208"/>
        <v>2</v>
      </c>
      <c r="W1131">
        <f t="shared" si="209"/>
        <v>2</v>
      </c>
      <c r="X1131">
        <f t="shared" si="210"/>
        <v>1</v>
      </c>
      <c r="Y1131">
        <f t="shared" si="211"/>
        <v>0</v>
      </c>
      <c r="Z1131">
        <f t="shared" si="212"/>
        <v>0</v>
      </c>
      <c r="AA1131">
        <f t="shared" si="213"/>
        <v>0</v>
      </c>
      <c r="AB1131" s="5">
        <f t="shared" si="214"/>
        <v>48</v>
      </c>
      <c r="AC1131">
        <f t="shared" si="215"/>
        <v>0</v>
      </c>
    </row>
    <row r="1132" spans="1:29" x14ac:dyDescent="0.25">
      <c r="A1132" t="s">
        <v>1172</v>
      </c>
      <c r="B1132">
        <v>1971</v>
      </c>
      <c r="C1132" t="s">
        <v>30</v>
      </c>
      <c r="D1132">
        <v>29</v>
      </c>
      <c r="E1132">
        <v>1</v>
      </c>
      <c r="F1132">
        <v>9386.16</v>
      </c>
      <c r="G1132" t="s">
        <v>12</v>
      </c>
      <c r="H1132" t="s">
        <v>11</v>
      </c>
      <c r="I1132" t="s">
        <v>13</v>
      </c>
      <c r="J1132" t="str">
        <f>VLOOKUP(A1132,Names!A:B,2,)</f>
        <v>Lafrance, Mr.  Sylvain</v>
      </c>
      <c r="K1132" cm="1">
        <f t="array" ref="K1132">VLOOKUP($A1132,'Medical Examination'!$A:$H,COLUMN(B:B),0)</f>
        <v>35.97</v>
      </c>
      <c r="L1132" cm="1">
        <f t="array" ref="L1132">VLOOKUP($A1132,'Medical Examination'!$A:$H,COLUMN(C:C),0)</f>
        <v>8.1300000000000008</v>
      </c>
      <c r="M1132" t="str" cm="1">
        <f t="array" ref="M1132">VLOOKUP($A1132,'Medical Examination'!$A:$H,COLUMN(D:D),0)</f>
        <v>No</v>
      </c>
      <c r="N1132" t="str" cm="1">
        <f t="array" ref="N1132">VLOOKUP($A1132,'Medical Examination'!$A:$H,COLUMN(E:E),0)</f>
        <v>No</v>
      </c>
      <c r="O1132" t="str" cm="1">
        <f t="array" ref="O1132">VLOOKUP($A1132,'Medical Examination'!$A:$H,COLUMN(F:F),0)</f>
        <v>No</v>
      </c>
      <c r="P1132" t="str" cm="1">
        <f t="array" ref="P1132">VLOOKUP($A1132,'Medical Examination'!$A:$H,COLUMN(G:G),0)</f>
        <v>No major surgery</v>
      </c>
      <c r="Q1132" t="str" cm="1">
        <f t="array" ref="Q1132">VLOOKUP($A1132,'Medical Examination'!$A:$H,COLUMN(H:H),0)</f>
        <v>No</v>
      </c>
      <c r="R1132">
        <f t="shared" si="204"/>
        <v>0</v>
      </c>
      <c r="S1132">
        <f t="shared" si="205"/>
        <v>0</v>
      </c>
      <c r="T1132">
        <f t="shared" si="206"/>
        <v>0</v>
      </c>
      <c r="U1132">
        <f t="shared" si="207"/>
        <v>0</v>
      </c>
      <c r="V1132">
        <f t="shared" si="208"/>
        <v>1</v>
      </c>
      <c r="W1132">
        <f t="shared" si="209"/>
        <v>2</v>
      </c>
      <c r="X1132">
        <f t="shared" si="210"/>
        <v>0</v>
      </c>
      <c r="Y1132">
        <f t="shared" si="211"/>
        <v>0</v>
      </c>
      <c r="Z1132">
        <f t="shared" si="212"/>
        <v>0</v>
      </c>
      <c r="AA1132">
        <f t="shared" si="213"/>
        <v>1</v>
      </c>
      <c r="AB1132" s="5">
        <f t="shared" si="214"/>
        <v>52</v>
      </c>
      <c r="AC1132">
        <f t="shared" si="215"/>
        <v>1</v>
      </c>
    </row>
    <row r="1133" spans="1:29" x14ac:dyDescent="0.25">
      <c r="A1133" t="s">
        <v>1173</v>
      </c>
      <c r="B1133">
        <v>1971</v>
      </c>
      <c r="C1133" t="s">
        <v>37</v>
      </c>
      <c r="D1133">
        <v>20</v>
      </c>
      <c r="E1133">
        <v>1</v>
      </c>
      <c r="F1133">
        <v>9391.35</v>
      </c>
      <c r="G1133" t="s">
        <v>12</v>
      </c>
      <c r="H1133" t="s">
        <v>12</v>
      </c>
      <c r="I1133" t="s">
        <v>42</v>
      </c>
      <c r="J1133" t="str">
        <f>VLOOKUP(A1133,Names!A:B,2,)</f>
        <v>Rusterholz, Mr.  Tim</v>
      </c>
      <c r="K1133" cm="1">
        <f t="array" ref="K1133">VLOOKUP($A1133,'Medical Examination'!$A:$H,COLUMN(B:B),0)</f>
        <v>39.700000000000003</v>
      </c>
      <c r="L1133" cm="1">
        <f t="array" ref="L1133">VLOOKUP($A1133,'Medical Examination'!$A:$H,COLUMN(C:C),0)</f>
        <v>7.34</v>
      </c>
      <c r="M1133" t="str" cm="1">
        <f t="array" ref="M1133">VLOOKUP($A1133,'Medical Examination'!$A:$H,COLUMN(D:D),0)</f>
        <v>No</v>
      </c>
      <c r="N1133" t="str" cm="1">
        <f t="array" ref="N1133">VLOOKUP($A1133,'Medical Examination'!$A:$H,COLUMN(E:E),0)</f>
        <v>No</v>
      </c>
      <c r="O1133" t="str" cm="1">
        <f t="array" ref="O1133">VLOOKUP($A1133,'Medical Examination'!$A:$H,COLUMN(F:F),0)</f>
        <v>No</v>
      </c>
      <c r="P1133" t="str" cm="1">
        <f t="array" ref="P1133">VLOOKUP($A1133,'Medical Examination'!$A:$H,COLUMN(G:G),0)</f>
        <v>No major surgery</v>
      </c>
      <c r="Q1133" t="str" cm="1">
        <f t="array" ref="Q1133">VLOOKUP($A1133,'Medical Examination'!$A:$H,COLUMN(H:H),0)</f>
        <v>No</v>
      </c>
      <c r="R1133">
        <f t="shared" si="204"/>
        <v>0</v>
      </c>
      <c r="S1133">
        <f t="shared" si="205"/>
        <v>0</v>
      </c>
      <c r="T1133">
        <f t="shared" si="206"/>
        <v>0</v>
      </c>
      <c r="U1133">
        <f t="shared" si="207"/>
        <v>0</v>
      </c>
      <c r="V1133">
        <f t="shared" si="208"/>
        <v>1</v>
      </c>
      <c r="W1133">
        <f t="shared" si="209"/>
        <v>1</v>
      </c>
      <c r="X1133">
        <f t="shared" si="210"/>
        <v>0</v>
      </c>
      <c r="Y1133">
        <f t="shared" si="211"/>
        <v>1</v>
      </c>
      <c r="Z1133">
        <f t="shared" si="212"/>
        <v>0</v>
      </c>
      <c r="AA1133">
        <f t="shared" si="213"/>
        <v>0</v>
      </c>
      <c r="AB1133" s="5">
        <f t="shared" si="214"/>
        <v>52</v>
      </c>
      <c r="AC1133">
        <f t="shared" si="215"/>
        <v>1</v>
      </c>
    </row>
    <row r="1134" spans="1:29" x14ac:dyDescent="0.25">
      <c r="A1134" t="s">
        <v>1174</v>
      </c>
      <c r="B1134">
        <v>1976</v>
      </c>
      <c r="C1134" t="s">
        <v>37</v>
      </c>
      <c r="D1134">
        <v>17</v>
      </c>
      <c r="E1134">
        <v>2</v>
      </c>
      <c r="F1134">
        <v>9411.01</v>
      </c>
      <c r="G1134" t="s">
        <v>11</v>
      </c>
      <c r="H1134" t="s">
        <v>12</v>
      </c>
      <c r="I1134" t="s">
        <v>247</v>
      </c>
      <c r="J1134" t="str">
        <f>VLOOKUP(A1134,Names!A:B,2,)</f>
        <v>Hodge, Ms.  Brenda J</v>
      </c>
      <c r="K1134" cm="1">
        <f t="array" ref="K1134">VLOOKUP($A1134,'Medical Examination'!$A:$H,COLUMN(B:B),0)</f>
        <v>32.299999999999997</v>
      </c>
      <c r="L1134" cm="1">
        <f t="array" ref="L1134">VLOOKUP($A1134,'Medical Examination'!$A:$H,COLUMN(C:C),0)</f>
        <v>5.05</v>
      </c>
      <c r="M1134" t="str" cm="1">
        <f t="array" ref="M1134">VLOOKUP($A1134,'Medical Examination'!$A:$H,COLUMN(D:D),0)</f>
        <v>yes</v>
      </c>
      <c r="N1134" t="str" cm="1">
        <f t="array" ref="N1134">VLOOKUP($A1134,'Medical Examination'!$A:$H,COLUMN(E:E),0)</f>
        <v>No</v>
      </c>
      <c r="O1134" t="str" cm="1">
        <f t="array" ref="O1134">VLOOKUP($A1134,'Medical Examination'!$A:$H,COLUMN(F:F),0)</f>
        <v>No</v>
      </c>
      <c r="P1134" t="str" cm="1">
        <f t="array" ref="P1134">VLOOKUP($A1134,'Medical Examination'!$A:$H,COLUMN(G:G),0)</f>
        <v>No major surgery</v>
      </c>
      <c r="Q1134" t="str" cm="1">
        <f t="array" ref="Q1134">VLOOKUP($A1134,'Medical Examination'!$A:$H,COLUMN(H:H),0)</f>
        <v>No</v>
      </c>
      <c r="R1134">
        <f t="shared" si="204"/>
        <v>1</v>
      </c>
      <c r="S1134">
        <f t="shared" si="205"/>
        <v>0</v>
      </c>
      <c r="T1134">
        <f t="shared" si="206"/>
        <v>0</v>
      </c>
      <c r="U1134">
        <f t="shared" si="207"/>
        <v>0</v>
      </c>
      <c r="V1134">
        <f t="shared" si="208"/>
        <v>2</v>
      </c>
      <c r="W1134">
        <f t="shared" si="209"/>
        <v>1</v>
      </c>
      <c r="X1134">
        <f t="shared" si="210"/>
        <v>0</v>
      </c>
      <c r="Y1134">
        <f t="shared" si="211"/>
        <v>0</v>
      </c>
      <c r="Z1134">
        <f t="shared" si="212"/>
        <v>0</v>
      </c>
      <c r="AA1134">
        <f t="shared" si="213"/>
        <v>0</v>
      </c>
      <c r="AB1134" s="5">
        <f t="shared" si="214"/>
        <v>47</v>
      </c>
      <c r="AC1134">
        <f t="shared" si="215"/>
        <v>0</v>
      </c>
    </row>
    <row r="1135" spans="1:29" x14ac:dyDescent="0.25">
      <c r="A1135" t="s">
        <v>1175</v>
      </c>
      <c r="B1135">
        <v>1976</v>
      </c>
      <c r="C1135" t="s">
        <v>37</v>
      </c>
      <c r="D1135">
        <v>30</v>
      </c>
      <c r="E1135">
        <v>3</v>
      </c>
      <c r="F1135">
        <v>9414.92</v>
      </c>
      <c r="G1135" t="s">
        <v>11</v>
      </c>
      <c r="H1135" t="s">
        <v>11</v>
      </c>
      <c r="I1135" t="s">
        <v>42</v>
      </c>
      <c r="J1135" t="str">
        <f>VLOOKUP(A1135,Names!A:B,2,)</f>
        <v>Christensen, Ms.  Rachelle R</v>
      </c>
      <c r="K1135" cm="1">
        <f t="array" ref="K1135">VLOOKUP($A1135,'Medical Examination'!$A:$H,COLUMN(B:B),0)</f>
        <v>30.8</v>
      </c>
      <c r="L1135" cm="1">
        <f t="array" ref="L1135">VLOOKUP($A1135,'Medical Examination'!$A:$H,COLUMN(C:C),0)</f>
        <v>5.23</v>
      </c>
      <c r="M1135" t="str" cm="1">
        <f t="array" ref="M1135">VLOOKUP($A1135,'Medical Examination'!$A:$H,COLUMN(D:D),0)</f>
        <v>yes</v>
      </c>
      <c r="N1135" t="str" cm="1">
        <f t="array" ref="N1135">VLOOKUP($A1135,'Medical Examination'!$A:$H,COLUMN(E:E),0)</f>
        <v>No</v>
      </c>
      <c r="O1135" t="str" cm="1">
        <f t="array" ref="O1135">VLOOKUP($A1135,'Medical Examination'!$A:$H,COLUMN(F:F),0)</f>
        <v>No</v>
      </c>
      <c r="P1135" t="str" cm="1">
        <f t="array" ref="P1135">VLOOKUP($A1135,'Medical Examination'!$A:$H,COLUMN(G:G),0)</f>
        <v>No major surgery</v>
      </c>
      <c r="Q1135" t="str" cm="1">
        <f t="array" ref="Q1135">VLOOKUP($A1135,'Medical Examination'!$A:$H,COLUMN(H:H),0)</f>
        <v>No</v>
      </c>
      <c r="R1135">
        <f t="shared" si="204"/>
        <v>1</v>
      </c>
      <c r="S1135">
        <f t="shared" si="205"/>
        <v>0</v>
      </c>
      <c r="T1135">
        <f t="shared" si="206"/>
        <v>0</v>
      </c>
      <c r="U1135">
        <f t="shared" si="207"/>
        <v>0</v>
      </c>
      <c r="V1135">
        <f t="shared" si="208"/>
        <v>2</v>
      </c>
      <c r="W1135">
        <f t="shared" si="209"/>
        <v>2</v>
      </c>
      <c r="X1135">
        <f t="shared" si="210"/>
        <v>0</v>
      </c>
      <c r="Y1135">
        <f t="shared" si="211"/>
        <v>1</v>
      </c>
      <c r="Z1135">
        <f t="shared" si="212"/>
        <v>0</v>
      </c>
      <c r="AA1135">
        <f t="shared" si="213"/>
        <v>0</v>
      </c>
      <c r="AB1135" s="5">
        <f t="shared" si="214"/>
        <v>47</v>
      </c>
      <c r="AC1135">
        <f t="shared" si="215"/>
        <v>0</v>
      </c>
    </row>
    <row r="1136" spans="1:29" x14ac:dyDescent="0.25">
      <c r="A1136" t="s">
        <v>1176</v>
      </c>
      <c r="B1136">
        <v>1976</v>
      </c>
      <c r="C1136" t="s">
        <v>15</v>
      </c>
      <c r="D1136">
        <v>3</v>
      </c>
      <c r="E1136">
        <v>2</v>
      </c>
      <c r="F1136">
        <v>9432.93</v>
      </c>
      <c r="G1136" t="s">
        <v>11</v>
      </c>
      <c r="H1136" t="s">
        <v>16</v>
      </c>
      <c r="I1136" t="s">
        <v>247</v>
      </c>
      <c r="J1136" t="str">
        <f>VLOOKUP(A1136,Names!A:B,2,)</f>
        <v>Steele-Belkin, Ms.  Dara</v>
      </c>
      <c r="K1136" cm="1">
        <f t="array" ref="K1136">VLOOKUP($A1136,'Medical Examination'!$A:$H,COLUMN(B:B),0)</f>
        <v>48.07</v>
      </c>
      <c r="L1136" cm="1">
        <f t="array" ref="L1136">VLOOKUP($A1136,'Medical Examination'!$A:$H,COLUMN(C:C),0)</f>
        <v>4.0599999999999996</v>
      </c>
      <c r="M1136" t="str" cm="1">
        <f t="array" ref="M1136">VLOOKUP($A1136,'Medical Examination'!$A:$H,COLUMN(D:D),0)</f>
        <v>yes</v>
      </c>
      <c r="N1136" t="str" cm="1">
        <f t="array" ref="N1136">VLOOKUP($A1136,'Medical Examination'!$A:$H,COLUMN(E:E),0)</f>
        <v>No</v>
      </c>
      <c r="O1136" t="str" cm="1">
        <f t="array" ref="O1136">VLOOKUP($A1136,'Medical Examination'!$A:$H,COLUMN(F:F),0)</f>
        <v>No</v>
      </c>
      <c r="P1136" t="str" cm="1">
        <f t="array" ref="P1136">VLOOKUP($A1136,'Medical Examination'!$A:$H,COLUMN(G:G),0)</f>
        <v>No major surgery</v>
      </c>
      <c r="Q1136" t="str" cm="1">
        <f t="array" ref="Q1136">VLOOKUP($A1136,'Medical Examination'!$A:$H,COLUMN(H:H),0)</f>
        <v>No</v>
      </c>
      <c r="R1136">
        <f t="shared" si="204"/>
        <v>1</v>
      </c>
      <c r="S1136">
        <f t="shared" si="205"/>
        <v>0</v>
      </c>
      <c r="T1136">
        <f t="shared" si="206"/>
        <v>0</v>
      </c>
      <c r="U1136">
        <f t="shared" si="207"/>
        <v>0</v>
      </c>
      <c r="V1136">
        <f t="shared" si="208"/>
        <v>2</v>
      </c>
      <c r="W1136">
        <f t="shared" si="209"/>
        <v>3</v>
      </c>
      <c r="X1136">
        <f t="shared" si="210"/>
        <v>0</v>
      </c>
      <c r="Y1136">
        <f t="shared" si="211"/>
        <v>0</v>
      </c>
      <c r="Z1136">
        <f t="shared" si="212"/>
        <v>0</v>
      </c>
      <c r="AA1136">
        <f t="shared" si="213"/>
        <v>0</v>
      </c>
      <c r="AB1136" s="5">
        <f t="shared" si="214"/>
        <v>47</v>
      </c>
      <c r="AC1136">
        <f t="shared" si="215"/>
        <v>0</v>
      </c>
    </row>
    <row r="1137" spans="1:29" x14ac:dyDescent="0.25">
      <c r="A1137" t="s">
        <v>1177</v>
      </c>
      <c r="B1137">
        <v>1974</v>
      </c>
      <c r="C1137" t="s">
        <v>15</v>
      </c>
      <c r="D1137">
        <v>27</v>
      </c>
      <c r="E1137">
        <v>1</v>
      </c>
      <c r="F1137">
        <v>9447.25</v>
      </c>
      <c r="G1137" t="s">
        <v>11</v>
      </c>
      <c r="H1137" t="s">
        <v>16</v>
      </c>
      <c r="I1137" t="s">
        <v>247</v>
      </c>
      <c r="J1137" t="str">
        <f>VLOOKUP(A1137,Names!A:B,2,)</f>
        <v>Watters, Ms.  Amanda</v>
      </c>
      <c r="K1137" cm="1">
        <f t="array" ref="K1137">VLOOKUP($A1137,'Medical Examination'!$A:$H,COLUMN(B:B),0)</f>
        <v>27.265000000000001</v>
      </c>
      <c r="L1137" cm="1">
        <f t="array" ref="L1137">VLOOKUP($A1137,'Medical Examination'!$A:$H,COLUMN(C:C),0)</f>
        <v>11.39</v>
      </c>
      <c r="M1137" t="str" cm="1">
        <f t="array" ref="M1137">VLOOKUP($A1137,'Medical Examination'!$A:$H,COLUMN(D:D),0)</f>
        <v>No</v>
      </c>
      <c r="N1137" t="str" cm="1">
        <f t="array" ref="N1137">VLOOKUP($A1137,'Medical Examination'!$A:$H,COLUMN(E:E),0)</f>
        <v>No</v>
      </c>
      <c r="O1137" t="str" cm="1">
        <f t="array" ref="O1137">VLOOKUP($A1137,'Medical Examination'!$A:$H,COLUMN(F:F),0)</f>
        <v>No</v>
      </c>
      <c r="P1137" t="str" cm="1">
        <f t="array" ref="P1137">VLOOKUP($A1137,'Medical Examination'!$A:$H,COLUMN(G:G),0)</f>
        <v>No major surgery</v>
      </c>
      <c r="Q1137" t="str" cm="1">
        <f t="array" ref="Q1137">VLOOKUP($A1137,'Medical Examination'!$A:$H,COLUMN(H:H),0)</f>
        <v>No</v>
      </c>
      <c r="R1137">
        <f t="shared" si="204"/>
        <v>0</v>
      </c>
      <c r="S1137">
        <f t="shared" si="205"/>
        <v>0</v>
      </c>
      <c r="T1137">
        <f t="shared" si="206"/>
        <v>0</v>
      </c>
      <c r="U1137">
        <f t="shared" si="207"/>
        <v>0</v>
      </c>
      <c r="V1137">
        <f t="shared" si="208"/>
        <v>2</v>
      </c>
      <c r="W1137">
        <f t="shared" si="209"/>
        <v>3</v>
      </c>
      <c r="X1137">
        <f t="shared" si="210"/>
        <v>0</v>
      </c>
      <c r="Y1137">
        <f t="shared" si="211"/>
        <v>0</v>
      </c>
      <c r="Z1137">
        <f t="shared" si="212"/>
        <v>0</v>
      </c>
      <c r="AA1137">
        <f t="shared" si="213"/>
        <v>0</v>
      </c>
      <c r="AB1137" s="5">
        <f t="shared" si="214"/>
        <v>49</v>
      </c>
      <c r="AC1137">
        <f t="shared" si="215"/>
        <v>0</v>
      </c>
    </row>
    <row r="1138" spans="1:29" x14ac:dyDescent="0.25">
      <c r="A1138" t="s">
        <v>1178</v>
      </c>
      <c r="B1138">
        <v>1974</v>
      </c>
      <c r="C1138" t="s">
        <v>18</v>
      </c>
      <c r="D1138">
        <v>8</v>
      </c>
      <c r="E1138">
        <v>1</v>
      </c>
      <c r="F1138">
        <v>9447.3799999999992</v>
      </c>
      <c r="G1138" t="s">
        <v>11</v>
      </c>
      <c r="H1138" t="s">
        <v>12</v>
      </c>
      <c r="I1138" t="s">
        <v>247</v>
      </c>
      <c r="J1138" t="str">
        <f>VLOOKUP(A1138,Names!A:B,2,)</f>
        <v>Herra Arroyo, Ms.  Gabriela</v>
      </c>
      <c r="K1138" cm="1">
        <f t="array" ref="K1138">VLOOKUP($A1138,'Medical Examination'!$A:$H,COLUMN(B:B),0)</f>
        <v>27.36</v>
      </c>
      <c r="L1138" cm="1">
        <f t="array" ref="L1138">VLOOKUP($A1138,'Medical Examination'!$A:$H,COLUMN(C:C),0)</f>
        <v>8.9600000000000009</v>
      </c>
      <c r="M1138" t="str" cm="1">
        <f t="array" ref="M1138">VLOOKUP($A1138,'Medical Examination'!$A:$H,COLUMN(D:D),0)</f>
        <v>No</v>
      </c>
      <c r="N1138" t="str" cm="1">
        <f t="array" ref="N1138">VLOOKUP($A1138,'Medical Examination'!$A:$H,COLUMN(E:E),0)</f>
        <v>No</v>
      </c>
      <c r="O1138" t="str" cm="1">
        <f t="array" ref="O1138">VLOOKUP($A1138,'Medical Examination'!$A:$H,COLUMN(F:F),0)</f>
        <v>No</v>
      </c>
      <c r="P1138" t="str" cm="1">
        <f t="array" ref="P1138">VLOOKUP($A1138,'Medical Examination'!$A:$H,COLUMN(G:G),0)</f>
        <v>No major surgery</v>
      </c>
      <c r="Q1138" t="str" cm="1">
        <f t="array" ref="Q1138">VLOOKUP($A1138,'Medical Examination'!$A:$H,COLUMN(H:H),0)</f>
        <v>No</v>
      </c>
      <c r="R1138">
        <f t="shared" si="204"/>
        <v>0</v>
      </c>
      <c r="S1138">
        <f t="shared" si="205"/>
        <v>0</v>
      </c>
      <c r="T1138">
        <f t="shared" si="206"/>
        <v>0</v>
      </c>
      <c r="U1138">
        <f t="shared" si="207"/>
        <v>0</v>
      </c>
      <c r="V1138">
        <f t="shared" si="208"/>
        <v>2</v>
      </c>
      <c r="W1138">
        <f t="shared" si="209"/>
        <v>1</v>
      </c>
      <c r="X1138">
        <f t="shared" si="210"/>
        <v>0</v>
      </c>
      <c r="Y1138">
        <f t="shared" si="211"/>
        <v>0</v>
      </c>
      <c r="Z1138">
        <f t="shared" si="212"/>
        <v>0</v>
      </c>
      <c r="AA1138">
        <f t="shared" si="213"/>
        <v>0</v>
      </c>
      <c r="AB1138" s="5">
        <f t="shared" si="214"/>
        <v>49</v>
      </c>
      <c r="AC1138">
        <f t="shared" si="215"/>
        <v>0</v>
      </c>
    </row>
    <row r="1139" spans="1:29" x14ac:dyDescent="0.25">
      <c r="A1139" t="s">
        <v>1179</v>
      </c>
      <c r="B1139">
        <v>1987</v>
      </c>
      <c r="C1139" t="s">
        <v>15</v>
      </c>
      <c r="D1139">
        <v>14</v>
      </c>
      <c r="E1139">
        <v>3</v>
      </c>
      <c r="F1139">
        <v>9448.42</v>
      </c>
      <c r="G1139" t="s">
        <v>11</v>
      </c>
      <c r="H1139" t="s">
        <v>12</v>
      </c>
      <c r="I1139" t="s">
        <v>300</v>
      </c>
      <c r="J1139" t="str">
        <f>VLOOKUP(A1139,Names!A:B,2,)</f>
        <v>Snitzer, Mr.  Dan</v>
      </c>
      <c r="K1139" cm="1">
        <f t="array" ref="K1139">VLOOKUP($A1139,'Medical Examination'!$A:$H,COLUMN(B:B),0)</f>
        <v>32.729999999999997</v>
      </c>
      <c r="L1139" cm="1">
        <f t="array" ref="L1139">VLOOKUP($A1139,'Medical Examination'!$A:$H,COLUMN(C:C),0)</f>
        <v>5.19</v>
      </c>
      <c r="M1139" t="str" cm="1">
        <f t="array" ref="M1139">VLOOKUP($A1139,'Medical Examination'!$A:$H,COLUMN(D:D),0)</f>
        <v>No</v>
      </c>
      <c r="N1139" t="str" cm="1">
        <f t="array" ref="N1139">VLOOKUP($A1139,'Medical Examination'!$A:$H,COLUMN(E:E),0)</f>
        <v>No</v>
      </c>
      <c r="O1139" t="str" cm="1">
        <f t="array" ref="O1139">VLOOKUP($A1139,'Medical Examination'!$A:$H,COLUMN(F:F),0)</f>
        <v>No</v>
      </c>
      <c r="P1139" cm="1">
        <f t="array" ref="P1139">VLOOKUP($A1139,'Medical Examination'!$A:$H,COLUMN(G:G),0)</f>
        <v>1</v>
      </c>
      <c r="Q1139" t="str" cm="1">
        <f t="array" ref="Q1139">VLOOKUP($A1139,'Medical Examination'!$A:$H,COLUMN(H:H),0)</f>
        <v>No</v>
      </c>
      <c r="R1139">
        <f t="shared" si="204"/>
        <v>0</v>
      </c>
      <c r="S1139">
        <f t="shared" si="205"/>
        <v>0</v>
      </c>
      <c r="T1139">
        <f t="shared" si="206"/>
        <v>0</v>
      </c>
      <c r="U1139">
        <f t="shared" si="207"/>
        <v>0</v>
      </c>
      <c r="V1139">
        <f t="shared" si="208"/>
        <v>2</v>
      </c>
      <c r="W1139">
        <f t="shared" si="209"/>
        <v>1</v>
      </c>
      <c r="X1139">
        <f t="shared" si="210"/>
        <v>1</v>
      </c>
      <c r="Y1139">
        <f t="shared" si="211"/>
        <v>0</v>
      </c>
      <c r="Z1139">
        <f t="shared" si="212"/>
        <v>0</v>
      </c>
      <c r="AA1139">
        <f t="shared" si="213"/>
        <v>0</v>
      </c>
      <c r="AB1139" s="5">
        <f t="shared" si="214"/>
        <v>36</v>
      </c>
      <c r="AC1139">
        <f t="shared" si="215"/>
        <v>1</v>
      </c>
    </row>
    <row r="1140" spans="1:29" x14ac:dyDescent="0.25">
      <c r="A1140" t="s">
        <v>1180</v>
      </c>
      <c r="B1140">
        <v>1979</v>
      </c>
      <c r="C1140" t="s">
        <v>10</v>
      </c>
      <c r="D1140">
        <v>17</v>
      </c>
      <c r="E1140">
        <v>2</v>
      </c>
      <c r="F1140">
        <v>9453.92</v>
      </c>
      <c r="G1140" t="s">
        <v>11</v>
      </c>
      <c r="H1140" t="s">
        <v>11</v>
      </c>
      <c r="I1140" t="s">
        <v>300</v>
      </c>
      <c r="J1140" t="str">
        <f>VLOOKUP(A1140,Names!A:B,2,)</f>
        <v>Shapiro, Mr.  Mark S</v>
      </c>
      <c r="K1140" cm="1">
        <f t="array" ref="K1140">VLOOKUP($A1140,'Medical Examination'!$A:$H,COLUMN(B:B),0)</f>
        <v>28.09</v>
      </c>
      <c r="L1140" cm="1">
        <f t="array" ref="L1140">VLOOKUP($A1140,'Medical Examination'!$A:$H,COLUMN(C:C),0)</f>
        <v>6.06</v>
      </c>
      <c r="M1140" t="str" cm="1">
        <f t="array" ref="M1140">VLOOKUP($A1140,'Medical Examination'!$A:$H,COLUMN(D:D),0)</f>
        <v>No</v>
      </c>
      <c r="N1140" t="str" cm="1">
        <f t="array" ref="N1140">VLOOKUP($A1140,'Medical Examination'!$A:$H,COLUMN(E:E),0)</f>
        <v>No</v>
      </c>
      <c r="O1140" t="str" cm="1">
        <f t="array" ref="O1140">VLOOKUP($A1140,'Medical Examination'!$A:$H,COLUMN(F:F),0)</f>
        <v>Yes</v>
      </c>
      <c r="P1140" cm="1">
        <f t="array" ref="P1140">VLOOKUP($A1140,'Medical Examination'!$A:$H,COLUMN(G:G),0)</f>
        <v>1</v>
      </c>
      <c r="Q1140" t="str" cm="1">
        <f t="array" ref="Q1140">VLOOKUP($A1140,'Medical Examination'!$A:$H,COLUMN(H:H),0)</f>
        <v>No</v>
      </c>
      <c r="R1140">
        <f t="shared" si="204"/>
        <v>0</v>
      </c>
      <c r="S1140">
        <f t="shared" si="205"/>
        <v>0</v>
      </c>
      <c r="T1140">
        <f t="shared" si="206"/>
        <v>1</v>
      </c>
      <c r="U1140">
        <f t="shared" si="207"/>
        <v>0</v>
      </c>
      <c r="V1140">
        <f t="shared" si="208"/>
        <v>2</v>
      </c>
      <c r="W1140">
        <f t="shared" si="209"/>
        <v>2</v>
      </c>
      <c r="X1140">
        <f t="shared" si="210"/>
        <v>1</v>
      </c>
      <c r="Y1140">
        <f t="shared" si="211"/>
        <v>0</v>
      </c>
      <c r="Z1140">
        <f t="shared" si="212"/>
        <v>0</v>
      </c>
      <c r="AA1140">
        <f t="shared" si="213"/>
        <v>0</v>
      </c>
      <c r="AB1140" s="5">
        <f t="shared" si="214"/>
        <v>44</v>
      </c>
      <c r="AC1140">
        <f t="shared" si="215"/>
        <v>1</v>
      </c>
    </row>
    <row r="1141" spans="1:29" x14ac:dyDescent="0.25">
      <c r="A1141" t="s">
        <v>1181</v>
      </c>
      <c r="B1141">
        <v>1969</v>
      </c>
      <c r="C1141" t="s">
        <v>18</v>
      </c>
      <c r="D1141">
        <v>4</v>
      </c>
      <c r="E1141">
        <v>0</v>
      </c>
      <c r="F1141">
        <v>9487.64</v>
      </c>
      <c r="G1141" t="s">
        <v>11</v>
      </c>
      <c r="H1141" t="s">
        <v>11</v>
      </c>
      <c r="I1141" t="s">
        <v>13</v>
      </c>
      <c r="J1141" t="str">
        <f>VLOOKUP(A1141,Names!A:B,2,)</f>
        <v>Samland, Mr.  Marc C.</v>
      </c>
      <c r="K1141" cm="1">
        <f t="array" ref="K1141">VLOOKUP($A1141,'Medical Examination'!$A:$H,COLUMN(B:B),0)</f>
        <v>29.48</v>
      </c>
      <c r="L1141" cm="1">
        <f t="array" ref="L1141">VLOOKUP($A1141,'Medical Examination'!$A:$H,COLUMN(C:C),0)</f>
        <v>5.63</v>
      </c>
      <c r="M1141" t="str" cm="1">
        <f t="array" ref="M1141">VLOOKUP($A1141,'Medical Examination'!$A:$H,COLUMN(D:D),0)</f>
        <v>yes</v>
      </c>
      <c r="N1141" t="str" cm="1">
        <f t="array" ref="N1141">VLOOKUP($A1141,'Medical Examination'!$A:$H,COLUMN(E:E),0)</f>
        <v>No</v>
      </c>
      <c r="O1141" t="str" cm="1">
        <f t="array" ref="O1141">VLOOKUP($A1141,'Medical Examination'!$A:$H,COLUMN(F:F),0)</f>
        <v>Yes</v>
      </c>
      <c r="P1141" cm="1">
        <f t="array" ref="P1141">VLOOKUP($A1141,'Medical Examination'!$A:$H,COLUMN(G:G),0)</f>
        <v>1</v>
      </c>
      <c r="Q1141" t="str" cm="1">
        <f t="array" ref="Q1141">VLOOKUP($A1141,'Medical Examination'!$A:$H,COLUMN(H:H),0)</f>
        <v>No</v>
      </c>
      <c r="R1141">
        <f t="shared" si="204"/>
        <v>1</v>
      </c>
      <c r="S1141">
        <f t="shared" si="205"/>
        <v>0</v>
      </c>
      <c r="T1141">
        <f t="shared" si="206"/>
        <v>1</v>
      </c>
      <c r="U1141">
        <f t="shared" si="207"/>
        <v>0</v>
      </c>
      <c r="V1141">
        <f t="shared" si="208"/>
        <v>2</v>
      </c>
      <c r="W1141">
        <f t="shared" si="209"/>
        <v>2</v>
      </c>
      <c r="X1141">
        <f t="shared" si="210"/>
        <v>1</v>
      </c>
      <c r="Y1141">
        <f t="shared" si="211"/>
        <v>0</v>
      </c>
      <c r="Z1141">
        <f t="shared" si="212"/>
        <v>0</v>
      </c>
      <c r="AA1141">
        <f t="shared" si="213"/>
        <v>1</v>
      </c>
      <c r="AB1141" s="5">
        <f t="shared" si="214"/>
        <v>54</v>
      </c>
      <c r="AC1141">
        <f t="shared" si="215"/>
        <v>1</v>
      </c>
    </row>
    <row r="1142" spans="1:29" x14ac:dyDescent="0.25">
      <c r="A1142" t="s">
        <v>1182</v>
      </c>
      <c r="B1142">
        <v>1976</v>
      </c>
      <c r="C1142" t="s">
        <v>15</v>
      </c>
      <c r="D1142">
        <v>28</v>
      </c>
      <c r="E1142">
        <v>3</v>
      </c>
      <c r="F1142">
        <v>9500.57</v>
      </c>
      <c r="G1142" t="s">
        <v>11</v>
      </c>
      <c r="H1142" t="s">
        <v>12</v>
      </c>
      <c r="I1142" t="s">
        <v>356</v>
      </c>
      <c r="J1142" t="str">
        <f>VLOOKUP(A1142,Names!A:B,2,)</f>
        <v>Evans Marke, Mr.  Daniel S</v>
      </c>
      <c r="K1142" cm="1">
        <f t="array" ref="K1142">VLOOKUP($A1142,'Medical Examination'!$A:$H,COLUMN(B:B),0)</f>
        <v>24.795000000000002</v>
      </c>
      <c r="L1142" cm="1">
        <f t="array" ref="L1142">VLOOKUP($A1142,'Medical Examination'!$A:$H,COLUMN(C:C),0)</f>
        <v>6.05</v>
      </c>
      <c r="M1142" t="str" cm="1">
        <f t="array" ref="M1142">VLOOKUP($A1142,'Medical Examination'!$A:$H,COLUMN(D:D),0)</f>
        <v>yes</v>
      </c>
      <c r="N1142" t="str" cm="1">
        <f t="array" ref="N1142">VLOOKUP($A1142,'Medical Examination'!$A:$H,COLUMN(E:E),0)</f>
        <v>No</v>
      </c>
      <c r="O1142" t="str" cm="1">
        <f t="array" ref="O1142">VLOOKUP($A1142,'Medical Examination'!$A:$H,COLUMN(F:F),0)</f>
        <v>No</v>
      </c>
      <c r="P1142" t="str" cm="1">
        <f t="array" ref="P1142">VLOOKUP($A1142,'Medical Examination'!$A:$H,COLUMN(G:G),0)</f>
        <v>No major surgery</v>
      </c>
      <c r="Q1142" t="str" cm="1">
        <f t="array" ref="Q1142">VLOOKUP($A1142,'Medical Examination'!$A:$H,COLUMN(H:H),0)</f>
        <v>No</v>
      </c>
      <c r="R1142">
        <f t="shared" si="204"/>
        <v>1</v>
      </c>
      <c r="S1142">
        <f t="shared" si="205"/>
        <v>0</v>
      </c>
      <c r="T1142">
        <f t="shared" si="206"/>
        <v>0</v>
      </c>
      <c r="U1142">
        <f t="shared" si="207"/>
        <v>0</v>
      </c>
      <c r="V1142">
        <f t="shared" si="208"/>
        <v>2</v>
      </c>
      <c r="W1142">
        <f t="shared" si="209"/>
        <v>1</v>
      </c>
      <c r="X1142">
        <f t="shared" si="210"/>
        <v>0</v>
      </c>
      <c r="Y1142">
        <f t="shared" si="211"/>
        <v>0</v>
      </c>
      <c r="Z1142">
        <f t="shared" si="212"/>
        <v>0</v>
      </c>
      <c r="AA1142">
        <f t="shared" si="213"/>
        <v>0</v>
      </c>
      <c r="AB1142" s="5">
        <f t="shared" si="214"/>
        <v>47</v>
      </c>
      <c r="AC1142">
        <f t="shared" si="215"/>
        <v>1</v>
      </c>
    </row>
    <row r="1143" spans="1:29" x14ac:dyDescent="0.25">
      <c r="A1143" t="s">
        <v>1183</v>
      </c>
      <c r="B1143">
        <v>1969</v>
      </c>
      <c r="C1143" t="s">
        <v>35</v>
      </c>
      <c r="D1143">
        <v>24</v>
      </c>
      <c r="E1143">
        <v>0</v>
      </c>
      <c r="F1143">
        <v>9504.31</v>
      </c>
      <c r="G1143" t="s">
        <v>12</v>
      </c>
      <c r="H1143" t="s">
        <v>11</v>
      </c>
      <c r="I1143" t="s">
        <v>13</v>
      </c>
      <c r="J1143" t="str">
        <f>VLOOKUP(A1143,Names!A:B,2,)</f>
        <v>Jackson, Mr.  Jacob</v>
      </c>
      <c r="K1143" cm="1">
        <f t="array" ref="K1143">VLOOKUP($A1143,'Medical Examination'!$A:$H,COLUMN(B:B),0)</f>
        <v>41.47</v>
      </c>
      <c r="L1143" cm="1">
        <f t="array" ref="L1143">VLOOKUP($A1143,'Medical Examination'!$A:$H,COLUMN(C:C),0)</f>
        <v>4.7</v>
      </c>
      <c r="M1143" t="str" cm="1">
        <f t="array" ref="M1143">VLOOKUP($A1143,'Medical Examination'!$A:$H,COLUMN(D:D),0)</f>
        <v>yes</v>
      </c>
      <c r="N1143" t="str" cm="1">
        <f t="array" ref="N1143">VLOOKUP($A1143,'Medical Examination'!$A:$H,COLUMN(E:E),0)</f>
        <v>No</v>
      </c>
      <c r="O1143" t="str" cm="1">
        <f t="array" ref="O1143">VLOOKUP($A1143,'Medical Examination'!$A:$H,COLUMN(F:F),0)</f>
        <v>Yes</v>
      </c>
      <c r="P1143" cm="1">
        <f t="array" ref="P1143">VLOOKUP($A1143,'Medical Examination'!$A:$H,COLUMN(G:G),0)</f>
        <v>1</v>
      </c>
      <c r="Q1143" t="str" cm="1">
        <f t="array" ref="Q1143">VLOOKUP($A1143,'Medical Examination'!$A:$H,COLUMN(H:H),0)</f>
        <v>No</v>
      </c>
      <c r="R1143">
        <f t="shared" si="204"/>
        <v>1</v>
      </c>
      <c r="S1143">
        <f t="shared" si="205"/>
        <v>0</v>
      </c>
      <c r="T1143">
        <f t="shared" si="206"/>
        <v>1</v>
      </c>
      <c r="U1143">
        <f t="shared" si="207"/>
        <v>0</v>
      </c>
      <c r="V1143">
        <f t="shared" si="208"/>
        <v>1</v>
      </c>
      <c r="W1143">
        <f t="shared" si="209"/>
        <v>2</v>
      </c>
      <c r="X1143">
        <f t="shared" si="210"/>
        <v>1</v>
      </c>
      <c r="Y1143">
        <f t="shared" si="211"/>
        <v>0</v>
      </c>
      <c r="Z1143">
        <f t="shared" si="212"/>
        <v>0</v>
      </c>
      <c r="AA1143">
        <f t="shared" si="213"/>
        <v>1</v>
      </c>
      <c r="AB1143" s="5">
        <f t="shared" si="214"/>
        <v>54</v>
      </c>
      <c r="AC1143">
        <f t="shared" si="215"/>
        <v>1</v>
      </c>
    </row>
    <row r="1144" spans="1:29" x14ac:dyDescent="0.25">
      <c r="A1144" t="s">
        <v>1184</v>
      </c>
      <c r="B1144">
        <v>1992</v>
      </c>
      <c r="C1144" t="s">
        <v>35</v>
      </c>
      <c r="D1144">
        <v>22</v>
      </c>
      <c r="E1144">
        <v>0</v>
      </c>
      <c r="F1144">
        <v>9507.68</v>
      </c>
      <c r="G1144" t="s">
        <v>11</v>
      </c>
      <c r="H1144" t="s">
        <v>16</v>
      </c>
      <c r="I1144" t="s">
        <v>23</v>
      </c>
      <c r="J1144" t="str">
        <f>VLOOKUP(A1144,Names!A:B,2,)</f>
        <v>Zaferos, Ms.  Audrey</v>
      </c>
      <c r="K1144" cm="1">
        <f t="array" ref="K1144">VLOOKUP($A1144,'Medical Examination'!$A:$H,COLUMN(B:B),0)</f>
        <v>41.55</v>
      </c>
      <c r="L1144" cm="1">
        <f t="array" ref="L1144">VLOOKUP($A1144,'Medical Examination'!$A:$H,COLUMN(C:C),0)</f>
        <v>4.6100000000000003</v>
      </c>
      <c r="M1144" t="str" cm="1">
        <f t="array" ref="M1144">VLOOKUP($A1144,'Medical Examination'!$A:$H,COLUMN(D:D),0)</f>
        <v>No</v>
      </c>
      <c r="N1144" t="str" cm="1">
        <f t="array" ref="N1144">VLOOKUP($A1144,'Medical Examination'!$A:$H,COLUMN(E:E),0)</f>
        <v>No</v>
      </c>
      <c r="O1144" t="str" cm="1">
        <f t="array" ref="O1144">VLOOKUP($A1144,'Medical Examination'!$A:$H,COLUMN(F:F),0)</f>
        <v>No</v>
      </c>
      <c r="P1144" cm="1">
        <f t="array" ref="P1144">VLOOKUP($A1144,'Medical Examination'!$A:$H,COLUMN(G:G),0)</f>
        <v>1</v>
      </c>
      <c r="Q1144" t="str" cm="1">
        <f t="array" ref="Q1144">VLOOKUP($A1144,'Medical Examination'!$A:$H,COLUMN(H:H),0)</f>
        <v>No</v>
      </c>
      <c r="R1144">
        <f t="shared" si="204"/>
        <v>0</v>
      </c>
      <c r="S1144">
        <f t="shared" si="205"/>
        <v>0</v>
      </c>
      <c r="T1144">
        <f t="shared" si="206"/>
        <v>0</v>
      </c>
      <c r="U1144">
        <f t="shared" si="207"/>
        <v>0</v>
      </c>
      <c r="V1144">
        <f t="shared" si="208"/>
        <v>2</v>
      </c>
      <c r="W1144">
        <f t="shared" si="209"/>
        <v>3</v>
      </c>
      <c r="X1144">
        <f t="shared" si="210"/>
        <v>1</v>
      </c>
      <c r="Y1144">
        <f t="shared" si="211"/>
        <v>0</v>
      </c>
      <c r="Z1144">
        <f t="shared" si="212"/>
        <v>1</v>
      </c>
      <c r="AA1144">
        <f t="shared" si="213"/>
        <v>0</v>
      </c>
      <c r="AB1144" s="5">
        <f t="shared" si="214"/>
        <v>31</v>
      </c>
      <c r="AC1144">
        <f t="shared" si="215"/>
        <v>0</v>
      </c>
    </row>
    <row r="1145" spans="1:29" x14ac:dyDescent="0.25">
      <c r="A1145" t="s">
        <v>1185</v>
      </c>
      <c r="B1145">
        <v>1971</v>
      </c>
      <c r="C1145" t="s">
        <v>15</v>
      </c>
      <c r="D1145">
        <v>29</v>
      </c>
      <c r="E1145">
        <v>0</v>
      </c>
      <c r="F1145">
        <v>9528.9</v>
      </c>
      <c r="G1145" t="s">
        <v>11</v>
      </c>
      <c r="H1145" t="s">
        <v>11</v>
      </c>
      <c r="I1145" t="s">
        <v>42</v>
      </c>
      <c r="J1145" t="str">
        <f>VLOOKUP(A1145,Names!A:B,2,)</f>
        <v>Ballon-Landa, Ms.  Nicole</v>
      </c>
      <c r="K1145" cm="1">
        <f t="array" ref="K1145">VLOOKUP($A1145,'Medical Examination'!$A:$H,COLUMN(B:B),0)</f>
        <v>27.5</v>
      </c>
      <c r="L1145" cm="1">
        <f t="array" ref="L1145">VLOOKUP($A1145,'Medical Examination'!$A:$H,COLUMN(C:C),0)</f>
        <v>7.58</v>
      </c>
      <c r="M1145" t="str" cm="1">
        <f t="array" ref="M1145">VLOOKUP($A1145,'Medical Examination'!$A:$H,COLUMN(D:D),0)</f>
        <v>No</v>
      </c>
      <c r="N1145" t="str" cm="1">
        <f t="array" ref="N1145">VLOOKUP($A1145,'Medical Examination'!$A:$H,COLUMN(E:E),0)</f>
        <v>No</v>
      </c>
      <c r="O1145" t="str" cm="1">
        <f t="array" ref="O1145">VLOOKUP($A1145,'Medical Examination'!$A:$H,COLUMN(F:F),0)</f>
        <v>No</v>
      </c>
      <c r="P1145" t="str" cm="1">
        <f t="array" ref="P1145">VLOOKUP($A1145,'Medical Examination'!$A:$H,COLUMN(G:G),0)</f>
        <v>No major surgery</v>
      </c>
      <c r="Q1145" t="str" cm="1">
        <f t="array" ref="Q1145">VLOOKUP($A1145,'Medical Examination'!$A:$H,COLUMN(H:H),0)</f>
        <v>No</v>
      </c>
      <c r="R1145">
        <f t="shared" si="204"/>
        <v>0</v>
      </c>
      <c r="S1145">
        <f t="shared" si="205"/>
        <v>0</v>
      </c>
      <c r="T1145">
        <f t="shared" si="206"/>
        <v>0</v>
      </c>
      <c r="U1145">
        <f t="shared" si="207"/>
        <v>0</v>
      </c>
      <c r="V1145">
        <f t="shared" si="208"/>
        <v>2</v>
      </c>
      <c r="W1145">
        <f t="shared" si="209"/>
        <v>2</v>
      </c>
      <c r="X1145">
        <f t="shared" si="210"/>
        <v>0</v>
      </c>
      <c r="Y1145">
        <f t="shared" si="211"/>
        <v>1</v>
      </c>
      <c r="Z1145">
        <f t="shared" si="212"/>
        <v>0</v>
      </c>
      <c r="AA1145">
        <f t="shared" si="213"/>
        <v>0</v>
      </c>
      <c r="AB1145" s="5">
        <f t="shared" si="214"/>
        <v>52</v>
      </c>
      <c r="AC1145">
        <f t="shared" si="215"/>
        <v>0</v>
      </c>
    </row>
    <row r="1146" spans="1:29" x14ac:dyDescent="0.25">
      <c r="A1146" t="s">
        <v>1186</v>
      </c>
      <c r="B1146">
        <v>1973</v>
      </c>
      <c r="C1146" t="s">
        <v>30</v>
      </c>
      <c r="D1146">
        <v>21</v>
      </c>
      <c r="E1146">
        <v>0</v>
      </c>
      <c r="F1146">
        <v>9538.65</v>
      </c>
      <c r="G1146" t="s">
        <v>11</v>
      </c>
      <c r="H1146" t="s">
        <v>12</v>
      </c>
      <c r="I1146" t="s">
        <v>300</v>
      </c>
      <c r="J1146" t="str">
        <f>VLOOKUP(A1146,Names!A:B,2,)</f>
        <v>Rixe, Mr.  Jeffrey A.</v>
      </c>
      <c r="K1146" cm="1">
        <f t="array" ref="K1146">VLOOKUP($A1146,'Medical Examination'!$A:$H,COLUMN(B:B),0)</f>
        <v>26.6</v>
      </c>
      <c r="L1146" cm="1">
        <f t="array" ref="L1146">VLOOKUP($A1146,'Medical Examination'!$A:$H,COLUMN(C:C),0)</f>
        <v>8.3800000000000008</v>
      </c>
      <c r="M1146" t="str" cm="1">
        <f t="array" ref="M1146">VLOOKUP($A1146,'Medical Examination'!$A:$H,COLUMN(D:D),0)</f>
        <v>No</v>
      </c>
      <c r="N1146" t="str" cm="1">
        <f t="array" ref="N1146">VLOOKUP($A1146,'Medical Examination'!$A:$H,COLUMN(E:E),0)</f>
        <v>No</v>
      </c>
      <c r="O1146" t="str" cm="1">
        <f t="array" ref="O1146">VLOOKUP($A1146,'Medical Examination'!$A:$H,COLUMN(F:F),0)</f>
        <v>No</v>
      </c>
      <c r="P1146" cm="1">
        <f t="array" ref="P1146">VLOOKUP($A1146,'Medical Examination'!$A:$H,COLUMN(G:G),0)</f>
        <v>2</v>
      </c>
      <c r="Q1146" t="str" cm="1">
        <f t="array" ref="Q1146">VLOOKUP($A1146,'Medical Examination'!$A:$H,COLUMN(H:H),0)</f>
        <v>No</v>
      </c>
      <c r="R1146">
        <f t="shared" si="204"/>
        <v>0</v>
      </c>
      <c r="S1146">
        <f t="shared" si="205"/>
        <v>0</v>
      </c>
      <c r="T1146">
        <f t="shared" si="206"/>
        <v>0</v>
      </c>
      <c r="U1146">
        <f t="shared" si="207"/>
        <v>0</v>
      </c>
      <c r="V1146">
        <f t="shared" si="208"/>
        <v>2</v>
      </c>
      <c r="W1146">
        <f t="shared" si="209"/>
        <v>1</v>
      </c>
      <c r="X1146">
        <f t="shared" si="210"/>
        <v>2</v>
      </c>
      <c r="Y1146">
        <f t="shared" si="211"/>
        <v>0</v>
      </c>
      <c r="Z1146">
        <f t="shared" si="212"/>
        <v>0</v>
      </c>
      <c r="AA1146">
        <f t="shared" si="213"/>
        <v>0</v>
      </c>
      <c r="AB1146" s="5">
        <f t="shared" si="214"/>
        <v>50</v>
      </c>
      <c r="AC1146">
        <f t="shared" si="215"/>
        <v>1</v>
      </c>
    </row>
    <row r="1147" spans="1:29" x14ac:dyDescent="0.25">
      <c r="A1147" t="s">
        <v>1187</v>
      </c>
      <c r="B1147">
        <v>1975</v>
      </c>
      <c r="C1147" t="s">
        <v>10</v>
      </c>
      <c r="D1147">
        <v>28</v>
      </c>
      <c r="E1147">
        <v>1</v>
      </c>
      <c r="F1147">
        <v>9540.17</v>
      </c>
      <c r="G1147" t="s">
        <v>11</v>
      </c>
      <c r="H1147" t="s">
        <v>11</v>
      </c>
      <c r="I1147" t="s">
        <v>247</v>
      </c>
      <c r="J1147" t="str">
        <f>VLOOKUP(A1147,Names!A:B,2,)</f>
        <v>Whittendale, Mrs.  Jamie A</v>
      </c>
      <c r="K1147" cm="1">
        <f t="array" ref="K1147">VLOOKUP($A1147,'Medical Examination'!$A:$H,COLUMN(B:B),0)</f>
        <v>26.33</v>
      </c>
      <c r="L1147" cm="1">
        <f t="array" ref="L1147">VLOOKUP($A1147,'Medical Examination'!$A:$H,COLUMN(C:C),0)</f>
        <v>11.8</v>
      </c>
      <c r="M1147" t="str" cm="1">
        <f t="array" ref="M1147">VLOOKUP($A1147,'Medical Examination'!$A:$H,COLUMN(D:D),0)</f>
        <v>yes</v>
      </c>
      <c r="N1147" t="str" cm="1">
        <f t="array" ref="N1147">VLOOKUP($A1147,'Medical Examination'!$A:$H,COLUMN(E:E),0)</f>
        <v>No</v>
      </c>
      <c r="O1147" t="str" cm="1">
        <f t="array" ref="O1147">VLOOKUP($A1147,'Medical Examination'!$A:$H,COLUMN(F:F),0)</f>
        <v>No</v>
      </c>
      <c r="P1147" cm="1">
        <f t="array" ref="P1147">VLOOKUP($A1147,'Medical Examination'!$A:$H,COLUMN(G:G),0)</f>
        <v>1</v>
      </c>
      <c r="Q1147" t="str" cm="1">
        <f t="array" ref="Q1147">VLOOKUP($A1147,'Medical Examination'!$A:$H,COLUMN(H:H),0)</f>
        <v>No</v>
      </c>
      <c r="R1147">
        <f t="shared" si="204"/>
        <v>1</v>
      </c>
      <c r="S1147">
        <f t="shared" si="205"/>
        <v>0</v>
      </c>
      <c r="T1147">
        <f t="shared" si="206"/>
        <v>0</v>
      </c>
      <c r="U1147">
        <f t="shared" si="207"/>
        <v>0</v>
      </c>
      <c r="V1147">
        <f t="shared" si="208"/>
        <v>2</v>
      </c>
      <c r="W1147">
        <f t="shared" si="209"/>
        <v>2</v>
      </c>
      <c r="X1147">
        <f t="shared" si="210"/>
        <v>1</v>
      </c>
      <c r="Y1147">
        <f t="shared" si="211"/>
        <v>0</v>
      </c>
      <c r="Z1147">
        <f t="shared" si="212"/>
        <v>0</v>
      </c>
      <c r="AA1147">
        <f t="shared" si="213"/>
        <v>0</v>
      </c>
      <c r="AB1147" s="5">
        <f t="shared" si="214"/>
        <v>48</v>
      </c>
      <c r="AC1147">
        <f t="shared" si="215"/>
        <v>0</v>
      </c>
    </row>
    <row r="1148" spans="1:29" x14ac:dyDescent="0.25">
      <c r="A1148" t="s">
        <v>1188</v>
      </c>
      <c r="B1148">
        <v>1972</v>
      </c>
      <c r="C1148" t="s">
        <v>20</v>
      </c>
      <c r="D1148">
        <v>22</v>
      </c>
      <c r="E1148">
        <v>0</v>
      </c>
      <c r="F1148">
        <v>9541.7000000000007</v>
      </c>
      <c r="G1148" t="s">
        <v>11</v>
      </c>
      <c r="H1148" t="s">
        <v>16</v>
      </c>
      <c r="I1148" t="s">
        <v>247</v>
      </c>
      <c r="J1148" t="str">
        <f>VLOOKUP(A1148,Names!A:B,2,)</f>
        <v>Currier, Ms.  Mary-Lynn B.</v>
      </c>
      <c r="K1148" cm="1">
        <f t="array" ref="K1148">VLOOKUP($A1148,'Medical Examination'!$A:$H,COLUMN(B:B),0)</f>
        <v>44.744999999999997</v>
      </c>
      <c r="L1148" cm="1">
        <f t="array" ref="L1148">VLOOKUP($A1148,'Medical Examination'!$A:$H,COLUMN(C:C),0)</f>
        <v>5.19</v>
      </c>
      <c r="M1148" t="str" cm="1">
        <f t="array" ref="M1148">VLOOKUP($A1148,'Medical Examination'!$A:$H,COLUMN(D:D),0)</f>
        <v>No</v>
      </c>
      <c r="N1148" t="str" cm="1">
        <f t="array" ref="N1148">VLOOKUP($A1148,'Medical Examination'!$A:$H,COLUMN(E:E),0)</f>
        <v>No</v>
      </c>
      <c r="O1148" t="str" cm="1">
        <f t="array" ref="O1148">VLOOKUP($A1148,'Medical Examination'!$A:$H,COLUMN(F:F),0)</f>
        <v>No</v>
      </c>
      <c r="P1148" cm="1">
        <f t="array" ref="P1148">VLOOKUP($A1148,'Medical Examination'!$A:$H,COLUMN(G:G),0)</f>
        <v>2</v>
      </c>
      <c r="Q1148" t="str" cm="1">
        <f t="array" ref="Q1148">VLOOKUP($A1148,'Medical Examination'!$A:$H,COLUMN(H:H),0)</f>
        <v>No</v>
      </c>
      <c r="R1148">
        <f t="shared" si="204"/>
        <v>0</v>
      </c>
      <c r="S1148">
        <f t="shared" si="205"/>
        <v>0</v>
      </c>
      <c r="T1148">
        <f t="shared" si="206"/>
        <v>0</v>
      </c>
      <c r="U1148">
        <f t="shared" si="207"/>
        <v>0</v>
      </c>
      <c r="V1148">
        <f t="shared" si="208"/>
        <v>2</v>
      </c>
      <c r="W1148">
        <f t="shared" si="209"/>
        <v>3</v>
      </c>
      <c r="X1148">
        <f t="shared" si="210"/>
        <v>2</v>
      </c>
      <c r="Y1148">
        <f t="shared" si="211"/>
        <v>0</v>
      </c>
      <c r="Z1148">
        <f t="shared" si="212"/>
        <v>0</v>
      </c>
      <c r="AA1148">
        <f t="shared" si="213"/>
        <v>0</v>
      </c>
      <c r="AB1148" s="5">
        <f t="shared" si="214"/>
        <v>51</v>
      </c>
      <c r="AC1148">
        <f t="shared" si="215"/>
        <v>0</v>
      </c>
    </row>
    <row r="1149" spans="1:29" x14ac:dyDescent="0.25">
      <c r="A1149" t="s">
        <v>1189</v>
      </c>
      <c r="B1149">
        <v>1972</v>
      </c>
      <c r="C1149" t="s">
        <v>20</v>
      </c>
      <c r="D1149">
        <v>22</v>
      </c>
      <c r="E1149">
        <v>1</v>
      </c>
      <c r="F1149">
        <v>9549.57</v>
      </c>
      <c r="G1149" t="s">
        <v>11</v>
      </c>
      <c r="H1149" t="s">
        <v>16</v>
      </c>
      <c r="I1149" t="s">
        <v>13</v>
      </c>
      <c r="J1149" t="str">
        <f>VLOOKUP(A1149,Names!A:B,2,)</f>
        <v>Jenkins, Ms.  Kristin M</v>
      </c>
      <c r="K1149" cm="1">
        <f t="array" ref="K1149">VLOOKUP($A1149,'Medical Examination'!$A:$H,COLUMN(B:B),0)</f>
        <v>46.09</v>
      </c>
      <c r="L1149" cm="1">
        <f t="array" ref="L1149">VLOOKUP($A1149,'Medical Examination'!$A:$H,COLUMN(C:C),0)</f>
        <v>5.44</v>
      </c>
      <c r="M1149" t="str" cm="1">
        <f t="array" ref="M1149">VLOOKUP($A1149,'Medical Examination'!$A:$H,COLUMN(D:D),0)</f>
        <v>No</v>
      </c>
      <c r="N1149" t="str" cm="1">
        <f t="array" ref="N1149">VLOOKUP($A1149,'Medical Examination'!$A:$H,COLUMN(E:E),0)</f>
        <v>No</v>
      </c>
      <c r="O1149" t="str" cm="1">
        <f t="array" ref="O1149">VLOOKUP($A1149,'Medical Examination'!$A:$H,COLUMN(F:F),0)</f>
        <v>No</v>
      </c>
      <c r="P1149" cm="1">
        <f t="array" ref="P1149">VLOOKUP($A1149,'Medical Examination'!$A:$H,COLUMN(G:G),0)</f>
        <v>2</v>
      </c>
      <c r="Q1149" t="str" cm="1">
        <f t="array" ref="Q1149">VLOOKUP($A1149,'Medical Examination'!$A:$H,COLUMN(H:H),0)</f>
        <v>No</v>
      </c>
      <c r="R1149">
        <f t="shared" si="204"/>
        <v>0</v>
      </c>
      <c r="S1149">
        <f t="shared" si="205"/>
        <v>0</v>
      </c>
      <c r="T1149">
        <f t="shared" si="206"/>
        <v>0</v>
      </c>
      <c r="U1149">
        <f t="shared" si="207"/>
        <v>0</v>
      </c>
      <c r="V1149">
        <f t="shared" si="208"/>
        <v>2</v>
      </c>
      <c r="W1149">
        <f t="shared" si="209"/>
        <v>3</v>
      </c>
      <c r="X1149">
        <f t="shared" si="210"/>
        <v>2</v>
      </c>
      <c r="Y1149">
        <f t="shared" si="211"/>
        <v>0</v>
      </c>
      <c r="Z1149">
        <f t="shared" si="212"/>
        <v>0</v>
      </c>
      <c r="AA1149">
        <f t="shared" si="213"/>
        <v>1</v>
      </c>
      <c r="AB1149" s="5">
        <f t="shared" si="214"/>
        <v>51</v>
      </c>
      <c r="AC1149">
        <f t="shared" si="215"/>
        <v>0</v>
      </c>
    </row>
    <row r="1150" spans="1:29" x14ac:dyDescent="0.25">
      <c r="A1150" t="s">
        <v>1190</v>
      </c>
      <c r="B1150">
        <v>1974</v>
      </c>
      <c r="C1150" t="s">
        <v>35</v>
      </c>
      <c r="D1150">
        <v>14</v>
      </c>
      <c r="E1150">
        <v>3</v>
      </c>
      <c r="F1150">
        <v>9563.0300000000007</v>
      </c>
      <c r="G1150" t="s">
        <v>12</v>
      </c>
      <c r="H1150" t="s">
        <v>16</v>
      </c>
      <c r="I1150" t="s">
        <v>42</v>
      </c>
      <c r="J1150" t="str">
        <f>VLOOKUP(A1150,Names!A:B,2,)</f>
        <v>Frye, Mr.  Adam</v>
      </c>
      <c r="K1150" cm="1">
        <f t="array" ref="K1150">VLOOKUP($A1150,'Medical Examination'!$A:$H,COLUMN(B:B),0)</f>
        <v>34.299999999999997</v>
      </c>
      <c r="L1150" cm="1">
        <f t="array" ref="L1150">VLOOKUP($A1150,'Medical Examination'!$A:$H,COLUMN(C:C),0)</f>
        <v>10.37</v>
      </c>
      <c r="M1150" t="str" cm="1">
        <f t="array" ref="M1150">VLOOKUP($A1150,'Medical Examination'!$A:$H,COLUMN(D:D),0)</f>
        <v>No</v>
      </c>
      <c r="N1150" t="str" cm="1">
        <f t="array" ref="N1150">VLOOKUP($A1150,'Medical Examination'!$A:$H,COLUMN(E:E),0)</f>
        <v>No</v>
      </c>
      <c r="O1150" t="str" cm="1">
        <f t="array" ref="O1150">VLOOKUP($A1150,'Medical Examination'!$A:$H,COLUMN(F:F),0)</f>
        <v>No</v>
      </c>
      <c r="P1150" t="str" cm="1">
        <f t="array" ref="P1150">VLOOKUP($A1150,'Medical Examination'!$A:$H,COLUMN(G:G),0)</f>
        <v>No major surgery</v>
      </c>
      <c r="Q1150" t="str" cm="1">
        <f t="array" ref="Q1150">VLOOKUP($A1150,'Medical Examination'!$A:$H,COLUMN(H:H),0)</f>
        <v>No</v>
      </c>
      <c r="R1150">
        <f t="shared" si="204"/>
        <v>0</v>
      </c>
      <c r="S1150">
        <f t="shared" si="205"/>
        <v>0</v>
      </c>
      <c r="T1150">
        <f t="shared" si="206"/>
        <v>0</v>
      </c>
      <c r="U1150">
        <f t="shared" si="207"/>
        <v>0</v>
      </c>
      <c r="V1150">
        <f t="shared" si="208"/>
        <v>1</v>
      </c>
      <c r="W1150">
        <f t="shared" si="209"/>
        <v>3</v>
      </c>
      <c r="X1150">
        <f t="shared" si="210"/>
        <v>0</v>
      </c>
      <c r="Y1150">
        <f t="shared" si="211"/>
        <v>1</v>
      </c>
      <c r="Z1150">
        <f t="shared" si="212"/>
        <v>0</v>
      </c>
      <c r="AA1150">
        <f t="shared" si="213"/>
        <v>0</v>
      </c>
      <c r="AB1150" s="5">
        <f t="shared" si="214"/>
        <v>49</v>
      </c>
      <c r="AC1150">
        <f t="shared" si="215"/>
        <v>1</v>
      </c>
    </row>
    <row r="1151" spans="1:29" x14ac:dyDescent="0.25">
      <c r="A1151" t="s">
        <v>1191</v>
      </c>
      <c r="B1151">
        <v>1973</v>
      </c>
      <c r="C1151" t="s">
        <v>30</v>
      </c>
      <c r="D1151">
        <v>1</v>
      </c>
      <c r="E1151">
        <v>1</v>
      </c>
      <c r="F1151">
        <v>9566.99</v>
      </c>
      <c r="G1151" t="s">
        <v>11</v>
      </c>
      <c r="H1151" t="s">
        <v>16</v>
      </c>
      <c r="I1151" t="s">
        <v>23</v>
      </c>
      <c r="J1151" t="str">
        <f>VLOOKUP(A1151,Names!A:B,2,)</f>
        <v>Gannon, Ms.  Amy</v>
      </c>
      <c r="K1151" cm="1">
        <f t="array" ref="K1151">VLOOKUP($A1151,'Medical Examination'!$A:$H,COLUMN(B:B),0)</f>
        <v>22.61</v>
      </c>
      <c r="L1151" cm="1">
        <f t="array" ref="L1151">VLOOKUP($A1151,'Medical Examination'!$A:$H,COLUMN(C:C),0)</f>
        <v>9.6300000000000008</v>
      </c>
      <c r="M1151" t="str" cm="1">
        <f t="array" ref="M1151">VLOOKUP($A1151,'Medical Examination'!$A:$H,COLUMN(D:D),0)</f>
        <v>No</v>
      </c>
      <c r="N1151" t="str" cm="1">
        <f t="array" ref="N1151">VLOOKUP($A1151,'Medical Examination'!$A:$H,COLUMN(E:E),0)</f>
        <v>No</v>
      </c>
      <c r="O1151" t="str" cm="1">
        <f t="array" ref="O1151">VLOOKUP($A1151,'Medical Examination'!$A:$H,COLUMN(F:F),0)</f>
        <v>No</v>
      </c>
      <c r="P1151" cm="1">
        <f t="array" ref="P1151">VLOOKUP($A1151,'Medical Examination'!$A:$H,COLUMN(G:G),0)</f>
        <v>2</v>
      </c>
      <c r="Q1151" t="str" cm="1">
        <f t="array" ref="Q1151">VLOOKUP($A1151,'Medical Examination'!$A:$H,COLUMN(H:H),0)</f>
        <v>No</v>
      </c>
      <c r="R1151">
        <f t="shared" si="204"/>
        <v>0</v>
      </c>
      <c r="S1151">
        <f t="shared" si="205"/>
        <v>0</v>
      </c>
      <c r="T1151">
        <f t="shared" si="206"/>
        <v>0</v>
      </c>
      <c r="U1151">
        <f t="shared" si="207"/>
        <v>0</v>
      </c>
      <c r="V1151">
        <f t="shared" si="208"/>
        <v>2</v>
      </c>
      <c r="W1151">
        <f t="shared" si="209"/>
        <v>3</v>
      </c>
      <c r="X1151">
        <f t="shared" si="210"/>
        <v>2</v>
      </c>
      <c r="Y1151">
        <f t="shared" si="211"/>
        <v>0</v>
      </c>
      <c r="Z1151">
        <f t="shared" si="212"/>
        <v>1</v>
      </c>
      <c r="AA1151">
        <f t="shared" si="213"/>
        <v>0</v>
      </c>
      <c r="AB1151" s="5">
        <f t="shared" si="214"/>
        <v>50</v>
      </c>
      <c r="AC1151">
        <f t="shared" si="215"/>
        <v>0</v>
      </c>
    </row>
    <row r="1152" spans="1:29" x14ac:dyDescent="0.25">
      <c r="A1152" t="s">
        <v>1192</v>
      </c>
      <c r="B1152">
        <v>1966</v>
      </c>
      <c r="C1152" t="s">
        <v>30</v>
      </c>
      <c r="D1152">
        <v>4</v>
      </c>
      <c r="E1152">
        <v>0</v>
      </c>
      <c r="F1152">
        <v>9582.5400000000009</v>
      </c>
      <c r="G1152" t="s">
        <v>12</v>
      </c>
      <c r="H1152" t="s">
        <v>11</v>
      </c>
      <c r="I1152" t="s">
        <v>13</v>
      </c>
      <c r="J1152" t="str">
        <f>VLOOKUP(A1152,Names!A:B,2,)</f>
        <v>Tomaszewski, Mr.  Jeff</v>
      </c>
      <c r="K1152" cm="1">
        <f t="array" ref="K1152">VLOOKUP($A1152,'Medical Examination'!$A:$H,COLUMN(B:B),0)</f>
        <v>24.48</v>
      </c>
      <c r="L1152" cm="1">
        <f t="array" ref="L1152">VLOOKUP($A1152,'Medical Examination'!$A:$H,COLUMN(C:C),0)</f>
        <v>4.37</v>
      </c>
      <c r="M1152" t="str" cm="1">
        <f t="array" ref="M1152">VLOOKUP($A1152,'Medical Examination'!$A:$H,COLUMN(D:D),0)</f>
        <v>yes</v>
      </c>
      <c r="N1152" t="str" cm="1">
        <f t="array" ref="N1152">VLOOKUP($A1152,'Medical Examination'!$A:$H,COLUMN(E:E),0)</f>
        <v>No</v>
      </c>
      <c r="O1152" t="str" cm="1">
        <f t="array" ref="O1152">VLOOKUP($A1152,'Medical Examination'!$A:$H,COLUMN(F:F),0)</f>
        <v>No</v>
      </c>
      <c r="P1152" cm="1">
        <f t="array" ref="P1152">VLOOKUP($A1152,'Medical Examination'!$A:$H,COLUMN(G:G),0)</f>
        <v>2</v>
      </c>
      <c r="Q1152" t="str" cm="1">
        <f t="array" ref="Q1152">VLOOKUP($A1152,'Medical Examination'!$A:$H,COLUMN(H:H),0)</f>
        <v>No</v>
      </c>
      <c r="R1152">
        <f t="shared" si="204"/>
        <v>1</v>
      </c>
      <c r="S1152">
        <f t="shared" si="205"/>
        <v>0</v>
      </c>
      <c r="T1152">
        <f t="shared" si="206"/>
        <v>0</v>
      </c>
      <c r="U1152">
        <f t="shared" si="207"/>
        <v>0</v>
      </c>
      <c r="V1152">
        <f t="shared" si="208"/>
        <v>1</v>
      </c>
      <c r="W1152">
        <f t="shared" si="209"/>
        <v>2</v>
      </c>
      <c r="X1152">
        <f t="shared" si="210"/>
        <v>2</v>
      </c>
      <c r="Y1152">
        <f t="shared" si="211"/>
        <v>0</v>
      </c>
      <c r="Z1152">
        <f t="shared" si="212"/>
        <v>0</v>
      </c>
      <c r="AA1152">
        <f t="shared" si="213"/>
        <v>1</v>
      </c>
      <c r="AB1152" s="5">
        <f t="shared" si="214"/>
        <v>57</v>
      </c>
      <c r="AC1152">
        <f t="shared" si="215"/>
        <v>1</v>
      </c>
    </row>
    <row r="1153" spans="1:29" x14ac:dyDescent="0.25">
      <c r="A1153" t="s">
        <v>1193</v>
      </c>
      <c r="B1153">
        <v>1973</v>
      </c>
      <c r="C1153" t="s">
        <v>15</v>
      </c>
      <c r="D1153">
        <v>28</v>
      </c>
      <c r="E1153">
        <v>1</v>
      </c>
      <c r="F1153">
        <v>9583.89</v>
      </c>
      <c r="G1153" t="s">
        <v>11</v>
      </c>
      <c r="H1153" t="s">
        <v>12</v>
      </c>
      <c r="I1153" t="s">
        <v>23</v>
      </c>
      <c r="J1153" t="str">
        <f>VLOOKUP(A1153,Names!A:B,2,)</f>
        <v>Manwaring, Ms.  Kasey E.</v>
      </c>
      <c r="K1153" cm="1">
        <f t="array" ref="K1153">VLOOKUP($A1153,'Medical Examination'!$A:$H,COLUMN(B:B),0)</f>
        <v>34.770000000000003</v>
      </c>
      <c r="L1153" cm="1">
        <f t="array" ref="L1153">VLOOKUP($A1153,'Medical Examination'!$A:$H,COLUMN(C:C),0)</f>
        <v>10.54</v>
      </c>
      <c r="M1153" t="str" cm="1">
        <f t="array" ref="M1153">VLOOKUP($A1153,'Medical Examination'!$A:$H,COLUMN(D:D),0)</f>
        <v>No</v>
      </c>
      <c r="N1153" t="str" cm="1">
        <f t="array" ref="N1153">VLOOKUP($A1153,'Medical Examination'!$A:$H,COLUMN(E:E),0)</f>
        <v>No</v>
      </c>
      <c r="O1153" t="str" cm="1">
        <f t="array" ref="O1153">VLOOKUP($A1153,'Medical Examination'!$A:$H,COLUMN(F:F),0)</f>
        <v>No</v>
      </c>
      <c r="P1153" cm="1">
        <f t="array" ref="P1153">VLOOKUP($A1153,'Medical Examination'!$A:$H,COLUMN(G:G),0)</f>
        <v>2</v>
      </c>
      <c r="Q1153" t="str" cm="1">
        <f t="array" ref="Q1153">VLOOKUP($A1153,'Medical Examination'!$A:$H,COLUMN(H:H),0)</f>
        <v>No</v>
      </c>
      <c r="R1153">
        <f t="shared" si="204"/>
        <v>0</v>
      </c>
      <c r="S1153">
        <f t="shared" si="205"/>
        <v>0</v>
      </c>
      <c r="T1153">
        <f t="shared" si="206"/>
        <v>0</v>
      </c>
      <c r="U1153">
        <f t="shared" si="207"/>
        <v>0</v>
      </c>
      <c r="V1153">
        <f t="shared" si="208"/>
        <v>2</v>
      </c>
      <c r="W1153">
        <f t="shared" si="209"/>
        <v>1</v>
      </c>
      <c r="X1153">
        <f t="shared" si="210"/>
        <v>2</v>
      </c>
      <c r="Y1153">
        <f t="shared" si="211"/>
        <v>0</v>
      </c>
      <c r="Z1153">
        <f t="shared" si="212"/>
        <v>1</v>
      </c>
      <c r="AA1153">
        <f t="shared" si="213"/>
        <v>0</v>
      </c>
      <c r="AB1153" s="5">
        <f t="shared" si="214"/>
        <v>50</v>
      </c>
      <c r="AC1153">
        <f t="shared" si="215"/>
        <v>0</v>
      </c>
    </row>
    <row r="1154" spans="1:29" x14ac:dyDescent="0.25">
      <c r="A1154" t="s">
        <v>1194</v>
      </c>
      <c r="B1154">
        <v>1981</v>
      </c>
      <c r="C1154" t="s">
        <v>37</v>
      </c>
      <c r="D1154">
        <v>18</v>
      </c>
      <c r="E1154">
        <v>1</v>
      </c>
      <c r="F1154">
        <v>9584.0400000000009</v>
      </c>
      <c r="G1154" t="s">
        <v>11</v>
      </c>
      <c r="H1154" t="s">
        <v>16</v>
      </c>
      <c r="I1154" t="s">
        <v>300</v>
      </c>
      <c r="J1154" t="str">
        <f>VLOOKUP(A1154,Names!A:B,2,)</f>
        <v>Manfredi, Mr.  Mark G</v>
      </c>
      <c r="K1154" cm="1">
        <f t="array" ref="K1154">VLOOKUP($A1154,'Medical Examination'!$A:$H,COLUMN(B:B),0)</f>
        <v>31.39</v>
      </c>
      <c r="L1154" cm="1">
        <f t="array" ref="L1154">VLOOKUP($A1154,'Medical Examination'!$A:$H,COLUMN(C:C),0)</f>
        <v>8.85</v>
      </c>
      <c r="M1154" t="str" cm="1">
        <f t="array" ref="M1154">VLOOKUP($A1154,'Medical Examination'!$A:$H,COLUMN(D:D),0)</f>
        <v>yes</v>
      </c>
      <c r="N1154" t="str" cm="1">
        <f t="array" ref="N1154">VLOOKUP($A1154,'Medical Examination'!$A:$H,COLUMN(E:E),0)</f>
        <v>No</v>
      </c>
      <c r="O1154" t="str" cm="1">
        <f t="array" ref="O1154">VLOOKUP($A1154,'Medical Examination'!$A:$H,COLUMN(F:F),0)</f>
        <v>No</v>
      </c>
      <c r="P1154" t="str" cm="1">
        <f t="array" ref="P1154">VLOOKUP($A1154,'Medical Examination'!$A:$H,COLUMN(G:G),0)</f>
        <v>No major surgery</v>
      </c>
      <c r="Q1154" t="str" cm="1">
        <f t="array" ref="Q1154">VLOOKUP($A1154,'Medical Examination'!$A:$H,COLUMN(H:H),0)</f>
        <v>No</v>
      </c>
      <c r="R1154">
        <f t="shared" si="204"/>
        <v>1</v>
      </c>
      <c r="S1154">
        <f t="shared" si="205"/>
        <v>0</v>
      </c>
      <c r="T1154">
        <f t="shared" si="206"/>
        <v>0</v>
      </c>
      <c r="U1154">
        <f t="shared" si="207"/>
        <v>0</v>
      </c>
      <c r="V1154">
        <f t="shared" si="208"/>
        <v>2</v>
      </c>
      <c r="W1154">
        <f t="shared" si="209"/>
        <v>3</v>
      </c>
      <c r="X1154">
        <f t="shared" si="210"/>
        <v>0</v>
      </c>
      <c r="Y1154">
        <f t="shared" si="211"/>
        <v>0</v>
      </c>
      <c r="Z1154">
        <f t="shared" si="212"/>
        <v>0</v>
      </c>
      <c r="AA1154">
        <f t="shared" si="213"/>
        <v>0</v>
      </c>
      <c r="AB1154" s="5">
        <f t="shared" si="214"/>
        <v>42</v>
      </c>
      <c r="AC1154">
        <f t="shared" si="215"/>
        <v>1</v>
      </c>
    </row>
    <row r="1155" spans="1:29" x14ac:dyDescent="0.25">
      <c r="A1155" t="s">
        <v>1195</v>
      </c>
      <c r="B1155">
        <v>1964</v>
      </c>
      <c r="C1155" t="s">
        <v>30</v>
      </c>
      <c r="D1155">
        <v>15</v>
      </c>
      <c r="E1155">
        <v>0</v>
      </c>
      <c r="F1155">
        <v>9597.6299999999992</v>
      </c>
      <c r="G1155" t="s">
        <v>12</v>
      </c>
      <c r="H1155" t="s">
        <v>12</v>
      </c>
      <c r="I1155" t="s">
        <v>13</v>
      </c>
      <c r="J1155" t="str">
        <f>VLOOKUP(A1155,Names!A:B,2,)</f>
        <v>Kromroy, Mr.  Andrew W</v>
      </c>
      <c r="K1155" cm="1">
        <f t="array" ref="K1155">VLOOKUP($A1155,'Medical Examination'!$A:$H,COLUMN(B:B),0)</f>
        <v>23.01</v>
      </c>
      <c r="L1155" cm="1">
        <f t="array" ref="L1155">VLOOKUP($A1155,'Medical Examination'!$A:$H,COLUMN(C:C),0)</f>
        <v>6.04</v>
      </c>
      <c r="M1155" t="str" cm="1">
        <f t="array" ref="M1155">VLOOKUP($A1155,'Medical Examination'!$A:$H,COLUMN(D:D),0)</f>
        <v>yes</v>
      </c>
      <c r="N1155" t="str" cm="1">
        <f t="array" ref="N1155">VLOOKUP($A1155,'Medical Examination'!$A:$H,COLUMN(E:E),0)</f>
        <v>No</v>
      </c>
      <c r="O1155" t="str" cm="1">
        <f t="array" ref="O1155">VLOOKUP($A1155,'Medical Examination'!$A:$H,COLUMN(F:F),0)</f>
        <v>No</v>
      </c>
      <c r="P1155" cm="1">
        <f t="array" ref="P1155">VLOOKUP($A1155,'Medical Examination'!$A:$H,COLUMN(G:G),0)</f>
        <v>1</v>
      </c>
      <c r="Q1155" t="str" cm="1">
        <f t="array" ref="Q1155">VLOOKUP($A1155,'Medical Examination'!$A:$H,COLUMN(H:H),0)</f>
        <v>No</v>
      </c>
      <c r="R1155">
        <f t="shared" ref="R1155:R1218" si="216">IF(M1155="yes",1,0)</f>
        <v>1</v>
      </c>
      <c r="S1155">
        <f t="shared" ref="S1155:S1218" si="217">IF(N1155="yes",1,0)</f>
        <v>0</v>
      </c>
      <c r="T1155">
        <f t="shared" ref="T1155:T1218" si="218">IF(O1155="Yes",1,0)</f>
        <v>0</v>
      </c>
      <c r="U1155">
        <f t="shared" ref="U1155:U1218" si="219">IF(Q1155="yes",1,0)</f>
        <v>0</v>
      </c>
      <c r="V1155">
        <f t="shared" ref="V1155:V1218" si="220">IF(TRIM(G1155)="tier - 1",3,IF(G1155="tier - 2",2,1))</f>
        <v>1</v>
      </c>
      <c r="W1155">
        <f t="shared" ref="W1155:W1218" si="221">IF(TRIM(H1155)="tier - 1",3,IF(H1155="tier - 2",2,1))</f>
        <v>1</v>
      </c>
      <c r="X1155">
        <f t="shared" ref="X1155:X1218" si="222">IF(P1155="No major surgery",0,P1155)</f>
        <v>1</v>
      </c>
      <c r="Y1155">
        <f t="shared" ref="Y1155:Y1218" si="223">IF(I1155="R1011",1,0)</f>
        <v>0</v>
      </c>
      <c r="Z1155">
        <f t="shared" ref="Z1155:Z1218" si="224">IF(I1155="R1012",1,0)</f>
        <v>0</v>
      </c>
      <c r="AA1155">
        <f t="shared" ref="AA1155:AA1218" si="225">IF(I1155="R1013",1,0)</f>
        <v>1</v>
      </c>
      <c r="AB1155" s="5">
        <f t="shared" ref="AB1155:AB1218" si="226">2023-B1155</f>
        <v>59</v>
      </c>
      <c r="AC1155">
        <f t="shared" ref="AC1155:AC1218" si="227">IF(MID(J1155,FIND(",",J1155)+2,FIND(".",J1155)-FIND(",",J1155)-2)="Mr",1,0)</f>
        <v>1</v>
      </c>
    </row>
    <row r="1156" spans="1:29" x14ac:dyDescent="0.25">
      <c r="A1156" t="s">
        <v>1196</v>
      </c>
      <c r="B1156">
        <v>1972</v>
      </c>
      <c r="C1156" t="s">
        <v>30</v>
      </c>
      <c r="D1156">
        <v>27</v>
      </c>
      <c r="E1156">
        <v>1</v>
      </c>
      <c r="F1156">
        <v>9617.66</v>
      </c>
      <c r="G1156" t="s">
        <v>12</v>
      </c>
      <c r="H1156" t="s">
        <v>12</v>
      </c>
      <c r="I1156" t="s">
        <v>168</v>
      </c>
      <c r="J1156" t="str">
        <f>VLOOKUP(A1156,Names!A:B,2,)</f>
        <v>Rissell, Mr.  Ethan</v>
      </c>
      <c r="K1156" cm="1">
        <f t="array" ref="K1156">VLOOKUP($A1156,'Medical Examination'!$A:$H,COLUMN(B:B),0)</f>
        <v>27.454999999999998</v>
      </c>
      <c r="L1156" cm="1">
        <f t="array" ref="L1156">VLOOKUP($A1156,'Medical Examination'!$A:$H,COLUMN(C:C),0)</f>
        <v>6.13</v>
      </c>
      <c r="M1156" t="str" cm="1">
        <f t="array" ref="M1156">VLOOKUP($A1156,'Medical Examination'!$A:$H,COLUMN(D:D),0)</f>
        <v>No</v>
      </c>
      <c r="N1156" t="str" cm="1">
        <f t="array" ref="N1156">VLOOKUP($A1156,'Medical Examination'!$A:$H,COLUMN(E:E),0)</f>
        <v>No</v>
      </c>
      <c r="O1156" t="str" cm="1">
        <f t="array" ref="O1156">VLOOKUP($A1156,'Medical Examination'!$A:$H,COLUMN(F:F),0)</f>
        <v>No</v>
      </c>
      <c r="P1156" cm="1">
        <f t="array" ref="P1156">VLOOKUP($A1156,'Medical Examination'!$A:$H,COLUMN(G:G),0)</f>
        <v>2</v>
      </c>
      <c r="Q1156" t="str" cm="1">
        <f t="array" ref="Q1156">VLOOKUP($A1156,'Medical Examination'!$A:$H,COLUMN(H:H),0)</f>
        <v>No</v>
      </c>
      <c r="R1156">
        <f t="shared" si="216"/>
        <v>0</v>
      </c>
      <c r="S1156">
        <f t="shared" si="217"/>
        <v>0</v>
      </c>
      <c r="T1156">
        <f t="shared" si="218"/>
        <v>0</v>
      </c>
      <c r="U1156">
        <f t="shared" si="219"/>
        <v>0</v>
      </c>
      <c r="V1156">
        <f t="shared" si="220"/>
        <v>1</v>
      </c>
      <c r="W1156">
        <f t="shared" si="221"/>
        <v>1</v>
      </c>
      <c r="X1156">
        <f t="shared" si="222"/>
        <v>2</v>
      </c>
      <c r="Y1156">
        <f t="shared" si="223"/>
        <v>0</v>
      </c>
      <c r="Z1156">
        <f t="shared" si="224"/>
        <v>0</v>
      </c>
      <c r="AA1156">
        <f t="shared" si="225"/>
        <v>0</v>
      </c>
      <c r="AB1156" s="5">
        <f t="shared" si="226"/>
        <v>51</v>
      </c>
      <c r="AC1156">
        <f t="shared" si="227"/>
        <v>1</v>
      </c>
    </row>
    <row r="1157" spans="1:29" x14ac:dyDescent="0.25">
      <c r="A1157" t="s">
        <v>1197</v>
      </c>
      <c r="B1157">
        <v>1982</v>
      </c>
      <c r="C1157" t="s">
        <v>35</v>
      </c>
      <c r="D1157">
        <v>29</v>
      </c>
      <c r="E1157">
        <v>3</v>
      </c>
      <c r="F1157">
        <v>9619.18</v>
      </c>
      <c r="G1157" t="s">
        <v>11</v>
      </c>
      <c r="H1157" t="s">
        <v>16</v>
      </c>
      <c r="I1157" t="s">
        <v>200</v>
      </c>
      <c r="J1157" t="str">
        <f>VLOOKUP(A1157,Names!A:B,2,)</f>
        <v>McMahon, Mrs.  Haley R.</v>
      </c>
      <c r="K1157" cm="1">
        <f t="array" ref="K1157">VLOOKUP($A1157,'Medical Examination'!$A:$H,COLUMN(B:B),0)</f>
        <v>29.06</v>
      </c>
      <c r="L1157" cm="1">
        <f t="array" ref="L1157">VLOOKUP($A1157,'Medical Examination'!$A:$H,COLUMN(C:C),0)</f>
        <v>4.55</v>
      </c>
      <c r="M1157" t="str" cm="1">
        <f t="array" ref="M1157">VLOOKUP($A1157,'Medical Examination'!$A:$H,COLUMN(D:D),0)</f>
        <v>No</v>
      </c>
      <c r="N1157" t="str" cm="1">
        <f t="array" ref="N1157">VLOOKUP($A1157,'Medical Examination'!$A:$H,COLUMN(E:E),0)</f>
        <v>No</v>
      </c>
      <c r="O1157" t="str" cm="1">
        <f t="array" ref="O1157">VLOOKUP($A1157,'Medical Examination'!$A:$H,COLUMN(F:F),0)</f>
        <v>No</v>
      </c>
      <c r="P1157" t="str" cm="1">
        <f t="array" ref="P1157">VLOOKUP($A1157,'Medical Examination'!$A:$H,COLUMN(G:G),0)</f>
        <v>No major surgery</v>
      </c>
      <c r="Q1157" t="str" cm="1">
        <f t="array" ref="Q1157">VLOOKUP($A1157,'Medical Examination'!$A:$H,COLUMN(H:H),0)</f>
        <v>No</v>
      </c>
      <c r="R1157">
        <f t="shared" si="216"/>
        <v>0</v>
      </c>
      <c r="S1157">
        <f t="shared" si="217"/>
        <v>0</v>
      </c>
      <c r="T1157">
        <f t="shared" si="218"/>
        <v>0</v>
      </c>
      <c r="U1157">
        <f t="shared" si="219"/>
        <v>0</v>
      </c>
      <c r="V1157">
        <f t="shared" si="220"/>
        <v>2</v>
      </c>
      <c r="W1157">
        <f t="shared" si="221"/>
        <v>3</v>
      </c>
      <c r="X1157">
        <f t="shared" si="222"/>
        <v>0</v>
      </c>
      <c r="Y1157">
        <f t="shared" si="223"/>
        <v>0</v>
      </c>
      <c r="Z1157">
        <f t="shared" si="224"/>
        <v>0</v>
      </c>
      <c r="AA1157">
        <f t="shared" si="225"/>
        <v>0</v>
      </c>
      <c r="AB1157" s="5">
        <f t="shared" si="226"/>
        <v>41</v>
      </c>
      <c r="AC1157">
        <f t="shared" si="227"/>
        <v>0</v>
      </c>
    </row>
    <row r="1158" spans="1:29" x14ac:dyDescent="0.25">
      <c r="A1158" t="s">
        <v>1198</v>
      </c>
      <c r="B1158">
        <v>1975</v>
      </c>
      <c r="C1158" t="s">
        <v>37</v>
      </c>
      <c r="D1158">
        <v>29</v>
      </c>
      <c r="E1158">
        <v>3</v>
      </c>
      <c r="F1158">
        <v>9620.33</v>
      </c>
      <c r="G1158" t="s">
        <v>12</v>
      </c>
      <c r="H1158" t="s">
        <v>12</v>
      </c>
      <c r="I1158" t="s">
        <v>23</v>
      </c>
      <c r="J1158" t="str">
        <f>VLOOKUP(A1158,Names!A:B,2,)</f>
        <v>Starbuck, Mr.  Sam L.</v>
      </c>
      <c r="K1158" cm="1">
        <f t="array" ref="K1158">VLOOKUP($A1158,'Medical Examination'!$A:$H,COLUMN(B:B),0)</f>
        <v>29.83</v>
      </c>
      <c r="L1158" cm="1">
        <f t="array" ref="L1158">VLOOKUP($A1158,'Medical Examination'!$A:$H,COLUMN(C:C),0)</f>
        <v>7.81</v>
      </c>
      <c r="M1158" t="str" cm="1">
        <f t="array" ref="M1158">VLOOKUP($A1158,'Medical Examination'!$A:$H,COLUMN(D:D),0)</f>
        <v>yes</v>
      </c>
      <c r="N1158" t="str" cm="1">
        <f t="array" ref="N1158">VLOOKUP($A1158,'Medical Examination'!$A:$H,COLUMN(E:E),0)</f>
        <v>No</v>
      </c>
      <c r="O1158" t="str" cm="1">
        <f t="array" ref="O1158">VLOOKUP($A1158,'Medical Examination'!$A:$H,COLUMN(F:F),0)</f>
        <v>No</v>
      </c>
      <c r="P1158" cm="1">
        <f t="array" ref="P1158">VLOOKUP($A1158,'Medical Examination'!$A:$H,COLUMN(G:G),0)</f>
        <v>1</v>
      </c>
      <c r="Q1158" t="str" cm="1">
        <f t="array" ref="Q1158">VLOOKUP($A1158,'Medical Examination'!$A:$H,COLUMN(H:H),0)</f>
        <v>No</v>
      </c>
      <c r="R1158">
        <f t="shared" si="216"/>
        <v>1</v>
      </c>
      <c r="S1158">
        <f t="shared" si="217"/>
        <v>0</v>
      </c>
      <c r="T1158">
        <f t="shared" si="218"/>
        <v>0</v>
      </c>
      <c r="U1158">
        <f t="shared" si="219"/>
        <v>0</v>
      </c>
      <c r="V1158">
        <f t="shared" si="220"/>
        <v>1</v>
      </c>
      <c r="W1158">
        <f t="shared" si="221"/>
        <v>1</v>
      </c>
      <c r="X1158">
        <f t="shared" si="222"/>
        <v>1</v>
      </c>
      <c r="Y1158">
        <f t="shared" si="223"/>
        <v>0</v>
      </c>
      <c r="Z1158">
        <f t="shared" si="224"/>
        <v>1</v>
      </c>
      <c r="AA1158">
        <f t="shared" si="225"/>
        <v>0</v>
      </c>
      <c r="AB1158" s="5">
        <f t="shared" si="226"/>
        <v>48</v>
      </c>
      <c r="AC1158">
        <f t="shared" si="227"/>
        <v>1</v>
      </c>
    </row>
    <row r="1159" spans="1:29" x14ac:dyDescent="0.25">
      <c r="A1159" t="s">
        <v>1199</v>
      </c>
      <c r="B1159">
        <v>1970</v>
      </c>
      <c r="C1159" t="s">
        <v>30</v>
      </c>
      <c r="D1159">
        <v>16</v>
      </c>
      <c r="E1159">
        <v>0</v>
      </c>
      <c r="F1159">
        <v>9625.92</v>
      </c>
      <c r="G1159" t="s">
        <v>11</v>
      </c>
      <c r="H1159" t="s">
        <v>12</v>
      </c>
      <c r="I1159" t="s">
        <v>42</v>
      </c>
      <c r="J1159" t="str">
        <f>VLOOKUP(A1159,Names!A:B,2,)</f>
        <v>Capriccioso, Ms.  Christina</v>
      </c>
      <c r="K1159" cm="1">
        <f t="array" ref="K1159">VLOOKUP($A1159,'Medical Examination'!$A:$H,COLUMN(B:B),0)</f>
        <v>31.2</v>
      </c>
      <c r="L1159" cm="1">
        <f t="array" ref="L1159">VLOOKUP($A1159,'Medical Examination'!$A:$H,COLUMN(C:C),0)</f>
        <v>11.04</v>
      </c>
      <c r="M1159" t="str" cm="1">
        <f t="array" ref="M1159">VLOOKUP($A1159,'Medical Examination'!$A:$H,COLUMN(D:D),0)</f>
        <v>yes</v>
      </c>
      <c r="N1159" t="str" cm="1">
        <f t="array" ref="N1159">VLOOKUP($A1159,'Medical Examination'!$A:$H,COLUMN(E:E),0)</f>
        <v>No</v>
      </c>
      <c r="O1159" t="str" cm="1">
        <f t="array" ref="O1159">VLOOKUP($A1159,'Medical Examination'!$A:$H,COLUMN(F:F),0)</f>
        <v>No</v>
      </c>
      <c r="P1159" cm="1">
        <f t="array" ref="P1159">VLOOKUP($A1159,'Medical Examination'!$A:$H,COLUMN(G:G),0)</f>
        <v>2</v>
      </c>
      <c r="Q1159" t="str" cm="1">
        <f t="array" ref="Q1159">VLOOKUP($A1159,'Medical Examination'!$A:$H,COLUMN(H:H),0)</f>
        <v>No</v>
      </c>
      <c r="R1159">
        <f t="shared" si="216"/>
        <v>1</v>
      </c>
      <c r="S1159">
        <f t="shared" si="217"/>
        <v>0</v>
      </c>
      <c r="T1159">
        <f t="shared" si="218"/>
        <v>0</v>
      </c>
      <c r="U1159">
        <f t="shared" si="219"/>
        <v>0</v>
      </c>
      <c r="V1159">
        <f t="shared" si="220"/>
        <v>2</v>
      </c>
      <c r="W1159">
        <f t="shared" si="221"/>
        <v>1</v>
      </c>
      <c r="X1159">
        <f t="shared" si="222"/>
        <v>2</v>
      </c>
      <c r="Y1159">
        <f t="shared" si="223"/>
        <v>1</v>
      </c>
      <c r="Z1159">
        <f t="shared" si="224"/>
        <v>0</v>
      </c>
      <c r="AA1159">
        <f t="shared" si="225"/>
        <v>0</v>
      </c>
      <c r="AB1159" s="5">
        <f t="shared" si="226"/>
        <v>53</v>
      </c>
      <c r="AC1159">
        <f t="shared" si="227"/>
        <v>0</v>
      </c>
    </row>
    <row r="1160" spans="1:29" x14ac:dyDescent="0.25">
      <c r="A1160" t="s">
        <v>1200</v>
      </c>
      <c r="B1160">
        <v>1998</v>
      </c>
      <c r="C1160" t="s">
        <v>18</v>
      </c>
      <c r="D1160">
        <v>23</v>
      </c>
      <c r="E1160">
        <v>0</v>
      </c>
      <c r="F1160">
        <v>9628.7900000000009</v>
      </c>
      <c r="G1160" t="s">
        <v>11</v>
      </c>
      <c r="H1160" t="s">
        <v>11</v>
      </c>
      <c r="I1160" t="s">
        <v>535</v>
      </c>
      <c r="J1160" t="str">
        <f>VLOOKUP(A1160,Names!A:B,2,)</f>
        <v>Chen, Mrs.  Sophia</v>
      </c>
      <c r="K1160" cm="1">
        <f t="array" ref="K1160">VLOOKUP($A1160,'Medical Examination'!$A:$H,COLUMN(B:B),0)</f>
        <v>45.41</v>
      </c>
      <c r="L1160" cm="1">
        <f t="array" ref="L1160">VLOOKUP($A1160,'Medical Examination'!$A:$H,COLUMN(C:C),0)</f>
        <v>4.96</v>
      </c>
      <c r="M1160" t="str" cm="1">
        <f t="array" ref="M1160">VLOOKUP($A1160,'Medical Examination'!$A:$H,COLUMN(D:D),0)</f>
        <v>No</v>
      </c>
      <c r="N1160" t="str" cm="1">
        <f t="array" ref="N1160">VLOOKUP($A1160,'Medical Examination'!$A:$H,COLUMN(E:E),0)</f>
        <v>No</v>
      </c>
      <c r="O1160" t="str" cm="1">
        <f t="array" ref="O1160">VLOOKUP($A1160,'Medical Examination'!$A:$H,COLUMN(F:F),0)</f>
        <v>No</v>
      </c>
      <c r="P1160" cm="1">
        <f t="array" ref="P1160">VLOOKUP($A1160,'Medical Examination'!$A:$H,COLUMN(G:G),0)</f>
        <v>1</v>
      </c>
      <c r="Q1160" t="str" cm="1">
        <f t="array" ref="Q1160">VLOOKUP($A1160,'Medical Examination'!$A:$H,COLUMN(H:H),0)</f>
        <v>No</v>
      </c>
      <c r="R1160">
        <f t="shared" si="216"/>
        <v>0</v>
      </c>
      <c r="S1160">
        <f t="shared" si="217"/>
        <v>0</v>
      </c>
      <c r="T1160">
        <f t="shared" si="218"/>
        <v>0</v>
      </c>
      <c r="U1160">
        <f t="shared" si="219"/>
        <v>0</v>
      </c>
      <c r="V1160">
        <f t="shared" si="220"/>
        <v>2</v>
      </c>
      <c r="W1160">
        <f t="shared" si="221"/>
        <v>2</v>
      </c>
      <c r="X1160">
        <f t="shared" si="222"/>
        <v>1</v>
      </c>
      <c r="Y1160">
        <f t="shared" si="223"/>
        <v>0</v>
      </c>
      <c r="Z1160">
        <f t="shared" si="224"/>
        <v>0</v>
      </c>
      <c r="AA1160">
        <f t="shared" si="225"/>
        <v>0</v>
      </c>
      <c r="AB1160" s="5">
        <f t="shared" si="226"/>
        <v>25</v>
      </c>
      <c r="AC1160">
        <f t="shared" si="227"/>
        <v>0</v>
      </c>
    </row>
    <row r="1161" spans="1:29" x14ac:dyDescent="0.25">
      <c r="A1161" t="s">
        <v>1201</v>
      </c>
      <c r="B1161">
        <v>1979</v>
      </c>
      <c r="C1161" t="s">
        <v>30</v>
      </c>
      <c r="D1161">
        <v>19</v>
      </c>
      <c r="E1161">
        <v>2</v>
      </c>
      <c r="F1161">
        <v>9630.2999999999993</v>
      </c>
      <c r="G1161" t="s">
        <v>11</v>
      </c>
      <c r="H1161" t="s">
        <v>11</v>
      </c>
      <c r="I1161" t="s">
        <v>300</v>
      </c>
      <c r="J1161" t="str">
        <f>VLOOKUP(A1161,Names!A:B,2,)</f>
        <v>Bower, Mr.  Grant</v>
      </c>
      <c r="K1161" cm="1">
        <f t="array" ref="K1161">VLOOKUP($A1161,'Medical Examination'!$A:$H,COLUMN(B:B),0)</f>
        <v>28.61</v>
      </c>
      <c r="L1161" cm="1">
        <f t="array" ref="L1161">VLOOKUP($A1161,'Medical Examination'!$A:$H,COLUMN(C:C),0)</f>
        <v>5.76</v>
      </c>
      <c r="M1161" t="str" cm="1">
        <f t="array" ref="M1161">VLOOKUP($A1161,'Medical Examination'!$A:$H,COLUMN(D:D),0)</f>
        <v>No</v>
      </c>
      <c r="N1161" t="str" cm="1">
        <f t="array" ref="N1161">VLOOKUP($A1161,'Medical Examination'!$A:$H,COLUMN(E:E),0)</f>
        <v>No</v>
      </c>
      <c r="O1161" t="str" cm="1">
        <f t="array" ref="O1161">VLOOKUP($A1161,'Medical Examination'!$A:$H,COLUMN(F:F),0)</f>
        <v>Yes</v>
      </c>
      <c r="P1161" cm="1">
        <f t="array" ref="P1161">VLOOKUP($A1161,'Medical Examination'!$A:$H,COLUMN(G:G),0)</f>
        <v>1</v>
      </c>
      <c r="Q1161" t="str" cm="1">
        <f t="array" ref="Q1161">VLOOKUP($A1161,'Medical Examination'!$A:$H,COLUMN(H:H),0)</f>
        <v>No</v>
      </c>
      <c r="R1161">
        <f t="shared" si="216"/>
        <v>0</v>
      </c>
      <c r="S1161">
        <f t="shared" si="217"/>
        <v>0</v>
      </c>
      <c r="T1161">
        <f t="shared" si="218"/>
        <v>1</v>
      </c>
      <c r="U1161">
        <f t="shared" si="219"/>
        <v>0</v>
      </c>
      <c r="V1161">
        <f t="shared" si="220"/>
        <v>2</v>
      </c>
      <c r="W1161">
        <f t="shared" si="221"/>
        <v>2</v>
      </c>
      <c r="X1161">
        <f t="shared" si="222"/>
        <v>1</v>
      </c>
      <c r="Y1161">
        <f t="shared" si="223"/>
        <v>0</v>
      </c>
      <c r="Z1161">
        <f t="shared" si="224"/>
        <v>0</v>
      </c>
      <c r="AA1161">
        <f t="shared" si="225"/>
        <v>0</v>
      </c>
      <c r="AB1161" s="5">
        <f t="shared" si="226"/>
        <v>44</v>
      </c>
      <c r="AC1161">
        <f t="shared" si="227"/>
        <v>1</v>
      </c>
    </row>
    <row r="1162" spans="1:29" x14ac:dyDescent="0.25">
      <c r="A1162" t="s">
        <v>1202</v>
      </c>
      <c r="B1162">
        <v>1972</v>
      </c>
      <c r="C1162" t="s">
        <v>37</v>
      </c>
      <c r="D1162">
        <v>23</v>
      </c>
      <c r="E1162">
        <v>2</v>
      </c>
      <c r="F1162">
        <v>9630.4</v>
      </c>
      <c r="G1162" t="s">
        <v>11</v>
      </c>
      <c r="H1162" t="s">
        <v>11</v>
      </c>
      <c r="I1162" t="s">
        <v>42</v>
      </c>
      <c r="J1162" t="str">
        <f>VLOOKUP(A1162,Names!A:B,2,)</f>
        <v>Peters, Mr.  David W</v>
      </c>
      <c r="K1162" cm="1">
        <f t="array" ref="K1162">VLOOKUP($A1162,'Medical Examination'!$A:$H,COLUMN(B:B),0)</f>
        <v>32.299999999999997</v>
      </c>
      <c r="L1162" cm="1">
        <f t="array" ref="L1162">VLOOKUP($A1162,'Medical Examination'!$A:$H,COLUMN(C:C),0)</f>
        <v>4.37</v>
      </c>
      <c r="M1162" t="str" cm="1">
        <f t="array" ref="M1162">VLOOKUP($A1162,'Medical Examination'!$A:$H,COLUMN(D:D),0)</f>
        <v>No</v>
      </c>
      <c r="N1162" t="str" cm="1">
        <f t="array" ref="N1162">VLOOKUP($A1162,'Medical Examination'!$A:$H,COLUMN(E:E),0)</f>
        <v>No</v>
      </c>
      <c r="O1162" t="str" cm="1">
        <f t="array" ref="O1162">VLOOKUP($A1162,'Medical Examination'!$A:$H,COLUMN(F:F),0)</f>
        <v>No</v>
      </c>
      <c r="P1162" cm="1">
        <f t="array" ref="P1162">VLOOKUP($A1162,'Medical Examination'!$A:$H,COLUMN(G:G),0)</f>
        <v>2</v>
      </c>
      <c r="Q1162" t="str" cm="1">
        <f t="array" ref="Q1162">VLOOKUP($A1162,'Medical Examination'!$A:$H,COLUMN(H:H),0)</f>
        <v>No</v>
      </c>
      <c r="R1162">
        <f t="shared" si="216"/>
        <v>0</v>
      </c>
      <c r="S1162">
        <f t="shared" si="217"/>
        <v>0</v>
      </c>
      <c r="T1162">
        <f t="shared" si="218"/>
        <v>0</v>
      </c>
      <c r="U1162">
        <f t="shared" si="219"/>
        <v>0</v>
      </c>
      <c r="V1162">
        <f t="shared" si="220"/>
        <v>2</v>
      </c>
      <c r="W1162">
        <f t="shared" si="221"/>
        <v>2</v>
      </c>
      <c r="X1162">
        <f t="shared" si="222"/>
        <v>2</v>
      </c>
      <c r="Y1162">
        <f t="shared" si="223"/>
        <v>1</v>
      </c>
      <c r="Z1162">
        <f t="shared" si="224"/>
        <v>0</v>
      </c>
      <c r="AA1162">
        <f t="shared" si="225"/>
        <v>0</v>
      </c>
      <c r="AB1162" s="5">
        <f t="shared" si="226"/>
        <v>51</v>
      </c>
      <c r="AC1162">
        <f t="shared" si="227"/>
        <v>1</v>
      </c>
    </row>
    <row r="1163" spans="1:29" x14ac:dyDescent="0.25">
      <c r="A1163" t="s">
        <v>1203</v>
      </c>
      <c r="B1163">
        <v>1968</v>
      </c>
      <c r="C1163" t="s">
        <v>18</v>
      </c>
      <c r="D1163">
        <v>22</v>
      </c>
      <c r="E1163">
        <v>0</v>
      </c>
      <c r="F1163">
        <v>9630.91</v>
      </c>
      <c r="G1163" t="s">
        <v>12</v>
      </c>
      <c r="H1163" t="s">
        <v>11</v>
      </c>
      <c r="I1163" t="s">
        <v>13</v>
      </c>
      <c r="J1163" t="str">
        <f>VLOOKUP(A1163,Names!A:B,2,)</f>
        <v>Giumarra, Mrs.  Nicole R.</v>
      </c>
      <c r="K1163" cm="1">
        <f t="array" ref="K1163">VLOOKUP($A1163,'Medical Examination'!$A:$H,COLUMN(B:B),0)</f>
        <v>25.75</v>
      </c>
      <c r="L1163" cm="1">
        <f t="array" ref="L1163">VLOOKUP($A1163,'Medical Examination'!$A:$H,COLUMN(C:C),0)</f>
        <v>9.23</v>
      </c>
      <c r="M1163" t="str" cm="1">
        <f t="array" ref="M1163">VLOOKUP($A1163,'Medical Examination'!$A:$H,COLUMN(D:D),0)</f>
        <v>No</v>
      </c>
      <c r="N1163" t="str" cm="1">
        <f t="array" ref="N1163">VLOOKUP($A1163,'Medical Examination'!$A:$H,COLUMN(E:E),0)</f>
        <v>No</v>
      </c>
      <c r="O1163" t="str" cm="1">
        <f t="array" ref="O1163">VLOOKUP($A1163,'Medical Examination'!$A:$H,COLUMN(F:F),0)</f>
        <v>No</v>
      </c>
      <c r="P1163" t="str" cm="1">
        <f t="array" ref="P1163">VLOOKUP($A1163,'Medical Examination'!$A:$H,COLUMN(G:G),0)</f>
        <v>No major surgery</v>
      </c>
      <c r="Q1163" t="str" cm="1">
        <f t="array" ref="Q1163">VLOOKUP($A1163,'Medical Examination'!$A:$H,COLUMN(H:H),0)</f>
        <v>No</v>
      </c>
      <c r="R1163">
        <f t="shared" si="216"/>
        <v>0</v>
      </c>
      <c r="S1163">
        <f t="shared" si="217"/>
        <v>0</v>
      </c>
      <c r="T1163">
        <f t="shared" si="218"/>
        <v>0</v>
      </c>
      <c r="U1163">
        <f t="shared" si="219"/>
        <v>0</v>
      </c>
      <c r="V1163">
        <f t="shared" si="220"/>
        <v>1</v>
      </c>
      <c r="W1163">
        <f t="shared" si="221"/>
        <v>2</v>
      </c>
      <c r="X1163">
        <f t="shared" si="222"/>
        <v>0</v>
      </c>
      <c r="Y1163">
        <f t="shared" si="223"/>
        <v>0</v>
      </c>
      <c r="Z1163">
        <f t="shared" si="224"/>
        <v>0</v>
      </c>
      <c r="AA1163">
        <f t="shared" si="225"/>
        <v>1</v>
      </c>
      <c r="AB1163" s="5">
        <f t="shared" si="226"/>
        <v>55</v>
      </c>
      <c r="AC1163">
        <f t="shared" si="227"/>
        <v>0</v>
      </c>
    </row>
    <row r="1164" spans="1:29" x14ac:dyDescent="0.25">
      <c r="A1164" t="s">
        <v>1204</v>
      </c>
      <c r="B1164">
        <v>1970</v>
      </c>
      <c r="C1164" t="s">
        <v>20</v>
      </c>
      <c r="D1164">
        <v>30</v>
      </c>
      <c r="E1164">
        <v>0</v>
      </c>
      <c r="F1164">
        <v>9634.5400000000009</v>
      </c>
      <c r="G1164" t="s">
        <v>11</v>
      </c>
      <c r="H1164" t="s">
        <v>11</v>
      </c>
      <c r="I1164" t="s">
        <v>42</v>
      </c>
      <c r="J1164" t="str">
        <f>VLOOKUP(A1164,Names!A:B,2,)</f>
        <v>Roecker, Ms.  Samantha</v>
      </c>
      <c r="K1164" cm="1">
        <f t="array" ref="K1164">VLOOKUP($A1164,'Medical Examination'!$A:$H,COLUMN(B:B),0)</f>
        <v>37.4</v>
      </c>
      <c r="L1164" cm="1">
        <f t="array" ref="L1164">VLOOKUP($A1164,'Medical Examination'!$A:$H,COLUMN(C:C),0)</f>
        <v>11.3</v>
      </c>
      <c r="M1164" t="str" cm="1">
        <f t="array" ref="M1164">VLOOKUP($A1164,'Medical Examination'!$A:$H,COLUMN(D:D),0)</f>
        <v>yes</v>
      </c>
      <c r="N1164" t="str" cm="1">
        <f t="array" ref="N1164">VLOOKUP($A1164,'Medical Examination'!$A:$H,COLUMN(E:E),0)</f>
        <v>No</v>
      </c>
      <c r="O1164" t="str" cm="1">
        <f t="array" ref="O1164">VLOOKUP($A1164,'Medical Examination'!$A:$H,COLUMN(F:F),0)</f>
        <v>No</v>
      </c>
      <c r="P1164" cm="1">
        <f t="array" ref="P1164">VLOOKUP($A1164,'Medical Examination'!$A:$H,COLUMN(G:G),0)</f>
        <v>2</v>
      </c>
      <c r="Q1164" t="str" cm="1">
        <f t="array" ref="Q1164">VLOOKUP($A1164,'Medical Examination'!$A:$H,COLUMN(H:H),0)</f>
        <v>No</v>
      </c>
      <c r="R1164">
        <f t="shared" si="216"/>
        <v>1</v>
      </c>
      <c r="S1164">
        <f t="shared" si="217"/>
        <v>0</v>
      </c>
      <c r="T1164">
        <f t="shared" si="218"/>
        <v>0</v>
      </c>
      <c r="U1164">
        <f t="shared" si="219"/>
        <v>0</v>
      </c>
      <c r="V1164">
        <f t="shared" si="220"/>
        <v>2</v>
      </c>
      <c r="W1164">
        <f t="shared" si="221"/>
        <v>2</v>
      </c>
      <c r="X1164">
        <f t="shared" si="222"/>
        <v>2</v>
      </c>
      <c r="Y1164">
        <f t="shared" si="223"/>
        <v>1</v>
      </c>
      <c r="Z1164">
        <f t="shared" si="224"/>
        <v>0</v>
      </c>
      <c r="AA1164">
        <f t="shared" si="225"/>
        <v>0</v>
      </c>
      <c r="AB1164" s="5">
        <f t="shared" si="226"/>
        <v>53</v>
      </c>
      <c r="AC1164">
        <f t="shared" si="227"/>
        <v>0</v>
      </c>
    </row>
    <row r="1165" spans="1:29" x14ac:dyDescent="0.25">
      <c r="A1165" t="s">
        <v>1205</v>
      </c>
      <c r="B1165">
        <v>1971</v>
      </c>
      <c r="C1165" t="s">
        <v>10</v>
      </c>
      <c r="D1165">
        <v>19</v>
      </c>
      <c r="E1165">
        <v>0</v>
      </c>
      <c r="F1165">
        <v>9644.25</v>
      </c>
      <c r="G1165" t="s">
        <v>11</v>
      </c>
      <c r="H1165" t="s">
        <v>16</v>
      </c>
      <c r="I1165" t="s">
        <v>23</v>
      </c>
      <c r="J1165" t="str">
        <f>VLOOKUP(A1165,Names!A:B,2,)</f>
        <v>McCarron, Ms.  Grace</v>
      </c>
      <c r="K1165" cm="1">
        <f t="array" ref="K1165">VLOOKUP($A1165,'Medical Examination'!$A:$H,COLUMN(B:B),0)</f>
        <v>18.05</v>
      </c>
      <c r="L1165" cm="1">
        <f t="array" ref="L1165">VLOOKUP($A1165,'Medical Examination'!$A:$H,COLUMN(C:C),0)</f>
        <v>6.94</v>
      </c>
      <c r="M1165" t="str" cm="1">
        <f t="array" ref="M1165">VLOOKUP($A1165,'Medical Examination'!$A:$H,COLUMN(D:D),0)</f>
        <v>No</v>
      </c>
      <c r="N1165" t="str" cm="1">
        <f t="array" ref="N1165">VLOOKUP($A1165,'Medical Examination'!$A:$H,COLUMN(E:E),0)</f>
        <v>No</v>
      </c>
      <c r="O1165" t="str" cm="1">
        <f t="array" ref="O1165">VLOOKUP($A1165,'Medical Examination'!$A:$H,COLUMN(F:F),0)</f>
        <v>No</v>
      </c>
      <c r="P1165" t="str" cm="1">
        <f t="array" ref="P1165">VLOOKUP($A1165,'Medical Examination'!$A:$H,COLUMN(G:G),0)</f>
        <v>No major surgery</v>
      </c>
      <c r="Q1165" t="str" cm="1">
        <f t="array" ref="Q1165">VLOOKUP($A1165,'Medical Examination'!$A:$H,COLUMN(H:H),0)</f>
        <v>No</v>
      </c>
      <c r="R1165">
        <f t="shared" si="216"/>
        <v>0</v>
      </c>
      <c r="S1165">
        <f t="shared" si="217"/>
        <v>0</v>
      </c>
      <c r="T1165">
        <f t="shared" si="218"/>
        <v>0</v>
      </c>
      <c r="U1165">
        <f t="shared" si="219"/>
        <v>0</v>
      </c>
      <c r="V1165">
        <f t="shared" si="220"/>
        <v>2</v>
      </c>
      <c r="W1165">
        <f t="shared" si="221"/>
        <v>3</v>
      </c>
      <c r="X1165">
        <f t="shared" si="222"/>
        <v>0</v>
      </c>
      <c r="Y1165">
        <f t="shared" si="223"/>
        <v>0</v>
      </c>
      <c r="Z1165">
        <f t="shared" si="224"/>
        <v>1</v>
      </c>
      <c r="AA1165">
        <f t="shared" si="225"/>
        <v>0</v>
      </c>
      <c r="AB1165" s="5">
        <f t="shared" si="226"/>
        <v>52</v>
      </c>
      <c r="AC1165">
        <f t="shared" si="227"/>
        <v>0</v>
      </c>
    </row>
    <row r="1166" spans="1:29" x14ac:dyDescent="0.25">
      <c r="A1166" t="s">
        <v>1206</v>
      </c>
      <c r="B1166">
        <v>1974</v>
      </c>
      <c r="C1166" t="s">
        <v>10</v>
      </c>
      <c r="D1166">
        <v>8</v>
      </c>
      <c r="E1166">
        <v>0</v>
      </c>
      <c r="F1166">
        <v>9653.81</v>
      </c>
      <c r="G1166" t="s">
        <v>11</v>
      </c>
      <c r="H1166" t="s">
        <v>11</v>
      </c>
      <c r="I1166" t="s">
        <v>42</v>
      </c>
      <c r="J1166" t="str">
        <f>VLOOKUP(A1166,Names!A:B,2,)</f>
        <v>Steadman, Ms.  Becca</v>
      </c>
      <c r="K1166" cm="1">
        <f t="array" ref="K1166">VLOOKUP($A1166,'Medical Examination'!$A:$H,COLUMN(B:B),0)</f>
        <v>30.14</v>
      </c>
      <c r="L1166" cm="1">
        <f t="array" ref="L1166">VLOOKUP($A1166,'Medical Examination'!$A:$H,COLUMN(C:C),0)</f>
        <v>9.85</v>
      </c>
      <c r="M1166" t="str" cm="1">
        <f t="array" ref="M1166">VLOOKUP($A1166,'Medical Examination'!$A:$H,COLUMN(D:D),0)</f>
        <v>No</v>
      </c>
      <c r="N1166" t="str" cm="1">
        <f t="array" ref="N1166">VLOOKUP($A1166,'Medical Examination'!$A:$H,COLUMN(E:E),0)</f>
        <v>No</v>
      </c>
      <c r="O1166" t="str" cm="1">
        <f t="array" ref="O1166">VLOOKUP($A1166,'Medical Examination'!$A:$H,COLUMN(F:F),0)</f>
        <v>No</v>
      </c>
      <c r="P1166" t="str" cm="1">
        <f t="array" ref="P1166">VLOOKUP($A1166,'Medical Examination'!$A:$H,COLUMN(G:G),0)</f>
        <v>No major surgery</v>
      </c>
      <c r="Q1166" t="str" cm="1">
        <f t="array" ref="Q1166">VLOOKUP($A1166,'Medical Examination'!$A:$H,COLUMN(H:H),0)</f>
        <v>No</v>
      </c>
      <c r="R1166">
        <f t="shared" si="216"/>
        <v>0</v>
      </c>
      <c r="S1166">
        <f t="shared" si="217"/>
        <v>0</v>
      </c>
      <c r="T1166">
        <f t="shared" si="218"/>
        <v>0</v>
      </c>
      <c r="U1166">
        <f t="shared" si="219"/>
        <v>0</v>
      </c>
      <c r="V1166">
        <f t="shared" si="220"/>
        <v>2</v>
      </c>
      <c r="W1166">
        <f t="shared" si="221"/>
        <v>2</v>
      </c>
      <c r="X1166">
        <f t="shared" si="222"/>
        <v>0</v>
      </c>
      <c r="Y1166">
        <f t="shared" si="223"/>
        <v>1</v>
      </c>
      <c r="Z1166">
        <f t="shared" si="224"/>
        <v>0</v>
      </c>
      <c r="AA1166">
        <f t="shared" si="225"/>
        <v>0</v>
      </c>
      <c r="AB1166" s="5">
        <f t="shared" si="226"/>
        <v>49</v>
      </c>
      <c r="AC1166">
        <f t="shared" si="227"/>
        <v>0</v>
      </c>
    </row>
    <row r="1167" spans="1:29" x14ac:dyDescent="0.25">
      <c r="A1167" t="s">
        <v>1207</v>
      </c>
      <c r="B1167">
        <v>1981</v>
      </c>
      <c r="C1167" t="s">
        <v>35</v>
      </c>
      <c r="D1167">
        <v>8</v>
      </c>
      <c r="E1167">
        <v>1</v>
      </c>
      <c r="F1167">
        <v>9664.34</v>
      </c>
      <c r="G1167" t="s">
        <v>11</v>
      </c>
      <c r="H1167" t="s">
        <v>12</v>
      </c>
      <c r="I1167" t="s">
        <v>42</v>
      </c>
      <c r="J1167" t="str">
        <f>VLOOKUP(A1167,Names!A:B,2,)</f>
        <v>Auger, Ms.  Pascale</v>
      </c>
      <c r="K1167" cm="1">
        <f t="array" ref="K1167">VLOOKUP($A1167,'Medical Examination'!$A:$H,COLUMN(B:B),0)</f>
        <v>34.07</v>
      </c>
      <c r="L1167" cm="1">
        <f t="array" ref="L1167">VLOOKUP($A1167,'Medical Examination'!$A:$H,COLUMN(C:C),0)</f>
        <v>7.81</v>
      </c>
      <c r="M1167" t="str" cm="1">
        <f t="array" ref="M1167">VLOOKUP($A1167,'Medical Examination'!$A:$H,COLUMN(D:D),0)</f>
        <v>yes</v>
      </c>
      <c r="N1167" t="str" cm="1">
        <f t="array" ref="N1167">VLOOKUP($A1167,'Medical Examination'!$A:$H,COLUMN(E:E),0)</f>
        <v>No</v>
      </c>
      <c r="O1167" t="str" cm="1">
        <f t="array" ref="O1167">VLOOKUP($A1167,'Medical Examination'!$A:$H,COLUMN(F:F),0)</f>
        <v>No</v>
      </c>
      <c r="P1167" t="str" cm="1">
        <f t="array" ref="P1167">VLOOKUP($A1167,'Medical Examination'!$A:$H,COLUMN(G:G),0)</f>
        <v>No major surgery</v>
      </c>
      <c r="Q1167" t="str" cm="1">
        <f t="array" ref="Q1167">VLOOKUP($A1167,'Medical Examination'!$A:$H,COLUMN(H:H),0)</f>
        <v>No</v>
      </c>
      <c r="R1167">
        <f t="shared" si="216"/>
        <v>1</v>
      </c>
      <c r="S1167">
        <f t="shared" si="217"/>
        <v>0</v>
      </c>
      <c r="T1167">
        <f t="shared" si="218"/>
        <v>0</v>
      </c>
      <c r="U1167">
        <f t="shared" si="219"/>
        <v>0</v>
      </c>
      <c r="V1167">
        <f t="shared" si="220"/>
        <v>2</v>
      </c>
      <c r="W1167">
        <f t="shared" si="221"/>
        <v>1</v>
      </c>
      <c r="X1167">
        <f t="shared" si="222"/>
        <v>0</v>
      </c>
      <c r="Y1167">
        <f t="shared" si="223"/>
        <v>1</v>
      </c>
      <c r="Z1167">
        <f t="shared" si="224"/>
        <v>0</v>
      </c>
      <c r="AA1167">
        <f t="shared" si="225"/>
        <v>0</v>
      </c>
      <c r="AB1167" s="5">
        <f t="shared" si="226"/>
        <v>42</v>
      </c>
      <c r="AC1167">
        <f t="shared" si="227"/>
        <v>0</v>
      </c>
    </row>
    <row r="1168" spans="1:29" x14ac:dyDescent="0.25">
      <c r="A1168" t="s">
        <v>1208</v>
      </c>
      <c r="B1168">
        <v>1966</v>
      </c>
      <c r="C1168" t="s">
        <v>20</v>
      </c>
      <c r="D1168">
        <v>16</v>
      </c>
      <c r="E1168">
        <v>0</v>
      </c>
      <c r="F1168">
        <v>9684.2900000000009</v>
      </c>
      <c r="G1168" t="s">
        <v>12</v>
      </c>
      <c r="H1168" t="s">
        <v>11</v>
      </c>
      <c r="I1168" t="s">
        <v>13</v>
      </c>
      <c r="J1168" t="str">
        <f>VLOOKUP(A1168,Names!A:B,2,)</f>
        <v>Sadler, Mr.  Maxwell</v>
      </c>
      <c r="K1168" cm="1">
        <f t="array" ref="K1168">VLOOKUP($A1168,'Medical Examination'!$A:$H,COLUMN(B:B),0)</f>
        <v>24.78</v>
      </c>
      <c r="L1168" cm="1">
        <f t="array" ref="L1168">VLOOKUP($A1168,'Medical Examination'!$A:$H,COLUMN(C:C),0)</f>
        <v>4.24</v>
      </c>
      <c r="M1168" t="str" cm="1">
        <f t="array" ref="M1168">VLOOKUP($A1168,'Medical Examination'!$A:$H,COLUMN(D:D),0)</f>
        <v>yes</v>
      </c>
      <c r="N1168" t="str" cm="1">
        <f t="array" ref="N1168">VLOOKUP($A1168,'Medical Examination'!$A:$H,COLUMN(E:E),0)</f>
        <v>No</v>
      </c>
      <c r="O1168" t="str" cm="1">
        <f t="array" ref="O1168">VLOOKUP($A1168,'Medical Examination'!$A:$H,COLUMN(F:F),0)</f>
        <v>No</v>
      </c>
      <c r="P1168" cm="1">
        <f t="array" ref="P1168">VLOOKUP($A1168,'Medical Examination'!$A:$H,COLUMN(G:G),0)</f>
        <v>2</v>
      </c>
      <c r="Q1168" t="str" cm="1">
        <f t="array" ref="Q1168">VLOOKUP($A1168,'Medical Examination'!$A:$H,COLUMN(H:H),0)</f>
        <v>No</v>
      </c>
      <c r="R1168">
        <f t="shared" si="216"/>
        <v>1</v>
      </c>
      <c r="S1168">
        <f t="shared" si="217"/>
        <v>0</v>
      </c>
      <c r="T1168">
        <f t="shared" si="218"/>
        <v>0</v>
      </c>
      <c r="U1168">
        <f t="shared" si="219"/>
        <v>0</v>
      </c>
      <c r="V1168">
        <f t="shared" si="220"/>
        <v>1</v>
      </c>
      <c r="W1168">
        <f t="shared" si="221"/>
        <v>2</v>
      </c>
      <c r="X1168">
        <f t="shared" si="222"/>
        <v>2</v>
      </c>
      <c r="Y1168">
        <f t="shared" si="223"/>
        <v>0</v>
      </c>
      <c r="Z1168">
        <f t="shared" si="224"/>
        <v>0</v>
      </c>
      <c r="AA1168">
        <f t="shared" si="225"/>
        <v>1</v>
      </c>
      <c r="AB1168" s="5">
        <f t="shared" si="226"/>
        <v>57</v>
      </c>
      <c r="AC1168">
        <f t="shared" si="227"/>
        <v>1</v>
      </c>
    </row>
    <row r="1169" spans="1:29" x14ac:dyDescent="0.25">
      <c r="A1169" t="s">
        <v>1209</v>
      </c>
      <c r="B1169">
        <v>1964</v>
      </c>
      <c r="C1169" t="s">
        <v>15</v>
      </c>
      <c r="D1169">
        <v>7</v>
      </c>
      <c r="E1169">
        <v>0</v>
      </c>
      <c r="F1169">
        <v>9698.42</v>
      </c>
      <c r="G1169" t="s">
        <v>12</v>
      </c>
      <c r="H1169" t="s">
        <v>12</v>
      </c>
      <c r="I1169" t="s">
        <v>13</v>
      </c>
      <c r="J1169" t="str">
        <f>VLOOKUP(A1169,Names!A:B,2,)</f>
        <v>Theis, Ms.  Kathryn E.</v>
      </c>
      <c r="K1169" cm="1">
        <f t="array" ref="K1169">VLOOKUP($A1169,'Medical Examination'!$A:$H,COLUMN(B:B),0)</f>
        <v>22.92</v>
      </c>
      <c r="L1169" cm="1">
        <f t="array" ref="L1169">VLOOKUP($A1169,'Medical Examination'!$A:$H,COLUMN(C:C),0)</f>
        <v>5.87</v>
      </c>
      <c r="M1169" t="str" cm="1">
        <f t="array" ref="M1169">VLOOKUP($A1169,'Medical Examination'!$A:$H,COLUMN(D:D),0)</f>
        <v>yes</v>
      </c>
      <c r="N1169" t="str" cm="1">
        <f t="array" ref="N1169">VLOOKUP($A1169,'Medical Examination'!$A:$H,COLUMN(E:E),0)</f>
        <v>No</v>
      </c>
      <c r="O1169" t="str" cm="1">
        <f t="array" ref="O1169">VLOOKUP($A1169,'Medical Examination'!$A:$H,COLUMN(F:F),0)</f>
        <v>No</v>
      </c>
      <c r="P1169" cm="1">
        <f t="array" ref="P1169">VLOOKUP($A1169,'Medical Examination'!$A:$H,COLUMN(G:G),0)</f>
        <v>1</v>
      </c>
      <c r="Q1169" t="str" cm="1">
        <f t="array" ref="Q1169">VLOOKUP($A1169,'Medical Examination'!$A:$H,COLUMN(H:H),0)</f>
        <v>No</v>
      </c>
      <c r="R1169">
        <f t="shared" si="216"/>
        <v>1</v>
      </c>
      <c r="S1169">
        <f t="shared" si="217"/>
        <v>0</v>
      </c>
      <c r="T1169">
        <f t="shared" si="218"/>
        <v>0</v>
      </c>
      <c r="U1169">
        <f t="shared" si="219"/>
        <v>0</v>
      </c>
      <c r="V1169">
        <f t="shared" si="220"/>
        <v>1</v>
      </c>
      <c r="W1169">
        <f t="shared" si="221"/>
        <v>1</v>
      </c>
      <c r="X1169">
        <f t="shared" si="222"/>
        <v>1</v>
      </c>
      <c r="Y1169">
        <f t="shared" si="223"/>
        <v>0</v>
      </c>
      <c r="Z1169">
        <f t="shared" si="224"/>
        <v>0</v>
      </c>
      <c r="AA1169">
        <f t="shared" si="225"/>
        <v>1</v>
      </c>
      <c r="AB1169" s="5">
        <f t="shared" si="226"/>
        <v>59</v>
      </c>
      <c r="AC1169">
        <f t="shared" si="227"/>
        <v>0</v>
      </c>
    </row>
    <row r="1170" spans="1:29" x14ac:dyDescent="0.25">
      <c r="A1170" t="s">
        <v>1210</v>
      </c>
      <c r="B1170">
        <v>1977</v>
      </c>
      <c r="C1170" t="s">
        <v>20</v>
      </c>
      <c r="D1170">
        <v>19</v>
      </c>
      <c r="E1170">
        <v>3</v>
      </c>
      <c r="F1170">
        <v>9704.67</v>
      </c>
      <c r="G1170" t="s">
        <v>11</v>
      </c>
      <c r="H1170" t="s">
        <v>12</v>
      </c>
      <c r="I1170" t="s">
        <v>247</v>
      </c>
      <c r="J1170" t="str">
        <f>VLOOKUP(A1170,Names!A:B,2,)</f>
        <v>Miller, Ms.  Liisa A.</v>
      </c>
      <c r="K1170" cm="1">
        <f t="array" ref="K1170">VLOOKUP($A1170,'Medical Examination'!$A:$H,COLUMN(B:B),0)</f>
        <v>39.994999999999997</v>
      </c>
      <c r="L1170" cm="1">
        <f t="array" ref="L1170">VLOOKUP($A1170,'Medical Examination'!$A:$H,COLUMN(C:C),0)</f>
        <v>4.6500000000000004</v>
      </c>
      <c r="M1170" t="str" cm="1">
        <f t="array" ref="M1170">VLOOKUP($A1170,'Medical Examination'!$A:$H,COLUMN(D:D),0)</f>
        <v>No</v>
      </c>
      <c r="N1170" t="str" cm="1">
        <f t="array" ref="N1170">VLOOKUP($A1170,'Medical Examination'!$A:$H,COLUMN(E:E),0)</f>
        <v>No</v>
      </c>
      <c r="O1170" t="str" cm="1">
        <f t="array" ref="O1170">VLOOKUP($A1170,'Medical Examination'!$A:$H,COLUMN(F:F),0)</f>
        <v>No</v>
      </c>
      <c r="P1170" t="str" cm="1">
        <f t="array" ref="P1170">VLOOKUP($A1170,'Medical Examination'!$A:$H,COLUMN(G:G),0)</f>
        <v>No major surgery</v>
      </c>
      <c r="Q1170" t="str" cm="1">
        <f t="array" ref="Q1170">VLOOKUP($A1170,'Medical Examination'!$A:$H,COLUMN(H:H),0)</f>
        <v>No</v>
      </c>
      <c r="R1170">
        <f t="shared" si="216"/>
        <v>0</v>
      </c>
      <c r="S1170">
        <f t="shared" si="217"/>
        <v>0</v>
      </c>
      <c r="T1170">
        <f t="shared" si="218"/>
        <v>0</v>
      </c>
      <c r="U1170">
        <f t="shared" si="219"/>
        <v>0</v>
      </c>
      <c r="V1170">
        <f t="shared" si="220"/>
        <v>2</v>
      </c>
      <c r="W1170">
        <f t="shared" si="221"/>
        <v>1</v>
      </c>
      <c r="X1170">
        <f t="shared" si="222"/>
        <v>0</v>
      </c>
      <c r="Y1170">
        <f t="shared" si="223"/>
        <v>0</v>
      </c>
      <c r="Z1170">
        <f t="shared" si="224"/>
        <v>0</v>
      </c>
      <c r="AA1170">
        <f t="shared" si="225"/>
        <v>0</v>
      </c>
      <c r="AB1170" s="5">
        <f t="shared" si="226"/>
        <v>46</v>
      </c>
      <c r="AC1170">
        <f t="shared" si="227"/>
        <v>0</v>
      </c>
    </row>
    <row r="1171" spans="1:29" x14ac:dyDescent="0.25">
      <c r="A1171" t="s">
        <v>1211</v>
      </c>
      <c r="B1171">
        <v>1972</v>
      </c>
      <c r="C1171" t="s">
        <v>10</v>
      </c>
      <c r="D1171">
        <v>10</v>
      </c>
      <c r="E1171">
        <v>0</v>
      </c>
      <c r="F1171">
        <v>9710.7099999999991</v>
      </c>
      <c r="G1171" t="s">
        <v>11</v>
      </c>
      <c r="H1171" t="s">
        <v>16</v>
      </c>
      <c r="I1171" t="s">
        <v>300</v>
      </c>
      <c r="J1171" t="str">
        <f>VLOOKUP(A1171,Names!A:B,2,)</f>
        <v>Chruniak, Mr.  Dan T.</v>
      </c>
      <c r="K1171" cm="1">
        <f t="array" ref="K1171">VLOOKUP($A1171,'Medical Examination'!$A:$H,COLUMN(B:B),0)</f>
        <v>26.35</v>
      </c>
      <c r="L1171" cm="1">
        <f t="array" ref="L1171">VLOOKUP($A1171,'Medical Examination'!$A:$H,COLUMN(C:C),0)</f>
        <v>6.21</v>
      </c>
      <c r="M1171" t="str" cm="1">
        <f t="array" ref="M1171">VLOOKUP($A1171,'Medical Examination'!$A:$H,COLUMN(D:D),0)</f>
        <v>No</v>
      </c>
      <c r="N1171" t="str" cm="1">
        <f t="array" ref="N1171">VLOOKUP($A1171,'Medical Examination'!$A:$H,COLUMN(E:E),0)</f>
        <v>No</v>
      </c>
      <c r="O1171" t="str" cm="1">
        <f t="array" ref="O1171">VLOOKUP($A1171,'Medical Examination'!$A:$H,COLUMN(F:F),0)</f>
        <v>No</v>
      </c>
      <c r="P1171" cm="1">
        <f t="array" ref="P1171">VLOOKUP($A1171,'Medical Examination'!$A:$H,COLUMN(G:G),0)</f>
        <v>2</v>
      </c>
      <c r="Q1171" t="str" cm="1">
        <f t="array" ref="Q1171">VLOOKUP($A1171,'Medical Examination'!$A:$H,COLUMN(H:H),0)</f>
        <v>No</v>
      </c>
      <c r="R1171">
        <f t="shared" si="216"/>
        <v>0</v>
      </c>
      <c r="S1171">
        <f t="shared" si="217"/>
        <v>0</v>
      </c>
      <c r="T1171">
        <f t="shared" si="218"/>
        <v>0</v>
      </c>
      <c r="U1171">
        <f t="shared" si="219"/>
        <v>0</v>
      </c>
      <c r="V1171">
        <f t="shared" si="220"/>
        <v>2</v>
      </c>
      <c r="W1171">
        <f t="shared" si="221"/>
        <v>3</v>
      </c>
      <c r="X1171">
        <f t="shared" si="222"/>
        <v>2</v>
      </c>
      <c r="Y1171">
        <f t="shared" si="223"/>
        <v>0</v>
      </c>
      <c r="Z1171">
        <f t="shared" si="224"/>
        <v>0</v>
      </c>
      <c r="AA1171">
        <f t="shared" si="225"/>
        <v>0</v>
      </c>
      <c r="AB1171" s="5">
        <f t="shared" si="226"/>
        <v>51</v>
      </c>
      <c r="AC1171">
        <f t="shared" si="227"/>
        <v>1</v>
      </c>
    </row>
    <row r="1172" spans="1:29" x14ac:dyDescent="0.25">
      <c r="A1172" t="s">
        <v>1212</v>
      </c>
      <c r="B1172">
        <v>1975</v>
      </c>
      <c r="C1172" t="s">
        <v>18</v>
      </c>
      <c r="D1172">
        <v>27</v>
      </c>
      <c r="E1172">
        <v>2</v>
      </c>
      <c r="F1172">
        <v>9715.84</v>
      </c>
      <c r="G1172" t="s">
        <v>11</v>
      </c>
      <c r="H1172" t="s">
        <v>16</v>
      </c>
      <c r="I1172" t="s">
        <v>247</v>
      </c>
      <c r="J1172" t="str">
        <f>VLOOKUP(A1172,Names!A:B,2,)</f>
        <v>Sheptock, Ms.  Tatiana</v>
      </c>
      <c r="K1172" cm="1">
        <f t="array" ref="K1172">VLOOKUP($A1172,'Medical Examination'!$A:$H,COLUMN(B:B),0)</f>
        <v>26.6</v>
      </c>
      <c r="L1172" cm="1">
        <f t="array" ref="L1172">VLOOKUP($A1172,'Medical Examination'!$A:$H,COLUMN(C:C),0)</f>
        <v>8.4499999999999993</v>
      </c>
      <c r="M1172" t="str" cm="1">
        <f t="array" ref="M1172">VLOOKUP($A1172,'Medical Examination'!$A:$H,COLUMN(D:D),0)</f>
        <v>yes</v>
      </c>
      <c r="N1172" t="str" cm="1">
        <f t="array" ref="N1172">VLOOKUP($A1172,'Medical Examination'!$A:$H,COLUMN(E:E),0)</f>
        <v>No</v>
      </c>
      <c r="O1172" t="str" cm="1">
        <f t="array" ref="O1172">VLOOKUP($A1172,'Medical Examination'!$A:$H,COLUMN(F:F),0)</f>
        <v>No</v>
      </c>
      <c r="P1172" cm="1">
        <f t="array" ref="P1172">VLOOKUP($A1172,'Medical Examination'!$A:$H,COLUMN(G:G),0)</f>
        <v>1</v>
      </c>
      <c r="Q1172" t="str" cm="1">
        <f t="array" ref="Q1172">VLOOKUP($A1172,'Medical Examination'!$A:$H,COLUMN(H:H),0)</f>
        <v>No</v>
      </c>
      <c r="R1172">
        <f t="shared" si="216"/>
        <v>1</v>
      </c>
      <c r="S1172">
        <f t="shared" si="217"/>
        <v>0</v>
      </c>
      <c r="T1172">
        <f t="shared" si="218"/>
        <v>0</v>
      </c>
      <c r="U1172">
        <f t="shared" si="219"/>
        <v>0</v>
      </c>
      <c r="V1172">
        <f t="shared" si="220"/>
        <v>2</v>
      </c>
      <c r="W1172">
        <f t="shared" si="221"/>
        <v>3</v>
      </c>
      <c r="X1172">
        <f t="shared" si="222"/>
        <v>1</v>
      </c>
      <c r="Y1172">
        <f t="shared" si="223"/>
        <v>0</v>
      </c>
      <c r="Z1172">
        <f t="shared" si="224"/>
        <v>0</v>
      </c>
      <c r="AA1172">
        <f t="shared" si="225"/>
        <v>0</v>
      </c>
      <c r="AB1172" s="5">
        <f t="shared" si="226"/>
        <v>48</v>
      </c>
      <c r="AC1172">
        <f t="shared" si="227"/>
        <v>0</v>
      </c>
    </row>
    <row r="1173" spans="1:29" x14ac:dyDescent="0.25">
      <c r="A1173" t="s">
        <v>1213</v>
      </c>
      <c r="B1173">
        <v>1970</v>
      </c>
      <c r="C1173" t="s">
        <v>20</v>
      </c>
      <c r="D1173">
        <v>12</v>
      </c>
      <c r="E1173">
        <v>0</v>
      </c>
      <c r="F1173">
        <v>9722.77</v>
      </c>
      <c r="G1173" t="s">
        <v>12</v>
      </c>
      <c r="H1173" t="s">
        <v>16</v>
      </c>
      <c r="I1173" t="s">
        <v>168</v>
      </c>
      <c r="J1173" t="str">
        <f>VLOOKUP(A1173,Names!A:B,2,)</f>
        <v>Blanco, Mr.  Jose Antonio Sr.</v>
      </c>
      <c r="K1173" cm="1">
        <f t="array" ref="K1173">VLOOKUP($A1173,'Medical Examination'!$A:$H,COLUMN(B:B),0)</f>
        <v>33.25</v>
      </c>
      <c r="L1173" cm="1">
        <f t="array" ref="L1173">VLOOKUP($A1173,'Medical Examination'!$A:$H,COLUMN(C:C),0)</f>
        <v>7.42</v>
      </c>
      <c r="M1173" t="str" cm="1">
        <f t="array" ref="M1173">VLOOKUP($A1173,'Medical Examination'!$A:$H,COLUMN(D:D),0)</f>
        <v>yes</v>
      </c>
      <c r="N1173" t="str" cm="1">
        <f t="array" ref="N1173">VLOOKUP($A1173,'Medical Examination'!$A:$H,COLUMN(E:E),0)</f>
        <v>No</v>
      </c>
      <c r="O1173" t="str" cm="1">
        <f t="array" ref="O1173">VLOOKUP($A1173,'Medical Examination'!$A:$H,COLUMN(F:F),0)</f>
        <v>No</v>
      </c>
      <c r="P1173" cm="1">
        <f t="array" ref="P1173">VLOOKUP($A1173,'Medical Examination'!$A:$H,COLUMN(G:G),0)</f>
        <v>2</v>
      </c>
      <c r="Q1173" t="str" cm="1">
        <f t="array" ref="Q1173">VLOOKUP($A1173,'Medical Examination'!$A:$H,COLUMN(H:H),0)</f>
        <v>No</v>
      </c>
      <c r="R1173">
        <f t="shared" si="216"/>
        <v>1</v>
      </c>
      <c r="S1173">
        <f t="shared" si="217"/>
        <v>0</v>
      </c>
      <c r="T1173">
        <f t="shared" si="218"/>
        <v>0</v>
      </c>
      <c r="U1173">
        <f t="shared" si="219"/>
        <v>0</v>
      </c>
      <c r="V1173">
        <f t="shared" si="220"/>
        <v>1</v>
      </c>
      <c r="W1173">
        <f t="shared" si="221"/>
        <v>3</v>
      </c>
      <c r="X1173">
        <f t="shared" si="222"/>
        <v>2</v>
      </c>
      <c r="Y1173">
        <f t="shared" si="223"/>
        <v>0</v>
      </c>
      <c r="Z1173">
        <f t="shared" si="224"/>
        <v>0</v>
      </c>
      <c r="AA1173">
        <f t="shared" si="225"/>
        <v>0</v>
      </c>
      <c r="AB1173" s="5">
        <f t="shared" si="226"/>
        <v>53</v>
      </c>
      <c r="AC1173">
        <f t="shared" si="227"/>
        <v>1</v>
      </c>
    </row>
    <row r="1174" spans="1:29" x14ac:dyDescent="0.25">
      <c r="A1174" t="s">
        <v>1214</v>
      </c>
      <c r="B1174">
        <v>1970</v>
      </c>
      <c r="C1174" t="s">
        <v>35</v>
      </c>
      <c r="D1174">
        <v>18</v>
      </c>
      <c r="E1174">
        <v>1</v>
      </c>
      <c r="F1174">
        <v>9724.5300000000007</v>
      </c>
      <c r="G1174" t="s">
        <v>12</v>
      </c>
      <c r="H1174" t="s">
        <v>16</v>
      </c>
      <c r="I1174" t="s">
        <v>42</v>
      </c>
      <c r="J1174" t="str">
        <f>VLOOKUP(A1174,Names!A:B,2,)</f>
        <v>Sprieser, Mr.  Steven</v>
      </c>
      <c r="K1174" cm="1">
        <f t="array" ref="K1174">VLOOKUP($A1174,'Medical Examination'!$A:$H,COLUMN(B:B),0)</f>
        <v>30.2</v>
      </c>
      <c r="L1174" cm="1">
        <f t="array" ref="L1174">VLOOKUP($A1174,'Medical Examination'!$A:$H,COLUMN(C:C),0)</f>
        <v>9.8800000000000008</v>
      </c>
      <c r="M1174" t="str" cm="1">
        <f t="array" ref="M1174">VLOOKUP($A1174,'Medical Examination'!$A:$H,COLUMN(D:D),0)</f>
        <v>yes</v>
      </c>
      <c r="N1174" t="str" cm="1">
        <f t="array" ref="N1174">VLOOKUP($A1174,'Medical Examination'!$A:$H,COLUMN(E:E),0)</f>
        <v>No</v>
      </c>
      <c r="O1174" t="str" cm="1">
        <f t="array" ref="O1174">VLOOKUP($A1174,'Medical Examination'!$A:$H,COLUMN(F:F),0)</f>
        <v>No</v>
      </c>
      <c r="P1174" cm="1">
        <f t="array" ref="P1174">VLOOKUP($A1174,'Medical Examination'!$A:$H,COLUMN(G:G),0)</f>
        <v>2</v>
      </c>
      <c r="Q1174" t="str" cm="1">
        <f t="array" ref="Q1174">VLOOKUP($A1174,'Medical Examination'!$A:$H,COLUMN(H:H),0)</f>
        <v>No</v>
      </c>
      <c r="R1174">
        <f t="shared" si="216"/>
        <v>1</v>
      </c>
      <c r="S1174">
        <f t="shared" si="217"/>
        <v>0</v>
      </c>
      <c r="T1174">
        <f t="shared" si="218"/>
        <v>0</v>
      </c>
      <c r="U1174">
        <f t="shared" si="219"/>
        <v>0</v>
      </c>
      <c r="V1174">
        <f t="shared" si="220"/>
        <v>1</v>
      </c>
      <c r="W1174">
        <f t="shared" si="221"/>
        <v>3</v>
      </c>
      <c r="X1174">
        <f t="shared" si="222"/>
        <v>2</v>
      </c>
      <c r="Y1174">
        <f t="shared" si="223"/>
        <v>1</v>
      </c>
      <c r="Z1174">
        <f t="shared" si="224"/>
        <v>0</v>
      </c>
      <c r="AA1174">
        <f t="shared" si="225"/>
        <v>0</v>
      </c>
      <c r="AB1174" s="5">
        <f t="shared" si="226"/>
        <v>53</v>
      </c>
      <c r="AC1174">
        <f t="shared" si="227"/>
        <v>1</v>
      </c>
    </row>
    <row r="1175" spans="1:29" x14ac:dyDescent="0.25">
      <c r="A1175" t="s">
        <v>1215</v>
      </c>
      <c r="B1175">
        <v>1970</v>
      </c>
      <c r="C1175" t="s">
        <v>10</v>
      </c>
      <c r="D1175">
        <v>4</v>
      </c>
      <c r="E1175">
        <v>1</v>
      </c>
      <c r="F1175">
        <v>9748.91</v>
      </c>
      <c r="G1175" t="s">
        <v>11</v>
      </c>
      <c r="H1175" t="s">
        <v>16</v>
      </c>
      <c r="I1175" t="s">
        <v>13</v>
      </c>
      <c r="J1175" t="str">
        <f>VLOOKUP(A1175,Names!A:B,2,)</f>
        <v>Segall, Mr.  Cary</v>
      </c>
      <c r="K1175" cm="1">
        <f t="array" ref="K1175">VLOOKUP($A1175,'Medical Examination'!$A:$H,COLUMN(B:B),0)</f>
        <v>47.74</v>
      </c>
      <c r="L1175" cm="1">
        <f t="array" ref="L1175">VLOOKUP($A1175,'Medical Examination'!$A:$H,COLUMN(C:C),0)</f>
        <v>8.0500000000000007</v>
      </c>
      <c r="M1175" t="str" cm="1">
        <f t="array" ref="M1175">VLOOKUP($A1175,'Medical Examination'!$A:$H,COLUMN(D:D),0)</f>
        <v>yes</v>
      </c>
      <c r="N1175" t="str" cm="1">
        <f t="array" ref="N1175">VLOOKUP($A1175,'Medical Examination'!$A:$H,COLUMN(E:E),0)</f>
        <v>No</v>
      </c>
      <c r="O1175" t="str" cm="1">
        <f t="array" ref="O1175">VLOOKUP($A1175,'Medical Examination'!$A:$H,COLUMN(F:F),0)</f>
        <v>No</v>
      </c>
      <c r="P1175" cm="1">
        <f t="array" ref="P1175">VLOOKUP($A1175,'Medical Examination'!$A:$H,COLUMN(G:G),0)</f>
        <v>2</v>
      </c>
      <c r="Q1175" t="str" cm="1">
        <f t="array" ref="Q1175">VLOOKUP($A1175,'Medical Examination'!$A:$H,COLUMN(H:H),0)</f>
        <v>No</v>
      </c>
      <c r="R1175">
        <f t="shared" si="216"/>
        <v>1</v>
      </c>
      <c r="S1175">
        <f t="shared" si="217"/>
        <v>0</v>
      </c>
      <c r="T1175">
        <f t="shared" si="218"/>
        <v>0</v>
      </c>
      <c r="U1175">
        <f t="shared" si="219"/>
        <v>0</v>
      </c>
      <c r="V1175">
        <f t="shared" si="220"/>
        <v>2</v>
      </c>
      <c r="W1175">
        <f t="shared" si="221"/>
        <v>3</v>
      </c>
      <c r="X1175">
        <f t="shared" si="222"/>
        <v>2</v>
      </c>
      <c r="Y1175">
        <f t="shared" si="223"/>
        <v>0</v>
      </c>
      <c r="Z1175">
        <f t="shared" si="224"/>
        <v>0</v>
      </c>
      <c r="AA1175">
        <f t="shared" si="225"/>
        <v>1</v>
      </c>
      <c r="AB1175" s="5">
        <f t="shared" si="226"/>
        <v>53</v>
      </c>
      <c r="AC1175">
        <f t="shared" si="227"/>
        <v>1</v>
      </c>
    </row>
    <row r="1176" spans="1:29" x14ac:dyDescent="0.25">
      <c r="A1176" t="s">
        <v>1216</v>
      </c>
      <c r="B1176">
        <v>2001</v>
      </c>
      <c r="C1176" t="s">
        <v>10</v>
      </c>
      <c r="D1176">
        <v>14</v>
      </c>
      <c r="E1176">
        <v>0</v>
      </c>
      <c r="F1176">
        <v>9753.49</v>
      </c>
      <c r="G1176" t="s">
        <v>11</v>
      </c>
      <c r="H1176" t="s">
        <v>11</v>
      </c>
      <c r="I1176" t="s">
        <v>23</v>
      </c>
      <c r="J1176" t="str">
        <f>VLOOKUP(A1176,Names!A:B,2,)</f>
        <v>Mossler, Ms.  Emily E</v>
      </c>
      <c r="K1176" cm="1">
        <f t="array" ref="K1176">VLOOKUP($A1176,'Medical Examination'!$A:$H,COLUMN(B:B),0)</f>
        <v>49.09</v>
      </c>
      <c r="L1176" cm="1">
        <f t="array" ref="L1176">VLOOKUP($A1176,'Medical Examination'!$A:$H,COLUMN(C:C),0)</f>
        <v>6.3</v>
      </c>
      <c r="M1176" t="str" cm="1">
        <f t="array" ref="M1176">VLOOKUP($A1176,'Medical Examination'!$A:$H,COLUMN(D:D),0)</f>
        <v>yes</v>
      </c>
      <c r="N1176" t="str" cm="1">
        <f t="array" ref="N1176">VLOOKUP($A1176,'Medical Examination'!$A:$H,COLUMN(E:E),0)</f>
        <v>No</v>
      </c>
      <c r="O1176" t="str" cm="1">
        <f t="array" ref="O1176">VLOOKUP($A1176,'Medical Examination'!$A:$H,COLUMN(F:F),0)</f>
        <v>No</v>
      </c>
      <c r="P1176" t="str" cm="1">
        <f t="array" ref="P1176">VLOOKUP($A1176,'Medical Examination'!$A:$H,COLUMN(G:G),0)</f>
        <v>No major surgery</v>
      </c>
      <c r="Q1176" t="str" cm="1">
        <f t="array" ref="Q1176">VLOOKUP($A1176,'Medical Examination'!$A:$H,COLUMN(H:H),0)</f>
        <v>No</v>
      </c>
      <c r="R1176">
        <f t="shared" si="216"/>
        <v>1</v>
      </c>
      <c r="S1176">
        <f t="shared" si="217"/>
        <v>0</v>
      </c>
      <c r="T1176">
        <f t="shared" si="218"/>
        <v>0</v>
      </c>
      <c r="U1176">
        <f t="shared" si="219"/>
        <v>0</v>
      </c>
      <c r="V1176">
        <f t="shared" si="220"/>
        <v>2</v>
      </c>
      <c r="W1176">
        <f t="shared" si="221"/>
        <v>2</v>
      </c>
      <c r="X1176">
        <f t="shared" si="222"/>
        <v>0</v>
      </c>
      <c r="Y1176">
        <f t="shared" si="223"/>
        <v>0</v>
      </c>
      <c r="Z1176">
        <f t="shared" si="224"/>
        <v>1</v>
      </c>
      <c r="AA1176">
        <f t="shared" si="225"/>
        <v>0</v>
      </c>
      <c r="AB1176" s="5">
        <f t="shared" si="226"/>
        <v>22</v>
      </c>
      <c r="AC1176">
        <f t="shared" si="227"/>
        <v>0</v>
      </c>
    </row>
    <row r="1177" spans="1:29" x14ac:dyDescent="0.25">
      <c r="A1177" t="s">
        <v>1217</v>
      </c>
      <c r="B1177">
        <v>1965</v>
      </c>
      <c r="C1177" t="s">
        <v>20</v>
      </c>
      <c r="D1177">
        <v>5</v>
      </c>
      <c r="E1177">
        <v>0</v>
      </c>
      <c r="F1177">
        <v>9764.08</v>
      </c>
      <c r="G1177" t="s">
        <v>12</v>
      </c>
      <c r="H1177" t="s">
        <v>16</v>
      </c>
      <c r="I1177" t="s">
        <v>23</v>
      </c>
      <c r="J1177" t="str">
        <f>VLOOKUP(A1177,Names!A:B,2,)</f>
        <v>Ohler, Ms.  Makie</v>
      </c>
      <c r="K1177" cm="1">
        <f t="array" ref="K1177">VLOOKUP($A1177,'Medical Examination'!$A:$H,COLUMN(B:B),0)</f>
        <v>21.86</v>
      </c>
      <c r="L1177" cm="1">
        <f t="array" ref="L1177">VLOOKUP($A1177,'Medical Examination'!$A:$H,COLUMN(C:C),0)</f>
        <v>10.95</v>
      </c>
      <c r="M1177" t="str" cm="1">
        <f t="array" ref="M1177">VLOOKUP($A1177,'Medical Examination'!$A:$H,COLUMN(D:D),0)</f>
        <v>No</v>
      </c>
      <c r="N1177" t="str" cm="1">
        <f t="array" ref="N1177">VLOOKUP($A1177,'Medical Examination'!$A:$H,COLUMN(E:E),0)</f>
        <v>No</v>
      </c>
      <c r="O1177" t="str" cm="1">
        <f t="array" ref="O1177">VLOOKUP($A1177,'Medical Examination'!$A:$H,COLUMN(F:F),0)</f>
        <v>No</v>
      </c>
      <c r="P1177" t="str" cm="1">
        <f t="array" ref="P1177">VLOOKUP($A1177,'Medical Examination'!$A:$H,COLUMN(G:G),0)</f>
        <v>No major surgery</v>
      </c>
      <c r="Q1177" t="str" cm="1">
        <f t="array" ref="Q1177">VLOOKUP($A1177,'Medical Examination'!$A:$H,COLUMN(H:H),0)</f>
        <v>No</v>
      </c>
      <c r="R1177">
        <f t="shared" si="216"/>
        <v>0</v>
      </c>
      <c r="S1177">
        <f t="shared" si="217"/>
        <v>0</v>
      </c>
      <c r="T1177">
        <f t="shared" si="218"/>
        <v>0</v>
      </c>
      <c r="U1177">
        <f t="shared" si="219"/>
        <v>0</v>
      </c>
      <c r="V1177">
        <f t="shared" si="220"/>
        <v>1</v>
      </c>
      <c r="W1177">
        <f t="shared" si="221"/>
        <v>3</v>
      </c>
      <c r="X1177">
        <f t="shared" si="222"/>
        <v>0</v>
      </c>
      <c r="Y1177">
        <f t="shared" si="223"/>
        <v>0</v>
      </c>
      <c r="Z1177">
        <f t="shared" si="224"/>
        <v>1</v>
      </c>
      <c r="AA1177">
        <f t="shared" si="225"/>
        <v>0</v>
      </c>
      <c r="AB1177" s="5">
        <f t="shared" si="226"/>
        <v>58</v>
      </c>
      <c r="AC1177">
        <f t="shared" si="227"/>
        <v>0</v>
      </c>
    </row>
    <row r="1178" spans="1:29" x14ac:dyDescent="0.25">
      <c r="A1178" t="s">
        <v>1218</v>
      </c>
      <c r="B1178">
        <v>1973</v>
      </c>
      <c r="C1178" t="s">
        <v>10</v>
      </c>
      <c r="D1178">
        <v>7</v>
      </c>
      <c r="E1178">
        <v>1</v>
      </c>
      <c r="F1178">
        <v>9778.35</v>
      </c>
      <c r="G1178" t="s">
        <v>11</v>
      </c>
      <c r="H1178" t="s">
        <v>11</v>
      </c>
      <c r="I1178" t="s">
        <v>247</v>
      </c>
      <c r="J1178" t="str">
        <f>VLOOKUP(A1178,Names!A:B,2,)</f>
        <v>Marlatt, Ms.  Kara</v>
      </c>
      <c r="K1178" cm="1">
        <f t="array" ref="K1178">VLOOKUP($A1178,'Medical Examination'!$A:$H,COLUMN(B:B),0)</f>
        <v>30.78</v>
      </c>
      <c r="L1178" cm="1">
        <f t="array" ref="L1178">VLOOKUP($A1178,'Medical Examination'!$A:$H,COLUMN(C:C),0)</f>
        <v>7.94</v>
      </c>
      <c r="M1178" t="str" cm="1">
        <f t="array" ref="M1178">VLOOKUP($A1178,'Medical Examination'!$A:$H,COLUMN(D:D),0)</f>
        <v>No</v>
      </c>
      <c r="N1178" t="str" cm="1">
        <f t="array" ref="N1178">VLOOKUP($A1178,'Medical Examination'!$A:$H,COLUMN(E:E),0)</f>
        <v>No</v>
      </c>
      <c r="O1178" t="str" cm="1">
        <f t="array" ref="O1178">VLOOKUP($A1178,'Medical Examination'!$A:$H,COLUMN(F:F),0)</f>
        <v>No</v>
      </c>
      <c r="P1178" cm="1">
        <f t="array" ref="P1178">VLOOKUP($A1178,'Medical Examination'!$A:$H,COLUMN(G:G),0)</f>
        <v>2</v>
      </c>
      <c r="Q1178" t="str" cm="1">
        <f t="array" ref="Q1178">VLOOKUP($A1178,'Medical Examination'!$A:$H,COLUMN(H:H),0)</f>
        <v>No</v>
      </c>
      <c r="R1178">
        <f t="shared" si="216"/>
        <v>0</v>
      </c>
      <c r="S1178">
        <f t="shared" si="217"/>
        <v>0</v>
      </c>
      <c r="T1178">
        <f t="shared" si="218"/>
        <v>0</v>
      </c>
      <c r="U1178">
        <f t="shared" si="219"/>
        <v>0</v>
      </c>
      <c r="V1178">
        <f t="shared" si="220"/>
        <v>2</v>
      </c>
      <c r="W1178">
        <f t="shared" si="221"/>
        <v>2</v>
      </c>
      <c r="X1178">
        <f t="shared" si="222"/>
        <v>2</v>
      </c>
      <c r="Y1178">
        <f t="shared" si="223"/>
        <v>0</v>
      </c>
      <c r="Z1178">
        <f t="shared" si="224"/>
        <v>0</v>
      </c>
      <c r="AA1178">
        <f t="shared" si="225"/>
        <v>0</v>
      </c>
      <c r="AB1178" s="5">
        <f t="shared" si="226"/>
        <v>50</v>
      </c>
      <c r="AC1178">
        <f t="shared" si="227"/>
        <v>0</v>
      </c>
    </row>
    <row r="1179" spans="1:29" x14ac:dyDescent="0.25">
      <c r="A1179" t="s">
        <v>1219</v>
      </c>
      <c r="B1179">
        <v>1996</v>
      </c>
      <c r="C1179" t="s">
        <v>35</v>
      </c>
      <c r="D1179">
        <v>8</v>
      </c>
      <c r="E1179">
        <v>0</v>
      </c>
      <c r="F1179">
        <v>9787.32</v>
      </c>
      <c r="G1179" t="s">
        <v>11</v>
      </c>
      <c r="H1179" t="s">
        <v>12</v>
      </c>
      <c r="I1179" t="s">
        <v>249</v>
      </c>
      <c r="J1179" t="str">
        <f>VLOOKUP(A1179,Names!A:B,2,)</f>
        <v>Diviney, Mr.  Ciaran</v>
      </c>
      <c r="K1179" cm="1">
        <f t="array" ref="K1179">VLOOKUP($A1179,'Medical Examination'!$A:$H,COLUMN(B:B),0)</f>
        <v>44.75</v>
      </c>
      <c r="L1179" cm="1">
        <f t="array" ref="L1179">VLOOKUP($A1179,'Medical Examination'!$A:$H,COLUMN(C:C),0)</f>
        <v>5.09</v>
      </c>
      <c r="M1179" t="str" cm="1">
        <f t="array" ref="M1179">VLOOKUP($A1179,'Medical Examination'!$A:$H,COLUMN(D:D),0)</f>
        <v>yes</v>
      </c>
      <c r="N1179" t="str" cm="1">
        <f t="array" ref="N1179">VLOOKUP($A1179,'Medical Examination'!$A:$H,COLUMN(E:E),0)</f>
        <v>No</v>
      </c>
      <c r="O1179" t="str" cm="1">
        <f t="array" ref="O1179">VLOOKUP($A1179,'Medical Examination'!$A:$H,COLUMN(F:F),0)</f>
        <v>No</v>
      </c>
      <c r="P1179" t="str" cm="1">
        <f t="array" ref="P1179">VLOOKUP($A1179,'Medical Examination'!$A:$H,COLUMN(G:G),0)</f>
        <v>No major surgery</v>
      </c>
      <c r="Q1179" t="str" cm="1">
        <f t="array" ref="Q1179">VLOOKUP($A1179,'Medical Examination'!$A:$H,COLUMN(H:H),0)</f>
        <v>No</v>
      </c>
      <c r="R1179">
        <f t="shared" si="216"/>
        <v>1</v>
      </c>
      <c r="S1179">
        <f t="shared" si="217"/>
        <v>0</v>
      </c>
      <c r="T1179">
        <f t="shared" si="218"/>
        <v>0</v>
      </c>
      <c r="U1179">
        <f t="shared" si="219"/>
        <v>0</v>
      </c>
      <c r="V1179">
        <f t="shared" si="220"/>
        <v>2</v>
      </c>
      <c r="W1179">
        <f t="shared" si="221"/>
        <v>1</v>
      </c>
      <c r="X1179">
        <f t="shared" si="222"/>
        <v>0</v>
      </c>
      <c r="Y1179">
        <f t="shared" si="223"/>
        <v>0</v>
      </c>
      <c r="Z1179">
        <f t="shared" si="224"/>
        <v>0</v>
      </c>
      <c r="AA1179">
        <f t="shared" si="225"/>
        <v>0</v>
      </c>
      <c r="AB1179" s="5">
        <f t="shared" si="226"/>
        <v>27</v>
      </c>
      <c r="AC1179">
        <f t="shared" si="227"/>
        <v>1</v>
      </c>
    </row>
    <row r="1180" spans="1:29" x14ac:dyDescent="0.25">
      <c r="A1180" t="s">
        <v>1220</v>
      </c>
      <c r="B1180">
        <v>1977</v>
      </c>
      <c r="C1180" t="s">
        <v>18</v>
      </c>
      <c r="D1180">
        <v>7</v>
      </c>
      <c r="E1180">
        <v>5</v>
      </c>
      <c r="F1180">
        <v>9788.8700000000008</v>
      </c>
      <c r="G1180" t="s">
        <v>12</v>
      </c>
      <c r="H1180" t="s">
        <v>11</v>
      </c>
      <c r="I1180" t="s">
        <v>13</v>
      </c>
      <c r="J1180" t="str">
        <f>VLOOKUP(A1180,Names!A:B,2,)</f>
        <v>Rogers, Mr.  Christopher M.</v>
      </c>
      <c r="K1180" cm="1">
        <f t="array" ref="K1180">VLOOKUP($A1180,'Medical Examination'!$A:$H,COLUMN(B:B),0)</f>
        <v>24.31</v>
      </c>
      <c r="L1180" cm="1">
        <f t="array" ref="L1180">VLOOKUP($A1180,'Medical Examination'!$A:$H,COLUMN(C:C),0)</f>
        <v>6.37</v>
      </c>
      <c r="M1180" t="str" cm="1">
        <f t="array" ref="M1180">VLOOKUP($A1180,'Medical Examination'!$A:$H,COLUMN(D:D),0)</f>
        <v>No</v>
      </c>
      <c r="N1180" t="str" cm="1">
        <f t="array" ref="N1180">VLOOKUP($A1180,'Medical Examination'!$A:$H,COLUMN(E:E),0)</f>
        <v>No</v>
      </c>
      <c r="O1180" t="str" cm="1">
        <f t="array" ref="O1180">VLOOKUP($A1180,'Medical Examination'!$A:$H,COLUMN(F:F),0)</f>
        <v>No</v>
      </c>
      <c r="P1180" t="str" cm="1">
        <f t="array" ref="P1180">VLOOKUP($A1180,'Medical Examination'!$A:$H,COLUMN(G:G),0)</f>
        <v>No major surgery</v>
      </c>
      <c r="Q1180" t="str" cm="1">
        <f t="array" ref="Q1180">VLOOKUP($A1180,'Medical Examination'!$A:$H,COLUMN(H:H),0)</f>
        <v>No</v>
      </c>
      <c r="R1180">
        <f t="shared" si="216"/>
        <v>0</v>
      </c>
      <c r="S1180">
        <f t="shared" si="217"/>
        <v>0</v>
      </c>
      <c r="T1180">
        <f t="shared" si="218"/>
        <v>0</v>
      </c>
      <c r="U1180">
        <f t="shared" si="219"/>
        <v>0</v>
      </c>
      <c r="V1180">
        <f t="shared" si="220"/>
        <v>1</v>
      </c>
      <c r="W1180">
        <f t="shared" si="221"/>
        <v>2</v>
      </c>
      <c r="X1180">
        <f t="shared" si="222"/>
        <v>0</v>
      </c>
      <c r="Y1180">
        <f t="shared" si="223"/>
        <v>0</v>
      </c>
      <c r="Z1180">
        <f t="shared" si="224"/>
        <v>0</v>
      </c>
      <c r="AA1180">
        <f t="shared" si="225"/>
        <v>1</v>
      </c>
      <c r="AB1180" s="5">
        <f t="shared" si="226"/>
        <v>46</v>
      </c>
      <c r="AC1180">
        <f t="shared" si="227"/>
        <v>1</v>
      </c>
    </row>
    <row r="1181" spans="1:29" x14ac:dyDescent="0.25">
      <c r="A1181" t="s">
        <v>1221</v>
      </c>
      <c r="B1181">
        <v>1973</v>
      </c>
      <c r="C1181" t="s">
        <v>20</v>
      </c>
      <c r="D1181">
        <v>17</v>
      </c>
      <c r="E1181">
        <v>2</v>
      </c>
      <c r="F1181">
        <v>9800.89</v>
      </c>
      <c r="G1181" t="s">
        <v>11</v>
      </c>
      <c r="H1181" t="s">
        <v>16</v>
      </c>
      <c r="I1181" t="s">
        <v>13</v>
      </c>
      <c r="J1181" t="str">
        <f>VLOOKUP(A1181,Names!A:B,2,)</f>
        <v>Guinn, Ms.  Julee</v>
      </c>
      <c r="K1181" cm="1">
        <f t="array" ref="K1181">VLOOKUP($A1181,'Medical Examination'!$A:$H,COLUMN(B:B),0)</f>
        <v>42.68</v>
      </c>
      <c r="L1181" cm="1">
        <f t="array" ref="L1181">VLOOKUP($A1181,'Medical Examination'!$A:$H,COLUMN(C:C),0)</f>
        <v>9.2799999999999994</v>
      </c>
      <c r="M1181" t="str" cm="1">
        <f t="array" ref="M1181">VLOOKUP($A1181,'Medical Examination'!$A:$H,COLUMN(D:D),0)</f>
        <v>No</v>
      </c>
      <c r="N1181" t="str" cm="1">
        <f t="array" ref="N1181">VLOOKUP($A1181,'Medical Examination'!$A:$H,COLUMN(E:E),0)</f>
        <v>No</v>
      </c>
      <c r="O1181" t="str" cm="1">
        <f t="array" ref="O1181">VLOOKUP($A1181,'Medical Examination'!$A:$H,COLUMN(F:F),0)</f>
        <v>No</v>
      </c>
      <c r="P1181" cm="1">
        <f t="array" ref="P1181">VLOOKUP($A1181,'Medical Examination'!$A:$H,COLUMN(G:G),0)</f>
        <v>2</v>
      </c>
      <c r="Q1181" t="str" cm="1">
        <f t="array" ref="Q1181">VLOOKUP($A1181,'Medical Examination'!$A:$H,COLUMN(H:H),0)</f>
        <v>No</v>
      </c>
      <c r="R1181">
        <f t="shared" si="216"/>
        <v>0</v>
      </c>
      <c r="S1181">
        <f t="shared" si="217"/>
        <v>0</v>
      </c>
      <c r="T1181">
        <f t="shared" si="218"/>
        <v>0</v>
      </c>
      <c r="U1181">
        <f t="shared" si="219"/>
        <v>0</v>
      </c>
      <c r="V1181">
        <f t="shared" si="220"/>
        <v>2</v>
      </c>
      <c r="W1181">
        <f t="shared" si="221"/>
        <v>3</v>
      </c>
      <c r="X1181">
        <f t="shared" si="222"/>
        <v>2</v>
      </c>
      <c r="Y1181">
        <f t="shared" si="223"/>
        <v>0</v>
      </c>
      <c r="Z1181">
        <f t="shared" si="224"/>
        <v>0</v>
      </c>
      <c r="AA1181">
        <f t="shared" si="225"/>
        <v>1</v>
      </c>
      <c r="AB1181" s="5">
        <f t="shared" si="226"/>
        <v>50</v>
      </c>
      <c r="AC1181">
        <f t="shared" si="227"/>
        <v>0</v>
      </c>
    </row>
    <row r="1182" spans="1:29" x14ac:dyDescent="0.25">
      <c r="A1182" t="s">
        <v>1222</v>
      </c>
      <c r="B1182">
        <v>1972</v>
      </c>
      <c r="C1182" t="s">
        <v>18</v>
      </c>
      <c r="D1182">
        <v>28</v>
      </c>
      <c r="E1182">
        <v>0</v>
      </c>
      <c r="F1182">
        <v>9819.25</v>
      </c>
      <c r="G1182" t="s">
        <v>11</v>
      </c>
      <c r="H1182" t="s">
        <v>11</v>
      </c>
      <c r="I1182" t="s">
        <v>300</v>
      </c>
      <c r="J1182" t="str">
        <f>VLOOKUP(A1182,Names!A:B,2,)</f>
        <v>Toth, Mr.  Matthew</v>
      </c>
      <c r="K1182" cm="1">
        <f t="array" ref="K1182">VLOOKUP($A1182,'Medical Examination'!$A:$H,COLUMN(B:B),0)</f>
        <v>26.67</v>
      </c>
      <c r="L1182" cm="1">
        <f t="array" ref="L1182">VLOOKUP($A1182,'Medical Examination'!$A:$H,COLUMN(C:C),0)</f>
        <v>5.81</v>
      </c>
      <c r="M1182" t="str" cm="1">
        <f t="array" ref="M1182">VLOOKUP($A1182,'Medical Examination'!$A:$H,COLUMN(D:D),0)</f>
        <v>No</v>
      </c>
      <c r="N1182" t="str" cm="1">
        <f t="array" ref="N1182">VLOOKUP($A1182,'Medical Examination'!$A:$H,COLUMN(E:E),0)</f>
        <v>No</v>
      </c>
      <c r="O1182" t="str" cm="1">
        <f t="array" ref="O1182">VLOOKUP($A1182,'Medical Examination'!$A:$H,COLUMN(F:F),0)</f>
        <v>No</v>
      </c>
      <c r="P1182" cm="1">
        <f t="array" ref="P1182">VLOOKUP($A1182,'Medical Examination'!$A:$H,COLUMN(G:G),0)</f>
        <v>2</v>
      </c>
      <c r="Q1182" t="str" cm="1">
        <f t="array" ref="Q1182">VLOOKUP($A1182,'Medical Examination'!$A:$H,COLUMN(H:H),0)</f>
        <v>No</v>
      </c>
      <c r="R1182">
        <f t="shared" si="216"/>
        <v>0</v>
      </c>
      <c r="S1182">
        <f t="shared" si="217"/>
        <v>0</v>
      </c>
      <c r="T1182">
        <f t="shared" si="218"/>
        <v>0</v>
      </c>
      <c r="U1182">
        <f t="shared" si="219"/>
        <v>0</v>
      </c>
      <c r="V1182">
        <f t="shared" si="220"/>
        <v>2</v>
      </c>
      <c r="W1182">
        <f t="shared" si="221"/>
        <v>2</v>
      </c>
      <c r="X1182">
        <f t="shared" si="222"/>
        <v>2</v>
      </c>
      <c r="Y1182">
        <f t="shared" si="223"/>
        <v>0</v>
      </c>
      <c r="Z1182">
        <f t="shared" si="224"/>
        <v>0</v>
      </c>
      <c r="AA1182">
        <f t="shared" si="225"/>
        <v>0</v>
      </c>
      <c r="AB1182" s="5">
        <f t="shared" si="226"/>
        <v>51</v>
      </c>
      <c r="AC1182">
        <f t="shared" si="227"/>
        <v>1</v>
      </c>
    </row>
    <row r="1183" spans="1:29" x14ac:dyDescent="0.25">
      <c r="A1183" t="s">
        <v>1223</v>
      </c>
      <c r="B1183">
        <v>1972</v>
      </c>
      <c r="C1183" t="s">
        <v>20</v>
      </c>
      <c r="D1183">
        <v>26</v>
      </c>
      <c r="E1183">
        <v>0</v>
      </c>
      <c r="F1183">
        <v>9836.2099999999991</v>
      </c>
      <c r="G1183" t="s">
        <v>11</v>
      </c>
      <c r="H1183" t="s">
        <v>12</v>
      </c>
      <c r="I1183" t="s">
        <v>300</v>
      </c>
      <c r="J1183" t="str">
        <f>VLOOKUP(A1183,Names!A:B,2,)</f>
        <v>Fagan, Mr.  Brian</v>
      </c>
      <c r="K1183" cm="1">
        <f t="array" ref="K1183">VLOOKUP($A1183,'Medical Examination'!$A:$H,COLUMN(B:B),0)</f>
        <v>26.72</v>
      </c>
      <c r="L1183" cm="1">
        <f t="array" ref="L1183">VLOOKUP($A1183,'Medical Examination'!$A:$H,COLUMN(C:C),0)</f>
        <v>5.75</v>
      </c>
      <c r="M1183" t="str" cm="1">
        <f t="array" ref="M1183">VLOOKUP($A1183,'Medical Examination'!$A:$H,COLUMN(D:D),0)</f>
        <v>No</v>
      </c>
      <c r="N1183" t="str" cm="1">
        <f t="array" ref="N1183">VLOOKUP($A1183,'Medical Examination'!$A:$H,COLUMN(E:E),0)</f>
        <v>No</v>
      </c>
      <c r="O1183" t="str" cm="1">
        <f t="array" ref="O1183">VLOOKUP($A1183,'Medical Examination'!$A:$H,COLUMN(F:F),0)</f>
        <v>No</v>
      </c>
      <c r="P1183" cm="1">
        <f t="array" ref="P1183">VLOOKUP($A1183,'Medical Examination'!$A:$H,COLUMN(G:G),0)</f>
        <v>2</v>
      </c>
      <c r="Q1183" t="str" cm="1">
        <f t="array" ref="Q1183">VLOOKUP($A1183,'Medical Examination'!$A:$H,COLUMN(H:H),0)</f>
        <v>No</v>
      </c>
      <c r="R1183">
        <f t="shared" si="216"/>
        <v>0</v>
      </c>
      <c r="S1183">
        <f t="shared" si="217"/>
        <v>0</v>
      </c>
      <c r="T1183">
        <f t="shared" si="218"/>
        <v>0</v>
      </c>
      <c r="U1183">
        <f t="shared" si="219"/>
        <v>0</v>
      </c>
      <c r="V1183">
        <f t="shared" si="220"/>
        <v>2</v>
      </c>
      <c r="W1183">
        <f t="shared" si="221"/>
        <v>1</v>
      </c>
      <c r="X1183">
        <f t="shared" si="222"/>
        <v>2</v>
      </c>
      <c r="Y1183">
        <f t="shared" si="223"/>
        <v>0</v>
      </c>
      <c r="Z1183">
        <f t="shared" si="224"/>
        <v>0</v>
      </c>
      <c r="AA1183">
        <f t="shared" si="225"/>
        <v>0</v>
      </c>
      <c r="AB1183" s="5">
        <f t="shared" si="226"/>
        <v>51</v>
      </c>
      <c r="AC1183">
        <f t="shared" si="227"/>
        <v>1</v>
      </c>
    </row>
    <row r="1184" spans="1:29" x14ac:dyDescent="0.25">
      <c r="A1184" t="s">
        <v>1224</v>
      </c>
      <c r="B1184">
        <v>1992</v>
      </c>
      <c r="C1184" t="s">
        <v>35</v>
      </c>
      <c r="D1184">
        <v>13</v>
      </c>
      <c r="E1184">
        <v>0</v>
      </c>
      <c r="F1184">
        <v>9844.4500000000007</v>
      </c>
      <c r="G1184" t="s">
        <v>11</v>
      </c>
      <c r="H1184" t="s">
        <v>16</v>
      </c>
      <c r="I1184" t="s">
        <v>23</v>
      </c>
      <c r="J1184" t="str">
        <f>VLOOKUP(A1184,Names!A:B,2,)</f>
        <v>Fairbrother, Mr.  Tom L.</v>
      </c>
      <c r="K1184" cm="1">
        <f t="array" ref="K1184">VLOOKUP($A1184,'Medical Examination'!$A:$H,COLUMN(B:B),0)</f>
        <v>42.93</v>
      </c>
      <c r="L1184" cm="1">
        <f t="array" ref="L1184">VLOOKUP($A1184,'Medical Examination'!$A:$H,COLUMN(C:C),0)</f>
        <v>4.8</v>
      </c>
      <c r="M1184" t="str" cm="1">
        <f t="array" ref="M1184">VLOOKUP($A1184,'Medical Examination'!$A:$H,COLUMN(D:D),0)</f>
        <v>No</v>
      </c>
      <c r="N1184" t="str" cm="1">
        <f t="array" ref="N1184">VLOOKUP($A1184,'Medical Examination'!$A:$H,COLUMN(E:E),0)</f>
        <v>No</v>
      </c>
      <c r="O1184" t="str" cm="1">
        <f t="array" ref="O1184">VLOOKUP($A1184,'Medical Examination'!$A:$H,COLUMN(F:F),0)</f>
        <v>No</v>
      </c>
      <c r="P1184" cm="1">
        <f t="array" ref="P1184">VLOOKUP($A1184,'Medical Examination'!$A:$H,COLUMN(G:G),0)</f>
        <v>1</v>
      </c>
      <c r="Q1184" t="str" cm="1">
        <f t="array" ref="Q1184">VLOOKUP($A1184,'Medical Examination'!$A:$H,COLUMN(H:H),0)</f>
        <v>No</v>
      </c>
      <c r="R1184">
        <f t="shared" si="216"/>
        <v>0</v>
      </c>
      <c r="S1184">
        <f t="shared" si="217"/>
        <v>0</v>
      </c>
      <c r="T1184">
        <f t="shared" si="218"/>
        <v>0</v>
      </c>
      <c r="U1184">
        <f t="shared" si="219"/>
        <v>0</v>
      </c>
      <c r="V1184">
        <f t="shared" si="220"/>
        <v>2</v>
      </c>
      <c r="W1184">
        <f t="shared" si="221"/>
        <v>3</v>
      </c>
      <c r="X1184">
        <f t="shared" si="222"/>
        <v>1</v>
      </c>
      <c r="Y1184">
        <f t="shared" si="223"/>
        <v>0</v>
      </c>
      <c r="Z1184">
        <f t="shared" si="224"/>
        <v>1</v>
      </c>
      <c r="AA1184">
        <f t="shared" si="225"/>
        <v>0</v>
      </c>
      <c r="AB1184" s="5">
        <f t="shared" si="226"/>
        <v>31</v>
      </c>
      <c r="AC1184">
        <f t="shared" si="227"/>
        <v>1</v>
      </c>
    </row>
    <row r="1185" spans="1:29" x14ac:dyDescent="0.25">
      <c r="A1185" t="s">
        <v>1225</v>
      </c>
      <c r="B1185">
        <v>1968</v>
      </c>
      <c r="C1185" t="s">
        <v>15</v>
      </c>
      <c r="D1185">
        <v>4</v>
      </c>
      <c r="E1185">
        <v>0</v>
      </c>
      <c r="F1185">
        <v>9850.43</v>
      </c>
      <c r="G1185" t="s">
        <v>12</v>
      </c>
      <c r="H1185" t="s">
        <v>12</v>
      </c>
      <c r="I1185" t="s">
        <v>42</v>
      </c>
      <c r="J1185" t="str">
        <f>VLOOKUP(A1185,Names!A:B,2,)</f>
        <v>Mohara, Mr.  Toshiyuki</v>
      </c>
      <c r="K1185" cm="1">
        <f t="array" ref="K1185">VLOOKUP($A1185,'Medical Examination'!$A:$H,COLUMN(B:B),0)</f>
        <v>31.6</v>
      </c>
      <c r="L1185" cm="1">
        <f t="array" ref="L1185">VLOOKUP($A1185,'Medical Examination'!$A:$H,COLUMN(C:C),0)</f>
        <v>6.79</v>
      </c>
      <c r="M1185" t="str" cm="1">
        <f t="array" ref="M1185">VLOOKUP($A1185,'Medical Examination'!$A:$H,COLUMN(D:D),0)</f>
        <v>No</v>
      </c>
      <c r="N1185" t="str" cm="1">
        <f t="array" ref="N1185">VLOOKUP($A1185,'Medical Examination'!$A:$H,COLUMN(E:E),0)</f>
        <v>No</v>
      </c>
      <c r="O1185" t="str" cm="1">
        <f t="array" ref="O1185">VLOOKUP($A1185,'Medical Examination'!$A:$H,COLUMN(F:F),0)</f>
        <v>No</v>
      </c>
      <c r="P1185" t="str" cm="1">
        <f t="array" ref="P1185">VLOOKUP($A1185,'Medical Examination'!$A:$H,COLUMN(G:G),0)</f>
        <v>No major surgery</v>
      </c>
      <c r="Q1185" t="str" cm="1">
        <f t="array" ref="Q1185">VLOOKUP($A1185,'Medical Examination'!$A:$H,COLUMN(H:H),0)</f>
        <v>No</v>
      </c>
      <c r="R1185">
        <f t="shared" si="216"/>
        <v>0</v>
      </c>
      <c r="S1185">
        <f t="shared" si="217"/>
        <v>0</v>
      </c>
      <c r="T1185">
        <f t="shared" si="218"/>
        <v>0</v>
      </c>
      <c r="U1185">
        <f t="shared" si="219"/>
        <v>0</v>
      </c>
      <c r="V1185">
        <f t="shared" si="220"/>
        <v>1</v>
      </c>
      <c r="W1185">
        <f t="shared" si="221"/>
        <v>1</v>
      </c>
      <c r="X1185">
        <f t="shared" si="222"/>
        <v>0</v>
      </c>
      <c r="Y1185">
        <f t="shared" si="223"/>
        <v>1</v>
      </c>
      <c r="Z1185">
        <f t="shared" si="224"/>
        <v>0</v>
      </c>
      <c r="AA1185">
        <f t="shared" si="225"/>
        <v>0</v>
      </c>
      <c r="AB1185" s="5">
        <f t="shared" si="226"/>
        <v>55</v>
      </c>
      <c r="AC1185">
        <f t="shared" si="227"/>
        <v>1</v>
      </c>
    </row>
    <row r="1186" spans="1:29" x14ac:dyDescent="0.25">
      <c r="A1186" t="s">
        <v>1226</v>
      </c>
      <c r="B1186">
        <v>1971</v>
      </c>
      <c r="C1186" t="s">
        <v>37</v>
      </c>
      <c r="D1186">
        <v>23</v>
      </c>
      <c r="E1186">
        <v>1</v>
      </c>
      <c r="F1186">
        <v>9855.1299999999992</v>
      </c>
      <c r="G1186" t="s">
        <v>11</v>
      </c>
      <c r="H1186" t="s">
        <v>12</v>
      </c>
      <c r="I1186" t="s">
        <v>13</v>
      </c>
      <c r="J1186" t="str">
        <f>VLOOKUP(A1186,Names!A:B,2,)</f>
        <v>Valentine, Ms.  Nicole</v>
      </c>
      <c r="K1186" cm="1">
        <f t="array" ref="K1186">VLOOKUP($A1186,'Medical Examination'!$A:$H,COLUMN(B:B),0)</f>
        <v>21.56</v>
      </c>
      <c r="L1186" cm="1">
        <f t="array" ref="L1186">VLOOKUP($A1186,'Medical Examination'!$A:$H,COLUMN(C:C),0)</f>
        <v>10.56</v>
      </c>
      <c r="M1186" t="str" cm="1">
        <f t="array" ref="M1186">VLOOKUP($A1186,'Medical Examination'!$A:$H,COLUMN(D:D),0)</f>
        <v>No</v>
      </c>
      <c r="N1186" t="str" cm="1">
        <f t="array" ref="N1186">VLOOKUP($A1186,'Medical Examination'!$A:$H,COLUMN(E:E),0)</f>
        <v>No</v>
      </c>
      <c r="O1186" t="str" cm="1">
        <f t="array" ref="O1186">VLOOKUP($A1186,'Medical Examination'!$A:$H,COLUMN(F:F),0)</f>
        <v>No</v>
      </c>
      <c r="P1186" t="str" cm="1">
        <f t="array" ref="P1186">VLOOKUP($A1186,'Medical Examination'!$A:$H,COLUMN(G:G),0)</f>
        <v>No major surgery</v>
      </c>
      <c r="Q1186" t="str" cm="1">
        <f t="array" ref="Q1186">VLOOKUP($A1186,'Medical Examination'!$A:$H,COLUMN(H:H),0)</f>
        <v>No</v>
      </c>
      <c r="R1186">
        <f t="shared" si="216"/>
        <v>0</v>
      </c>
      <c r="S1186">
        <f t="shared" si="217"/>
        <v>0</v>
      </c>
      <c r="T1186">
        <f t="shared" si="218"/>
        <v>0</v>
      </c>
      <c r="U1186">
        <f t="shared" si="219"/>
        <v>0</v>
      </c>
      <c r="V1186">
        <f t="shared" si="220"/>
        <v>2</v>
      </c>
      <c r="W1186">
        <f t="shared" si="221"/>
        <v>1</v>
      </c>
      <c r="X1186">
        <f t="shared" si="222"/>
        <v>0</v>
      </c>
      <c r="Y1186">
        <f t="shared" si="223"/>
        <v>0</v>
      </c>
      <c r="Z1186">
        <f t="shared" si="224"/>
        <v>0</v>
      </c>
      <c r="AA1186">
        <f t="shared" si="225"/>
        <v>1</v>
      </c>
      <c r="AB1186" s="5">
        <f t="shared" si="226"/>
        <v>52</v>
      </c>
      <c r="AC1186">
        <f t="shared" si="227"/>
        <v>0</v>
      </c>
    </row>
    <row r="1187" spans="1:29" x14ac:dyDescent="0.25">
      <c r="A1187" t="s">
        <v>1227</v>
      </c>
      <c r="B1187">
        <v>1971</v>
      </c>
      <c r="C1187" t="s">
        <v>10</v>
      </c>
      <c r="D1187">
        <v>17</v>
      </c>
      <c r="E1187">
        <v>1</v>
      </c>
      <c r="F1187">
        <v>9861.0300000000007</v>
      </c>
      <c r="G1187" t="s">
        <v>11</v>
      </c>
      <c r="H1187" t="s">
        <v>11</v>
      </c>
      <c r="I1187" t="s">
        <v>42</v>
      </c>
      <c r="J1187" t="str">
        <f>VLOOKUP(A1187,Names!A:B,2,)</f>
        <v>Delucia, Ms.  Francesca</v>
      </c>
      <c r="K1187" cm="1">
        <f t="array" ref="K1187">VLOOKUP($A1187,'Medical Examination'!$A:$H,COLUMN(B:B),0)</f>
        <v>25.8</v>
      </c>
      <c r="L1187" cm="1">
        <f t="array" ref="L1187">VLOOKUP($A1187,'Medical Examination'!$A:$H,COLUMN(C:C),0)</f>
        <v>9.94</v>
      </c>
      <c r="M1187" t="str" cm="1">
        <f t="array" ref="M1187">VLOOKUP($A1187,'Medical Examination'!$A:$H,COLUMN(D:D),0)</f>
        <v>No</v>
      </c>
      <c r="N1187" t="str" cm="1">
        <f t="array" ref="N1187">VLOOKUP($A1187,'Medical Examination'!$A:$H,COLUMN(E:E),0)</f>
        <v>No</v>
      </c>
      <c r="O1187" t="str" cm="1">
        <f t="array" ref="O1187">VLOOKUP($A1187,'Medical Examination'!$A:$H,COLUMN(F:F),0)</f>
        <v>No</v>
      </c>
      <c r="P1187" t="str" cm="1">
        <f t="array" ref="P1187">VLOOKUP($A1187,'Medical Examination'!$A:$H,COLUMN(G:G),0)</f>
        <v>No major surgery</v>
      </c>
      <c r="Q1187" t="str" cm="1">
        <f t="array" ref="Q1187">VLOOKUP($A1187,'Medical Examination'!$A:$H,COLUMN(H:H),0)</f>
        <v>No</v>
      </c>
      <c r="R1187">
        <f t="shared" si="216"/>
        <v>0</v>
      </c>
      <c r="S1187">
        <f t="shared" si="217"/>
        <v>0</v>
      </c>
      <c r="T1187">
        <f t="shared" si="218"/>
        <v>0</v>
      </c>
      <c r="U1187">
        <f t="shared" si="219"/>
        <v>0</v>
      </c>
      <c r="V1187">
        <f t="shared" si="220"/>
        <v>2</v>
      </c>
      <c r="W1187">
        <f t="shared" si="221"/>
        <v>2</v>
      </c>
      <c r="X1187">
        <f t="shared" si="222"/>
        <v>0</v>
      </c>
      <c r="Y1187">
        <f t="shared" si="223"/>
        <v>1</v>
      </c>
      <c r="Z1187">
        <f t="shared" si="224"/>
        <v>0</v>
      </c>
      <c r="AA1187">
        <f t="shared" si="225"/>
        <v>0</v>
      </c>
      <c r="AB1187" s="5">
        <f t="shared" si="226"/>
        <v>52</v>
      </c>
      <c r="AC1187">
        <f t="shared" si="227"/>
        <v>0</v>
      </c>
    </row>
    <row r="1188" spans="1:29" x14ac:dyDescent="0.25">
      <c r="A1188" t="s">
        <v>1228</v>
      </c>
      <c r="B1188">
        <v>1969</v>
      </c>
      <c r="C1188" t="s">
        <v>37</v>
      </c>
      <c r="D1188">
        <v>20</v>
      </c>
      <c r="E1188">
        <v>0</v>
      </c>
      <c r="F1188">
        <v>9863.4699999999993</v>
      </c>
      <c r="G1188" t="s">
        <v>12</v>
      </c>
      <c r="H1188" t="s">
        <v>12</v>
      </c>
      <c r="I1188" t="s">
        <v>23</v>
      </c>
      <c r="J1188" t="str">
        <f>VLOOKUP(A1188,Names!A:B,2,)</f>
        <v>Paullin, Mr.  Matthew J</v>
      </c>
      <c r="K1188" cm="1">
        <f t="array" ref="K1188">VLOOKUP($A1188,'Medical Examination'!$A:$H,COLUMN(B:B),0)</f>
        <v>24.32</v>
      </c>
      <c r="L1188" cm="1">
        <f t="array" ref="L1188">VLOOKUP($A1188,'Medical Examination'!$A:$H,COLUMN(C:C),0)</f>
        <v>6.15</v>
      </c>
      <c r="M1188" t="str" cm="1">
        <f t="array" ref="M1188">VLOOKUP($A1188,'Medical Examination'!$A:$H,COLUMN(D:D),0)</f>
        <v>yes</v>
      </c>
      <c r="N1188" t="str" cm="1">
        <f t="array" ref="N1188">VLOOKUP($A1188,'Medical Examination'!$A:$H,COLUMN(E:E),0)</f>
        <v>No</v>
      </c>
      <c r="O1188" t="str" cm="1">
        <f t="array" ref="O1188">VLOOKUP($A1188,'Medical Examination'!$A:$H,COLUMN(F:F),0)</f>
        <v>Yes</v>
      </c>
      <c r="P1188" cm="1">
        <f t="array" ref="P1188">VLOOKUP($A1188,'Medical Examination'!$A:$H,COLUMN(G:G),0)</f>
        <v>1</v>
      </c>
      <c r="Q1188" t="str" cm="1">
        <f t="array" ref="Q1188">VLOOKUP($A1188,'Medical Examination'!$A:$H,COLUMN(H:H),0)</f>
        <v>No</v>
      </c>
      <c r="R1188">
        <f t="shared" si="216"/>
        <v>1</v>
      </c>
      <c r="S1188">
        <f t="shared" si="217"/>
        <v>0</v>
      </c>
      <c r="T1188">
        <f t="shared" si="218"/>
        <v>1</v>
      </c>
      <c r="U1188">
        <f t="shared" si="219"/>
        <v>0</v>
      </c>
      <c r="V1188">
        <f t="shared" si="220"/>
        <v>1</v>
      </c>
      <c r="W1188">
        <f t="shared" si="221"/>
        <v>1</v>
      </c>
      <c r="X1188">
        <f t="shared" si="222"/>
        <v>1</v>
      </c>
      <c r="Y1188">
        <f t="shared" si="223"/>
        <v>0</v>
      </c>
      <c r="Z1188">
        <f t="shared" si="224"/>
        <v>1</v>
      </c>
      <c r="AA1188">
        <f t="shared" si="225"/>
        <v>0</v>
      </c>
      <c r="AB1188" s="5">
        <f t="shared" si="226"/>
        <v>54</v>
      </c>
      <c r="AC1188">
        <f t="shared" si="227"/>
        <v>1</v>
      </c>
    </row>
    <row r="1189" spans="1:29" x14ac:dyDescent="0.25">
      <c r="A1189" t="s">
        <v>1229</v>
      </c>
      <c r="B1189">
        <v>1971</v>
      </c>
      <c r="C1189" t="s">
        <v>15</v>
      </c>
      <c r="D1189">
        <v>9</v>
      </c>
      <c r="E1189">
        <v>0</v>
      </c>
      <c r="F1189">
        <v>9866.2999999999993</v>
      </c>
      <c r="G1189" t="s">
        <v>11</v>
      </c>
      <c r="H1189" t="s">
        <v>12</v>
      </c>
      <c r="I1189" t="s">
        <v>247</v>
      </c>
      <c r="J1189" t="str">
        <f>VLOOKUP(A1189,Names!A:B,2,)</f>
        <v>Lundine, Ms.  Sarah</v>
      </c>
      <c r="K1189" cm="1">
        <f t="array" ref="K1189">VLOOKUP($A1189,'Medical Examination'!$A:$H,COLUMN(B:B),0)</f>
        <v>33.914999999999999</v>
      </c>
      <c r="L1189" cm="1">
        <f t="array" ref="L1189">VLOOKUP($A1189,'Medical Examination'!$A:$H,COLUMN(C:C),0)</f>
        <v>11.52</v>
      </c>
      <c r="M1189" t="str" cm="1">
        <f t="array" ref="M1189">VLOOKUP($A1189,'Medical Examination'!$A:$H,COLUMN(D:D),0)</f>
        <v>No</v>
      </c>
      <c r="N1189" t="str" cm="1">
        <f t="array" ref="N1189">VLOOKUP($A1189,'Medical Examination'!$A:$H,COLUMN(E:E),0)</f>
        <v>No</v>
      </c>
      <c r="O1189" t="str" cm="1">
        <f t="array" ref="O1189">VLOOKUP($A1189,'Medical Examination'!$A:$H,COLUMN(F:F),0)</f>
        <v>No</v>
      </c>
      <c r="P1189" t="str" cm="1">
        <f t="array" ref="P1189">VLOOKUP($A1189,'Medical Examination'!$A:$H,COLUMN(G:G),0)</f>
        <v>No major surgery</v>
      </c>
      <c r="Q1189" t="str" cm="1">
        <f t="array" ref="Q1189">VLOOKUP($A1189,'Medical Examination'!$A:$H,COLUMN(H:H),0)</f>
        <v>No</v>
      </c>
      <c r="R1189">
        <f t="shared" si="216"/>
        <v>0</v>
      </c>
      <c r="S1189">
        <f t="shared" si="217"/>
        <v>0</v>
      </c>
      <c r="T1189">
        <f t="shared" si="218"/>
        <v>0</v>
      </c>
      <c r="U1189">
        <f t="shared" si="219"/>
        <v>0</v>
      </c>
      <c r="V1189">
        <f t="shared" si="220"/>
        <v>2</v>
      </c>
      <c r="W1189">
        <f t="shared" si="221"/>
        <v>1</v>
      </c>
      <c r="X1189">
        <f t="shared" si="222"/>
        <v>0</v>
      </c>
      <c r="Y1189">
        <f t="shared" si="223"/>
        <v>0</v>
      </c>
      <c r="Z1189">
        <f t="shared" si="224"/>
        <v>0</v>
      </c>
      <c r="AA1189">
        <f t="shared" si="225"/>
        <v>0</v>
      </c>
      <c r="AB1189" s="5">
        <f t="shared" si="226"/>
        <v>52</v>
      </c>
      <c r="AC1189">
        <f t="shared" si="227"/>
        <v>0</v>
      </c>
    </row>
    <row r="1190" spans="1:29" x14ac:dyDescent="0.25">
      <c r="A1190" t="s">
        <v>1230</v>
      </c>
      <c r="B1190">
        <v>1969</v>
      </c>
      <c r="C1190" t="s">
        <v>35</v>
      </c>
      <c r="D1190">
        <v>13</v>
      </c>
      <c r="E1190">
        <v>0</v>
      </c>
      <c r="F1190">
        <v>9869.81</v>
      </c>
      <c r="G1190" t="s">
        <v>12</v>
      </c>
      <c r="H1190" t="s">
        <v>12</v>
      </c>
      <c r="I1190" t="s">
        <v>23</v>
      </c>
      <c r="J1190" t="str">
        <f>VLOOKUP(A1190,Names!A:B,2,)</f>
        <v>Hamilton, Mr.  Daniel</v>
      </c>
      <c r="K1190" cm="1">
        <f t="array" ref="K1190">VLOOKUP($A1190,'Medical Examination'!$A:$H,COLUMN(B:B),0)</f>
        <v>28.88</v>
      </c>
      <c r="L1190" cm="1">
        <f t="array" ref="L1190">VLOOKUP($A1190,'Medical Examination'!$A:$H,COLUMN(C:C),0)</f>
        <v>4.8600000000000003</v>
      </c>
      <c r="M1190" t="str" cm="1">
        <f t="array" ref="M1190">VLOOKUP($A1190,'Medical Examination'!$A:$H,COLUMN(D:D),0)</f>
        <v>yes</v>
      </c>
      <c r="N1190" t="str" cm="1">
        <f t="array" ref="N1190">VLOOKUP($A1190,'Medical Examination'!$A:$H,COLUMN(E:E),0)</f>
        <v>No</v>
      </c>
      <c r="O1190" t="str" cm="1">
        <f t="array" ref="O1190">VLOOKUP($A1190,'Medical Examination'!$A:$H,COLUMN(F:F),0)</f>
        <v>Yes</v>
      </c>
      <c r="P1190" cm="1">
        <f t="array" ref="P1190">VLOOKUP($A1190,'Medical Examination'!$A:$H,COLUMN(G:G),0)</f>
        <v>1</v>
      </c>
      <c r="Q1190" t="str" cm="1">
        <f t="array" ref="Q1190">VLOOKUP($A1190,'Medical Examination'!$A:$H,COLUMN(H:H),0)</f>
        <v>No</v>
      </c>
      <c r="R1190">
        <f t="shared" si="216"/>
        <v>1</v>
      </c>
      <c r="S1190">
        <f t="shared" si="217"/>
        <v>0</v>
      </c>
      <c r="T1190">
        <f t="shared" si="218"/>
        <v>1</v>
      </c>
      <c r="U1190">
        <f t="shared" si="219"/>
        <v>0</v>
      </c>
      <c r="V1190">
        <f t="shared" si="220"/>
        <v>1</v>
      </c>
      <c r="W1190">
        <f t="shared" si="221"/>
        <v>1</v>
      </c>
      <c r="X1190">
        <f t="shared" si="222"/>
        <v>1</v>
      </c>
      <c r="Y1190">
        <f t="shared" si="223"/>
        <v>0</v>
      </c>
      <c r="Z1190">
        <f t="shared" si="224"/>
        <v>1</v>
      </c>
      <c r="AA1190">
        <f t="shared" si="225"/>
        <v>0</v>
      </c>
      <c r="AB1190" s="5">
        <f t="shared" si="226"/>
        <v>54</v>
      </c>
      <c r="AC1190">
        <f t="shared" si="227"/>
        <v>1</v>
      </c>
    </row>
    <row r="1191" spans="1:29" x14ac:dyDescent="0.25">
      <c r="A1191" t="s">
        <v>1231</v>
      </c>
      <c r="B1191">
        <v>1998</v>
      </c>
      <c r="C1191" t="s">
        <v>10</v>
      </c>
      <c r="D1191">
        <v>6</v>
      </c>
      <c r="E1191">
        <v>0</v>
      </c>
      <c r="F1191">
        <v>9870.59</v>
      </c>
      <c r="G1191" t="s">
        <v>11</v>
      </c>
      <c r="H1191" t="s">
        <v>11</v>
      </c>
      <c r="I1191" t="s">
        <v>249</v>
      </c>
      <c r="J1191" t="str">
        <f>VLOOKUP(A1191,Names!A:B,2,)</f>
        <v>Proulx, Mr.  Ryan</v>
      </c>
      <c r="K1191" cm="1">
        <f t="array" ref="K1191">VLOOKUP($A1191,'Medical Examination'!$A:$H,COLUMN(B:B),0)</f>
        <v>46.51</v>
      </c>
      <c r="L1191" cm="1">
        <f t="array" ref="L1191">VLOOKUP($A1191,'Medical Examination'!$A:$H,COLUMN(C:C),0)</f>
        <v>5.84</v>
      </c>
      <c r="M1191" t="str" cm="1">
        <f t="array" ref="M1191">VLOOKUP($A1191,'Medical Examination'!$A:$H,COLUMN(D:D),0)</f>
        <v>No</v>
      </c>
      <c r="N1191" t="str" cm="1">
        <f t="array" ref="N1191">VLOOKUP($A1191,'Medical Examination'!$A:$H,COLUMN(E:E),0)</f>
        <v>No</v>
      </c>
      <c r="O1191" t="str" cm="1">
        <f t="array" ref="O1191">VLOOKUP($A1191,'Medical Examination'!$A:$H,COLUMN(F:F),0)</f>
        <v>No</v>
      </c>
      <c r="P1191" cm="1">
        <f t="array" ref="P1191">VLOOKUP($A1191,'Medical Examination'!$A:$H,COLUMN(G:G),0)</f>
        <v>1</v>
      </c>
      <c r="Q1191" t="str" cm="1">
        <f t="array" ref="Q1191">VLOOKUP($A1191,'Medical Examination'!$A:$H,COLUMN(H:H),0)</f>
        <v>No</v>
      </c>
      <c r="R1191">
        <f t="shared" si="216"/>
        <v>0</v>
      </c>
      <c r="S1191">
        <f t="shared" si="217"/>
        <v>0</v>
      </c>
      <c r="T1191">
        <f t="shared" si="218"/>
        <v>0</v>
      </c>
      <c r="U1191">
        <f t="shared" si="219"/>
        <v>0</v>
      </c>
      <c r="V1191">
        <f t="shared" si="220"/>
        <v>2</v>
      </c>
      <c r="W1191">
        <f t="shared" si="221"/>
        <v>2</v>
      </c>
      <c r="X1191">
        <f t="shared" si="222"/>
        <v>1</v>
      </c>
      <c r="Y1191">
        <f t="shared" si="223"/>
        <v>0</v>
      </c>
      <c r="Z1191">
        <f t="shared" si="224"/>
        <v>0</v>
      </c>
      <c r="AA1191">
        <f t="shared" si="225"/>
        <v>0</v>
      </c>
      <c r="AB1191" s="5">
        <f t="shared" si="226"/>
        <v>25</v>
      </c>
      <c r="AC1191">
        <f t="shared" si="227"/>
        <v>1</v>
      </c>
    </row>
    <row r="1192" spans="1:29" x14ac:dyDescent="0.25">
      <c r="A1192" t="s">
        <v>1232</v>
      </c>
      <c r="B1192">
        <v>1971</v>
      </c>
      <c r="C1192" t="s">
        <v>30</v>
      </c>
      <c r="D1192">
        <v>22</v>
      </c>
      <c r="E1192">
        <v>1</v>
      </c>
      <c r="F1192">
        <v>9872.7000000000007</v>
      </c>
      <c r="G1192" t="s">
        <v>11</v>
      </c>
      <c r="H1192" t="s">
        <v>11</v>
      </c>
      <c r="I1192" t="s">
        <v>42</v>
      </c>
      <c r="J1192" t="str">
        <f>VLOOKUP(A1192,Names!A:B,2,)</f>
        <v>Barnett, Ms.  Carma S</v>
      </c>
      <c r="K1192" cm="1">
        <f t="array" ref="K1192">VLOOKUP($A1192,'Medical Examination'!$A:$H,COLUMN(B:B),0)</f>
        <v>34.200000000000003</v>
      </c>
      <c r="L1192" cm="1">
        <f t="array" ref="L1192">VLOOKUP($A1192,'Medical Examination'!$A:$H,COLUMN(C:C),0)</f>
        <v>8.58</v>
      </c>
      <c r="M1192" t="str" cm="1">
        <f t="array" ref="M1192">VLOOKUP($A1192,'Medical Examination'!$A:$H,COLUMN(D:D),0)</f>
        <v>No</v>
      </c>
      <c r="N1192" t="str" cm="1">
        <f t="array" ref="N1192">VLOOKUP($A1192,'Medical Examination'!$A:$H,COLUMN(E:E),0)</f>
        <v>No</v>
      </c>
      <c r="O1192" t="str" cm="1">
        <f t="array" ref="O1192">VLOOKUP($A1192,'Medical Examination'!$A:$H,COLUMN(F:F),0)</f>
        <v>No</v>
      </c>
      <c r="P1192" t="str" cm="1">
        <f t="array" ref="P1192">VLOOKUP($A1192,'Medical Examination'!$A:$H,COLUMN(G:G),0)</f>
        <v>No major surgery</v>
      </c>
      <c r="Q1192" t="str" cm="1">
        <f t="array" ref="Q1192">VLOOKUP($A1192,'Medical Examination'!$A:$H,COLUMN(H:H),0)</f>
        <v>No</v>
      </c>
      <c r="R1192">
        <f t="shared" si="216"/>
        <v>0</v>
      </c>
      <c r="S1192">
        <f t="shared" si="217"/>
        <v>0</v>
      </c>
      <c r="T1192">
        <f t="shared" si="218"/>
        <v>0</v>
      </c>
      <c r="U1192">
        <f t="shared" si="219"/>
        <v>0</v>
      </c>
      <c r="V1192">
        <f t="shared" si="220"/>
        <v>2</v>
      </c>
      <c r="W1192">
        <f t="shared" si="221"/>
        <v>2</v>
      </c>
      <c r="X1192">
        <f t="shared" si="222"/>
        <v>0</v>
      </c>
      <c r="Y1192">
        <f t="shared" si="223"/>
        <v>1</v>
      </c>
      <c r="Z1192">
        <f t="shared" si="224"/>
        <v>0</v>
      </c>
      <c r="AA1192">
        <f t="shared" si="225"/>
        <v>0</v>
      </c>
      <c r="AB1192" s="5">
        <f t="shared" si="226"/>
        <v>52</v>
      </c>
      <c r="AC1192">
        <f t="shared" si="227"/>
        <v>0</v>
      </c>
    </row>
    <row r="1193" spans="1:29" x14ac:dyDescent="0.25">
      <c r="A1193" t="s">
        <v>1233</v>
      </c>
      <c r="B1193">
        <v>1971</v>
      </c>
      <c r="C1193" t="s">
        <v>10</v>
      </c>
      <c r="D1193">
        <v>3</v>
      </c>
      <c r="E1193">
        <v>0</v>
      </c>
      <c r="F1193">
        <v>9875.68</v>
      </c>
      <c r="G1193" t="s">
        <v>11</v>
      </c>
      <c r="H1193" t="s">
        <v>12</v>
      </c>
      <c r="I1193" t="s">
        <v>247</v>
      </c>
      <c r="J1193" t="str">
        <f>VLOOKUP(A1193,Names!A:B,2,)</f>
        <v>Choi, Ms.  Elizabeth S.</v>
      </c>
      <c r="K1193" cm="1">
        <f t="array" ref="K1193">VLOOKUP($A1193,'Medical Examination'!$A:$H,COLUMN(B:B),0)</f>
        <v>40.659999999999997</v>
      </c>
      <c r="L1193" cm="1">
        <f t="array" ref="L1193">VLOOKUP($A1193,'Medical Examination'!$A:$H,COLUMN(C:C),0)</f>
        <v>10.08</v>
      </c>
      <c r="M1193" t="str" cm="1">
        <f t="array" ref="M1193">VLOOKUP($A1193,'Medical Examination'!$A:$H,COLUMN(D:D),0)</f>
        <v>No</v>
      </c>
      <c r="N1193" t="str" cm="1">
        <f t="array" ref="N1193">VLOOKUP($A1193,'Medical Examination'!$A:$H,COLUMN(E:E),0)</f>
        <v>No</v>
      </c>
      <c r="O1193" t="str" cm="1">
        <f t="array" ref="O1193">VLOOKUP($A1193,'Medical Examination'!$A:$H,COLUMN(F:F),0)</f>
        <v>No</v>
      </c>
      <c r="P1193" t="str" cm="1">
        <f t="array" ref="P1193">VLOOKUP($A1193,'Medical Examination'!$A:$H,COLUMN(G:G),0)</f>
        <v>No major surgery</v>
      </c>
      <c r="Q1193" t="str" cm="1">
        <f t="array" ref="Q1193">VLOOKUP($A1193,'Medical Examination'!$A:$H,COLUMN(H:H),0)</f>
        <v>No</v>
      </c>
      <c r="R1193">
        <f t="shared" si="216"/>
        <v>0</v>
      </c>
      <c r="S1193">
        <f t="shared" si="217"/>
        <v>0</v>
      </c>
      <c r="T1193">
        <f t="shared" si="218"/>
        <v>0</v>
      </c>
      <c r="U1193">
        <f t="shared" si="219"/>
        <v>0</v>
      </c>
      <c r="V1193">
        <f t="shared" si="220"/>
        <v>2</v>
      </c>
      <c r="W1193">
        <f t="shared" si="221"/>
        <v>1</v>
      </c>
      <c r="X1193">
        <f t="shared" si="222"/>
        <v>0</v>
      </c>
      <c r="Y1193">
        <f t="shared" si="223"/>
        <v>0</v>
      </c>
      <c r="Z1193">
        <f t="shared" si="224"/>
        <v>0</v>
      </c>
      <c r="AA1193">
        <f t="shared" si="225"/>
        <v>0</v>
      </c>
      <c r="AB1193" s="5">
        <f t="shared" si="226"/>
        <v>52</v>
      </c>
      <c r="AC1193">
        <f t="shared" si="227"/>
        <v>0</v>
      </c>
    </row>
    <row r="1194" spans="1:29" x14ac:dyDescent="0.25">
      <c r="A1194" t="s">
        <v>1234</v>
      </c>
      <c r="B1194">
        <v>1971</v>
      </c>
      <c r="C1194" t="s">
        <v>37</v>
      </c>
      <c r="D1194">
        <v>3</v>
      </c>
      <c r="E1194">
        <v>1</v>
      </c>
      <c r="F1194">
        <v>9877.61</v>
      </c>
      <c r="G1194" t="s">
        <v>11</v>
      </c>
      <c r="H1194" t="s">
        <v>16</v>
      </c>
      <c r="I1194" t="s">
        <v>13</v>
      </c>
      <c r="J1194" t="str">
        <f>VLOOKUP(A1194,Names!A:B,2,)</f>
        <v>Custance, Ms.  Lucie J.</v>
      </c>
      <c r="K1194" cm="1">
        <f t="array" ref="K1194">VLOOKUP($A1194,'Medical Examination'!$A:$H,COLUMN(B:B),0)</f>
        <v>37.729999999999997</v>
      </c>
      <c r="L1194" cm="1">
        <f t="array" ref="L1194">VLOOKUP($A1194,'Medical Examination'!$A:$H,COLUMN(C:C),0)</f>
        <v>7.4</v>
      </c>
      <c r="M1194" t="str" cm="1">
        <f t="array" ref="M1194">VLOOKUP($A1194,'Medical Examination'!$A:$H,COLUMN(D:D),0)</f>
        <v>No</v>
      </c>
      <c r="N1194" t="str" cm="1">
        <f t="array" ref="N1194">VLOOKUP($A1194,'Medical Examination'!$A:$H,COLUMN(E:E),0)</f>
        <v>No</v>
      </c>
      <c r="O1194" t="str" cm="1">
        <f t="array" ref="O1194">VLOOKUP($A1194,'Medical Examination'!$A:$H,COLUMN(F:F),0)</f>
        <v>No</v>
      </c>
      <c r="P1194" t="str" cm="1">
        <f t="array" ref="P1194">VLOOKUP($A1194,'Medical Examination'!$A:$H,COLUMN(G:G),0)</f>
        <v>No major surgery</v>
      </c>
      <c r="Q1194" t="str" cm="1">
        <f t="array" ref="Q1194">VLOOKUP($A1194,'Medical Examination'!$A:$H,COLUMN(H:H),0)</f>
        <v>No</v>
      </c>
      <c r="R1194">
        <f t="shared" si="216"/>
        <v>0</v>
      </c>
      <c r="S1194">
        <f t="shared" si="217"/>
        <v>0</v>
      </c>
      <c r="T1194">
        <f t="shared" si="218"/>
        <v>0</v>
      </c>
      <c r="U1194">
        <f t="shared" si="219"/>
        <v>0</v>
      </c>
      <c r="V1194">
        <f t="shared" si="220"/>
        <v>2</v>
      </c>
      <c r="W1194">
        <f t="shared" si="221"/>
        <v>3</v>
      </c>
      <c r="X1194">
        <f t="shared" si="222"/>
        <v>0</v>
      </c>
      <c r="Y1194">
        <f t="shared" si="223"/>
        <v>0</v>
      </c>
      <c r="Z1194">
        <f t="shared" si="224"/>
        <v>0</v>
      </c>
      <c r="AA1194">
        <f t="shared" si="225"/>
        <v>1</v>
      </c>
      <c r="AB1194" s="5">
        <f t="shared" si="226"/>
        <v>52</v>
      </c>
      <c r="AC1194">
        <f t="shared" si="227"/>
        <v>0</v>
      </c>
    </row>
    <row r="1195" spans="1:29" x14ac:dyDescent="0.25">
      <c r="A1195" t="s">
        <v>1235</v>
      </c>
      <c r="B1195">
        <v>1971</v>
      </c>
      <c r="C1195" t="s">
        <v>15</v>
      </c>
      <c r="D1195">
        <v>8</v>
      </c>
      <c r="E1195">
        <v>1</v>
      </c>
      <c r="F1195">
        <v>9880.07</v>
      </c>
      <c r="G1195" t="s">
        <v>11</v>
      </c>
      <c r="H1195" t="s">
        <v>12</v>
      </c>
      <c r="I1195" t="s">
        <v>42</v>
      </c>
      <c r="J1195" t="str">
        <f>VLOOKUP(A1195,Names!A:B,2,)</f>
        <v>Maltby, Ms.  Sara</v>
      </c>
      <c r="K1195" cm="1">
        <f t="array" ref="K1195">VLOOKUP($A1195,'Medical Examination'!$A:$H,COLUMN(B:B),0)</f>
        <v>39.5</v>
      </c>
      <c r="L1195" cm="1">
        <f t="array" ref="L1195">VLOOKUP($A1195,'Medical Examination'!$A:$H,COLUMN(C:C),0)</f>
        <v>6.66</v>
      </c>
      <c r="M1195" t="str" cm="1">
        <f t="array" ref="M1195">VLOOKUP($A1195,'Medical Examination'!$A:$H,COLUMN(D:D),0)</f>
        <v>No</v>
      </c>
      <c r="N1195" t="str" cm="1">
        <f t="array" ref="N1195">VLOOKUP($A1195,'Medical Examination'!$A:$H,COLUMN(E:E),0)</f>
        <v>No</v>
      </c>
      <c r="O1195" t="str" cm="1">
        <f t="array" ref="O1195">VLOOKUP($A1195,'Medical Examination'!$A:$H,COLUMN(F:F),0)</f>
        <v>No</v>
      </c>
      <c r="P1195" t="str" cm="1">
        <f t="array" ref="P1195">VLOOKUP($A1195,'Medical Examination'!$A:$H,COLUMN(G:G),0)</f>
        <v>No major surgery</v>
      </c>
      <c r="Q1195" t="str" cm="1">
        <f t="array" ref="Q1195">VLOOKUP($A1195,'Medical Examination'!$A:$H,COLUMN(H:H),0)</f>
        <v>No</v>
      </c>
      <c r="R1195">
        <f t="shared" si="216"/>
        <v>0</v>
      </c>
      <c r="S1195">
        <f t="shared" si="217"/>
        <v>0</v>
      </c>
      <c r="T1195">
        <f t="shared" si="218"/>
        <v>0</v>
      </c>
      <c r="U1195">
        <f t="shared" si="219"/>
        <v>0</v>
      </c>
      <c r="V1195">
        <f t="shared" si="220"/>
        <v>2</v>
      </c>
      <c r="W1195">
        <f t="shared" si="221"/>
        <v>1</v>
      </c>
      <c r="X1195">
        <f t="shared" si="222"/>
        <v>0</v>
      </c>
      <c r="Y1195">
        <f t="shared" si="223"/>
        <v>1</v>
      </c>
      <c r="Z1195">
        <f t="shared" si="224"/>
        <v>0</v>
      </c>
      <c r="AA1195">
        <f t="shared" si="225"/>
        <v>0</v>
      </c>
      <c r="AB1195" s="5">
        <f t="shared" si="226"/>
        <v>52</v>
      </c>
      <c r="AC1195">
        <f t="shared" si="227"/>
        <v>0</v>
      </c>
    </row>
    <row r="1196" spans="1:29" x14ac:dyDescent="0.25">
      <c r="A1196" t="s">
        <v>1236</v>
      </c>
      <c r="B1196">
        <v>1966</v>
      </c>
      <c r="C1196" t="s">
        <v>15</v>
      </c>
      <c r="D1196">
        <v>5</v>
      </c>
      <c r="E1196">
        <v>0</v>
      </c>
      <c r="F1196">
        <v>9890.23</v>
      </c>
      <c r="G1196" t="s">
        <v>12</v>
      </c>
      <c r="H1196" t="s">
        <v>12</v>
      </c>
      <c r="I1196" t="s">
        <v>13</v>
      </c>
      <c r="J1196" t="str">
        <f>VLOOKUP(A1196,Names!A:B,2,)</f>
        <v>Flesch, Ms.  Megan</v>
      </c>
      <c r="K1196" cm="1">
        <f t="array" ref="K1196">VLOOKUP($A1196,'Medical Examination'!$A:$H,COLUMN(B:B),0)</f>
        <v>25</v>
      </c>
      <c r="L1196" cm="1">
        <f t="array" ref="L1196">VLOOKUP($A1196,'Medical Examination'!$A:$H,COLUMN(C:C),0)</f>
        <v>5.32</v>
      </c>
      <c r="M1196" t="str" cm="1">
        <f t="array" ref="M1196">VLOOKUP($A1196,'Medical Examination'!$A:$H,COLUMN(D:D),0)</f>
        <v>yes</v>
      </c>
      <c r="N1196" t="str" cm="1">
        <f t="array" ref="N1196">VLOOKUP($A1196,'Medical Examination'!$A:$H,COLUMN(E:E),0)</f>
        <v>No</v>
      </c>
      <c r="O1196" t="str" cm="1">
        <f t="array" ref="O1196">VLOOKUP($A1196,'Medical Examination'!$A:$H,COLUMN(F:F),0)</f>
        <v>No</v>
      </c>
      <c r="P1196" cm="1">
        <f t="array" ref="P1196">VLOOKUP($A1196,'Medical Examination'!$A:$H,COLUMN(G:G),0)</f>
        <v>2</v>
      </c>
      <c r="Q1196" t="str" cm="1">
        <f t="array" ref="Q1196">VLOOKUP($A1196,'Medical Examination'!$A:$H,COLUMN(H:H),0)</f>
        <v>No</v>
      </c>
      <c r="R1196">
        <f t="shared" si="216"/>
        <v>1</v>
      </c>
      <c r="S1196">
        <f t="shared" si="217"/>
        <v>0</v>
      </c>
      <c r="T1196">
        <f t="shared" si="218"/>
        <v>0</v>
      </c>
      <c r="U1196">
        <f t="shared" si="219"/>
        <v>0</v>
      </c>
      <c r="V1196">
        <f t="shared" si="220"/>
        <v>1</v>
      </c>
      <c r="W1196">
        <f t="shared" si="221"/>
        <v>1</v>
      </c>
      <c r="X1196">
        <f t="shared" si="222"/>
        <v>2</v>
      </c>
      <c r="Y1196">
        <f t="shared" si="223"/>
        <v>0</v>
      </c>
      <c r="Z1196">
        <f t="shared" si="224"/>
        <v>0</v>
      </c>
      <c r="AA1196">
        <f t="shared" si="225"/>
        <v>1</v>
      </c>
      <c r="AB1196" s="5">
        <f t="shared" si="226"/>
        <v>57</v>
      </c>
      <c r="AC1196">
        <f t="shared" si="227"/>
        <v>0</v>
      </c>
    </row>
    <row r="1197" spans="1:29" x14ac:dyDescent="0.25">
      <c r="A1197" t="s">
        <v>1237</v>
      </c>
      <c r="B1197">
        <v>1996</v>
      </c>
      <c r="C1197" t="s">
        <v>10</v>
      </c>
      <c r="D1197">
        <v>8</v>
      </c>
      <c r="E1197">
        <v>0</v>
      </c>
      <c r="F1197">
        <v>9894.69</v>
      </c>
      <c r="G1197" t="s">
        <v>11</v>
      </c>
      <c r="H1197" t="s">
        <v>12</v>
      </c>
      <c r="I1197" t="s">
        <v>23</v>
      </c>
      <c r="J1197" t="str">
        <f>VLOOKUP(A1197,Names!A:B,2,)</f>
        <v>Zoeller, Ms.  Lara</v>
      </c>
      <c r="K1197" cm="1">
        <f t="array" ref="K1197">VLOOKUP($A1197,'Medical Examination'!$A:$H,COLUMN(B:B),0)</f>
        <v>45.72</v>
      </c>
      <c r="L1197" cm="1">
        <f t="array" ref="L1197">VLOOKUP($A1197,'Medical Examination'!$A:$H,COLUMN(C:C),0)</f>
        <v>4.2300000000000004</v>
      </c>
      <c r="M1197" t="str" cm="1">
        <f t="array" ref="M1197">VLOOKUP($A1197,'Medical Examination'!$A:$H,COLUMN(D:D),0)</f>
        <v>yes</v>
      </c>
      <c r="N1197" t="str" cm="1">
        <f t="array" ref="N1197">VLOOKUP($A1197,'Medical Examination'!$A:$H,COLUMN(E:E),0)</f>
        <v>No</v>
      </c>
      <c r="O1197" t="str" cm="1">
        <f t="array" ref="O1197">VLOOKUP($A1197,'Medical Examination'!$A:$H,COLUMN(F:F),0)</f>
        <v>No</v>
      </c>
      <c r="P1197" t="str" cm="1">
        <f t="array" ref="P1197">VLOOKUP($A1197,'Medical Examination'!$A:$H,COLUMN(G:G),0)</f>
        <v>No major surgery</v>
      </c>
      <c r="Q1197" t="str" cm="1">
        <f t="array" ref="Q1197">VLOOKUP($A1197,'Medical Examination'!$A:$H,COLUMN(H:H),0)</f>
        <v>No</v>
      </c>
      <c r="R1197">
        <f t="shared" si="216"/>
        <v>1</v>
      </c>
      <c r="S1197">
        <f t="shared" si="217"/>
        <v>0</v>
      </c>
      <c r="T1197">
        <f t="shared" si="218"/>
        <v>0</v>
      </c>
      <c r="U1197">
        <f t="shared" si="219"/>
        <v>0</v>
      </c>
      <c r="V1197">
        <f t="shared" si="220"/>
        <v>2</v>
      </c>
      <c r="W1197">
        <f t="shared" si="221"/>
        <v>1</v>
      </c>
      <c r="X1197">
        <f t="shared" si="222"/>
        <v>0</v>
      </c>
      <c r="Y1197">
        <f t="shared" si="223"/>
        <v>0</v>
      </c>
      <c r="Z1197">
        <f t="shared" si="224"/>
        <v>1</v>
      </c>
      <c r="AA1197">
        <f t="shared" si="225"/>
        <v>0</v>
      </c>
      <c r="AB1197" s="5">
        <f t="shared" si="226"/>
        <v>27</v>
      </c>
      <c r="AC1197">
        <f t="shared" si="227"/>
        <v>0</v>
      </c>
    </row>
    <row r="1198" spans="1:29" x14ac:dyDescent="0.25">
      <c r="A1198" t="s">
        <v>1238</v>
      </c>
      <c r="B1198">
        <v>1962</v>
      </c>
      <c r="C1198" t="s">
        <v>35</v>
      </c>
      <c r="D1198">
        <v>17</v>
      </c>
      <c r="E1198">
        <v>0</v>
      </c>
      <c r="F1198">
        <v>9907.83</v>
      </c>
      <c r="G1198" t="s">
        <v>12</v>
      </c>
      <c r="H1198" t="s">
        <v>11</v>
      </c>
      <c r="I1198" t="s">
        <v>13</v>
      </c>
      <c r="J1198" t="str">
        <f>VLOOKUP(A1198,Names!A:B,2,)</f>
        <v>Dierksen, Mr.  Gregory A</v>
      </c>
      <c r="K1198" cm="1">
        <f t="array" ref="K1198">VLOOKUP($A1198,'Medical Examination'!$A:$H,COLUMN(B:B),0)</f>
        <v>22.41</v>
      </c>
      <c r="L1198" cm="1">
        <f t="array" ref="L1198">VLOOKUP($A1198,'Medical Examination'!$A:$H,COLUMN(C:C),0)</f>
        <v>8.68</v>
      </c>
      <c r="M1198" t="str" cm="1">
        <f t="array" ref="M1198">VLOOKUP($A1198,'Medical Examination'!$A:$H,COLUMN(D:D),0)</f>
        <v>No</v>
      </c>
      <c r="N1198" t="str" cm="1">
        <f t="array" ref="N1198">VLOOKUP($A1198,'Medical Examination'!$A:$H,COLUMN(E:E),0)</f>
        <v>No</v>
      </c>
      <c r="O1198" t="str" cm="1">
        <f t="array" ref="O1198">VLOOKUP($A1198,'Medical Examination'!$A:$H,COLUMN(F:F),0)</f>
        <v>No</v>
      </c>
      <c r="P1198" t="str" cm="1">
        <f t="array" ref="P1198">VLOOKUP($A1198,'Medical Examination'!$A:$H,COLUMN(G:G),0)</f>
        <v>No major surgery</v>
      </c>
      <c r="Q1198" t="str" cm="1">
        <f t="array" ref="Q1198">VLOOKUP($A1198,'Medical Examination'!$A:$H,COLUMN(H:H),0)</f>
        <v>No</v>
      </c>
      <c r="R1198">
        <f t="shared" si="216"/>
        <v>0</v>
      </c>
      <c r="S1198">
        <f t="shared" si="217"/>
        <v>0</v>
      </c>
      <c r="T1198">
        <f t="shared" si="218"/>
        <v>0</v>
      </c>
      <c r="U1198">
        <f t="shared" si="219"/>
        <v>0</v>
      </c>
      <c r="V1198">
        <f t="shared" si="220"/>
        <v>1</v>
      </c>
      <c r="W1198">
        <f t="shared" si="221"/>
        <v>2</v>
      </c>
      <c r="X1198">
        <f t="shared" si="222"/>
        <v>0</v>
      </c>
      <c r="Y1198">
        <f t="shared" si="223"/>
        <v>0</v>
      </c>
      <c r="Z1198">
        <f t="shared" si="224"/>
        <v>0</v>
      </c>
      <c r="AA1198">
        <f t="shared" si="225"/>
        <v>1</v>
      </c>
      <c r="AB1198" s="5">
        <f t="shared" si="226"/>
        <v>61</v>
      </c>
      <c r="AC1198">
        <f t="shared" si="227"/>
        <v>1</v>
      </c>
    </row>
    <row r="1199" spans="1:29" x14ac:dyDescent="0.25">
      <c r="A1199" t="s">
        <v>1239</v>
      </c>
      <c r="B1199">
        <v>1972</v>
      </c>
      <c r="C1199" t="s">
        <v>20</v>
      </c>
      <c r="D1199">
        <v>14</v>
      </c>
      <c r="E1199">
        <v>1</v>
      </c>
      <c r="F1199">
        <v>9910.36</v>
      </c>
      <c r="G1199" t="s">
        <v>11</v>
      </c>
      <c r="H1199" t="s">
        <v>12</v>
      </c>
      <c r="I1199" t="s">
        <v>23</v>
      </c>
      <c r="J1199" t="str">
        <f>VLOOKUP(A1199,Names!A:B,2,)</f>
        <v>Lynn, Ms.  Colleen</v>
      </c>
      <c r="K1199" cm="1">
        <f t="array" ref="K1199">VLOOKUP($A1199,'Medical Examination'!$A:$H,COLUMN(B:B),0)</f>
        <v>30.114999999999998</v>
      </c>
      <c r="L1199" cm="1">
        <f t="array" ref="L1199">VLOOKUP($A1199,'Medical Examination'!$A:$H,COLUMN(C:C),0)</f>
        <v>4.99</v>
      </c>
      <c r="M1199" t="str" cm="1">
        <f t="array" ref="M1199">VLOOKUP($A1199,'Medical Examination'!$A:$H,COLUMN(D:D),0)</f>
        <v>No</v>
      </c>
      <c r="N1199" t="str" cm="1">
        <f t="array" ref="N1199">VLOOKUP($A1199,'Medical Examination'!$A:$H,COLUMN(E:E),0)</f>
        <v>No</v>
      </c>
      <c r="O1199" t="str" cm="1">
        <f t="array" ref="O1199">VLOOKUP($A1199,'Medical Examination'!$A:$H,COLUMN(F:F),0)</f>
        <v>No</v>
      </c>
      <c r="P1199" cm="1">
        <f t="array" ref="P1199">VLOOKUP($A1199,'Medical Examination'!$A:$H,COLUMN(G:G),0)</f>
        <v>2</v>
      </c>
      <c r="Q1199" t="str" cm="1">
        <f t="array" ref="Q1199">VLOOKUP($A1199,'Medical Examination'!$A:$H,COLUMN(H:H),0)</f>
        <v>No</v>
      </c>
      <c r="R1199">
        <f t="shared" si="216"/>
        <v>0</v>
      </c>
      <c r="S1199">
        <f t="shared" si="217"/>
        <v>0</v>
      </c>
      <c r="T1199">
        <f t="shared" si="218"/>
        <v>0</v>
      </c>
      <c r="U1199">
        <f t="shared" si="219"/>
        <v>0</v>
      </c>
      <c r="V1199">
        <f t="shared" si="220"/>
        <v>2</v>
      </c>
      <c r="W1199">
        <f t="shared" si="221"/>
        <v>1</v>
      </c>
      <c r="X1199">
        <f t="shared" si="222"/>
        <v>2</v>
      </c>
      <c r="Y1199">
        <f t="shared" si="223"/>
        <v>0</v>
      </c>
      <c r="Z1199">
        <f t="shared" si="224"/>
        <v>1</v>
      </c>
      <c r="AA1199">
        <f t="shared" si="225"/>
        <v>0</v>
      </c>
      <c r="AB1199" s="5">
        <f t="shared" si="226"/>
        <v>51</v>
      </c>
      <c r="AC1199">
        <f t="shared" si="227"/>
        <v>0</v>
      </c>
    </row>
    <row r="1200" spans="1:29" x14ac:dyDescent="0.25">
      <c r="A1200" t="s">
        <v>1240</v>
      </c>
      <c r="B1200">
        <v>1985</v>
      </c>
      <c r="C1200" t="s">
        <v>35</v>
      </c>
      <c r="D1200">
        <v>19</v>
      </c>
      <c r="E1200">
        <v>3</v>
      </c>
      <c r="F1200">
        <v>9930.64</v>
      </c>
      <c r="G1200" t="s">
        <v>11</v>
      </c>
      <c r="H1200" t="s">
        <v>12</v>
      </c>
      <c r="I1200" t="s">
        <v>200</v>
      </c>
      <c r="J1200" t="str">
        <f>VLOOKUP(A1200,Names!A:B,2,)</f>
        <v>Kuramoto, Mrs.  Rachelle L</v>
      </c>
      <c r="K1200" cm="1">
        <f t="array" ref="K1200">VLOOKUP($A1200,'Medical Examination'!$A:$H,COLUMN(B:B),0)</f>
        <v>32.25</v>
      </c>
      <c r="L1200" cm="1">
        <f t="array" ref="L1200">VLOOKUP($A1200,'Medical Examination'!$A:$H,COLUMN(C:C),0)</f>
        <v>5.36</v>
      </c>
      <c r="M1200" t="str" cm="1">
        <f t="array" ref="M1200">VLOOKUP($A1200,'Medical Examination'!$A:$H,COLUMN(D:D),0)</f>
        <v>yes</v>
      </c>
      <c r="N1200" t="str" cm="1">
        <f t="array" ref="N1200">VLOOKUP($A1200,'Medical Examination'!$A:$H,COLUMN(E:E),0)</f>
        <v>No</v>
      </c>
      <c r="O1200" t="str" cm="1">
        <f t="array" ref="O1200">VLOOKUP($A1200,'Medical Examination'!$A:$H,COLUMN(F:F),0)</f>
        <v>No</v>
      </c>
      <c r="P1200" t="str" cm="1">
        <f t="array" ref="P1200">VLOOKUP($A1200,'Medical Examination'!$A:$H,COLUMN(G:G),0)</f>
        <v>No major surgery</v>
      </c>
      <c r="Q1200" t="str" cm="1">
        <f t="array" ref="Q1200">VLOOKUP($A1200,'Medical Examination'!$A:$H,COLUMN(H:H),0)</f>
        <v>No</v>
      </c>
      <c r="R1200">
        <f t="shared" si="216"/>
        <v>1</v>
      </c>
      <c r="S1200">
        <f t="shared" si="217"/>
        <v>0</v>
      </c>
      <c r="T1200">
        <f t="shared" si="218"/>
        <v>0</v>
      </c>
      <c r="U1200">
        <f t="shared" si="219"/>
        <v>0</v>
      </c>
      <c r="V1200">
        <f t="shared" si="220"/>
        <v>2</v>
      </c>
      <c r="W1200">
        <f t="shared" si="221"/>
        <v>1</v>
      </c>
      <c r="X1200">
        <f t="shared" si="222"/>
        <v>0</v>
      </c>
      <c r="Y1200">
        <f t="shared" si="223"/>
        <v>0</v>
      </c>
      <c r="Z1200">
        <f t="shared" si="224"/>
        <v>0</v>
      </c>
      <c r="AA1200">
        <f t="shared" si="225"/>
        <v>0</v>
      </c>
      <c r="AB1200" s="5">
        <f t="shared" si="226"/>
        <v>38</v>
      </c>
      <c r="AC1200">
        <f t="shared" si="227"/>
        <v>0</v>
      </c>
    </row>
    <row r="1201" spans="1:29" x14ac:dyDescent="0.25">
      <c r="A1201" t="s">
        <v>1241</v>
      </c>
      <c r="B1201">
        <v>1983</v>
      </c>
      <c r="C1201" t="s">
        <v>30</v>
      </c>
      <c r="D1201">
        <v>3</v>
      </c>
      <c r="E1201">
        <v>3</v>
      </c>
      <c r="F1201">
        <v>9931.9599999999991</v>
      </c>
      <c r="G1201" t="s">
        <v>11</v>
      </c>
      <c r="H1201" t="s">
        <v>11</v>
      </c>
      <c r="I1201" t="s">
        <v>23</v>
      </c>
      <c r="J1201" t="str">
        <f>VLOOKUP(A1201,Names!A:B,2,)</f>
        <v>Koren, Ms.  Katie</v>
      </c>
      <c r="K1201" cm="1">
        <f t="array" ref="K1201">VLOOKUP($A1201,'Medical Examination'!$A:$H,COLUMN(B:B),0)</f>
        <v>31.78</v>
      </c>
      <c r="L1201" cm="1">
        <f t="array" ref="L1201">VLOOKUP($A1201,'Medical Examination'!$A:$H,COLUMN(C:C),0)</f>
        <v>4.24</v>
      </c>
      <c r="M1201" t="str" cm="1">
        <f t="array" ref="M1201">VLOOKUP($A1201,'Medical Examination'!$A:$H,COLUMN(D:D),0)</f>
        <v>yes</v>
      </c>
      <c r="N1201" t="str" cm="1">
        <f t="array" ref="N1201">VLOOKUP($A1201,'Medical Examination'!$A:$H,COLUMN(E:E),0)</f>
        <v>No</v>
      </c>
      <c r="O1201" t="str" cm="1">
        <f t="array" ref="O1201">VLOOKUP($A1201,'Medical Examination'!$A:$H,COLUMN(F:F),0)</f>
        <v>Yes</v>
      </c>
      <c r="P1201" cm="1">
        <f t="array" ref="P1201">VLOOKUP($A1201,'Medical Examination'!$A:$H,COLUMN(G:G),0)</f>
        <v>1</v>
      </c>
      <c r="Q1201" t="str" cm="1">
        <f t="array" ref="Q1201">VLOOKUP($A1201,'Medical Examination'!$A:$H,COLUMN(H:H),0)</f>
        <v>No</v>
      </c>
      <c r="R1201">
        <f t="shared" si="216"/>
        <v>1</v>
      </c>
      <c r="S1201">
        <f t="shared" si="217"/>
        <v>0</v>
      </c>
      <c r="T1201">
        <f t="shared" si="218"/>
        <v>1</v>
      </c>
      <c r="U1201">
        <f t="shared" si="219"/>
        <v>0</v>
      </c>
      <c r="V1201">
        <f t="shared" si="220"/>
        <v>2</v>
      </c>
      <c r="W1201">
        <f t="shared" si="221"/>
        <v>2</v>
      </c>
      <c r="X1201">
        <f t="shared" si="222"/>
        <v>1</v>
      </c>
      <c r="Y1201">
        <f t="shared" si="223"/>
        <v>0</v>
      </c>
      <c r="Z1201">
        <f t="shared" si="224"/>
        <v>1</v>
      </c>
      <c r="AA1201">
        <f t="shared" si="225"/>
        <v>0</v>
      </c>
      <c r="AB1201" s="5">
        <f t="shared" si="226"/>
        <v>40</v>
      </c>
      <c r="AC1201">
        <f t="shared" si="227"/>
        <v>0</v>
      </c>
    </row>
    <row r="1202" spans="1:29" x14ac:dyDescent="0.25">
      <c r="A1202" t="s">
        <v>1242</v>
      </c>
      <c r="B1202">
        <v>1964</v>
      </c>
      <c r="C1202" t="s">
        <v>20</v>
      </c>
      <c r="D1202">
        <v>11</v>
      </c>
      <c r="E1202">
        <v>0</v>
      </c>
      <c r="F1202">
        <v>9933.44</v>
      </c>
      <c r="G1202" t="s">
        <v>12</v>
      </c>
      <c r="H1202" t="s">
        <v>12</v>
      </c>
      <c r="I1202" t="s">
        <v>13</v>
      </c>
      <c r="J1202" t="str">
        <f>VLOOKUP(A1202,Names!A:B,2,)</f>
        <v>Clarke, Mr.  Thomas B.</v>
      </c>
      <c r="K1202" cm="1">
        <f t="array" ref="K1202">VLOOKUP($A1202,'Medical Examination'!$A:$H,COLUMN(B:B),0)</f>
        <v>24</v>
      </c>
      <c r="L1202" cm="1">
        <f t="array" ref="L1202">VLOOKUP($A1202,'Medical Examination'!$A:$H,COLUMN(C:C),0)</f>
        <v>4.01</v>
      </c>
      <c r="M1202" t="str" cm="1">
        <f t="array" ref="M1202">VLOOKUP($A1202,'Medical Examination'!$A:$H,COLUMN(D:D),0)</f>
        <v>yes</v>
      </c>
      <c r="N1202" t="str" cm="1">
        <f t="array" ref="N1202">VLOOKUP($A1202,'Medical Examination'!$A:$H,COLUMN(E:E),0)</f>
        <v>No</v>
      </c>
      <c r="O1202" t="str" cm="1">
        <f t="array" ref="O1202">VLOOKUP($A1202,'Medical Examination'!$A:$H,COLUMN(F:F),0)</f>
        <v>No</v>
      </c>
      <c r="P1202" cm="1">
        <f t="array" ref="P1202">VLOOKUP($A1202,'Medical Examination'!$A:$H,COLUMN(G:G),0)</f>
        <v>1</v>
      </c>
      <c r="Q1202" t="str" cm="1">
        <f t="array" ref="Q1202">VLOOKUP($A1202,'Medical Examination'!$A:$H,COLUMN(H:H),0)</f>
        <v>No</v>
      </c>
      <c r="R1202">
        <f t="shared" si="216"/>
        <v>1</v>
      </c>
      <c r="S1202">
        <f t="shared" si="217"/>
        <v>0</v>
      </c>
      <c r="T1202">
        <f t="shared" si="218"/>
        <v>0</v>
      </c>
      <c r="U1202">
        <f t="shared" si="219"/>
        <v>0</v>
      </c>
      <c r="V1202">
        <f t="shared" si="220"/>
        <v>1</v>
      </c>
      <c r="W1202">
        <f t="shared" si="221"/>
        <v>1</v>
      </c>
      <c r="X1202">
        <f t="shared" si="222"/>
        <v>1</v>
      </c>
      <c r="Y1202">
        <f t="shared" si="223"/>
        <v>0</v>
      </c>
      <c r="Z1202">
        <f t="shared" si="224"/>
        <v>0</v>
      </c>
      <c r="AA1202">
        <f t="shared" si="225"/>
        <v>1</v>
      </c>
      <c r="AB1202" s="5">
        <f t="shared" si="226"/>
        <v>59</v>
      </c>
      <c r="AC1202">
        <f t="shared" si="227"/>
        <v>1</v>
      </c>
    </row>
    <row r="1203" spans="1:29" x14ac:dyDescent="0.25">
      <c r="A1203" t="s">
        <v>1243</v>
      </c>
      <c r="B1203">
        <v>1971</v>
      </c>
      <c r="C1203" t="s">
        <v>30</v>
      </c>
      <c r="D1203">
        <v>26</v>
      </c>
      <c r="E1203">
        <v>1</v>
      </c>
      <c r="F1203">
        <v>9957.7199999999993</v>
      </c>
      <c r="G1203" t="s">
        <v>11</v>
      </c>
      <c r="H1203" t="s">
        <v>12</v>
      </c>
      <c r="I1203" t="s">
        <v>170</v>
      </c>
      <c r="J1203" t="str">
        <f>VLOOKUP(A1203,Names!A:B,2,)</f>
        <v>Daye, Mr.  Ryan</v>
      </c>
      <c r="K1203" cm="1">
        <f t="array" ref="K1203">VLOOKUP($A1203,'Medical Examination'!$A:$H,COLUMN(B:B),0)</f>
        <v>27.74</v>
      </c>
      <c r="L1203" cm="1">
        <f t="array" ref="L1203">VLOOKUP($A1203,'Medical Examination'!$A:$H,COLUMN(C:C),0)</f>
        <v>10.37</v>
      </c>
      <c r="M1203" t="str" cm="1">
        <f t="array" ref="M1203">VLOOKUP($A1203,'Medical Examination'!$A:$H,COLUMN(D:D),0)</f>
        <v>No</v>
      </c>
      <c r="N1203" t="str" cm="1">
        <f t="array" ref="N1203">VLOOKUP($A1203,'Medical Examination'!$A:$H,COLUMN(E:E),0)</f>
        <v>No</v>
      </c>
      <c r="O1203" t="str" cm="1">
        <f t="array" ref="O1203">VLOOKUP($A1203,'Medical Examination'!$A:$H,COLUMN(F:F),0)</f>
        <v>No</v>
      </c>
      <c r="P1203" t="str" cm="1">
        <f t="array" ref="P1203">VLOOKUP($A1203,'Medical Examination'!$A:$H,COLUMN(G:G),0)</f>
        <v>No major surgery</v>
      </c>
      <c r="Q1203" t="str" cm="1">
        <f t="array" ref="Q1203">VLOOKUP($A1203,'Medical Examination'!$A:$H,COLUMN(H:H),0)</f>
        <v>No</v>
      </c>
      <c r="R1203">
        <f t="shared" si="216"/>
        <v>0</v>
      </c>
      <c r="S1203">
        <f t="shared" si="217"/>
        <v>0</v>
      </c>
      <c r="T1203">
        <f t="shared" si="218"/>
        <v>0</v>
      </c>
      <c r="U1203">
        <f t="shared" si="219"/>
        <v>0</v>
      </c>
      <c r="V1203">
        <f t="shared" si="220"/>
        <v>2</v>
      </c>
      <c r="W1203">
        <f t="shared" si="221"/>
        <v>1</v>
      </c>
      <c r="X1203">
        <f t="shared" si="222"/>
        <v>0</v>
      </c>
      <c r="Y1203">
        <f t="shared" si="223"/>
        <v>0</v>
      </c>
      <c r="Z1203">
        <f t="shared" si="224"/>
        <v>0</v>
      </c>
      <c r="AA1203">
        <f t="shared" si="225"/>
        <v>0</v>
      </c>
      <c r="AB1203" s="5">
        <f t="shared" si="226"/>
        <v>52</v>
      </c>
      <c r="AC1203">
        <f t="shared" si="227"/>
        <v>1</v>
      </c>
    </row>
    <row r="1204" spans="1:29" x14ac:dyDescent="0.25">
      <c r="A1204" t="s">
        <v>1244</v>
      </c>
      <c r="B1204">
        <v>1971</v>
      </c>
      <c r="C1204" t="s">
        <v>37</v>
      </c>
      <c r="D1204">
        <v>6</v>
      </c>
      <c r="E1204">
        <v>1</v>
      </c>
      <c r="F1204">
        <v>9964.06</v>
      </c>
      <c r="G1204" t="s">
        <v>11</v>
      </c>
      <c r="H1204" t="s">
        <v>11</v>
      </c>
      <c r="I1204" t="s">
        <v>166</v>
      </c>
      <c r="J1204" t="str">
        <f>VLOOKUP(A1204,Names!A:B,2,)</f>
        <v>Bednar, Mr.  Christopher</v>
      </c>
      <c r="K1204" cm="1">
        <f t="array" ref="K1204">VLOOKUP($A1204,'Medical Examination'!$A:$H,COLUMN(B:B),0)</f>
        <v>32.299999999999997</v>
      </c>
      <c r="L1204" cm="1">
        <f t="array" ref="L1204">VLOOKUP($A1204,'Medical Examination'!$A:$H,COLUMN(C:C),0)</f>
        <v>9.59</v>
      </c>
      <c r="M1204" t="str" cm="1">
        <f t="array" ref="M1204">VLOOKUP($A1204,'Medical Examination'!$A:$H,COLUMN(D:D),0)</f>
        <v>No</v>
      </c>
      <c r="N1204" t="str" cm="1">
        <f t="array" ref="N1204">VLOOKUP($A1204,'Medical Examination'!$A:$H,COLUMN(E:E),0)</f>
        <v>No</v>
      </c>
      <c r="O1204" t="str" cm="1">
        <f t="array" ref="O1204">VLOOKUP($A1204,'Medical Examination'!$A:$H,COLUMN(F:F),0)</f>
        <v>No</v>
      </c>
      <c r="P1204" t="str" cm="1">
        <f t="array" ref="P1204">VLOOKUP($A1204,'Medical Examination'!$A:$H,COLUMN(G:G),0)</f>
        <v>No major surgery</v>
      </c>
      <c r="Q1204" t="str" cm="1">
        <f t="array" ref="Q1204">VLOOKUP($A1204,'Medical Examination'!$A:$H,COLUMN(H:H),0)</f>
        <v>No</v>
      </c>
      <c r="R1204">
        <f t="shared" si="216"/>
        <v>0</v>
      </c>
      <c r="S1204">
        <f t="shared" si="217"/>
        <v>0</v>
      </c>
      <c r="T1204">
        <f t="shared" si="218"/>
        <v>0</v>
      </c>
      <c r="U1204">
        <f t="shared" si="219"/>
        <v>0</v>
      </c>
      <c r="V1204">
        <f t="shared" si="220"/>
        <v>2</v>
      </c>
      <c r="W1204">
        <f t="shared" si="221"/>
        <v>2</v>
      </c>
      <c r="X1204">
        <f t="shared" si="222"/>
        <v>0</v>
      </c>
      <c r="Y1204">
        <f t="shared" si="223"/>
        <v>0</v>
      </c>
      <c r="Z1204">
        <f t="shared" si="224"/>
        <v>0</v>
      </c>
      <c r="AA1204">
        <f t="shared" si="225"/>
        <v>0</v>
      </c>
      <c r="AB1204" s="5">
        <f t="shared" si="226"/>
        <v>52</v>
      </c>
      <c r="AC1204">
        <f t="shared" si="227"/>
        <v>1</v>
      </c>
    </row>
    <row r="1205" spans="1:29" x14ac:dyDescent="0.25">
      <c r="A1205" t="s">
        <v>1245</v>
      </c>
      <c r="B1205">
        <v>1970</v>
      </c>
      <c r="C1205" t="s">
        <v>35</v>
      </c>
      <c r="D1205">
        <v>11</v>
      </c>
      <c r="E1205">
        <v>0</v>
      </c>
      <c r="F1205">
        <v>9991.0400000000009</v>
      </c>
      <c r="G1205" t="s">
        <v>11</v>
      </c>
      <c r="H1205" t="s">
        <v>12</v>
      </c>
      <c r="I1205" t="s">
        <v>23</v>
      </c>
      <c r="J1205" t="str">
        <f>VLOOKUP(A1205,Names!A:B,2,)</f>
        <v>Bachman, Ms.  Ariell</v>
      </c>
      <c r="K1205" cm="1">
        <f t="array" ref="K1205">VLOOKUP($A1205,'Medical Examination'!$A:$H,COLUMN(B:B),0)</f>
        <v>18.335000000000001</v>
      </c>
      <c r="L1205" cm="1">
        <f t="array" ref="L1205">VLOOKUP($A1205,'Medical Examination'!$A:$H,COLUMN(C:C),0)</f>
        <v>10.01</v>
      </c>
      <c r="M1205" t="str" cm="1">
        <f t="array" ref="M1205">VLOOKUP($A1205,'Medical Examination'!$A:$H,COLUMN(D:D),0)</f>
        <v>yes</v>
      </c>
      <c r="N1205" t="str" cm="1">
        <f t="array" ref="N1205">VLOOKUP($A1205,'Medical Examination'!$A:$H,COLUMN(E:E),0)</f>
        <v>No</v>
      </c>
      <c r="O1205" t="str" cm="1">
        <f t="array" ref="O1205">VLOOKUP($A1205,'Medical Examination'!$A:$H,COLUMN(F:F),0)</f>
        <v>No</v>
      </c>
      <c r="P1205" cm="1">
        <f t="array" ref="P1205">VLOOKUP($A1205,'Medical Examination'!$A:$H,COLUMN(G:G),0)</f>
        <v>2</v>
      </c>
      <c r="Q1205" t="str" cm="1">
        <f t="array" ref="Q1205">VLOOKUP($A1205,'Medical Examination'!$A:$H,COLUMN(H:H),0)</f>
        <v>No</v>
      </c>
      <c r="R1205">
        <f t="shared" si="216"/>
        <v>1</v>
      </c>
      <c r="S1205">
        <f t="shared" si="217"/>
        <v>0</v>
      </c>
      <c r="T1205">
        <f t="shared" si="218"/>
        <v>0</v>
      </c>
      <c r="U1205">
        <f t="shared" si="219"/>
        <v>0</v>
      </c>
      <c r="V1205">
        <f t="shared" si="220"/>
        <v>2</v>
      </c>
      <c r="W1205">
        <f t="shared" si="221"/>
        <v>1</v>
      </c>
      <c r="X1205">
        <f t="shared" si="222"/>
        <v>2</v>
      </c>
      <c r="Y1205">
        <f t="shared" si="223"/>
        <v>0</v>
      </c>
      <c r="Z1205">
        <f t="shared" si="224"/>
        <v>1</v>
      </c>
      <c r="AA1205">
        <f t="shared" si="225"/>
        <v>0</v>
      </c>
      <c r="AB1205" s="5">
        <f t="shared" si="226"/>
        <v>53</v>
      </c>
      <c r="AC1205">
        <f t="shared" si="227"/>
        <v>0</v>
      </c>
    </row>
    <row r="1206" spans="1:29" x14ac:dyDescent="0.25">
      <c r="A1206" t="s">
        <v>1246</v>
      </c>
      <c r="B1206">
        <v>1988</v>
      </c>
      <c r="C1206" t="s">
        <v>10</v>
      </c>
      <c r="D1206">
        <v>3</v>
      </c>
      <c r="E1206">
        <v>3</v>
      </c>
      <c r="F1206">
        <v>10011.44</v>
      </c>
      <c r="G1206" t="s">
        <v>12</v>
      </c>
      <c r="H1206" t="s">
        <v>12</v>
      </c>
      <c r="I1206" t="s">
        <v>535</v>
      </c>
      <c r="J1206" t="str">
        <f>VLOOKUP(A1206,Names!A:B,2,)</f>
        <v>O'Brien, Mrs.  Jamie</v>
      </c>
      <c r="K1206" cm="1">
        <f t="array" ref="K1206">VLOOKUP($A1206,'Medical Examination'!$A:$H,COLUMN(B:B),0)</f>
        <v>34.76</v>
      </c>
      <c r="L1206" cm="1">
        <f t="array" ref="L1206">VLOOKUP($A1206,'Medical Examination'!$A:$H,COLUMN(C:C),0)</f>
        <v>5.92</v>
      </c>
      <c r="M1206" t="str" cm="1">
        <f t="array" ref="M1206">VLOOKUP($A1206,'Medical Examination'!$A:$H,COLUMN(D:D),0)</f>
        <v>yes</v>
      </c>
      <c r="N1206" t="str" cm="1">
        <f t="array" ref="N1206">VLOOKUP($A1206,'Medical Examination'!$A:$H,COLUMN(E:E),0)</f>
        <v>No</v>
      </c>
      <c r="O1206" t="str" cm="1">
        <f t="array" ref="O1206">VLOOKUP($A1206,'Medical Examination'!$A:$H,COLUMN(F:F),0)</f>
        <v>No</v>
      </c>
      <c r="P1206" cm="1">
        <f t="array" ref="P1206">VLOOKUP($A1206,'Medical Examination'!$A:$H,COLUMN(G:G),0)</f>
        <v>1</v>
      </c>
      <c r="Q1206" t="str" cm="1">
        <f t="array" ref="Q1206">VLOOKUP($A1206,'Medical Examination'!$A:$H,COLUMN(H:H),0)</f>
        <v>No</v>
      </c>
      <c r="R1206">
        <f t="shared" si="216"/>
        <v>1</v>
      </c>
      <c r="S1206">
        <f t="shared" si="217"/>
        <v>0</v>
      </c>
      <c r="T1206">
        <f t="shared" si="218"/>
        <v>0</v>
      </c>
      <c r="U1206">
        <f t="shared" si="219"/>
        <v>0</v>
      </c>
      <c r="V1206">
        <f t="shared" si="220"/>
        <v>1</v>
      </c>
      <c r="W1206">
        <f t="shared" si="221"/>
        <v>1</v>
      </c>
      <c r="X1206">
        <f t="shared" si="222"/>
        <v>1</v>
      </c>
      <c r="Y1206">
        <f t="shared" si="223"/>
        <v>0</v>
      </c>
      <c r="Z1206">
        <f t="shared" si="224"/>
        <v>0</v>
      </c>
      <c r="AA1206">
        <f t="shared" si="225"/>
        <v>0</v>
      </c>
      <c r="AB1206" s="5">
        <f t="shared" si="226"/>
        <v>35</v>
      </c>
      <c r="AC1206">
        <f t="shared" si="227"/>
        <v>0</v>
      </c>
    </row>
    <row r="1207" spans="1:29" x14ac:dyDescent="0.25">
      <c r="A1207" t="s">
        <v>1247</v>
      </c>
      <c r="B1207">
        <v>1979</v>
      </c>
      <c r="C1207" t="s">
        <v>30</v>
      </c>
      <c r="D1207">
        <v>28</v>
      </c>
      <c r="E1207">
        <v>2</v>
      </c>
      <c r="F1207">
        <v>10027.15</v>
      </c>
      <c r="G1207" t="s">
        <v>12</v>
      </c>
      <c r="H1207" t="s">
        <v>16</v>
      </c>
      <c r="I1207" t="s">
        <v>300</v>
      </c>
      <c r="J1207" t="str">
        <f>VLOOKUP(A1207,Names!A:B,2,)</f>
        <v>Czech, Mr.  Christopher D.</v>
      </c>
      <c r="K1207" cm="1">
        <f t="array" ref="K1207">VLOOKUP($A1207,'Medical Examination'!$A:$H,COLUMN(B:B),0)</f>
        <v>29.78</v>
      </c>
      <c r="L1207" cm="1">
        <f t="array" ref="L1207">VLOOKUP($A1207,'Medical Examination'!$A:$H,COLUMN(C:C),0)</f>
        <v>5.85</v>
      </c>
      <c r="M1207" t="str" cm="1">
        <f t="array" ref="M1207">VLOOKUP($A1207,'Medical Examination'!$A:$H,COLUMN(D:D),0)</f>
        <v>No</v>
      </c>
      <c r="N1207" t="str" cm="1">
        <f t="array" ref="N1207">VLOOKUP($A1207,'Medical Examination'!$A:$H,COLUMN(E:E),0)</f>
        <v>No</v>
      </c>
      <c r="O1207" t="str" cm="1">
        <f t="array" ref="O1207">VLOOKUP($A1207,'Medical Examination'!$A:$H,COLUMN(F:F),0)</f>
        <v>Yes</v>
      </c>
      <c r="P1207" cm="1">
        <f t="array" ref="P1207">VLOOKUP($A1207,'Medical Examination'!$A:$H,COLUMN(G:G),0)</f>
        <v>1</v>
      </c>
      <c r="Q1207" t="str" cm="1">
        <f t="array" ref="Q1207">VLOOKUP($A1207,'Medical Examination'!$A:$H,COLUMN(H:H),0)</f>
        <v>No</v>
      </c>
      <c r="R1207">
        <f t="shared" si="216"/>
        <v>0</v>
      </c>
      <c r="S1207">
        <f t="shared" si="217"/>
        <v>0</v>
      </c>
      <c r="T1207">
        <f t="shared" si="218"/>
        <v>1</v>
      </c>
      <c r="U1207">
        <f t="shared" si="219"/>
        <v>0</v>
      </c>
      <c r="V1207">
        <f t="shared" si="220"/>
        <v>1</v>
      </c>
      <c r="W1207">
        <f t="shared" si="221"/>
        <v>3</v>
      </c>
      <c r="X1207">
        <f t="shared" si="222"/>
        <v>1</v>
      </c>
      <c r="Y1207">
        <f t="shared" si="223"/>
        <v>0</v>
      </c>
      <c r="Z1207">
        <f t="shared" si="224"/>
        <v>0</v>
      </c>
      <c r="AA1207">
        <f t="shared" si="225"/>
        <v>0</v>
      </c>
      <c r="AB1207" s="5">
        <f t="shared" si="226"/>
        <v>44</v>
      </c>
      <c r="AC1207">
        <f t="shared" si="227"/>
        <v>1</v>
      </c>
    </row>
    <row r="1208" spans="1:29" x14ac:dyDescent="0.25">
      <c r="A1208" t="s">
        <v>1248</v>
      </c>
      <c r="B1208">
        <v>1974</v>
      </c>
      <c r="C1208" t="s">
        <v>35</v>
      </c>
      <c r="D1208">
        <v>30</v>
      </c>
      <c r="E1208">
        <v>2</v>
      </c>
      <c r="F1208">
        <v>10043.25</v>
      </c>
      <c r="G1208" t="s">
        <v>12</v>
      </c>
      <c r="H1208" t="s">
        <v>11</v>
      </c>
      <c r="I1208" t="s">
        <v>247</v>
      </c>
      <c r="J1208" t="str">
        <f>VLOOKUP(A1208,Names!A:B,2,)</f>
        <v>Kennedy, Ms.  Mallory D.</v>
      </c>
      <c r="K1208" cm="1">
        <f t="array" ref="K1208">VLOOKUP($A1208,'Medical Examination'!$A:$H,COLUMN(B:B),0)</f>
        <v>32.299999999999997</v>
      </c>
      <c r="L1208" cm="1">
        <f t="array" ref="L1208">VLOOKUP($A1208,'Medical Examination'!$A:$H,COLUMN(C:C),0)</f>
        <v>10.27</v>
      </c>
      <c r="M1208" t="str" cm="1">
        <f t="array" ref="M1208">VLOOKUP($A1208,'Medical Examination'!$A:$H,COLUMN(D:D),0)</f>
        <v>No</v>
      </c>
      <c r="N1208" t="str" cm="1">
        <f t="array" ref="N1208">VLOOKUP($A1208,'Medical Examination'!$A:$H,COLUMN(E:E),0)</f>
        <v>No</v>
      </c>
      <c r="O1208" t="str" cm="1">
        <f t="array" ref="O1208">VLOOKUP($A1208,'Medical Examination'!$A:$H,COLUMN(F:F),0)</f>
        <v>No</v>
      </c>
      <c r="P1208" t="str" cm="1">
        <f t="array" ref="P1208">VLOOKUP($A1208,'Medical Examination'!$A:$H,COLUMN(G:G),0)</f>
        <v>No major surgery</v>
      </c>
      <c r="Q1208" t="str" cm="1">
        <f t="array" ref="Q1208">VLOOKUP($A1208,'Medical Examination'!$A:$H,COLUMN(H:H),0)</f>
        <v>No</v>
      </c>
      <c r="R1208">
        <f t="shared" si="216"/>
        <v>0</v>
      </c>
      <c r="S1208">
        <f t="shared" si="217"/>
        <v>0</v>
      </c>
      <c r="T1208">
        <f t="shared" si="218"/>
        <v>0</v>
      </c>
      <c r="U1208">
        <f t="shared" si="219"/>
        <v>0</v>
      </c>
      <c r="V1208">
        <f t="shared" si="220"/>
        <v>1</v>
      </c>
      <c r="W1208">
        <f t="shared" si="221"/>
        <v>2</v>
      </c>
      <c r="X1208">
        <f t="shared" si="222"/>
        <v>0</v>
      </c>
      <c r="Y1208">
        <f t="shared" si="223"/>
        <v>0</v>
      </c>
      <c r="Z1208">
        <f t="shared" si="224"/>
        <v>0</v>
      </c>
      <c r="AA1208">
        <f t="shared" si="225"/>
        <v>0</v>
      </c>
      <c r="AB1208" s="5">
        <f t="shared" si="226"/>
        <v>49</v>
      </c>
      <c r="AC1208">
        <f t="shared" si="227"/>
        <v>0</v>
      </c>
    </row>
    <row r="1209" spans="1:29" x14ac:dyDescent="0.25">
      <c r="A1209" t="s">
        <v>1249</v>
      </c>
      <c r="B1209">
        <v>1969</v>
      </c>
      <c r="C1209" t="s">
        <v>35</v>
      </c>
      <c r="D1209">
        <v>22</v>
      </c>
      <c r="E1209">
        <v>1</v>
      </c>
      <c r="F1209">
        <v>10065.41</v>
      </c>
      <c r="G1209" t="s">
        <v>12</v>
      </c>
      <c r="H1209" t="s">
        <v>11</v>
      </c>
      <c r="I1209" t="s">
        <v>42</v>
      </c>
      <c r="J1209" t="str">
        <f>VLOOKUP(A1209,Names!A:B,2,)</f>
        <v>Mead, Mr.  Matthew J.</v>
      </c>
      <c r="K1209" cm="1">
        <f t="array" ref="K1209">VLOOKUP($A1209,'Medical Examination'!$A:$H,COLUMN(B:B),0)</f>
        <v>21.4</v>
      </c>
      <c r="L1209" cm="1">
        <f t="array" ref="L1209">VLOOKUP($A1209,'Medical Examination'!$A:$H,COLUMN(C:C),0)</f>
        <v>6.3</v>
      </c>
      <c r="M1209" t="str" cm="1">
        <f t="array" ref="M1209">VLOOKUP($A1209,'Medical Examination'!$A:$H,COLUMN(D:D),0)</f>
        <v>yes</v>
      </c>
      <c r="N1209" t="str" cm="1">
        <f t="array" ref="N1209">VLOOKUP($A1209,'Medical Examination'!$A:$H,COLUMN(E:E),0)</f>
        <v>No</v>
      </c>
      <c r="O1209" t="str" cm="1">
        <f t="array" ref="O1209">VLOOKUP($A1209,'Medical Examination'!$A:$H,COLUMN(F:F),0)</f>
        <v>Yes</v>
      </c>
      <c r="P1209" cm="1">
        <f t="array" ref="P1209">VLOOKUP($A1209,'Medical Examination'!$A:$H,COLUMN(G:G),0)</f>
        <v>1</v>
      </c>
      <c r="Q1209" t="str" cm="1">
        <f t="array" ref="Q1209">VLOOKUP($A1209,'Medical Examination'!$A:$H,COLUMN(H:H),0)</f>
        <v>No</v>
      </c>
      <c r="R1209">
        <f t="shared" si="216"/>
        <v>1</v>
      </c>
      <c r="S1209">
        <f t="shared" si="217"/>
        <v>0</v>
      </c>
      <c r="T1209">
        <f t="shared" si="218"/>
        <v>1</v>
      </c>
      <c r="U1209">
        <f t="shared" si="219"/>
        <v>0</v>
      </c>
      <c r="V1209">
        <f t="shared" si="220"/>
        <v>1</v>
      </c>
      <c r="W1209">
        <f t="shared" si="221"/>
        <v>2</v>
      </c>
      <c r="X1209">
        <f t="shared" si="222"/>
        <v>1</v>
      </c>
      <c r="Y1209">
        <f t="shared" si="223"/>
        <v>1</v>
      </c>
      <c r="Z1209">
        <f t="shared" si="224"/>
        <v>0</v>
      </c>
      <c r="AA1209">
        <f t="shared" si="225"/>
        <v>0</v>
      </c>
      <c r="AB1209" s="5">
        <f t="shared" si="226"/>
        <v>54</v>
      </c>
      <c r="AC1209">
        <f t="shared" si="227"/>
        <v>1</v>
      </c>
    </row>
    <row r="1210" spans="1:29" x14ac:dyDescent="0.25">
      <c r="A1210" t="s">
        <v>1250</v>
      </c>
      <c r="B1210">
        <v>1969</v>
      </c>
      <c r="C1210" t="s">
        <v>37</v>
      </c>
      <c r="D1210">
        <v>27</v>
      </c>
      <c r="E1210">
        <v>0</v>
      </c>
      <c r="F1210">
        <v>10072.06</v>
      </c>
      <c r="G1210" t="s">
        <v>12</v>
      </c>
      <c r="H1210" t="s">
        <v>16</v>
      </c>
      <c r="I1210" t="s">
        <v>356</v>
      </c>
      <c r="J1210" t="str">
        <f>VLOOKUP(A1210,Names!A:B,2,)</f>
        <v>Datwyler, Mr.  Thomas C.</v>
      </c>
      <c r="K1210" cm="1">
        <f t="array" ref="K1210">VLOOKUP($A1210,'Medical Examination'!$A:$H,COLUMN(B:B),0)</f>
        <v>30.495000000000001</v>
      </c>
      <c r="L1210" cm="1">
        <f t="array" ref="L1210">VLOOKUP($A1210,'Medical Examination'!$A:$H,COLUMN(C:C),0)</f>
        <v>5.74</v>
      </c>
      <c r="M1210" t="str" cm="1">
        <f t="array" ref="M1210">VLOOKUP($A1210,'Medical Examination'!$A:$H,COLUMN(D:D),0)</f>
        <v>yes</v>
      </c>
      <c r="N1210" t="str" cm="1">
        <f t="array" ref="N1210">VLOOKUP($A1210,'Medical Examination'!$A:$H,COLUMN(E:E),0)</f>
        <v>No</v>
      </c>
      <c r="O1210" t="str" cm="1">
        <f t="array" ref="O1210">VLOOKUP($A1210,'Medical Examination'!$A:$H,COLUMN(F:F),0)</f>
        <v>Yes</v>
      </c>
      <c r="P1210" cm="1">
        <f t="array" ref="P1210">VLOOKUP($A1210,'Medical Examination'!$A:$H,COLUMN(G:G),0)</f>
        <v>1</v>
      </c>
      <c r="Q1210" t="str" cm="1">
        <f t="array" ref="Q1210">VLOOKUP($A1210,'Medical Examination'!$A:$H,COLUMN(H:H),0)</f>
        <v>No</v>
      </c>
      <c r="R1210">
        <f t="shared" si="216"/>
        <v>1</v>
      </c>
      <c r="S1210">
        <f t="shared" si="217"/>
        <v>0</v>
      </c>
      <c r="T1210">
        <f t="shared" si="218"/>
        <v>1</v>
      </c>
      <c r="U1210">
        <f t="shared" si="219"/>
        <v>0</v>
      </c>
      <c r="V1210">
        <f t="shared" si="220"/>
        <v>1</v>
      </c>
      <c r="W1210">
        <f t="shared" si="221"/>
        <v>3</v>
      </c>
      <c r="X1210">
        <f t="shared" si="222"/>
        <v>1</v>
      </c>
      <c r="Y1210">
        <f t="shared" si="223"/>
        <v>0</v>
      </c>
      <c r="Z1210">
        <f t="shared" si="224"/>
        <v>0</v>
      </c>
      <c r="AA1210">
        <f t="shared" si="225"/>
        <v>0</v>
      </c>
      <c r="AB1210" s="5">
        <f t="shared" si="226"/>
        <v>54</v>
      </c>
      <c r="AC1210">
        <f t="shared" si="227"/>
        <v>1</v>
      </c>
    </row>
    <row r="1211" spans="1:29" x14ac:dyDescent="0.25">
      <c r="A1211" t="s">
        <v>1251</v>
      </c>
      <c r="B1211">
        <v>1969</v>
      </c>
      <c r="C1211" t="s">
        <v>10</v>
      </c>
      <c r="D1211">
        <v>3</v>
      </c>
      <c r="E1211">
        <v>1</v>
      </c>
      <c r="F1211">
        <v>10085.85</v>
      </c>
      <c r="G1211" t="s">
        <v>12</v>
      </c>
      <c r="H1211" t="s">
        <v>12</v>
      </c>
      <c r="I1211" t="s">
        <v>42</v>
      </c>
      <c r="J1211" t="str">
        <f>VLOOKUP(A1211,Names!A:B,2,)</f>
        <v>Michell, Mr.  Robert G.</v>
      </c>
      <c r="K1211" cm="1">
        <f t="array" ref="K1211">VLOOKUP($A1211,'Medical Examination'!$A:$H,COLUMN(B:B),0)</f>
        <v>36.1</v>
      </c>
      <c r="L1211" cm="1">
        <f t="array" ref="L1211">VLOOKUP($A1211,'Medical Examination'!$A:$H,COLUMN(C:C),0)</f>
        <v>4.62</v>
      </c>
      <c r="M1211" t="str" cm="1">
        <f t="array" ref="M1211">VLOOKUP($A1211,'Medical Examination'!$A:$H,COLUMN(D:D),0)</f>
        <v>yes</v>
      </c>
      <c r="N1211" t="str" cm="1">
        <f t="array" ref="N1211">VLOOKUP($A1211,'Medical Examination'!$A:$H,COLUMN(E:E),0)</f>
        <v>No</v>
      </c>
      <c r="O1211" t="str" cm="1">
        <f t="array" ref="O1211">VLOOKUP($A1211,'Medical Examination'!$A:$H,COLUMN(F:F),0)</f>
        <v>Yes</v>
      </c>
      <c r="P1211" cm="1">
        <f t="array" ref="P1211">VLOOKUP($A1211,'Medical Examination'!$A:$H,COLUMN(G:G),0)</f>
        <v>1</v>
      </c>
      <c r="Q1211" t="str" cm="1">
        <f t="array" ref="Q1211">VLOOKUP($A1211,'Medical Examination'!$A:$H,COLUMN(H:H),0)</f>
        <v>No</v>
      </c>
      <c r="R1211">
        <f t="shared" si="216"/>
        <v>1</v>
      </c>
      <c r="S1211">
        <f t="shared" si="217"/>
        <v>0</v>
      </c>
      <c r="T1211">
        <f t="shared" si="218"/>
        <v>1</v>
      </c>
      <c r="U1211">
        <f t="shared" si="219"/>
        <v>0</v>
      </c>
      <c r="V1211">
        <f t="shared" si="220"/>
        <v>1</v>
      </c>
      <c r="W1211">
        <f t="shared" si="221"/>
        <v>1</v>
      </c>
      <c r="X1211">
        <f t="shared" si="222"/>
        <v>1</v>
      </c>
      <c r="Y1211">
        <f t="shared" si="223"/>
        <v>1</v>
      </c>
      <c r="Z1211">
        <f t="shared" si="224"/>
        <v>0</v>
      </c>
      <c r="AA1211">
        <f t="shared" si="225"/>
        <v>0</v>
      </c>
      <c r="AB1211" s="5">
        <f t="shared" si="226"/>
        <v>54</v>
      </c>
      <c r="AC1211">
        <f t="shared" si="227"/>
        <v>1</v>
      </c>
    </row>
    <row r="1212" spans="1:29" x14ac:dyDescent="0.25">
      <c r="A1212" t="s">
        <v>1252</v>
      </c>
      <c r="B1212">
        <v>1976</v>
      </c>
      <c r="C1212" t="s">
        <v>30</v>
      </c>
      <c r="D1212">
        <v>19</v>
      </c>
      <c r="E1212">
        <v>5</v>
      </c>
      <c r="F1212">
        <v>10096.969999999999</v>
      </c>
      <c r="G1212" t="s">
        <v>12</v>
      </c>
      <c r="H1212" t="s">
        <v>11</v>
      </c>
      <c r="I1212" t="s">
        <v>42</v>
      </c>
      <c r="J1212" t="str">
        <f>VLOOKUP(A1212,Names!A:B,2,)</f>
        <v>Sprague, Mr.  Kenneth</v>
      </c>
      <c r="K1212" cm="1">
        <f t="array" ref="K1212">VLOOKUP($A1212,'Medical Examination'!$A:$H,COLUMN(B:B),0)</f>
        <v>25.8</v>
      </c>
      <c r="L1212" cm="1">
        <f t="array" ref="L1212">VLOOKUP($A1212,'Medical Examination'!$A:$H,COLUMN(C:C),0)</f>
        <v>5.52</v>
      </c>
      <c r="M1212" t="str" cm="1">
        <f t="array" ref="M1212">VLOOKUP($A1212,'Medical Examination'!$A:$H,COLUMN(D:D),0)</f>
        <v>yes</v>
      </c>
      <c r="N1212" t="str" cm="1">
        <f t="array" ref="N1212">VLOOKUP($A1212,'Medical Examination'!$A:$H,COLUMN(E:E),0)</f>
        <v>No</v>
      </c>
      <c r="O1212" t="str" cm="1">
        <f t="array" ref="O1212">VLOOKUP($A1212,'Medical Examination'!$A:$H,COLUMN(F:F),0)</f>
        <v>No</v>
      </c>
      <c r="P1212" t="str" cm="1">
        <f t="array" ref="P1212">VLOOKUP($A1212,'Medical Examination'!$A:$H,COLUMN(G:G),0)</f>
        <v>No major surgery</v>
      </c>
      <c r="Q1212" t="str" cm="1">
        <f t="array" ref="Q1212">VLOOKUP($A1212,'Medical Examination'!$A:$H,COLUMN(H:H),0)</f>
        <v>No</v>
      </c>
      <c r="R1212">
        <f t="shared" si="216"/>
        <v>1</v>
      </c>
      <c r="S1212">
        <f t="shared" si="217"/>
        <v>0</v>
      </c>
      <c r="T1212">
        <f t="shared" si="218"/>
        <v>0</v>
      </c>
      <c r="U1212">
        <f t="shared" si="219"/>
        <v>0</v>
      </c>
      <c r="V1212">
        <f t="shared" si="220"/>
        <v>1</v>
      </c>
      <c r="W1212">
        <f t="shared" si="221"/>
        <v>2</v>
      </c>
      <c r="X1212">
        <f t="shared" si="222"/>
        <v>0</v>
      </c>
      <c r="Y1212">
        <f t="shared" si="223"/>
        <v>1</v>
      </c>
      <c r="Z1212">
        <f t="shared" si="224"/>
        <v>0</v>
      </c>
      <c r="AA1212">
        <f t="shared" si="225"/>
        <v>0</v>
      </c>
      <c r="AB1212" s="5">
        <f t="shared" si="226"/>
        <v>47</v>
      </c>
      <c r="AC1212">
        <f t="shared" si="227"/>
        <v>1</v>
      </c>
    </row>
    <row r="1213" spans="1:29" x14ac:dyDescent="0.25">
      <c r="A1213" t="s">
        <v>1253</v>
      </c>
      <c r="B1213">
        <v>1972</v>
      </c>
      <c r="C1213" t="s">
        <v>37</v>
      </c>
      <c r="D1213">
        <v>19</v>
      </c>
      <c r="E1213">
        <v>1</v>
      </c>
      <c r="F1213">
        <v>10106.129999999999</v>
      </c>
      <c r="G1213" t="s">
        <v>12</v>
      </c>
      <c r="H1213" t="s">
        <v>16</v>
      </c>
      <c r="I1213" t="s">
        <v>247</v>
      </c>
      <c r="J1213" t="str">
        <f>VLOOKUP(A1213,Names!A:B,2,)</f>
        <v>Dollas, Ms.  Elizabeth</v>
      </c>
      <c r="K1213" cm="1">
        <f t="array" ref="K1213">VLOOKUP($A1213,'Medical Examination'!$A:$H,COLUMN(B:B),0)</f>
        <v>27.074999999999999</v>
      </c>
      <c r="L1213" cm="1">
        <f t="array" ref="L1213">VLOOKUP($A1213,'Medical Examination'!$A:$H,COLUMN(C:C),0)</f>
        <v>4.41</v>
      </c>
      <c r="M1213" t="str" cm="1">
        <f t="array" ref="M1213">VLOOKUP($A1213,'Medical Examination'!$A:$H,COLUMN(D:D),0)</f>
        <v>No</v>
      </c>
      <c r="N1213" t="str" cm="1">
        <f t="array" ref="N1213">VLOOKUP($A1213,'Medical Examination'!$A:$H,COLUMN(E:E),0)</f>
        <v>No</v>
      </c>
      <c r="O1213" t="str" cm="1">
        <f t="array" ref="O1213">VLOOKUP($A1213,'Medical Examination'!$A:$H,COLUMN(F:F),0)</f>
        <v>No</v>
      </c>
      <c r="P1213" cm="1">
        <f t="array" ref="P1213">VLOOKUP($A1213,'Medical Examination'!$A:$H,COLUMN(G:G),0)</f>
        <v>2</v>
      </c>
      <c r="Q1213" t="str" cm="1">
        <f t="array" ref="Q1213">VLOOKUP($A1213,'Medical Examination'!$A:$H,COLUMN(H:H),0)</f>
        <v>No</v>
      </c>
      <c r="R1213">
        <f t="shared" si="216"/>
        <v>0</v>
      </c>
      <c r="S1213">
        <f t="shared" si="217"/>
        <v>0</v>
      </c>
      <c r="T1213">
        <f t="shared" si="218"/>
        <v>0</v>
      </c>
      <c r="U1213">
        <f t="shared" si="219"/>
        <v>0</v>
      </c>
      <c r="V1213">
        <f t="shared" si="220"/>
        <v>1</v>
      </c>
      <c r="W1213">
        <f t="shared" si="221"/>
        <v>3</v>
      </c>
      <c r="X1213">
        <f t="shared" si="222"/>
        <v>2</v>
      </c>
      <c r="Y1213">
        <f t="shared" si="223"/>
        <v>0</v>
      </c>
      <c r="Z1213">
        <f t="shared" si="224"/>
        <v>0</v>
      </c>
      <c r="AA1213">
        <f t="shared" si="225"/>
        <v>0</v>
      </c>
      <c r="AB1213" s="5">
        <f t="shared" si="226"/>
        <v>51</v>
      </c>
      <c r="AC1213">
        <f t="shared" si="227"/>
        <v>0</v>
      </c>
    </row>
    <row r="1214" spans="1:29" x14ac:dyDescent="0.25">
      <c r="A1214" t="s">
        <v>1254</v>
      </c>
      <c r="B1214">
        <v>1972</v>
      </c>
      <c r="C1214" t="s">
        <v>35</v>
      </c>
      <c r="D1214">
        <v>8</v>
      </c>
      <c r="E1214">
        <v>2</v>
      </c>
      <c r="F1214">
        <v>10107.219999999999</v>
      </c>
      <c r="G1214" t="s">
        <v>12</v>
      </c>
      <c r="H1214" t="s">
        <v>16</v>
      </c>
      <c r="I1214" t="s">
        <v>13</v>
      </c>
      <c r="J1214" t="str">
        <f>VLOOKUP(A1214,Names!A:B,2,)</f>
        <v>Williamson, Ms.  Eleanor F.</v>
      </c>
      <c r="K1214" cm="1">
        <f t="array" ref="K1214">VLOOKUP($A1214,'Medical Examination'!$A:$H,COLUMN(B:B),0)</f>
        <v>23.54</v>
      </c>
      <c r="L1214" cm="1">
        <f t="array" ref="L1214">VLOOKUP($A1214,'Medical Examination'!$A:$H,COLUMN(C:C),0)</f>
        <v>5.0999999999999996</v>
      </c>
      <c r="M1214" t="str" cm="1">
        <f t="array" ref="M1214">VLOOKUP($A1214,'Medical Examination'!$A:$H,COLUMN(D:D),0)</f>
        <v>No</v>
      </c>
      <c r="N1214" t="str" cm="1">
        <f t="array" ref="N1214">VLOOKUP($A1214,'Medical Examination'!$A:$H,COLUMN(E:E),0)</f>
        <v>No</v>
      </c>
      <c r="O1214" t="str" cm="1">
        <f t="array" ref="O1214">VLOOKUP($A1214,'Medical Examination'!$A:$H,COLUMN(F:F),0)</f>
        <v>No</v>
      </c>
      <c r="P1214" cm="1">
        <f t="array" ref="P1214">VLOOKUP($A1214,'Medical Examination'!$A:$H,COLUMN(G:G),0)</f>
        <v>2</v>
      </c>
      <c r="Q1214" t="str" cm="1">
        <f t="array" ref="Q1214">VLOOKUP($A1214,'Medical Examination'!$A:$H,COLUMN(H:H),0)</f>
        <v>No</v>
      </c>
      <c r="R1214">
        <f t="shared" si="216"/>
        <v>0</v>
      </c>
      <c r="S1214">
        <f t="shared" si="217"/>
        <v>0</v>
      </c>
      <c r="T1214">
        <f t="shared" si="218"/>
        <v>0</v>
      </c>
      <c r="U1214">
        <f t="shared" si="219"/>
        <v>0</v>
      </c>
      <c r="V1214">
        <f t="shared" si="220"/>
        <v>1</v>
      </c>
      <c r="W1214">
        <f t="shared" si="221"/>
        <v>3</v>
      </c>
      <c r="X1214">
        <f t="shared" si="222"/>
        <v>2</v>
      </c>
      <c r="Y1214">
        <f t="shared" si="223"/>
        <v>0</v>
      </c>
      <c r="Z1214">
        <f t="shared" si="224"/>
        <v>0</v>
      </c>
      <c r="AA1214">
        <f t="shared" si="225"/>
        <v>1</v>
      </c>
      <c r="AB1214" s="5">
        <f t="shared" si="226"/>
        <v>51</v>
      </c>
      <c r="AC1214">
        <f t="shared" si="227"/>
        <v>0</v>
      </c>
    </row>
    <row r="1215" spans="1:29" x14ac:dyDescent="0.25">
      <c r="A1215" t="s">
        <v>1255</v>
      </c>
      <c r="B1215">
        <v>1975</v>
      </c>
      <c r="C1215" t="s">
        <v>10</v>
      </c>
      <c r="D1215">
        <v>2</v>
      </c>
      <c r="E1215">
        <v>3</v>
      </c>
      <c r="F1215">
        <v>10115.01</v>
      </c>
      <c r="G1215" t="s">
        <v>12</v>
      </c>
      <c r="H1215" t="s">
        <v>12</v>
      </c>
      <c r="I1215" t="s">
        <v>23</v>
      </c>
      <c r="J1215" t="str">
        <f>VLOOKUP(A1215,Names!A:B,2,)</f>
        <v>Chenard, Ms.  Melissa M.</v>
      </c>
      <c r="K1215" cm="1">
        <f t="array" ref="K1215">VLOOKUP($A1215,'Medical Examination'!$A:$H,COLUMN(B:B),0)</f>
        <v>33.914999999999999</v>
      </c>
      <c r="L1215" cm="1">
        <f t="array" ref="L1215">VLOOKUP($A1215,'Medical Examination'!$A:$H,COLUMN(C:C),0)</f>
        <v>6.66</v>
      </c>
      <c r="M1215" t="str" cm="1">
        <f t="array" ref="M1215">VLOOKUP($A1215,'Medical Examination'!$A:$H,COLUMN(D:D),0)</f>
        <v>yes</v>
      </c>
      <c r="N1215" t="str" cm="1">
        <f t="array" ref="N1215">VLOOKUP($A1215,'Medical Examination'!$A:$H,COLUMN(E:E),0)</f>
        <v>No</v>
      </c>
      <c r="O1215" t="str" cm="1">
        <f t="array" ref="O1215">VLOOKUP($A1215,'Medical Examination'!$A:$H,COLUMN(F:F),0)</f>
        <v>No</v>
      </c>
      <c r="P1215" cm="1">
        <f t="array" ref="P1215">VLOOKUP($A1215,'Medical Examination'!$A:$H,COLUMN(G:G),0)</f>
        <v>1</v>
      </c>
      <c r="Q1215" t="str" cm="1">
        <f t="array" ref="Q1215">VLOOKUP($A1215,'Medical Examination'!$A:$H,COLUMN(H:H),0)</f>
        <v>No</v>
      </c>
      <c r="R1215">
        <f t="shared" si="216"/>
        <v>1</v>
      </c>
      <c r="S1215">
        <f t="shared" si="217"/>
        <v>0</v>
      </c>
      <c r="T1215">
        <f t="shared" si="218"/>
        <v>0</v>
      </c>
      <c r="U1215">
        <f t="shared" si="219"/>
        <v>0</v>
      </c>
      <c r="V1215">
        <f t="shared" si="220"/>
        <v>1</v>
      </c>
      <c r="W1215">
        <f t="shared" si="221"/>
        <v>1</v>
      </c>
      <c r="X1215">
        <f t="shared" si="222"/>
        <v>1</v>
      </c>
      <c r="Y1215">
        <f t="shared" si="223"/>
        <v>0</v>
      </c>
      <c r="Z1215">
        <f t="shared" si="224"/>
        <v>1</v>
      </c>
      <c r="AA1215">
        <f t="shared" si="225"/>
        <v>0</v>
      </c>
      <c r="AB1215" s="5">
        <f t="shared" si="226"/>
        <v>48</v>
      </c>
      <c r="AC1215">
        <f t="shared" si="227"/>
        <v>0</v>
      </c>
    </row>
    <row r="1216" spans="1:29" x14ac:dyDescent="0.25">
      <c r="A1216" t="s">
        <v>1256</v>
      </c>
      <c r="B1216">
        <v>1972</v>
      </c>
      <c r="C1216" t="s">
        <v>15</v>
      </c>
      <c r="D1216">
        <v>16</v>
      </c>
      <c r="E1216">
        <v>2</v>
      </c>
      <c r="F1216">
        <v>10118.42</v>
      </c>
      <c r="G1216" t="s">
        <v>12</v>
      </c>
      <c r="H1216" t="s">
        <v>12</v>
      </c>
      <c r="I1216" t="s">
        <v>42</v>
      </c>
      <c r="J1216" t="str">
        <f>VLOOKUP(A1216,Names!A:B,2,)</f>
        <v>Sack, Ms.  Myra L</v>
      </c>
      <c r="K1216" cm="1">
        <f t="array" ref="K1216">VLOOKUP($A1216,'Medical Examination'!$A:$H,COLUMN(B:B),0)</f>
        <v>31.6</v>
      </c>
      <c r="L1216" cm="1">
        <f t="array" ref="L1216">VLOOKUP($A1216,'Medical Examination'!$A:$H,COLUMN(C:C),0)</f>
        <v>5.75</v>
      </c>
      <c r="M1216" t="str" cm="1">
        <f t="array" ref="M1216">VLOOKUP($A1216,'Medical Examination'!$A:$H,COLUMN(D:D),0)</f>
        <v>No</v>
      </c>
      <c r="N1216" t="str" cm="1">
        <f t="array" ref="N1216">VLOOKUP($A1216,'Medical Examination'!$A:$H,COLUMN(E:E),0)</f>
        <v>No</v>
      </c>
      <c r="O1216" t="str" cm="1">
        <f t="array" ref="O1216">VLOOKUP($A1216,'Medical Examination'!$A:$H,COLUMN(F:F),0)</f>
        <v>No</v>
      </c>
      <c r="P1216" cm="1">
        <f t="array" ref="P1216">VLOOKUP($A1216,'Medical Examination'!$A:$H,COLUMN(G:G),0)</f>
        <v>2</v>
      </c>
      <c r="Q1216" t="str" cm="1">
        <f t="array" ref="Q1216">VLOOKUP($A1216,'Medical Examination'!$A:$H,COLUMN(H:H),0)</f>
        <v>No</v>
      </c>
      <c r="R1216">
        <f t="shared" si="216"/>
        <v>0</v>
      </c>
      <c r="S1216">
        <f t="shared" si="217"/>
        <v>0</v>
      </c>
      <c r="T1216">
        <f t="shared" si="218"/>
        <v>0</v>
      </c>
      <c r="U1216">
        <f t="shared" si="219"/>
        <v>0</v>
      </c>
      <c r="V1216">
        <f t="shared" si="220"/>
        <v>1</v>
      </c>
      <c r="W1216">
        <f t="shared" si="221"/>
        <v>1</v>
      </c>
      <c r="X1216">
        <f t="shared" si="222"/>
        <v>2</v>
      </c>
      <c r="Y1216">
        <f t="shared" si="223"/>
        <v>1</v>
      </c>
      <c r="Z1216">
        <f t="shared" si="224"/>
        <v>0</v>
      </c>
      <c r="AA1216">
        <f t="shared" si="225"/>
        <v>0</v>
      </c>
      <c r="AB1216" s="5">
        <f t="shared" si="226"/>
        <v>51</v>
      </c>
      <c r="AC1216">
        <f t="shared" si="227"/>
        <v>0</v>
      </c>
    </row>
    <row r="1217" spans="1:29" x14ac:dyDescent="0.25">
      <c r="A1217" t="s">
        <v>1257</v>
      </c>
      <c r="B1217">
        <v>1997</v>
      </c>
      <c r="C1217" t="s">
        <v>20</v>
      </c>
      <c r="D1217">
        <v>5</v>
      </c>
      <c r="E1217">
        <v>0</v>
      </c>
      <c r="F1217">
        <v>10139.84</v>
      </c>
      <c r="G1217" t="s">
        <v>12</v>
      </c>
      <c r="H1217" t="s">
        <v>11</v>
      </c>
      <c r="I1217" t="s">
        <v>23</v>
      </c>
      <c r="J1217" t="str">
        <f>VLOOKUP(A1217,Names!A:B,2,)</f>
        <v>Schaaf, Ms.  Gisele</v>
      </c>
      <c r="K1217" cm="1">
        <f t="array" ref="K1217">VLOOKUP($A1217,'Medical Examination'!$A:$H,COLUMN(B:B),0)</f>
        <v>47.2</v>
      </c>
      <c r="L1217" cm="1">
        <f t="array" ref="L1217">VLOOKUP($A1217,'Medical Examination'!$A:$H,COLUMN(C:C),0)</f>
        <v>6.29</v>
      </c>
      <c r="M1217" t="str" cm="1">
        <f t="array" ref="M1217">VLOOKUP($A1217,'Medical Examination'!$A:$H,COLUMN(D:D),0)</f>
        <v>yes</v>
      </c>
      <c r="N1217" t="str" cm="1">
        <f t="array" ref="N1217">VLOOKUP($A1217,'Medical Examination'!$A:$H,COLUMN(E:E),0)</f>
        <v>No</v>
      </c>
      <c r="O1217" t="str" cm="1">
        <f t="array" ref="O1217">VLOOKUP($A1217,'Medical Examination'!$A:$H,COLUMN(F:F),0)</f>
        <v>Yes</v>
      </c>
      <c r="P1217" cm="1">
        <f t="array" ref="P1217">VLOOKUP($A1217,'Medical Examination'!$A:$H,COLUMN(G:G),0)</f>
        <v>1</v>
      </c>
      <c r="Q1217" t="str" cm="1">
        <f t="array" ref="Q1217">VLOOKUP($A1217,'Medical Examination'!$A:$H,COLUMN(H:H),0)</f>
        <v>No</v>
      </c>
      <c r="R1217">
        <f t="shared" si="216"/>
        <v>1</v>
      </c>
      <c r="S1217">
        <f t="shared" si="217"/>
        <v>0</v>
      </c>
      <c r="T1217">
        <f t="shared" si="218"/>
        <v>1</v>
      </c>
      <c r="U1217">
        <f t="shared" si="219"/>
        <v>0</v>
      </c>
      <c r="V1217">
        <f t="shared" si="220"/>
        <v>1</v>
      </c>
      <c r="W1217">
        <f t="shared" si="221"/>
        <v>2</v>
      </c>
      <c r="X1217">
        <f t="shared" si="222"/>
        <v>1</v>
      </c>
      <c r="Y1217">
        <f t="shared" si="223"/>
        <v>0</v>
      </c>
      <c r="Z1217">
        <f t="shared" si="224"/>
        <v>1</v>
      </c>
      <c r="AA1217">
        <f t="shared" si="225"/>
        <v>0</v>
      </c>
      <c r="AB1217" s="5">
        <f t="shared" si="226"/>
        <v>26</v>
      </c>
      <c r="AC1217">
        <f t="shared" si="227"/>
        <v>0</v>
      </c>
    </row>
    <row r="1218" spans="1:29" x14ac:dyDescent="0.25">
      <c r="A1218" t="s">
        <v>1258</v>
      </c>
      <c r="B1218">
        <v>1974</v>
      </c>
      <c r="C1218" t="s">
        <v>30</v>
      </c>
      <c r="D1218">
        <v>30</v>
      </c>
      <c r="E1218">
        <v>3</v>
      </c>
      <c r="F1218">
        <v>10141.14</v>
      </c>
      <c r="G1218" t="s">
        <v>12</v>
      </c>
      <c r="H1218" t="s">
        <v>16</v>
      </c>
      <c r="I1218" t="s">
        <v>168</v>
      </c>
      <c r="J1218" t="str">
        <f>VLOOKUP(A1218,Names!A:B,2,)</f>
        <v>Weiler, Mr.  Thomas</v>
      </c>
      <c r="K1218" cm="1">
        <f t="array" ref="K1218">VLOOKUP($A1218,'Medical Examination'!$A:$H,COLUMN(B:B),0)</f>
        <v>30.78</v>
      </c>
      <c r="L1218" cm="1">
        <f t="array" ref="L1218">VLOOKUP($A1218,'Medical Examination'!$A:$H,COLUMN(C:C),0)</f>
        <v>8.6300000000000008</v>
      </c>
      <c r="M1218" t="str" cm="1">
        <f t="array" ref="M1218">VLOOKUP($A1218,'Medical Examination'!$A:$H,COLUMN(D:D),0)</f>
        <v>No</v>
      </c>
      <c r="N1218" t="str" cm="1">
        <f t="array" ref="N1218">VLOOKUP($A1218,'Medical Examination'!$A:$H,COLUMN(E:E),0)</f>
        <v>No</v>
      </c>
      <c r="O1218" t="str" cm="1">
        <f t="array" ref="O1218">VLOOKUP($A1218,'Medical Examination'!$A:$H,COLUMN(F:F),0)</f>
        <v>No</v>
      </c>
      <c r="P1218" t="str" cm="1">
        <f t="array" ref="P1218">VLOOKUP($A1218,'Medical Examination'!$A:$H,COLUMN(G:G),0)</f>
        <v>No major surgery</v>
      </c>
      <c r="Q1218" t="str" cm="1">
        <f t="array" ref="Q1218">VLOOKUP($A1218,'Medical Examination'!$A:$H,COLUMN(H:H),0)</f>
        <v>No</v>
      </c>
      <c r="R1218">
        <f t="shared" si="216"/>
        <v>0</v>
      </c>
      <c r="S1218">
        <f t="shared" si="217"/>
        <v>0</v>
      </c>
      <c r="T1218">
        <f t="shared" si="218"/>
        <v>0</v>
      </c>
      <c r="U1218">
        <f t="shared" si="219"/>
        <v>0</v>
      </c>
      <c r="V1218">
        <f t="shared" si="220"/>
        <v>1</v>
      </c>
      <c r="W1218">
        <f t="shared" si="221"/>
        <v>3</v>
      </c>
      <c r="X1218">
        <f t="shared" si="222"/>
        <v>0</v>
      </c>
      <c r="Y1218">
        <f t="shared" si="223"/>
        <v>0</v>
      </c>
      <c r="Z1218">
        <f t="shared" si="224"/>
        <v>0</v>
      </c>
      <c r="AA1218">
        <f t="shared" si="225"/>
        <v>0</v>
      </c>
      <c r="AB1218" s="5">
        <f t="shared" si="226"/>
        <v>49</v>
      </c>
      <c r="AC1218">
        <f t="shared" si="227"/>
        <v>1</v>
      </c>
    </row>
    <row r="1219" spans="1:29" x14ac:dyDescent="0.25">
      <c r="A1219" t="s">
        <v>1259</v>
      </c>
      <c r="B1219">
        <v>1981</v>
      </c>
      <c r="C1219" t="s">
        <v>18</v>
      </c>
      <c r="D1219">
        <v>12</v>
      </c>
      <c r="E1219">
        <v>1</v>
      </c>
      <c r="F1219">
        <v>10146.129999999999</v>
      </c>
      <c r="G1219" t="s">
        <v>12</v>
      </c>
      <c r="H1219" t="s">
        <v>16</v>
      </c>
      <c r="I1219" t="s">
        <v>200</v>
      </c>
      <c r="J1219" t="str">
        <f>VLOOKUP(A1219,Names!A:B,2,)</f>
        <v>Davis, Mrs.  Laura J</v>
      </c>
      <c r="K1219" cm="1">
        <f t="array" ref="K1219">VLOOKUP($A1219,'Medical Examination'!$A:$H,COLUMN(B:B),0)</f>
        <v>32.659999999999997</v>
      </c>
      <c r="L1219" cm="1">
        <f t="array" ref="L1219">VLOOKUP($A1219,'Medical Examination'!$A:$H,COLUMN(C:C),0)</f>
        <v>8.92</v>
      </c>
      <c r="M1219" t="str" cm="1">
        <f t="array" ref="M1219">VLOOKUP($A1219,'Medical Examination'!$A:$H,COLUMN(D:D),0)</f>
        <v>yes</v>
      </c>
      <c r="N1219" t="str" cm="1">
        <f t="array" ref="N1219">VLOOKUP($A1219,'Medical Examination'!$A:$H,COLUMN(E:E),0)</f>
        <v>No</v>
      </c>
      <c r="O1219" t="str" cm="1">
        <f t="array" ref="O1219">VLOOKUP($A1219,'Medical Examination'!$A:$H,COLUMN(F:F),0)</f>
        <v>No</v>
      </c>
      <c r="P1219" t="str" cm="1">
        <f t="array" ref="P1219">VLOOKUP($A1219,'Medical Examination'!$A:$H,COLUMN(G:G),0)</f>
        <v>No major surgery</v>
      </c>
      <c r="Q1219" t="str" cm="1">
        <f t="array" ref="Q1219">VLOOKUP($A1219,'Medical Examination'!$A:$H,COLUMN(H:H),0)</f>
        <v>No</v>
      </c>
      <c r="R1219">
        <f t="shared" ref="R1219:R1282" si="228">IF(M1219="yes",1,0)</f>
        <v>1</v>
      </c>
      <c r="S1219">
        <f t="shared" ref="S1219:S1282" si="229">IF(N1219="yes",1,0)</f>
        <v>0</v>
      </c>
      <c r="T1219">
        <f t="shared" ref="T1219:T1282" si="230">IF(O1219="Yes",1,0)</f>
        <v>0</v>
      </c>
      <c r="U1219">
        <f t="shared" ref="U1219:U1282" si="231">IF(Q1219="yes",1,0)</f>
        <v>0</v>
      </c>
      <c r="V1219">
        <f t="shared" ref="V1219:V1282" si="232">IF(TRIM(G1219)="tier - 1",3,IF(G1219="tier - 2",2,1))</f>
        <v>1</v>
      </c>
      <c r="W1219">
        <f t="shared" ref="W1219:W1282" si="233">IF(TRIM(H1219)="tier - 1",3,IF(H1219="tier - 2",2,1))</f>
        <v>3</v>
      </c>
      <c r="X1219">
        <f t="shared" ref="X1219:X1282" si="234">IF(P1219="No major surgery",0,P1219)</f>
        <v>0</v>
      </c>
      <c r="Y1219">
        <f t="shared" ref="Y1219:Y1282" si="235">IF(I1219="R1011",1,0)</f>
        <v>0</v>
      </c>
      <c r="Z1219">
        <f t="shared" ref="Z1219:Z1282" si="236">IF(I1219="R1012",1,0)</f>
        <v>0</v>
      </c>
      <c r="AA1219">
        <f t="shared" ref="AA1219:AA1282" si="237">IF(I1219="R1013",1,0)</f>
        <v>0</v>
      </c>
      <c r="AB1219" s="5">
        <f t="shared" ref="AB1219:AB1282" si="238">2023-B1219</f>
        <v>42</v>
      </c>
      <c r="AC1219">
        <f t="shared" ref="AC1219:AC1282" si="239">IF(MID(J1219,FIND(",",J1219)+2,FIND(".",J1219)-FIND(",",J1219)-2)="Mr",1,0)</f>
        <v>0</v>
      </c>
    </row>
    <row r="1220" spans="1:29" x14ac:dyDescent="0.25">
      <c r="A1220" t="s">
        <v>1260</v>
      </c>
      <c r="B1220">
        <v>1973</v>
      </c>
      <c r="C1220" t="s">
        <v>37</v>
      </c>
      <c r="D1220">
        <v>13</v>
      </c>
      <c r="E1220">
        <v>2</v>
      </c>
      <c r="F1220">
        <v>10156.780000000001</v>
      </c>
      <c r="G1220" t="s">
        <v>12</v>
      </c>
      <c r="H1220" t="s">
        <v>11</v>
      </c>
      <c r="I1220" t="s">
        <v>23</v>
      </c>
      <c r="J1220" t="str">
        <f>VLOOKUP(A1220,Names!A:B,2,)</f>
        <v>Edwards, Ms.  Jennifer</v>
      </c>
      <c r="K1220" cm="1">
        <f t="array" ref="K1220">VLOOKUP($A1220,'Medical Examination'!$A:$H,COLUMN(B:B),0)</f>
        <v>23.18</v>
      </c>
      <c r="L1220" cm="1">
        <f t="array" ref="L1220">VLOOKUP($A1220,'Medical Examination'!$A:$H,COLUMN(C:C),0)</f>
        <v>10.56</v>
      </c>
      <c r="M1220" t="str" cm="1">
        <f t="array" ref="M1220">VLOOKUP($A1220,'Medical Examination'!$A:$H,COLUMN(D:D),0)</f>
        <v>No</v>
      </c>
      <c r="N1220" t="str" cm="1">
        <f t="array" ref="N1220">VLOOKUP($A1220,'Medical Examination'!$A:$H,COLUMN(E:E),0)</f>
        <v>No</v>
      </c>
      <c r="O1220" t="str" cm="1">
        <f t="array" ref="O1220">VLOOKUP($A1220,'Medical Examination'!$A:$H,COLUMN(F:F),0)</f>
        <v>No</v>
      </c>
      <c r="P1220" cm="1">
        <f t="array" ref="P1220">VLOOKUP($A1220,'Medical Examination'!$A:$H,COLUMN(G:G),0)</f>
        <v>2</v>
      </c>
      <c r="Q1220" t="str" cm="1">
        <f t="array" ref="Q1220">VLOOKUP($A1220,'Medical Examination'!$A:$H,COLUMN(H:H),0)</f>
        <v>No</v>
      </c>
      <c r="R1220">
        <f t="shared" si="228"/>
        <v>0</v>
      </c>
      <c r="S1220">
        <f t="shared" si="229"/>
        <v>0</v>
      </c>
      <c r="T1220">
        <f t="shared" si="230"/>
        <v>0</v>
      </c>
      <c r="U1220">
        <f t="shared" si="231"/>
        <v>0</v>
      </c>
      <c r="V1220">
        <f t="shared" si="232"/>
        <v>1</v>
      </c>
      <c r="W1220">
        <f t="shared" si="233"/>
        <v>2</v>
      </c>
      <c r="X1220">
        <f t="shared" si="234"/>
        <v>2</v>
      </c>
      <c r="Y1220">
        <f t="shared" si="235"/>
        <v>0</v>
      </c>
      <c r="Z1220">
        <f t="shared" si="236"/>
        <v>1</v>
      </c>
      <c r="AA1220">
        <f t="shared" si="237"/>
        <v>0</v>
      </c>
      <c r="AB1220" s="5">
        <f t="shared" si="238"/>
        <v>50</v>
      </c>
      <c r="AC1220">
        <f t="shared" si="239"/>
        <v>0</v>
      </c>
    </row>
    <row r="1221" spans="1:29" x14ac:dyDescent="0.25">
      <c r="A1221" t="s">
        <v>1261</v>
      </c>
      <c r="B1221">
        <v>1972</v>
      </c>
      <c r="C1221" t="s">
        <v>10</v>
      </c>
      <c r="D1221">
        <v>10</v>
      </c>
      <c r="E1221">
        <v>0</v>
      </c>
      <c r="F1221">
        <v>10160.870000000001</v>
      </c>
      <c r="G1221" t="s">
        <v>12</v>
      </c>
      <c r="H1221" t="s">
        <v>12</v>
      </c>
      <c r="I1221" t="s">
        <v>200</v>
      </c>
      <c r="J1221" t="str">
        <f>VLOOKUP(A1221,Names!A:B,2,)</f>
        <v>Bakula, Mrs.  Sarah M.</v>
      </c>
      <c r="K1221" cm="1">
        <f t="array" ref="K1221">VLOOKUP($A1221,'Medical Examination'!$A:$H,COLUMN(B:B),0)</f>
        <v>27.29</v>
      </c>
      <c r="L1221" cm="1">
        <f t="array" ref="L1221">VLOOKUP($A1221,'Medical Examination'!$A:$H,COLUMN(C:C),0)</f>
        <v>5.85</v>
      </c>
      <c r="M1221" t="str" cm="1">
        <f t="array" ref="M1221">VLOOKUP($A1221,'Medical Examination'!$A:$H,COLUMN(D:D),0)</f>
        <v>No</v>
      </c>
      <c r="N1221" t="str" cm="1">
        <f t="array" ref="N1221">VLOOKUP($A1221,'Medical Examination'!$A:$H,COLUMN(E:E),0)</f>
        <v>No</v>
      </c>
      <c r="O1221" t="str" cm="1">
        <f t="array" ref="O1221">VLOOKUP($A1221,'Medical Examination'!$A:$H,COLUMN(F:F),0)</f>
        <v>No</v>
      </c>
      <c r="P1221" cm="1">
        <f t="array" ref="P1221">VLOOKUP($A1221,'Medical Examination'!$A:$H,COLUMN(G:G),0)</f>
        <v>2</v>
      </c>
      <c r="Q1221" t="str" cm="1">
        <f t="array" ref="Q1221">VLOOKUP($A1221,'Medical Examination'!$A:$H,COLUMN(H:H),0)</f>
        <v>No</v>
      </c>
      <c r="R1221">
        <f t="shared" si="228"/>
        <v>0</v>
      </c>
      <c r="S1221">
        <f t="shared" si="229"/>
        <v>0</v>
      </c>
      <c r="T1221">
        <f t="shared" si="230"/>
        <v>0</v>
      </c>
      <c r="U1221">
        <f t="shared" si="231"/>
        <v>0</v>
      </c>
      <c r="V1221">
        <f t="shared" si="232"/>
        <v>1</v>
      </c>
      <c r="W1221">
        <f t="shared" si="233"/>
        <v>1</v>
      </c>
      <c r="X1221">
        <f t="shared" si="234"/>
        <v>2</v>
      </c>
      <c r="Y1221">
        <f t="shared" si="235"/>
        <v>0</v>
      </c>
      <c r="Z1221">
        <f t="shared" si="236"/>
        <v>0</v>
      </c>
      <c r="AA1221">
        <f t="shared" si="237"/>
        <v>0</v>
      </c>
      <c r="AB1221" s="5">
        <f t="shared" si="238"/>
        <v>51</v>
      </c>
      <c r="AC1221">
        <f t="shared" si="239"/>
        <v>0</v>
      </c>
    </row>
    <row r="1222" spans="1:29" x14ac:dyDescent="0.25">
      <c r="A1222" t="s">
        <v>1262</v>
      </c>
      <c r="B1222">
        <v>1985</v>
      </c>
      <c r="C1222" t="s">
        <v>37</v>
      </c>
      <c r="D1222">
        <v>16</v>
      </c>
      <c r="E1222">
        <v>3</v>
      </c>
      <c r="F1222">
        <v>10191.82</v>
      </c>
      <c r="G1222" t="s">
        <v>12</v>
      </c>
      <c r="H1222" t="s">
        <v>11</v>
      </c>
      <c r="I1222" t="s">
        <v>535</v>
      </c>
      <c r="J1222" t="str">
        <f>VLOOKUP(A1222,Names!A:B,2,)</f>
        <v>Bauman, Mrs.  Sheridan H</v>
      </c>
      <c r="K1222" cm="1">
        <f t="array" ref="K1222">VLOOKUP($A1222,'Medical Examination'!$A:$H,COLUMN(B:B),0)</f>
        <v>33.020000000000003</v>
      </c>
      <c r="L1222" cm="1">
        <f t="array" ref="L1222">VLOOKUP($A1222,'Medical Examination'!$A:$H,COLUMN(C:C),0)</f>
        <v>5.07</v>
      </c>
      <c r="M1222" t="str" cm="1">
        <f t="array" ref="M1222">VLOOKUP($A1222,'Medical Examination'!$A:$H,COLUMN(D:D),0)</f>
        <v>yes</v>
      </c>
      <c r="N1222" t="str" cm="1">
        <f t="array" ref="N1222">VLOOKUP($A1222,'Medical Examination'!$A:$H,COLUMN(E:E),0)</f>
        <v>No</v>
      </c>
      <c r="O1222" t="str" cm="1">
        <f t="array" ref="O1222">VLOOKUP($A1222,'Medical Examination'!$A:$H,COLUMN(F:F),0)</f>
        <v>No</v>
      </c>
      <c r="P1222" t="str" cm="1">
        <f t="array" ref="P1222">VLOOKUP($A1222,'Medical Examination'!$A:$H,COLUMN(G:G),0)</f>
        <v>No major surgery</v>
      </c>
      <c r="Q1222" t="str" cm="1">
        <f t="array" ref="Q1222">VLOOKUP($A1222,'Medical Examination'!$A:$H,COLUMN(H:H),0)</f>
        <v>No</v>
      </c>
      <c r="R1222">
        <f t="shared" si="228"/>
        <v>1</v>
      </c>
      <c r="S1222">
        <f t="shared" si="229"/>
        <v>0</v>
      </c>
      <c r="T1222">
        <f t="shared" si="230"/>
        <v>0</v>
      </c>
      <c r="U1222">
        <f t="shared" si="231"/>
        <v>0</v>
      </c>
      <c r="V1222">
        <f t="shared" si="232"/>
        <v>1</v>
      </c>
      <c r="W1222">
        <f t="shared" si="233"/>
        <v>2</v>
      </c>
      <c r="X1222">
        <f t="shared" si="234"/>
        <v>0</v>
      </c>
      <c r="Y1222">
        <f t="shared" si="235"/>
        <v>0</v>
      </c>
      <c r="Z1222">
        <f t="shared" si="236"/>
        <v>0</v>
      </c>
      <c r="AA1222">
        <f t="shared" si="237"/>
        <v>0</v>
      </c>
      <c r="AB1222" s="5">
        <f t="shared" si="238"/>
        <v>38</v>
      </c>
      <c r="AC1222">
        <f t="shared" si="239"/>
        <v>0</v>
      </c>
    </row>
    <row r="1223" spans="1:29" x14ac:dyDescent="0.25">
      <c r="A1223" t="s">
        <v>1263</v>
      </c>
      <c r="B1223">
        <v>1970</v>
      </c>
      <c r="C1223" t="s">
        <v>30</v>
      </c>
      <c r="D1223">
        <v>24</v>
      </c>
      <c r="E1223">
        <v>0</v>
      </c>
      <c r="F1223">
        <v>10197.77</v>
      </c>
      <c r="G1223" t="s">
        <v>12</v>
      </c>
      <c r="H1223" t="s">
        <v>16</v>
      </c>
      <c r="I1223" t="s">
        <v>247</v>
      </c>
      <c r="J1223" t="str">
        <f>VLOOKUP(A1223,Names!A:B,2,)</f>
        <v>Benton, Ms.  Kelli M</v>
      </c>
      <c r="K1223" cm="1">
        <f t="array" ref="K1223">VLOOKUP($A1223,'Medical Examination'!$A:$H,COLUMN(B:B),0)</f>
        <v>23.18</v>
      </c>
      <c r="L1223" cm="1">
        <f t="array" ref="L1223">VLOOKUP($A1223,'Medical Examination'!$A:$H,COLUMN(C:C),0)</f>
        <v>6.96</v>
      </c>
      <c r="M1223" t="str" cm="1">
        <f t="array" ref="M1223">VLOOKUP($A1223,'Medical Examination'!$A:$H,COLUMN(D:D),0)</f>
        <v>yes</v>
      </c>
      <c r="N1223" t="str" cm="1">
        <f t="array" ref="N1223">VLOOKUP($A1223,'Medical Examination'!$A:$H,COLUMN(E:E),0)</f>
        <v>No</v>
      </c>
      <c r="O1223" t="str" cm="1">
        <f t="array" ref="O1223">VLOOKUP($A1223,'Medical Examination'!$A:$H,COLUMN(F:F),0)</f>
        <v>No</v>
      </c>
      <c r="P1223" cm="1">
        <f t="array" ref="P1223">VLOOKUP($A1223,'Medical Examination'!$A:$H,COLUMN(G:G),0)</f>
        <v>2</v>
      </c>
      <c r="Q1223" t="str" cm="1">
        <f t="array" ref="Q1223">VLOOKUP($A1223,'Medical Examination'!$A:$H,COLUMN(H:H),0)</f>
        <v>No</v>
      </c>
      <c r="R1223">
        <f t="shared" si="228"/>
        <v>1</v>
      </c>
      <c r="S1223">
        <f t="shared" si="229"/>
        <v>0</v>
      </c>
      <c r="T1223">
        <f t="shared" si="230"/>
        <v>0</v>
      </c>
      <c r="U1223">
        <f t="shared" si="231"/>
        <v>0</v>
      </c>
      <c r="V1223">
        <f t="shared" si="232"/>
        <v>1</v>
      </c>
      <c r="W1223">
        <f t="shared" si="233"/>
        <v>3</v>
      </c>
      <c r="X1223">
        <f t="shared" si="234"/>
        <v>2</v>
      </c>
      <c r="Y1223">
        <f t="shared" si="235"/>
        <v>0</v>
      </c>
      <c r="Z1223">
        <f t="shared" si="236"/>
        <v>0</v>
      </c>
      <c r="AA1223">
        <f t="shared" si="237"/>
        <v>0</v>
      </c>
      <c r="AB1223" s="5">
        <f t="shared" si="238"/>
        <v>53</v>
      </c>
      <c r="AC1223">
        <f t="shared" si="239"/>
        <v>0</v>
      </c>
    </row>
    <row r="1224" spans="1:29" x14ac:dyDescent="0.25">
      <c r="A1224" t="s">
        <v>1264</v>
      </c>
      <c r="B1224">
        <v>1967</v>
      </c>
      <c r="C1224" t="s">
        <v>20</v>
      </c>
      <c r="D1224">
        <v>26</v>
      </c>
      <c r="E1224">
        <v>0</v>
      </c>
      <c r="F1224">
        <v>10214.64</v>
      </c>
      <c r="G1224" t="s">
        <v>12</v>
      </c>
      <c r="H1224" t="s">
        <v>11</v>
      </c>
      <c r="I1224" t="s">
        <v>42</v>
      </c>
      <c r="J1224" t="str">
        <f>VLOOKUP(A1224,Names!A:B,2,)</f>
        <v>Trail, Mr.  Brent</v>
      </c>
      <c r="K1224" cm="1">
        <f t="array" ref="K1224">VLOOKUP($A1224,'Medical Examination'!$A:$H,COLUMN(B:B),0)</f>
        <v>29.9</v>
      </c>
      <c r="L1224" cm="1">
        <f t="array" ref="L1224">VLOOKUP($A1224,'Medical Examination'!$A:$H,COLUMN(C:C),0)</f>
        <v>8.9600000000000009</v>
      </c>
      <c r="M1224" t="str" cm="1">
        <f t="array" ref="M1224">VLOOKUP($A1224,'Medical Examination'!$A:$H,COLUMN(D:D),0)</f>
        <v>yes</v>
      </c>
      <c r="N1224" t="str" cm="1">
        <f t="array" ref="N1224">VLOOKUP($A1224,'Medical Examination'!$A:$H,COLUMN(E:E),0)</f>
        <v>No</v>
      </c>
      <c r="O1224" t="str" cm="1">
        <f t="array" ref="O1224">VLOOKUP($A1224,'Medical Examination'!$A:$H,COLUMN(F:F),0)</f>
        <v>No</v>
      </c>
      <c r="P1224" t="str" cm="1">
        <f t="array" ref="P1224">VLOOKUP($A1224,'Medical Examination'!$A:$H,COLUMN(G:G),0)</f>
        <v>No major surgery</v>
      </c>
      <c r="Q1224" t="str" cm="1">
        <f t="array" ref="Q1224">VLOOKUP($A1224,'Medical Examination'!$A:$H,COLUMN(H:H),0)</f>
        <v>No</v>
      </c>
      <c r="R1224">
        <f t="shared" si="228"/>
        <v>1</v>
      </c>
      <c r="S1224">
        <f t="shared" si="229"/>
        <v>0</v>
      </c>
      <c r="T1224">
        <f t="shared" si="230"/>
        <v>0</v>
      </c>
      <c r="U1224">
        <f t="shared" si="231"/>
        <v>0</v>
      </c>
      <c r="V1224">
        <f t="shared" si="232"/>
        <v>1</v>
      </c>
      <c r="W1224">
        <f t="shared" si="233"/>
        <v>2</v>
      </c>
      <c r="X1224">
        <f t="shared" si="234"/>
        <v>0</v>
      </c>
      <c r="Y1224">
        <f t="shared" si="235"/>
        <v>1</v>
      </c>
      <c r="Z1224">
        <f t="shared" si="236"/>
        <v>0</v>
      </c>
      <c r="AA1224">
        <f t="shared" si="237"/>
        <v>0</v>
      </c>
      <c r="AB1224" s="5">
        <f t="shared" si="238"/>
        <v>56</v>
      </c>
      <c r="AC1224">
        <f t="shared" si="239"/>
        <v>1</v>
      </c>
    </row>
    <row r="1225" spans="1:29" x14ac:dyDescent="0.25">
      <c r="A1225" t="s">
        <v>1265</v>
      </c>
      <c r="B1225">
        <v>1967</v>
      </c>
      <c r="C1225" t="s">
        <v>18</v>
      </c>
      <c r="D1225">
        <v>28</v>
      </c>
      <c r="E1225">
        <v>0</v>
      </c>
      <c r="F1225">
        <v>10226.280000000001</v>
      </c>
      <c r="G1225" t="s">
        <v>12</v>
      </c>
      <c r="H1225" t="s">
        <v>12</v>
      </c>
      <c r="I1225" t="s">
        <v>13</v>
      </c>
      <c r="J1225" t="str">
        <f>VLOOKUP(A1225,Names!A:B,2,)</f>
        <v>Paul, Mr.  Charlie</v>
      </c>
      <c r="K1225" cm="1">
        <f t="array" ref="K1225">VLOOKUP($A1225,'Medical Examination'!$A:$H,COLUMN(B:B),0)</f>
        <v>38.28</v>
      </c>
      <c r="L1225" cm="1">
        <f t="array" ref="L1225">VLOOKUP($A1225,'Medical Examination'!$A:$H,COLUMN(C:C),0)</f>
        <v>10.17</v>
      </c>
      <c r="M1225" t="str" cm="1">
        <f t="array" ref="M1225">VLOOKUP($A1225,'Medical Examination'!$A:$H,COLUMN(D:D),0)</f>
        <v>yes</v>
      </c>
      <c r="N1225" t="str" cm="1">
        <f t="array" ref="N1225">VLOOKUP($A1225,'Medical Examination'!$A:$H,COLUMN(E:E),0)</f>
        <v>No</v>
      </c>
      <c r="O1225" t="str" cm="1">
        <f t="array" ref="O1225">VLOOKUP($A1225,'Medical Examination'!$A:$H,COLUMN(F:F),0)</f>
        <v>No</v>
      </c>
      <c r="P1225" t="str" cm="1">
        <f t="array" ref="P1225">VLOOKUP($A1225,'Medical Examination'!$A:$H,COLUMN(G:G),0)</f>
        <v>No major surgery</v>
      </c>
      <c r="Q1225" t="str" cm="1">
        <f t="array" ref="Q1225">VLOOKUP($A1225,'Medical Examination'!$A:$H,COLUMN(H:H),0)</f>
        <v>No</v>
      </c>
      <c r="R1225">
        <f t="shared" si="228"/>
        <v>1</v>
      </c>
      <c r="S1225">
        <f t="shared" si="229"/>
        <v>0</v>
      </c>
      <c r="T1225">
        <f t="shared" si="230"/>
        <v>0</v>
      </c>
      <c r="U1225">
        <f t="shared" si="231"/>
        <v>0</v>
      </c>
      <c r="V1225">
        <f t="shared" si="232"/>
        <v>1</v>
      </c>
      <c r="W1225">
        <f t="shared" si="233"/>
        <v>1</v>
      </c>
      <c r="X1225">
        <f t="shared" si="234"/>
        <v>0</v>
      </c>
      <c r="Y1225">
        <f t="shared" si="235"/>
        <v>0</v>
      </c>
      <c r="Z1225">
        <f t="shared" si="236"/>
        <v>0</v>
      </c>
      <c r="AA1225">
        <f t="shared" si="237"/>
        <v>1</v>
      </c>
      <c r="AB1225" s="5">
        <f t="shared" si="238"/>
        <v>56</v>
      </c>
      <c r="AC1225">
        <f t="shared" si="239"/>
        <v>1</v>
      </c>
    </row>
    <row r="1226" spans="1:29" x14ac:dyDescent="0.25">
      <c r="A1226" t="s">
        <v>1266</v>
      </c>
      <c r="B1226">
        <v>1968</v>
      </c>
      <c r="C1226" t="s">
        <v>20</v>
      </c>
      <c r="D1226">
        <v>23</v>
      </c>
      <c r="E1226">
        <v>0</v>
      </c>
      <c r="F1226">
        <v>10231.5</v>
      </c>
      <c r="G1226" t="s">
        <v>12</v>
      </c>
      <c r="H1226" t="s">
        <v>16</v>
      </c>
      <c r="I1226" t="s">
        <v>23</v>
      </c>
      <c r="J1226" t="str">
        <f>VLOOKUP(A1226,Names!A:B,2,)</f>
        <v>Saad, Mr.  Mohammad</v>
      </c>
      <c r="K1226" cm="1">
        <f t="array" ref="K1226">VLOOKUP($A1226,'Medical Examination'!$A:$H,COLUMN(B:B),0)</f>
        <v>30.21</v>
      </c>
      <c r="L1226" cm="1">
        <f t="array" ref="L1226">VLOOKUP($A1226,'Medical Examination'!$A:$H,COLUMN(C:C),0)</f>
        <v>7.83</v>
      </c>
      <c r="M1226" t="str" cm="1">
        <f t="array" ref="M1226">VLOOKUP($A1226,'Medical Examination'!$A:$H,COLUMN(D:D),0)</f>
        <v>No</v>
      </c>
      <c r="N1226" t="str" cm="1">
        <f t="array" ref="N1226">VLOOKUP($A1226,'Medical Examination'!$A:$H,COLUMN(E:E),0)</f>
        <v>No</v>
      </c>
      <c r="O1226" t="str" cm="1">
        <f t="array" ref="O1226">VLOOKUP($A1226,'Medical Examination'!$A:$H,COLUMN(F:F),0)</f>
        <v>No</v>
      </c>
      <c r="P1226" t="str" cm="1">
        <f t="array" ref="P1226">VLOOKUP($A1226,'Medical Examination'!$A:$H,COLUMN(G:G),0)</f>
        <v>No major surgery</v>
      </c>
      <c r="Q1226" t="str" cm="1">
        <f t="array" ref="Q1226">VLOOKUP($A1226,'Medical Examination'!$A:$H,COLUMN(H:H),0)</f>
        <v>No</v>
      </c>
      <c r="R1226">
        <f t="shared" si="228"/>
        <v>0</v>
      </c>
      <c r="S1226">
        <f t="shared" si="229"/>
        <v>0</v>
      </c>
      <c r="T1226">
        <f t="shared" si="230"/>
        <v>0</v>
      </c>
      <c r="U1226">
        <f t="shared" si="231"/>
        <v>0</v>
      </c>
      <c r="V1226">
        <f t="shared" si="232"/>
        <v>1</v>
      </c>
      <c r="W1226">
        <f t="shared" si="233"/>
        <v>3</v>
      </c>
      <c r="X1226">
        <f t="shared" si="234"/>
        <v>0</v>
      </c>
      <c r="Y1226">
        <f t="shared" si="235"/>
        <v>0</v>
      </c>
      <c r="Z1226">
        <f t="shared" si="236"/>
        <v>1</v>
      </c>
      <c r="AA1226">
        <f t="shared" si="237"/>
        <v>0</v>
      </c>
      <c r="AB1226" s="5">
        <f t="shared" si="238"/>
        <v>55</v>
      </c>
      <c r="AC1226">
        <f t="shared" si="239"/>
        <v>1</v>
      </c>
    </row>
    <row r="1227" spans="1:29" x14ac:dyDescent="0.25">
      <c r="A1227" t="s">
        <v>1267</v>
      </c>
      <c r="B1227">
        <v>1975</v>
      </c>
      <c r="C1227" t="s">
        <v>35</v>
      </c>
      <c r="D1227">
        <v>15</v>
      </c>
      <c r="E1227">
        <v>1</v>
      </c>
      <c r="F1227">
        <v>10259.129999999999</v>
      </c>
      <c r="G1227" t="s">
        <v>12</v>
      </c>
      <c r="H1227" t="s">
        <v>11</v>
      </c>
      <c r="I1227" t="s">
        <v>42</v>
      </c>
      <c r="J1227" t="str">
        <f>VLOOKUP(A1227,Names!A:B,2,)</f>
        <v>Borror, Ms.  Kaitlin R.</v>
      </c>
      <c r="K1227" cm="1">
        <f t="array" ref="K1227">VLOOKUP($A1227,'Medical Examination'!$A:$H,COLUMN(B:B),0)</f>
        <v>31.28</v>
      </c>
      <c r="L1227" cm="1">
        <f t="array" ref="L1227">VLOOKUP($A1227,'Medical Examination'!$A:$H,COLUMN(C:C),0)</f>
        <v>6.94</v>
      </c>
      <c r="M1227" t="str" cm="1">
        <f t="array" ref="M1227">VLOOKUP($A1227,'Medical Examination'!$A:$H,COLUMN(D:D),0)</f>
        <v>yes</v>
      </c>
      <c r="N1227" t="str" cm="1">
        <f t="array" ref="N1227">VLOOKUP($A1227,'Medical Examination'!$A:$H,COLUMN(E:E),0)</f>
        <v>No</v>
      </c>
      <c r="O1227" t="str" cm="1">
        <f t="array" ref="O1227">VLOOKUP($A1227,'Medical Examination'!$A:$H,COLUMN(F:F),0)</f>
        <v>No</v>
      </c>
      <c r="P1227" cm="1">
        <f t="array" ref="P1227">VLOOKUP($A1227,'Medical Examination'!$A:$H,COLUMN(G:G),0)</f>
        <v>1</v>
      </c>
      <c r="Q1227" t="str" cm="1">
        <f t="array" ref="Q1227">VLOOKUP($A1227,'Medical Examination'!$A:$H,COLUMN(H:H),0)</f>
        <v>No</v>
      </c>
      <c r="R1227">
        <f t="shared" si="228"/>
        <v>1</v>
      </c>
      <c r="S1227">
        <f t="shared" si="229"/>
        <v>0</v>
      </c>
      <c r="T1227">
        <f t="shared" si="230"/>
        <v>0</v>
      </c>
      <c r="U1227">
        <f t="shared" si="231"/>
        <v>0</v>
      </c>
      <c r="V1227">
        <f t="shared" si="232"/>
        <v>1</v>
      </c>
      <c r="W1227">
        <f t="shared" si="233"/>
        <v>2</v>
      </c>
      <c r="X1227">
        <f t="shared" si="234"/>
        <v>1</v>
      </c>
      <c r="Y1227">
        <f t="shared" si="235"/>
        <v>1</v>
      </c>
      <c r="Z1227">
        <f t="shared" si="236"/>
        <v>0</v>
      </c>
      <c r="AA1227">
        <f t="shared" si="237"/>
        <v>0</v>
      </c>
      <c r="AB1227" s="5">
        <f t="shared" si="238"/>
        <v>48</v>
      </c>
      <c r="AC1227">
        <f t="shared" si="239"/>
        <v>0</v>
      </c>
    </row>
    <row r="1228" spans="1:29" x14ac:dyDescent="0.25">
      <c r="A1228" t="s">
        <v>1268</v>
      </c>
      <c r="B1228">
        <v>1973</v>
      </c>
      <c r="C1228" t="s">
        <v>20</v>
      </c>
      <c r="D1228">
        <v>5</v>
      </c>
      <c r="E1228">
        <v>3</v>
      </c>
      <c r="F1228">
        <v>10264.44</v>
      </c>
      <c r="G1228" t="s">
        <v>12</v>
      </c>
      <c r="H1228" t="s">
        <v>11</v>
      </c>
      <c r="I1228" t="s">
        <v>23</v>
      </c>
      <c r="J1228" t="str">
        <f>VLOOKUP(A1228,Names!A:B,2,)</f>
        <v>Carver, Mr.  Brian A.</v>
      </c>
      <c r="K1228" cm="1">
        <f t="array" ref="K1228">VLOOKUP($A1228,'Medical Examination'!$A:$H,COLUMN(B:B),0)</f>
        <v>28.69</v>
      </c>
      <c r="L1228" cm="1">
        <f t="array" ref="L1228">VLOOKUP($A1228,'Medical Examination'!$A:$H,COLUMN(C:C),0)</f>
        <v>7.45</v>
      </c>
      <c r="M1228" t="str" cm="1">
        <f t="array" ref="M1228">VLOOKUP($A1228,'Medical Examination'!$A:$H,COLUMN(D:D),0)</f>
        <v>No</v>
      </c>
      <c r="N1228" t="str" cm="1">
        <f t="array" ref="N1228">VLOOKUP($A1228,'Medical Examination'!$A:$H,COLUMN(E:E),0)</f>
        <v>No</v>
      </c>
      <c r="O1228" t="str" cm="1">
        <f t="array" ref="O1228">VLOOKUP($A1228,'Medical Examination'!$A:$H,COLUMN(F:F),0)</f>
        <v>No</v>
      </c>
      <c r="P1228" cm="1">
        <f t="array" ref="P1228">VLOOKUP($A1228,'Medical Examination'!$A:$H,COLUMN(G:G),0)</f>
        <v>2</v>
      </c>
      <c r="Q1228" t="str" cm="1">
        <f t="array" ref="Q1228">VLOOKUP($A1228,'Medical Examination'!$A:$H,COLUMN(H:H),0)</f>
        <v>No</v>
      </c>
      <c r="R1228">
        <f t="shared" si="228"/>
        <v>0</v>
      </c>
      <c r="S1228">
        <f t="shared" si="229"/>
        <v>0</v>
      </c>
      <c r="T1228">
        <f t="shared" si="230"/>
        <v>0</v>
      </c>
      <c r="U1228">
        <f t="shared" si="231"/>
        <v>0</v>
      </c>
      <c r="V1228">
        <f t="shared" si="232"/>
        <v>1</v>
      </c>
      <c r="W1228">
        <f t="shared" si="233"/>
        <v>2</v>
      </c>
      <c r="X1228">
        <f t="shared" si="234"/>
        <v>2</v>
      </c>
      <c r="Y1228">
        <f t="shared" si="235"/>
        <v>0</v>
      </c>
      <c r="Z1228">
        <f t="shared" si="236"/>
        <v>1</v>
      </c>
      <c r="AA1228">
        <f t="shared" si="237"/>
        <v>0</v>
      </c>
      <c r="AB1228" s="5">
        <f t="shared" si="238"/>
        <v>50</v>
      </c>
      <c r="AC1228">
        <f t="shared" si="239"/>
        <v>1</v>
      </c>
    </row>
    <row r="1229" spans="1:29" x14ac:dyDescent="0.25">
      <c r="A1229" t="s">
        <v>1269</v>
      </c>
      <c r="B1229">
        <v>1973</v>
      </c>
      <c r="C1229" t="s">
        <v>15</v>
      </c>
      <c r="D1229">
        <v>27</v>
      </c>
      <c r="E1229">
        <v>3</v>
      </c>
      <c r="F1229">
        <v>10269.459999999999</v>
      </c>
      <c r="G1229" t="s">
        <v>12</v>
      </c>
      <c r="H1229" t="s">
        <v>12</v>
      </c>
      <c r="I1229" t="s">
        <v>23</v>
      </c>
      <c r="J1229" t="str">
        <f>VLOOKUP(A1229,Names!A:B,2,)</f>
        <v>Wandzilak, Mr.  Scott</v>
      </c>
      <c r="K1229" cm="1">
        <f t="array" ref="K1229">VLOOKUP($A1229,'Medical Examination'!$A:$H,COLUMN(B:B),0)</f>
        <v>32.299999999999997</v>
      </c>
      <c r="L1229" cm="1">
        <f t="array" ref="L1229">VLOOKUP($A1229,'Medical Examination'!$A:$H,COLUMN(C:C),0)</f>
        <v>9.48</v>
      </c>
      <c r="M1229" t="str" cm="1">
        <f t="array" ref="M1229">VLOOKUP($A1229,'Medical Examination'!$A:$H,COLUMN(D:D),0)</f>
        <v>No</v>
      </c>
      <c r="N1229" t="str" cm="1">
        <f t="array" ref="N1229">VLOOKUP($A1229,'Medical Examination'!$A:$H,COLUMN(E:E),0)</f>
        <v>No</v>
      </c>
      <c r="O1229" t="str" cm="1">
        <f t="array" ref="O1229">VLOOKUP($A1229,'Medical Examination'!$A:$H,COLUMN(F:F),0)</f>
        <v>No</v>
      </c>
      <c r="P1229" cm="1">
        <f t="array" ref="P1229">VLOOKUP($A1229,'Medical Examination'!$A:$H,COLUMN(G:G),0)</f>
        <v>2</v>
      </c>
      <c r="Q1229" t="str" cm="1">
        <f t="array" ref="Q1229">VLOOKUP($A1229,'Medical Examination'!$A:$H,COLUMN(H:H),0)</f>
        <v>No</v>
      </c>
      <c r="R1229">
        <f t="shared" si="228"/>
        <v>0</v>
      </c>
      <c r="S1229">
        <f t="shared" si="229"/>
        <v>0</v>
      </c>
      <c r="T1229">
        <f t="shared" si="230"/>
        <v>0</v>
      </c>
      <c r="U1229">
        <f t="shared" si="231"/>
        <v>0</v>
      </c>
      <c r="V1229">
        <f t="shared" si="232"/>
        <v>1</v>
      </c>
      <c r="W1229">
        <f t="shared" si="233"/>
        <v>1</v>
      </c>
      <c r="X1229">
        <f t="shared" si="234"/>
        <v>2</v>
      </c>
      <c r="Y1229">
        <f t="shared" si="235"/>
        <v>0</v>
      </c>
      <c r="Z1229">
        <f t="shared" si="236"/>
        <v>1</v>
      </c>
      <c r="AA1229">
        <f t="shared" si="237"/>
        <v>0</v>
      </c>
      <c r="AB1229" s="5">
        <f t="shared" si="238"/>
        <v>50</v>
      </c>
      <c r="AC1229">
        <f t="shared" si="239"/>
        <v>1</v>
      </c>
    </row>
    <row r="1230" spans="1:29" x14ac:dyDescent="0.25">
      <c r="A1230" t="s">
        <v>1270</v>
      </c>
      <c r="B1230">
        <v>1970</v>
      </c>
      <c r="C1230" t="s">
        <v>18</v>
      </c>
      <c r="D1230">
        <v>21</v>
      </c>
      <c r="E1230">
        <v>0</v>
      </c>
      <c r="F1230">
        <v>10274.33</v>
      </c>
      <c r="G1230" t="s">
        <v>12</v>
      </c>
      <c r="H1230" t="s">
        <v>16</v>
      </c>
      <c r="I1230" t="s">
        <v>247</v>
      </c>
      <c r="J1230" t="str">
        <f>VLOOKUP(A1230,Names!A:B,2,)</f>
        <v>Reasoner, Mrs.  Lauren</v>
      </c>
      <c r="K1230" cm="1">
        <f t="array" ref="K1230">VLOOKUP($A1230,'Medical Examination'!$A:$H,COLUMN(B:B),0)</f>
        <v>26.11</v>
      </c>
      <c r="L1230" cm="1">
        <f t="array" ref="L1230">VLOOKUP($A1230,'Medical Examination'!$A:$H,COLUMN(C:C),0)</f>
        <v>6.8</v>
      </c>
      <c r="M1230" t="str" cm="1">
        <f t="array" ref="M1230">VLOOKUP($A1230,'Medical Examination'!$A:$H,COLUMN(D:D),0)</f>
        <v>yes</v>
      </c>
      <c r="N1230" t="str" cm="1">
        <f t="array" ref="N1230">VLOOKUP($A1230,'Medical Examination'!$A:$H,COLUMN(E:E),0)</f>
        <v>No</v>
      </c>
      <c r="O1230" t="str" cm="1">
        <f t="array" ref="O1230">VLOOKUP($A1230,'Medical Examination'!$A:$H,COLUMN(F:F),0)</f>
        <v>No</v>
      </c>
      <c r="P1230" cm="1">
        <f t="array" ref="P1230">VLOOKUP($A1230,'Medical Examination'!$A:$H,COLUMN(G:G),0)</f>
        <v>2</v>
      </c>
      <c r="Q1230" t="str" cm="1">
        <f t="array" ref="Q1230">VLOOKUP($A1230,'Medical Examination'!$A:$H,COLUMN(H:H),0)</f>
        <v>No</v>
      </c>
      <c r="R1230">
        <f t="shared" si="228"/>
        <v>1</v>
      </c>
      <c r="S1230">
        <f t="shared" si="229"/>
        <v>0</v>
      </c>
      <c r="T1230">
        <f t="shared" si="230"/>
        <v>0</v>
      </c>
      <c r="U1230">
        <f t="shared" si="231"/>
        <v>0</v>
      </c>
      <c r="V1230">
        <f t="shared" si="232"/>
        <v>1</v>
      </c>
      <c r="W1230">
        <f t="shared" si="233"/>
        <v>3</v>
      </c>
      <c r="X1230">
        <f t="shared" si="234"/>
        <v>2</v>
      </c>
      <c r="Y1230">
        <f t="shared" si="235"/>
        <v>0</v>
      </c>
      <c r="Z1230">
        <f t="shared" si="236"/>
        <v>0</v>
      </c>
      <c r="AA1230">
        <f t="shared" si="237"/>
        <v>0</v>
      </c>
      <c r="AB1230" s="5">
        <f t="shared" si="238"/>
        <v>53</v>
      </c>
      <c r="AC1230">
        <f t="shared" si="239"/>
        <v>0</v>
      </c>
    </row>
    <row r="1231" spans="1:29" x14ac:dyDescent="0.25">
      <c r="A1231" t="s">
        <v>1271</v>
      </c>
      <c r="B1231">
        <v>1988</v>
      </c>
      <c r="C1231" t="s">
        <v>20</v>
      </c>
      <c r="D1231">
        <v>14</v>
      </c>
      <c r="E1231">
        <v>3</v>
      </c>
      <c r="F1231">
        <v>10276.99</v>
      </c>
      <c r="G1231" t="s">
        <v>12</v>
      </c>
      <c r="H1231" t="s">
        <v>16</v>
      </c>
      <c r="I1231" t="s">
        <v>300</v>
      </c>
      <c r="J1231" t="str">
        <f>VLOOKUP(A1231,Names!A:B,2,)</f>
        <v>Brown, Mr.  Scott A.</v>
      </c>
      <c r="K1231" cm="1">
        <f t="array" ref="K1231">VLOOKUP($A1231,'Medical Examination'!$A:$H,COLUMN(B:B),0)</f>
        <v>35.93</v>
      </c>
      <c r="L1231" cm="1">
        <f t="array" ref="L1231">VLOOKUP($A1231,'Medical Examination'!$A:$H,COLUMN(C:C),0)</f>
        <v>6.4</v>
      </c>
      <c r="M1231" t="str" cm="1">
        <f t="array" ref="M1231">VLOOKUP($A1231,'Medical Examination'!$A:$H,COLUMN(D:D),0)</f>
        <v>yes</v>
      </c>
      <c r="N1231" t="str" cm="1">
        <f t="array" ref="N1231">VLOOKUP($A1231,'Medical Examination'!$A:$H,COLUMN(E:E),0)</f>
        <v>No</v>
      </c>
      <c r="O1231" t="str" cm="1">
        <f t="array" ref="O1231">VLOOKUP($A1231,'Medical Examination'!$A:$H,COLUMN(F:F),0)</f>
        <v>No</v>
      </c>
      <c r="P1231" cm="1">
        <f t="array" ref="P1231">VLOOKUP($A1231,'Medical Examination'!$A:$H,COLUMN(G:G),0)</f>
        <v>1</v>
      </c>
      <c r="Q1231" t="str" cm="1">
        <f t="array" ref="Q1231">VLOOKUP($A1231,'Medical Examination'!$A:$H,COLUMN(H:H),0)</f>
        <v>No</v>
      </c>
      <c r="R1231">
        <f t="shared" si="228"/>
        <v>1</v>
      </c>
      <c r="S1231">
        <f t="shared" si="229"/>
        <v>0</v>
      </c>
      <c r="T1231">
        <f t="shared" si="230"/>
        <v>0</v>
      </c>
      <c r="U1231">
        <f t="shared" si="231"/>
        <v>0</v>
      </c>
      <c r="V1231">
        <f t="shared" si="232"/>
        <v>1</v>
      </c>
      <c r="W1231">
        <f t="shared" si="233"/>
        <v>3</v>
      </c>
      <c r="X1231">
        <f t="shared" si="234"/>
        <v>1</v>
      </c>
      <c r="Y1231">
        <f t="shared" si="235"/>
        <v>0</v>
      </c>
      <c r="Z1231">
        <f t="shared" si="236"/>
        <v>0</v>
      </c>
      <c r="AA1231">
        <f t="shared" si="237"/>
        <v>0</v>
      </c>
      <c r="AB1231" s="5">
        <f t="shared" si="238"/>
        <v>35</v>
      </c>
      <c r="AC1231">
        <f t="shared" si="239"/>
        <v>1</v>
      </c>
    </row>
    <row r="1232" spans="1:29" x14ac:dyDescent="0.25">
      <c r="A1232" t="s">
        <v>1272</v>
      </c>
      <c r="B1232">
        <v>1963</v>
      </c>
      <c r="C1232" t="s">
        <v>20</v>
      </c>
      <c r="D1232">
        <v>24</v>
      </c>
      <c r="E1232">
        <v>0</v>
      </c>
      <c r="F1232">
        <v>10308.040000000001</v>
      </c>
      <c r="G1232" t="s">
        <v>12</v>
      </c>
      <c r="H1232" t="s">
        <v>16</v>
      </c>
      <c r="I1232" t="s">
        <v>13</v>
      </c>
      <c r="J1232" t="str">
        <f>VLOOKUP(A1232,Names!A:B,2,)</f>
        <v>Black, Ms.  Sara M.</v>
      </c>
      <c r="K1232" cm="1">
        <f t="array" ref="K1232">VLOOKUP($A1232,'Medical Examination'!$A:$H,COLUMN(B:B),0)</f>
        <v>23.96</v>
      </c>
      <c r="L1232" cm="1">
        <f t="array" ref="L1232">VLOOKUP($A1232,'Medical Examination'!$A:$H,COLUMN(C:C),0)</f>
        <v>9.58</v>
      </c>
      <c r="M1232" t="str" cm="1">
        <f t="array" ref="M1232">VLOOKUP($A1232,'Medical Examination'!$A:$H,COLUMN(D:D),0)</f>
        <v>yes</v>
      </c>
      <c r="N1232" t="str" cm="1">
        <f t="array" ref="N1232">VLOOKUP($A1232,'Medical Examination'!$A:$H,COLUMN(E:E),0)</f>
        <v>No</v>
      </c>
      <c r="O1232" t="str" cm="1">
        <f t="array" ref="O1232">VLOOKUP($A1232,'Medical Examination'!$A:$H,COLUMN(F:F),0)</f>
        <v>Yes</v>
      </c>
      <c r="P1232" cm="1">
        <f t="array" ref="P1232">VLOOKUP($A1232,'Medical Examination'!$A:$H,COLUMN(G:G),0)</f>
        <v>1</v>
      </c>
      <c r="Q1232" t="str" cm="1">
        <f t="array" ref="Q1232">VLOOKUP($A1232,'Medical Examination'!$A:$H,COLUMN(H:H),0)</f>
        <v>No</v>
      </c>
      <c r="R1232">
        <f t="shared" si="228"/>
        <v>1</v>
      </c>
      <c r="S1232">
        <f t="shared" si="229"/>
        <v>0</v>
      </c>
      <c r="T1232">
        <f t="shared" si="230"/>
        <v>1</v>
      </c>
      <c r="U1232">
        <f t="shared" si="231"/>
        <v>0</v>
      </c>
      <c r="V1232">
        <f t="shared" si="232"/>
        <v>1</v>
      </c>
      <c r="W1232">
        <f t="shared" si="233"/>
        <v>3</v>
      </c>
      <c r="X1232">
        <f t="shared" si="234"/>
        <v>1</v>
      </c>
      <c r="Y1232">
        <f t="shared" si="235"/>
        <v>0</v>
      </c>
      <c r="Z1232">
        <f t="shared" si="236"/>
        <v>0</v>
      </c>
      <c r="AA1232">
        <f t="shared" si="237"/>
        <v>1</v>
      </c>
      <c r="AB1232" s="5">
        <f t="shared" si="238"/>
        <v>60</v>
      </c>
      <c r="AC1232">
        <f t="shared" si="239"/>
        <v>0</v>
      </c>
    </row>
    <row r="1233" spans="1:29" x14ac:dyDescent="0.25">
      <c r="A1233" t="s">
        <v>1273</v>
      </c>
      <c r="B1233">
        <v>1962</v>
      </c>
      <c r="C1233" t="s">
        <v>10</v>
      </c>
      <c r="D1233">
        <v>12</v>
      </c>
      <c r="E1233">
        <v>0</v>
      </c>
      <c r="F1233">
        <v>10310.780000000001</v>
      </c>
      <c r="G1233" t="s">
        <v>12</v>
      </c>
      <c r="H1233" t="s">
        <v>12</v>
      </c>
      <c r="I1233" t="s">
        <v>23</v>
      </c>
      <c r="J1233" t="str">
        <f>VLOOKUP(A1233,Names!A:B,2,)</f>
        <v>Pereira, Ms.  Tiffany</v>
      </c>
      <c r="K1233" cm="1">
        <f t="array" ref="K1233">VLOOKUP($A1233,'Medical Examination'!$A:$H,COLUMN(B:B),0)</f>
        <v>21.2</v>
      </c>
      <c r="L1233" cm="1">
        <f t="array" ref="L1233">VLOOKUP($A1233,'Medical Examination'!$A:$H,COLUMN(C:C),0)</f>
        <v>10.72</v>
      </c>
      <c r="M1233" t="str" cm="1">
        <f t="array" ref="M1233">VLOOKUP($A1233,'Medical Examination'!$A:$H,COLUMN(D:D),0)</f>
        <v>No</v>
      </c>
      <c r="N1233" t="str" cm="1">
        <f t="array" ref="N1233">VLOOKUP($A1233,'Medical Examination'!$A:$H,COLUMN(E:E),0)</f>
        <v>No</v>
      </c>
      <c r="O1233" t="str" cm="1">
        <f t="array" ref="O1233">VLOOKUP($A1233,'Medical Examination'!$A:$H,COLUMN(F:F),0)</f>
        <v>No</v>
      </c>
      <c r="P1233" t="str" cm="1">
        <f t="array" ref="P1233">VLOOKUP($A1233,'Medical Examination'!$A:$H,COLUMN(G:G),0)</f>
        <v>No major surgery</v>
      </c>
      <c r="Q1233" t="str" cm="1">
        <f t="array" ref="Q1233">VLOOKUP($A1233,'Medical Examination'!$A:$H,COLUMN(H:H),0)</f>
        <v>No</v>
      </c>
      <c r="R1233">
        <f t="shared" si="228"/>
        <v>0</v>
      </c>
      <c r="S1233">
        <f t="shared" si="229"/>
        <v>0</v>
      </c>
      <c r="T1233">
        <f t="shared" si="230"/>
        <v>0</v>
      </c>
      <c r="U1233">
        <f t="shared" si="231"/>
        <v>0</v>
      </c>
      <c r="V1233">
        <f t="shared" si="232"/>
        <v>1</v>
      </c>
      <c r="W1233">
        <f t="shared" si="233"/>
        <v>1</v>
      </c>
      <c r="X1233">
        <f t="shared" si="234"/>
        <v>0</v>
      </c>
      <c r="Y1233">
        <f t="shared" si="235"/>
        <v>0</v>
      </c>
      <c r="Z1233">
        <f t="shared" si="236"/>
        <v>1</v>
      </c>
      <c r="AA1233">
        <f t="shared" si="237"/>
        <v>0</v>
      </c>
      <c r="AB1233" s="5">
        <f t="shared" si="238"/>
        <v>61</v>
      </c>
      <c r="AC1233">
        <f t="shared" si="239"/>
        <v>0</v>
      </c>
    </row>
    <row r="1234" spans="1:29" x14ac:dyDescent="0.25">
      <c r="A1234" t="s">
        <v>1274</v>
      </c>
      <c r="B1234">
        <v>1991</v>
      </c>
      <c r="C1234" t="s">
        <v>15</v>
      </c>
      <c r="D1234">
        <v>17</v>
      </c>
      <c r="E1234">
        <v>3</v>
      </c>
      <c r="F1234">
        <v>10315.91</v>
      </c>
      <c r="G1234" t="s">
        <v>12</v>
      </c>
      <c r="H1234" t="s">
        <v>11</v>
      </c>
      <c r="I1234" t="s">
        <v>23</v>
      </c>
      <c r="J1234" t="str">
        <f>VLOOKUP(A1234,Names!A:B,2,)</f>
        <v>Henstrom, Ms.  Stephanie D</v>
      </c>
      <c r="K1234" cm="1">
        <f t="array" ref="K1234">VLOOKUP($A1234,'Medical Examination'!$A:$H,COLUMN(B:B),0)</f>
        <v>38.97</v>
      </c>
      <c r="L1234" cm="1">
        <f t="array" ref="L1234">VLOOKUP($A1234,'Medical Examination'!$A:$H,COLUMN(C:C),0)</f>
        <v>5.12</v>
      </c>
      <c r="M1234" t="str" cm="1">
        <f t="array" ref="M1234">VLOOKUP($A1234,'Medical Examination'!$A:$H,COLUMN(D:D),0)</f>
        <v>No</v>
      </c>
      <c r="N1234" t="str" cm="1">
        <f t="array" ref="N1234">VLOOKUP($A1234,'Medical Examination'!$A:$H,COLUMN(E:E),0)</f>
        <v>No</v>
      </c>
      <c r="O1234" t="str" cm="1">
        <f t="array" ref="O1234">VLOOKUP($A1234,'Medical Examination'!$A:$H,COLUMN(F:F),0)</f>
        <v>No</v>
      </c>
      <c r="P1234" t="str" cm="1">
        <f t="array" ref="P1234">VLOOKUP($A1234,'Medical Examination'!$A:$H,COLUMN(G:G),0)</f>
        <v>No major surgery</v>
      </c>
      <c r="Q1234" t="str" cm="1">
        <f t="array" ref="Q1234">VLOOKUP($A1234,'Medical Examination'!$A:$H,COLUMN(H:H),0)</f>
        <v>No</v>
      </c>
      <c r="R1234">
        <f t="shared" si="228"/>
        <v>0</v>
      </c>
      <c r="S1234">
        <f t="shared" si="229"/>
        <v>0</v>
      </c>
      <c r="T1234">
        <f t="shared" si="230"/>
        <v>0</v>
      </c>
      <c r="U1234">
        <f t="shared" si="231"/>
        <v>0</v>
      </c>
      <c r="V1234">
        <f t="shared" si="232"/>
        <v>1</v>
      </c>
      <c r="W1234">
        <f t="shared" si="233"/>
        <v>2</v>
      </c>
      <c r="X1234">
        <f t="shared" si="234"/>
        <v>0</v>
      </c>
      <c r="Y1234">
        <f t="shared" si="235"/>
        <v>0</v>
      </c>
      <c r="Z1234">
        <f t="shared" si="236"/>
        <v>1</v>
      </c>
      <c r="AA1234">
        <f t="shared" si="237"/>
        <v>0</v>
      </c>
      <c r="AB1234" s="5">
        <f t="shared" si="238"/>
        <v>32</v>
      </c>
      <c r="AC1234">
        <f t="shared" si="239"/>
        <v>0</v>
      </c>
    </row>
    <row r="1235" spans="1:29" x14ac:dyDescent="0.25">
      <c r="A1235" t="s">
        <v>1275</v>
      </c>
      <c r="B1235">
        <v>1991</v>
      </c>
      <c r="C1235" t="s">
        <v>35</v>
      </c>
      <c r="D1235">
        <v>21</v>
      </c>
      <c r="E1235">
        <v>3</v>
      </c>
      <c r="F1235">
        <v>10322.9</v>
      </c>
      <c r="G1235" t="s">
        <v>12</v>
      </c>
      <c r="H1235" t="s">
        <v>16</v>
      </c>
      <c r="I1235" t="s">
        <v>535</v>
      </c>
      <c r="J1235" t="str">
        <f>VLOOKUP(A1235,Names!A:B,2,)</f>
        <v>Betancourth, Mrs.  Maria</v>
      </c>
      <c r="K1235" cm="1">
        <f t="array" ref="K1235">VLOOKUP($A1235,'Medical Examination'!$A:$H,COLUMN(B:B),0)</f>
        <v>37.950000000000003</v>
      </c>
      <c r="L1235" cm="1">
        <f t="array" ref="L1235">VLOOKUP($A1235,'Medical Examination'!$A:$H,COLUMN(C:C),0)</f>
        <v>6.06</v>
      </c>
      <c r="M1235" t="str" cm="1">
        <f t="array" ref="M1235">VLOOKUP($A1235,'Medical Examination'!$A:$H,COLUMN(D:D),0)</f>
        <v>No</v>
      </c>
      <c r="N1235" t="str" cm="1">
        <f t="array" ref="N1235">VLOOKUP($A1235,'Medical Examination'!$A:$H,COLUMN(E:E),0)</f>
        <v>No</v>
      </c>
      <c r="O1235" t="str" cm="1">
        <f t="array" ref="O1235">VLOOKUP($A1235,'Medical Examination'!$A:$H,COLUMN(F:F),0)</f>
        <v>No</v>
      </c>
      <c r="P1235" t="str" cm="1">
        <f t="array" ref="P1235">VLOOKUP($A1235,'Medical Examination'!$A:$H,COLUMN(G:G),0)</f>
        <v>No major surgery</v>
      </c>
      <c r="Q1235" t="str" cm="1">
        <f t="array" ref="Q1235">VLOOKUP($A1235,'Medical Examination'!$A:$H,COLUMN(H:H),0)</f>
        <v>No</v>
      </c>
      <c r="R1235">
        <f t="shared" si="228"/>
        <v>0</v>
      </c>
      <c r="S1235">
        <f t="shared" si="229"/>
        <v>0</v>
      </c>
      <c r="T1235">
        <f t="shared" si="230"/>
        <v>0</v>
      </c>
      <c r="U1235">
        <f t="shared" si="231"/>
        <v>0</v>
      </c>
      <c r="V1235">
        <f t="shared" si="232"/>
        <v>1</v>
      </c>
      <c r="W1235">
        <f t="shared" si="233"/>
        <v>3</v>
      </c>
      <c r="X1235">
        <f t="shared" si="234"/>
        <v>0</v>
      </c>
      <c r="Y1235">
        <f t="shared" si="235"/>
        <v>0</v>
      </c>
      <c r="Z1235">
        <f t="shared" si="236"/>
        <v>0</v>
      </c>
      <c r="AA1235">
        <f t="shared" si="237"/>
        <v>0</v>
      </c>
      <c r="AB1235" s="5">
        <f t="shared" si="238"/>
        <v>32</v>
      </c>
      <c r="AC1235">
        <f t="shared" si="239"/>
        <v>0</v>
      </c>
    </row>
    <row r="1236" spans="1:29" x14ac:dyDescent="0.25">
      <c r="A1236" t="s">
        <v>1276</v>
      </c>
      <c r="B1236">
        <v>1970</v>
      </c>
      <c r="C1236" t="s">
        <v>30</v>
      </c>
      <c r="D1236">
        <v>1</v>
      </c>
      <c r="E1236">
        <v>2</v>
      </c>
      <c r="F1236">
        <v>10325.209999999999</v>
      </c>
      <c r="G1236" t="s">
        <v>12</v>
      </c>
      <c r="H1236" t="s">
        <v>12</v>
      </c>
      <c r="I1236" t="s">
        <v>42</v>
      </c>
      <c r="J1236" t="str">
        <f>VLOOKUP(A1236,Names!A:B,2,)</f>
        <v>Kidwell, Mr.  Matthew</v>
      </c>
      <c r="K1236" cm="1">
        <f t="array" ref="K1236">VLOOKUP($A1236,'Medical Examination'!$A:$H,COLUMN(B:B),0)</f>
        <v>38.6</v>
      </c>
      <c r="L1236" cm="1">
        <f t="array" ref="L1236">VLOOKUP($A1236,'Medical Examination'!$A:$H,COLUMN(C:C),0)</f>
        <v>7.19</v>
      </c>
      <c r="M1236" t="str" cm="1">
        <f t="array" ref="M1236">VLOOKUP($A1236,'Medical Examination'!$A:$H,COLUMN(D:D),0)</f>
        <v>yes</v>
      </c>
      <c r="N1236" t="str" cm="1">
        <f t="array" ref="N1236">VLOOKUP($A1236,'Medical Examination'!$A:$H,COLUMN(E:E),0)</f>
        <v>No</v>
      </c>
      <c r="O1236" t="str" cm="1">
        <f t="array" ref="O1236">VLOOKUP($A1236,'Medical Examination'!$A:$H,COLUMN(F:F),0)</f>
        <v>No</v>
      </c>
      <c r="P1236" cm="1">
        <f t="array" ref="P1236">VLOOKUP($A1236,'Medical Examination'!$A:$H,COLUMN(G:G),0)</f>
        <v>2</v>
      </c>
      <c r="Q1236" t="str" cm="1">
        <f t="array" ref="Q1236">VLOOKUP($A1236,'Medical Examination'!$A:$H,COLUMN(H:H),0)</f>
        <v>No</v>
      </c>
      <c r="R1236">
        <f t="shared" si="228"/>
        <v>1</v>
      </c>
      <c r="S1236">
        <f t="shared" si="229"/>
        <v>0</v>
      </c>
      <c r="T1236">
        <f t="shared" si="230"/>
        <v>0</v>
      </c>
      <c r="U1236">
        <f t="shared" si="231"/>
        <v>0</v>
      </c>
      <c r="V1236">
        <f t="shared" si="232"/>
        <v>1</v>
      </c>
      <c r="W1236">
        <f t="shared" si="233"/>
        <v>1</v>
      </c>
      <c r="X1236">
        <f t="shared" si="234"/>
        <v>2</v>
      </c>
      <c r="Y1236">
        <f t="shared" si="235"/>
        <v>1</v>
      </c>
      <c r="Z1236">
        <f t="shared" si="236"/>
        <v>0</v>
      </c>
      <c r="AA1236">
        <f t="shared" si="237"/>
        <v>0</v>
      </c>
      <c r="AB1236" s="5">
        <f t="shared" si="238"/>
        <v>53</v>
      </c>
      <c r="AC1236">
        <f t="shared" si="239"/>
        <v>1</v>
      </c>
    </row>
    <row r="1237" spans="1:29" x14ac:dyDescent="0.25">
      <c r="A1237" t="s">
        <v>1277</v>
      </c>
      <c r="B1237">
        <v>1982</v>
      </c>
      <c r="C1237" t="s">
        <v>10</v>
      </c>
      <c r="D1237">
        <v>21</v>
      </c>
      <c r="E1237">
        <v>3</v>
      </c>
      <c r="F1237">
        <v>10329.06</v>
      </c>
      <c r="G1237" t="s">
        <v>12</v>
      </c>
      <c r="H1237" t="s">
        <v>16</v>
      </c>
      <c r="I1237" t="s">
        <v>300</v>
      </c>
      <c r="J1237" t="str">
        <f>VLOOKUP(A1237,Names!A:B,2,)</f>
        <v>Smith, Mr.  Matthew J</v>
      </c>
      <c r="K1237" cm="1">
        <f t="array" ref="K1237">VLOOKUP($A1237,'Medical Examination'!$A:$H,COLUMN(B:B),0)</f>
        <v>31.54</v>
      </c>
      <c r="L1237" cm="1">
        <f t="array" ref="L1237">VLOOKUP($A1237,'Medical Examination'!$A:$H,COLUMN(C:C),0)</f>
        <v>4.4400000000000004</v>
      </c>
      <c r="M1237" t="str" cm="1">
        <f t="array" ref="M1237">VLOOKUP($A1237,'Medical Examination'!$A:$H,COLUMN(D:D),0)</f>
        <v>No</v>
      </c>
      <c r="N1237" t="str" cm="1">
        <f t="array" ref="N1237">VLOOKUP($A1237,'Medical Examination'!$A:$H,COLUMN(E:E),0)</f>
        <v>No</v>
      </c>
      <c r="O1237" t="str" cm="1">
        <f t="array" ref="O1237">VLOOKUP($A1237,'Medical Examination'!$A:$H,COLUMN(F:F),0)</f>
        <v>No</v>
      </c>
      <c r="P1237" t="str" cm="1">
        <f t="array" ref="P1237">VLOOKUP($A1237,'Medical Examination'!$A:$H,COLUMN(G:G),0)</f>
        <v>No major surgery</v>
      </c>
      <c r="Q1237" t="str" cm="1">
        <f t="array" ref="Q1237">VLOOKUP($A1237,'Medical Examination'!$A:$H,COLUMN(H:H),0)</f>
        <v>No</v>
      </c>
      <c r="R1237">
        <f t="shared" si="228"/>
        <v>0</v>
      </c>
      <c r="S1237">
        <f t="shared" si="229"/>
        <v>0</v>
      </c>
      <c r="T1237">
        <f t="shared" si="230"/>
        <v>0</v>
      </c>
      <c r="U1237">
        <f t="shared" si="231"/>
        <v>0</v>
      </c>
      <c r="V1237">
        <f t="shared" si="232"/>
        <v>1</v>
      </c>
      <c r="W1237">
        <f t="shared" si="233"/>
        <v>3</v>
      </c>
      <c r="X1237">
        <f t="shared" si="234"/>
        <v>0</v>
      </c>
      <c r="Y1237">
        <f t="shared" si="235"/>
        <v>0</v>
      </c>
      <c r="Z1237">
        <f t="shared" si="236"/>
        <v>0</v>
      </c>
      <c r="AA1237">
        <f t="shared" si="237"/>
        <v>0</v>
      </c>
      <c r="AB1237" s="5">
        <f t="shared" si="238"/>
        <v>41</v>
      </c>
      <c r="AC1237">
        <f t="shared" si="239"/>
        <v>1</v>
      </c>
    </row>
    <row r="1238" spans="1:29" x14ac:dyDescent="0.25">
      <c r="A1238" t="s">
        <v>1278</v>
      </c>
      <c r="B1238">
        <v>1968</v>
      </c>
      <c r="C1238" t="s">
        <v>10</v>
      </c>
      <c r="D1238">
        <v>19</v>
      </c>
      <c r="E1238">
        <v>0</v>
      </c>
      <c r="F1238">
        <v>10338.93</v>
      </c>
      <c r="G1238" t="s">
        <v>12</v>
      </c>
      <c r="H1238" t="s">
        <v>16</v>
      </c>
      <c r="I1238" t="s">
        <v>13</v>
      </c>
      <c r="J1238" t="str">
        <f>VLOOKUP(A1238,Names!A:B,2,)</f>
        <v>Vonachen, Ms.  Paige</v>
      </c>
      <c r="K1238" cm="1">
        <f t="array" ref="K1238">VLOOKUP($A1238,'Medical Examination'!$A:$H,COLUMN(B:B),0)</f>
        <v>31.24</v>
      </c>
      <c r="L1238" cm="1">
        <f t="array" ref="L1238">VLOOKUP($A1238,'Medical Examination'!$A:$H,COLUMN(C:C),0)</f>
        <v>9.8000000000000007</v>
      </c>
      <c r="M1238" t="str" cm="1">
        <f t="array" ref="M1238">VLOOKUP($A1238,'Medical Examination'!$A:$H,COLUMN(D:D),0)</f>
        <v>No</v>
      </c>
      <c r="N1238" t="str" cm="1">
        <f t="array" ref="N1238">VLOOKUP($A1238,'Medical Examination'!$A:$H,COLUMN(E:E),0)</f>
        <v>No</v>
      </c>
      <c r="O1238" t="str" cm="1">
        <f t="array" ref="O1238">VLOOKUP($A1238,'Medical Examination'!$A:$H,COLUMN(F:F),0)</f>
        <v>No</v>
      </c>
      <c r="P1238" t="str" cm="1">
        <f t="array" ref="P1238">VLOOKUP($A1238,'Medical Examination'!$A:$H,COLUMN(G:G),0)</f>
        <v>No major surgery</v>
      </c>
      <c r="Q1238" t="str" cm="1">
        <f t="array" ref="Q1238">VLOOKUP($A1238,'Medical Examination'!$A:$H,COLUMN(H:H),0)</f>
        <v>No</v>
      </c>
      <c r="R1238">
        <f t="shared" si="228"/>
        <v>0</v>
      </c>
      <c r="S1238">
        <f t="shared" si="229"/>
        <v>0</v>
      </c>
      <c r="T1238">
        <f t="shared" si="230"/>
        <v>0</v>
      </c>
      <c r="U1238">
        <f t="shared" si="231"/>
        <v>0</v>
      </c>
      <c r="V1238">
        <f t="shared" si="232"/>
        <v>1</v>
      </c>
      <c r="W1238">
        <f t="shared" si="233"/>
        <v>3</v>
      </c>
      <c r="X1238">
        <f t="shared" si="234"/>
        <v>0</v>
      </c>
      <c r="Y1238">
        <f t="shared" si="235"/>
        <v>0</v>
      </c>
      <c r="Z1238">
        <f t="shared" si="236"/>
        <v>0</v>
      </c>
      <c r="AA1238">
        <f t="shared" si="237"/>
        <v>1</v>
      </c>
      <c r="AB1238" s="5">
        <f t="shared" si="238"/>
        <v>55</v>
      </c>
      <c r="AC1238">
        <f t="shared" si="239"/>
        <v>0</v>
      </c>
    </row>
    <row r="1239" spans="1:29" x14ac:dyDescent="0.25">
      <c r="A1239" t="s">
        <v>1279</v>
      </c>
      <c r="B1239">
        <v>1973</v>
      </c>
      <c r="C1239" t="s">
        <v>35</v>
      </c>
      <c r="D1239">
        <v>8</v>
      </c>
      <c r="E1239">
        <v>0</v>
      </c>
      <c r="F1239">
        <v>10345.93</v>
      </c>
      <c r="G1239" t="s">
        <v>12</v>
      </c>
      <c r="H1239" t="s">
        <v>11</v>
      </c>
      <c r="I1239" t="s">
        <v>300</v>
      </c>
      <c r="J1239" t="str">
        <f>VLOOKUP(A1239,Names!A:B,2,)</f>
        <v>Lane, Mr.  William G.</v>
      </c>
      <c r="K1239" cm="1">
        <f t="array" ref="K1239">VLOOKUP($A1239,'Medical Examination'!$A:$H,COLUMN(B:B),0)</f>
        <v>28.98</v>
      </c>
      <c r="L1239" cm="1">
        <f t="array" ref="L1239">VLOOKUP($A1239,'Medical Examination'!$A:$H,COLUMN(C:C),0)</f>
        <v>8.68</v>
      </c>
      <c r="M1239" t="str" cm="1">
        <f t="array" ref="M1239">VLOOKUP($A1239,'Medical Examination'!$A:$H,COLUMN(D:D),0)</f>
        <v>No</v>
      </c>
      <c r="N1239" t="str" cm="1">
        <f t="array" ref="N1239">VLOOKUP($A1239,'Medical Examination'!$A:$H,COLUMN(E:E),0)</f>
        <v>No</v>
      </c>
      <c r="O1239" t="str" cm="1">
        <f t="array" ref="O1239">VLOOKUP($A1239,'Medical Examination'!$A:$H,COLUMN(F:F),0)</f>
        <v>No</v>
      </c>
      <c r="P1239" cm="1">
        <f t="array" ref="P1239">VLOOKUP($A1239,'Medical Examination'!$A:$H,COLUMN(G:G),0)</f>
        <v>2</v>
      </c>
      <c r="Q1239" t="str" cm="1">
        <f t="array" ref="Q1239">VLOOKUP($A1239,'Medical Examination'!$A:$H,COLUMN(H:H),0)</f>
        <v>No</v>
      </c>
      <c r="R1239">
        <f t="shared" si="228"/>
        <v>0</v>
      </c>
      <c r="S1239">
        <f t="shared" si="229"/>
        <v>0</v>
      </c>
      <c r="T1239">
        <f t="shared" si="230"/>
        <v>0</v>
      </c>
      <c r="U1239">
        <f t="shared" si="231"/>
        <v>0</v>
      </c>
      <c r="V1239">
        <f t="shared" si="232"/>
        <v>1</v>
      </c>
      <c r="W1239">
        <f t="shared" si="233"/>
        <v>2</v>
      </c>
      <c r="X1239">
        <f t="shared" si="234"/>
        <v>2</v>
      </c>
      <c r="Y1239">
        <f t="shared" si="235"/>
        <v>0</v>
      </c>
      <c r="Z1239">
        <f t="shared" si="236"/>
        <v>0</v>
      </c>
      <c r="AA1239">
        <f t="shared" si="237"/>
        <v>0</v>
      </c>
      <c r="AB1239" s="5">
        <f t="shared" si="238"/>
        <v>50</v>
      </c>
      <c r="AC1239">
        <f t="shared" si="239"/>
        <v>1</v>
      </c>
    </row>
    <row r="1240" spans="1:29" x14ac:dyDescent="0.25">
      <c r="A1240" t="s">
        <v>1280</v>
      </c>
      <c r="B1240">
        <v>1974</v>
      </c>
      <c r="C1240" t="s">
        <v>20</v>
      </c>
      <c r="D1240">
        <v>29</v>
      </c>
      <c r="E1240">
        <v>0</v>
      </c>
      <c r="F1240">
        <v>10352.48</v>
      </c>
      <c r="G1240" t="s">
        <v>12</v>
      </c>
      <c r="H1240" t="s">
        <v>16</v>
      </c>
      <c r="I1240" t="s">
        <v>23</v>
      </c>
      <c r="J1240" t="str">
        <f>VLOOKUP(A1240,Names!A:B,2,)</f>
        <v>Gardner, Ms.  Tess A.</v>
      </c>
      <c r="K1240" cm="1">
        <f t="array" ref="K1240">VLOOKUP($A1240,'Medical Examination'!$A:$H,COLUMN(B:B),0)</f>
        <v>30.41</v>
      </c>
      <c r="L1240" cm="1">
        <f t="array" ref="L1240">VLOOKUP($A1240,'Medical Examination'!$A:$H,COLUMN(C:C),0)</f>
        <v>7.72</v>
      </c>
      <c r="M1240" t="str" cm="1">
        <f t="array" ref="M1240">VLOOKUP($A1240,'Medical Examination'!$A:$H,COLUMN(D:D),0)</f>
        <v>No</v>
      </c>
      <c r="N1240" t="str" cm="1">
        <f t="array" ref="N1240">VLOOKUP($A1240,'Medical Examination'!$A:$H,COLUMN(E:E),0)</f>
        <v>No</v>
      </c>
      <c r="O1240" t="str" cm="1">
        <f t="array" ref="O1240">VLOOKUP($A1240,'Medical Examination'!$A:$H,COLUMN(F:F),0)</f>
        <v>No</v>
      </c>
      <c r="P1240" t="str" cm="1">
        <f t="array" ref="P1240">VLOOKUP($A1240,'Medical Examination'!$A:$H,COLUMN(G:G),0)</f>
        <v>No major surgery</v>
      </c>
      <c r="Q1240" t="str" cm="1">
        <f t="array" ref="Q1240">VLOOKUP($A1240,'Medical Examination'!$A:$H,COLUMN(H:H),0)</f>
        <v>No</v>
      </c>
      <c r="R1240">
        <f t="shared" si="228"/>
        <v>0</v>
      </c>
      <c r="S1240">
        <f t="shared" si="229"/>
        <v>0</v>
      </c>
      <c r="T1240">
        <f t="shared" si="230"/>
        <v>0</v>
      </c>
      <c r="U1240">
        <f t="shared" si="231"/>
        <v>0</v>
      </c>
      <c r="V1240">
        <f t="shared" si="232"/>
        <v>1</v>
      </c>
      <c r="W1240">
        <f t="shared" si="233"/>
        <v>3</v>
      </c>
      <c r="X1240">
        <f t="shared" si="234"/>
        <v>0</v>
      </c>
      <c r="Y1240">
        <f t="shared" si="235"/>
        <v>0</v>
      </c>
      <c r="Z1240">
        <f t="shared" si="236"/>
        <v>1</v>
      </c>
      <c r="AA1240">
        <f t="shared" si="237"/>
        <v>0</v>
      </c>
      <c r="AB1240" s="5">
        <f t="shared" si="238"/>
        <v>49</v>
      </c>
      <c r="AC1240">
        <f t="shared" si="239"/>
        <v>0</v>
      </c>
    </row>
    <row r="1241" spans="1:29" x14ac:dyDescent="0.25">
      <c r="A1241" t="s">
        <v>1281</v>
      </c>
      <c r="B1241">
        <v>1969</v>
      </c>
      <c r="C1241" t="s">
        <v>18</v>
      </c>
      <c r="D1241">
        <v>17</v>
      </c>
      <c r="E1241">
        <v>0</v>
      </c>
      <c r="F1241">
        <v>10355.64</v>
      </c>
      <c r="G1241" t="s">
        <v>12</v>
      </c>
      <c r="H1241" t="s">
        <v>16</v>
      </c>
      <c r="I1241" t="s">
        <v>23</v>
      </c>
      <c r="J1241" t="str">
        <f>VLOOKUP(A1241,Names!A:B,2,)</f>
        <v>McLean, Ms.  Laura</v>
      </c>
      <c r="K1241" cm="1">
        <f t="array" ref="K1241">VLOOKUP($A1241,'Medical Examination'!$A:$H,COLUMN(B:B),0)</f>
        <v>26.6</v>
      </c>
      <c r="L1241" cm="1">
        <f t="array" ref="L1241">VLOOKUP($A1241,'Medical Examination'!$A:$H,COLUMN(C:C),0)</f>
        <v>5.27</v>
      </c>
      <c r="M1241" t="str" cm="1">
        <f t="array" ref="M1241">VLOOKUP($A1241,'Medical Examination'!$A:$H,COLUMN(D:D),0)</f>
        <v>yes</v>
      </c>
      <c r="N1241" t="str" cm="1">
        <f t="array" ref="N1241">VLOOKUP($A1241,'Medical Examination'!$A:$H,COLUMN(E:E),0)</f>
        <v>No</v>
      </c>
      <c r="O1241" t="str" cm="1">
        <f t="array" ref="O1241">VLOOKUP($A1241,'Medical Examination'!$A:$H,COLUMN(F:F),0)</f>
        <v>Yes</v>
      </c>
      <c r="P1241" cm="1">
        <f t="array" ref="P1241">VLOOKUP($A1241,'Medical Examination'!$A:$H,COLUMN(G:G),0)</f>
        <v>1</v>
      </c>
      <c r="Q1241" t="str" cm="1">
        <f t="array" ref="Q1241">VLOOKUP($A1241,'Medical Examination'!$A:$H,COLUMN(H:H),0)</f>
        <v>No</v>
      </c>
      <c r="R1241">
        <f t="shared" si="228"/>
        <v>1</v>
      </c>
      <c r="S1241">
        <f t="shared" si="229"/>
        <v>0</v>
      </c>
      <c r="T1241">
        <f t="shared" si="230"/>
        <v>1</v>
      </c>
      <c r="U1241">
        <f t="shared" si="231"/>
        <v>0</v>
      </c>
      <c r="V1241">
        <f t="shared" si="232"/>
        <v>1</v>
      </c>
      <c r="W1241">
        <f t="shared" si="233"/>
        <v>3</v>
      </c>
      <c r="X1241">
        <f t="shared" si="234"/>
        <v>1</v>
      </c>
      <c r="Y1241">
        <f t="shared" si="235"/>
        <v>0</v>
      </c>
      <c r="Z1241">
        <f t="shared" si="236"/>
        <v>1</v>
      </c>
      <c r="AA1241">
        <f t="shared" si="237"/>
        <v>0</v>
      </c>
      <c r="AB1241" s="5">
        <f t="shared" si="238"/>
        <v>54</v>
      </c>
      <c r="AC1241">
        <f t="shared" si="239"/>
        <v>0</v>
      </c>
    </row>
    <row r="1242" spans="1:29" x14ac:dyDescent="0.25">
      <c r="A1242" t="s">
        <v>1282</v>
      </c>
      <c r="B1242">
        <v>1971</v>
      </c>
      <c r="C1242" t="s">
        <v>20</v>
      </c>
      <c r="D1242">
        <v>6</v>
      </c>
      <c r="E1242">
        <v>0</v>
      </c>
      <c r="F1242">
        <v>10356.67</v>
      </c>
      <c r="G1242" t="s">
        <v>12</v>
      </c>
      <c r="H1242" t="s">
        <v>16</v>
      </c>
      <c r="I1242" t="s">
        <v>200</v>
      </c>
      <c r="J1242" t="str">
        <f>VLOOKUP(A1242,Names!A:B,2,)</f>
        <v>England, Mrs.  Yoko</v>
      </c>
      <c r="K1242" cm="1">
        <f t="array" ref="K1242">VLOOKUP($A1242,'Medical Examination'!$A:$H,COLUMN(B:B),0)</f>
        <v>27.11</v>
      </c>
      <c r="L1242" cm="1">
        <f t="array" ref="L1242">VLOOKUP($A1242,'Medical Examination'!$A:$H,COLUMN(C:C),0)</f>
        <v>6.7</v>
      </c>
      <c r="M1242" t="str" cm="1">
        <f t="array" ref="M1242">VLOOKUP($A1242,'Medical Examination'!$A:$H,COLUMN(D:D),0)</f>
        <v>No</v>
      </c>
      <c r="N1242" t="str" cm="1">
        <f t="array" ref="N1242">VLOOKUP($A1242,'Medical Examination'!$A:$H,COLUMN(E:E),0)</f>
        <v>No</v>
      </c>
      <c r="O1242" t="str" cm="1">
        <f t="array" ref="O1242">VLOOKUP($A1242,'Medical Examination'!$A:$H,COLUMN(F:F),0)</f>
        <v>No</v>
      </c>
      <c r="P1242" t="str" cm="1">
        <f t="array" ref="P1242">VLOOKUP($A1242,'Medical Examination'!$A:$H,COLUMN(G:G),0)</f>
        <v>No major surgery</v>
      </c>
      <c r="Q1242" t="str" cm="1">
        <f t="array" ref="Q1242">VLOOKUP($A1242,'Medical Examination'!$A:$H,COLUMN(H:H),0)</f>
        <v>No</v>
      </c>
      <c r="R1242">
        <f t="shared" si="228"/>
        <v>0</v>
      </c>
      <c r="S1242">
        <f t="shared" si="229"/>
        <v>0</v>
      </c>
      <c r="T1242">
        <f t="shared" si="230"/>
        <v>0</v>
      </c>
      <c r="U1242">
        <f t="shared" si="231"/>
        <v>0</v>
      </c>
      <c r="V1242">
        <f t="shared" si="232"/>
        <v>1</v>
      </c>
      <c r="W1242">
        <f t="shared" si="233"/>
        <v>3</v>
      </c>
      <c r="X1242">
        <f t="shared" si="234"/>
        <v>0</v>
      </c>
      <c r="Y1242">
        <f t="shared" si="235"/>
        <v>0</v>
      </c>
      <c r="Z1242">
        <f t="shared" si="236"/>
        <v>0</v>
      </c>
      <c r="AA1242">
        <f t="shared" si="237"/>
        <v>0</v>
      </c>
      <c r="AB1242" s="5">
        <f t="shared" si="238"/>
        <v>52</v>
      </c>
      <c r="AC1242">
        <f t="shared" si="239"/>
        <v>0</v>
      </c>
    </row>
    <row r="1243" spans="1:29" x14ac:dyDescent="0.25">
      <c r="A1243" t="s">
        <v>1283</v>
      </c>
      <c r="B1243">
        <v>1973</v>
      </c>
      <c r="C1243" t="s">
        <v>20</v>
      </c>
      <c r="D1243">
        <v>29</v>
      </c>
      <c r="E1243">
        <v>2</v>
      </c>
      <c r="F1243">
        <v>10370.91</v>
      </c>
      <c r="G1243" t="s">
        <v>12</v>
      </c>
      <c r="H1243" t="s">
        <v>12</v>
      </c>
      <c r="I1243" t="s">
        <v>247</v>
      </c>
      <c r="J1243" t="str">
        <f>VLOOKUP(A1243,Names!A:B,2,)</f>
        <v>Richter, Ms.  Annette M.</v>
      </c>
      <c r="K1243" cm="1">
        <f t="array" ref="K1243">VLOOKUP($A1243,'Medical Examination'!$A:$H,COLUMN(B:B),0)</f>
        <v>33.344999999999999</v>
      </c>
      <c r="L1243" cm="1">
        <f t="array" ref="L1243">VLOOKUP($A1243,'Medical Examination'!$A:$H,COLUMN(C:C),0)</f>
        <v>7.33</v>
      </c>
      <c r="M1243" t="str" cm="1">
        <f t="array" ref="M1243">VLOOKUP($A1243,'Medical Examination'!$A:$H,COLUMN(D:D),0)</f>
        <v>No</v>
      </c>
      <c r="N1243" t="str" cm="1">
        <f t="array" ref="N1243">VLOOKUP($A1243,'Medical Examination'!$A:$H,COLUMN(E:E),0)</f>
        <v>No</v>
      </c>
      <c r="O1243" t="str" cm="1">
        <f t="array" ref="O1243">VLOOKUP($A1243,'Medical Examination'!$A:$H,COLUMN(F:F),0)</f>
        <v>No</v>
      </c>
      <c r="P1243" cm="1">
        <f t="array" ref="P1243">VLOOKUP($A1243,'Medical Examination'!$A:$H,COLUMN(G:G),0)</f>
        <v>2</v>
      </c>
      <c r="Q1243" t="str" cm="1">
        <f t="array" ref="Q1243">VLOOKUP($A1243,'Medical Examination'!$A:$H,COLUMN(H:H),0)</f>
        <v>No</v>
      </c>
      <c r="R1243">
        <f t="shared" si="228"/>
        <v>0</v>
      </c>
      <c r="S1243">
        <f t="shared" si="229"/>
        <v>0</v>
      </c>
      <c r="T1243">
        <f t="shared" si="230"/>
        <v>0</v>
      </c>
      <c r="U1243">
        <f t="shared" si="231"/>
        <v>0</v>
      </c>
      <c r="V1243">
        <f t="shared" si="232"/>
        <v>1</v>
      </c>
      <c r="W1243">
        <f t="shared" si="233"/>
        <v>1</v>
      </c>
      <c r="X1243">
        <f t="shared" si="234"/>
        <v>2</v>
      </c>
      <c r="Y1243">
        <f t="shared" si="235"/>
        <v>0</v>
      </c>
      <c r="Z1243">
        <f t="shared" si="236"/>
        <v>0</v>
      </c>
      <c r="AA1243">
        <f t="shared" si="237"/>
        <v>0</v>
      </c>
      <c r="AB1243" s="5">
        <f t="shared" si="238"/>
        <v>50</v>
      </c>
      <c r="AC1243">
        <f t="shared" si="239"/>
        <v>0</v>
      </c>
    </row>
    <row r="1244" spans="1:29" x14ac:dyDescent="0.25">
      <c r="A1244" t="s">
        <v>1284</v>
      </c>
      <c r="B1244">
        <v>1973</v>
      </c>
      <c r="C1244" t="s">
        <v>20</v>
      </c>
      <c r="D1244">
        <v>19</v>
      </c>
      <c r="E1244">
        <v>3</v>
      </c>
      <c r="F1244">
        <v>10381.48</v>
      </c>
      <c r="G1244" t="s">
        <v>12</v>
      </c>
      <c r="H1244" t="s">
        <v>12</v>
      </c>
      <c r="I1244" t="s">
        <v>13</v>
      </c>
      <c r="J1244" t="str">
        <f>VLOOKUP(A1244,Names!A:B,2,)</f>
        <v>Frownfelter, Ms.  Milah B</v>
      </c>
      <c r="K1244" cm="1">
        <f t="array" ref="K1244">VLOOKUP($A1244,'Medical Examination'!$A:$H,COLUMN(B:B),0)</f>
        <v>36.630000000000003</v>
      </c>
      <c r="L1244" cm="1">
        <f t="array" ref="L1244">VLOOKUP($A1244,'Medical Examination'!$A:$H,COLUMN(C:C),0)</f>
        <v>11.42</v>
      </c>
      <c r="M1244" t="str" cm="1">
        <f t="array" ref="M1244">VLOOKUP($A1244,'Medical Examination'!$A:$H,COLUMN(D:D),0)</f>
        <v>No</v>
      </c>
      <c r="N1244" t="str" cm="1">
        <f t="array" ref="N1244">VLOOKUP($A1244,'Medical Examination'!$A:$H,COLUMN(E:E),0)</f>
        <v>No</v>
      </c>
      <c r="O1244" t="str" cm="1">
        <f t="array" ref="O1244">VLOOKUP($A1244,'Medical Examination'!$A:$H,COLUMN(F:F),0)</f>
        <v>No</v>
      </c>
      <c r="P1244" cm="1">
        <f t="array" ref="P1244">VLOOKUP($A1244,'Medical Examination'!$A:$H,COLUMN(G:G),0)</f>
        <v>2</v>
      </c>
      <c r="Q1244" t="str" cm="1">
        <f t="array" ref="Q1244">VLOOKUP($A1244,'Medical Examination'!$A:$H,COLUMN(H:H),0)</f>
        <v>No</v>
      </c>
      <c r="R1244">
        <f t="shared" si="228"/>
        <v>0</v>
      </c>
      <c r="S1244">
        <f t="shared" si="229"/>
        <v>0</v>
      </c>
      <c r="T1244">
        <f t="shared" si="230"/>
        <v>0</v>
      </c>
      <c r="U1244">
        <f t="shared" si="231"/>
        <v>0</v>
      </c>
      <c r="V1244">
        <f t="shared" si="232"/>
        <v>1</v>
      </c>
      <c r="W1244">
        <f t="shared" si="233"/>
        <v>1</v>
      </c>
      <c r="X1244">
        <f t="shared" si="234"/>
        <v>2</v>
      </c>
      <c r="Y1244">
        <f t="shared" si="235"/>
        <v>0</v>
      </c>
      <c r="Z1244">
        <f t="shared" si="236"/>
        <v>0</v>
      </c>
      <c r="AA1244">
        <f t="shared" si="237"/>
        <v>1</v>
      </c>
      <c r="AB1244" s="5">
        <f t="shared" si="238"/>
        <v>50</v>
      </c>
      <c r="AC1244">
        <f t="shared" si="239"/>
        <v>0</v>
      </c>
    </row>
    <row r="1245" spans="1:29" x14ac:dyDescent="0.25">
      <c r="A1245" t="s">
        <v>1285</v>
      </c>
      <c r="B1245">
        <v>1969</v>
      </c>
      <c r="C1245" t="s">
        <v>10</v>
      </c>
      <c r="D1245">
        <v>7</v>
      </c>
      <c r="E1245">
        <v>0</v>
      </c>
      <c r="F1245">
        <v>10403.27</v>
      </c>
      <c r="G1245" t="s">
        <v>12</v>
      </c>
      <c r="H1245" t="s">
        <v>11</v>
      </c>
      <c r="I1245" t="s">
        <v>516</v>
      </c>
      <c r="J1245" t="str">
        <f>VLOOKUP(A1245,Names!A:B,2,)</f>
        <v>Sunstrum, Mr.  Chris</v>
      </c>
      <c r="K1245" cm="1">
        <f t="array" ref="K1245">VLOOKUP($A1245,'Medical Examination'!$A:$H,COLUMN(B:B),0)</f>
        <v>26.12</v>
      </c>
      <c r="L1245" cm="1">
        <f t="array" ref="L1245">VLOOKUP($A1245,'Medical Examination'!$A:$H,COLUMN(C:C),0)</f>
        <v>4.17</v>
      </c>
      <c r="M1245" t="str" cm="1">
        <f t="array" ref="M1245">VLOOKUP($A1245,'Medical Examination'!$A:$H,COLUMN(D:D),0)</f>
        <v>yes</v>
      </c>
      <c r="N1245" t="str" cm="1">
        <f t="array" ref="N1245">VLOOKUP($A1245,'Medical Examination'!$A:$H,COLUMN(E:E),0)</f>
        <v>No</v>
      </c>
      <c r="O1245" t="str" cm="1">
        <f t="array" ref="O1245">VLOOKUP($A1245,'Medical Examination'!$A:$H,COLUMN(F:F),0)</f>
        <v>Yes</v>
      </c>
      <c r="P1245" cm="1">
        <f t="array" ref="P1245">VLOOKUP($A1245,'Medical Examination'!$A:$H,COLUMN(G:G),0)</f>
        <v>1</v>
      </c>
      <c r="Q1245" t="str" cm="1">
        <f t="array" ref="Q1245">VLOOKUP($A1245,'Medical Examination'!$A:$H,COLUMN(H:H),0)</f>
        <v>No</v>
      </c>
      <c r="R1245">
        <f t="shared" si="228"/>
        <v>1</v>
      </c>
      <c r="S1245">
        <f t="shared" si="229"/>
        <v>0</v>
      </c>
      <c r="T1245">
        <f t="shared" si="230"/>
        <v>1</v>
      </c>
      <c r="U1245">
        <f t="shared" si="231"/>
        <v>0</v>
      </c>
      <c r="V1245">
        <f t="shared" si="232"/>
        <v>1</v>
      </c>
      <c r="W1245">
        <f t="shared" si="233"/>
        <v>2</v>
      </c>
      <c r="X1245">
        <f t="shared" si="234"/>
        <v>1</v>
      </c>
      <c r="Y1245">
        <f t="shared" si="235"/>
        <v>0</v>
      </c>
      <c r="Z1245">
        <f t="shared" si="236"/>
        <v>0</v>
      </c>
      <c r="AA1245">
        <f t="shared" si="237"/>
        <v>0</v>
      </c>
      <c r="AB1245" s="5">
        <f t="shared" si="238"/>
        <v>54</v>
      </c>
      <c r="AC1245">
        <f t="shared" si="239"/>
        <v>1</v>
      </c>
    </row>
    <row r="1246" spans="1:29" x14ac:dyDescent="0.25">
      <c r="A1246" t="s">
        <v>1286</v>
      </c>
      <c r="B1246">
        <v>1975</v>
      </c>
      <c r="C1246" t="s">
        <v>18</v>
      </c>
      <c r="D1246">
        <v>5</v>
      </c>
      <c r="E1246">
        <v>4</v>
      </c>
      <c r="F1246">
        <v>10407.09</v>
      </c>
      <c r="G1246" t="s">
        <v>12</v>
      </c>
      <c r="H1246" t="s">
        <v>16</v>
      </c>
      <c r="I1246" t="s">
        <v>164</v>
      </c>
      <c r="J1246" t="str">
        <f>VLOOKUP(A1246,Names!A:B,2,)</f>
        <v>Morton, Mr.  Bryan</v>
      </c>
      <c r="K1246" cm="1">
        <f t="array" ref="K1246">VLOOKUP($A1246,'Medical Examination'!$A:$H,COLUMN(B:B),0)</f>
        <v>28.215</v>
      </c>
      <c r="L1246" cm="1">
        <f t="array" ref="L1246">VLOOKUP($A1246,'Medical Examination'!$A:$H,COLUMN(C:C),0)</f>
        <v>7.56</v>
      </c>
      <c r="M1246" t="str" cm="1">
        <f t="array" ref="M1246">VLOOKUP($A1246,'Medical Examination'!$A:$H,COLUMN(D:D),0)</f>
        <v>yes</v>
      </c>
      <c r="N1246" t="str" cm="1">
        <f t="array" ref="N1246">VLOOKUP($A1246,'Medical Examination'!$A:$H,COLUMN(E:E),0)</f>
        <v>No</v>
      </c>
      <c r="O1246" t="str" cm="1">
        <f t="array" ref="O1246">VLOOKUP($A1246,'Medical Examination'!$A:$H,COLUMN(F:F),0)</f>
        <v>No</v>
      </c>
      <c r="P1246" cm="1">
        <f t="array" ref="P1246">VLOOKUP($A1246,'Medical Examination'!$A:$H,COLUMN(G:G),0)</f>
        <v>1</v>
      </c>
      <c r="Q1246" t="str" cm="1">
        <f t="array" ref="Q1246">VLOOKUP($A1246,'Medical Examination'!$A:$H,COLUMN(H:H),0)</f>
        <v>No</v>
      </c>
      <c r="R1246">
        <f t="shared" si="228"/>
        <v>1</v>
      </c>
      <c r="S1246">
        <f t="shared" si="229"/>
        <v>0</v>
      </c>
      <c r="T1246">
        <f t="shared" si="230"/>
        <v>0</v>
      </c>
      <c r="U1246">
        <f t="shared" si="231"/>
        <v>0</v>
      </c>
      <c r="V1246">
        <f t="shared" si="232"/>
        <v>1</v>
      </c>
      <c r="W1246">
        <f t="shared" si="233"/>
        <v>3</v>
      </c>
      <c r="X1246">
        <f t="shared" si="234"/>
        <v>1</v>
      </c>
      <c r="Y1246">
        <f t="shared" si="235"/>
        <v>0</v>
      </c>
      <c r="Z1246">
        <f t="shared" si="236"/>
        <v>0</v>
      </c>
      <c r="AA1246">
        <f t="shared" si="237"/>
        <v>0</v>
      </c>
      <c r="AB1246" s="5">
        <f t="shared" si="238"/>
        <v>48</v>
      </c>
      <c r="AC1246">
        <f t="shared" si="239"/>
        <v>1</v>
      </c>
    </row>
    <row r="1247" spans="1:29" x14ac:dyDescent="0.25">
      <c r="A1247" t="s">
        <v>1287</v>
      </c>
      <c r="B1247">
        <v>1980</v>
      </c>
      <c r="C1247" t="s">
        <v>37</v>
      </c>
      <c r="D1247">
        <v>24</v>
      </c>
      <c r="E1247">
        <v>2</v>
      </c>
      <c r="F1247">
        <v>10407.98</v>
      </c>
      <c r="G1247" t="s">
        <v>12</v>
      </c>
      <c r="H1247" t="s">
        <v>16</v>
      </c>
      <c r="I1247" t="s">
        <v>300</v>
      </c>
      <c r="J1247" t="str">
        <f>VLOOKUP(A1247,Names!A:B,2,)</f>
        <v>Reichardt, Mr.  Paul A</v>
      </c>
      <c r="K1247" cm="1">
        <f t="array" ref="K1247">VLOOKUP($A1247,'Medical Examination'!$A:$H,COLUMN(B:B),0)</f>
        <v>31.66</v>
      </c>
      <c r="L1247" cm="1">
        <f t="array" ref="L1247">VLOOKUP($A1247,'Medical Examination'!$A:$H,COLUMN(C:C),0)</f>
        <v>4.1100000000000003</v>
      </c>
      <c r="M1247" t="str" cm="1">
        <f t="array" ref="M1247">VLOOKUP($A1247,'Medical Examination'!$A:$H,COLUMN(D:D),0)</f>
        <v>No</v>
      </c>
      <c r="N1247" t="str" cm="1">
        <f t="array" ref="N1247">VLOOKUP($A1247,'Medical Examination'!$A:$H,COLUMN(E:E),0)</f>
        <v>No</v>
      </c>
      <c r="O1247" t="str" cm="1">
        <f t="array" ref="O1247">VLOOKUP($A1247,'Medical Examination'!$A:$H,COLUMN(F:F),0)</f>
        <v>No</v>
      </c>
      <c r="P1247" t="str" cm="1">
        <f t="array" ref="P1247">VLOOKUP($A1247,'Medical Examination'!$A:$H,COLUMN(G:G),0)</f>
        <v>No major surgery</v>
      </c>
      <c r="Q1247" t="str" cm="1">
        <f t="array" ref="Q1247">VLOOKUP($A1247,'Medical Examination'!$A:$H,COLUMN(H:H),0)</f>
        <v>No</v>
      </c>
      <c r="R1247">
        <f t="shared" si="228"/>
        <v>0</v>
      </c>
      <c r="S1247">
        <f t="shared" si="229"/>
        <v>0</v>
      </c>
      <c r="T1247">
        <f t="shared" si="230"/>
        <v>0</v>
      </c>
      <c r="U1247">
        <f t="shared" si="231"/>
        <v>0</v>
      </c>
      <c r="V1247">
        <f t="shared" si="232"/>
        <v>1</v>
      </c>
      <c r="W1247">
        <f t="shared" si="233"/>
        <v>3</v>
      </c>
      <c r="X1247">
        <f t="shared" si="234"/>
        <v>0</v>
      </c>
      <c r="Y1247">
        <f t="shared" si="235"/>
        <v>0</v>
      </c>
      <c r="Z1247">
        <f t="shared" si="236"/>
        <v>0</v>
      </c>
      <c r="AA1247">
        <f t="shared" si="237"/>
        <v>0</v>
      </c>
      <c r="AB1247" s="5">
        <f t="shared" si="238"/>
        <v>43</v>
      </c>
      <c r="AC1247">
        <f t="shared" si="239"/>
        <v>1</v>
      </c>
    </row>
    <row r="1248" spans="1:29" x14ac:dyDescent="0.25">
      <c r="A1248" t="s">
        <v>1288</v>
      </c>
      <c r="B1248">
        <v>1973</v>
      </c>
      <c r="C1248" t="s">
        <v>37</v>
      </c>
      <c r="D1248">
        <v>11</v>
      </c>
      <c r="E1248">
        <v>0</v>
      </c>
      <c r="F1248">
        <v>10419.59</v>
      </c>
      <c r="G1248" t="s">
        <v>12</v>
      </c>
      <c r="H1248" t="s">
        <v>11</v>
      </c>
      <c r="I1248" t="s">
        <v>200</v>
      </c>
      <c r="J1248" t="str">
        <f>VLOOKUP(A1248,Names!A:B,2,)</f>
        <v>Clevenger, Mrs.  Kristine</v>
      </c>
      <c r="K1248" cm="1">
        <f t="array" ref="K1248">VLOOKUP($A1248,'Medical Examination'!$A:$H,COLUMN(B:B),0)</f>
        <v>28.81</v>
      </c>
      <c r="L1248" cm="1">
        <f t="array" ref="L1248">VLOOKUP($A1248,'Medical Examination'!$A:$H,COLUMN(C:C),0)</f>
        <v>8.76</v>
      </c>
      <c r="M1248" t="str" cm="1">
        <f t="array" ref="M1248">VLOOKUP($A1248,'Medical Examination'!$A:$H,COLUMN(D:D),0)</f>
        <v>No</v>
      </c>
      <c r="N1248" t="str" cm="1">
        <f t="array" ref="N1248">VLOOKUP($A1248,'Medical Examination'!$A:$H,COLUMN(E:E),0)</f>
        <v>No</v>
      </c>
      <c r="O1248" t="str" cm="1">
        <f t="array" ref="O1248">VLOOKUP($A1248,'Medical Examination'!$A:$H,COLUMN(F:F),0)</f>
        <v>No</v>
      </c>
      <c r="P1248" cm="1">
        <f t="array" ref="P1248">VLOOKUP($A1248,'Medical Examination'!$A:$H,COLUMN(G:G),0)</f>
        <v>2</v>
      </c>
      <c r="Q1248" t="str" cm="1">
        <f t="array" ref="Q1248">VLOOKUP($A1248,'Medical Examination'!$A:$H,COLUMN(H:H),0)</f>
        <v>No</v>
      </c>
      <c r="R1248">
        <f t="shared" si="228"/>
        <v>0</v>
      </c>
      <c r="S1248">
        <f t="shared" si="229"/>
        <v>0</v>
      </c>
      <c r="T1248">
        <f t="shared" si="230"/>
        <v>0</v>
      </c>
      <c r="U1248">
        <f t="shared" si="231"/>
        <v>0</v>
      </c>
      <c r="V1248">
        <f t="shared" si="232"/>
        <v>1</v>
      </c>
      <c r="W1248">
        <f t="shared" si="233"/>
        <v>2</v>
      </c>
      <c r="X1248">
        <f t="shared" si="234"/>
        <v>2</v>
      </c>
      <c r="Y1248">
        <f t="shared" si="235"/>
        <v>0</v>
      </c>
      <c r="Z1248">
        <f t="shared" si="236"/>
        <v>0</v>
      </c>
      <c r="AA1248">
        <f t="shared" si="237"/>
        <v>0</v>
      </c>
      <c r="AB1248" s="5">
        <f t="shared" si="238"/>
        <v>50</v>
      </c>
      <c r="AC1248">
        <f t="shared" si="239"/>
        <v>0</v>
      </c>
    </row>
    <row r="1249" spans="1:29" x14ac:dyDescent="0.25">
      <c r="A1249" t="s">
        <v>1289</v>
      </c>
      <c r="B1249">
        <v>1979</v>
      </c>
      <c r="C1249" t="s">
        <v>15</v>
      </c>
      <c r="D1249">
        <v>25</v>
      </c>
      <c r="E1249">
        <v>2</v>
      </c>
      <c r="F1249">
        <v>10419.65</v>
      </c>
      <c r="G1249" t="s">
        <v>12</v>
      </c>
      <c r="H1249" t="s">
        <v>11</v>
      </c>
      <c r="I1249" t="s">
        <v>200</v>
      </c>
      <c r="J1249" t="str">
        <f>VLOOKUP(A1249,Names!A:B,2,)</f>
        <v>Swartzfager, Mrs.  Lisa K.</v>
      </c>
      <c r="K1249" cm="1">
        <f t="array" ref="K1249">VLOOKUP($A1249,'Medical Examination'!$A:$H,COLUMN(B:B),0)</f>
        <v>30.55</v>
      </c>
      <c r="L1249" cm="1">
        <f t="array" ref="L1249">VLOOKUP($A1249,'Medical Examination'!$A:$H,COLUMN(C:C),0)</f>
        <v>5.89</v>
      </c>
      <c r="M1249" t="str" cm="1">
        <f t="array" ref="M1249">VLOOKUP($A1249,'Medical Examination'!$A:$H,COLUMN(D:D),0)</f>
        <v>No</v>
      </c>
      <c r="N1249" t="str" cm="1">
        <f t="array" ref="N1249">VLOOKUP($A1249,'Medical Examination'!$A:$H,COLUMN(E:E),0)</f>
        <v>No</v>
      </c>
      <c r="O1249" t="str" cm="1">
        <f t="array" ref="O1249">VLOOKUP($A1249,'Medical Examination'!$A:$H,COLUMN(F:F),0)</f>
        <v>Yes</v>
      </c>
      <c r="P1249" cm="1">
        <f t="array" ref="P1249">VLOOKUP($A1249,'Medical Examination'!$A:$H,COLUMN(G:G),0)</f>
        <v>1</v>
      </c>
      <c r="Q1249" t="str" cm="1">
        <f t="array" ref="Q1249">VLOOKUP($A1249,'Medical Examination'!$A:$H,COLUMN(H:H),0)</f>
        <v>No</v>
      </c>
      <c r="R1249">
        <f t="shared" si="228"/>
        <v>0</v>
      </c>
      <c r="S1249">
        <f t="shared" si="229"/>
        <v>0</v>
      </c>
      <c r="T1249">
        <f t="shared" si="230"/>
        <v>1</v>
      </c>
      <c r="U1249">
        <f t="shared" si="231"/>
        <v>0</v>
      </c>
      <c r="V1249">
        <f t="shared" si="232"/>
        <v>1</v>
      </c>
      <c r="W1249">
        <f t="shared" si="233"/>
        <v>2</v>
      </c>
      <c r="X1249">
        <f t="shared" si="234"/>
        <v>1</v>
      </c>
      <c r="Y1249">
        <f t="shared" si="235"/>
        <v>0</v>
      </c>
      <c r="Z1249">
        <f t="shared" si="236"/>
        <v>0</v>
      </c>
      <c r="AA1249">
        <f t="shared" si="237"/>
        <v>0</v>
      </c>
      <c r="AB1249" s="5">
        <f t="shared" si="238"/>
        <v>44</v>
      </c>
      <c r="AC1249">
        <f t="shared" si="239"/>
        <v>0</v>
      </c>
    </row>
    <row r="1250" spans="1:29" x14ac:dyDescent="0.25">
      <c r="A1250" t="s">
        <v>1290</v>
      </c>
      <c r="B1250">
        <v>1968</v>
      </c>
      <c r="C1250" t="s">
        <v>30</v>
      </c>
      <c r="D1250">
        <v>27</v>
      </c>
      <c r="E1250">
        <v>0</v>
      </c>
      <c r="F1250">
        <v>10422.92</v>
      </c>
      <c r="G1250" t="s">
        <v>12</v>
      </c>
      <c r="H1250" t="s">
        <v>16</v>
      </c>
      <c r="I1250" t="s">
        <v>356</v>
      </c>
      <c r="J1250" t="str">
        <f>VLOOKUP(A1250,Names!A:B,2,)</f>
        <v>Crane, Mr.  Daniel P</v>
      </c>
      <c r="K1250" cm="1">
        <f t="array" ref="K1250">VLOOKUP($A1250,'Medical Examination'!$A:$H,COLUMN(B:B),0)</f>
        <v>24.035</v>
      </c>
      <c r="L1250" cm="1">
        <f t="array" ref="L1250">VLOOKUP($A1250,'Medical Examination'!$A:$H,COLUMN(C:C),0)</f>
        <v>8.5</v>
      </c>
      <c r="M1250" t="str" cm="1">
        <f t="array" ref="M1250">VLOOKUP($A1250,'Medical Examination'!$A:$H,COLUMN(D:D),0)</f>
        <v>No</v>
      </c>
      <c r="N1250" t="str" cm="1">
        <f t="array" ref="N1250">VLOOKUP($A1250,'Medical Examination'!$A:$H,COLUMN(E:E),0)</f>
        <v>No</v>
      </c>
      <c r="O1250" t="str" cm="1">
        <f t="array" ref="O1250">VLOOKUP($A1250,'Medical Examination'!$A:$H,COLUMN(F:F),0)</f>
        <v>No</v>
      </c>
      <c r="P1250" t="str" cm="1">
        <f t="array" ref="P1250">VLOOKUP($A1250,'Medical Examination'!$A:$H,COLUMN(G:G),0)</f>
        <v>No major surgery</v>
      </c>
      <c r="Q1250" t="str" cm="1">
        <f t="array" ref="Q1250">VLOOKUP($A1250,'Medical Examination'!$A:$H,COLUMN(H:H),0)</f>
        <v>No</v>
      </c>
      <c r="R1250">
        <f t="shared" si="228"/>
        <v>0</v>
      </c>
      <c r="S1250">
        <f t="shared" si="229"/>
        <v>0</v>
      </c>
      <c r="T1250">
        <f t="shared" si="230"/>
        <v>0</v>
      </c>
      <c r="U1250">
        <f t="shared" si="231"/>
        <v>0</v>
      </c>
      <c r="V1250">
        <f t="shared" si="232"/>
        <v>1</v>
      </c>
      <c r="W1250">
        <f t="shared" si="233"/>
        <v>3</v>
      </c>
      <c r="X1250">
        <f t="shared" si="234"/>
        <v>0</v>
      </c>
      <c r="Y1250">
        <f t="shared" si="235"/>
        <v>0</v>
      </c>
      <c r="Z1250">
        <f t="shared" si="236"/>
        <v>0</v>
      </c>
      <c r="AA1250">
        <f t="shared" si="237"/>
        <v>0</v>
      </c>
      <c r="AB1250" s="5">
        <f t="shared" si="238"/>
        <v>55</v>
      </c>
      <c r="AC1250">
        <f t="shared" si="239"/>
        <v>1</v>
      </c>
    </row>
    <row r="1251" spans="1:29" x14ac:dyDescent="0.25">
      <c r="A1251" t="s">
        <v>1291</v>
      </c>
      <c r="B1251">
        <v>1968</v>
      </c>
      <c r="C1251" t="s">
        <v>35</v>
      </c>
      <c r="D1251">
        <v>23</v>
      </c>
      <c r="E1251">
        <v>0</v>
      </c>
      <c r="F1251">
        <v>10435.07</v>
      </c>
      <c r="G1251" t="s">
        <v>12</v>
      </c>
      <c r="H1251" t="s">
        <v>16</v>
      </c>
      <c r="I1251" t="s">
        <v>168</v>
      </c>
      <c r="J1251" t="str">
        <f>VLOOKUP(A1251,Names!A:B,2,)</f>
        <v>Crimmings, Mr.  John P.</v>
      </c>
      <c r="K1251" cm="1">
        <f t="array" ref="K1251">VLOOKUP($A1251,'Medical Examination'!$A:$H,COLUMN(B:B),0)</f>
        <v>32.774999999999999</v>
      </c>
      <c r="L1251" cm="1">
        <f t="array" ref="L1251">VLOOKUP($A1251,'Medical Examination'!$A:$H,COLUMN(C:C),0)</f>
        <v>7.95</v>
      </c>
      <c r="M1251" t="str" cm="1">
        <f t="array" ref="M1251">VLOOKUP($A1251,'Medical Examination'!$A:$H,COLUMN(D:D),0)</f>
        <v>No</v>
      </c>
      <c r="N1251" t="str" cm="1">
        <f t="array" ref="N1251">VLOOKUP($A1251,'Medical Examination'!$A:$H,COLUMN(E:E),0)</f>
        <v>No</v>
      </c>
      <c r="O1251" t="str" cm="1">
        <f t="array" ref="O1251">VLOOKUP($A1251,'Medical Examination'!$A:$H,COLUMN(F:F),0)</f>
        <v>No</v>
      </c>
      <c r="P1251" t="str" cm="1">
        <f t="array" ref="P1251">VLOOKUP($A1251,'Medical Examination'!$A:$H,COLUMN(G:G),0)</f>
        <v>No major surgery</v>
      </c>
      <c r="Q1251" t="str" cm="1">
        <f t="array" ref="Q1251">VLOOKUP($A1251,'Medical Examination'!$A:$H,COLUMN(H:H),0)</f>
        <v>No</v>
      </c>
      <c r="R1251">
        <f t="shared" si="228"/>
        <v>0</v>
      </c>
      <c r="S1251">
        <f t="shared" si="229"/>
        <v>0</v>
      </c>
      <c r="T1251">
        <f t="shared" si="230"/>
        <v>0</v>
      </c>
      <c r="U1251">
        <f t="shared" si="231"/>
        <v>0</v>
      </c>
      <c r="V1251">
        <f t="shared" si="232"/>
        <v>1</v>
      </c>
      <c r="W1251">
        <f t="shared" si="233"/>
        <v>3</v>
      </c>
      <c r="X1251">
        <f t="shared" si="234"/>
        <v>0</v>
      </c>
      <c r="Y1251">
        <f t="shared" si="235"/>
        <v>0</v>
      </c>
      <c r="Z1251">
        <f t="shared" si="236"/>
        <v>0</v>
      </c>
      <c r="AA1251">
        <f t="shared" si="237"/>
        <v>0</v>
      </c>
      <c r="AB1251" s="5">
        <f t="shared" si="238"/>
        <v>55</v>
      </c>
      <c r="AC1251">
        <f t="shared" si="239"/>
        <v>1</v>
      </c>
    </row>
    <row r="1252" spans="1:29" x14ac:dyDescent="0.25">
      <c r="A1252" t="s">
        <v>1292</v>
      </c>
      <c r="B1252">
        <v>1968</v>
      </c>
      <c r="C1252" t="s">
        <v>35</v>
      </c>
      <c r="D1252">
        <v>29</v>
      </c>
      <c r="E1252">
        <v>1</v>
      </c>
      <c r="F1252">
        <v>10436.1</v>
      </c>
      <c r="G1252" t="s">
        <v>12</v>
      </c>
      <c r="H1252" t="s">
        <v>12</v>
      </c>
      <c r="I1252" t="s">
        <v>42</v>
      </c>
      <c r="J1252" t="str">
        <f>VLOOKUP(A1252,Names!A:B,2,)</f>
        <v>Jacoby, Mr.  Bert</v>
      </c>
      <c r="K1252" cm="1">
        <f t="array" ref="K1252">VLOOKUP($A1252,'Medical Examination'!$A:$H,COLUMN(B:B),0)</f>
        <v>29.2</v>
      </c>
      <c r="L1252" cm="1">
        <f t="array" ref="L1252">VLOOKUP($A1252,'Medical Examination'!$A:$H,COLUMN(C:C),0)</f>
        <v>7.53</v>
      </c>
      <c r="M1252" t="str" cm="1">
        <f t="array" ref="M1252">VLOOKUP($A1252,'Medical Examination'!$A:$H,COLUMN(D:D),0)</f>
        <v>No</v>
      </c>
      <c r="N1252" t="str" cm="1">
        <f t="array" ref="N1252">VLOOKUP($A1252,'Medical Examination'!$A:$H,COLUMN(E:E),0)</f>
        <v>No</v>
      </c>
      <c r="O1252" t="str" cm="1">
        <f t="array" ref="O1252">VLOOKUP($A1252,'Medical Examination'!$A:$H,COLUMN(F:F),0)</f>
        <v>No</v>
      </c>
      <c r="P1252" t="str" cm="1">
        <f t="array" ref="P1252">VLOOKUP($A1252,'Medical Examination'!$A:$H,COLUMN(G:G),0)</f>
        <v>No major surgery</v>
      </c>
      <c r="Q1252" t="str" cm="1">
        <f t="array" ref="Q1252">VLOOKUP($A1252,'Medical Examination'!$A:$H,COLUMN(H:H),0)</f>
        <v>No</v>
      </c>
      <c r="R1252">
        <f t="shared" si="228"/>
        <v>0</v>
      </c>
      <c r="S1252">
        <f t="shared" si="229"/>
        <v>0</v>
      </c>
      <c r="T1252">
        <f t="shared" si="230"/>
        <v>0</v>
      </c>
      <c r="U1252">
        <f t="shared" si="231"/>
        <v>0</v>
      </c>
      <c r="V1252">
        <f t="shared" si="232"/>
        <v>1</v>
      </c>
      <c r="W1252">
        <f t="shared" si="233"/>
        <v>1</v>
      </c>
      <c r="X1252">
        <f t="shared" si="234"/>
        <v>0</v>
      </c>
      <c r="Y1252">
        <f t="shared" si="235"/>
        <v>1</v>
      </c>
      <c r="Z1252">
        <f t="shared" si="236"/>
        <v>0</v>
      </c>
      <c r="AA1252">
        <f t="shared" si="237"/>
        <v>0</v>
      </c>
      <c r="AB1252" s="5">
        <f t="shared" si="238"/>
        <v>55</v>
      </c>
      <c r="AC1252">
        <f t="shared" si="239"/>
        <v>1</v>
      </c>
    </row>
    <row r="1253" spans="1:29" x14ac:dyDescent="0.25">
      <c r="A1253" t="s">
        <v>1293</v>
      </c>
      <c r="B1253">
        <v>1968</v>
      </c>
      <c r="C1253" t="s">
        <v>15</v>
      </c>
      <c r="D1253">
        <v>8</v>
      </c>
      <c r="E1253">
        <v>1</v>
      </c>
      <c r="F1253">
        <v>10450.549999999999</v>
      </c>
      <c r="G1253" t="s">
        <v>12</v>
      </c>
      <c r="H1253" t="s">
        <v>16</v>
      </c>
      <c r="I1253" t="s">
        <v>42</v>
      </c>
      <c r="J1253" t="str">
        <f>VLOOKUP(A1253,Names!A:B,2,)</f>
        <v>Bailey, Mr.  Chris</v>
      </c>
      <c r="K1253" cm="1">
        <f t="array" ref="K1253">VLOOKUP($A1253,'Medical Examination'!$A:$H,COLUMN(B:B),0)</f>
        <v>39.6</v>
      </c>
      <c r="L1253" cm="1">
        <f t="array" ref="L1253">VLOOKUP($A1253,'Medical Examination'!$A:$H,COLUMN(C:C),0)</f>
        <v>11.36</v>
      </c>
      <c r="M1253" t="str" cm="1">
        <f t="array" ref="M1253">VLOOKUP($A1253,'Medical Examination'!$A:$H,COLUMN(D:D),0)</f>
        <v>No</v>
      </c>
      <c r="N1253" t="str" cm="1">
        <f t="array" ref="N1253">VLOOKUP($A1253,'Medical Examination'!$A:$H,COLUMN(E:E),0)</f>
        <v>No</v>
      </c>
      <c r="O1253" t="str" cm="1">
        <f t="array" ref="O1253">VLOOKUP($A1253,'Medical Examination'!$A:$H,COLUMN(F:F),0)</f>
        <v>No</v>
      </c>
      <c r="P1253" t="str" cm="1">
        <f t="array" ref="P1253">VLOOKUP($A1253,'Medical Examination'!$A:$H,COLUMN(G:G),0)</f>
        <v>No major surgery</v>
      </c>
      <c r="Q1253" t="str" cm="1">
        <f t="array" ref="Q1253">VLOOKUP($A1253,'Medical Examination'!$A:$H,COLUMN(H:H),0)</f>
        <v>No</v>
      </c>
      <c r="R1253">
        <f t="shared" si="228"/>
        <v>0</v>
      </c>
      <c r="S1253">
        <f t="shared" si="229"/>
        <v>0</v>
      </c>
      <c r="T1253">
        <f t="shared" si="230"/>
        <v>0</v>
      </c>
      <c r="U1253">
        <f t="shared" si="231"/>
        <v>0</v>
      </c>
      <c r="V1253">
        <f t="shared" si="232"/>
        <v>1</v>
      </c>
      <c r="W1253">
        <f t="shared" si="233"/>
        <v>3</v>
      </c>
      <c r="X1253">
        <f t="shared" si="234"/>
        <v>0</v>
      </c>
      <c r="Y1253">
        <f t="shared" si="235"/>
        <v>1</v>
      </c>
      <c r="Z1253">
        <f t="shared" si="236"/>
        <v>0</v>
      </c>
      <c r="AA1253">
        <f t="shared" si="237"/>
        <v>0</v>
      </c>
      <c r="AB1253" s="5">
        <f t="shared" si="238"/>
        <v>55</v>
      </c>
      <c r="AC1253">
        <f t="shared" si="239"/>
        <v>1</v>
      </c>
    </row>
    <row r="1254" spans="1:29" x14ac:dyDescent="0.25">
      <c r="A1254" t="s">
        <v>1294</v>
      </c>
      <c r="B1254">
        <v>1964</v>
      </c>
      <c r="C1254" t="s">
        <v>37</v>
      </c>
      <c r="D1254">
        <v>14</v>
      </c>
      <c r="E1254">
        <v>0</v>
      </c>
      <c r="F1254">
        <v>10455.1</v>
      </c>
      <c r="G1254" t="s">
        <v>12</v>
      </c>
      <c r="H1254" t="s">
        <v>16</v>
      </c>
      <c r="I1254" t="s">
        <v>23</v>
      </c>
      <c r="J1254" t="str">
        <f>VLOOKUP(A1254,Names!A:B,2,)</f>
        <v>Massa-Musiak, Ms.  Elena</v>
      </c>
      <c r="K1254" cm="1">
        <f t="array" ref="K1254">VLOOKUP($A1254,'Medical Examination'!$A:$H,COLUMN(B:B),0)</f>
        <v>23.14</v>
      </c>
      <c r="L1254" cm="1">
        <f t="array" ref="L1254">VLOOKUP($A1254,'Medical Examination'!$A:$H,COLUMN(C:C),0)</f>
        <v>4.1500000000000004</v>
      </c>
      <c r="M1254" t="str" cm="1">
        <f t="array" ref="M1254">VLOOKUP($A1254,'Medical Examination'!$A:$H,COLUMN(D:D),0)</f>
        <v>yes</v>
      </c>
      <c r="N1254" t="str" cm="1">
        <f t="array" ref="N1254">VLOOKUP($A1254,'Medical Examination'!$A:$H,COLUMN(E:E),0)</f>
        <v>No</v>
      </c>
      <c r="O1254" t="str" cm="1">
        <f t="array" ref="O1254">VLOOKUP($A1254,'Medical Examination'!$A:$H,COLUMN(F:F),0)</f>
        <v>No</v>
      </c>
      <c r="P1254" cm="1">
        <f t="array" ref="P1254">VLOOKUP($A1254,'Medical Examination'!$A:$H,COLUMN(G:G),0)</f>
        <v>1</v>
      </c>
      <c r="Q1254" t="str" cm="1">
        <f t="array" ref="Q1254">VLOOKUP($A1254,'Medical Examination'!$A:$H,COLUMN(H:H),0)</f>
        <v>No</v>
      </c>
      <c r="R1254">
        <f t="shared" si="228"/>
        <v>1</v>
      </c>
      <c r="S1254">
        <f t="shared" si="229"/>
        <v>0</v>
      </c>
      <c r="T1254">
        <f t="shared" si="230"/>
        <v>0</v>
      </c>
      <c r="U1254">
        <f t="shared" si="231"/>
        <v>0</v>
      </c>
      <c r="V1254">
        <f t="shared" si="232"/>
        <v>1</v>
      </c>
      <c r="W1254">
        <f t="shared" si="233"/>
        <v>3</v>
      </c>
      <c r="X1254">
        <f t="shared" si="234"/>
        <v>1</v>
      </c>
      <c r="Y1254">
        <f t="shared" si="235"/>
        <v>0</v>
      </c>
      <c r="Z1254">
        <f t="shared" si="236"/>
        <v>1</v>
      </c>
      <c r="AA1254">
        <f t="shared" si="237"/>
        <v>0</v>
      </c>
      <c r="AB1254" s="5">
        <f t="shared" si="238"/>
        <v>59</v>
      </c>
      <c r="AC1254">
        <f t="shared" si="239"/>
        <v>0</v>
      </c>
    </row>
    <row r="1255" spans="1:29" x14ac:dyDescent="0.25">
      <c r="A1255" t="s">
        <v>1295</v>
      </c>
      <c r="B1255">
        <v>1976</v>
      </c>
      <c r="C1255" t="s">
        <v>35</v>
      </c>
      <c r="D1255">
        <v>3</v>
      </c>
      <c r="E1255">
        <v>2</v>
      </c>
      <c r="F1255">
        <v>10455.14</v>
      </c>
      <c r="G1255" t="s">
        <v>12</v>
      </c>
      <c r="H1255" t="s">
        <v>11</v>
      </c>
      <c r="I1255" t="s">
        <v>300</v>
      </c>
      <c r="J1255" t="str">
        <f>VLOOKUP(A1255,Names!A:B,2,)</f>
        <v>Matthews, Mr.  Devon R.</v>
      </c>
      <c r="K1255" cm="1">
        <f t="array" ref="K1255">VLOOKUP($A1255,'Medical Examination'!$A:$H,COLUMN(B:B),0)</f>
        <v>28.77</v>
      </c>
      <c r="L1255" cm="1">
        <f t="array" ref="L1255">VLOOKUP($A1255,'Medical Examination'!$A:$H,COLUMN(C:C),0)</f>
        <v>4</v>
      </c>
      <c r="M1255" t="str" cm="1">
        <f t="array" ref="M1255">VLOOKUP($A1255,'Medical Examination'!$A:$H,COLUMN(D:D),0)</f>
        <v>yes</v>
      </c>
      <c r="N1255" t="str" cm="1">
        <f t="array" ref="N1255">VLOOKUP($A1255,'Medical Examination'!$A:$H,COLUMN(E:E),0)</f>
        <v>No</v>
      </c>
      <c r="O1255" t="str" cm="1">
        <f t="array" ref="O1255">VLOOKUP($A1255,'Medical Examination'!$A:$H,COLUMN(F:F),0)</f>
        <v>No</v>
      </c>
      <c r="P1255" t="str" cm="1">
        <f t="array" ref="P1255">VLOOKUP($A1255,'Medical Examination'!$A:$H,COLUMN(G:G),0)</f>
        <v>No major surgery</v>
      </c>
      <c r="Q1255" t="str" cm="1">
        <f t="array" ref="Q1255">VLOOKUP($A1255,'Medical Examination'!$A:$H,COLUMN(H:H),0)</f>
        <v>No</v>
      </c>
      <c r="R1255">
        <f t="shared" si="228"/>
        <v>1</v>
      </c>
      <c r="S1255">
        <f t="shared" si="229"/>
        <v>0</v>
      </c>
      <c r="T1255">
        <f t="shared" si="230"/>
        <v>0</v>
      </c>
      <c r="U1255">
        <f t="shared" si="231"/>
        <v>0</v>
      </c>
      <c r="V1255">
        <f t="shared" si="232"/>
        <v>1</v>
      </c>
      <c r="W1255">
        <f t="shared" si="233"/>
        <v>2</v>
      </c>
      <c r="X1255">
        <f t="shared" si="234"/>
        <v>0</v>
      </c>
      <c r="Y1255">
        <f t="shared" si="235"/>
        <v>0</v>
      </c>
      <c r="Z1255">
        <f t="shared" si="236"/>
        <v>0</v>
      </c>
      <c r="AA1255">
        <f t="shared" si="237"/>
        <v>0</v>
      </c>
      <c r="AB1255" s="5">
        <f t="shared" si="238"/>
        <v>47</v>
      </c>
      <c r="AC1255">
        <f t="shared" si="239"/>
        <v>1</v>
      </c>
    </row>
    <row r="1256" spans="1:29" x14ac:dyDescent="0.25">
      <c r="A1256" t="s">
        <v>1296</v>
      </c>
      <c r="B1256">
        <v>1964</v>
      </c>
      <c r="C1256" t="s">
        <v>10</v>
      </c>
      <c r="D1256">
        <v>27</v>
      </c>
      <c r="E1256">
        <v>0</v>
      </c>
      <c r="F1256">
        <v>10459.19</v>
      </c>
      <c r="G1256" t="s">
        <v>12</v>
      </c>
      <c r="H1256" t="s">
        <v>16</v>
      </c>
      <c r="I1256" t="s">
        <v>13</v>
      </c>
      <c r="J1256" t="str">
        <f>VLOOKUP(A1256,Names!A:B,2,)</f>
        <v>Inglish, Mr.  Bryan</v>
      </c>
      <c r="K1256" cm="1">
        <f t="array" ref="K1256">VLOOKUP($A1256,'Medical Examination'!$A:$H,COLUMN(B:B),0)</f>
        <v>25.55</v>
      </c>
      <c r="L1256" cm="1">
        <f t="array" ref="L1256">VLOOKUP($A1256,'Medical Examination'!$A:$H,COLUMN(C:C),0)</f>
        <v>4.96</v>
      </c>
      <c r="M1256" t="str" cm="1">
        <f t="array" ref="M1256">VLOOKUP($A1256,'Medical Examination'!$A:$H,COLUMN(D:D),0)</f>
        <v>yes</v>
      </c>
      <c r="N1256" t="str" cm="1">
        <f t="array" ref="N1256">VLOOKUP($A1256,'Medical Examination'!$A:$H,COLUMN(E:E),0)</f>
        <v>No</v>
      </c>
      <c r="O1256" t="str" cm="1">
        <f t="array" ref="O1256">VLOOKUP($A1256,'Medical Examination'!$A:$H,COLUMN(F:F),0)</f>
        <v>No</v>
      </c>
      <c r="P1256" cm="1">
        <f t="array" ref="P1256">VLOOKUP($A1256,'Medical Examination'!$A:$H,COLUMN(G:G),0)</f>
        <v>1</v>
      </c>
      <c r="Q1256" t="str" cm="1">
        <f t="array" ref="Q1256">VLOOKUP($A1256,'Medical Examination'!$A:$H,COLUMN(H:H),0)</f>
        <v>No</v>
      </c>
      <c r="R1256">
        <f t="shared" si="228"/>
        <v>1</v>
      </c>
      <c r="S1256">
        <f t="shared" si="229"/>
        <v>0</v>
      </c>
      <c r="T1256">
        <f t="shared" si="230"/>
        <v>0</v>
      </c>
      <c r="U1256">
        <f t="shared" si="231"/>
        <v>0</v>
      </c>
      <c r="V1256">
        <f t="shared" si="232"/>
        <v>1</v>
      </c>
      <c r="W1256">
        <f t="shared" si="233"/>
        <v>3</v>
      </c>
      <c r="X1256">
        <f t="shared" si="234"/>
        <v>1</v>
      </c>
      <c r="Y1256">
        <f t="shared" si="235"/>
        <v>0</v>
      </c>
      <c r="Z1256">
        <f t="shared" si="236"/>
        <v>0</v>
      </c>
      <c r="AA1256">
        <f t="shared" si="237"/>
        <v>1</v>
      </c>
      <c r="AB1256" s="5">
        <f t="shared" si="238"/>
        <v>59</v>
      </c>
      <c r="AC1256">
        <f t="shared" si="239"/>
        <v>1</v>
      </c>
    </row>
    <row r="1257" spans="1:29" x14ac:dyDescent="0.25">
      <c r="A1257" t="s">
        <v>1297</v>
      </c>
      <c r="B1257">
        <v>1969</v>
      </c>
      <c r="C1257" t="s">
        <v>20</v>
      </c>
      <c r="D1257">
        <v>22</v>
      </c>
      <c r="E1257">
        <v>1</v>
      </c>
      <c r="F1257">
        <v>10461.98</v>
      </c>
      <c r="G1257" t="s">
        <v>12</v>
      </c>
      <c r="H1257" t="s">
        <v>16</v>
      </c>
      <c r="I1257" t="s">
        <v>23</v>
      </c>
      <c r="J1257" t="str">
        <f>VLOOKUP(A1257,Names!A:B,2,)</f>
        <v>Dirth, Mr.  Eric</v>
      </c>
      <c r="K1257" cm="1">
        <f t="array" ref="K1257">VLOOKUP($A1257,'Medical Examination'!$A:$H,COLUMN(B:B),0)</f>
        <v>31.16</v>
      </c>
      <c r="L1257" cm="1">
        <f t="array" ref="L1257">VLOOKUP($A1257,'Medical Examination'!$A:$H,COLUMN(C:C),0)</f>
        <v>4.26</v>
      </c>
      <c r="M1257" t="str" cm="1">
        <f t="array" ref="M1257">VLOOKUP($A1257,'Medical Examination'!$A:$H,COLUMN(D:D),0)</f>
        <v>yes</v>
      </c>
      <c r="N1257" t="str" cm="1">
        <f t="array" ref="N1257">VLOOKUP($A1257,'Medical Examination'!$A:$H,COLUMN(E:E),0)</f>
        <v>No</v>
      </c>
      <c r="O1257" t="str" cm="1">
        <f t="array" ref="O1257">VLOOKUP($A1257,'Medical Examination'!$A:$H,COLUMN(F:F),0)</f>
        <v>Yes</v>
      </c>
      <c r="P1257" cm="1">
        <f t="array" ref="P1257">VLOOKUP($A1257,'Medical Examination'!$A:$H,COLUMN(G:G),0)</f>
        <v>1</v>
      </c>
      <c r="Q1257" t="str" cm="1">
        <f t="array" ref="Q1257">VLOOKUP($A1257,'Medical Examination'!$A:$H,COLUMN(H:H),0)</f>
        <v>No</v>
      </c>
      <c r="R1257">
        <f t="shared" si="228"/>
        <v>1</v>
      </c>
      <c r="S1257">
        <f t="shared" si="229"/>
        <v>0</v>
      </c>
      <c r="T1257">
        <f t="shared" si="230"/>
        <v>1</v>
      </c>
      <c r="U1257">
        <f t="shared" si="231"/>
        <v>0</v>
      </c>
      <c r="V1257">
        <f t="shared" si="232"/>
        <v>1</v>
      </c>
      <c r="W1257">
        <f t="shared" si="233"/>
        <v>3</v>
      </c>
      <c r="X1257">
        <f t="shared" si="234"/>
        <v>1</v>
      </c>
      <c r="Y1257">
        <f t="shared" si="235"/>
        <v>0</v>
      </c>
      <c r="Z1257">
        <f t="shared" si="236"/>
        <v>1</v>
      </c>
      <c r="AA1257">
        <f t="shared" si="237"/>
        <v>0</v>
      </c>
      <c r="AB1257" s="5">
        <f t="shared" si="238"/>
        <v>54</v>
      </c>
      <c r="AC1257">
        <f t="shared" si="239"/>
        <v>1</v>
      </c>
    </row>
    <row r="1258" spans="1:29" x14ac:dyDescent="0.25">
      <c r="A1258" t="s">
        <v>1298</v>
      </c>
      <c r="B1258">
        <v>1987</v>
      </c>
      <c r="C1258" t="s">
        <v>18</v>
      </c>
      <c r="D1258">
        <v>28</v>
      </c>
      <c r="E1258">
        <v>3</v>
      </c>
      <c r="F1258">
        <v>10464.83</v>
      </c>
      <c r="G1258" t="s">
        <v>12</v>
      </c>
      <c r="H1258" t="s">
        <v>16</v>
      </c>
      <c r="I1258" t="s">
        <v>23</v>
      </c>
      <c r="J1258" t="str">
        <f>VLOOKUP(A1258,Names!A:B,2,)</f>
        <v>Balcom, Ms.  Jennifer D</v>
      </c>
      <c r="K1258" cm="1">
        <f t="array" ref="K1258">VLOOKUP($A1258,'Medical Examination'!$A:$H,COLUMN(B:B),0)</f>
        <v>36.380000000000003</v>
      </c>
      <c r="L1258" cm="1">
        <f t="array" ref="L1258">VLOOKUP($A1258,'Medical Examination'!$A:$H,COLUMN(C:C),0)</f>
        <v>5.98</v>
      </c>
      <c r="M1258" t="str" cm="1">
        <f t="array" ref="M1258">VLOOKUP($A1258,'Medical Examination'!$A:$H,COLUMN(D:D),0)</f>
        <v>No</v>
      </c>
      <c r="N1258" t="str" cm="1">
        <f t="array" ref="N1258">VLOOKUP($A1258,'Medical Examination'!$A:$H,COLUMN(E:E),0)</f>
        <v>No</v>
      </c>
      <c r="O1258" t="str" cm="1">
        <f t="array" ref="O1258">VLOOKUP($A1258,'Medical Examination'!$A:$H,COLUMN(F:F),0)</f>
        <v>No</v>
      </c>
      <c r="P1258" cm="1">
        <f t="array" ref="P1258">VLOOKUP($A1258,'Medical Examination'!$A:$H,COLUMN(G:G),0)</f>
        <v>1</v>
      </c>
      <c r="Q1258" t="str" cm="1">
        <f t="array" ref="Q1258">VLOOKUP($A1258,'Medical Examination'!$A:$H,COLUMN(H:H),0)</f>
        <v>No</v>
      </c>
      <c r="R1258">
        <f t="shared" si="228"/>
        <v>0</v>
      </c>
      <c r="S1258">
        <f t="shared" si="229"/>
        <v>0</v>
      </c>
      <c r="T1258">
        <f t="shared" si="230"/>
        <v>0</v>
      </c>
      <c r="U1258">
        <f t="shared" si="231"/>
        <v>0</v>
      </c>
      <c r="V1258">
        <f t="shared" si="232"/>
        <v>1</v>
      </c>
      <c r="W1258">
        <f t="shared" si="233"/>
        <v>3</v>
      </c>
      <c r="X1258">
        <f t="shared" si="234"/>
        <v>1</v>
      </c>
      <c r="Y1258">
        <f t="shared" si="235"/>
        <v>0</v>
      </c>
      <c r="Z1258">
        <f t="shared" si="236"/>
        <v>1</v>
      </c>
      <c r="AA1258">
        <f t="shared" si="237"/>
        <v>0</v>
      </c>
      <c r="AB1258" s="5">
        <f t="shared" si="238"/>
        <v>36</v>
      </c>
      <c r="AC1258">
        <f t="shared" si="239"/>
        <v>0</v>
      </c>
    </row>
    <row r="1259" spans="1:29" x14ac:dyDescent="0.25">
      <c r="A1259" t="s">
        <v>1299</v>
      </c>
      <c r="B1259">
        <v>1978</v>
      </c>
      <c r="C1259" t="s">
        <v>35</v>
      </c>
      <c r="D1259">
        <v>21</v>
      </c>
      <c r="E1259">
        <v>2</v>
      </c>
      <c r="F1259">
        <v>10486.55</v>
      </c>
      <c r="G1259" t="s">
        <v>12</v>
      </c>
      <c r="H1259" t="s">
        <v>12</v>
      </c>
      <c r="I1259" t="s">
        <v>200</v>
      </c>
      <c r="J1259" t="str">
        <f>VLOOKUP(A1259,Names!A:B,2,)</f>
        <v>McLeod, Mrs.  Candice</v>
      </c>
      <c r="K1259" cm="1">
        <f t="array" ref="K1259">VLOOKUP($A1259,'Medical Examination'!$A:$H,COLUMN(B:B),0)</f>
        <v>29.99</v>
      </c>
      <c r="L1259" cm="1">
        <f t="array" ref="L1259">VLOOKUP($A1259,'Medical Examination'!$A:$H,COLUMN(C:C),0)</f>
        <v>11.85</v>
      </c>
      <c r="M1259" t="str" cm="1">
        <f t="array" ref="M1259">VLOOKUP($A1259,'Medical Examination'!$A:$H,COLUMN(D:D),0)</f>
        <v>No</v>
      </c>
      <c r="N1259" t="str" cm="1">
        <f t="array" ref="N1259">VLOOKUP($A1259,'Medical Examination'!$A:$H,COLUMN(E:E),0)</f>
        <v>No</v>
      </c>
      <c r="O1259" t="str" cm="1">
        <f t="array" ref="O1259">VLOOKUP($A1259,'Medical Examination'!$A:$H,COLUMN(F:F),0)</f>
        <v>No</v>
      </c>
      <c r="P1259" t="str" cm="1">
        <f t="array" ref="P1259">VLOOKUP($A1259,'Medical Examination'!$A:$H,COLUMN(G:G),0)</f>
        <v>No major surgery</v>
      </c>
      <c r="Q1259" t="str" cm="1">
        <f t="array" ref="Q1259">VLOOKUP($A1259,'Medical Examination'!$A:$H,COLUMN(H:H),0)</f>
        <v>No</v>
      </c>
      <c r="R1259">
        <f t="shared" si="228"/>
        <v>0</v>
      </c>
      <c r="S1259">
        <f t="shared" si="229"/>
        <v>0</v>
      </c>
      <c r="T1259">
        <f t="shared" si="230"/>
        <v>0</v>
      </c>
      <c r="U1259">
        <f t="shared" si="231"/>
        <v>0</v>
      </c>
      <c r="V1259">
        <f t="shared" si="232"/>
        <v>1</v>
      </c>
      <c r="W1259">
        <f t="shared" si="233"/>
        <v>1</v>
      </c>
      <c r="X1259">
        <f t="shared" si="234"/>
        <v>0</v>
      </c>
      <c r="Y1259">
        <f t="shared" si="235"/>
        <v>0</v>
      </c>
      <c r="Z1259">
        <f t="shared" si="236"/>
        <v>0</v>
      </c>
      <c r="AA1259">
        <f t="shared" si="237"/>
        <v>0</v>
      </c>
      <c r="AB1259" s="5">
        <f t="shared" si="238"/>
        <v>45</v>
      </c>
      <c r="AC1259">
        <f t="shared" si="239"/>
        <v>0</v>
      </c>
    </row>
    <row r="1260" spans="1:29" x14ac:dyDescent="0.25">
      <c r="A1260" t="s">
        <v>1300</v>
      </c>
      <c r="B1260">
        <v>1972</v>
      </c>
      <c r="C1260" t="s">
        <v>37</v>
      </c>
      <c r="D1260">
        <v>19</v>
      </c>
      <c r="E1260">
        <v>2</v>
      </c>
      <c r="F1260">
        <v>10493.95</v>
      </c>
      <c r="G1260" t="s">
        <v>12</v>
      </c>
      <c r="H1260" t="s">
        <v>16</v>
      </c>
      <c r="I1260" t="s">
        <v>23</v>
      </c>
      <c r="J1260" t="str">
        <f>VLOOKUP(A1260,Names!A:B,2,)</f>
        <v>Vos, Ms.  Sharon</v>
      </c>
      <c r="K1260" cm="1">
        <f t="array" ref="K1260">VLOOKUP($A1260,'Medical Examination'!$A:$H,COLUMN(B:B),0)</f>
        <v>26.22</v>
      </c>
      <c r="L1260" cm="1">
        <f t="array" ref="L1260">VLOOKUP($A1260,'Medical Examination'!$A:$H,COLUMN(C:C),0)</f>
        <v>5.83</v>
      </c>
      <c r="M1260" t="str" cm="1">
        <f t="array" ref="M1260">VLOOKUP($A1260,'Medical Examination'!$A:$H,COLUMN(D:D),0)</f>
        <v>No</v>
      </c>
      <c r="N1260" t="str" cm="1">
        <f t="array" ref="N1260">VLOOKUP($A1260,'Medical Examination'!$A:$H,COLUMN(E:E),0)</f>
        <v>No</v>
      </c>
      <c r="O1260" t="str" cm="1">
        <f t="array" ref="O1260">VLOOKUP($A1260,'Medical Examination'!$A:$H,COLUMN(F:F),0)</f>
        <v>No</v>
      </c>
      <c r="P1260" cm="1">
        <f t="array" ref="P1260">VLOOKUP($A1260,'Medical Examination'!$A:$H,COLUMN(G:G),0)</f>
        <v>2</v>
      </c>
      <c r="Q1260" t="str" cm="1">
        <f t="array" ref="Q1260">VLOOKUP($A1260,'Medical Examination'!$A:$H,COLUMN(H:H),0)</f>
        <v>No</v>
      </c>
      <c r="R1260">
        <f t="shared" si="228"/>
        <v>0</v>
      </c>
      <c r="S1260">
        <f t="shared" si="229"/>
        <v>0</v>
      </c>
      <c r="T1260">
        <f t="shared" si="230"/>
        <v>0</v>
      </c>
      <c r="U1260">
        <f t="shared" si="231"/>
        <v>0</v>
      </c>
      <c r="V1260">
        <f t="shared" si="232"/>
        <v>1</v>
      </c>
      <c r="W1260">
        <f t="shared" si="233"/>
        <v>3</v>
      </c>
      <c r="X1260">
        <f t="shared" si="234"/>
        <v>2</v>
      </c>
      <c r="Y1260">
        <f t="shared" si="235"/>
        <v>0</v>
      </c>
      <c r="Z1260">
        <f t="shared" si="236"/>
        <v>1</v>
      </c>
      <c r="AA1260">
        <f t="shared" si="237"/>
        <v>0</v>
      </c>
      <c r="AB1260" s="5">
        <f t="shared" si="238"/>
        <v>51</v>
      </c>
      <c r="AC1260">
        <f t="shared" si="239"/>
        <v>0</v>
      </c>
    </row>
    <row r="1261" spans="1:29" x14ac:dyDescent="0.25">
      <c r="A1261" t="s">
        <v>1301</v>
      </c>
      <c r="B1261">
        <v>1977</v>
      </c>
      <c r="C1261" t="s">
        <v>37</v>
      </c>
      <c r="D1261">
        <v>25</v>
      </c>
      <c r="E1261">
        <v>2</v>
      </c>
      <c r="F1261">
        <v>10495.6</v>
      </c>
      <c r="G1261" t="s">
        <v>12</v>
      </c>
      <c r="H1261" t="s">
        <v>16</v>
      </c>
      <c r="I1261" t="s">
        <v>23</v>
      </c>
      <c r="J1261" t="str">
        <f>VLOOKUP(A1261,Names!A:B,2,)</f>
        <v>Markowitz, Ms.  Lynn M.</v>
      </c>
      <c r="K1261" cm="1">
        <f t="array" ref="K1261">VLOOKUP($A1261,'Medical Examination'!$A:$H,COLUMN(B:B),0)</f>
        <v>30.3</v>
      </c>
      <c r="L1261" cm="1">
        <f t="array" ref="L1261">VLOOKUP($A1261,'Medical Examination'!$A:$H,COLUMN(C:C),0)</f>
        <v>4.24</v>
      </c>
      <c r="M1261" t="str" cm="1">
        <f t="array" ref="M1261">VLOOKUP($A1261,'Medical Examination'!$A:$H,COLUMN(D:D),0)</f>
        <v>No</v>
      </c>
      <c r="N1261" t="str" cm="1">
        <f t="array" ref="N1261">VLOOKUP($A1261,'Medical Examination'!$A:$H,COLUMN(E:E),0)</f>
        <v>No</v>
      </c>
      <c r="O1261" t="str" cm="1">
        <f t="array" ref="O1261">VLOOKUP($A1261,'Medical Examination'!$A:$H,COLUMN(F:F),0)</f>
        <v>No</v>
      </c>
      <c r="P1261" t="str" cm="1">
        <f t="array" ref="P1261">VLOOKUP($A1261,'Medical Examination'!$A:$H,COLUMN(G:G),0)</f>
        <v>No major surgery</v>
      </c>
      <c r="Q1261" t="str" cm="1">
        <f t="array" ref="Q1261">VLOOKUP($A1261,'Medical Examination'!$A:$H,COLUMN(H:H),0)</f>
        <v>No</v>
      </c>
      <c r="R1261">
        <f t="shared" si="228"/>
        <v>0</v>
      </c>
      <c r="S1261">
        <f t="shared" si="229"/>
        <v>0</v>
      </c>
      <c r="T1261">
        <f t="shared" si="230"/>
        <v>0</v>
      </c>
      <c r="U1261">
        <f t="shared" si="231"/>
        <v>0</v>
      </c>
      <c r="V1261">
        <f t="shared" si="232"/>
        <v>1</v>
      </c>
      <c r="W1261">
        <f t="shared" si="233"/>
        <v>3</v>
      </c>
      <c r="X1261">
        <f t="shared" si="234"/>
        <v>0</v>
      </c>
      <c r="Y1261">
        <f t="shared" si="235"/>
        <v>0</v>
      </c>
      <c r="Z1261">
        <f t="shared" si="236"/>
        <v>1</v>
      </c>
      <c r="AA1261">
        <f t="shared" si="237"/>
        <v>0</v>
      </c>
      <c r="AB1261" s="5">
        <f t="shared" si="238"/>
        <v>46</v>
      </c>
      <c r="AC1261">
        <f t="shared" si="239"/>
        <v>0</v>
      </c>
    </row>
    <row r="1262" spans="1:29" x14ac:dyDescent="0.25">
      <c r="A1262" t="s">
        <v>1302</v>
      </c>
      <c r="B1262">
        <v>1971</v>
      </c>
      <c r="C1262" t="s">
        <v>20</v>
      </c>
      <c r="D1262">
        <v>26</v>
      </c>
      <c r="E1262">
        <v>0</v>
      </c>
      <c r="F1262">
        <v>10546.48</v>
      </c>
      <c r="G1262" t="s">
        <v>12</v>
      </c>
      <c r="H1262" t="s">
        <v>12</v>
      </c>
      <c r="I1262" t="s">
        <v>42</v>
      </c>
      <c r="J1262" t="str">
        <f>VLOOKUP(A1262,Names!A:B,2,)</f>
        <v>Wallace, Ms.  Claire</v>
      </c>
      <c r="K1262" cm="1">
        <f t="array" ref="K1262">VLOOKUP($A1262,'Medical Examination'!$A:$H,COLUMN(B:B),0)</f>
        <v>30.5</v>
      </c>
      <c r="L1262" cm="1">
        <f t="array" ref="L1262">VLOOKUP($A1262,'Medical Examination'!$A:$H,COLUMN(C:C),0)</f>
        <v>10.79</v>
      </c>
      <c r="M1262" t="str" cm="1">
        <f t="array" ref="M1262">VLOOKUP($A1262,'Medical Examination'!$A:$H,COLUMN(D:D),0)</f>
        <v>No</v>
      </c>
      <c r="N1262" t="str" cm="1">
        <f t="array" ref="N1262">VLOOKUP($A1262,'Medical Examination'!$A:$H,COLUMN(E:E),0)</f>
        <v>No</v>
      </c>
      <c r="O1262" t="str" cm="1">
        <f t="array" ref="O1262">VLOOKUP($A1262,'Medical Examination'!$A:$H,COLUMN(F:F),0)</f>
        <v>No</v>
      </c>
      <c r="P1262" t="str" cm="1">
        <f t="array" ref="P1262">VLOOKUP($A1262,'Medical Examination'!$A:$H,COLUMN(G:G),0)</f>
        <v>No major surgery</v>
      </c>
      <c r="Q1262" t="str" cm="1">
        <f t="array" ref="Q1262">VLOOKUP($A1262,'Medical Examination'!$A:$H,COLUMN(H:H),0)</f>
        <v>No</v>
      </c>
      <c r="R1262">
        <f t="shared" si="228"/>
        <v>0</v>
      </c>
      <c r="S1262">
        <f t="shared" si="229"/>
        <v>0</v>
      </c>
      <c r="T1262">
        <f t="shared" si="230"/>
        <v>0</v>
      </c>
      <c r="U1262">
        <f t="shared" si="231"/>
        <v>0</v>
      </c>
      <c r="V1262">
        <f t="shared" si="232"/>
        <v>1</v>
      </c>
      <c r="W1262">
        <f t="shared" si="233"/>
        <v>1</v>
      </c>
      <c r="X1262">
        <f t="shared" si="234"/>
        <v>0</v>
      </c>
      <c r="Y1262">
        <f t="shared" si="235"/>
        <v>1</v>
      </c>
      <c r="Z1262">
        <f t="shared" si="236"/>
        <v>0</v>
      </c>
      <c r="AA1262">
        <f t="shared" si="237"/>
        <v>0</v>
      </c>
      <c r="AB1262" s="5">
        <f t="shared" si="238"/>
        <v>52</v>
      </c>
      <c r="AC1262">
        <f t="shared" si="239"/>
        <v>0</v>
      </c>
    </row>
    <row r="1263" spans="1:29" x14ac:dyDescent="0.25">
      <c r="A1263" t="s">
        <v>1303</v>
      </c>
      <c r="B1263">
        <v>1971</v>
      </c>
      <c r="C1263" t="s">
        <v>18</v>
      </c>
      <c r="D1263">
        <v>29</v>
      </c>
      <c r="E1263">
        <v>3</v>
      </c>
      <c r="F1263">
        <v>10560.49</v>
      </c>
      <c r="G1263" t="s">
        <v>12</v>
      </c>
      <c r="H1263" t="s">
        <v>11</v>
      </c>
      <c r="I1263" t="s">
        <v>13</v>
      </c>
      <c r="J1263" t="str">
        <f>VLOOKUP(A1263,Names!A:B,2,)</f>
        <v>Wehrwein, Mr.  Scott</v>
      </c>
      <c r="K1263" cm="1">
        <f t="array" ref="K1263">VLOOKUP($A1263,'Medical Examination'!$A:$H,COLUMN(B:B),0)</f>
        <v>33.33</v>
      </c>
      <c r="L1263" cm="1">
        <f t="array" ref="L1263">VLOOKUP($A1263,'Medical Examination'!$A:$H,COLUMN(C:C),0)</f>
        <v>10.19</v>
      </c>
      <c r="M1263" t="str" cm="1">
        <f t="array" ref="M1263">VLOOKUP($A1263,'Medical Examination'!$A:$H,COLUMN(D:D),0)</f>
        <v>No</v>
      </c>
      <c r="N1263" t="str" cm="1">
        <f t="array" ref="N1263">VLOOKUP($A1263,'Medical Examination'!$A:$H,COLUMN(E:E),0)</f>
        <v>No</v>
      </c>
      <c r="O1263" t="str" cm="1">
        <f t="array" ref="O1263">VLOOKUP($A1263,'Medical Examination'!$A:$H,COLUMN(F:F),0)</f>
        <v>No</v>
      </c>
      <c r="P1263" t="str" cm="1">
        <f t="array" ref="P1263">VLOOKUP($A1263,'Medical Examination'!$A:$H,COLUMN(G:G),0)</f>
        <v>No major surgery</v>
      </c>
      <c r="Q1263" t="str" cm="1">
        <f t="array" ref="Q1263">VLOOKUP($A1263,'Medical Examination'!$A:$H,COLUMN(H:H),0)</f>
        <v>No</v>
      </c>
      <c r="R1263">
        <f t="shared" si="228"/>
        <v>0</v>
      </c>
      <c r="S1263">
        <f t="shared" si="229"/>
        <v>0</v>
      </c>
      <c r="T1263">
        <f t="shared" si="230"/>
        <v>0</v>
      </c>
      <c r="U1263">
        <f t="shared" si="231"/>
        <v>0</v>
      </c>
      <c r="V1263">
        <f t="shared" si="232"/>
        <v>1</v>
      </c>
      <c r="W1263">
        <f t="shared" si="233"/>
        <v>2</v>
      </c>
      <c r="X1263">
        <f t="shared" si="234"/>
        <v>0</v>
      </c>
      <c r="Y1263">
        <f t="shared" si="235"/>
        <v>0</v>
      </c>
      <c r="Z1263">
        <f t="shared" si="236"/>
        <v>0</v>
      </c>
      <c r="AA1263">
        <f t="shared" si="237"/>
        <v>1</v>
      </c>
      <c r="AB1263" s="5">
        <f t="shared" si="238"/>
        <v>52</v>
      </c>
      <c r="AC1263">
        <f t="shared" si="239"/>
        <v>1</v>
      </c>
    </row>
    <row r="1264" spans="1:29" x14ac:dyDescent="0.25">
      <c r="A1264" t="s">
        <v>1304</v>
      </c>
      <c r="B1264">
        <v>1969</v>
      </c>
      <c r="C1264" t="s">
        <v>10</v>
      </c>
      <c r="D1264">
        <v>17</v>
      </c>
      <c r="E1264">
        <v>0</v>
      </c>
      <c r="F1264">
        <v>10564.88</v>
      </c>
      <c r="G1264" t="s">
        <v>12</v>
      </c>
      <c r="H1264" t="s">
        <v>16</v>
      </c>
      <c r="I1264" t="s">
        <v>247</v>
      </c>
      <c r="J1264" t="str">
        <f>VLOOKUP(A1264,Names!A:B,2,)</f>
        <v>Lenhoff, Ms.  Karen L</v>
      </c>
      <c r="K1264" cm="1">
        <f t="array" ref="K1264">VLOOKUP($A1264,'Medical Examination'!$A:$H,COLUMN(B:B),0)</f>
        <v>33.25</v>
      </c>
      <c r="L1264" cm="1">
        <f t="array" ref="L1264">VLOOKUP($A1264,'Medical Examination'!$A:$H,COLUMN(C:C),0)</f>
        <v>5.64</v>
      </c>
      <c r="M1264" t="str" cm="1">
        <f t="array" ref="M1264">VLOOKUP($A1264,'Medical Examination'!$A:$H,COLUMN(D:D),0)</f>
        <v>yes</v>
      </c>
      <c r="N1264" t="str" cm="1">
        <f t="array" ref="N1264">VLOOKUP($A1264,'Medical Examination'!$A:$H,COLUMN(E:E),0)</f>
        <v>No</v>
      </c>
      <c r="O1264" t="str" cm="1">
        <f t="array" ref="O1264">VLOOKUP($A1264,'Medical Examination'!$A:$H,COLUMN(F:F),0)</f>
        <v>Yes</v>
      </c>
      <c r="P1264" cm="1">
        <f t="array" ref="P1264">VLOOKUP($A1264,'Medical Examination'!$A:$H,COLUMN(G:G),0)</f>
        <v>1</v>
      </c>
      <c r="Q1264" t="str" cm="1">
        <f t="array" ref="Q1264">VLOOKUP($A1264,'Medical Examination'!$A:$H,COLUMN(H:H),0)</f>
        <v>No</v>
      </c>
      <c r="R1264">
        <f t="shared" si="228"/>
        <v>1</v>
      </c>
      <c r="S1264">
        <f t="shared" si="229"/>
        <v>0</v>
      </c>
      <c r="T1264">
        <f t="shared" si="230"/>
        <v>1</v>
      </c>
      <c r="U1264">
        <f t="shared" si="231"/>
        <v>0</v>
      </c>
      <c r="V1264">
        <f t="shared" si="232"/>
        <v>1</v>
      </c>
      <c r="W1264">
        <f t="shared" si="233"/>
        <v>3</v>
      </c>
      <c r="X1264">
        <f t="shared" si="234"/>
        <v>1</v>
      </c>
      <c r="Y1264">
        <f t="shared" si="235"/>
        <v>0</v>
      </c>
      <c r="Z1264">
        <f t="shared" si="236"/>
        <v>0</v>
      </c>
      <c r="AA1264">
        <f t="shared" si="237"/>
        <v>0</v>
      </c>
      <c r="AB1264" s="5">
        <f t="shared" si="238"/>
        <v>54</v>
      </c>
      <c r="AC1264">
        <f t="shared" si="239"/>
        <v>0</v>
      </c>
    </row>
    <row r="1265" spans="1:29" x14ac:dyDescent="0.25">
      <c r="A1265" t="s">
        <v>1305</v>
      </c>
      <c r="B1265">
        <v>1966</v>
      </c>
      <c r="C1265" t="s">
        <v>30</v>
      </c>
      <c r="D1265">
        <v>11</v>
      </c>
      <c r="E1265">
        <v>0</v>
      </c>
      <c r="F1265">
        <v>10577.09</v>
      </c>
      <c r="G1265" t="s">
        <v>12</v>
      </c>
      <c r="H1265" t="s">
        <v>12</v>
      </c>
      <c r="I1265" t="s">
        <v>42</v>
      </c>
      <c r="J1265" t="str">
        <f>VLOOKUP(A1265,Names!A:B,2,)</f>
        <v>Beisheim, Mr.  Florian</v>
      </c>
      <c r="K1265" cm="1">
        <f t="array" ref="K1265">VLOOKUP($A1265,'Medical Examination'!$A:$H,COLUMN(B:B),0)</f>
        <v>22.1</v>
      </c>
      <c r="L1265" cm="1">
        <f t="array" ref="L1265">VLOOKUP($A1265,'Medical Examination'!$A:$H,COLUMN(C:C),0)</f>
        <v>4.6500000000000004</v>
      </c>
      <c r="M1265" t="str" cm="1">
        <f t="array" ref="M1265">VLOOKUP($A1265,'Medical Examination'!$A:$H,COLUMN(D:D),0)</f>
        <v>yes</v>
      </c>
      <c r="N1265" t="str" cm="1">
        <f t="array" ref="N1265">VLOOKUP($A1265,'Medical Examination'!$A:$H,COLUMN(E:E),0)</f>
        <v>No</v>
      </c>
      <c r="O1265" t="str" cm="1">
        <f t="array" ref="O1265">VLOOKUP($A1265,'Medical Examination'!$A:$H,COLUMN(F:F),0)</f>
        <v>No</v>
      </c>
      <c r="P1265" cm="1">
        <f t="array" ref="P1265">VLOOKUP($A1265,'Medical Examination'!$A:$H,COLUMN(G:G),0)</f>
        <v>2</v>
      </c>
      <c r="Q1265" t="str" cm="1">
        <f t="array" ref="Q1265">VLOOKUP($A1265,'Medical Examination'!$A:$H,COLUMN(H:H),0)</f>
        <v>No</v>
      </c>
      <c r="R1265">
        <f t="shared" si="228"/>
        <v>1</v>
      </c>
      <c r="S1265">
        <f t="shared" si="229"/>
        <v>0</v>
      </c>
      <c r="T1265">
        <f t="shared" si="230"/>
        <v>0</v>
      </c>
      <c r="U1265">
        <f t="shared" si="231"/>
        <v>0</v>
      </c>
      <c r="V1265">
        <f t="shared" si="232"/>
        <v>1</v>
      </c>
      <c r="W1265">
        <f t="shared" si="233"/>
        <v>1</v>
      </c>
      <c r="X1265">
        <f t="shared" si="234"/>
        <v>2</v>
      </c>
      <c r="Y1265">
        <f t="shared" si="235"/>
        <v>1</v>
      </c>
      <c r="Z1265">
        <f t="shared" si="236"/>
        <v>0</v>
      </c>
      <c r="AA1265">
        <f t="shared" si="237"/>
        <v>0</v>
      </c>
      <c r="AB1265" s="5">
        <f t="shared" si="238"/>
        <v>57</v>
      </c>
      <c r="AC1265">
        <f t="shared" si="239"/>
        <v>1</v>
      </c>
    </row>
    <row r="1266" spans="1:29" x14ac:dyDescent="0.25">
      <c r="A1266" t="s">
        <v>1306</v>
      </c>
      <c r="B1266">
        <v>1969</v>
      </c>
      <c r="C1266" t="s">
        <v>30</v>
      </c>
      <c r="D1266">
        <v>25</v>
      </c>
      <c r="E1266">
        <v>1</v>
      </c>
      <c r="F1266">
        <v>10579.71</v>
      </c>
      <c r="G1266" t="s">
        <v>12</v>
      </c>
      <c r="H1266" t="s">
        <v>12</v>
      </c>
      <c r="I1266" t="s">
        <v>13</v>
      </c>
      <c r="J1266" t="str">
        <f>VLOOKUP(A1266,Names!A:B,2,)</f>
        <v>Vallejo Sarmiento, Ms.  Yazmin</v>
      </c>
      <c r="K1266" cm="1">
        <f t="array" ref="K1266">VLOOKUP($A1266,'Medical Examination'!$A:$H,COLUMN(B:B),0)</f>
        <v>39.6</v>
      </c>
      <c r="L1266" cm="1">
        <f t="array" ref="L1266">VLOOKUP($A1266,'Medical Examination'!$A:$H,COLUMN(C:C),0)</f>
        <v>4.4400000000000004</v>
      </c>
      <c r="M1266" t="str" cm="1">
        <f t="array" ref="M1266">VLOOKUP($A1266,'Medical Examination'!$A:$H,COLUMN(D:D),0)</f>
        <v>yes</v>
      </c>
      <c r="N1266" t="str" cm="1">
        <f t="array" ref="N1266">VLOOKUP($A1266,'Medical Examination'!$A:$H,COLUMN(E:E),0)</f>
        <v>No</v>
      </c>
      <c r="O1266" t="str" cm="1">
        <f t="array" ref="O1266">VLOOKUP($A1266,'Medical Examination'!$A:$H,COLUMN(F:F),0)</f>
        <v>Yes</v>
      </c>
      <c r="P1266" cm="1">
        <f t="array" ref="P1266">VLOOKUP($A1266,'Medical Examination'!$A:$H,COLUMN(G:G),0)</f>
        <v>1</v>
      </c>
      <c r="Q1266" t="str" cm="1">
        <f t="array" ref="Q1266">VLOOKUP($A1266,'Medical Examination'!$A:$H,COLUMN(H:H),0)</f>
        <v>No</v>
      </c>
      <c r="R1266">
        <f t="shared" si="228"/>
        <v>1</v>
      </c>
      <c r="S1266">
        <f t="shared" si="229"/>
        <v>0</v>
      </c>
      <c r="T1266">
        <f t="shared" si="230"/>
        <v>1</v>
      </c>
      <c r="U1266">
        <f t="shared" si="231"/>
        <v>0</v>
      </c>
      <c r="V1266">
        <f t="shared" si="232"/>
        <v>1</v>
      </c>
      <c r="W1266">
        <f t="shared" si="233"/>
        <v>1</v>
      </c>
      <c r="X1266">
        <f t="shared" si="234"/>
        <v>1</v>
      </c>
      <c r="Y1266">
        <f t="shared" si="235"/>
        <v>0</v>
      </c>
      <c r="Z1266">
        <f t="shared" si="236"/>
        <v>0</v>
      </c>
      <c r="AA1266">
        <f t="shared" si="237"/>
        <v>1</v>
      </c>
      <c r="AB1266" s="5">
        <f t="shared" si="238"/>
        <v>54</v>
      </c>
      <c r="AC1266">
        <f t="shared" si="239"/>
        <v>0</v>
      </c>
    </row>
    <row r="1267" spans="1:29" x14ac:dyDescent="0.25">
      <c r="A1267" t="s">
        <v>1307</v>
      </c>
      <c r="B1267">
        <v>1966</v>
      </c>
      <c r="C1267" t="s">
        <v>15</v>
      </c>
      <c r="D1267">
        <v>3</v>
      </c>
      <c r="E1267">
        <v>0</v>
      </c>
      <c r="F1267">
        <v>10594.23</v>
      </c>
      <c r="G1267" t="s">
        <v>12</v>
      </c>
      <c r="H1267" t="s">
        <v>12</v>
      </c>
      <c r="I1267" t="s">
        <v>13</v>
      </c>
      <c r="J1267" t="str">
        <f>VLOOKUP(A1267,Names!A:B,2,)</f>
        <v>Aguila, Mr.  Anton</v>
      </c>
      <c r="K1267" cm="1">
        <f t="array" ref="K1267">VLOOKUP($A1267,'Medical Examination'!$A:$H,COLUMN(B:B),0)</f>
        <v>34.43</v>
      </c>
      <c r="L1267" cm="1">
        <f t="array" ref="L1267">VLOOKUP($A1267,'Medical Examination'!$A:$H,COLUMN(C:C),0)</f>
        <v>5.96</v>
      </c>
      <c r="M1267" t="str" cm="1">
        <f t="array" ref="M1267">VLOOKUP($A1267,'Medical Examination'!$A:$H,COLUMN(D:D),0)</f>
        <v>yes</v>
      </c>
      <c r="N1267" t="str" cm="1">
        <f t="array" ref="N1267">VLOOKUP($A1267,'Medical Examination'!$A:$H,COLUMN(E:E),0)</f>
        <v>No</v>
      </c>
      <c r="O1267" t="str" cm="1">
        <f t="array" ref="O1267">VLOOKUP($A1267,'Medical Examination'!$A:$H,COLUMN(F:F),0)</f>
        <v>No</v>
      </c>
      <c r="P1267" cm="1">
        <f t="array" ref="P1267">VLOOKUP($A1267,'Medical Examination'!$A:$H,COLUMN(G:G),0)</f>
        <v>2</v>
      </c>
      <c r="Q1267" t="str" cm="1">
        <f t="array" ref="Q1267">VLOOKUP($A1267,'Medical Examination'!$A:$H,COLUMN(H:H),0)</f>
        <v>No</v>
      </c>
      <c r="R1267">
        <f t="shared" si="228"/>
        <v>1</v>
      </c>
      <c r="S1267">
        <f t="shared" si="229"/>
        <v>0</v>
      </c>
      <c r="T1267">
        <f t="shared" si="230"/>
        <v>0</v>
      </c>
      <c r="U1267">
        <f t="shared" si="231"/>
        <v>0</v>
      </c>
      <c r="V1267">
        <f t="shared" si="232"/>
        <v>1</v>
      </c>
      <c r="W1267">
        <f t="shared" si="233"/>
        <v>1</v>
      </c>
      <c r="X1267">
        <f t="shared" si="234"/>
        <v>2</v>
      </c>
      <c r="Y1267">
        <f t="shared" si="235"/>
        <v>0</v>
      </c>
      <c r="Z1267">
        <f t="shared" si="236"/>
        <v>0</v>
      </c>
      <c r="AA1267">
        <f t="shared" si="237"/>
        <v>1</v>
      </c>
      <c r="AB1267" s="5">
        <f t="shared" si="238"/>
        <v>57</v>
      </c>
      <c r="AC1267">
        <f t="shared" si="239"/>
        <v>1</v>
      </c>
    </row>
    <row r="1268" spans="1:29" x14ac:dyDescent="0.25">
      <c r="A1268" t="s">
        <v>1308</v>
      </c>
      <c r="B1268">
        <v>1967</v>
      </c>
      <c r="C1268" t="s">
        <v>15</v>
      </c>
      <c r="D1268">
        <v>29</v>
      </c>
      <c r="E1268">
        <v>0</v>
      </c>
      <c r="F1268">
        <v>10594.5</v>
      </c>
      <c r="G1268" t="s">
        <v>12</v>
      </c>
      <c r="H1268" t="s">
        <v>16</v>
      </c>
      <c r="I1268" t="s">
        <v>23</v>
      </c>
      <c r="J1268" t="str">
        <f>VLOOKUP(A1268,Names!A:B,2,)</f>
        <v>Harel, Mr.  Gal</v>
      </c>
      <c r="K1268" cm="1">
        <f t="array" ref="K1268">VLOOKUP($A1268,'Medical Examination'!$A:$H,COLUMN(B:B),0)</f>
        <v>27.645</v>
      </c>
      <c r="L1268" cm="1">
        <f t="array" ref="L1268">VLOOKUP($A1268,'Medical Examination'!$A:$H,COLUMN(C:C),0)</f>
        <v>8.8699999999999992</v>
      </c>
      <c r="M1268" t="str" cm="1">
        <f t="array" ref="M1268">VLOOKUP($A1268,'Medical Examination'!$A:$H,COLUMN(D:D),0)</f>
        <v>yes</v>
      </c>
      <c r="N1268" t="str" cm="1">
        <f t="array" ref="N1268">VLOOKUP($A1268,'Medical Examination'!$A:$H,COLUMN(E:E),0)</f>
        <v>No</v>
      </c>
      <c r="O1268" t="str" cm="1">
        <f t="array" ref="O1268">VLOOKUP($A1268,'Medical Examination'!$A:$H,COLUMN(F:F),0)</f>
        <v>No</v>
      </c>
      <c r="P1268" t="str" cm="1">
        <f t="array" ref="P1268">VLOOKUP($A1268,'Medical Examination'!$A:$H,COLUMN(G:G),0)</f>
        <v>No major surgery</v>
      </c>
      <c r="Q1268" t="str" cm="1">
        <f t="array" ref="Q1268">VLOOKUP($A1268,'Medical Examination'!$A:$H,COLUMN(H:H),0)</f>
        <v>No</v>
      </c>
      <c r="R1268">
        <f t="shared" si="228"/>
        <v>1</v>
      </c>
      <c r="S1268">
        <f t="shared" si="229"/>
        <v>0</v>
      </c>
      <c r="T1268">
        <f t="shared" si="230"/>
        <v>0</v>
      </c>
      <c r="U1268">
        <f t="shared" si="231"/>
        <v>0</v>
      </c>
      <c r="V1268">
        <f t="shared" si="232"/>
        <v>1</v>
      </c>
      <c r="W1268">
        <f t="shared" si="233"/>
        <v>3</v>
      </c>
      <c r="X1268">
        <f t="shared" si="234"/>
        <v>0</v>
      </c>
      <c r="Y1268">
        <f t="shared" si="235"/>
        <v>0</v>
      </c>
      <c r="Z1268">
        <f t="shared" si="236"/>
        <v>1</v>
      </c>
      <c r="AA1268">
        <f t="shared" si="237"/>
        <v>0</v>
      </c>
      <c r="AB1268" s="5">
        <f t="shared" si="238"/>
        <v>56</v>
      </c>
      <c r="AC1268">
        <f t="shared" si="239"/>
        <v>1</v>
      </c>
    </row>
    <row r="1269" spans="1:29" x14ac:dyDescent="0.25">
      <c r="A1269" t="s">
        <v>1309</v>
      </c>
      <c r="B1269">
        <v>1972</v>
      </c>
      <c r="C1269" t="s">
        <v>30</v>
      </c>
      <c r="D1269">
        <v>14</v>
      </c>
      <c r="E1269">
        <v>3</v>
      </c>
      <c r="F1269">
        <v>10600.55</v>
      </c>
      <c r="G1269" t="s">
        <v>12</v>
      </c>
      <c r="H1269" t="s">
        <v>16</v>
      </c>
      <c r="I1269" t="s">
        <v>23</v>
      </c>
      <c r="J1269" t="str">
        <f>VLOOKUP(A1269,Names!A:B,2,)</f>
        <v>Steele, Mr.  William H. III</v>
      </c>
      <c r="K1269" cm="1">
        <f t="array" ref="K1269">VLOOKUP($A1269,'Medical Examination'!$A:$H,COLUMN(B:B),0)</f>
        <v>30.97</v>
      </c>
      <c r="L1269" cm="1">
        <f t="array" ref="L1269">VLOOKUP($A1269,'Medical Examination'!$A:$H,COLUMN(C:C),0)</f>
        <v>5.54</v>
      </c>
      <c r="M1269" t="str" cm="1">
        <f t="array" ref="M1269">VLOOKUP($A1269,'Medical Examination'!$A:$H,COLUMN(D:D),0)</f>
        <v>No</v>
      </c>
      <c r="N1269" t="str" cm="1">
        <f t="array" ref="N1269">VLOOKUP($A1269,'Medical Examination'!$A:$H,COLUMN(E:E),0)</f>
        <v>No</v>
      </c>
      <c r="O1269" t="str" cm="1">
        <f t="array" ref="O1269">VLOOKUP($A1269,'Medical Examination'!$A:$H,COLUMN(F:F),0)</f>
        <v>No</v>
      </c>
      <c r="P1269" cm="1">
        <f t="array" ref="P1269">VLOOKUP($A1269,'Medical Examination'!$A:$H,COLUMN(G:G),0)</f>
        <v>2</v>
      </c>
      <c r="Q1269" t="str" cm="1">
        <f t="array" ref="Q1269">VLOOKUP($A1269,'Medical Examination'!$A:$H,COLUMN(H:H),0)</f>
        <v>No</v>
      </c>
      <c r="R1269">
        <f t="shared" si="228"/>
        <v>0</v>
      </c>
      <c r="S1269">
        <f t="shared" si="229"/>
        <v>0</v>
      </c>
      <c r="T1269">
        <f t="shared" si="230"/>
        <v>0</v>
      </c>
      <c r="U1269">
        <f t="shared" si="231"/>
        <v>0</v>
      </c>
      <c r="V1269">
        <f t="shared" si="232"/>
        <v>1</v>
      </c>
      <c r="W1269">
        <f t="shared" si="233"/>
        <v>3</v>
      </c>
      <c r="X1269">
        <f t="shared" si="234"/>
        <v>2</v>
      </c>
      <c r="Y1269">
        <f t="shared" si="235"/>
        <v>0</v>
      </c>
      <c r="Z1269">
        <f t="shared" si="236"/>
        <v>1</v>
      </c>
      <c r="AA1269">
        <f t="shared" si="237"/>
        <v>0</v>
      </c>
      <c r="AB1269" s="5">
        <f t="shared" si="238"/>
        <v>51</v>
      </c>
      <c r="AC1269">
        <f t="shared" si="239"/>
        <v>1</v>
      </c>
    </row>
    <row r="1270" spans="1:29" x14ac:dyDescent="0.25">
      <c r="A1270" t="s">
        <v>1310</v>
      </c>
      <c r="B1270">
        <v>1966</v>
      </c>
      <c r="C1270" t="s">
        <v>10</v>
      </c>
      <c r="D1270">
        <v>20</v>
      </c>
      <c r="E1270">
        <v>0</v>
      </c>
      <c r="F1270">
        <v>10601.41</v>
      </c>
      <c r="G1270" t="s">
        <v>12</v>
      </c>
      <c r="H1270" t="s">
        <v>11</v>
      </c>
      <c r="I1270" t="s">
        <v>42</v>
      </c>
      <c r="J1270" t="str">
        <f>VLOOKUP(A1270,Names!A:B,2,)</f>
        <v>Dockemeyer, Mr.  Kevin J</v>
      </c>
      <c r="K1270" cm="1">
        <f t="array" ref="K1270">VLOOKUP($A1270,'Medical Examination'!$A:$H,COLUMN(B:B),0)</f>
        <v>39.6</v>
      </c>
      <c r="L1270" cm="1">
        <f t="array" ref="L1270">VLOOKUP($A1270,'Medical Examination'!$A:$H,COLUMN(C:C),0)</f>
        <v>5.1100000000000003</v>
      </c>
      <c r="M1270" t="str" cm="1">
        <f t="array" ref="M1270">VLOOKUP($A1270,'Medical Examination'!$A:$H,COLUMN(D:D),0)</f>
        <v>yes</v>
      </c>
      <c r="N1270" t="str" cm="1">
        <f t="array" ref="N1270">VLOOKUP($A1270,'Medical Examination'!$A:$H,COLUMN(E:E),0)</f>
        <v>No</v>
      </c>
      <c r="O1270" t="str" cm="1">
        <f t="array" ref="O1270">VLOOKUP($A1270,'Medical Examination'!$A:$H,COLUMN(F:F),0)</f>
        <v>No</v>
      </c>
      <c r="P1270" cm="1">
        <f t="array" ref="P1270">VLOOKUP($A1270,'Medical Examination'!$A:$H,COLUMN(G:G),0)</f>
        <v>2</v>
      </c>
      <c r="Q1270" t="str" cm="1">
        <f t="array" ref="Q1270">VLOOKUP($A1270,'Medical Examination'!$A:$H,COLUMN(H:H),0)</f>
        <v>No</v>
      </c>
      <c r="R1270">
        <f t="shared" si="228"/>
        <v>1</v>
      </c>
      <c r="S1270">
        <f t="shared" si="229"/>
        <v>0</v>
      </c>
      <c r="T1270">
        <f t="shared" si="230"/>
        <v>0</v>
      </c>
      <c r="U1270">
        <f t="shared" si="231"/>
        <v>0</v>
      </c>
      <c r="V1270">
        <f t="shared" si="232"/>
        <v>1</v>
      </c>
      <c r="W1270">
        <f t="shared" si="233"/>
        <v>2</v>
      </c>
      <c r="X1270">
        <f t="shared" si="234"/>
        <v>2</v>
      </c>
      <c r="Y1270">
        <f t="shared" si="235"/>
        <v>1</v>
      </c>
      <c r="Z1270">
        <f t="shared" si="236"/>
        <v>0</v>
      </c>
      <c r="AA1270">
        <f t="shared" si="237"/>
        <v>0</v>
      </c>
      <c r="AB1270" s="5">
        <f t="shared" si="238"/>
        <v>57</v>
      </c>
      <c r="AC1270">
        <f t="shared" si="239"/>
        <v>1</v>
      </c>
    </row>
    <row r="1271" spans="1:29" x14ac:dyDescent="0.25">
      <c r="A1271" t="s">
        <v>1311</v>
      </c>
      <c r="B1271">
        <v>1967</v>
      </c>
      <c r="C1271" t="s">
        <v>18</v>
      </c>
      <c r="D1271">
        <v>23</v>
      </c>
      <c r="E1271">
        <v>0</v>
      </c>
      <c r="F1271">
        <v>10601.63</v>
      </c>
      <c r="G1271" t="s">
        <v>12</v>
      </c>
      <c r="H1271" t="s">
        <v>11</v>
      </c>
      <c r="I1271" t="s">
        <v>23</v>
      </c>
      <c r="J1271" t="str">
        <f>VLOOKUP(A1271,Names!A:B,2,)</f>
        <v>Dover, Mr.  Thomas A.</v>
      </c>
      <c r="K1271" cm="1">
        <f t="array" ref="K1271">VLOOKUP($A1271,'Medical Examination'!$A:$H,COLUMN(B:B),0)</f>
        <v>32.774999999999999</v>
      </c>
      <c r="L1271" cm="1">
        <f t="array" ref="L1271">VLOOKUP($A1271,'Medical Examination'!$A:$H,COLUMN(C:C),0)</f>
        <v>11.76</v>
      </c>
      <c r="M1271" t="str" cm="1">
        <f t="array" ref="M1271">VLOOKUP($A1271,'Medical Examination'!$A:$H,COLUMN(D:D),0)</f>
        <v>yes</v>
      </c>
      <c r="N1271" t="str" cm="1">
        <f t="array" ref="N1271">VLOOKUP($A1271,'Medical Examination'!$A:$H,COLUMN(E:E),0)</f>
        <v>No</v>
      </c>
      <c r="O1271" t="str" cm="1">
        <f t="array" ref="O1271">VLOOKUP($A1271,'Medical Examination'!$A:$H,COLUMN(F:F),0)</f>
        <v>No</v>
      </c>
      <c r="P1271" t="str" cm="1">
        <f t="array" ref="P1271">VLOOKUP($A1271,'Medical Examination'!$A:$H,COLUMN(G:G),0)</f>
        <v>No major surgery</v>
      </c>
      <c r="Q1271" t="str" cm="1">
        <f t="array" ref="Q1271">VLOOKUP($A1271,'Medical Examination'!$A:$H,COLUMN(H:H),0)</f>
        <v>No</v>
      </c>
      <c r="R1271">
        <f t="shared" si="228"/>
        <v>1</v>
      </c>
      <c r="S1271">
        <f t="shared" si="229"/>
        <v>0</v>
      </c>
      <c r="T1271">
        <f t="shared" si="230"/>
        <v>0</v>
      </c>
      <c r="U1271">
        <f t="shared" si="231"/>
        <v>0</v>
      </c>
      <c r="V1271">
        <f t="shared" si="232"/>
        <v>1</v>
      </c>
      <c r="W1271">
        <f t="shared" si="233"/>
        <v>2</v>
      </c>
      <c r="X1271">
        <f t="shared" si="234"/>
        <v>0</v>
      </c>
      <c r="Y1271">
        <f t="shared" si="235"/>
        <v>0</v>
      </c>
      <c r="Z1271">
        <f t="shared" si="236"/>
        <v>1</v>
      </c>
      <c r="AA1271">
        <f t="shared" si="237"/>
        <v>0</v>
      </c>
      <c r="AB1271" s="5">
        <f t="shared" si="238"/>
        <v>56</v>
      </c>
      <c r="AC1271">
        <f t="shared" si="239"/>
        <v>1</v>
      </c>
    </row>
    <row r="1272" spans="1:29" x14ac:dyDescent="0.25">
      <c r="A1272" t="s">
        <v>1312</v>
      </c>
      <c r="B1272">
        <v>1966</v>
      </c>
      <c r="C1272" t="s">
        <v>10</v>
      </c>
      <c r="D1272">
        <v>2</v>
      </c>
      <c r="E1272">
        <v>0</v>
      </c>
      <c r="F1272">
        <v>10602.39</v>
      </c>
      <c r="G1272" t="s">
        <v>12</v>
      </c>
      <c r="H1272" t="s">
        <v>12</v>
      </c>
      <c r="I1272" t="s">
        <v>42</v>
      </c>
      <c r="J1272" t="str">
        <f>VLOOKUP(A1272,Names!A:B,2,)</f>
        <v>Tegenkamp, Mr.  Matt</v>
      </c>
      <c r="K1272" cm="1">
        <f t="array" ref="K1272">VLOOKUP($A1272,'Medical Examination'!$A:$H,COLUMN(B:B),0)</f>
        <v>40.299999999999997</v>
      </c>
      <c r="L1272" cm="1">
        <f t="array" ref="L1272">VLOOKUP($A1272,'Medical Examination'!$A:$H,COLUMN(C:C),0)</f>
        <v>5.3</v>
      </c>
      <c r="M1272" t="str" cm="1">
        <f t="array" ref="M1272">VLOOKUP($A1272,'Medical Examination'!$A:$H,COLUMN(D:D),0)</f>
        <v>yes</v>
      </c>
      <c r="N1272" t="str" cm="1">
        <f t="array" ref="N1272">VLOOKUP($A1272,'Medical Examination'!$A:$H,COLUMN(E:E),0)</f>
        <v>No</v>
      </c>
      <c r="O1272" t="str" cm="1">
        <f t="array" ref="O1272">VLOOKUP($A1272,'Medical Examination'!$A:$H,COLUMN(F:F),0)</f>
        <v>No</v>
      </c>
      <c r="P1272" cm="1">
        <f t="array" ref="P1272">VLOOKUP($A1272,'Medical Examination'!$A:$H,COLUMN(G:G),0)</f>
        <v>2</v>
      </c>
      <c r="Q1272" t="str" cm="1">
        <f t="array" ref="Q1272">VLOOKUP($A1272,'Medical Examination'!$A:$H,COLUMN(H:H),0)</f>
        <v>No</v>
      </c>
      <c r="R1272">
        <f t="shared" si="228"/>
        <v>1</v>
      </c>
      <c r="S1272">
        <f t="shared" si="229"/>
        <v>0</v>
      </c>
      <c r="T1272">
        <f t="shared" si="230"/>
        <v>0</v>
      </c>
      <c r="U1272">
        <f t="shared" si="231"/>
        <v>0</v>
      </c>
      <c r="V1272">
        <f t="shared" si="232"/>
        <v>1</v>
      </c>
      <c r="W1272">
        <f t="shared" si="233"/>
        <v>1</v>
      </c>
      <c r="X1272">
        <f t="shared" si="234"/>
        <v>2</v>
      </c>
      <c r="Y1272">
        <f t="shared" si="235"/>
        <v>1</v>
      </c>
      <c r="Z1272">
        <f t="shared" si="236"/>
        <v>0</v>
      </c>
      <c r="AA1272">
        <f t="shared" si="237"/>
        <v>0</v>
      </c>
      <c r="AB1272" s="5">
        <f t="shared" si="238"/>
        <v>57</v>
      </c>
      <c r="AC1272">
        <f t="shared" si="239"/>
        <v>1</v>
      </c>
    </row>
    <row r="1273" spans="1:29" x14ac:dyDescent="0.25">
      <c r="A1273" t="s">
        <v>1313</v>
      </c>
      <c r="B1273">
        <v>1965</v>
      </c>
      <c r="C1273" t="s">
        <v>18</v>
      </c>
      <c r="D1273">
        <v>27</v>
      </c>
      <c r="E1273">
        <v>0</v>
      </c>
      <c r="F1273">
        <v>10608.67</v>
      </c>
      <c r="G1273" t="s">
        <v>12</v>
      </c>
      <c r="H1273" t="s">
        <v>12</v>
      </c>
      <c r="I1273" t="s">
        <v>23</v>
      </c>
      <c r="J1273" t="str">
        <f>VLOOKUP(A1273,Names!A:B,2,)</f>
        <v>Pietz, Ms.  Lisa M</v>
      </c>
      <c r="K1273" cm="1">
        <f t="array" ref="K1273">VLOOKUP($A1273,'Medical Examination'!$A:$H,COLUMN(B:B),0)</f>
        <v>24.35</v>
      </c>
      <c r="L1273" cm="1">
        <f t="array" ref="L1273">VLOOKUP($A1273,'Medical Examination'!$A:$H,COLUMN(C:C),0)</f>
        <v>9.08</v>
      </c>
      <c r="M1273" t="str" cm="1">
        <f t="array" ref="M1273">VLOOKUP($A1273,'Medical Examination'!$A:$H,COLUMN(D:D),0)</f>
        <v>No</v>
      </c>
      <c r="N1273" t="str" cm="1">
        <f t="array" ref="N1273">VLOOKUP($A1273,'Medical Examination'!$A:$H,COLUMN(E:E),0)</f>
        <v>No</v>
      </c>
      <c r="O1273" t="str" cm="1">
        <f t="array" ref="O1273">VLOOKUP($A1273,'Medical Examination'!$A:$H,COLUMN(F:F),0)</f>
        <v>No</v>
      </c>
      <c r="P1273" t="str" cm="1">
        <f t="array" ref="P1273">VLOOKUP($A1273,'Medical Examination'!$A:$H,COLUMN(G:G),0)</f>
        <v>No major surgery</v>
      </c>
      <c r="Q1273" t="str" cm="1">
        <f t="array" ref="Q1273">VLOOKUP($A1273,'Medical Examination'!$A:$H,COLUMN(H:H),0)</f>
        <v>No</v>
      </c>
      <c r="R1273">
        <f t="shared" si="228"/>
        <v>0</v>
      </c>
      <c r="S1273">
        <f t="shared" si="229"/>
        <v>0</v>
      </c>
      <c r="T1273">
        <f t="shared" si="230"/>
        <v>0</v>
      </c>
      <c r="U1273">
        <f t="shared" si="231"/>
        <v>0</v>
      </c>
      <c r="V1273">
        <f t="shared" si="232"/>
        <v>1</v>
      </c>
      <c r="W1273">
        <f t="shared" si="233"/>
        <v>1</v>
      </c>
      <c r="X1273">
        <f t="shared" si="234"/>
        <v>0</v>
      </c>
      <c r="Y1273">
        <f t="shared" si="235"/>
        <v>0</v>
      </c>
      <c r="Z1273">
        <f t="shared" si="236"/>
        <v>1</v>
      </c>
      <c r="AA1273">
        <f t="shared" si="237"/>
        <v>0</v>
      </c>
      <c r="AB1273" s="5">
        <f t="shared" si="238"/>
        <v>58</v>
      </c>
      <c r="AC1273">
        <f t="shared" si="239"/>
        <v>0</v>
      </c>
    </row>
    <row r="1274" spans="1:29" x14ac:dyDescent="0.25">
      <c r="A1274" t="s">
        <v>1314</v>
      </c>
      <c r="B1274">
        <v>1992</v>
      </c>
      <c r="C1274" t="s">
        <v>10</v>
      </c>
      <c r="D1274">
        <v>23</v>
      </c>
      <c r="E1274">
        <v>0</v>
      </c>
      <c r="F1274">
        <v>10617.04</v>
      </c>
      <c r="G1274" t="s">
        <v>12</v>
      </c>
      <c r="H1274" t="s">
        <v>12</v>
      </c>
      <c r="I1274" t="s">
        <v>535</v>
      </c>
      <c r="J1274" t="str">
        <f>VLOOKUP(A1274,Names!A:B,2,)</f>
        <v>Donnelly, Mrs.  Brenn E.</v>
      </c>
      <c r="K1274" cm="1">
        <f t="array" ref="K1274">VLOOKUP($A1274,'Medical Examination'!$A:$H,COLUMN(B:B),0)</f>
        <v>43.78</v>
      </c>
      <c r="L1274" cm="1">
        <f t="array" ref="L1274">VLOOKUP($A1274,'Medical Examination'!$A:$H,COLUMN(C:C),0)</f>
        <v>5.71</v>
      </c>
      <c r="M1274" t="str" cm="1">
        <f t="array" ref="M1274">VLOOKUP($A1274,'Medical Examination'!$A:$H,COLUMN(D:D),0)</f>
        <v>No</v>
      </c>
      <c r="N1274" t="str" cm="1">
        <f t="array" ref="N1274">VLOOKUP($A1274,'Medical Examination'!$A:$H,COLUMN(E:E),0)</f>
        <v>No</v>
      </c>
      <c r="O1274" t="str" cm="1">
        <f t="array" ref="O1274">VLOOKUP($A1274,'Medical Examination'!$A:$H,COLUMN(F:F),0)</f>
        <v>No</v>
      </c>
      <c r="P1274" cm="1">
        <f t="array" ref="P1274">VLOOKUP($A1274,'Medical Examination'!$A:$H,COLUMN(G:G),0)</f>
        <v>1</v>
      </c>
      <c r="Q1274" t="str" cm="1">
        <f t="array" ref="Q1274">VLOOKUP($A1274,'Medical Examination'!$A:$H,COLUMN(H:H),0)</f>
        <v>No</v>
      </c>
      <c r="R1274">
        <f t="shared" si="228"/>
        <v>0</v>
      </c>
      <c r="S1274">
        <f t="shared" si="229"/>
        <v>0</v>
      </c>
      <c r="T1274">
        <f t="shared" si="230"/>
        <v>0</v>
      </c>
      <c r="U1274">
        <f t="shared" si="231"/>
        <v>0</v>
      </c>
      <c r="V1274">
        <f t="shared" si="232"/>
        <v>1</v>
      </c>
      <c r="W1274">
        <f t="shared" si="233"/>
        <v>1</v>
      </c>
      <c r="X1274">
        <f t="shared" si="234"/>
        <v>1</v>
      </c>
      <c r="Y1274">
        <f t="shared" si="235"/>
        <v>0</v>
      </c>
      <c r="Z1274">
        <f t="shared" si="236"/>
        <v>0</v>
      </c>
      <c r="AA1274">
        <f t="shared" si="237"/>
        <v>0</v>
      </c>
      <c r="AB1274" s="5">
        <f t="shared" si="238"/>
        <v>31</v>
      </c>
      <c r="AC1274">
        <f t="shared" si="239"/>
        <v>0</v>
      </c>
    </row>
    <row r="1275" spans="1:29" x14ac:dyDescent="0.25">
      <c r="A1275" t="s">
        <v>1315</v>
      </c>
      <c r="B1275">
        <v>1990</v>
      </c>
      <c r="C1275" t="s">
        <v>10</v>
      </c>
      <c r="D1275">
        <v>6</v>
      </c>
      <c r="E1275">
        <v>3</v>
      </c>
      <c r="F1275">
        <v>10620.26</v>
      </c>
      <c r="G1275" t="s">
        <v>12</v>
      </c>
      <c r="H1275" t="s">
        <v>12</v>
      </c>
      <c r="I1275" t="s">
        <v>23</v>
      </c>
      <c r="J1275" t="str">
        <f>VLOOKUP(A1275,Names!A:B,2,)</f>
        <v>Clason, Ms.  Gillian</v>
      </c>
      <c r="K1275" cm="1">
        <f t="array" ref="K1275">VLOOKUP($A1275,'Medical Examination'!$A:$H,COLUMN(B:B),0)</f>
        <v>39.11</v>
      </c>
      <c r="L1275" cm="1">
        <f t="array" ref="L1275">VLOOKUP($A1275,'Medical Examination'!$A:$H,COLUMN(C:C),0)</f>
        <v>5.87</v>
      </c>
      <c r="M1275" t="str" cm="1">
        <f t="array" ref="M1275">VLOOKUP($A1275,'Medical Examination'!$A:$H,COLUMN(D:D),0)</f>
        <v>No</v>
      </c>
      <c r="N1275" t="str" cm="1">
        <f t="array" ref="N1275">VLOOKUP($A1275,'Medical Examination'!$A:$H,COLUMN(E:E),0)</f>
        <v>No</v>
      </c>
      <c r="O1275" t="str" cm="1">
        <f t="array" ref="O1275">VLOOKUP($A1275,'Medical Examination'!$A:$H,COLUMN(F:F),0)</f>
        <v>No</v>
      </c>
      <c r="P1275" t="str" cm="1">
        <f t="array" ref="P1275">VLOOKUP($A1275,'Medical Examination'!$A:$H,COLUMN(G:G),0)</f>
        <v>No major surgery</v>
      </c>
      <c r="Q1275" t="str" cm="1">
        <f t="array" ref="Q1275">VLOOKUP($A1275,'Medical Examination'!$A:$H,COLUMN(H:H),0)</f>
        <v>No</v>
      </c>
      <c r="R1275">
        <f t="shared" si="228"/>
        <v>0</v>
      </c>
      <c r="S1275">
        <f t="shared" si="229"/>
        <v>0</v>
      </c>
      <c r="T1275">
        <f t="shared" si="230"/>
        <v>0</v>
      </c>
      <c r="U1275">
        <f t="shared" si="231"/>
        <v>0</v>
      </c>
      <c r="V1275">
        <f t="shared" si="232"/>
        <v>1</v>
      </c>
      <c r="W1275">
        <f t="shared" si="233"/>
        <v>1</v>
      </c>
      <c r="X1275">
        <f t="shared" si="234"/>
        <v>0</v>
      </c>
      <c r="Y1275">
        <f t="shared" si="235"/>
        <v>0</v>
      </c>
      <c r="Z1275">
        <f t="shared" si="236"/>
        <v>1</v>
      </c>
      <c r="AA1275">
        <f t="shared" si="237"/>
        <v>0</v>
      </c>
      <c r="AB1275" s="5">
        <f t="shared" si="238"/>
        <v>33</v>
      </c>
      <c r="AC1275">
        <f t="shared" si="239"/>
        <v>0</v>
      </c>
    </row>
    <row r="1276" spans="1:29" x14ac:dyDescent="0.25">
      <c r="A1276" t="s">
        <v>1316</v>
      </c>
      <c r="B1276">
        <v>1964</v>
      </c>
      <c r="C1276" t="s">
        <v>35</v>
      </c>
      <c r="D1276">
        <v>8</v>
      </c>
      <c r="E1276">
        <v>0</v>
      </c>
      <c r="F1276">
        <v>10627.81</v>
      </c>
      <c r="G1276" t="s">
        <v>12</v>
      </c>
      <c r="H1276" t="s">
        <v>12</v>
      </c>
      <c r="I1276" t="s">
        <v>13</v>
      </c>
      <c r="J1276" t="str">
        <f>VLOOKUP(A1276,Names!A:B,2,)</f>
        <v>Burnett, Mrs.  Emily</v>
      </c>
      <c r="K1276" cm="1">
        <f t="array" ref="K1276">VLOOKUP($A1276,'Medical Examination'!$A:$H,COLUMN(B:B),0)</f>
        <v>25.66</v>
      </c>
      <c r="L1276" cm="1">
        <f t="array" ref="L1276">VLOOKUP($A1276,'Medical Examination'!$A:$H,COLUMN(C:C),0)</f>
        <v>4.62</v>
      </c>
      <c r="M1276" t="str" cm="1">
        <f t="array" ref="M1276">VLOOKUP($A1276,'Medical Examination'!$A:$H,COLUMN(D:D),0)</f>
        <v>yes</v>
      </c>
      <c r="N1276" t="str" cm="1">
        <f t="array" ref="N1276">VLOOKUP($A1276,'Medical Examination'!$A:$H,COLUMN(E:E),0)</f>
        <v>No</v>
      </c>
      <c r="O1276" t="str" cm="1">
        <f t="array" ref="O1276">VLOOKUP($A1276,'Medical Examination'!$A:$H,COLUMN(F:F),0)</f>
        <v>No</v>
      </c>
      <c r="P1276" cm="1">
        <f t="array" ref="P1276">VLOOKUP($A1276,'Medical Examination'!$A:$H,COLUMN(G:G),0)</f>
        <v>1</v>
      </c>
      <c r="Q1276" t="str" cm="1">
        <f t="array" ref="Q1276">VLOOKUP($A1276,'Medical Examination'!$A:$H,COLUMN(H:H),0)</f>
        <v>No</v>
      </c>
      <c r="R1276">
        <f t="shared" si="228"/>
        <v>1</v>
      </c>
      <c r="S1276">
        <f t="shared" si="229"/>
        <v>0</v>
      </c>
      <c r="T1276">
        <f t="shared" si="230"/>
        <v>0</v>
      </c>
      <c r="U1276">
        <f t="shared" si="231"/>
        <v>0</v>
      </c>
      <c r="V1276">
        <f t="shared" si="232"/>
        <v>1</v>
      </c>
      <c r="W1276">
        <f t="shared" si="233"/>
        <v>1</v>
      </c>
      <c r="X1276">
        <f t="shared" si="234"/>
        <v>1</v>
      </c>
      <c r="Y1276">
        <f t="shared" si="235"/>
        <v>0</v>
      </c>
      <c r="Z1276">
        <f t="shared" si="236"/>
        <v>0</v>
      </c>
      <c r="AA1276">
        <f t="shared" si="237"/>
        <v>1</v>
      </c>
      <c r="AB1276" s="5">
        <f t="shared" si="238"/>
        <v>59</v>
      </c>
      <c r="AC1276">
        <f t="shared" si="239"/>
        <v>0</v>
      </c>
    </row>
    <row r="1277" spans="1:29" x14ac:dyDescent="0.25">
      <c r="A1277" t="s">
        <v>1317</v>
      </c>
      <c r="B1277">
        <v>1976</v>
      </c>
      <c r="C1277" t="s">
        <v>15</v>
      </c>
      <c r="D1277">
        <v>22</v>
      </c>
      <c r="E1277">
        <v>2</v>
      </c>
      <c r="F1277">
        <v>10665.44</v>
      </c>
      <c r="G1277" t="s">
        <v>12</v>
      </c>
      <c r="H1277" t="s">
        <v>11</v>
      </c>
      <c r="I1277" t="s">
        <v>300</v>
      </c>
      <c r="J1277" t="str">
        <f>VLOOKUP(A1277,Names!A:B,2,)</f>
        <v>Vance, Mr.  Matthew T.</v>
      </c>
      <c r="K1277" cm="1">
        <f t="array" ref="K1277">VLOOKUP($A1277,'Medical Examination'!$A:$H,COLUMN(B:B),0)</f>
        <v>29.39</v>
      </c>
      <c r="L1277" cm="1">
        <f t="array" ref="L1277">VLOOKUP($A1277,'Medical Examination'!$A:$H,COLUMN(C:C),0)</f>
        <v>4.5199999999999996</v>
      </c>
      <c r="M1277" t="str" cm="1">
        <f t="array" ref="M1277">VLOOKUP($A1277,'Medical Examination'!$A:$H,COLUMN(D:D),0)</f>
        <v>yes</v>
      </c>
      <c r="N1277" t="str" cm="1">
        <f t="array" ref="N1277">VLOOKUP($A1277,'Medical Examination'!$A:$H,COLUMN(E:E),0)</f>
        <v>No</v>
      </c>
      <c r="O1277" t="str" cm="1">
        <f t="array" ref="O1277">VLOOKUP($A1277,'Medical Examination'!$A:$H,COLUMN(F:F),0)</f>
        <v>No</v>
      </c>
      <c r="P1277" t="str" cm="1">
        <f t="array" ref="P1277">VLOOKUP($A1277,'Medical Examination'!$A:$H,COLUMN(G:G),0)</f>
        <v>No major surgery</v>
      </c>
      <c r="Q1277" t="str" cm="1">
        <f t="array" ref="Q1277">VLOOKUP($A1277,'Medical Examination'!$A:$H,COLUMN(H:H),0)</f>
        <v>No</v>
      </c>
      <c r="R1277">
        <f t="shared" si="228"/>
        <v>1</v>
      </c>
      <c r="S1277">
        <f t="shared" si="229"/>
        <v>0</v>
      </c>
      <c r="T1277">
        <f t="shared" si="230"/>
        <v>0</v>
      </c>
      <c r="U1277">
        <f t="shared" si="231"/>
        <v>0</v>
      </c>
      <c r="V1277">
        <f t="shared" si="232"/>
        <v>1</v>
      </c>
      <c r="W1277">
        <f t="shared" si="233"/>
        <v>2</v>
      </c>
      <c r="X1277">
        <f t="shared" si="234"/>
        <v>0</v>
      </c>
      <c r="Y1277">
        <f t="shared" si="235"/>
        <v>0</v>
      </c>
      <c r="Z1277">
        <f t="shared" si="236"/>
        <v>0</v>
      </c>
      <c r="AA1277">
        <f t="shared" si="237"/>
        <v>0</v>
      </c>
      <c r="AB1277" s="5">
        <f t="shared" si="238"/>
        <v>47</v>
      </c>
      <c r="AC1277">
        <f t="shared" si="239"/>
        <v>1</v>
      </c>
    </row>
    <row r="1278" spans="1:29" x14ac:dyDescent="0.25">
      <c r="A1278" t="s">
        <v>1318</v>
      </c>
      <c r="B1278">
        <v>1962</v>
      </c>
      <c r="C1278" t="s">
        <v>20</v>
      </c>
      <c r="D1278">
        <v>7</v>
      </c>
      <c r="E1278">
        <v>0</v>
      </c>
      <c r="F1278">
        <v>10676.83</v>
      </c>
      <c r="G1278" t="s">
        <v>12</v>
      </c>
      <c r="H1278" t="s">
        <v>12</v>
      </c>
      <c r="I1278" t="s">
        <v>13</v>
      </c>
      <c r="J1278" t="str">
        <f>VLOOKUP(A1278,Names!A:B,2,)</f>
        <v>Wolfe, Ms.  Jamie T</v>
      </c>
      <c r="K1278" cm="1">
        <f t="array" ref="K1278">VLOOKUP($A1278,'Medical Examination'!$A:$H,COLUMN(B:B),0)</f>
        <v>24.29</v>
      </c>
      <c r="L1278" cm="1">
        <f t="array" ref="L1278">VLOOKUP($A1278,'Medical Examination'!$A:$H,COLUMN(C:C),0)</f>
        <v>9.0500000000000007</v>
      </c>
      <c r="M1278" t="str" cm="1">
        <f t="array" ref="M1278">VLOOKUP($A1278,'Medical Examination'!$A:$H,COLUMN(D:D),0)</f>
        <v>No</v>
      </c>
      <c r="N1278" t="str" cm="1">
        <f t="array" ref="N1278">VLOOKUP($A1278,'Medical Examination'!$A:$H,COLUMN(E:E),0)</f>
        <v>No</v>
      </c>
      <c r="O1278" t="str" cm="1">
        <f t="array" ref="O1278">VLOOKUP($A1278,'Medical Examination'!$A:$H,COLUMN(F:F),0)</f>
        <v>No</v>
      </c>
      <c r="P1278" t="str" cm="1">
        <f t="array" ref="P1278">VLOOKUP($A1278,'Medical Examination'!$A:$H,COLUMN(G:G),0)</f>
        <v>No major surgery</v>
      </c>
      <c r="Q1278" t="str" cm="1">
        <f t="array" ref="Q1278">VLOOKUP($A1278,'Medical Examination'!$A:$H,COLUMN(H:H),0)</f>
        <v>No</v>
      </c>
      <c r="R1278">
        <f t="shared" si="228"/>
        <v>0</v>
      </c>
      <c r="S1278">
        <f t="shared" si="229"/>
        <v>0</v>
      </c>
      <c r="T1278">
        <f t="shared" si="230"/>
        <v>0</v>
      </c>
      <c r="U1278">
        <f t="shared" si="231"/>
        <v>0</v>
      </c>
      <c r="V1278">
        <f t="shared" si="232"/>
        <v>1</v>
      </c>
      <c r="W1278">
        <f t="shared" si="233"/>
        <v>1</v>
      </c>
      <c r="X1278">
        <f t="shared" si="234"/>
        <v>0</v>
      </c>
      <c r="Y1278">
        <f t="shared" si="235"/>
        <v>0</v>
      </c>
      <c r="Z1278">
        <f t="shared" si="236"/>
        <v>0</v>
      </c>
      <c r="AA1278">
        <f t="shared" si="237"/>
        <v>1</v>
      </c>
      <c r="AB1278" s="5">
        <f t="shared" si="238"/>
        <v>61</v>
      </c>
      <c r="AC1278">
        <f t="shared" si="239"/>
        <v>0</v>
      </c>
    </row>
    <row r="1279" spans="1:29" x14ac:dyDescent="0.25">
      <c r="A1279" t="s">
        <v>1319</v>
      </c>
      <c r="B1279">
        <v>1977</v>
      </c>
      <c r="C1279" t="s">
        <v>35</v>
      </c>
      <c r="D1279">
        <v>2</v>
      </c>
      <c r="E1279">
        <v>2</v>
      </c>
      <c r="F1279">
        <v>10690.11</v>
      </c>
      <c r="G1279" t="s">
        <v>12</v>
      </c>
      <c r="H1279" t="s">
        <v>11</v>
      </c>
      <c r="I1279" t="s">
        <v>300</v>
      </c>
      <c r="J1279" t="str">
        <f>VLOOKUP(A1279,Names!A:B,2,)</f>
        <v>Rand, Mr.  Austin T.</v>
      </c>
      <c r="K1279" cm="1">
        <f t="array" ref="K1279">VLOOKUP($A1279,'Medical Examination'!$A:$H,COLUMN(B:B),0)</f>
        <v>30.22</v>
      </c>
      <c r="L1279" cm="1">
        <f t="array" ref="L1279">VLOOKUP($A1279,'Medical Examination'!$A:$H,COLUMN(C:C),0)</f>
        <v>4.6500000000000004</v>
      </c>
      <c r="M1279" t="str" cm="1">
        <f t="array" ref="M1279">VLOOKUP($A1279,'Medical Examination'!$A:$H,COLUMN(D:D),0)</f>
        <v>No</v>
      </c>
      <c r="N1279" t="str" cm="1">
        <f t="array" ref="N1279">VLOOKUP($A1279,'Medical Examination'!$A:$H,COLUMN(E:E),0)</f>
        <v>No</v>
      </c>
      <c r="O1279" t="str" cm="1">
        <f t="array" ref="O1279">VLOOKUP($A1279,'Medical Examination'!$A:$H,COLUMN(F:F),0)</f>
        <v>No</v>
      </c>
      <c r="P1279" t="str" cm="1">
        <f t="array" ref="P1279">VLOOKUP($A1279,'Medical Examination'!$A:$H,COLUMN(G:G),0)</f>
        <v>No major surgery</v>
      </c>
      <c r="Q1279" t="str" cm="1">
        <f t="array" ref="Q1279">VLOOKUP($A1279,'Medical Examination'!$A:$H,COLUMN(H:H),0)</f>
        <v>No</v>
      </c>
      <c r="R1279">
        <f t="shared" si="228"/>
        <v>0</v>
      </c>
      <c r="S1279">
        <f t="shared" si="229"/>
        <v>0</v>
      </c>
      <c r="T1279">
        <f t="shared" si="230"/>
        <v>0</v>
      </c>
      <c r="U1279">
        <f t="shared" si="231"/>
        <v>0</v>
      </c>
      <c r="V1279">
        <f t="shared" si="232"/>
        <v>1</v>
      </c>
      <c r="W1279">
        <f t="shared" si="233"/>
        <v>2</v>
      </c>
      <c r="X1279">
        <f t="shared" si="234"/>
        <v>0</v>
      </c>
      <c r="Y1279">
        <f t="shared" si="235"/>
        <v>0</v>
      </c>
      <c r="Z1279">
        <f t="shared" si="236"/>
        <v>0</v>
      </c>
      <c r="AA1279">
        <f t="shared" si="237"/>
        <v>0</v>
      </c>
      <c r="AB1279" s="5">
        <f t="shared" si="238"/>
        <v>46</v>
      </c>
      <c r="AC1279">
        <f t="shared" si="239"/>
        <v>1</v>
      </c>
    </row>
    <row r="1280" spans="1:29" x14ac:dyDescent="0.25">
      <c r="A1280" t="s">
        <v>1320</v>
      </c>
      <c r="B1280">
        <v>1976</v>
      </c>
      <c r="C1280" t="s">
        <v>20</v>
      </c>
      <c r="D1280">
        <v>30</v>
      </c>
      <c r="E1280">
        <v>2</v>
      </c>
      <c r="F1280">
        <v>10698.38</v>
      </c>
      <c r="G1280" t="s">
        <v>12</v>
      </c>
      <c r="H1280" t="s">
        <v>16</v>
      </c>
      <c r="I1280" t="s">
        <v>200</v>
      </c>
      <c r="J1280" t="str">
        <f>VLOOKUP(A1280,Names!A:B,2,)</f>
        <v>Yoo, Mrs.  Rebecca J</v>
      </c>
      <c r="K1280" cm="1">
        <f t="array" ref="K1280">VLOOKUP($A1280,'Medical Examination'!$A:$H,COLUMN(B:B),0)</f>
        <v>29.1</v>
      </c>
      <c r="L1280" cm="1">
        <f t="array" ref="L1280">VLOOKUP($A1280,'Medical Examination'!$A:$H,COLUMN(C:C),0)</f>
        <v>5.64</v>
      </c>
      <c r="M1280" t="str" cm="1">
        <f t="array" ref="M1280">VLOOKUP($A1280,'Medical Examination'!$A:$H,COLUMN(D:D),0)</f>
        <v>yes</v>
      </c>
      <c r="N1280" t="str" cm="1">
        <f t="array" ref="N1280">VLOOKUP($A1280,'Medical Examination'!$A:$H,COLUMN(E:E),0)</f>
        <v>No</v>
      </c>
      <c r="O1280" t="str" cm="1">
        <f t="array" ref="O1280">VLOOKUP($A1280,'Medical Examination'!$A:$H,COLUMN(F:F),0)</f>
        <v>No</v>
      </c>
      <c r="P1280" t="str" cm="1">
        <f t="array" ref="P1280">VLOOKUP($A1280,'Medical Examination'!$A:$H,COLUMN(G:G),0)</f>
        <v>No major surgery</v>
      </c>
      <c r="Q1280" t="str" cm="1">
        <f t="array" ref="Q1280">VLOOKUP($A1280,'Medical Examination'!$A:$H,COLUMN(H:H),0)</f>
        <v>No</v>
      </c>
      <c r="R1280">
        <f t="shared" si="228"/>
        <v>1</v>
      </c>
      <c r="S1280">
        <f t="shared" si="229"/>
        <v>0</v>
      </c>
      <c r="T1280">
        <f t="shared" si="230"/>
        <v>0</v>
      </c>
      <c r="U1280">
        <f t="shared" si="231"/>
        <v>0</v>
      </c>
      <c r="V1280">
        <f t="shared" si="232"/>
        <v>1</v>
      </c>
      <c r="W1280">
        <f t="shared" si="233"/>
        <v>3</v>
      </c>
      <c r="X1280">
        <f t="shared" si="234"/>
        <v>0</v>
      </c>
      <c r="Y1280">
        <f t="shared" si="235"/>
        <v>0</v>
      </c>
      <c r="Z1280">
        <f t="shared" si="236"/>
        <v>0</v>
      </c>
      <c r="AA1280">
        <f t="shared" si="237"/>
        <v>0</v>
      </c>
      <c r="AB1280" s="5">
        <f t="shared" si="238"/>
        <v>47</v>
      </c>
      <c r="AC1280">
        <f t="shared" si="239"/>
        <v>0</v>
      </c>
    </row>
    <row r="1281" spans="1:29" x14ac:dyDescent="0.25">
      <c r="A1281" t="s">
        <v>1321</v>
      </c>
      <c r="B1281">
        <v>1972</v>
      </c>
      <c r="C1281" t="s">
        <v>37</v>
      </c>
      <c r="D1281">
        <v>24</v>
      </c>
      <c r="E1281">
        <v>3</v>
      </c>
      <c r="F1281">
        <v>10702.64</v>
      </c>
      <c r="G1281" t="s">
        <v>12</v>
      </c>
      <c r="H1281" t="s">
        <v>12</v>
      </c>
      <c r="I1281" t="s">
        <v>13</v>
      </c>
      <c r="J1281" t="str">
        <f>VLOOKUP(A1281,Names!A:B,2,)</f>
        <v>McBroom, Ms.  Tiffany</v>
      </c>
      <c r="K1281" cm="1">
        <f t="array" ref="K1281">VLOOKUP($A1281,'Medical Examination'!$A:$H,COLUMN(B:B),0)</f>
        <v>28.16</v>
      </c>
      <c r="L1281" cm="1">
        <f t="array" ref="L1281">VLOOKUP($A1281,'Medical Examination'!$A:$H,COLUMN(C:C),0)</f>
        <v>5.56</v>
      </c>
      <c r="M1281" t="str" cm="1">
        <f t="array" ref="M1281">VLOOKUP($A1281,'Medical Examination'!$A:$H,COLUMN(D:D),0)</f>
        <v>No</v>
      </c>
      <c r="N1281" t="str" cm="1">
        <f t="array" ref="N1281">VLOOKUP($A1281,'Medical Examination'!$A:$H,COLUMN(E:E),0)</f>
        <v>No</v>
      </c>
      <c r="O1281" t="str" cm="1">
        <f t="array" ref="O1281">VLOOKUP($A1281,'Medical Examination'!$A:$H,COLUMN(F:F),0)</f>
        <v>No</v>
      </c>
      <c r="P1281" cm="1">
        <f t="array" ref="P1281">VLOOKUP($A1281,'Medical Examination'!$A:$H,COLUMN(G:G),0)</f>
        <v>2</v>
      </c>
      <c r="Q1281" t="str" cm="1">
        <f t="array" ref="Q1281">VLOOKUP($A1281,'Medical Examination'!$A:$H,COLUMN(H:H),0)</f>
        <v>No</v>
      </c>
      <c r="R1281">
        <f t="shared" si="228"/>
        <v>0</v>
      </c>
      <c r="S1281">
        <f t="shared" si="229"/>
        <v>0</v>
      </c>
      <c r="T1281">
        <f t="shared" si="230"/>
        <v>0</v>
      </c>
      <c r="U1281">
        <f t="shared" si="231"/>
        <v>0</v>
      </c>
      <c r="V1281">
        <f t="shared" si="232"/>
        <v>1</v>
      </c>
      <c r="W1281">
        <f t="shared" si="233"/>
        <v>1</v>
      </c>
      <c r="X1281">
        <f t="shared" si="234"/>
        <v>2</v>
      </c>
      <c r="Y1281">
        <f t="shared" si="235"/>
        <v>0</v>
      </c>
      <c r="Z1281">
        <f t="shared" si="236"/>
        <v>0</v>
      </c>
      <c r="AA1281">
        <f t="shared" si="237"/>
        <v>1</v>
      </c>
      <c r="AB1281" s="5">
        <f t="shared" si="238"/>
        <v>51</v>
      </c>
      <c r="AC1281">
        <f t="shared" si="239"/>
        <v>0</v>
      </c>
    </row>
    <row r="1282" spans="1:29" x14ac:dyDescent="0.25">
      <c r="A1282" t="s">
        <v>1322</v>
      </c>
      <c r="B1282">
        <v>1967</v>
      </c>
      <c r="C1282" t="s">
        <v>10</v>
      </c>
      <c r="D1282">
        <v>30</v>
      </c>
      <c r="E1282">
        <v>0</v>
      </c>
      <c r="F1282">
        <v>10704.47</v>
      </c>
      <c r="G1282" t="s">
        <v>12</v>
      </c>
      <c r="H1282" t="s">
        <v>11</v>
      </c>
      <c r="I1282" t="s">
        <v>42</v>
      </c>
      <c r="J1282" t="str">
        <f>VLOOKUP(A1282,Names!A:B,2,)</f>
        <v>Hempel, Ms.  Alexandra</v>
      </c>
      <c r="K1282" cm="1">
        <f t="array" ref="K1282">VLOOKUP($A1282,'Medical Examination'!$A:$H,COLUMN(B:B),0)</f>
        <v>30.5</v>
      </c>
      <c r="L1282" cm="1">
        <f t="array" ref="L1282">VLOOKUP($A1282,'Medical Examination'!$A:$H,COLUMN(C:C),0)</f>
        <v>11.94</v>
      </c>
      <c r="M1282" t="str" cm="1">
        <f t="array" ref="M1282">VLOOKUP($A1282,'Medical Examination'!$A:$H,COLUMN(D:D),0)</f>
        <v>yes</v>
      </c>
      <c r="N1282" t="str" cm="1">
        <f t="array" ref="N1282">VLOOKUP($A1282,'Medical Examination'!$A:$H,COLUMN(E:E),0)</f>
        <v>No</v>
      </c>
      <c r="O1282" t="str" cm="1">
        <f t="array" ref="O1282">VLOOKUP($A1282,'Medical Examination'!$A:$H,COLUMN(F:F),0)</f>
        <v>No</v>
      </c>
      <c r="P1282" t="str" cm="1">
        <f t="array" ref="P1282">VLOOKUP($A1282,'Medical Examination'!$A:$H,COLUMN(G:G),0)</f>
        <v>No major surgery</v>
      </c>
      <c r="Q1282" t="str" cm="1">
        <f t="array" ref="Q1282">VLOOKUP($A1282,'Medical Examination'!$A:$H,COLUMN(H:H),0)</f>
        <v>No</v>
      </c>
      <c r="R1282">
        <f t="shared" si="228"/>
        <v>1</v>
      </c>
      <c r="S1282">
        <f t="shared" si="229"/>
        <v>0</v>
      </c>
      <c r="T1282">
        <f t="shared" si="230"/>
        <v>0</v>
      </c>
      <c r="U1282">
        <f t="shared" si="231"/>
        <v>0</v>
      </c>
      <c r="V1282">
        <f t="shared" si="232"/>
        <v>1</v>
      </c>
      <c r="W1282">
        <f t="shared" si="233"/>
        <v>2</v>
      </c>
      <c r="X1282">
        <f t="shared" si="234"/>
        <v>0</v>
      </c>
      <c r="Y1282">
        <f t="shared" si="235"/>
        <v>1</v>
      </c>
      <c r="Z1282">
        <f t="shared" si="236"/>
        <v>0</v>
      </c>
      <c r="AA1282">
        <f t="shared" si="237"/>
        <v>0</v>
      </c>
      <c r="AB1282" s="5">
        <f t="shared" si="238"/>
        <v>56</v>
      </c>
      <c r="AC1282">
        <f t="shared" si="239"/>
        <v>0</v>
      </c>
    </row>
    <row r="1283" spans="1:29" x14ac:dyDescent="0.25">
      <c r="A1283" t="s">
        <v>1323</v>
      </c>
      <c r="B1283">
        <v>1967</v>
      </c>
      <c r="C1283" t="s">
        <v>37</v>
      </c>
      <c r="D1283">
        <v>5</v>
      </c>
      <c r="E1283">
        <v>0</v>
      </c>
      <c r="F1283">
        <v>10713.64</v>
      </c>
      <c r="G1283" t="s">
        <v>12</v>
      </c>
      <c r="H1283" t="s">
        <v>12</v>
      </c>
      <c r="I1283" t="s">
        <v>42</v>
      </c>
      <c r="J1283" t="str">
        <f>VLOOKUP(A1283,Names!A:B,2,)</f>
        <v>Kretz, Ms.  Jamie L.</v>
      </c>
      <c r="K1283" cm="1">
        <f t="array" ref="K1283">VLOOKUP($A1283,'Medical Examination'!$A:$H,COLUMN(B:B),0)</f>
        <v>37.1</v>
      </c>
      <c r="L1283" cm="1">
        <f t="array" ref="L1283">VLOOKUP($A1283,'Medical Examination'!$A:$H,COLUMN(C:C),0)</f>
        <v>7.19</v>
      </c>
      <c r="M1283" t="str" cm="1">
        <f t="array" ref="M1283">VLOOKUP($A1283,'Medical Examination'!$A:$H,COLUMN(D:D),0)</f>
        <v>yes</v>
      </c>
      <c r="N1283" t="str" cm="1">
        <f t="array" ref="N1283">VLOOKUP($A1283,'Medical Examination'!$A:$H,COLUMN(E:E),0)</f>
        <v>No</v>
      </c>
      <c r="O1283" t="str" cm="1">
        <f t="array" ref="O1283">VLOOKUP($A1283,'Medical Examination'!$A:$H,COLUMN(F:F),0)</f>
        <v>No</v>
      </c>
      <c r="P1283" t="str" cm="1">
        <f t="array" ref="P1283">VLOOKUP($A1283,'Medical Examination'!$A:$H,COLUMN(G:G),0)</f>
        <v>No major surgery</v>
      </c>
      <c r="Q1283" t="str" cm="1">
        <f t="array" ref="Q1283">VLOOKUP($A1283,'Medical Examination'!$A:$H,COLUMN(H:H),0)</f>
        <v>No</v>
      </c>
      <c r="R1283">
        <f t="shared" ref="R1283:R1346" si="240">IF(M1283="yes",1,0)</f>
        <v>1</v>
      </c>
      <c r="S1283">
        <f t="shared" ref="S1283:S1346" si="241">IF(N1283="yes",1,0)</f>
        <v>0</v>
      </c>
      <c r="T1283">
        <f t="shared" ref="T1283:T1346" si="242">IF(O1283="Yes",1,0)</f>
        <v>0</v>
      </c>
      <c r="U1283">
        <f t="shared" ref="U1283:U1346" si="243">IF(Q1283="yes",1,0)</f>
        <v>0</v>
      </c>
      <c r="V1283">
        <f t="shared" ref="V1283:V1346" si="244">IF(TRIM(G1283)="tier - 1",3,IF(G1283="tier - 2",2,1))</f>
        <v>1</v>
      </c>
      <c r="W1283">
        <f t="shared" ref="W1283:W1346" si="245">IF(TRIM(H1283)="tier - 1",3,IF(H1283="tier - 2",2,1))</f>
        <v>1</v>
      </c>
      <c r="X1283">
        <f t="shared" ref="X1283:X1346" si="246">IF(P1283="No major surgery",0,P1283)</f>
        <v>0</v>
      </c>
      <c r="Y1283">
        <f t="shared" ref="Y1283:Y1346" si="247">IF(I1283="R1011",1,0)</f>
        <v>1</v>
      </c>
      <c r="Z1283">
        <f t="shared" ref="Z1283:Z1346" si="248">IF(I1283="R1012",1,0)</f>
        <v>0</v>
      </c>
      <c r="AA1283">
        <f t="shared" ref="AA1283:AA1346" si="249">IF(I1283="R1013",1,0)</f>
        <v>0</v>
      </c>
      <c r="AB1283" s="5">
        <f t="shared" ref="AB1283:AB1346" si="250">2023-B1283</f>
        <v>56</v>
      </c>
      <c r="AC1283">
        <f t="shared" ref="AC1283:AC1346" si="251">IF(MID(J1283,FIND(",",J1283)+2,FIND(".",J1283)-FIND(",",J1283)-2)="Mr",1,0)</f>
        <v>0</v>
      </c>
    </row>
    <row r="1284" spans="1:29" x14ac:dyDescent="0.25">
      <c r="A1284" t="s">
        <v>1324</v>
      </c>
      <c r="B1284">
        <v>1992</v>
      </c>
      <c r="C1284" t="s">
        <v>18</v>
      </c>
      <c r="D1284">
        <v>25</v>
      </c>
      <c r="E1284">
        <v>0</v>
      </c>
      <c r="F1284">
        <v>10719.57</v>
      </c>
      <c r="G1284" t="s">
        <v>12</v>
      </c>
      <c r="H1284" t="s">
        <v>16</v>
      </c>
      <c r="I1284" t="s">
        <v>23</v>
      </c>
      <c r="J1284" t="str">
        <f>VLOOKUP(A1284,Names!A:B,2,)</f>
        <v>Perry, Mr.  Tim</v>
      </c>
      <c r="K1284" cm="1">
        <f t="array" ref="K1284">VLOOKUP($A1284,'Medical Examination'!$A:$H,COLUMN(B:B),0)</f>
        <v>45.51</v>
      </c>
      <c r="L1284" cm="1">
        <f t="array" ref="L1284">VLOOKUP($A1284,'Medical Examination'!$A:$H,COLUMN(C:C),0)</f>
        <v>4.32</v>
      </c>
      <c r="M1284" t="str" cm="1">
        <f t="array" ref="M1284">VLOOKUP($A1284,'Medical Examination'!$A:$H,COLUMN(D:D),0)</f>
        <v>No</v>
      </c>
      <c r="N1284" t="str" cm="1">
        <f t="array" ref="N1284">VLOOKUP($A1284,'Medical Examination'!$A:$H,COLUMN(E:E),0)</f>
        <v>No</v>
      </c>
      <c r="O1284" t="str" cm="1">
        <f t="array" ref="O1284">VLOOKUP($A1284,'Medical Examination'!$A:$H,COLUMN(F:F),0)</f>
        <v>No</v>
      </c>
      <c r="P1284" cm="1">
        <f t="array" ref="P1284">VLOOKUP($A1284,'Medical Examination'!$A:$H,COLUMN(G:G),0)</f>
        <v>1</v>
      </c>
      <c r="Q1284" t="str" cm="1">
        <f t="array" ref="Q1284">VLOOKUP($A1284,'Medical Examination'!$A:$H,COLUMN(H:H),0)</f>
        <v>No</v>
      </c>
      <c r="R1284">
        <f t="shared" si="240"/>
        <v>0</v>
      </c>
      <c r="S1284">
        <f t="shared" si="241"/>
        <v>0</v>
      </c>
      <c r="T1284">
        <f t="shared" si="242"/>
        <v>0</v>
      </c>
      <c r="U1284">
        <f t="shared" si="243"/>
        <v>0</v>
      </c>
      <c r="V1284">
        <f t="shared" si="244"/>
        <v>1</v>
      </c>
      <c r="W1284">
        <f t="shared" si="245"/>
        <v>3</v>
      </c>
      <c r="X1284">
        <f t="shared" si="246"/>
        <v>1</v>
      </c>
      <c r="Y1284">
        <f t="shared" si="247"/>
        <v>0</v>
      </c>
      <c r="Z1284">
        <f t="shared" si="248"/>
        <v>1</v>
      </c>
      <c r="AA1284">
        <f t="shared" si="249"/>
        <v>0</v>
      </c>
      <c r="AB1284" s="5">
        <f t="shared" si="250"/>
        <v>31</v>
      </c>
      <c r="AC1284">
        <f t="shared" si="251"/>
        <v>1</v>
      </c>
    </row>
    <row r="1285" spans="1:29" x14ac:dyDescent="0.25">
      <c r="A1285" t="s">
        <v>1325</v>
      </c>
      <c r="B1285">
        <v>1974</v>
      </c>
      <c r="C1285" t="s">
        <v>30</v>
      </c>
      <c r="D1285">
        <v>9</v>
      </c>
      <c r="E1285">
        <v>4</v>
      </c>
      <c r="F1285">
        <v>10736.87</v>
      </c>
      <c r="G1285" t="s">
        <v>12</v>
      </c>
      <c r="H1285" t="s">
        <v>16</v>
      </c>
      <c r="I1285" t="s">
        <v>168</v>
      </c>
      <c r="J1285" t="str">
        <f>VLOOKUP(A1285,Names!A:B,2,)</f>
        <v>Toews, Mr.  Wesley</v>
      </c>
      <c r="K1285" cm="1">
        <f t="array" ref="K1285">VLOOKUP($A1285,'Medical Examination'!$A:$H,COLUMN(B:B),0)</f>
        <v>35.625</v>
      </c>
      <c r="L1285" cm="1">
        <f t="array" ref="L1285">VLOOKUP($A1285,'Medical Examination'!$A:$H,COLUMN(C:C),0)</f>
        <v>10.79</v>
      </c>
      <c r="M1285" t="str" cm="1">
        <f t="array" ref="M1285">VLOOKUP($A1285,'Medical Examination'!$A:$H,COLUMN(D:D),0)</f>
        <v>No</v>
      </c>
      <c r="N1285" t="str" cm="1">
        <f t="array" ref="N1285">VLOOKUP($A1285,'Medical Examination'!$A:$H,COLUMN(E:E),0)</f>
        <v>No</v>
      </c>
      <c r="O1285" t="str" cm="1">
        <f t="array" ref="O1285">VLOOKUP($A1285,'Medical Examination'!$A:$H,COLUMN(F:F),0)</f>
        <v>No</v>
      </c>
      <c r="P1285" t="str" cm="1">
        <f t="array" ref="P1285">VLOOKUP($A1285,'Medical Examination'!$A:$H,COLUMN(G:G),0)</f>
        <v>No major surgery</v>
      </c>
      <c r="Q1285" t="str" cm="1">
        <f t="array" ref="Q1285">VLOOKUP($A1285,'Medical Examination'!$A:$H,COLUMN(H:H),0)</f>
        <v>No</v>
      </c>
      <c r="R1285">
        <f t="shared" si="240"/>
        <v>0</v>
      </c>
      <c r="S1285">
        <f t="shared" si="241"/>
        <v>0</v>
      </c>
      <c r="T1285">
        <f t="shared" si="242"/>
        <v>0</v>
      </c>
      <c r="U1285">
        <f t="shared" si="243"/>
        <v>0</v>
      </c>
      <c r="V1285">
        <f t="shared" si="244"/>
        <v>1</v>
      </c>
      <c r="W1285">
        <f t="shared" si="245"/>
        <v>3</v>
      </c>
      <c r="X1285">
        <f t="shared" si="246"/>
        <v>0</v>
      </c>
      <c r="Y1285">
        <f t="shared" si="247"/>
        <v>0</v>
      </c>
      <c r="Z1285">
        <f t="shared" si="248"/>
        <v>0</v>
      </c>
      <c r="AA1285">
        <f t="shared" si="249"/>
        <v>0</v>
      </c>
      <c r="AB1285" s="5">
        <f t="shared" si="250"/>
        <v>49</v>
      </c>
      <c r="AC1285">
        <f t="shared" si="251"/>
        <v>1</v>
      </c>
    </row>
    <row r="1286" spans="1:29" x14ac:dyDescent="0.25">
      <c r="A1286" t="s">
        <v>1326</v>
      </c>
      <c r="B1286">
        <v>1986</v>
      </c>
      <c r="C1286" t="s">
        <v>35</v>
      </c>
      <c r="D1286">
        <v>29</v>
      </c>
      <c r="E1286">
        <v>3</v>
      </c>
      <c r="F1286">
        <v>10749.02</v>
      </c>
      <c r="G1286" t="s">
        <v>12</v>
      </c>
      <c r="H1286" t="s">
        <v>16</v>
      </c>
      <c r="I1286" t="s">
        <v>535</v>
      </c>
      <c r="J1286" t="str">
        <f>VLOOKUP(A1286,Names!A:B,2,)</f>
        <v>Kirouac, Mrs.  Kathya</v>
      </c>
      <c r="K1286" cm="1">
        <f t="array" ref="K1286">VLOOKUP($A1286,'Medical Examination'!$A:$H,COLUMN(B:B),0)</f>
        <v>35.42</v>
      </c>
      <c r="L1286" cm="1">
        <f t="array" ref="L1286">VLOOKUP($A1286,'Medical Examination'!$A:$H,COLUMN(C:C),0)</f>
        <v>8.6999999999999993</v>
      </c>
      <c r="M1286" t="str" cm="1">
        <f t="array" ref="M1286">VLOOKUP($A1286,'Medical Examination'!$A:$H,COLUMN(D:D),0)</f>
        <v>yes</v>
      </c>
      <c r="N1286" t="str" cm="1">
        <f t="array" ref="N1286">VLOOKUP($A1286,'Medical Examination'!$A:$H,COLUMN(E:E),0)</f>
        <v>No</v>
      </c>
      <c r="O1286" t="str" cm="1">
        <f t="array" ref="O1286">VLOOKUP($A1286,'Medical Examination'!$A:$H,COLUMN(F:F),0)</f>
        <v>No</v>
      </c>
      <c r="P1286" cm="1">
        <f t="array" ref="P1286">VLOOKUP($A1286,'Medical Examination'!$A:$H,COLUMN(G:G),0)</f>
        <v>1</v>
      </c>
      <c r="Q1286" t="str" cm="1">
        <f t="array" ref="Q1286">VLOOKUP($A1286,'Medical Examination'!$A:$H,COLUMN(H:H),0)</f>
        <v>No</v>
      </c>
      <c r="R1286">
        <f t="shared" si="240"/>
        <v>1</v>
      </c>
      <c r="S1286">
        <f t="shared" si="241"/>
        <v>0</v>
      </c>
      <c r="T1286">
        <f t="shared" si="242"/>
        <v>0</v>
      </c>
      <c r="U1286">
        <f t="shared" si="243"/>
        <v>0</v>
      </c>
      <c r="V1286">
        <f t="shared" si="244"/>
        <v>1</v>
      </c>
      <c r="W1286">
        <f t="shared" si="245"/>
        <v>3</v>
      </c>
      <c r="X1286">
        <f t="shared" si="246"/>
        <v>1</v>
      </c>
      <c r="Y1286">
        <f t="shared" si="247"/>
        <v>0</v>
      </c>
      <c r="Z1286">
        <f t="shared" si="248"/>
        <v>0</v>
      </c>
      <c r="AA1286">
        <f t="shared" si="249"/>
        <v>0</v>
      </c>
      <c r="AB1286" s="5">
        <f t="shared" si="250"/>
        <v>37</v>
      </c>
      <c r="AC1286">
        <f t="shared" si="251"/>
        <v>0</v>
      </c>
    </row>
    <row r="1287" spans="1:29" x14ac:dyDescent="0.25">
      <c r="A1287" t="s">
        <v>1327</v>
      </c>
      <c r="B1287">
        <v>1989</v>
      </c>
      <c r="C1287" t="s">
        <v>15</v>
      </c>
      <c r="D1287">
        <v>25</v>
      </c>
      <c r="E1287">
        <v>3</v>
      </c>
      <c r="F1287">
        <v>10769.75</v>
      </c>
      <c r="G1287" t="s">
        <v>12</v>
      </c>
      <c r="H1287" t="s">
        <v>11</v>
      </c>
      <c r="I1287" t="s">
        <v>632</v>
      </c>
      <c r="J1287" t="str">
        <f>VLOOKUP(A1287,Names!A:B,2,)</f>
        <v>Ptucha, Mr.  Stephen J.</v>
      </c>
      <c r="K1287" cm="1">
        <f t="array" ref="K1287">VLOOKUP($A1287,'Medical Examination'!$A:$H,COLUMN(B:B),0)</f>
        <v>38.14</v>
      </c>
      <c r="L1287" cm="1">
        <f t="array" ref="L1287">VLOOKUP($A1287,'Medical Examination'!$A:$H,COLUMN(C:C),0)</f>
        <v>5.84</v>
      </c>
      <c r="M1287" t="str" cm="1">
        <f t="array" ref="M1287">VLOOKUP($A1287,'Medical Examination'!$A:$H,COLUMN(D:D),0)</f>
        <v>No</v>
      </c>
      <c r="N1287" t="str" cm="1">
        <f t="array" ref="N1287">VLOOKUP($A1287,'Medical Examination'!$A:$H,COLUMN(E:E),0)</f>
        <v>No</v>
      </c>
      <c r="O1287" t="str" cm="1">
        <f t="array" ref="O1287">VLOOKUP($A1287,'Medical Examination'!$A:$H,COLUMN(F:F),0)</f>
        <v>No</v>
      </c>
      <c r="P1287" t="str" cm="1">
        <f t="array" ref="P1287">VLOOKUP($A1287,'Medical Examination'!$A:$H,COLUMN(G:G),0)</f>
        <v>No major surgery</v>
      </c>
      <c r="Q1287" t="str" cm="1">
        <f t="array" ref="Q1287">VLOOKUP($A1287,'Medical Examination'!$A:$H,COLUMN(H:H),0)</f>
        <v>No</v>
      </c>
      <c r="R1287">
        <f t="shared" si="240"/>
        <v>0</v>
      </c>
      <c r="S1287">
        <f t="shared" si="241"/>
        <v>0</v>
      </c>
      <c r="T1287">
        <f t="shared" si="242"/>
        <v>0</v>
      </c>
      <c r="U1287">
        <f t="shared" si="243"/>
        <v>0</v>
      </c>
      <c r="V1287">
        <f t="shared" si="244"/>
        <v>1</v>
      </c>
      <c r="W1287">
        <f t="shared" si="245"/>
        <v>2</v>
      </c>
      <c r="X1287">
        <f t="shared" si="246"/>
        <v>0</v>
      </c>
      <c r="Y1287">
        <f t="shared" si="247"/>
        <v>0</v>
      </c>
      <c r="Z1287">
        <f t="shared" si="248"/>
        <v>0</v>
      </c>
      <c r="AA1287">
        <f t="shared" si="249"/>
        <v>0</v>
      </c>
      <c r="AB1287" s="5">
        <f t="shared" si="250"/>
        <v>34</v>
      </c>
      <c r="AC1287">
        <f t="shared" si="251"/>
        <v>1</v>
      </c>
    </row>
    <row r="1288" spans="1:29" x14ac:dyDescent="0.25">
      <c r="A1288" t="s">
        <v>1328</v>
      </c>
      <c r="B1288">
        <v>1967</v>
      </c>
      <c r="C1288" t="s">
        <v>15</v>
      </c>
      <c r="D1288">
        <v>11</v>
      </c>
      <c r="E1288">
        <v>1</v>
      </c>
      <c r="F1288">
        <v>10791.96</v>
      </c>
      <c r="G1288" t="s">
        <v>12</v>
      </c>
      <c r="H1288" t="s">
        <v>11</v>
      </c>
      <c r="I1288" t="s">
        <v>42</v>
      </c>
      <c r="J1288" t="str">
        <f>VLOOKUP(A1288,Names!A:B,2,)</f>
        <v>Navas, Mr.  Joseph M</v>
      </c>
      <c r="K1288" cm="1">
        <f t="array" ref="K1288">VLOOKUP($A1288,'Medical Examination'!$A:$H,COLUMN(B:B),0)</f>
        <v>21.5</v>
      </c>
      <c r="L1288" cm="1">
        <f t="array" ref="L1288">VLOOKUP($A1288,'Medical Examination'!$A:$H,COLUMN(C:C),0)</f>
        <v>9.77</v>
      </c>
      <c r="M1288" t="str" cm="1">
        <f t="array" ref="M1288">VLOOKUP($A1288,'Medical Examination'!$A:$H,COLUMN(D:D),0)</f>
        <v>yes</v>
      </c>
      <c r="N1288" t="str" cm="1">
        <f t="array" ref="N1288">VLOOKUP($A1288,'Medical Examination'!$A:$H,COLUMN(E:E),0)</f>
        <v>No</v>
      </c>
      <c r="O1288" t="str" cm="1">
        <f t="array" ref="O1288">VLOOKUP($A1288,'Medical Examination'!$A:$H,COLUMN(F:F),0)</f>
        <v>No</v>
      </c>
      <c r="P1288" t="str" cm="1">
        <f t="array" ref="P1288">VLOOKUP($A1288,'Medical Examination'!$A:$H,COLUMN(G:G),0)</f>
        <v>No major surgery</v>
      </c>
      <c r="Q1288" t="str" cm="1">
        <f t="array" ref="Q1288">VLOOKUP($A1288,'Medical Examination'!$A:$H,COLUMN(H:H),0)</f>
        <v>No</v>
      </c>
      <c r="R1288">
        <f t="shared" si="240"/>
        <v>1</v>
      </c>
      <c r="S1288">
        <f t="shared" si="241"/>
        <v>0</v>
      </c>
      <c r="T1288">
        <f t="shared" si="242"/>
        <v>0</v>
      </c>
      <c r="U1288">
        <f t="shared" si="243"/>
        <v>0</v>
      </c>
      <c r="V1288">
        <f t="shared" si="244"/>
        <v>1</v>
      </c>
      <c r="W1288">
        <f t="shared" si="245"/>
        <v>2</v>
      </c>
      <c r="X1288">
        <f t="shared" si="246"/>
        <v>0</v>
      </c>
      <c r="Y1288">
        <f t="shared" si="247"/>
        <v>1</v>
      </c>
      <c r="Z1288">
        <f t="shared" si="248"/>
        <v>0</v>
      </c>
      <c r="AA1288">
        <f t="shared" si="249"/>
        <v>0</v>
      </c>
      <c r="AB1288" s="5">
        <f t="shared" si="250"/>
        <v>56</v>
      </c>
      <c r="AC1288">
        <f t="shared" si="251"/>
        <v>1</v>
      </c>
    </row>
    <row r="1289" spans="1:29" x14ac:dyDescent="0.25">
      <c r="A1289" t="s">
        <v>1329</v>
      </c>
      <c r="B1289">
        <v>1999</v>
      </c>
      <c r="C1289" t="s">
        <v>30</v>
      </c>
      <c r="D1289">
        <v>24</v>
      </c>
      <c r="E1289">
        <v>0</v>
      </c>
      <c r="F1289">
        <v>10795.94</v>
      </c>
      <c r="G1289" t="s">
        <v>12</v>
      </c>
      <c r="H1289" t="s">
        <v>16</v>
      </c>
      <c r="I1289" t="s">
        <v>42</v>
      </c>
      <c r="J1289" t="str">
        <f>VLOOKUP(A1289,Names!A:B,2,)</f>
        <v>Guitard, Ms.  Brenda</v>
      </c>
      <c r="K1289" cm="1">
        <f t="array" ref="K1289">VLOOKUP($A1289,'Medical Examination'!$A:$H,COLUMN(B:B),0)</f>
        <v>33.4</v>
      </c>
      <c r="L1289" cm="1">
        <f t="array" ref="L1289">VLOOKUP($A1289,'Medical Examination'!$A:$H,COLUMN(C:C),0)</f>
        <v>4.84</v>
      </c>
      <c r="M1289" t="str" cm="1">
        <f t="array" ref="M1289">VLOOKUP($A1289,'Medical Examination'!$A:$H,COLUMN(D:D),0)</f>
        <v>No</v>
      </c>
      <c r="N1289" t="str" cm="1">
        <f t="array" ref="N1289">VLOOKUP($A1289,'Medical Examination'!$A:$H,COLUMN(E:E),0)</f>
        <v>No</v>
      </c>
      <c r="O1289" t="str" cm="1">
        <f t="array" ref="O1289">VLOOKUP($A1289,'Medical Examination'!$A:$H,COLUMN(F:F),0)</f>
        <v>No</v>
      </c>
      <c r="P1289" t="str" cm="1">
        <f t="array" ref="P1289">VLOOKUP($A1289,'Medical Examination'!$A:$H,COLUMN(G:G),0)</f>
        <v>No major surgery</v>
      </c>
      <c r="Q1289" t="str" cm="1">
        <f t="array" ref="Q1289">VLOOKUP($A1289,'Medical Examination'!$A:$H,COLUMN(H:H),0)</f>
        <v>No</v>
      </c>
      <c r="R1289">
        <f t="shared" si="240"/>
        <v>0</v>
      </c>
      <c r="S1289">
        <f t="shared" si="241"/>
        <v>0</v>
      </c>
      <c r="T1289">
        <f t="shared" si="242"/>
        <v>0</v>
      </c>
      <c r="U1289">
        <f t="shared" si="243"/>
        <v>0</v>
      </c>
      <c r="V1289">
        <f t="shared" si="244"/>
        <v>1</v>
      </c>
      <c r="W1289">
        <f t="shared" si="245"/>
        <v>3</v>
      </c>
      <c r="X1289">
        <f t="shared" si="246"/>
        <v>0</v>
      </c>
      <c r="Y1289">
        <f t="shared" si="247"/>
        <v>1</v>
      </c>
      <c r="Z1289">
        <f t="shared" si="248"/>
        <v>0</v>
      </c>
      <c r="AA1289">
        <f t="shared" si="249"/>
        <v>0</v>
      </c>
      <c r="AB1289" s="5">
        <f t="shared" si="250"/>
        <v>24</v>
      </c>
      <c r="AC1289">
        <f t="shared" si="251"/>
        <v>0</v>
      </c>
    </row>
    <row r="1290" spans="1:29" x14ac:dyDescent="0.25">
      <c r="A1290" t="s">
        <v>1330</v>
      </c>
      <c r="B1290">
        <v>1967</v>
      </c>
      <c r="C1290" t="s">
        <v>37</v>
      </c>
      <c r="D1290">
        <v>23</v>
      </c>
      <c r="E1290">
        <v>0</v>
      </c>
      <c r="F1290">
        <v>10796.35</v>
      </c>
      <c r="G1290" t="s">
        <v>12</v>
      </c>
      <c r="H1290" t="s">
        <v>16</v>
      </c>
      <c r="I1290" t="s">
        <v>166</v>
      </c>
      <c r="J1290" t="str">
        <f>VLOOKUP(A1290,Names!A:B,2,)</f>
        <v>Nelson, Mr.  Richard</v>
      </c>
      <c r="K1290" cm="1">
        <f t="array" ref="K1290">VLOOKUP($A1290,'Medical Examination'!$A:$H,COLUMN(B:B),0)</f>
        <v>28.975000000000001</v>
      </c>
      <c r="L1290" cm="1">
        <f t="array" ref="L1290">VLOOKUP($A1290,'Medical Examination'!$A:$H,COLUMN(C:C),0)</f>
        <v>7.69</v>
      </c>
      <c r="M1290" t="str" cm="1">
        <f t="array" ref="M1290">VLOOKUP($A1290,'Medical Examination'!$A:$H,COLUMN(D:D),0)</f>
        <v>yes</v>
      </c>
      <c r="N1290" t="str" cm="1">
        <f t="array" ref="N1290">VLOOKUP($A1290,'Medical Examination'!$A:$H,COLUMN(E:E),0)</f>
        <v>No</v>
      </c>
      <c r="O1290" t="str" cm="1">
        <f t="array" ref="O1290">VLOOKUP($A1290,'Medical Examination'!$A:$H,COLUMN(F:F),0)</f>
        <v>No</v>
      </c>
      <c r="P1290" t="str" cm="1">
        <f t="array" ref="P1290">VLOOKUP($A1290,'Medical Examination'!$A:$H,COLUMN(G:G),0)</f>
        <v>No major surgery</v>
      </c>
      <c r="Q1290" t="str" cm="1">
        <f t="array" ref="Q1290">VLOOKUP($A1290,'Medical Examination'!$A:$H,COLUMN(H:H),0)</f>
        <v>No</v>
      </c>
      <c r="R1290">
        <f t="shared" si="240"/>
        <v>1</v>
      </c>
      <c r="S1290">
        <f t="shared" si="241"/>
        <v>0</v>
      </c>
      <c r="T1290">
        <f t="shared" si="242"/>
        <v>0</v>
      </c>
      <c r="U1290">
        <f t="shared" si="243"/>
        <v>0</v>
      </c>
      <c r="V1290">
        <f t="shared" si="244"/>
        <v>1</v>
      </c>
      <c r="W1290">
        <f t="shared" si="245"/>
        <v>3</v>
      </c>
      <c r="X1290">
        <f t="shared" si="246"/>
        <v>0</v>
      </c>
      <c r="Y1290">
        <f t="shared" si="247"/>
        <v>0</v>
      </c>
      <c r="Z1290">
        <f t="shared" si="248"/>
        <v>0</v>
      </c>
      <c r="AA1290">
        <f t="shared" si="249"/>
        <v>0</v>
      </c>
      <c r="AB1290" s="5">
        <f t="shared" si="250"/>
        <v>56</v>
      </c>
      <c r="AC1290">
        <f t="shared" si="251"/>
        <v>1</v>
      </c>
    </row>
    <row r="1291" spans="1:29" x14ac:dyDescent="0.25">
      <c r="A1291" t="s">
        <v>1331</v>
      </c>
      <c r="B1291">
        <v>1970</v>
      </c>
      <c r="C1291" t="s">
        <v>37</v>
      </c>
      <c r="D1291">
        <v>28</v>
      </c>
      <c r="E1291">
        <v>1</v>
      </c>
      <c r="F1291">
        <v>10797.34</v>
      </c>
      <c r="G1291" t="s">
        <v>12</v>
      </c>
      <c r="H1291" t="s">
        <v>11</v>
      </c>
      <c r="I1291" t="s">
        <v>249</v>
      </c>
      <c r="J1291" t="str">
        <f>VLOOKUP(A1291,Names!A:B,2,)</f>
        <v>Demise, Ms.  Shure</v>
      </c>
      <c r="K1291" cm="1">
        <f t="array" ref="K1291">VLOOKUP($A1291,'Medical Examination'!$A:$H,COLUMN(B:B),0)</f>
        <v>30.78</v>
      </c>
      <c r="L1291" cm="1">
        <f t="array" ref="L1291">VLOOKUP($A1291,'Medical Examination'!$A:$H,COLUMN(C:C),0)</f>
        <v>10.74</v>
      </c>
      <c r="M1291" t="str" cm="1">
        <f t="array" ref="M1291">VLOOKUP($A1291,'Medical Examination'!$A:$H,COLUMN(D:D),0)</f>
        <v>yes</v>
      </c>
      <c r="N1291" t="str" cm="1">
        <f t="array" ref="N1291">VLOOKUP($A1291,'Medical Examination'!$A:$H,COLUMN(E:E),0)</f>
        <v>No</v>
      </c>
      <c r="O1291" t="str" cm="1">
        <f t="array" ref="O1291">VLOOKUP($A1291,'Medical Examination'!$A:$H,COLUMN(F:F),0)</f>
        <v>No</v>
      </c>
      <c r="P1291" cm="1">
        <f t="array" ref="P1291">VLOOKUP($A1291,'Medical Examination'!$A:$H,COLUMN(G:G),0)</f>
        <v>2</v>
      </c>
      <c r="Q1291" t="str" cm="1">
        <f t="array" ref="Q1291">VLOOKUP($A1291,'Medical Examination'!$A:$H,COLUMN(H:H),0)</f>
        <v>No</v>
      </c>
      <c r="R1291">
        <f t="shared" si="240"/>
        <v>1</v>
      </c>
      <c r="S1291">
        <f t="shared" si="241"/>
        <v>0</v>
      </c>
      <c r="T1291">
        <f t="shared" si="242"/>
        <v>0</v>
      </c>
      <c r="U1291">
        <f t="shared" si="243"/>
        <v>0</v>
      </c>
      <c r="V1291">
        <f t="shared" si="244"/>
        <v>1</v>
      </c>
      <c r="W1291">
        <f t="shared" si="245"/>
        <v>2</v>
      </c>
      <c r="X1291">
        <f t="shared" si="246"/>
        <v>2</v>
      </c>
      <c r="Y1291">
        <f t="shared" si="247"/>
        <v>0</v>
      </c>
      <c r="Z1291">
        <f t="shared" si="248"/>
        <v>0</v>
      </c>
      <c r="AA1291">
        <f t="shared" si="249"/>
        <v>0</v>
      </c>
      <c r="AB1291" s="5">
        <f t="shared" si="250"/>
        <v>53</v>
      </c>
      <c r="AC1291">
        <f t="shared" si="251"/>
        <v>0</v>
      </c>
    </row>
    <row r="1292" spans="1:29" x14ac:dyDescent="0.25">
      <c r="A1292" t="s">
        <v>1332</v>
      </c>
      <c r="B1292">
        <v>1970</v>
      </c>
      <c r="C1292" t="s">
        <v>30</v>
      </c>
      <c r="D1292">
        <v>18</v>
      </c>
      <c r="E1292">
        <v>2</v>
      </c>
      <c r="F1292">
        <v>10806.84</v>
      </c>
      <c r="G1292" t="s">
        <v>12</v>
      </c>
      <c r="H1292" t="s">
        <v>11</v>
      </c>
      <c r="I1292" t="s">
        <v>42</v>
      </c>
      <c r="J1292" t="str">
        <f>VLOOKUP(A1292,Names!A:B,2,)</f>
        <v>Lohrenz, Ms.  Erin C</v>
      </c>
      <c r="K1292" cm="1">
        <f t="array" ref="K1292">VLOOKUP($A1292,'Medical Examination'!$A:$H,COLUMN(B:B),0)</f>
        <v>33.299999999999997</v>
      </c>
      <c r="L1292" cm="1">
        <f t="array" ref="L1292">VLOOKUP($A1292,'Medical Examination'!$A:$H,COLUMN(C:C),0)</f>
        <v>8.26</v>
      </c>
      <c r="M1292" t="str" cm="1">
        <f t="array" ref="M1292">VLOOKUP($A1292,'Medical Examination'!$A:$H,COLUMN(D:D),0)</f>
        <v>yes</v>
      </c>
      <c r="N1292" t="str" cm="1">
        <f t="array" ref="N1292">VLOOKUP($A1292,'Medical Examination'!$A:$H,COLUMN(E:E),0)</f>
        <v>No</v>
      </c>
      <c r="O1292" t="str" cm="1">
        <f t="array" ref="O1292">VLOOKUP($A1292,'Medical Examination'!$A:$H,COLUMN(F:F),0)</f>
        <v>No</v>
      </c>
      <c r="P1292" cm="1">
        <f t="array" ref="P1292">VLOOKUP($A1292,'Medical Examination'!$A:$H,COLUMN(G:G),0)</f>
        <v>2</v>
      </c>
      <c r="Q1292" t="str" cm="1">
        <f t="array" ref="Q1292">VLOOKUP($A1292,'Medical Examination'!$A:$H,COLUMN(H:H),0)</f>
        <v>No</v>
      </c>
      <c r="R1292">
        <f t="shared" si="240"/>
        <v>1</v>
      </c>
      <c r="S1292">
        <f t="shared" si="241"/>
        <v>0</v>
      </c>
      <c r="T1292">
        <f t="shared" si="242"/>
        <v>0</v>
      </c>
      <c r="U1292">
        <f t="shared" si="243"/>
        <v>0</v>
      </c>
      <c r="V1292">
        <f t="shared" si="244"/>
        <v>1</v>
      </c>
      <c r="W1292">
        <f t="shared" si="245"/>
        <v>2</v>
      </c>
      <c r="X1292">
        <f t="shared" si="246"/>
        <v>2</v>
      </c>
      <c r="Y1292">
        <f t="shared" si="247"/>
        <v>1</v>
      </c>
      <c r="Z1292">
        <f t="shared" si="248"/>
        <v>0</v>
      </c>
      <c r="AA1292">
        <f t="shared" si="249"/>
        <v>0</v>
      </c>
      <c r="AB1292" s="5">
        <f t="shared" si="250"/>
        <v>53</v>
      </c>
      <c r="AC1292">
        <f t="shared" si="251"/>
        <v>0</v>
      </c>
    </row>
    <row r="1293" spans="1:29" x14ac:dyDescent="0.25">
      <c r="A1293" t="s">
        <v>1333</v>
      </c>
      <c r="B1293">
        <v>1967</v>
      </c>
      <c r="C1293" t="s">
        <v>37</v>
      </c>
      <c r="D1293">
        <v>2</v>
      </c>
      <c r="E1293">
        <v>1</v>
      </c>
      <c r="F1293">
        <v>10807.49</v>
      </c>
      <c r="G1293" t="s">
        <v>12</v>
      </c>
      <c r="H1293" t="s">
        <v>11</v>
      </c>
      <c r="I1293" t="s">
        <v>13</v>
      </c>
      <c r="J1293" t="str">
        <f>VLOOKUP(A1293,Names!A:B,2,)</f>
        <v>Gardner, Mr.  Joshua P</v>
      </c>
      <c r="K1293" cm="1">
        <f t="array" ref="K1293">VLOOKUP($A1293,'Medical Examination'!$A:$H,COLUMN(B:B),0)</f>
        <v>32.67</v>
      </c>
      <c r="L1293" cm="1">
        <f t="array" ref="L1293">VLOOKUP($A1293,'Medical Examination'!$A:$H,COLUMN(C:C),0)</f>
        <v>11.81</v>
      </c>
      <c r="M1293" t="str" cm="1">
        <f t="array" ref="M1293">VLOOKUP($A1293,'Medical Examination'!$A:$H,COLUMN(D:D),0)</f>
        <v>yes</v>
      </c>
      <c r="N1293" t="str" cm="1">
        <f t="array" ref="N1293">VLOOKUP($A1293,'Medical Examination'!$A:$H,COLUMN(E:E),0)</f>
        <v>No</v>
      </c>
      <c r="O1293" t="str" cm="1">
        <f t="array" ref="O1293">VLOOKUP($A1293,'Medical Examination'!$A:$H,COLUMN(F:F),0)</f>
        <v>No</v>
      </c>
      <c r="P1293" t="str" cm="1">
        <f t="array" ref="P1293">VLOOKUP($A1293,'Medical Examination'!$A:$H,COLUMN(G:G),0)</f>
        <v>No major surgery</v>
      </c>
      <c r="Q1293" t="str" cm="1">
        <f t="array" ref="Q1293">VLOOKUP($A1293,'Medical Examination'!$A:$H,COLUMN(H:H),0)</f>
        <v>No</v>
      </c>
      <c r="R1293">
        <f t="shared" si="240"/>
        <v>1</v>
      </c>
      <c r="S1293">
        <f t="shared" si="241"/>
        <v>0</v>
      </c>
      <c r="T1293">
        <f t="shared" si="242"/>
        <v>0</v>
      </c>
      <c r="U1293">
        <f t="shared" si="243"/>
        <v>0</v>
      </c>
      <c r="V1293">
        <f t="shared" si="244"/>
        <v>1</v>
      </c>
      <c r="W1293">
        <f t="shared" si="245"/>
        <v>2</v>
      </c>
      <c r="X1293">
        <f t="shared" si="246"/>
        <v>0</v>
      </c>
      <c r="Y1293">
        <f t="shared" si="247"/>
        <v>0</v>
      </c>
      <c r="Z1293">
        <f t="shared" si="248"/>
        <v>0</v>
      </c>
      <c r="AA1293">
        <f t="shared" si="249"/>
        <v>1</v>
      </c>
      <c r="AB1293" s="5">
        <f t="shared" si="250"/>
        <v>56</v>
      </c>
      <c r="AC1293">
        <f t="shared" si="251"/>
        <v>1</v>
      </c>
    </row>
    <row r="1294" spans="1:29" x14ac:dyDescent="0.25">
      <c r="A1294" t="s">
        <v>1334</v>
      </c>
      <c r="B1294">
        <v>1968</v>
      </c>
      <c r="C1294" t="s">
        <v>10</v>
      </c>
      <c r="D1294">
        <v>28</v>
      </c>
      <c r="E1294">
        <v>1</v>
      </c>
      <c r="F1294">
        <v>10825.25</v>
      </c>
      <c r="G1294" t="s">
        <v>12</v>
      </c>
      <c r="H1294" t="s">
        <v>12</v>
      </c>
      <c r="I1294" t="s">
        <v>23</v>
      </c>
      <c r="J1294" t="str">
        <f>VLOOKUP(A1294,Names!A:B,2,)</f>
        <v>Craighead, Mr.  Daniel</v>
      </c>
      <c r="K1294" cm="1">
        <f t="array" ref="K1294">VLOOKUP($A1294,'Medical Examination'!$A:$H,COLUMN(B:B),0)</f>
        <v>33.630000000000003</v>
      </c>
      <c r="L1294" cm="1">
        <f t="array" ref="L1294">VLOOKUP($A1294,'Medical Examination'!$A:$H,COLUMN(C:C),0)</f>
        <v>11.31</v>
      </c>
      <c r="M1294" t="str" cm="1">
        <f t="array" ref="M1294">VLOOKUP($A1294,'Medical Examination'!$A:$H,COLUMN(D:D),0)</f>
        <v>No</v>
      </c>
      <c r="N1294" t="str" cm="1">
        <f t="array" ref="N1294">VLOOKUP($A1294,'Medical Examination'!$A:$H,COLUMN(E:E),0)</f>
        <v>No</v>
      </c>
      <c r="O1294" t="str" cm="1">
        <f t="array" ref="O1294">VLOOKUP($A1294,'Medical Examination'!$A:$H,COLUMN(F:F),0)</f>
        <v>No</v>
      </c>
      <c r="P1294" t="str" cm="1">
        <f t="array" ref="P1294">VLOOKUP($A1294,'Medical Examination'!$A:$H,COLUMN(G:G),0)</f>
        <v>No major surgery</v>
      </c>
      <c r="Q1294" t="str" cm="1">
        <f t="array" ref="Q1294">VLOOKUP($A1294,'Medical Examination'!$A:$H,COLUMN(H:H),0)</f>
        <v>No</v>
      </c>
      <c r="R1294">
        <f t="shared" si="240"/>
        <v>0</v>
      </c>
      <c r="S1294">
        <f t="shared" si="241"/>
        <v>0</v>
      </c>
      <c r="T1294">
        <f t="shared" si="242"/>
        <v>0</v>
      </c>
      <c r="U1294">
        <f t="shared" si="243"/>
        <v>0</v>
      </c>
      <c r="V1294">
        <f t="shared" si="244"/>
        <v>1</v>
      </c>
      <c r="W1294">
        <f t="shared" si="245"/>
        <v>1</v>
      </c>
      <c r="X1294">
        <f t="shared" si="246"/>
        <v>0</v>
      </c>
      <c r="Y1294">
        <f t="shared" si="247"/>
        <v>0</v>
      </c>
      <c r="Z1294">
        <f t="shared" si="248"/>
        <v>1</v>
      </c>
      <c r="AA1294">
        <f t="shared" si="249"/>
        <v>0</v>
      </c>
      <c r="AB1294" s="5">
        <f t="shared" si="250"/>
        <v>55</v>
      </c>
      <c r="AC1294">
        <f t="shared" si="251"/>
        <v>1</v>
      </c>
    </row>
    <row r="1295" spans="1:29" x14ac:dyDescent="0.25">
      <c r="A1295" t="s">
        <v>1335</v>
      </c>
      <c r="B1295">
        <v>1971</v>
      </c>
      <c r="C1295" t="s">
        <v>30</v>
      </c>
      <c r="D1295">
        <v>20</v>
      </c>
      <c r="E1295">
        <v>2</v>
      </c>
      <c r="F1295">
        <v>10848.13</v>
      </c>
      <c r="G1295" t="s">
        <v>12</v>
      </c>
      <c r="H1295" t="s">
        <v>12</v>
      </c>
      <c r="I1295" t="s">
        <v>23</v>
      </c>
      <c r="J1295" t="str">
        <f>VLOOKUP(A1295,Names!A:B,2,)</f>
        <v>Mooney, Ms.  Tara</v>
      </c>
      <c r="K1295" cm="1">
        <f t="array" ref="K1295">VLOOKUP($A1295,'Medical Examination'!$A:$H,COLUMN(B:B),0)</f>
        <v>36.67</v>
      </c>
      <c r="L1295" cm="1">
        <f t="array" ref="L1295">VLOOKUP($A1295,'Medical Examination'!$A:$H,COLUMN(C:C),0)</f>
        <v>10.83</v>
      </c>
      <c r="M1295" t="str" cm="1">
        <f t="array" ref="M1295">VLOOKUP($A1295,'Medical Examination'!$A:$H,COLUMN(D:D),0)</f>
        <v>No</v>
      </c>
      <c r="N1295" t="str" cm="1">
        <f t="array" ref="N1295">VLOOKUP($A1295,'Medical Examination'!$A:$H,COLUMN(E:E),0)</f>
        <v>No</v>
      </c>
      <c r="O1295" t="str" cm="1">
        <f t="array" ref="O1295">VLOOKUP($A1295,'Medical Examination'!$A:$H,COLUMN(F:F),0)</f>
        <v>No</v>
      </c>
      <c r="P1295" t="str" cm="1">
        <f t="array" ref="P1295">VLOOKUP($A1295,'Medical Examination'!$A:$H,COLUMN(G:G),0)</f>
        <v>No major surgery</v>
      </c>
      <c r="Q1295" t="str" cm="1">
        <f t="array" ref="Q1295">VLOOKUP($A1295,'Medical Examination'!$A:$H,COLUMN(H:H),0)</f>
        <v>No</v>
      </c>
      <c r="R1295">
        <f t="shared" si="240"/>
        <v>0</v>
      </c>
      <c r="S1295">
        <f t="shared" si="241"/>
        <v>0</v>
      </c>
      <c r="T1295">
        <f t="shared" si="242"/>
        <v>0</v>
      </c>
      <c r="U1295">
        <f t="shared" si="243"/>
        <v>0</v>
      </c>
      <c r="V1295">
        <f t="shared" si="244"/>
        <v>1</v>
      </c>
      <c r="W1295">
        <f t="shared" si="245"/>
        <v>1</v>
      </c>
      <c r="X1295">
        <f t="shared" si="246"/>
        <v>0</v>
      </c>
      <c r="Y1295">
        <f t="shared" si="247"/>
        <v>0</v>
      </c>
      <c r="Z1295">
        <f t="shared" si="248"/>
        <v>1</v>
      </c>
      <c r="AA1295">
        <f t="shared" si="249"/>
        <v>0</v>
      </c>
      <c r="AB1295" s="5">
        <f t="shared" si="250"/>
        <v>52</v>
      </c>
      <c r="AC1295">
        <f t="shared" si="251"/>
        <v>0</v>
      </c>
    </row>
    <row r="1296" spans="1:29" x14ac:dyDescent="0.25">
      <c r="A1296" t="s">
        <v>1336</v>
      </c>
      <c r="B1296">
        <v>1994</v>
      </c>
      <c r="C1296" t="s">
        <v>20</v>
      </c>
      <c r="D1296">
        <v>6</v>
      </c>
      <c r="E1296">
        <v>0</v>
      </c>
      <c r="F1296">
        <v>10886.66</v>
      </c>
      <c r="G1296" t="s">
        <v>12</v>
      </c>
      <c r="H1296" t="s">
        <v>12</v>
      </c>
      <c r="I1296" t="s">
        <v>23</v>
      </c>
      <c r="J1296" t="str">
        <f>VLOOKUP(A1296,Names!A:B,2,)</f>
        <v>Hickory, Ms.  Mckendree</v>
      </c>
      <c r="K1296" cm="1">
        <f t="array" ref="K1296">VLOOKUP($A1296,'Medical Examination'!$A:$H,COLUMN(B:B),0)</f>
        <v>47.13</v>
      </c>
      <c r="L1296" cm="1">
        <f t="array" ref="L1296">VLOOKUP($A1296,'Medical Examination'!$A:$H,COLUMN(C:C),0)</f>
        <v>4.3099999999999996</v>
      </c>
      <c r="M1296" t="str" cm="1">
        <f t="array" ref="M1296">VLOOKUP($A1296,'Medical Examination'!$A:$H,COLUMN(D:D),0)</f>
        <v>No</v>
      </c>
      <c r="N1296" t="str" cm="1">
        <f t="array" ref="N1296">VLOOKUP($A1296,'Medical Examination'!$A:$H,COLUMN(E:E),0)</f>
        <v>No</v>
      </c>
      <c r="O1296" t="str" cm="1">
        <f t="array" ref="O1296">VLOOKUP($A1296,'Medical Examination'!$A:$H,COLUMN(F:F),0)</f>
        <v>No</v>
      </c>
      <c r="P1296" t="str" cm="1">
        <f t="array" ref="P1296">VLOOKUP($A1296,'Medical Examination'!$A:$H,COLUMN(G:G),0)</f>
        <v>No major surgery</v>
      </c>
      <c r="Q1296" t="str" cm="1">
        <f t="array" ref="Q1296">VLOOKUP($A1296,'Medical Examination'!$A:$H,COLUMN(H:H),0)</f>
        <v>No</v>
      </c>
      <c r="R1296">
        <f t="shared" si="240"/>
        <v>0</v>
      </c>
      <c r="S1296">
        <f t="shared" si="241"/>
        <v>0</v>
      </c>
      <c r="T1296">
        <f t="shared" si="242"/>
        <v>0</v>
      </c>
      <c r="U1296">
        <f t="shared" si="243"/>
        <v>0</v>
      </c>
      <c r="V1296">
        <f t="shared" si="244"/>
        <v>1</v>
      </c>
      <c r="W1296">
        <f t="shared" si="245"/>
        <v>1</v>
      </c>
      <c r="X1296">
        <f t="shared" si="246"/>
        <v>0</v>
      </c>
      <c r="Y1296">
        <f t="shared" si="247"/>
        <v>0</v>
      </c>
      <c r="Z1296">
        <f t="shared" si="248"/>
        <v>1</v>
      </c>
      <c r="AA1296">
        <f t="shared" si="249"/>
        <v>0</v>
      </c>
      <c r="AB1296" s="5">
        <f t="shared" si="250"/>
        <v>29</v>
      </c>
      <c r="AC1296">
        <f t="shared" si="251"/>
        <v>0</v>
      </c>
    </row>
    <row r="1297" spans="1:29" x14ac:dyDescent="0.25">
      <c r="A1297" t="s">
        <v>1337</v>
      </c>
      <c r="B1297">
        <v>1968</v>
      </c>
      <c r="C1297" t="s">
        <v>15</v>
      </c>
      <c r="D1297">
        <v>13</v>
      </c>
      <c r="E1297">
        <v>0</v>
      </c>
      <c r="F1297">
        <v>10923.93</v>
      </c>
      <c r="G1297" t="s">
        <v>12</v>
      </c>
      <c r="H1297" t="s">
        <v>16</v>
      </c>
      <c r="I1297" t="s">
        <v>247</v>
      </c>
      <c r="J1297" t="str">
        <f>VLOOKUP(A1297,Names!A:B,2,)</f>
        <v>Eversman, Ms.  Michelle</v>
      </c>
      <c r="K1297" cm="1">
        <f t="array" ref="K1297">VLOOKUP($A1297,'Medical Examination'!$A:$H,COLUMN(B:B),0)</f>
        <v>32.68</v>
      </c>
      <c r="L1297" cm="1">
        <f t="array" ref="L1297">VLOOKUP($A1297,'Medical Examination'!$A:$H,COLUMN(C:C),0)</f>
        <v>7.41</v>
      </c>
      <c r="M1297" t="str" cm="1">
        <f t="array" ref="M1297">VLOOKUP($A1297,'Medical Examination'!$A:$H,COLUMN(D:D),0)</f>
        <v>No</v>
      </c>
      <c r="N1297" t="str" cm="1">
        <f t="array" ref="N1297">VLOOKUP($A1297,'Medical Examination'!$A:$H,COLUMN(E:E),0)</f>
        <v>No</v>
      </c>
      <c r="O1297" t="str" cm="1">
        <f t="array" ref="O1297">VLOOKUP($A1297,'Medical Examination'!$A:$H,COLUMN(F:F),0)</f>
        <v>No</v>
      </c>
      <c r="P1297" t="str" cm="1">
        <f t="array" ref="P1297">VLOOKUP($A1297,'Medical Examination'!$A:$H,COLUMN(G:G),0)</f>
        <v>No major surgery</v>
      </c>
      <c r="Q1297" t="str" cm="1">
        <f t="array" ref="Q1297">VLOOKUP($A1297,'Medical Examination'!$A:$H,COLUMN(H:H),0)</f>
        <v>No</v>
      </c>
      <c r="R1297">
        <f t="shared" si="240"/>
        <v>0</v>
      </c>
      <c r="S1297">
        <f t="shared" si="241"/>
        <v>0</v>
      </c>
      <c r="T1297">
        <f t="shared" si="242"/>
        <v>0</v>
      </c>
      <c r="U1297">
        <f t="shared" si="243"/>
        <v>0</v>
      </c>
      <c r="V1297">
        <f t="shared" si="244"/>
        <v>1</v>
      </c>
      <c r="W1297">
        <f t="shared" si="245"/>
        <v>3</v>
      </c>
      <c r="X1297">
        <f t="shared" si="246"/>
        <v>0</v>
      </c>
      <c r="Y1297">
        <f t="shared" si="247"/>
        <v>0</v>
      </c>
      <c r="Z1297">
        <f t="shared" si="248"/>
        <v>0</v>
      </c>
      <c r="AA1297">
        <f t="shared" si="249"/>
        <v>0</v>
      </c>
      <c r="AB1297" s="5">
        <f t="shared" si="250"/>
        <v>55</v>
      </c>
      <c r="AC1297">
        <f t="shared" si="251"/>
        <v>0</v>
      </c>
    </row>
    <row r="1298" spans="1:29" x14ac:dyDescent="0.25">
      <c r="A1298" t="s">
        <v>1338</v>
      </c>
      <c r="B1298">
        <v>1968</v>
      </c>
      <c r="C1298" t="s">
        <v>15</v>
      </c>
      <c r="D1298">
        <v>12</v>
      </c>
      <c r="E1298">
        <v>1</v>
      </c>
      <c r="F1298">
        <v>10928.85</v>
      </c>
      <c r="G1298" t="s">
        <v>12</v>
      </c>
      <c r="H1298" t="s">
        <v>12</v>
      </c>
      <c r="I1298" t="s">
        <v>13</v>
      </c>
      <c r="J1298" t="str">
        <f>VLOOKUP(A1298,Names!A:B,2,)</f>
        <v>Knight, Ms.  Abby A.</v>
      </c>
      <c r="K1298" cm="1">
        <f t="array" ref="K1298">VLOOKUP($A1298,'Medical Examination'!$A:$H,COLUMN(B:B),0)</f>
        <v>31.9</v>
      </c>
      <c r="L1298" cm="1">
        <f t="array" ref="L1298">VLOOKUP($A1298,'Medical Examination'!$A:$H,COLUMN(C:C),0)</f>
        <v>8.34</v>
      </c>
      <c r="M1298" t="str" cm="1">
        <f t="array" ref="M1298">VLOOKUP($A1298,'Medical Examination'!$A:$H,COLUMN(D:D),0)</f>
        <v>No</v>
      </c>
      <c r="N1298" t="str" cm="1">
        <f t="array" ref="N1298">VLOOKUP($A1298,'Medical Examination'!$A:$H,COLUMN(E:E),0)</f>
        <v>No</v>
      </c>
      <c r="O1298" t="str" cm="1">
        <f t="array" ref="O1298">VLOOKUP($A1298,'Medical Examination'!$A:$H,COLUMN(F:F),0)</f>
        <v>No</v>
      </c>
      <c r="P1298" t="str" cm="1">
        <f t="array" ref="P1298">VLOOKUP($A1298,'Medical Examination'!$A:$H,COLUMN(G:G),0)</f>
        <v>No major surgery</v>
      </c>
      <c r="Q1298" t="str" cm="1">
        <f t="array" ref="Q1298">VLOOKUP($A1298,'Medical Examination'!$A:$H,COLUMN(H:H),0)</f>
        <v>No</v>
      </c>
      <c r="R1298">
        <f t="shared" si="240"/>
        <v>0</v>
      </c>
      <c r="S1298">
        <f t="shared" si="241"/>
        <v>0</v>
      </c>
      <c r="T1298">
        <f t="shared" si="242"/>
        <v>0</v>
      </c>
      <c r="U1298">
        <f t="shared" si="243"/>
        <v>0</v>
      </c>
      <c r="V1298">
        <f t="shared" si="244"/>
        <v>1</v>
      </c>
      <c r="W1298">
        <f t="shared" si="245"/>
        <v>1</v>
      </c>
      <c r="X1298">
        <f t="shared" si="246"/>
        <v>0</v>
      </c>
      <c r="Y1298">
        <f t="shared" si="247"/>
        <v>0</v>
      </c>
      <c r="Z1298">
        <f t="shared" si="248"/>
        <v>0</v>
      </c>
      <c r="AA1298">
        <f t="shared" si="249"/>
        <v>1</v>
      </c>
      <c r="AB1298" s="5">
        <f t="shared" si="250"/>
        <v>55</v>
      </c>
      <c r="AC1298">
        <f t="shared" si="251"/>
        <v>0</v>
      </c>
    </row>
    <row r="1299" spans="1:29" x14ac:dyDescent="0.25">
      <c r="A1299" t="s">
        <v>1339</v>
      </c>
      <c r="B1299">
        <v>1969</v>
      </c>
      <c r="C1299" t="s">
        <v>15</v>
      </c>
      <c r="D1299">
        <v>10</v>
      </c>
      <c r="E1299">
        <v>1</v>
      </c>
      <c r="F1299">
        <v>10942.13</v>
      </c>
      <c r="G1299" t="s">
        <v>12</v>
      </c>
      <c r="H1299" t="s">
        <v>12</v>
      </c>
      <c r="I1299" t="s">
        <v>23</v>
      </c>
      <c r="J1299" t="str">
        <f>VLOOKUP(A1299,Names!A:B,2,)</f>
        <v>Yaremczuk, Ms.  Natasha</v>
      </c>
      <c r="K1299" cm="1">
        <f t="array" ref="K1299">VLOOKUP($A1299,'Medical Examination'!$A:$H,COLUMN(B:B),0)</f>
        <v>24.795000000000002</v>
      </c>
      <c r="L1299" cm="1">
        <f t="array" ref="L1299">VLOOKUP($A1299,'Medical Examination'!$A:$H,COLUMN(C:C),0)</f>
        <v>4.07</v>
      </c>
      <c r="M1299" t="str" cm="1">
        <f t="array" ref="M1299">VLOOKUP($A1299,'Medical Examination'!$A:$H,COLUMN(D:D),0)</f>
        <v>yes</v>
      </c>
      <c r="N1299" t="str" cm="1">
        <f t="array" ref="N1299">VLOOKUP($A1299,'Medical Examination'!$A:$H,COLUMN(E:E),0)</f>
        <v>No</v>
      </c>
      <c r="O1299" t="str" cm="1">
        <f t="array" ref="O1299">VLOOKUP($A1299,'Medical Examination'!$A:$H,COLUMN(F:F),0)</f>
        <v>Yes</v>
      </c>
      <c r="P1299" cm="1">
        <f t="array" ref="P1299">VLOOKUP($A1299,'Medical Examination'!$A:$H,COLUMN(G:G),0)</f>
        <v>1</v>
      </c>
      <c r="Q1299" t="str" cm="1">
        <f t="array" ref="Q1299">VLOOKUP($A1299,'Medical Examination'!$A:$H,COLUMN(H:H),0)</f>
        <v>No</v>
      </c>
      <c r="R1299">
        <f t="shared" si="240"/>
        <v>1</v>
      </c>
      <c r="S1299">
        <f t="shared" si="241"/>
        <v>0</v>
      </c>
      <c r="T1299">
        <f t="shared" si="242"/>
        <v>1</v>
      </c>
      <c r="U1299">
        <f t="shared" si="243"/>
        <v>0</v>
      </c>
      <c r="V1299">
        <f t="shared" si="244"/>
        <v>1</v>
      </c>
      <c r="W1299">
        <f t="shared" si="245"/>
        <v>1</v>
      </c>
      <c r="X1299">
        <f t="shared" si="246"/>
        <v>1</v>
      </c>
      <c r="Y1299">
        <f t="shared" si="247"/>
        <v>0</v>
      </c>
      <c r="Z1299">
        <f t="shared" si="248"/>
        <v>1</v>
      </c>
      <c r="AA1299">
        <f t="shared" si="249"/>
        <v>0</v>
      </c>
      <c r="AB1299" s="5">
        <f t="shared" si="250"/>
        <v>54</v>
      </c>
      <c r="AC1299">
        <f t="shared" si="251"/>
        <v>0</v>
      </c>
    </row>
    <row r="1300" spans="1:29" x14ac:dyDescent="0.25">
      <c r="A1300" t="s">
        <v>1340</v>
      </c>
      <c r="B1300">
        <v>1965</v>
      </c>
      <c r="C1300" t="s">
        <v>30</v>
      </c>
      <c r="D1300">
        <v>4</v>
      </c>
      <c r="E1300">
        <v>0</v>
      </c>
      <c r="F1300">
        <v>10959.33</v>
      </c>
      <c r="G1300" t="s">
        <v>12</v>
      </c>
      <c r="H1300" t="s">
        <v>12</v>
      </c>
      <c r="I1300" t="s">
        <v>42</v>
      </c>
      <c r="J1300" t="str">
        <f>VLOOKUP(A1300,Names!A:B,2,)</f>
        <v>Larios, Mr.  Gabriel</v>
      </c>
      <c r="K1300" cm="1">
        <f t="array" ref="K1300">VLOOKUP($A1300,'Medical Examination'!$A:$H,COLUMN(B:B),0)</f>
        <v>23.7</v>
      </c>
      <c r="L1300" cm="1">
        <f t="array" ref="L1300">VLOOKUP($A1300,'Medical Examination'!$A:$H,COLUMN(C:C),0)</f>
        <v>10.45</v>
      </c>
      <c r="M1300" t="str" cm="1">
        <f t="array" ref="M1300">VLOOKUP($A1300,'Medical Examination'!$A:$H,COLUMN(D:D),0)</f>
        <v>No</v>
      </c>
      <c r="N1300" t="str" cm="1">
        <f t="array" ref="N1300">VLOOKUP($A1300,'Medical Examination'!$A:$H,COLUMN(E:E),0)</f>
        <v>No</v>
      </c>
      <c r="O1300" t="str" cm="1">
        <f t="array" ref="O1300">VLOOKUP($A1300,'Medical Examination'!$A:$H,COLUMN(F:F),0)</f>
        <v>No</v>
      </c>
      <c r="P1300" t="str" cm="1">
        <f t="array" ref="P1300">VLOOKUP($A1300,'Medical Examination'!$A:$H,COLUMN(G:G),0)</f>
        <v>No major surgery</v>
      </c>
      <c r="Q1300" t="str" cm="1">
        <f t="array" ref="Q1300">VLOOKUP($A1300,'Medical Examination'!$A:$H,COLUMN(H:H),0)</f>
        <v>No</v>
      </c>
      <c r="R1300">
        <f t="shared" si="240"/>
        <v>0</v>
      </c>
      <c r="S1300">
        <f t="shared" si="241"/>
        <v>0</v>
      </c>
      <c r="T1300">
        <f t="shared" si="242"/>
        <v>0</v>
      </c>
      <c r="U1300">
        <f t="shared" si="243"/>
        <v>0</v>
      </c>
      <c r="V1300">
        <f t="shared" si="244"/>
        <v>1</v>
      </c>
      <c r="W1300">
        <f t="shared" si="245"/>
        <v>1</v>
      </c>
      <c r="X1300">
        <f t="shared" si="246"/>
        <v>0</v>
      </c>
      <c r="Y1300">
        <f t="shared" si="247"/>
        <v>1</v>
      </c>
      <c r="Z1300">
        <f t="shared" si="248"/>
        <v>0</v>
      </c>
      <c r="AA1300">
        <f t="shared" si="249"/>
        <v>0</v>
      </c>
      <c r="AB1300" s="5">
        <f t="shared" si="250"/>
        <v>58</v>
      </c>
      <c r="AC1300">
        <f t="shared" si="251"/>
        <v>1</v>
      </c>
    </row>
    <row r="1301" spans="1:29" x14ac:dyDescent="0.25">
      <c r="A1301" t="s">
        <v>1341</v>
      </c>
      <c r="B1301">
        <v>1969</v>
      </c>
      <c r="C1301" t="s">
        <v>35</v>
      </c>
      <c r="D1301">
        <v>14</v>
      </c>
      <c r="E1301">
        <v>1</v>
      </c>
      <c r="F1301">
        <v>10959.69</v>
      </c>
      <c r="G1301" t="s">
        <v>12</v>
      </c>
      <c r="H1301" t="s">
        <v>12</v>
      </c>
      <c r="I1301" t="s">
        <v>23</v>
      </c>
      <c r="J1301" t="str">
        <f>VLOOKUP(A1301,Names!A:B,2,)</f>
        <v>Dawes, Ms.  Bridget K.</v>
      </c>
      <c r="K1301" cm="1">
        <f t="array" ref="K1301">VLOOKUP($A1301,'Medical Examination'!$A:$H,COLUMN(B:B),0)</f>
        <v>37.43</v>
      </c>
      <c r="L1301" cm="1">
        <f t="array" ref="L1301">VLOOKUP($A1301,'Medical Examination'!$A:$H,COLUMN(C:C),0)</f>
        <v>4.3499999999999996</v>
      </c>
      <c r="M1301" t="str" cm="1">
        <f t="array" ref="M1301">VLOOKUP($A1301,'Medical Examination'!$A:$H,COLUMN(D:D),0)</f>
        <v>yes</v>
      </c>
      <c r="N1301" t="str" cm="1">
        <f t="array" ref="N1301">VLOOKUP($A1301,'Medical Examination'!$A:$H,COLUMN(E:E),0)</f>
        <v>No</v>
      </c>
      <c r="O1301" t="str" cm="1">
        <f t="array" ref="O1301">VLOOKUP($A1301,'Medical Examination'!$A:$H,COLUMN(F:F),0)</f>
        <v>Yes</v>
      </c>
      <c r="P1301" cm="1">
        <f t="array" ref="P1301">VLOOKUP($A1301,'Medical Examination'!$A:$H,COLUMN(G:G),0)</f>
        <v>1</v>
      </c>
      <c r="Q1301" t="str" cm="1">
        <f t="array" ref="Q1301">VLOOKUP($A1301,'Medical Examination'!$A:$H,COLUMN(H:H),0)</f>
        <v>No</v>
      </c>
      <c r="R1301">
        <f t="shared" si="240"/>
        <v>1</v>
      </c>
      <c r="S1301">
        <f t="shared" si="241"/>
        <v>0</v>
      </c>
      <c r="T1301">
        <f t="shared" si="242"/>
        <v>1</v>
      </c>
      <c r="U1301">
        <f t="shared" si="243"/>
        <v>0</v>
      </c>
      <c r="V1301">
        <f t="shared" si="244"/>
        <v>1</v>
      </c>
      <c r="W1301">
        <f t="shared" si="245"/>
        <v>1</v>
      </c>
      <c r="X1301">
        <f t="shared" si="246"/>
        <v>1</v>
      </c>
      <c r="Y1301">
        <f t="shared" si="247"/>
        <v>0</v>
      </c>
      <c r="Z1301">
        <f t="shared" si="248"/>
        <v>1</v>
      </c>
      <c r="AA1301">
        <f t="shared" si="249"/>
        <v>0</v>
      </c>
      <c r="AB1301" s="5">
        <f t="shared" si="250"/>
        <v>54</v>
      </c>
      <c r="AC1301">
        <f t="shared" si="251"/>
        <v>0</v>
      </c>
    </row>
    <row r="1302" spans="1:29" x14ac:dyDescent="0.25">
      <c r="A1302" t="s">
        <v>1342</v>
      </c>
      <c r="B1302">
        <v>1965</v>
      </c>
      <c r="C1302" t="s">
        <v>18</v>
      </c>
      <c r="D1302">
        <v>19</v>
      </c>
      <c r="E1302">
        <v>0</v>
      </c>
      <c r="F1302">
        <v>10965.45</v>
      </c>
      <c r="G1302" t="s">
        <v>12</v>
      </c>
      <c r="H1302" t="s">
        <v>11</v>
      </c>
      <c r="I1302" t="s">
        <v>42</v>
      </c>
      <c r="J1302" t="str">
        <f>VLOOKUP(A1302,Names!A:B,2,)</f>
        <v>Bell, Mr.  Patrick</v>
      </c>
      <c r="K1302" cm="1">
        <f t="array" ref="K1302">VLOOKUP($A1302,'Medical Examination'!$A:$H,COLUMN(B:B),0)</f>
        <v>28.1</v>
      </c>
      <c r="L1302" cm="1">
        <f t="array" ref="L1302">VLOOKUP($A1302,'Medical Examination'!$A:$H,COLUMN(C:C),0)</f>
        <v>11.2</v>
      </c>
      <c r="M1302" t="str" cm="1">
        <f t="array" ref="M1302">VLOOKUP($A1302,'Medical Examination'!$A:$H,COLUMN(D:D),0)</f>
        <v>No</v>
      </c>
      <c r="N1302" t="str" cm="1">
        <f t="array" ref="N1302">VLOOKUP($A1302,'Medical Examination'!$A:$H,COLUMN(E:E),0)</f>
        <v>No</v>
      </c>
      <c r="O1302" t="str" cm="1">
        <f t="array" ref="O1302">VLOOKUP($A1302,'Medical Examination'!$A:$H,COLUMN(F:F),0)</f>
        <v>No</v>
      </c>
      <c r="P1302" t="str" cm="1">
        <f t="array" ref="P1302">VLOOKUP($A1302,'Medical Examination'!$A:$H,COLUMN(G:G),0)</f>
        <v>No major surgery</v>
      </c>
      <c r="Q1302" t="str" cm="1">
        <f t="array" ref="Q1302">VLOOKUP($A1302,'Medical Examination'!$A:$H,COLUMN(H:H),0)</f>
        <v>No</v>
      </c>
      <c r="R1302">
        <f t="shared" si="240"/>
        <v>0</v>
      </c>
      <c r="S1302">
        <f t="shared" si="241"/>
        <v>0</v>
      </c>
      <c r="T1302">
        <f t="shared" si="242"/>
        <v>0</v>
      </c>
      <c r="U1302">
        <f t="shared" si="243"/>
        <v>0</v>
      </c>
      <c r="V1302">
        <f t="shared" si="244"/>
        <v>1</v>
      </c>
      <c r="W1302">
        <f t="shared" si="245"/>
        <v>2</v>
      </c>
      <c r="X1302">
        <f t="shared" si="246"/>
        <v>0</v>
      </c>
      <c r="Y1302">
        <f t="shared" si="247"/>
        <v>1</v>
      </c>
      <c r="Z1302">
        <f t="shared" si="248"/>
        <v>0</v>
      </c>
      <c r="AA1302">
        <f t="shared" si="249"/>
        <v>0</v>
      </c>
      <c r="AB1302" s="5">
        <f t="shared" si="250"/>
        <v>58</v>
      </c>
      <c r="AC1302">
        <f t="shared" si="251"/>
        <v>1</v>
      </c>
    </row>
    <row r="1303" spans="1:29" x14ac:dyDescent="0.25">
      <c r="A1303" t="s">
        <v>1343</v>
      </c>
      <c r="B1303">
        <v>1966</v>
      </c>
      <c r="C1303" t="s">
        <v>10</v>
      </c>
      <c r="D1303">
        <v>9</v>
      </c>
      <c r="E1303">
        <v>0</v>
      </c>
      <c r="F1303">
        <v>10976.25</v>
      </c>
      <c r="G1303" t="s">
        <v>12</v>
      </c>
      <c r="H1303" t="s">
        <v>11</v>
      </c>
      <c r="I1303" t="s">
        <v>23</v>
      </c>
      <c r="J1303" t="str">
        <f>VLOOKUP(A1303,Names!A:B,2,)</f>
        <v>Harder, Mr.  Tim</v>
      </c>
      <c r="K1303" cm="1">
        <f t="array" ref="K1303">VLOOKUP($A1303,'Medical Examination'!$A:$H,COLUMN(B:B),0)</f>
        <v>33.725000000000001</v>
      </c>
      <c r="L1303" cm="1">
        <f t="array" ref="L1303">VLOOKUP($A1303,'Medical Examination'!$A:$H,COLUMN(C:C),0)</f>
        <v>5.51</v>
      </c>
      <c r="M1303" t="str" cm="1">
        <f t="array" ref="M1303">VLOOKUP($A1303,'Medical Examination'!$A:$H,COLUMN(D:D),0)</f>
        <v>yes</v>
      </c>
      <c r="N1303" t="str" cm="1">
        <f t="array" ref="N1303">VLOOKUP($A1303,'Medical Examination'!$A:$H,COLUMN(E:E),0)</f>
        <v>No</v>
      </c>
      <c r="O1303" t="str" cm="1">
        <f t="array" ref="O1303">VLOOKUP($A1303,'Medical Examination'!$A:$H,COLUMN(F:F),0)</f>
        <v>No</v>
      </c>
      <c r="P1303" cm="1">
        <f t="array" ref="P1303">VLOOKUP($A1303,'Medical Examination'!$A:$H,COLUMN(G:G),0)</f>
        <v>2</v>
      </c>
      <c r="Q1303" t="str" cm="1">
        <f t="array" ref="Q1303">VLOOKUP($A1303,'Medical Examination'!$A:$H,COLUMN(H:H),0)</f>
        <v>No</v>
      </c>
      <c r="R1303">
        <f t="shared" si="240"/>
        <v>1</v>
      </c>
      <c r="S1303">
        <f t="shared" si="241"/>
        <v>0</v>
      </c>
      <c r="T1303">
        <f t="shared" si="242"/>
        <v>0</v>
      </c>
      <c r="U1303">
        <f t="shared" si="243"/>
        <v>0</v>
      </c>
      <c r="V1303">
        <f t="shared" si="244"/>
        <v>1</v>
      </c>
      <c r="W1303">
        <f t="shared" si="245"/>
        <v>2</v>
      </c>
      <c r="X1303">
        <f t="shared" si="246"/>
        <v>2</v>
      </c>
      <c r="Y1303">
        <f t="shared" si="247"/>
        <v>0</v>
      </c>
      <c r="Z1303">
        <f t="shared" si="248"/>
        <v>1</v>
      </c>
      <c r="AA1303">
        <f t="shared" si="249"/>
        <v>0</v>
      </c>
      <c r="AB1303" s="5">
        <f t="shared" si="250"/>
        <v>57</v>
      </c>
      <c r="AC1303">
        <f t="shared" si="251"/>
        <v>1</v>
      </c>
    </row>
    <row r="1304" spans="1:29" x14ac:dyDescent="0.25">
      <c r="A1304" t="s">
        <v>1344</v>
      </c>
      <c r="B1304">
        <v>1973</v>
      </c>
      <c r="C1304" t="s">
        <v>37</v>
      </c>
      <c r="D1304">
        <v>21</v>
      </c>
      <c r="E1304">
        <v>4</v>
      </c>
      <c r="F1304">
        <v>10977.21</v>
      </c>
      <c r="G1304" t="s">
        <v>12</v>
      </c>
      <c r="H1304" t="s">
        <v>16</v>
      </c>
      <c r="I1304" t="s">
        <v>13</v>
      </c>
      <c r="J1304" t="str">
        <f>VLOOKUP(A1304,Names!A:B,2,)</f>
        <v>Astrike-Davis, Ms.  Emma M</v>
      </c>
      <c r="K1304" cm="1">
        <f t="array" ref="K1304">VLOOKUP($A1304,'Medical Examination'!$A:$H,COLUMN(B:B),0)</f>
        <v>41.47</v>
      </c>
      <c r="L1304" cm="1">
        <f t="array" ref="L1304">VLOOKUP($A1304,'Medical Examination'!$A:$H,COLUMN(C:C),0)</f>
        <v>10.34</v>
      </c>
      <c r="M1304" t="str" cm="1">
        <f t="array" ref="M1304">VLOOKUP($A1304,'Medical Examination'!$A:$H,COLUMN(D:D),0)</f>
        <v>No</v>
      </c>
      <c r="N1304" t="str" cm="1">
        <f t="array" ref="N1304">VLOOKUP($A1304,'Medical Examination'!$A:$H,COLUMN(E:E),0)</f>
        <v>No</v>
      </c>
      <c r="O1304" t="str" cm="1">
        <f t="array" ref="O1304">VLOOKUP($A1304,'Medical Examination'!$A:$H,COLUMN(F:F),0)</f>
        <v>No</v>
      </c>
      <c r="P1304" cm="1">
        <f t="array" ref="P1304">VLOOKUP($A1304,'Medical Examination'!$A:$H,COLUMN(G:G),0)</f>
        <v>2</v>
      </c>
      <c r="Q1304" t="str" cm="1">
        <f t="array" ref="Q1304">VLOOKUP($A1304,'Medical Examination'!$A:$H,COLUMN(H:H),0)</f>
        <v>No</v>
      </c>
      <c r="R1304">
        <f t="shared" si="240"/>
        <v>0</v>
      </c>
      <c r="S1304">
        <f t="shared" si="241"/>
        <v>0</v>
      </c>
      <c r="T1304">
        <f t="shared" si="242"/>
        <v>0</v>
      </c>
      <c r="U1304">
        <f t="shared" si="243"/>
        <v>0</v>
      </c>
      <c r="V1304">
        <f t="shared" si="244"/>
        <v>1</v>
      </c>
      <c r="W1304">
        <f t="shared" si="245"/>
        <v>3</v>
      </c>
      <c r="X1304">
        <f t="shared" si="246"/>
        <v>2</v>
      </c>
      <c r="Y1304">
        <f t="shared" si="247"/>
        <v>0</v>
      </c>
      <c r="Z1304">
        <f t="shared" si="248"/>
        <v>0</v>
      </c>
      <c r="AA1304">
        <f t="shared" si="249"/>
        <v>1</v>
      </c>
      <c r="AB1304" s="5">
        <f t="shared" si="250"/>
        <v>50</v>
      </c>
      <c r="AC1304">
        <f t="shared" si="251"/>
        <v>0</v>
      </c>
    </row>
    <row r="1305" spans="1:29" x14ac:dyDescent="0.25">
      <c r="A1305" t="s">
        <v>1345</v>
      </c>
      <c r="B1305">
        <v>1965</v>
      </c>
      <c r="C1305" t="s">
        <v>30</v>
      </c>
      <c r="D1305">
        <v>18</v>
      </c>
      <c r="E1305">
        <v>0</v>
      </c>
      <c r="F1305">
        <v>10982.5</v>
      </c>
      <c r="G1305" t="s">
        <v>12</v>
      </c>
      <c r="H1305" t="s">
        <v>12</v>
      </c>
      <c r="I1305" t="s">
        <v>13</v>
      </c>
      <c r="J1305" t="str">
        <f>VLOOKUP(A1305,Names!A:B,2,)</f>
        <v>Vinson, Mr.  Tim</v>
      </c>
      <c r="K1305" cm="1">
        <f t="array" ref="K1305">VLOOKUP($A1305,'Medical Examination'!$A:$H,COLUMN(B:B),0)</f>
        <v>40.369999999999997</v>
      </c>
      <c r="L1305" cm="1">
        <f t="array" ref="L1305">VLOOKUP($A1305,'Medical Examination'!$A:$H,COLUMN(C:C),0)</f>
        <v>8.2100000000000009</v>
      </c>
      <c r="M1305" t="str" cm="1">
        <f t="array" ref="M1305">VLOOKUP($A1305,'Medical Examination'!$A:$H,COLUMN(D:D),0)</f>
        <v>No</v>
      </c>
      <c r="N1305" t="str" cm="1">
        <f t="array" ref="N1305">VLOOKUP($A1305,'Medical Examination'!$A:$H,COLUMN(E:E),0)</f>
        <v>No</v>
      </c>
      <c r="O1305" t="str" cm="1">
        <f t="array" ref="O1305">VLOOKUP($A1305,'Medical Examination'!$A:$H,COLUMN(F:F),0)</f>
        <v>No</v>
      </c>
      <c r="P1305" t="str" cm="1">
        <f t="array" ref="P1305">VLOOKUP($A1305,'Medical Examination'!$A:$H,COLUMN(G:G),0)</f>
        <v>No major surgery</v>
      </c>
      <c r="Q1305" t="str" cm="1">
        <f t="array" ref="Q1305">VLOOKUP($A1305,'Medical Examination'!$A:$H,COLUMN(H:H),0)</f>
        <v>No</v>
      </c>
      <c r="R1305">
        <f t="shared" si="240"/>
        <v>0</v>
      </c>
      <c r="S1305">
        <f t="shared" si="241"/>
        <v>0</v>
      </c>
      <c r="T1305">
        <f t="shared" si="242"/>
        <v>0</v>
      </c>
      <c r="U1305">
        <f t="shared" si="243"/>
        <v>0</v>
      </c>
      <c r="V1305">
        <f t="shared" si="244"/>
        <v>1</v>
      </c>
      <c r="W1305">
        <f t="shared" si="245"/>
        <v>1</v>
      </c>
      <c r="X1305">
        <f t="shared" si="246"/>
        <v>0</v>
      </c>
      <c r="Y1305">
        <f t="shared" si="247"/>
        <v>0</v>
      </c>
      <c r="Z1305">
        <f t="shared" si="248"/>
        <v>0</v>
      </c>
      <c r="AA1305">
        <f t="shared" si="249"/>
        <v>1</v>
      </c>
      <c r="AB1305" s="5">
        <f t="shared" si="250"/>
        <v>58</v>
      </c>
      <c r="AC1305">
        <f t="shared" si="251"/>
        <v>1</v>
      </c>
    </row>
    <row r="1306" spans="1:29" x14ac:dyDescent="0.25">
      <c r="A1306" t="s">
        <v>1346</v>
      </c>
      <c r="B1306">
        <v>2000</v>
      </c>
      <c r="C1306" t="s">
        <v>20</v>
      </c>
      <c r="D1306">
        <v>17</v>
      </c>
      <c r="E1306">
        <v>0</v>
      </c>
      <c r="F1306">
        <v>10991.58</v>
      </c>
      <c r="G1306" t="s">
        <v>12</v>
      </c>
      <c r="H1306" t="s">
        <v>12</v>
      </c>
      <c r="I1306" t="s">
        <v>23</v>
      </c>
      <c r="J1306" t="str">
        <f>VLOOKUP(A1306,Names!A:B,2,)</f>
        <v>McVay, Mr.  David</v>
      </c>
      <c r="K1306" cm="1">
        <f t="array" ref="K1306">VLOOKUP($A1306,'Medical Examination'!$A:$H,COLUMN(B:B),0)</f>
        <v>52.37</v>
      </c>
      <c r="L1306" cm="1">
        <f t="array" ref="L1306">VLOOKUP($A1306,'Medical Examination'!$A:$H,COLUMN(C:C),0)</f>
        <v>5.0599999999999996</v>
      </c>
      <c r="M1306" t="str" cm="1">
        <f t="array" ref="M1306">VLOOKUP($A1306,'Medical Examination'!$A:$H,COLUMN(D:D),0)</f>
        <v>yes</v>
      </c>
      <c r="N1306" t="str" cm="1">
        <f t="array" ref="N1306">VLOOKUP($A1306,'Medical Examination'!$A:$H,COLUMN(E:E),0)</f>
        <v>yes</v>
      </c>
      <c r="O1306" t="str" cm="1">
        <f t="array" ref="O1306">VLOOKUP($A1306,'Medical Examination'!$A:$H,COLUMN(F:F),0)</f>
        <v>No</v>
      </c>
      <c r="P1306" cm="1">
        <f t="array" ref="P1306">VLOOKUP($A1306,'Medical Examination'!$A:$H,COLUMN(G:G),0)</f>
        <v>2</v>
      </c>
      <c r="Q1306" t="str" cm="1">
        <f t="array" ref="Q1306">VLOOKUP($A1306,'Medical Examination'!$A:$H,COLUMN(H:H),0)</f>
        <v>No</v>
      </c>
      <c r="R1306">
        <f t="shared" si="240"/>
        <v>1</v>
      </c>
      <c r="S1306">
        <f t="shared" si="241"/>
        <v>1</v>
      </c>
      <c r="T1306">
        <f t="shared" si="242"/>
        <v>0</v>
      </c>
      <c r="U1306">
        <f t="shared" si="243"/>
        <v>0</v>
      </c>
      <c r="V1306">
        <f t="shared" si="244"/>
        <v>1</v>
      </c>
      <c r="W1306">
        <f t="shared" si="245"/>
        <v>1</v>
      </c>
      <c r="X1306">
        <f t="shared" si="246"/>
        <v>2</v>
      </c>
      <c r="Y1306">
        <f t="shared" si="247"/>
        <v>0</v>
      </c>
      <c r="Z1306">
        <f t="shared" si="248"/>
        <v>1</v>
      </c>
      <c r="AA1306">
        <f t="shared" si="249"/>
        <v>0</v>
      </c>
      <c r="AB1306" s="5">
        <f t="shared" si="250"/>
        <v>23</v>
      </c>
      <c r="AC1306">
        <f t="shared" si="251"/>
        <v>1</v>
      </c>
    </row>
    <row r="1307" spans="1:29" x14ac:dyDescent="0.25">
      <c r="A1307" t="s">
        <v>1347</v>
      </c>
      <c r="B1307">
        <v>1968</v>
      </c>
      <c r="C1307" t="s">
        <v>37</v>
      </c>
      <c r="D1307">
        <v>24</v>
      </c>
      <c r="E1307">
        <v>2</v>
      </c>
      <c r="F1307">
        <v>11013.71</v>
      </c>
      <c r="G1307" t="s">
        <v>12</v>
      </c>
      <c r="H1307" t="s">
        <v>16</v>
      </c>
      <c r="I1307" t="s">
        <v>13</v>
      </c>
      <c r="J1307" t="str">
        <f>VLOOKUP(A1307,Names!A:B,2,)</f>
        <v>Chorey, Mr.  Billy Jr.</v>
      </c>
      <c r="K1307" cm="1">
        <f t="array" ref="K1307">VLOOKUP($A1307,'Medical Examination'!$A:$H,COLUMN(B:B),0)</f>
        <v>21.01</v>
      </c>
      <c r="L1307" cm="1">
        <f t="array" ref="L1307">VLOOKUP($A1307,'Medical Examination'!$A:$H,COLUMN(C:C),0)</f>
        <v>7.37</v>
      </c>
      <c r="M1307" t="str" cm="1">
        <f t="array" ref="M1307">VLOOKUP($A1307,'Medical Examination'!$A:$H,COLUMN(D:D),0)</f>
        <v>No</v>
      </c>
      <c r="N1307" t="str" cm="1">
        <f t="array" ref="N1307">VLOOKUP($A1307,'Medical Examination'!$A:$H,COLUMN(E:E),0)</f>
        <v>No</v>
      </c>
      <c r="O1307" t="str" cm="1">
        <f t="array" ref="O1307">VLOOKUP($A1307,'Medical Examination'!$A:$H,COLUMN(F:F),0)</f>
        <v>No</v>
      </c>
      <c r="P1307" t="str" cm="1">
        <f t="array" ref="P1307">VLOOKUP($A1307,'Medical Examination'!$A:$H,COLUMN(G:G),0)</f>
        <v>No major surgery</v>
      </c>
      <c r="Q1307" t="str" cm="1">
        <f t="array" ref="Q1307">VLOOKUP($A1307,'Medical Examination'!$A:$H,COLUMN(H:H),0)</f>
        <v>No</v>
      </c>
      <c r="R1307">
        <f t="shared" si="240"/>
        <v>0</v>
      </c>
      <c r="S1307">
        <f t="shared" si="241"/>
        <v>0</v>
      </c>
      <c r="T1307">
        <f t="shared" si="242"/>
        <v>0</v>
      </c>
      <c r="U1307">
        <f t="shared" si="243"/>
        <v>0</v>
      </c>
      <c r="V1307">
        <f t="shared" si="244"/>
        <v>1</v>
      </c>
      <c r="W1307">
        <f t="shared" si="245"/>
        <v>3</v>
      </c>
      <c r="X1307">
        <f t="shared" si="246"/>
        <v>0</v>
      </c>
      <c r="Y1307">
        <f t="shared" si="247"/>
        <v>0</v>
      </c>
      <c r="Z1307">
        <f t="shared" si="248"/>
        <v>0</v>
      </c>
      <c r="AA1307">
        <f t="shared" si="249"/>
        <v>1</v>
      </c>
      <c r="AB1307" s="5">
        <f t="shared" si="250"/>
        <v>55</v>
      </c>
      <c r="AC1307">
        <f t="shared" si="251"/>
        <v>1</v>
      </c>
    </row>
    <row r="1308" spans="1:29" x14ac:dyDescent="0.25">
      <c r="A1308" t="s">
        <v>1348</v>
      </c>
      <c r="B1308">
        <v>1974</v>
      </c>
      <c r="C1308" t="s">
        <v>30</v>
      </c>
      <c r="D1308">
        <v>15</v>
      </c>
      <c r="E1308">
        <v>4</v>
      </c>
      <c r="F1308">
        <v>11015.17</v>
      </c>
      <c r="G1308" t="s">
        <v>12</v>
      </c>
      <c r="H1308" t="s">
        <v>16</v>
      </c>
      <c r="I1308" t="s">
        <v>23</v>
      </c>
      <c r="J1308" t="str">
        <f>VLOOKUP(A1308,Names!A:B,2,)</f>
        <v>Escartin, Ms.  Jessica M</v>
      </c>
      <c r="K1308" cm="1">
        <f t="array" ref="K1308">VLOOKUP($A1308,'Medical Examination'!$A:$H,COLUMN(B:B),0)</f>
        <v>27.93</v>
      </c>
      <c r="L1308" cm="1">
        <f t="array" ref="L1308">VLOOKUP($A1308,'Medical Examination'!$A:$H,COLUMN(C:C),0)</f>
        <v>9.9600000000000009</v>
      </c>
      <c r="M1308" t="str" cm="1">
        <f t="array" ref="M1308">VLOOKUP($A1308,'Medical Examination'!$A:$H,COLUMN(D:D),0)</f>
        <v>No</v>
      </c>
      <c r="N1308" t="str" cm="1">
        <f t="array" ref="N1308">VLOOKUP($A1308,'Medical Examination'!$A:$H,COLUMN(E:E),0)</f>
        <v>No</v>
      </c>
      <c r="O1308" t="str" cm="1">
        <f t="array" ref="O1308">VLOOKUP($A1308,'Medical Examination'!$A:$H,COLUMN(F:F),0)</f>
        <v>No</v>
      </c>
      <c r="P1308" t="str" cm="1">
        <f t="array" ref="P1308">VLOOKUP($A1308,'Medical Examination'!$A:$H,COLUMN(G:G),0)</f>
        <v>No major surgery</v>
      </c>
      <c r="Q1308" t="str" cm="1">
        <f t="array" ref="Q1308">VLOOKUP($A1308,'Medical Examination'!$A:$H,COLUMN(H:H),0)</f>
        <v>No</v>
      </c>
      <c r="R1308">
        <f t="shared" si="240"/>
        <v>0</v>
      </c>
      <c r="S1308">
        <f t="shared" si="241"/>
        <v>0</v>
      </c>
      <c r="T1308">
        <f t="shared" si="242"/>
        <v>0</v>
      </c>
      <c r="U1308">
        <f t="shared" si="243"/>
        <v>0</v>
      </c>
      <c r="V1308">
        <f t="shared" si="244"/>
        <v>1</v>
      </c>
      <c r="W1308">
        <f t="shared" si="245"/>
        <v>3</v>
      </c>
      <c r="X1308">
        <f t="shared" si="246"/>
        <v>0</v>
      </c>
      <c r="Y1308">
        <f t="shared" si="247"/>
        <v>0</v>
      </c>
      <c r="Z1308">
        <f t="shared" si="248"/>
        <v>1</v>
      </c>
      <c r="AA1308">
        <f t="shared" si="249"/>
        <v>0</v>
      </c>
      <c r="AB1308" s="5">
        <f t="shared" si="250"/>
        <v>49</v>
      </c>
      <c r="AC1308">
        <f t="shared" si="251"/>
        <v>0</v>
      </c>
    </row>
    <row r="1309" spans="1:29" x14ac:dyDescent="0.25">
      <c r="A1309" t="s">
        <v>1349</v>
      </c>
      <c r="B1309">
        <v>1991</v>
      </c>
      <c r="C1309" t="s">
        <v>18</v>
      </c>
      <c r="D1309">
        <v>26</v>
      </c>
      <c r="E1309">
        <v>3</v>
      </c>
      <c r="F1309">
        <v>11018.05</v>
      </c>
      <c r="G1309" t="s">
        <v>12</v>
      </c>
      <c r="H1309" t="s">
        <v>11</v>
      </c>
      <c r="I1309" t="s">
        <v>23</v>
      </c>
      <c r="J1309" t="str">
        <f>VLOOKUP(A1309,Names!A:B,2,)</f>
        <v>Leguizamo, Ms.  Claudia L.</v>
      </c>
      <c r="K1309" cm="1">
        <f t="array" ref="K1309">VLOOKUP($A1309,'Medical Examination'!$A:$H,COLUMN(B:B),0)</f>
        <v>41.04</v>
      </c>
      <c r="L1309" cm="1">
        <f t="array" ref="L1309">VLOOKUP($A1309,'Medical Examination'!$A:$H,COLUMN(C:C),0)</f>
        <v>5.59</v>
      </c>
      <c r="M1309" t="str" cm="1">
        <f t="array" ref="M1309">VLOOKUP($A1309,'Medical Examination'!$A:$H,COLUMN(D:D),0)</f>
        <v>No</v>
      </c>
      <c r="N1309" t="str" cm="1">
        <f t="array" ref="N1309">VLOOKUP($A1309,'Medical Examination'!$A:$H,COLUMN(E:E),0)</f>
        <v>No</v>
      </c>
      <c r="O1309" t="str" cm="1">
        <f t="array" ref="O1309">VLOOKUP($A1309,'Medical Examination'!$A:$H,COLUMN(F:F),0)</f>
        <v>No</v>
      </c>
      <c r="P1309" t="str" cm="1">
        <f t="array" ref="P1309">VLOOKUP($A1309,'Medical Examination'!$A:$H,COLUMN(G:G),0)</f>
        <v>No major surgery</v>
      </c>
      <c r="Q1309" t="str" cm="1">
        <f t="array" ref="Q1309">VLOOKUP($A1309,'Medical Examination'!$A:$H,COLUMN(H:H),0)</f>
        <v>No</v>
      </c>
      <c r="R1309">
        <f t="shared" si="240"/>
        <v>0</v>
      </c>
      <c r="S1309">
        <f t="shared" si="241"/>
        <v>0</v>
      </c>
      <c r="T1309">
        <f t="shared" si="242"/>
        <v>0</v>
      </c>
      <c r="U1309">
        <f t="shared" si="243"/>
        <v>0</v>
      </c>
      <c r="V1309">
        <f t="shared" si="244"/>
        <v>1</v>
      </c>
      <c r="W1309">
        <f t="shared" si="245"/>
        <v>2</v>
      </c>
      <c r="X1309">
        <f t="shared" si="246"/>
        <v>0</v>
      </c>
      <c r="Y1309">
        <f t="shared" si="247"/>
        <v>0</v>
      </c>
      <c r="Z1309">
        <f t="shared" si="248"/>
        <v>1</v>
      </c>
      <c r="AA1309">
        <f t="shared" si="249"/>
        <v>0</v>
      </c>
      <c r="AB1309" s="5">
        <f t="shared" si="250"/>
        <v>32</v>
      </c>
      <c r="AC1309">
        <f t="shared" si="251"/>
        <v>0</v>
      </c>
    </row>
    <row r="1310" spans="1:29" x14ac:dyDescent="0.25">
      <c r="A1310" t="s">
        <v>1350</v>
      </c>
      <c r="B1310">
        <v>1996</v>
      </c>
      <c r="C1310" t="s">
        <v>10</v>
      </c>
      <c r="D1310">
        <v>21</v>
      </c>
      <c r="E1310">
        <v>0</v>
      </c>
      <c r="F1310">
        <v>11028.56</v>
      </c>
      <c r="G1310" t="s">
        <v>12</v>
      </c>
      <c r="H1310" t="s">
        <v>12</v>
      </c>
      <c r="I1310" t="s">
        <v>23</v>
      </c>
      <c r="J1310" t="str">
        <f>VLOOKUP(A1310,Names!A:B,2,)</f>
        <v>Kallay, Mr.  Ian M.</v>
      </c>
      <c r="K1310" cm="1">
        <f t="array" ref="K1310">VLOOKUP($A1310,'Medical Examination'!$A:$H,COLUMN(B:B),0)</f>
        <v>49.45</v>
      </c>
      <c r="L1310" cm="1">
        <f t="array" ref="L1310">VLOOKUP($A1310,'Medical Examination'!$A:$H,COLUMN(C:C),0)</f>
        <v>4.2</v>
      </c>
      <c r="M1310" t="str" cm="1">
        <f t="array" ref="M1310">VLOOKUP($A1310,'Medical Examination'!$A:$H,COLUMN(D:D),0)</f>
        <v>yes</v>
      </c>
      <c r="N1310" t="str" cm="1">
        <f t="array" ref="N1310">VLOOKUP($A1310,'Medical Examination'!$A:$H,COLUMN(E:E),0)</f>
        <v>No</v>
      </c>
      <c r="O1310" t="str" cm="1">
        <f t="array" ref="O1310">VLOOKUP($A1310,'Medical Examination'!$A:$H,COLUMN(F:F),0)</f>
        <v>No</v>
      </c>
      <c r="P1310" t="str" cm="1">
        <f t="array" ref="P1310">VLOOKUP($A1310,'Medical Examination'!$A:$H,COLUMN(G:G),0)</f>
        <v>No major surgery</v>
      </c>
      <c r="Q1310" t="str" cm="1">
        <f t="array" ref="Q1310">VLOOKUP($A1310,'Medical Examination'!$A:$H,COLUMN(H:H),0)</f>
        <v>No</v>
      </c>
      <c r="R1310">
        <f t="shared" si="240"/>
        <v>1</v>
      </c>
      <c r="S1310">
        <f t="shared" si="241"/>
        <v>0</v>
      </c>
      <c r="T1310">
        <f t="shared" si="242"/>
        <v>0</v>
      </c>
      <c r="U1310">
        <f t="shared" si="243"/>
        <v>0</v>
      </c>
      <c r="V1310">
        <f t="shared" si="244"/>
        <v>1</v>
      </c>
      <c r="W1310">
        <f t="shared" si="245"/>
        <v>1</v>
      </c>
      <c r="X1310">
        <f t="shared" si="246"/>
        <v>0</v>
      </c>
      <c r="Y1310">
        <f t="shared" si="247"/>
        <v>0</v>
      </c>
      <c r="Z1310">
        <f t="shared" si="248"/>
        <v>1</v>
      </c>
      <c r="AA1310">
        <f t="shared" si="249"/>
        <v>0</v>
      </c>
      <c r="AB1310" s="5">
        <f t="shared" si="250"/>
        <v>27</v>
      </c>
      <c r="AC1310">
        <f t="shared" si="251"/>
        <v>1</v>
      </c>
    </row>
    <row r="1311" spans="1:29" x14ac:dyDescent="0.25">
      <c r="A1311" t="s">
        <v>1351</v>
      </c>
      <c r="B1311">
        <v>1974</v>
      </c>
      <c r="C1311" t="s">
        <v>30</v>
      </c>
      <c r="D1311">
        <v>10</v>
      </c>
      <c r="E1311">
        <v>4</v>
      </c>
      <c r="F1311">
        <v>11033.66</v>
      </c>
      <c r="G1311" t="s">
        <v>12</v>
      </c>
      <c r="H1311" t="s">
        <v>12</v>
      </c>
      <c r="I1311" t="s">
        <v>23</v>
      </c>
      <c r="J1311" t="str">
        <f>VLOOKUP(A1311,Names!A:B,2,)</f>
        <v>Howard, Ms.  Liza J.</v>
      </c>
      <c r="K1311" cm="1">
        <f t="array" ref="K1311">VLOOKUP($A1311,'Medical Examination'!$A:$H,COLUMN(B:B),0)</f>
        <v>41.23</v>
      </c>
      <c r="L1311" cm="1">
        <f t="array" ref="L1311">VLOOKUP($A1311,'Medical Examination'!$A:$H,COLUMN(C:C),0)</f>
        <v>6.94</v>
      </c>
      <c r="M1311" t="str" cm="1">
        <f t="array" ref="M1311">VLOOKUP($A1311,'Medical Examination'!$A:$H,COLUMN(D:D),0)</f>
        <v>No</v>
      </c>
      <c r="N1311" t="str" cm="1">
        <f t="array" ref="N1311">VLOOKUP($A1311,'Medical Examination'!$A:$H,COLUMN(E:E),0)</f>
        <v>No</v>
      </c>
      <c r="O1311" t="str" cm="1">
        <f t="array" ref="O1311">VLOOKUP($A1311,'Medical Examination'!$A:$H,COLUMN(F:F),0)</f>
        <v>No</v>
      </c>
      <c r="P1311" t="str" cm="1">
        <f t="array" ref="P1311">VLOOKUP($A1311,'Medical Examination'!$A:$H,COLUMN(G:G),0)</f>
        <v>No major surgery</v>
      </c>
      <c r="Q1311" t="str" cm="1">
        <f t="array" ref="Q1311">VLOOKUP($A1311,'Medical Examination'!$A:$H,COLUMN(H:H),0)</f>
        <v>No</v>
      </c>
      <c r="R1311">
        <f t="shared" si="240"/>
        <v>0</v>
      </c>
      <c r="S1311">
        <f t="shared" si="241"/>
        <v>0</v>
      </c>
      <c r="T1311">
        <f t="shared" si="242"/>
        <v>0</v>
      </c>
      <c r="U1311">
        <f t="shared" si="243"/>
        <v>0</v>
      </c>
      <c r="V1311">
        <f t="shared" si="244"/>
        <v>1</v>
      </c>
      <c r="W1311">
        <f t="shared" si="245"/>
        <v>1</v>
      </c>
      <c r="X1311">
        <f t="shared" si="246"/>
        <v>0</v>
      </c>
      <c r="Y1311">
        <f t="shared" si="247"/>
        <v>0</v>
      </c>
      <c r="Z1311">
        <f t="shared" si="248"/>
        <v>1</v>
      </c>
      <c r="AA1311">
        <f t="shared" si="249"/>
        <v>0</v>
      </c>
      <c r="AB1311" s="5">
        <f t="shared" si="250"/>
        <v>49</v>
      </c>
      <c r="AC1311">
        <f t="shared" si="251"/>
        <v>0</v>
      </c>
    </row>
    <row r="1312" spans="1:29" x14ac:dyDescent="0.25">
      <c r="A1312" t="s">
        <v>1352</v>
      </c>
      <c r="B1312">
        <v>1989</v>
      </c>
      <c r="C1312" t="s">
        <v>37</v>
      </c>
      <c r="D1312">
        <v>25</v>
      </c>
      <c r="E1312">
        <v>3</v>
      </c>
      <c r="F1312">
        <v>11037.51</v>
      </c>
      <c r="G1312" t="s">
        <v>12</v>
      </c>
      <c r="H1312" t="s">
        <v>16</v>
      </c>
      <c r="I1312" t="s">
        <v>23</v>
      </c>
      <c r="J1312" t="str">
        <f>VLOOKUP(A1312,Names!A:B,2,)</f>
        <v>Gabris, Mr.  Stephen</v>
      </c>
      <c r="K1312" cm="1">
        <f t="array" ref="K1312">VLOOKUP($A1312,'Medical Examination'!$A:$H,COLUMN(B:B),0)</f>
        <v>39.97</v>
      </c>
      <c r="L1312" cm="1">
        <f t="array" ref="L1312">VLOOKUP($A1312,'Medical Examination'!$A:$H,COLUMN(C:C),0)</f>
        <v>5.55</v>
      </c>
      <c r="M1312" t="str" cm="1">
        <f t="array" ref="M1312">VLOOKUP($A1312,'Medical Examination'!$A:$H,COLUMN(D:D),0)</f>
        <v>No</v>
      </c>
      <c r="N1312" t="str" cm="1">
        <f t="array" ref="N1312">VLOOKUP($A1312,'Medical Examination'!$A:$H,COLUMN(E:E),0)</f>
        <v>No</v>
      </c>
      <c r="O1312" t="str" cm="1">
        <f t="array" ref="O1312">VLOOKUP($A1312,'Medical Examination'!$A:$H,COLUMN(F:F),0)</f>
        <v>No</v>
      </c>
      <c r="P1312" t="str" cm="1">
        <f t="array" ref="P1312">VLOOKUP($A1312,'Medical Examination'!$A:$H,COLUMN(G:G),0)</f>
        <v>No major surgery</v>
      </c>
      <c r="Q1312" t="str" cm="1">
        <f t="array" ref="Q1312">VLOOKUP($A1312,'Medical Examination'!$A:$H,COLUMN(H:H),0)</f>
        <v>No</v>
      </c>
      <c r="R1312">
        <f t="shared" si="240"/>
        <v>0</v>
      </c>
      <c r="S1312">
        <f t="shared" si="241"/>
        <v>0</v>
      </c>
      <c r="T1312">
        <f t="shared" si="242"/>
        <v>0</v>
      </c>
      <c r="U1312">
        <f t="shared" si="243"/>
        <v>0</v>
      </c>
      <c r="V1312">
        <f t="shared" si="244"/>
        <v>1</v>
      </c>
      <c r="W1312">
        <f t="shared" si="245"/>
        <v>3</v>
      </c>
      <c r="X1312">
        <f t="shared" si="246"/>
        <v>0</v>
      </c>
      <c r="Y1312">
        <f t="shared" si="247"/>
        <v>0</v>
      </c>
      <c r="Z1312">
        <f t="shared" si="248"/>
        <v>1</v>
      </c>
      <c r="AA1312">
        <f t="shared" si="249"/>
        <v>0</v>
      </c>
      <c r="AB1312" s="5">
        <f t="shared" si="250"/>
        <v>34</v>
      </c>
      <c r="AC1312">
        <f t="shared" si="251"/>
        <v>1</v>
      </c>
    </row>
    <row r="1313" spans="1:29" x14ac:dyDescent="0.25">
      <c r="A1313" t="s">
        <v>1353</v>
      </c>
      <c r="B1313">
        <v>1974</v>
      </c>
      <c r="C1313" t="s">
        <v>35</v>
      </c>
      <c r="D1313">
        <v>30</v>
      </c>
      <c r="E1313">
        <v>0</v>
      </c>
      <c r="F1313">
        <v>11037.85</v>
      </c>
      <c r="G1313" t="s">
        <v>12</v>
      </c>
      <c r="H1313" t="s">
        <v>11</v>
      </c>
      <c r="I1313" t="s">
        <v>200</v>
      </c>
      <c r="J1313" t="str">
        <f>VLOOKUP(A1313,Names!A:B,2,)</f>
        <v>Tierney, Mrs.  Stefanie F.</v>
      </c>
      <c r="K1313" cm="1">
        <f t="array" ref="K1313">VLOOKUP($A1313,'Medical Examination'!$A:$H,COLUMN(B:B),0)</f>
        <v>31.39</v>
      </c>
      <c r="L1313" cm="1">
        <f t="array" ref="L1313">VLOOKUP($A1313,'Medical Examination'!$A:$H,COLUMN(C:C),0)</f>
        <v>6.99</v>
      </c>
      <c r="M1313" t="str" cm="1">
        <f t="array" ref="M1313">VLOOKUP($A1313,'Medical Examination'!$A:$H,COLUMN(D:D),0)</f>
        <v>No</v>
      </c>
      <c r="N1313" t="str" cm="1">
        <f t="array" ref="N1313">VLOOKUP($A1313,'Medical Examination'!$A:$H,COLUMN(E:E),0)</f>
        <v>No</v>
      </c>
      <c r="O1313" t="str" cm="1">
        <f t="array" ref="O1313">VLOOKUP($A1313,'Medical Examination'!$A:$H,COLUMN(F:F),0)</f>
        <v>No</v>
      </c>
      <c r="P1313" t="str" cm="1">
        <f t="array" ref="P1313">VLOOKUP($A1313,'Medical Examination'!$A:$H,COLUMN(G:G),0)</f>
        <v>No major surgery</v>
      </c>
      <c r="Q1313" t="str" cm="1">
        <f t="array" ref="Q1313">VLOOKUP($A1313,'Medical Examination'!$A:$H,COLUMN(H:H),0)</f>
        <v>No</v>
      </c>
      <c r="R1313">
        <f t="shared" si="240"/>
        <v>0</v>
      </c>
      <c r="S1313">
        <f t="shared" si="241"/>
        <v>0</v>
      </c>
      <c r="T1313">
        <f t="shared" si="242"/>
        <v>0</v>
      </c>
      <c r="U1313">
        <f t="shared" si="243"/>
        <v>0</v>
      </c>
      <c r="V1313">
        <f t="shared" si="244"/>
        <v>1</v>
      </c>
      <c r="W1313">
        <f t="shared" si="245"/>
        <v>2</v>
      </c>
      <c r="X1313">
        <f t="shared" si="246"/>
        <v>0</v>
      </c>
      <c r="Y1313">
        <f t="shared" si="247"/>
        <v>0</v>
      </c>
      <c r="Z1313">
        <f t="shared" si="248"/>
        <v>0</v>
      </c>
      <c r="AA1313">
        <f t="shared" si="249"/>
        <v>0</v>
      </c>
      <c r="AB1313" s="5">
        <f t="shared" si="250"/>
        <v>49</v>
      </c>
      <c r="AC1313">
        <f t="shared" si="251"/>
        <v>0</v>
      </c>
    </row>
    <row r="1314" spans="1:29" x14ac:dyDescent="0.25">
      <c r="A1314" t="s">
        <v>1354</v>
      </c>
      <c r="B1314">
        <v>2001</v>
      </c>
      <c r="C1314" t="s">
        <v>30</v>
      </c>
      <c r="D1314">
        <v>17</v>
      </c>
      <c r="E1314">
        <v>0</v>
      </c>
      <c r="F1314">
        <v>11046.02</v>
      </c>
      <c r="G1314" t="s">
        <v>12</v>
      </c>
      <c r="H1314" t="s">
        <v>16</v>
      </c>
      <c r="I1314" t="s">
        <v>535</v>
      </c>
      <c r="J1314" t="str">
        <f>VLOOKUP(A1314,Names!A:B,2,)</f>
        <v>Reyes, Mrs.  Joanna G.</v>
      </c>
      <c r="K1314" cm="1">
        <f t="array" ref="K1314">VLOOKUP($A1314,'Medical Examination'!$A:$H,COLUMN(B:B),0)</f>
        <v>51.86</v>
      </c>
      <c r="L1314" cm="1">
        <f t="array" ref="L1314">VLOOKUP($A1314,'Medical Examination'!$A:$H,COLUMN(C:C),0)</f>
        <v>5.32</v>
      </c>
      <c r="M1314" t="str" cm="1">
        <f t="array" ref="M1314">VLOOKUP($A1314,'Medical Examination'!$A:$H,COLUMN(D:D),0)</f>
        <v>yes</v>
      </c>
      <c r="N1314" t="str" cm="1">
        <f t="array" ref="N1314">VLOOKUP($A1314,'Medical Examination'!$A:$H,COLUMN(E:E),0)</f>
        <v>No</v>
      </c>
      <c r="O1314" t="str" cm="1">
        <f t="array" ref="O1314">VLOOKUP($A1314,'Medical Examination'!$A:$H,COLUMN(F:F),0)</f>
        <v>No</v>
      </c>
      <c r="P1314" t="str" cm="1">
        <f t="array" ref="P1314">VLOOKUP($A1314,'Medical Examination'!$A:$H,COLUMN(G:G),0)</f>
        <v>No major surgery</v>
      </c>
      <c r="Q1314" t="str" cm="1">
        <f t="array" ref="Q1314">VLOOKUP($A1314,'Medical Examination'!$A:$H,COLUMN(H:H),0)</f>
        <v>No</v>
      </c>
      <c r="R1314">
        <f t="shared" si="240"/>
        <v>1</v>
      </c>
      <c r="S1314">
        <f t="shared" si="241"/>
        <v>0</v>
      </c>
      <c r="T1314">
        <f t="shared" si="242"/>
        <v>0</v>
      </c>
      <c r="U1314">
        <f t="shared" si="243"/>
        <v>0</v>
      </c>
      <c r="V1314">
        <f t="shared" si="244"/>
        <v>1</v>
      </c>
      <c r="W1314">
        <f t="shared" si="245"/>
        <v>3</v>
      </c>
      <c r="X1314">
        <f t="shared" si="246"/>
        <v>0</v>
      </c>
      <c r="Y1314">
        <f t="shared" si="247"/>
        <v>0</v>
      </c>
      <c r="Z1314">
        <f t="shared" si="248"/>
        <v>0</v>
      </c>
      <c r="AA1314">
        <f t="shared" si="249"/>
        <v>0</v>
      </c>
      <c r="AB1314" s="5">
        <f t="shared" si="250"/>
        <v>22</v>
      </c>
      <c r="AC1314">
        <f t="shared" si="251"/>
        <v>0</v>
      </c>
    </row>
    <row r="1315" spans="1:29" x14ac:dyDescent="0.25">
      <c r="A1315" t="s">
        <v>1355</v>
      </c>
      <c r="B1315">
        <v>2000</v>
      </c>
      <c r="C1315" t="s">
        <v>20</v>
      </c>
      <c r="D1315">
        <v>18</v>
      </c>
      <c r="E1315">
        <v>0</v>
      </c>
      <c r="F1315">
        <v>11068.7</v>
      </c>
      <c r="G1315" t="s">
        <v>12</v>
      </c>
      <c r="H1315" t="s">
        <v>16</v>
      </c>
      <c r="I1315" t="s">
        <v>42</v>
      </c>
      <c r="J1315" t="str">
        <f>VLOOKUP(A1315,Names!A:B,2,)</f>
        <v>Hobson, Ms.  Valery L</v>
      </c>
      <c r="K1315" cm="1">
        <f t="array" ref="K1315">VLOOKUP($A1315,'Medical Examination'!$A:$H,COLUMN(B:B),0)</f>
        <v>54</v>
      </c>
      <c r="L1315" cm="1">
        <f t="array" ref="L1315">VLOOKUP($A1315,'Medical Examination'!$A:$H,COLUMN(C:C),0)</f>
        <v>4.68</v>
      </c>
      <c r="M1315" t="str" cm="1">
        <f t="array" ref="M1315">VLOOKUP($A1315,'Medical Examination'!$A:$H,COLUMN(D:D),0)</f>
        <v>yes</v>
      </c>
      <c r="N1315" t="str" cm="1">
        <f t="array" ref="N1315">VLOOKUP($A1315,'Medical Examination'!$A:$H,COLUMN(E:E),0)</f>
        <v>yes</v>
      </c>
      <c r="O1315" t="str" cm="1">
        <f t="array" ref="O1315">VLOOKUP($A1315,'Medical Examination'!$A:$H,COLUMN(F:F),0)</f>
        <v>No</v>
      </c>
      <c r="P1315" cm="1">
        <f t="array" ref="P1315">VLOOKUP($A1315,'Medical Examination'!$A:$H,COLUMN(G:G),0)</f>
        <v>2</v>
      </c>
      <c r="Q1315" t="str" cm="1">
        <f t="array" ref="Q1315">VLOOKUP($A1315,'Medical Examination'!$A:$H,COLUMN(H:H),0)</f>
        <v>No</v>
      </c>
      <c r="R1315">
        <f t="shared" si="240"/>
        <v>1</v>
      </c>
      <c r="S1315">
        <f t="shared" si="241"/>
        <v>1</v>
      </c>
      <c r="T1315">
        <f t="shared" si="242"/>
        <v>0</v>
      </c>
      <c r="U1315">
        <f t="shared" si="243"/>
        <v>0</v>
      </c>
      <c r="V1315">
        <f t="shared" si="244"/>
        <v>1</v>
      </c>
      <c r="W1315">
        <f t="shared" si="245"/>
        <v>3</v>
      </c>
      <c r="X1315">
        <f t="shared" si="246"/>
        <v>2</v>
      </c>
      <c r="Y1315">
        <f t="shared" si="247"/>
        <v>1</v>
      </c>
      <c r="Z1315">
        <f t="shared" si="248"/>
        <v>0</v>
      </c>
      <c r="AA1315">
        <f t="shared" si="249"/>
        <v>0</v>
      </c>
      <c r="AB1315" s="5">
        <f t="shared" si="250"/>
        <v>23</v>
      </c>
      <c r="AC1315">
        <f t="shared" si="251"/>
        <v>0</v>
      </c>
    </row>
    <row r="1316" spans="1:29" x14ac:dyDescent="0.25">
      <c r="A1316" t="s">
        <v>1356</v>
      </c>
      <c r="B1316">
        <v>1971</v>
      </c>
      <c r="C1316" t="s">
        <v>15</v>
      </c>
      <c r="D1316">
        <v>9</v>
      </c>
      <c r="E1316">
        <v>0</v>
      </c>
      <c r="F1316">
        <v>11068.77</v>
      </c>
      <c r="G1316" t="s">
        <v>12</v>
      </c>
      <c r="H1316" t="s">
        <v>11</v>
      </c>
      <c r="I1316" t="s">
        <v>23</v>
      </c>
      <c r="J1316" t="str">
        <f>VLOOKUP(A1316,Names!A:B,2,)</f>
        <v>Madzik, Ms.  Aleksandra</v>
      </c>
      <c r="K1316" cm="1">
        <f t="array" ref="K1316">VLOOKUP($A1316,'Medical Examination'!$A:$H,COLUMN(B:B),0)</f>
        <v>30.25</v>
      </c>
      <c r="L1316" cm="1">
        <f t="array" ref="L1316">VLOOKUP($A1316,'Medical Examination'!$A:$H,COLUMN(C:C),0)</f>
        <v>10.16</v>
      </c>
      <c r="M1316" t="str" cm="1">
        <f t="array" ref="M1316">VLOOKUP($A1316,'Medical Examination'!$A:$H,COLUMN(D:D),0)</f>
        <v>No</v>
      </c>
      <c r="N1316" t="str" cm="1">
        <f t="array" ref="N1316">VLOOKUP($A1316,'Medical Examination'!$A:$H,COLUMN(E:E),0)</f>
        <v>No</v>
      </c>
      <c r="O1316" t="str" cm="1">
        <f t="array" ref="O1316">VLOOKUP($A1316,'Medical Examination'!$A:$H,COLUMN(F:F),0)</f>
        <v>No</v>
      </c>
      <c r="P1316" t="str" cm="1">
        <f t="array" ref="P1316">VLOOKUP($A1316,'Medical Examination'!$A:$H,COLUMN(G:G),0)</f>
        <v>No major surgery</v>
      </c>
      <c r="Q1316" t="str" cm="1">
        <f t="array" ref="Q1316">VLOOKUP($A1316,'Medical Examination'!$A:$H,COLUMN(H:H),0)</f>
        <v>No</v>
      </c>
      <c r="R1316">
        <f t="shared" si="240"/>
        <v>0</v>
      </c>
      <c r="S1316">
        <f t="shared" si="241"/>
        <v>0</v>
      </c>
      <c r="T1316">
        <f t="shared" si="242"/>
        <v>0</v>
      </c>
      <c r="U1316">
        <f t="shared" si="243"/>
        <v>0</v>
      </c>
      <c r="V1316">
        <f t="shared" si="244"/>
        <v>1</v>
      </c>
      <c r="W1316">
        <f t="shared" si="245"/>
        <v>2</v>
      </c>
      <c r="X1316">
        <f t="shared" si="246"/>
        <v>0</v>
      </c>
      <c r="Y1316">
        <f t="shared" si="247"/>
        <v>0</v>
      </c>
      <c r="Z1316">
        <f t="shared" si="248"/>
        <v>1</v>
      </c>
      <c r="AA1316">
        <f t="shared" si="249"/>
        <v>0</v>
      </c>
      <c r="AB1316" s="5">
        <f t="shared" si="250"/>
        <v>52</v>
      </c>
      <c r="AC1316">
        <f t="shared" si="251"/>
        <v>0</v>
      </c>
    </row>
    <row r="1317" spans="1:29" x14ac:dyDescent="0.25">
      <c r="A1317" t="s">
        <v>1357</v>
      </c>
      <c r="B1317">
        <v>1966</v>
      </c>
      <c r="C1317" t="s">
        <v>15</v>
      </c>
      <c r="D1317">
        <v>7</v>
      </c>
      <c r="E1317">
        <v>0</v>
      </c>
      <c r="F1317">
        <v>11070.54</v>
      </c>
      <c r="G1317" t="s">
        <v>12</v>
      </c>
      <c r="H1317" t="s">
        <v>12</v>
      </c>
      <c r="I1317" t="s">
        <v>42</v>
      </c>
      <c r="J1317" t="str">
        <f>VLOOKUP(A1317,Names!A:B,2,)</f>
        <v>Manlove, Ms.  Ashley E</v>
      </c>
      <c r="K1317" cm="1">
        <f t="array" ref="K1317">VLOOKUP($A1317,'Medical Examination'!$A:$H,COLUMN(B:B),0)</f>
        <v>25.3</v>
      </c>
      <c r="L1317" cm="1">
        <f t="array" ref="L1317">VLOOKUP($A1317,'Medical Examination'!$A:$H,COLUMN(C:C),0)</f>
        <v>5.19</v>
      </c>
      <c r="M1317" t="str" cm="1">
        <f t="array" ref="M1317">VLOOKUP($A1317,'Medical Examination'!$A:$H,COLUMN(D:D),0)</f>
        <v>yes</v>
      </c>
      <c r="N1317" t="str" cm="1">
        <f t="array" ref="N1317">VLOOKUP($A1317,'Medical Examination'!$A:$H,COLUMN(E:E),0)</f>
        <v>No</v>
      </c>
      <c r="O1317" t="str" cm="1">
        <f t="array" ref="O1317">VLOOKUP($A1317,'Medical Examination'!$A:$H,COLUMN(F:F),0)</f>
        <v>No</v>
      </c>
      <c r="P1317" cm="1">
        <f t="array" ref="P1317">VLOOKUP($A1317,'Medical Examination'!$A:$H,COLUMN(G:G),0)</f>
        <v>2</v>
      </c>
      <c r="Q1317" t="str" cm="1">
        <f t="array" ref="Q1317">VLOOKUP($A1317,'Medical Examination'!$A:$H,COLUMN(H:H),0)</f>
        <v>No</v>
      </c>
      <c r="R1317">
        <f t="shared" si="240"/>
        <v>1</v>
      </c>
      <c r="S1317">
        <f t="shared" si="241"/>
        <v>0</v>
      </c>
      <c r="T1317">
        <f t="shared" si="242"/>
        <v>0</v>
      </c>
      <c r="U1317">
        <f t="shared" si="243"/>
        <v>0</v>
      </c>
      <c r="V1317">
        <f t="shared" si="244"/>
        <v>1</v>
      </c>
      <c r="W1317">
        <f t="shared" si="245"/>
        <v>1</v>
      </c>
      <c r="X1317">
        <f t="shared" si="246"/>
        <v>2</v>
      </c>
      <c r="Y1317">
        <f t="shared" si="247"/>
        <v>1</v>
      </c>
      <c r="Z1317">
        <f t="shared" si="248"/>
        <v>0</v>
      </c>
      <c r="AA1317">
        <f t="shared" si="249"/>
        <v>0</v>
      </c>
      <c r="AB1317" s="5">
        <f t="shared" si="250"/>
        <v>57</v>
      </c>
      <c r="AC1317">
        <f t="shared" si="251"/>
        <v>0</v>
      </c>
    </row>
    <row r="1318" spans="1:29" x14ac:dyDescent="0.25">
      <c r="A1318" t="s">
        <v>1358</v>
      </c>
      <c r="B1318">
        <v>1966</v>
      </c>
      <c r="C1318" t="s">
        <v>15</v>
      </c>
      <c r="D1318">
        <v>20</v>
      </c>
      <c r="E1318">
        <v>0</v>
      </c>
      <c r="F1318">
        <v>11073.18</v>
      </c>
      <c r="G1318" t="s">
        <v>12</v>
      </c>
      <c r="H1318" t="s">
        <v>12</v>
      </c>
      <c r="I1318" t="s">
        <v>42</v>
      </c>
      <c r="J1318" t="str">
        <f>VLOOKUP(A1318,Names!A:B,2,)</f>
        <v>Morimoto, Ms.  Tania K.</v>
      </c>
      <c r="K1318" cm="1">
        <f t="array" ref="K1318">VLOOKUP($A1318,'Medical Examination'!$A:$H,COLUMN(B:B),0)</f>
        <v>27.2</v>
      </c>
      <c r="L1318" cm="1">
        <f t="array" ref="L1318">VLOOKUP($A1318,'Medical Examination'!$A:$H,COLUMN(C:C),0)</f>
        <v>6.06</v>
      </c>
      <c r="M1318" t="str" cm="1">
        <f t="array" ref="M1318">VLOOKUP($A1318,'Medical Examination'!$A:$H,COLUMN(D:D),0)</f>
        <v>yes</v>
      </c>
      <c r="N1318" t="str" cm="1">
        <f t="array" ref="N1318">VLOOKUP($A1318,'Medical Examination'!$A:$H,COLUMN(E:E),0)</f>
        <v>No</v>
      </c>
      <c r="O1318" t="str" cm="1">
        <f t="array" ref="O1318">VLOOKUP($A1318,'Medical Examination'!$A:$H,COLUMN(F:F),0)</f>
        <v>No</v>
      </c>
      <c r="P1318" cm="1">
        <f t="array" ref="P1318">VLOOKUP($A1318,'Medical Examination'!$A:$H,COLUMN(G:G),0)</f>
        <v>2</v>
      </c>
      <c r="Q1318" t="str" cm="1">
        <f t="array" ref="Q1318">VLOOKUP($A1318,'Medical Examination'!$A:$H,COLUMN(H:H),0)</f>
        <v>No</v>
      </c>
      <c r="R1318">
        <f t="shared" si="240"/>
        <v>1</v>
      </c>
      <c r="S1318">
        <f t="shared" si="241"/>
        <v>0</v>
      </c>
      <c r="T1318">
        <f t="shared" si="242"/>
        <v>0</v>
      </c>
      <c r="U1318">
        <f t="shared" si="243"/>
        <v>0</v>
      </c>
      <c r="V1318">
        <f t="shared" si="244"/>
        <v>1</v>
      </c>
      <c r="W1318">
        <f t="shared" si="245"/>
        <v>1</v>
      </c>
      <c r="X1318">
        <f t="shared" si="246"/>
        <v>2</v>
      </c>
      <c r="Y1318">
        <f t="shared" si="247"/>
        <v>1</v>
      </c>
      <c r="Z1318">
        <f t="shared" si="248"/>
        <v>0</v>
      </c>
      <c r="AA1318">
        <f t="shared" si="249"/>
        <v>0</v>
      </c>
      <c r="AB1318" s="5">
        <f t="shared" si="250"/>
        <v>57</v>
      </c>
      <c r="AC1318">
        <f t="shared" si="251"/>
        <v>0</v>
      </c>
    </row>
    <row r="1319" spans="1:29" x14ac:dyDescent="0.25">
      <c r="A1319" t="s">
        <v>1359</v>
      </c>
      <c r="B1319">
        <v>1967</v>
      </c>
      <c r="C1319" t="s">
        <v>20</v>
      </c>
      <c r="D1319">
        <v>4</v>
      </c>
      <c r="E1319">
        <v>0</v>
      </c>
      <c r="F1319">
        <v>11082.58</v>
      </c>
      <c r="G1319" t="s">
        <v>12</v>
      </c>
      <c r="H1319" t="s">
        <v>11</v>
      </c>
      <c r="I1319" t="s">
        <v>23</v>
      </c>
      <c r="J1319" t="str">
        <f>VLOOKUP(A1319,Names!A:B,2,)</f>
        <v>Dalton, Ms.  Anna E</v>
      </c>
      <c r="K1319" cm="1">
        <f t="array" ref="K1319">VLOOKUP($A1319,'Medical Examination'!$A:$H,COLUMN(B:B),0)</f>
        <v>26.98</v>
      </c>
      <c r="L1319" cm="1">
        <f t="array" ref="L1319">VLOOKUP($A1319,'Medical Examination'!$A:$H,COLUMN(C:C),0)</f>
        <v>9.81</v>
      </c>
      <c r="M1319" t="str" cm="1">
        <f t="array" ref="M1319">VLOOKUP($A1319,'Medical Examination'!$A:$H,COLUMN(D:D),0)</f>
        <v>yes</v>
      </c>
      <c r="N1319" t="str" cm="1">
        <f t="array" ref="N1319">VLOOKUP($A1319,'Medical Examination'!$A:$H,COLUMN(E:E),0)</f>
        <v>No</v>
      </c>
      <c r="O1319" t="str" cm="1">
        <f t="array" ref="O1319">VLOOKUP($A1319,'Medical Examination'!$A:$H,COLUMN(F:F),0)</f>
        <v>No</v>
      </c>
      <c r="P1319" t="str" cm="1">
        <f t="array" ref="P1319">VLOOKUP($A1319,'Medical Examination'!$A:$H,COLUMN(G:G),0)</f>
        <v>No major surgery</v>
      </c>
      <c r="Q1319" t="str" cm="1">
        <f t="array" ref="Q1319">VLOOKUP($A1319,'Medical Examination'!$A:$H,COLUMN(H:H),0)</f>
        <v>No</v>
      </c>
      <c r="R1319">
        <f t="shared" si="240"/>
        <v>1</v>
      </c>
      <c r="S1319">
        <f t="shared" si="241"/>
        <v>0</v>
      </c>
      <c r="T1319">
        <f t="shared" si="242"/>
        <v>0</v>
      </c>
      <c r="U1319">
        <f t="shared" si="243"/>
        <v>0</v>
      </c>
      <c r="V1319">
        <f t="shared" si="244"/>
        <v>1</v>
      </c>
      <c r="W1319">
        <f t="shared" si="245"/>
        <v>2</v>
      </c>
      <c r="X1319">
        <f t="shared" si="246"/>
        <v>0</v>
      </c>
      <c r="Y1319">
        <f t="shared" si="247"/>
        <v>0</v>
      </c>
      <c r="Z1319">
        <f t="shared" si="248"/>
        <v>1</v>
      </c>
      <c r="AA1319">
        <f t="shared" si="249"/>
        <v>0</v>
      </c>
      <c r="AB1319" s="5">
        <f t="shared" si="250"/>
        <v>56</v>
      </c>
      <c r="AC1319">
        <f t="shared" si="251"/>
        <v>0</v>
      </c>
    </row>
    <row r="1320" spans="1:29" x14ac:dyDescent="0.25">
      <c r="A1320" t="s">
        <v>1360</v>
      </c>
      <c r="B1320">
        <v>1972</v>
      </c>
      <c r="C1320" t="s">
        <v>37</v>
      </c>
      <c r="D1320">
        <v>7</v>
      </c>
      <c r="E1320">
        <v>3</v>
      </c>
      <c r="F1320">
        <v>11085.59</v>
      </c>
      <c r="G1320" t="s">
        <v>12</v>
      </c>
      <c r="H1320" t="s">
        <v>11</v>
      </c>
      <c r="I1320" t="s">
        <v>23</v>
      </c>
      <c r="J1320" t="str">
        <f>VLOOKUP(A1320,Names!A:B,2,)</f>
        <v>Strobel, Ms.  Ashley</v>
      </c>
      <c r="K1320" cm="1">
        <f t="array" ref="K1320">VLOOKUP($A1320,'Medical Examination'!$A:$H,COLUMN(B:B),0)</f>
        <v>28.12</v>
      </c>
      <c r="L1320" cm="1">
        <f t="array" ref="L1320">VLOOKUP($A1320,'Medical Examination'!$A:$H,COLUMN(C:C),0)</f>
        <v>4.67</v>
      </c>
      <c r="M1320" t="str" cm="1">
        <f t="array" ref="M1320">VLOOKUP($A1320,'Medical Examination'!$A:$H,COLUMN(D:D),0)</f>
        <v>No</v>
      </c>
      <c r="N1320" t="str" cm="1">
        <f t="array" ref="N1320">VLOOKUP($A1320,'Medical Examination'!$A:$H,COLUMN(E:E),0)</f>
        <v>No</v>
      </c>
      <c r="O1320" t="str" cm="1">
        <f t="array" ref="O1320">VLOOKUP($A1320,'Medical Examination'!$A:$H,COLUMN(F:F),0)</f>
        <v>No</v>
      </c>
      <c r="P1320" cm="1">
        <f t="array" ref="P1320">VLOOKUP($A1320,'Medical Examination'!$A:$H,COLUMN(G:G),0)</f>
        <v>2</v>
      </c>
      <c r="Q1320" t="str" cm="1">
        <f t="array" ref="Q1320">VLOOKUP($A1320,'Medical Examination'!$A:$H,COLUMN(H:H),0)</f>
        <v>No</v>
      </c>
      <c r="R1320">
        <f t="shared" si="240"/>
        <v>0</v>
      </c>
      <c r="S1320">
        <f t="shared" si="241"/>
        <v>0</v>
      </c>
      <c r="T1320">
        <f t="shared" si="242"/>
        <v>0</v>
      </c>
      <c r="U1320">
        <f t="shared" si="243"/>
        <v>0</v>
      </c>
      <c r="V1320">
        <f t="shared" si="244"/>
        <v>1</v>
      </c>
      <c r="W1320">
        <f t="shared" si="245"/>
        <v>2</v>
      </c>
      <c r="X1320">
        <f t="shared" si="246"/>
        <v>2</v>
      </c>
      <c r="Y1320">
        <f t="shared" si="247"/>
        <v>0</v>
      </c>
      <c r="Z1320">
        <f t="shared" si="248"/>
        <v>1</v>
      </c>
      <c r="AA1320">
        <f t="shared" si="249"/>
        <v>0</v>
      </c>
      <c r="AB1320" s="5">
        <f t="shared" si="250"/>
        <v>51</v>
      </c>
      <c r="AC1320">
        <f t="shared" si="251"/>
        <v>0</v>
      </c>
    </row>
    <row r="1321" spans="1:29" x14ac:dyDescent="0.25">
      <c r="A1321" t="s">
        <v>1361</v>
      </c>
      <c r="B1321">
        <v>1966</v>
      </c>
      <c r="C1321" t="s">
        <v>20</v>
      </c>
      <c r="D1321">
        <v>9</v>
      </c>
      <c r="E1321">
        <v>0</v>
      </c>
      <c r="F1321">
        <v>11090.72</v>
      </c>
      <c r="G1321" t="s">
        <v>12</v>
      </c>
      <c r="H1321" t="s">
        <v>16</v>
      </c>
      <c r="I1321" t="s">
        <v>13</v>
      </c>
      <c r="J1321" t="str">
        <f>VLOOKUP(A1321,Names!A:B,2,)</f>
        <v>Kebede, Ms.  Aberu</v>
      </c>
      <c r="K1321" cm="1">
        <f t="array" ref="K1321">VLOOKUP($A1321,'Medical Examination'!$A:$H,COLUMN(B:B),0)</f>
        <v>39.82</v>
      </c>
      <c r="L1321" cm="1">
        <f t="array" ref="L1321">VLOOKUP($A1321,'Medical Examination'!$A:$H,COLUMN(C:C),0)</f>
        <v>6.05</v>
      </c>
      <c r="M1321" t="str" cm="1">
        <f t="array" ref="M1321">VLOOKUP($A1321,'Medical Examination'!$A:$H,COLUMN(D:D),0)</f>
        <v>yes</v>
      </c>
      <c r="N1321" t="str" cm="1">
        <f t="array" ref="N1321">VLOOKUP($A1321,'Medical Examination'!$A:$H,COLUMN(E:E),0)</f>
        <v>No</v>
      </c>
      <c r="O1321" t="str" cm="1">
        <f t="array" ref="O1321">VLOOKUP($A1321,'Medical Examination'!$A:$H,COLUMN(F:F),0)</f>
        <v>No</v>
      </c>
      <c r="P1321" cm="1">
        <f t="array" ref="P1321">VLOOKUP($A1321,'Medical Examination'!$A:$H,COLUMN(G:G),0)</f>
        <v>2</v>
      </c>
      <c r="Q1321" t="str" cm="1">
        <f t="array" ref="Q1321">VLOOKUP($A1321,'Medical Examination'!$A:$H,COLUMN(H:H),0)</f>
        <v>No</v>
      </c>
      <c r="R1321">
        <f t="shared" si="240"/>
        <v>1</v>
      </c>
      <c r="S1321">
        <f t="shared" si="241"/>
        <v>0</v>
      </c>
      <c r="T1321">
        <f t="shared" si="242"/>
        <v>0</v>
      </c>
      <c r="U1321">
        <f t="shared" si="243"/>
        <v>0</v>
      </c>
      <c r="V1321">
        <f t="shared" si="244"/>
        <v>1</v>
      </c>
      <c r="W1321">
        <f t="shared" si="245"/>
        <v>3</v>
      </c>
      <c r="X1321">
        <f t="shared" si="246"/>
        <v>2</v>
      </c>
      <c r="Y1321">
        <f t="shared" si="247"/>
        <v>0</v>
      </c>
      <c r="Z1321">
        <f t="shared" si="248"/>
        <v>0</v>
      </c>
      <c r="AA1321">
        <f t="shared" si="249"/>
        <v>1</v>
      </c>
      <c r="AB1321" s="5">
        <f t="shared" si="250"/>
        <v>57</v>
      </c>
      <c r="AC1321">
        <f t="shared" si="251"/>
        <v>0</v>
      </c>
    </row>
    <row r="1322" spans="1:29" x14ac:dyDescent="0.25">
      <c r="A1322" t="s">
        <v>1362</v>
      </c>
      <c r="B1322">
        <v>1966</v>
      </c>
      <c r="C1322" t="s">
        <v>10</v>
      </c>
      <c r="D1322">
        <v>5</v>
      </c>
      <c r="E1322">
        <v>0</v>
      </c>
      <c r="F1322">
        <v>11093.62</v>
      </c>
      <c r="G1322" t="s">
        <v>12</v>
      </c>
      <c r="H1322" t="s">
        <v>16</v>
      </c>
      <c r="I1322" t="s">
        <v>13</v>
      </c>
      <c r="J1322" t="str">
        <f>VLOOKUP(A1322,Names!A:B,2,)</f>
        <v>Craft, Ms.  Amy</v>
      </c>
      <c r="K1322" cm="1">
        <f t="array" ref="K1322">VLOOKUP($A1322,'Medical Examination'!$A:$H,COLUMN(B:B),0)</f>
        <v>41.91</v>
      </c>
      <c r="L1322" cm="1">
        <f t="array" ref="L1322">VLOOKUP($A1322,'Medical Examination'!$A:$H,COLUMN(C:C),0)</f>
        <v>4.92</v>
      </c>
      <c r="M1322" t="str" cm="1">
        <f t="array" ref="M1322">VLOOKUP($A1322,'Medical Examination'!$A:$H,COLUMN(D:D),0)</f>
        <v>yes</v>
      </c>
      <c r="N1322" t="str" cm="1">
        <f t="array" ref="N1322">VLOOKUP($A1322,'Medical Examination'!$A:$H,COLUMN(E:E),0)</f>
        <v>No</v>
      </c>
      <c r="O1322" t="str" cm="1">
        <f t="array" ref="O1322">VLOOKUP($A1322,'Medical Examination'!$A:$H,COLUMN(F:F),0)</f>
        <v>No</v>
      </c>
      <c r="P1322" cm="1">
        <f t="array" ref="P1322">VLOOKUP($A1322,'Medical Examination'!$A:$H,COLUMN(G:G),0)</f>
        <v>2</v>
      </c>
      <c r="Q1322" t="str" cm="1">
        <f t="array" ref="Q1322">VLOOKUP($A1322,'Medical Examination'!$A:$H,COLUMN(H:H),0)</f>
        <v>No</v>
      </c>
      <c r="R1322">
        <f t="shared" si="240"/>
        <v>1</v>
      </c>
      <c r="S1322">
        <f t="shared" si="241"/>
        <v>0</v>
      </c>
      <c r="T1322">
        <f t="shared" si="242"/>
        <v>0</v>
      </c>
      <c r="U1322">
        <f t="shared" si="243"/>
        <v>0</v>
      </c>
      <c r="V1322">
        <f t="shared" si="244"/>
        <v>1</v>
      </c>
      <c r="W1322">
        <f t="shared" si="245"/>
        <v>3</v>
      </c>
      <c r="X1322">
        <f t="shared" si="246"/>
        <v>2</v>
      </c>
      <c r="Y1322">
        <f t="shared" si="247"/>
        <v>0</v>
      </c>
      <c r="Z1322">
        <f t="shared" si="248"/>
        <v>0</v>
      </c>
      <c r="AA1322">
        <f t="shared" si="249"/>
        <v>1</v>
      </c>
      <c r="AB1322" s="5">
        <f t="shared" si="250"/>
        <v>57</v>
      </c>
      <c r="AC1322">
        <f t="shared" si="251"/>
        <v>0</v>
      </c>
    </row>
    <row r="1323" spans="1:29" x14ac:dyDescent="0.25">
      <c r="A1323" t="s">
        <v>1363</v>
      </c>
      <c r="B1323">
        <v>1980</v>
      </c>
      <c r="C1323" t="s">
        <v>35</v>
      </c>
      <c r="D1323">
        <v>20</v>
      </c>
      <c r="E1323">
        <v>2</v>
      </c>
      <c r="F1323">
        <v>11103.33</v>
      </c>
      <c r="G1323" t="s">
        <v>12</v>
      </c>
      <c r="H1323" t="s">
        <v>16</v>
      </c>
      <c r="I1323" t="s">
        <v>300</v>
      </c>
      <c r="J1323" t="str">
        <f>VLOOKUP(A1323,Names!A:B,2,)</f>
        <v>Oscal, Mr.  Dorian</v>
      </c>
      <c r="K1323" cm="1">
        <f t="array" ref="K1323">VLOOKUP($A1323,'Medical Examination'!$A:$H,COLUMN(B:B),0)</f>
        <v>33.71</v>
      </c>
      <c r="L1323" cm="1">
        <f t="array" ref="L1323">VLOOKUP($A1323,'Medical Examination'!$A:$H,COLUMN(C:C),0)</f>
        <v>4.9400000000000004</v>
      </c>
      <c r="M1323" t="str" cm="1">
        <f t="array" ref="M1323">VLOOKUP($A1323,'Medical Examination'!$A:$H,COLUMN(D:D),0)</f>
        <v>No</v>
      </c>
      <c r="N1323" t="str" cm="1">
        <f t="array" ref="N1323">VLOOKUP($A1323,'Medical Examination'!$A:$H,COLUMN(E:E),0)</f>
        <v>No</v>
      </c>
      <c r="O1323" t="str" cm="1">
        <f t="array" ref="O1323">VLOOKUP($A1323,'Medical Examination'!$A:$H,COLUMN(F:F),0)</f>
        <v>No</v>
      </c>
      <c r="P1323" t="str" cm="1">
        <f t="array" ref="P1323">VLOOKUP($A1323,'Medical Examination'!$A:$H,COLUMN(G:G),0)</f>
        <v>No major surgery</v>
      </c>
      <c r="Q1323" t="str" cm="1">
        <f t="array" ref="Q1323">VLOOKUP($A1323,'Medical Examination'!$A:$H,COLUMN(H:H),0)</f>
        <v>No</v>
      </c>
      <c r="R1323">
        <f t="shared" si="240"/>
        <v>0</v>
      </c>
      <c r="S1323">
        <f t="shared" si="241"/>
        <v>0</v>
      </c>
      <c r="T1323">
        <f t="shared" si="242"/>
        <v>0</v>
      </c>
      <c r="U1323">
        <f t="shared" si="243"/>
        <v>0</v>
      </c>
      <c r="V1323">
        <f t="shared" si="244"/>
        <v>1</v>
      </c>
      <c r="W1323">
        <f t="shared" si="245"/>
        <v>3</v>
      </c>
      <c r="X1323">
        <f t="shared" si="246"/>
        <v>0</v>
      </c>
      <c r="Y1323">
        <f t="shared" si="247"/>
        <v>0</v>
      </c>
      <c r="Z1323">
        <f t="shared" si="248"/>
        <v>0</v>
      </c>
      <c r="AA1323">
        <f t="shared" si="249"/>
        <v>0</v>
      </c>
      <c r="AB1323" s="5">
        <f t="shared" si="250"/>
        <v>43</v>
      </c>
      <c r="AC1323">
        <f t="shared" si="251"/>
        <v>1</v>
      </c>
    </row>
    <row r="1324" spans="1:29" x14ac:dyDescent="0.25">
      <c r="A1324" t="s">
        <v>1364</v>
      </c>
      <c r="B1324">
        <v>1969</v>
      </c>
      <c r="C1324" t="s">
        <v>15</v>
      </c>
      <c r="D1324">
        <v>30</v>
      </c>
      <c r="E1324">
        <v>2</v>
      </c>
      <c r="F1324">
        <v>11150.78</v>
      </c>
      <c r="G1324" t="s">
        <v>12</v>
      </c>
      <c r="H1324" t="s">
        <v>11</v>
      </c>
      <c r="I1324" t="s">
        <v>42</v>
      </c>
      <c r="J1324" t="str">
        <f>VLOOKUP(A1324,Names!A:B,2,)</f>
        <v>Inman, Ms.  Teresa P.</v>
      </c>
      <c r="K1324" cm="1">
        <f t="array" ref="K1324">VLOOKUP($A1324,'Medical Examination'!$A:$H,COLUMN(B:B),0)</f>
        <v>26.7</v>
      </c>
      <c r="L1324" cm="1">
        <f t="array" ref="L1324">VLOOKUP($A1324,'Medical Examination'!$A:$H,COLUMN(C:C),0)</f>
        <v>5.09</v>
      </c>
      <c r="M1324" t="str" cm="1">
        <f t="array" ref="M1324">VLOOKUP($A1324,'Medical Examination'!$A:$H,COLUMN(D:D),0)</f>
        <v>yes</v>
      </c>
      <c r="N1324" t="str" cm="1">
        <f t="array" ref="N1324">VLOOKUP($A1324,'Medical Examination'!$A:$H,COLUMN(E:E),0)</f>
        <v>No</v>
      </c>
      <c r="O1324" t="str" cm="1">
        <f t="array" ref="O1324">VLOOKUP($A1324,'Medical Examination'!$A:$H,COLUMN(F:F),0)</f>
        <v>Yes</v>
      </c>
      <c r="P1324" cm="1">
        <f t="array" ref="P1324">VLOOKUP($A1324,'Medical Examination'!$A:$H,COLUMN(G:G),0)</f>
        <v>1</v>
      </c>
      <c r="Q1324" t="str" cm="1">
        <f t="array" ref="Q1324">VLOOKUP($A1324,'Medical Examination'!$A:$H,COLUMN(H:H),0)</f>
        <v>No</v>
      </c>
      <c r="R1324">
        <f t="shared" si="240"/>
        <v>1</v>
      </c>
      <c r="S1324">
        <f t="shared" si="241"/>
        <v>0</v>
      </c>
      <c r="T1324">
        <f t="shared" si="242"/>
        <v>1</v>
      </c>
      <c r="U1324">
        <f t="shared" si="243"/>
        <v>0</v>
      </c>
      <c r="V1324">
        <f t="shared" si="244"/>
        <v>1</v>
      </c>
      <c r="W1324">
        <f t="shared" si="245"/>
        <v>2</v>
      </c>
      <c r="X1324">
        <f t="shared" si="246"/>
        <v>1</v>
      </c>
      <c r="Y1324">
        <f t="shared" si="247"/>
        <v>1</v>
      </c>
      <c r="Z1324">
        <f t="shared" si="248"/>
        <v>0</v>
      </c>
      <c r="AA1324">
        <f t="shared" si="249"/>
        <v>0</v>
      </c>
      <c r="AB1324" s="5">
        <f t="shared" si="250"/>
        <v>54</v>
      </c>
      <c r="AC1324">
        <f t="shared" si="251"/>
        <v>0</v>
      </c>
    </row>
    <row r="1325" spans="1:29" x14ac:dyDescent="0.25">
      <c r="A1325" t="s">
        <v>1365</v>
      </c>
      <c r="B1325">
        <v>1969</v>
      </c>
      <c r="C1325" t="s">
        <v>18</v>
      </c>
      <c r="D1325">
        <v>25</v>
      </c>
      <c r="E1325">
        <v>2</v>
      </c>
      <c r="F1325">
        <v>11163.57</v>
      </c>
      <c r="G1325" t="s">
        <v>12</v>
      </c>
      <c r="H1325" t="s">
        <v>11</v>
      </c>
      <c r="I1325" t="s">
        <v>42</v>
      </c>
      <c r="J1325" t="str">
        <f>VLOOKUP(A1325,Names!A:B,2,)</f>
        <v>Basham, Ms.  Amanda N.</v>
      </c>
      <c r="K1325" cm="1">
        <f t="array" ref="K1325">VLOOKUP($A1325,'Medical Examination'!$A:$H,COLUMN(B:B),0)</f>
        <v>35.9</v>
      </c>
      <c r="L1325" cm="1">
        <f t="array" ref="L1325">VLOOKUP($A1325,'Medical Examination'!$A:$H,COLUMN(C:C),0)</f>
        <v>4.8499999999999996</v>
      </c>
      <c r="M1325" t="str" cm="1">
        <f t="array" ref="M1325">VLOOKUP($A1325,'Medical Examination'!$A:$H,COLUMN(D:D),0)</f>
        <v>yes</v>
      </c>
      <c r="N1325" t="str" cm="1">
        <f t="array" ref="N1325">VLOOKUP($A1325,'Medical Examination'!$A:$H,COLUMN(E:E),0)</f>
        <v>No</v>
      </c>
      <c r="O1325" t="str" cm="1">
        <f t="array" ref="O1325">VLOOKUP($A1325,'Medical Examination'!$A:$H,COLUMN(F:F),0)</f>
        <v>Yes</v>
      </c>
      <c r="P1325" cm="1">
        <f t="array" ref="P1325">VLOOKUP($A1325,'Medical Examination'!$A:$H,COLUMN(G:G),0)</f>
        <v>1</v>
      </c>
      <c r="Q1325" t="str" cm="1">
        <f t="array" ref="Q1325">VLOOKUP($A1325,'Medical Examination'!$A:$H,COLUMN(H:H),0)</f>
        <v>No</v>
      </c>
      <c r="R1325">
        <f t="shared" si="240"/>
        <v>1</v>
      </c>
      <c r="S1325">
        <f t="shared" si="241"/>
        <v>0</v>
      </c>
      <c r="T1325">
        <f t="shared" si="242"/>
        <v>1</v>
      </c>
      <c r="U1325">
        <f t="shared" si="243"/>
        <v>0</v>
      </c>
      <c r="V1325">
        <f t="shared" si="244"/>
        <v>1</v>
      </c>
      <c r="W1325">
        <f t="shared" si="245"/>
        <v>2</v>
      </c>
      <c r="X1325">
        <f t="shared" si="246"/>
        <v>1</v>
      </c>
      <c r="Y1325">
        <f t="shared" si="247"/>
        <v>1</v>
      </c>
      <c r="Z1325">
        <f t="shared" si="248"/>
        <v>0</v>
      </c>
      <c r="AA1325">
        <f t="shared" si="249"/>
        <v>0</v>
      </c>
      <c r="AB1325" s="5">
        <f t="shared" si="250"/>
        <v>54</v>
      </c>
      <c r="AC1325">
        <f t="shared" si="251"/>
        <v>0</v>
      </c>
    </row>
    <row r="1326" spans="1:29" x14ac:dyDescent="0.25">
      <c r="A1326" t="s">
        <v>1366</v>
      </c>
      <c r="B1326">
        <v>1966</v>
      </c>
      <c r="C1326" t="s">
        <v>35</v>
      </c>
      <c r="D1326">
        <v>6</v>
      </c>
      <c r="E1326">
        <v>0</v>
      </c>
      <c r="F1326">
        <v>11165.42</v>
      </c>
      <c r="G1326" t="s">
        <v>12</v>
      </c>
      <c r="H1326" t="s">
        <v>16</v>
      </c>
      <c r="I1326" t="s">
        <v>168</v>
      </c>
      <c r="J1326" t="str">
        <f>VLOOKUP(A1326,Names!A:B,2,)</f>
        <v>Finneran, Mr.  Thomas</v>
      </c>
      <c r="K1326" cm="1">
        <f t="array" ref="K1326">VLOOKUP($A1326,'Medical Examination'!$A:$H,COLUMN(B:B),0)</f>
        <v>25.934999999999999</v>
      </c>
      <c r="L1326" cm="1">
        <f t="array" ref="L1326">VLOOKUP($A1326,'Medical Examination'!$A:$H,COLUMN(C:C),0)</f>
        <v>5.96</v>
      </c>
      <c r="M1326" t="str" cm="1">
        <f t="array" ref="M1326">VLOOKUP($A1326,'Medical Examination'!$A:$H,COLUMN(D:D),0)</f>
        <v>yes</v>
      </c>
      <c r="N1326" t="str" cm="1">
        <f t="array" ref="N1326">VLOOKUP($A1326,'Medical Examination'!$A:$H,COLUMN(E:E),0)</f>
        <v>No</v>
      </c>
      <c r="O1326" t="str" cm="1">
        <f t="array" ref="O1326">VLOOKUP($A1326,'Medical Examination'!$A:$H,COLUMN(F:F),0)</f>
        <v>No</v>
      </c>
      <c r="P1326" cm="1">
        <f t="array" ref="P1326">VLOOKUP($A1326,'Medical Examination'!$A:$H,COLUMN(G:G),0)</f>
        <v>2</v>
      </c>
      <c r="Q1326" t="str" cm="1">
        <f t="array" ref="Q1326">VLOOKUP($A1326,'Medical Examination'!$A:$H,COLUMN(H:H),0)</f>
        <v>No</v>
      </c>
      <c r="R1326">
        <f t="shared" si="240"/>
        <v>1</v>
      </c>
      <c r="S1326">
        <f t="shared" si="241"/>
        <v>0</v>
      </c>
      <c r="T1326">
        <f t="shared" si="242"/>
        <v>0</v>
      </c>
      <c r="U1326">
        <f t="shared" si="243"/>
        <v>0</v>
      </c>
      <c r="V1326">
        <f t="shared" si="244"/>
        <v>1</v>
      </c>
      <c r="W1326">
        <f t="shared" si="245"/>
        <v>3</v>
      </c>
      <c r="X1326">
        <f t="shared" si="246"/>
        <v>2</v>
      </c>
      <c r="Y1326">
        <f t="shared" si="247"/>
        <v>0</v>
      </c>
      <c r="Z1326">
        <f t="shared" si="248"/>
        <v>0</v>
      </c>
      <c r="AA1326">
        <f t="shared" si="249"/>
        <v>0</v>
      </c>
      <c r="AB1326" s="5">
        <f t="shared" si="250"/>
        <v>57</v>
      </c>
      <c r="AC1326">
        <f t="shared" si="251"/>
        <v>1</v>
      </c>
    </row>
    <row r="1327" spans="1:29" x14ac:dyDescent="0.25">
      <c r="A1327" t="s">
        <v>1367</v>
      </c>
      <c r="B1327">
        <v>1972</v>
      </c>
      <c r="C1327" t="s">
        <v>20</v>
      </c>
      <c r="D1327">
        <v>3</v>
      </c>
      <c r="E1327">
        <v>0</v>
      </c>
      <c r="F1327">
        <v>11186.2</v>
      </c>
      <c r="G1327" t="s">
        <v>12</v>
      </c>
      <c r="H1327" t="s">
        <v>11</v>
      </c>
      <c r="I1327" t="s">
        <v>300</v>
      </c>
      <c r="J1327" t="str">
        <f>VLOOKUP(A1327,Names!A:B,2,)</f>
        <v>Hopper, Mr.  Ryan M.</v>
      </c>
      <c r="K1327" cm="1">
        <f t="array" ref="K1327">VLOOKUP($A1327,'Medical Examination'!$A:$H,COLUMN(B:B),0)</f>
        <v>30.7</v>
      </c>
      <c r="L1327" cm="1">
        <f t="array" ref="L1327">VLOOKUP($A1327,'Medical Examination'!$A:$H,COLUMN(C:C),0)</f>
        <v>5.16</v>
      </c>
      <c r="M1327" t="str" cm="1">
        <f t="array" ref="M1327">VLOOKUP($A1327,'Medical Examination'!$A:$H,COLUMN(D:D),0)</f>
        <v>No</v>
      </c>
      <c r="N1327" t="str" cm="1">
        <f t="array" ref="N1327">VLOOKUP($A1327,'Medical Examination'!$A:$H,COLUMN(E:E),0)</f>
        <v>No</v>
      </c>
      <c r="O1327" t="str" cm="1">
        <f t="array" ref="O1327">VLOOKUP($A1327,'Medical Examination'!$A:$H,COLUMN(F:F),0)</f>
        <v>No</v>
      </c>
      <c r="P1327" cm="1">
        <f t="array" ref="P1327">VLOOKUP($A1327,'Medical Examination'!$A:$H,COLUMN(G:G),0)</f>
        <v>2</v>
      </c>
      <c r="Q1327" t="str" cm="1">
        <f t="array" ref="Q1327">VLOOKUP($A1327,'Medical Examination'!$A:$H,COLUMN(H:H),0)</f>
        <v>No</v>
      </c>
      <c r="R1327">
        <f t="shared" si="240"/>
        <v>0</v>
      </c>
      <c r="S1327">
        <f t="shared" si="241"/>
        <v>0</v>
      </c>
      <c r="T1327">
        <f t="shared" si="242"/>
        <v>0</v>
      </c>
      <c r="U1327">
        <f t="shared" si="243"/>
        <v>0</v>
      </c>
      <c r="V1327">
        <f t="shared" si="244"/>
        <v>1</v>
      </c>
      <c r="W1327">
        <f t="shared" si="245"/>
        <v>2</v>
      </c>
      <c r="X1327">
        <f t="shared" si="246"/>
        <v>2</v>
      </c>
      <c r="Y1327">
        <f t="shared" si="247"/>
        <v>0</v>
      </c>
      <c r="Z1327">
        <f t="shared" si="248"/>
        <v>0</v>
      </c>
      <c r="AA1327">
        <f t="shared" si="249"/>
        <v>0</v>
      </c>
      <c r="AB1327" s="5">
        <f t="shared" si="250"/>
        <v>51</v>
      </c>
      <c r="AC1327">
        <f t="shared" si="251"/>
        <v>1</v>
      </c>
    </row>
    <row r="1328" spans="1:29" x14ac:dyDescent="0.25">
      <c r="A1328" t="s">
        <v>1368</v>
      </c>
      <c r="B1328">
        <v>1970</v>
      </c>
      <c r="C1328" t="s">
        <v>18</v>
      </c>
      <c r="D1328">
        <v>14</v>
      </c>
      <c r="E1328">
        <v>2</v>
      </c>
      <c r="F1328">
        <v>11187.66</v>
      </c>
      <c r="G1328" t="s">
        <v>12</v>
      </c>
      <c r="H1328" t="s">
        <v>11</v>
      </c>
      <c r="I1328" t="s">
        <v>23</v>
      </c>
      <c r="J1328" t="str">
        <f>VLOOKUP(A1328,Names!A:B,2,)</f>
        <v>Rose, Ms.  Jenessa</v>
      </c>
      <c r="K1328" cm="1">
        <f t="array" ref="K1328">VLOOKUP($A1328,'Medical Examination'!$A:$H,COLUMN(B:B),0)</f>
        <v>31.73</v>
      </c>
      <c r="L1328" cm="1">
        <f t="array" ref="L1328">VLOOKUP($A1328,'Medical Examination'!$A:$H,COLUMN(C:C),0)</f>
        <v>7.32</v>
      </c>
      <c r="M1328" t="str" cm="1">
        <f t="array" ref="M1328">VLOOKUP($A1328,'Medical Examination'!$A:$H,COLUMN(D:D),0)</f>
        <v>yes</v>
      </c>
      <c r="N1328" t="str" cm="1">
        <f t="array" ref="N1328">VLOOKUP($A1328,'Medical Examination'!$A:$H,COLUMN(E:E),0)</f>
        <v>No</v>
      </c>
      <c r="O1328" t="str" cm="1">
        <f t="array" ref="O1328">VLOOKUP($A1328,'Medical Examination'!$A:$H,COLUMN(F:F),0)</f>
        <v>No</v>
      </c>
      <c r="P1328" cm="1">
        <f t="array" ref="P1328">VLOOKUP($A1328,'Medical Examination'!$A:$H,COLUMN(G:G),0)</f>
        <v>2</v>
      </c>
      <c r="Q1328" t="str" cm="1">
        <f t="array" ref="Q1328">VLOOKUP($A1328,'Medical Examination'!$A:$H,COLUMN(H:H),0)</f>
        <v>No</v>
      </c>
      <c r="R1328">
        <f t="shared" si="240"/>
        <v>1</v>
      </c>
      <c r="S1328">
        <f t="shared" si="241"/>
        <v>0</v>
      </c>
      <c r="T1328">
        <f t="shared" si="242"/>
        <v>0</v>
      </c>
      <c r="U1328">
        <f t="shared" si="243"/>
        <v>0</v>
      </c>
      <c r="V1328">
        <f t="shared" si="244"/>
        <v>1</v>
      </c>
      <c r="W1328">
        <f t="shared" si="245"/>
        <v>2</v>
      </c>
      <c r="X1328">
        <f t="shared" si="246"/>
        <v>2</v>
      </c>
      <c r="Y1328">
        <f t="shared" si="247"/>
        <v>0</v>
      </c>
      <c r="Z1328">
        <f t="shared" si="248"/>
        <v>1</v>
      </c>
      <c r="AA1328">
        <f t="shared" si="249"/>
        <v>0</v>
      </c>
      <c r="AB1328" s="5">
        <f t="shared" si="250"/>
        <v>53</v>
      </c>
      <c r="AC1328">
        <f t="shared" si="251"/>
        <v>0</v>
      </c>
    </row>
    <row r="1329" spans="1:29" x14ac:dyDescent="0.25">
      <c r="A1329" t="s">
        <v>1369</v>
      </c>
      <c r="B1329">
        <v>1976</v>
      </c>
      <c r="C1329" t="s">
        <v>18</v>
      </c>
      <c r="D1329">
        <v>28</v>
      </c>
      <c r="E1329">
        <v>2</v>
      </c>
      <c r="F1329">
        <v>11217.35</v>
      </c>
      <c r="G1329" t="s">
        <v>12</v>
      </c>
      <c r="H1329" t="s">
        <v>11</v>
      </c>
      <c r="I1329" t="s">
        <v>200</v>
      </c>
      <c r="J1329" t="str">
        <f>VLOOKUP(A1329,Names!A:B,2,)</f>
        <v>Wyss, Mrs.  Krista</v>
      </c>
      <c r="K1329" cm="1">
        <f t="array" ref="K1329">VLOOKUP($A1329,'Medical Examination'!$A:$H,COLUMN(B:B),0)</f>
        <v>30.63</v>
      </c>
      <c r="L1329" cm="1">
        <f t="array" ref="L1329">VLOOKUP($A1329,'Medical Examination'!$A:$H,COLUMN(C:C),0)</f>
        <v>5.8</v>
      </c>
      <c r="M1329" t="str" cm="1">
        <f t="array" ref="M1329">VLOOKUP($A1329,'Medical Examination'!$A:$H,COLUMN(D:D),0)</f>
        <v>yes</v>
      </c>
      <c r="N1329" t="str" cm="1">
        <f t="array" ref="N1329">VLOOKUP($A1329,'Medical Examination'!$A:$H,COLUMN(E:E),0)</f>
        <v>No</v>
      </c>
      <c r="O1329" t="str" cm="1">
        <f t="array" ref="O1329">VLOOKUP($A1329,'Medical Examination'!$A:$H,COLUMN(F:F),0)</f>
        <v>No</v>
      </c>
      <c r="P1329" t="str" cm="1">
        <f t="array" ref="P1329">VLOOKUP($A1329,'Medical Examination'!$A:$H,COLUMN(G:G),0)</f>
        <v>No major surgery</v>
      </c>
      <c r="Q1329" t="str" cm="1">
        <f t="array" ref="Q1329">VLOOKUP($A1329,'Medical Examination'!$A:$H,COLUMN(H:H),0)</f>
        <v>No</v>
      </c>
      <c r="R1329">
        <f t="shared" si="240"/>
        <v>1</v>
      </c>
      <c r="S1329">
        <f t="shared" si="241"/>
        <v>0</v>
      </c>
      <c r="T1329">
        <f t="shared" si="242"/>
        <v>0</v>
      </c>
      <c r="U1329">
        <f t="shared" si="243"/>
        <v>0</v>
      </c>
      <c r="V1329">
        <f t="shared" si="244"/>
        <v>1</v>
      </c>
      <c r="W1329">
        <f t="shared" si="245"/>
        <v>2</v>
      </c>
      <c r="X1329">
        <f t="shared" si="246"/>
        <v>0</v>
      </c>
      <c r="Y1329">
        <f t="shared" si="247"/>
        <v>0</v>
      </c>
      <c r="Z1329">
        <f t="shared" si="248"/>
        <v>0</v>
      </c>
      <c r="AA1329">
        <f t="shared" si="249"/>
        <v>0</v>
      </c>
      <c r="AB1329" s="5">
        <f t="shared" si="250"/>
        <v>47</v>
      </c>
      <c r="AC1329">
        <f t="shared" si="251"/>
        <v>0</v>
      </c>
    </row>
    <row r="1330" spans="1:29" x14ac:dyDescent="0.25">
      <c r="A1330" t="s">
        <v>1370</v>
      </c>
      <c r="B1330">
        <v>1969</v>
      </c>
      <c r="C1330" t="s">
        <v>30</v>
      </c>
      <c r="D1330">
        <v>30</v>
      </c>
      <c r="E1330">
        <v>2</v>
      </c>
      <c r="F1330">
        <v>11244.38</v>
      </c>
      <c r="G1330" t="s">
        <v>12</v>
      </c>
      <c r="H1330" t="s">
        <v>16</v>
      </c>
      <c r="I1330" t="s">
        <v>168</v>
      </c>
      <c r="J1330" t="str">
        <f>VLOOKUP(A1330,Names!A:B,2,)</f>
        <v>D'Alessandro, Mr.  Patrick</v>
      </c>
      <c r="K1330" cm="1">
        <f t="array" ref="K1330">VLOOKUP($A1330,'Medical Examination'!$A:$H,COLUMN(B:B),0)</f>
        <v>26.41</v>
      </c>
      <c r="L1330" cm="1">
        <f t="array" ref="L1330">VLOOKUP($A1330,'Medical Examination'!$A:$H,COLUMN(C:C),0)</f>
        <v>5.99</v>
      </c>
      <c r="M1330" t="str" cm="1">
        <f t="array" ref="M1330">VLOOKUP($A1330,'Medical Examination'!$A:$H,COLUMN(D:D),0)</f>
        <v>yes</v>
      </c>
      <c r="N1330" t="str" cm="1">
        <f t="array" ref="N1330">VLOOKUP($A1330,'Medical Examination'!$A:$H,COLUMN(E:E),0)</f>
        <v>No</v>
      </c>
      <c r="O1330" t="str" cm="1">
        <f t="array" ref="O1330">VLOOKUP($A1330,'Medical Examination'!$A:$H,COLUMN(F:F),0)</f>
        <v>Yes</v>
      </c>
      <c r="P1330" cm="1">
        <f t="array" ref="P1330">VLOOKUP($A1330,'Medical Examination'!$A:$H,COLUMN(G:G),0)</f>
        <v>1</v>
      </c>
      <c r="Q1330" t="str" cm="1">
        <f t="array" ref="Q1330">VLOOKUP($A1330,'Medical Examination'!$A:$H,COLUMN(H:H),0)</f>
        <v>No</v>
      </c>
      <c r="R1330">
        <f t="shared" si="240"/>
        <v>1</v>
      </c>
      <c r="S1330">
        <f t="shared" si="241"/>
        <v>0</v>
      </c>
      <c r="T1330">
        <f t="shared" si="242"/>
        <v>1</v>
      </c>
      <c r="U1330">
        <f t="shared" si="243"/>
        <v>0</v>
      </c>
      <c r="V1330">
        <f t="shared" si="244"/>
        <v>1</v>
      </c>
      <c r="W1330">
        <f t="shared" si="245"/>
        <v>3</v>
      </c>
      <c r="X1330">
        <f t="shared" si="246"/>
        <v>1</v>
      </c>
      <c r="Y1330">
        <f t="shared" si="247"/>
        <v>0</v>
      </c>
      <c r="Z1330">
        <f t="shared" si="248"/>
        <v>0</v>
      </c>
      <c r="AA1330">
        <f t="shared" si="249"/>
        <v>0</v>
      </c>
      <c r="AB1330" s="5">
        <f t="shared" si="250"/>
        <v>54</v>
      </c>
      <c r="AC1330">
        <f t="shared" si="251"/>
        <v>1</v>
      </c>
    </row>
    <row r="1331" spans="1:29" x14ac:dyDescent="0.25">
      <c r="A1331" t="s">
        <v>1371</v>
      </c>
      <c r="B1331">
        <v>1989</v>
      </c>
      <c r="C1331" t="s">
        <v>30</v>
      </c>
      <c r="D1331">
        <v>17</v>
      </c>
      <c r="E1331">
        <v>3</v>
      </c>
      <c r="F1331">
        <v>11250.43</v>
      </c>
      <c r="G1331" t="s">
        <v>12</v>
      </c>
      <c r="H1331" t="s">
        <v>11</v>
      </c>
      <c r="I1331" t="s">
        <v>535</v>
      </c>
      <c r="J1331" t="str">
        <f>VLOOKUP(A1331,Names!A:B,2,)</f>
        <v>Schaefer, Mrs.  Stephanie A</v>
      </c>
      <c r="K1331" cm="1">
        <f t="array" ref="K1331">VLOOKUP($A1331,'Medical Examination'!$A:$H,COLUMN(B:B),0)</f>
        <v>39.17</v>
      </c>
      <c r="L1331" cm="1">
        <f t="array" ref="L1331">VLOOKUP($A1331,'Medical Examination'!$A:$H,COLUMN(C:C),0)</f>
        <v>4.1500000000000004</v>
      </c>
      <c r="M1331" t="str" cm="1">
        <f t="array" ref="M1331">VLOOKUP($A1331,'Medical Examination'!$A:$H,COLUMN(D:D),0)</f>
        <v>No</v>
      </c>
      <c r="N1331" t="str" cm="1">
        <f t="array" ref="N1331">VLOOKUP($A1331,'Medical Examination'!$A:$H,COLUMN(E:E),0)</f>
        <v>No</v>
      </c>
      <c r="O1331" t="str" cm="1">
        <f t="array" ref="O1331">VLOOKUP($A1331,'Medical Examination'!$A:$H,COLUMN(F:F),0)</f>
        <v>No</v>
      </c>
      <c r="P1331" t="str" cm="1">
        <f t="array" ref="P1331">VLOOKUP($A1331,'Medical Examination'!$A:$H,COLUMN(G:G),0)</f>
        <v>No major surgery</v>
      </c>
      <c r="Q1331" t="str" cm="1">
        <f t="array" ref="Q1331">VLOOKUP($A1331,'Medical Examination'!$A:$H,COLUMN(H:H),0)</f>
        <v>No</v>
      </c>
      <c r="R1331">
        <f t="shared" si="240"/>
        <v>0</v>
      </c>
      <c r="S1331">
        <f t="shared" si="241"/>
        <v>0</v>
      </c>
      <c r="T1331">
        <f t="shared" si="242"/>
        <v>0</v>
      </c>
      <c r="U1331">
        <f t="shared" si="243"/>
        <v>0</v>
      </c>
      <c r="V1331">
        <f t="shared" si="244"/>
        <v>1</v>
      </c>
      <c r="W1331">
        <f t="shared" si="245"/>
        <v>2</v>
      </c>
      <c r="X1331">
        <f t="shared" si="246"/>
        <v>0</v>
      </c>
      <c r="Y1331">
        <f t="shared" si="247"/>
        <v>0</v>
      </c>
      <c r="Z1331">
        <f t="shared" si="248"/>
        <v>0</v>
      </c>
      <c r="AA1331">
        <f t="shared" si="249"/>
        <v>0</v>
      </c>
      <c r="AB1331" s="5">
        <f t="shared" si="250"/>
        <v>34</v>
      </c>
      <c r="AC1331">
        <f t="shared" si="251"/>
        <v>0</v>
      </c>
    </row>
    <row r="1332" spans="1:29" x14ac:dyDescent="0.25">
      <c r="A1332" t="s">
        <v>1372</v>
      </c>
      <c r="B1332">
        <v>1969</v>
      </c>
      <c r="C1332" t="s">
        <v>35</v>
      </c>
      <c r="D1332">
        <v>20</v>
      </c>
      <c r="E1332">
        <v>3</v>
      </c>
      <c r="F1332">
        <v>11253.42</v>
      </c>
      <c r="G1332" t="s">
        <v>12</v>
      </c>
      <c r="H1332" t="s">
        <v>16</v>
      </c>
      <c r="I1332" t="s">
        <v>42</v>
      </c>
      <c r="J1332" t="str">
        <f>VLOOKUP(A1332,Names!A:B,2,)</f>
        <v>Campbell, Mr.  Jonathon M.</v>
      </c>
      <c r="K1332" cm="1">
        <f t="array" ref="K1332">VLOOKUP($A1332,'Medical Examination'!$A:$H,COLUMN(B:B),0)</f>
        <v>28.6</v>
      </c>
      <c r="L1332" cm="1">
        <f t="array" ref="L1332">VLOOKUP($A1332,'Medical Examination'!$A:$H,COLUMN(C:C),0)</f>
        <v>5.56</v>
      </c>
      <c r="M1332" t="str" cm="1">
        <f t="array" ref="M1332">VLOOKUP($A1332,'Medical Examination'!$A:$H,COLUMN(D:D),0)</f>
        <v>yes</v>
      </c>
      <c r="N1332" t="str" cm="1">
        <f t="array" ref="N1332">VLOOKUP($A1332,'Medical Examination'!$A:$H,COLUMN(E:E),0)</f>
        <v>No</v>
      </c>
      <c r="O1332" t="str" cm="1">
        <f t="array" ref="O1332">VLOOKUP($A1332,'Medical Examination'!$A:$H,COLUMN(F:F),0)</f>
        <v>Yes</v>
      </c>
      <c r="P1332" cm="1">
        <f t="array" ref="P1332">VLOOKUP($A1332,'Medical Examination'!$A:$H,COLUMN(G:G),0)</f>
        <v>1</v>
      </c>
      <c r="Q1332" t="str" cm="1">
        <f t="array" ref="Q1332">VLOOKUP($A1332,'Medical Examination'!$A:$H,COLUMN(H:H),0)</f>
        <v>No</v>
      </c>
      <c r="R1332">
        <f t="shared" si="240"/>
        <v>1</v>
      </c>
      <c r="S1332">
        <f t="shared" si="241"/>
        <v>0</v>
      </c>
      <c r="T1332">
        <f t="shared" si="242"/>
        <v>1</v>
      </c>
      <c r="U1332">
        <f t="shared" si="243"/>
        <v>0</v>
      </c>
      <c r="V1332">
        <f t="shared" si="244"/>
        <v>1</v>
      </c>
      <c r="W1332">
        <f t="shared" si="245"/>
        <v>3</v>
      </c>
      <c r="X1332">
        <f t="shared" si="246"/>
        <v>1</v>
      </c>
      <c r="Y1332">
        <f t="shared" si="247"/>
        <v>1</v>
      </c>
      <c r="Z1332">
        <f t="shared" si="248"/>
        <v>0</v>
      </c>
      <c r="AA1332">
        <f t="shared" si="249"/>
        <v>0</v>
      </c>
      <c r="AB1332" s="5">
        <f t="shared" si="250"/>
        <v>54</v>
      </c>
      <c r="AC1332">
        <f t="shared" si="251"/>
        <v>1</v>
      </c>
    </row>
    <row r="1333" spans="1:29" x14ac:dyDescent="0.25">
      <c r="A1333" t="s">
        <v>1373</v>
      </c>
      <c r="B1333">
        <v>1981</v>
      </c>
      <c r="C1333" t="s">
        <v>37</v>
      </c>
      <c r="D1333">
        <v>2</v>
      </c>
      <c r="E1333">
        <v>1</v>
      </c>
      <c r="F1333">
        <v>11255.29</v>
      </c>
      <c r="G1333" t="s">
        <v>12</v>
      </c>
      <c r="H1333" t="s">
        <v>16</v>
      </c>
      <c r="I1333" t="s">
        <v>535</v>
      </c>
      <c r="J1333" t="str">
        <f>VLOOKUP(A1333,Names!A:B,2,)</f>
        <v>Deady, Mrs.  Lauren</v>
      </c>
      <c r="K1333" cm="1">
        <f t="array" ref="K1333">VLOOKUP($A1333,'Medical Examination'!$A:$H,COLUMN(B:B),0)</f>
        <v>35.93</v>
      </c>
      <c r="L1333" cm="1">
        <f t="array" ref="L1333">VLOOKUP($A1333,'Medical Examination'!$A:$H,COLUMN(C:C),0)</f>
        <v>8.3000000000000007</v>
      </c>
      <c r="M1333" t="str" cm="1">
        <f t="array" ref="M1333">VLOOKUP($A1333,'Medical Examination'!$A:$H,COLUMN(D:D),0)</f>
        <v>yes</v>
      </c>
      <c r="N1333" t="str" cm="1">
        <f t="array" ref="N1333">VLOOKUP($A1333,'Medical Examination'!$A:$H,COLUMN(E:E),0)</f>
        <v>No</v>
      </c>
      <c r="O1333" t="str" cm="1">
        <f t="array" ref="O1333">VLOOKUP($A1333,'Medical Examination'!$A:$H,COLUMN(F:F),0)</f>
        <v>No</v>
      </c>
      <c r="P1333" t="str" cm="1">
        <f t="array" ref="P1333">VLOOKUP($A1333,'Medical Examination'!$A:$H,COLUMN(G:G),0)</f>
        <v>No major surgery</v>
      </c>
      <c r="Q1333" t="str" cm="1">
        <f t="array" ref="Q1333">VLOOKUP($A1333,'Medical Examination'!$A:$H,COLUMN(H:H),0)</f>
        <v>No</v>
      </c>
      <c r="R1333">
        <f t="shared" si="240"/>
        <v>1</v>
      </c>
      <c r="S1333">
        <f t="shared" si="241"/>
        <v>0</v>
      </c>
      <c r="T1333">
        <f t="shared" si="242"/>
        <v>0</v>
      </c>
      <c r="U1333">
        <f t="shared" si="243"/>
        <v>0</v>
      </c>
      <c r="V1333">
        <f t="shared" si="244"/>
        <v>1</v>
      </c>
      <c r="W1333">
        <f t="shared" si="245"/>
        <v>3</v>
      </c>
      <c r="X1333">
        <f t="shared" si="246"/>
        <v>0</v>
      </c>
      <c r="Y1333">
        <f t="shared" si="247"/>
        <v>0</v>
      </c>
      <c r="Z1333">
        <f t="shared" si="248"/>
        <v>0</v>
      </c>
      <c r="AA1333">
        <f t="shared" si="249"/>
        <v>0</v>
      </c>
      <c r="AB1333" s="5">
        <f t="shared" si="250"/>
        <v>42</v>
      </c>
      <c r="AC1333">
        <f t="shared" si="251"/>
        <v>0</v>
      </c>
    </row>
    <row r="1334" spans="1:29" x14ac:dyDescent="0.25">
      <c r="A1334" t="s">
        <v>1374</v>
      </c>
      <c r="B1334">
        <v>1969</v>
      </c>
      <c r="C1334" t="s">
        <v>37</v>
      </c>
      <c r="D1334">
        <v>11</v>
      </c>
      <c r="E1334">
        <v>3</v>
      </c>
      <c r="F1334">
        <v>11264.54</v>
      </c>
      <c r="G1334" t="s">
        <v>12</v>
      </c>
      <c r="H1334" t="s">
        <v>11</v>
      </c>
      <c r="I1334" t="s">
        <v>42</v>
      </c>
      <c r="J1334" t="str">
        <f>VLOOKUP(A1334,Names!A:B,2,)</f>
        <v>Garcia, Mr.  Jose A.</v>
      </c>
      <c r="K1334" cm="1">
        <f t="array" ref="K1334">VLOOKUP($A1334,'Medical Examination'!$A:$H,COLUMN(B:B),0)</f>
        <v>36.6</v>
      </c>
      <c r="L1334" cm="1">
        <f t="array" ref="L1334">VLOOKUP($A1334,'Medical Examination'!$A:$H,COLUMN(C:C),0)</f>
        <v>5.2</v>
      </c>
      <c r="M1334" t="str" cm="1">
        <f t="array" ref="M1334">VLOOKUP($A1334,'Medical Examination'!$A:$H,COLUMN(D:D),0)</f>
        <v>yes</v>
      </c>
      <c r="N1334" t="str" cm="1">
        <f t="array" ref="N1334">VLOOKUP($A1334,'Medical Examination'!$A:$H,COLUMN(E:E),0)</f>
        <v>No</v>
      </c>
      <c r="O1334" t="str" cm="1">
        <f t="array" ref="O1334">VLOOKUP($A1334,'Medical Examination'!$A:$H,COLUMN(F:F),0)</f>
        <v>Yes</v>
      </c>
      <c r="P1334" cm="1">
        <f t="array" ref="P1334">VLOOKUP($A1334,'Medical Examination'!$A:$H,COLUMN(G:G),0)</f>
        <v>1</v>
      </c>
      <c r="Q1334" t="str" cm="1">
        <f t="array" ref="Q1334">VLOOKUP($A1334,'Medical Examination'!$A:$H,COLUMN(H:H),0)</f>
        <v>No</v>
      </c>
      <c r="R1334">
        <f t="shared" si="240"/>
        <v>1</v>
      </c>
      <c r="S1334">
        <f t="shared" si="241"/>
        <v>0</v>
      </c>
      <c r="T1334">
        <f t="shared" si="242"/>
        <v>1</v>
      </c>
      <c r="U1334">
        <f t="shared" si="243"/>
        <v>0</v>
      </c>
      <c r="V1334">
        <f t="shared" si="244"/>
        <v>1</v>
      </c>
      <c r="W1334">
        <f t="shared" si="245"/>
        <v>2</v>
      </c>
      <c r="X1334">
        <f t="shared" si="246"/>
        <v>1</v>
      </c>
      <c r="Y1334">
        <f t="shared" si="247"/>
        <v>1</v>
      </c>
      <c r="Z1334">
        <f t="shared" si="248"/>
        <v>0</v>
      </c>
      <c r="AA1334">
        <f t="shared" si="249"/>
        <v>0</v>
      </c>
      <c r="AB1334" s="5">
        <f t="shared" si="250"/>
        <v>54</v>
      </c>
      <c r="AC1334">
        <f t="shared" si="251"/>
        <v>1</v>
      </c>
    </row>
    <row r="1335" spans="1:29" x14ac:dyDescent="0.25">
      <c r="A1335" t="s">
        <v>1375</v>
      </c>
      <c r="B1335">
        <v>1971</v>
      </c>
      <c r="C1335" t="s">
        <v>30</v>
      </c>
      <c r="D1335">
        <v>26</v>
      </c>
      <c r="E1335">
        <v>0</v>
      </c>
      <c r="F1335">
        <v>11265.71</v>
      </c>
      <c r="G1335" t="s">
        <v>12</v>
      </c>
      <c r="H1335" t="s">
        <v>16</v>
      </c>
      <c r="I1335" t="s">
        <v>200</v>
      </c>
      <c r="J1335" t="str">
        <f>VLOOKUP(A1335,Names!A:B,2,)</f>
        <v>Susedik, Mrs.  Courtney M.</v>
      </c>
      <c r="K1335" cm="1">
        <f t="array" ref="K1335">VLOOKUP($A1335,'Medical Examination'!$A:$H,COLUMN(B:B),0)</f>
        <v>29.79</v>
      </c>
      <c r="L1335" cm="1">
        <f t="array" ref="L1335">VLOOKUP($A1335,'Medical Examination'!$A:$H,COLUMN(C:C),0)</f>
        <v>9.0299999999999994</v>
      </c>
      <c r="M1335" t="str" cm="1">
        <f t="array" ref="M1335">VLOOKUP($A1335,'Medical Examination'!$A:$H,COLUMN(D:D),0)</f>
        <v>No</v>
      </c>
      <c r="N1335" t="str" cm="1">
        <f t="array" ref="N1335">VLOOKUP($A1335,'Medical Examination'!$A:$H,COLUMN(E:E),0)</f>
        <v>No</v>
      </c>
      <c r="O1335" t="str" cm="1">
        <f t="array" ref="O1335">VLOOKUP($A1335,'Medical Examination'!$A:$H,COLUMN(F:F),0)</f>
        <v>No</v>
      </c>
      <c r="P1335" t="str" cm="1">
        <f t="array" ref="P1335">VLOOKUP($A1335,'Medical Examination'!$A:$H,COLUMN(G:G),0)</f>
        <v>No major surgery</v>
      </c>
      <c r="Q1335" t="str" cm="1">
        <f t="array" ref="Q1335">VLOOKUP($A1335,'Medical Examination'!$A:$H,COLUMN(H:H),0)</f>
        <v>No</v>
      </c>
      <c r="R1335">
        <f t="shared" si="240"/>
        <v>0</v>
      </c>
      <c r="S1335">
        <f t="shared" si="241"/>
        <v>0</v>
      </c>
      <c r="T1335">
        <f t="shared" si="242"/>
        <v>0</v>
      </c>
      <c r="U1335">
        <f t="shared" si="243"/>
        <v>0</v>
      </c>
      <c r="V1335">
        <f t="shared" si="244"/>
        <v>1</v>
      </c>
      <c r="W1335">
        <f t="shared" si="245"/>
        <v>3</v>
      </c>
      <c r="X1335">
        <f t="shared" si="246"/>
        <v>0</v>
      </c>
      <c r="Y1335">
        <f t="shared" si="247"/>
        <v>0</v>
      </c>
      <c r="Z1335">
        <f t="shared" si="248"/>
        <v>0</v>
      </c>
      <c r="AA1335">
        <f t="shared" si="249"/>
        <v>0</v>
      </c>
      <c r="AB1335" s="5">
        <f t="shared" si="250"/>
        <v>52</v>
      </c>
      <c r="AC1335">
        <f t="shared" si="251"/>
        <v>0</v>
      </c>
    </row>
    <row r="1336" spans="1:29" x14ac:dyDescent="0.25">
      <c r="A1336" t="s">
        <v>1376</v>
      </c>
      <c r="B1336">
        <v>2004</v>
      </c>
      <c r="C1336" t="s">
        <v>37</v>
      </c>
      <c r="D1336">
        <v>4</v>
      </c>
      <c r="E1336">
        <v>1</v>
      </c>
      <c r="F1336">
        <v>11272.33</v>
      </c>
      <c r="G1336" t="s">
        <v>12</v>
      </c>
      <c r="H1336" t="s">
        <v>11</v>
      </c>
      <c r="I1336" t="s">
        <v>166</v>
      </c>
      <c r="J1336" t="str">
        <f>VLOOKUP(A1336,Names!A:B,2,)</f>
        <v>Peters, Mr.  Daniel J</v>
      </c>
      <c r="K1336" cm="1">
        <f t="array" ref="K1336">VLOOKUP($A1336,'Medical Examination'!$A:$H,COLUMN(B:B),0)</f>
        <v>28.31</v>
      </c>
      <c r="L1336" cm="1">
        <f t="array" ref="L1336">VLOOKUP($A1336,'Medical Examination'!$A:$H,COLUMN(C:C),0)</f>
        <v>4.55</v>
      </c>
      <c r="M1336" t="str" cm="1">
        <f t="array" ref="M1336">VLOOKUP($A1336,'Medical Examination'!$A:$H,COLUMN(D:D),0)</f>
        <v>No</v>
      </c>
      <c r="N1336" t="str" cm="1">
        <f t="array" ref="N1336">VLOOKUP($A1336,'Medical Examination'!$A:$H,COLUMN(E:E),0)</f>
        <v>yes</v>
      </c>
      <c r="O1336" t="str" cm="1">
        <f t="array" ref="O1336">VLOOKUP($A1336,'Medical Examination'!$A:$H,COLUMN(F:F),0)</f>
        <v>No</v>
      </c>
      <c r="P1336" cm="1">
        <f t="array" ref="P1336">VLOOKUP($A1336,'Medical Examination'!$A:$H,COLUMN(G:G),0)</f>
        <v>1</v>
      </c>
      <c r="Q1336" t="str" cm="1">
        <f t="array" ref="Q1336">VLOOKUP($A1336,'Medical Examination'!$A:$H,COLUMN(H:H),0)</f>
        <v>No</v>
      </c>
      <c r="R1336">
        <f t="shared" si="240"/>
        <v>0</v>
      </c>
      <c r="S1336">
        <f t="shared" si="241"/>
        <v>1</v>
      </c>
      <c r="T1336">
        <f t="shared" si="242"/>
        <v>0</v>
      </c>
      <c r="U1336">
        <f t="shared" si="243"/>
        <v>0</v>
      </c>
      <c r="V1336">
        <f t="shared" si="244"/>
        <v>1</v>
      </c>
      <c r="W1336">
        <f t="shared" si="245"/>
        <v>2</v>
      </c>
      <c r="X1336">
        <f t="shared" si="246"/>
        <v>1</v>
      </c>
      <c r="Y1336">
        <f t="shared" si="247"/>
        <v>0</v>
      </c>
      <c r="Z1336">
        <f t="shared" si="248"/>
        <v>0</v>
      </c>
      <c r="AA1336">
        <f t="shared" si="249"/>
        <v>0</v>
      </c>
      <c r="AB1336" s="5">
        <f t="shared" si="250"/>
        <v>19</v>
      </c>
      <c r="AC1336">
        <f t="shared" si="251"/>
        <v>1</v>
      </c>
    </row>
    <row r="1337" spans="1:29" x14ac:dyDescent="0.25">
      <c r="A1337" t="s">
        <v>1377</v>
      </c>
      <c r="B1337">
        <v>1967</v>
      </c>
      <c r="C1337" t="s">
        <v>18</v>
      </c>
      <c r="D1337">
        <v>14</v>
      </c>
      <c r="E1337">
        <v>0</v>
      </c>
      <c r="F1337">
        <v>11286.54</v>
      </c>
      <c r="G1337" t="s">
        <v>12</v>
      </c>
      <c r="H1337" t="s">
        <v>12</v>
      </c>
      <c r="I1337" t="s">
        <v>247</v>
      </c>
      <c r="J1337" t="str">
        <f>VLOOKUP(A1337,Names!A:B,2,)</f>
        <v>Tufaro, Ms.  Theresa M.</v>
      </c>
      <c r="K1337" cm="1">
        <f t="array" ref="K1337">VLOOKUP($A1337,'Medical Examination'!$A:$H,COLUMN(B:B),0)</f>
        <v>29.83</v>
      </c>
      <c r="L1337" cm="1">
        <f t="array" ref="L1337">VLOOKUP($A1337,'Medical Examination'!$A:$H,COLUMN(C:C),0)</f>
        <v>7.2</v>
      </c>
      <c r="M1337" t="str" cm="1">
        <f t="array" ref="M1337">VLOOKUP($A1337,'Medical Examination'!$A:$H,COLUMN(D:D),0)</f>
        <v>yes</v>
      </c>
      <c r="N1337" t="str" cm="1">
        <f t="array" ref="N1337">VLOOKUP($A1337,'Medical Examination'!$A:$H,COLUMN(E:E),0)</f>
        <v>No</v>
      </c>
      <c r="O1337" t="str" cm="1">
        <f t="array" ref="O1337">VLOOKUP($A1337,'Medical Examination'!$A:$H,COLUMN(F:F),0)</f>
        <v>No</v>
      </c>
      <c r="P1337" t="str" cm="1">
        <f t="array" ref="P1337">VLOOKUP($A1337,'Medical Examination'!$A:$H,COLUMN(G:G),0)</f>
        <v>No major surgery</v>
      </c>
      <c r="Q1337" t="str" cm="1">
        <f t="array" ref="Q1337">VLOOKUP($A1337,'Medical Examination'!$A:$H,COLUMN(H:H),0)</f>
        <v>No</v>
      </c>
      <c r="R1337">
        <f t="shared" si="240"/>
        <v>1</v>
      </c>
      <c r="S1337">
        <f t="shared" si="241"/>
        <v>0</v>
      </c>
      <c r="T1337">
        <f t="shared" si="242"/>
        <v>0</v>
      </c>
      <c r="U1337">
        <f t="shared" si="243"/>
        <v>0</v>
      </c>
      <c r="V1337">
        <f t="shared" si="244"/>
        <v>1</v>
      </c>
      <c r="W1337">
        <f t="shared" si="245"/>
        <v>1</v>
      </c>
      <c r="X1337">
        <f t="shared" si="246"/>
        <v>0</v>
      </c>
      <c r="Y1337">
        <f t="shared" si="247"/>
        <v>0</v>
      </c>
      <c r="Z1337">
        <f t="shared" si="248"/>
        <v>0</v>
      </c>
      <c r="AA1337">
        <f t="shared" si="249"/>
        <v>0</v>
      </c>
      <c r="AB1337" s="5">
        <f t="shared" si="250"/>
        <v>56</v>
      </c>
      <c r="AC1337">
        <f t="shared" si="251"/>
        <v>0</v>
      </c>
    </row>
    <row r="1338" spans="1:29" x14ac:dyDescent="0.25">
      <c r="A1338" t="s">
        <v>1378</v>
      </c>
      <c r="B1338">
        <v>1970</v>
      </c>
      <c r="C1338" t="s">
        <v>18</v>
      </c>
      <c r="D1338">
        <v>22</v>
      </c>
      <c r="E1338">
        <v>3</v>
      </c>
      <c r="F1338">
        <v>11289.11</v>
      </c>
      <c r="G1338" t="s">
        <v>12</v>
      </c>
      <c r="H1338" t="s">
        <v>16</v>
      </c>
      <c r="I1338" t="s">
        <v>23</v>
      </c>
      <c r="J1338" t="str">
        <f>VLOOKUP(A1338,Names!A:B,2,)</f>
        <v>Chen, Mr.  Peiweng</v>
      </c>
      <c r="K1338" cm="1">
        <f t="array" ref="K1338">VLOOKUP($A1338,'Medical Examination'!$A:$H,COLUMN(B:B),0)</f>
        <v>32.774999999999999</v>
      </c>
      <c r="L1338" cm="1">
        <f t="array" ref="L1338">VLOOKUP($A1338,'Medical Examination'!$A:$H,COLUMN(C:C),0)</f>
        <v>8.02</v>
      </c>
      <c r="M1338" t="str" cm="1">
        <f t="array" ref="M1338">VLOOKUP($A1338,'Medical Examination'!$A:$H,COLUMN(D:D),0)</f>
        <v>yes</v>
      </c>
      <c r="N1338" t="str" cm="1">
        <f t="array" ref="N1338">VLOOKUP($A1338,'Medical Examination'!$A:$H,COLUMN(E:E),0)</f>
        <v>No</v>
      </c>
      <c r="O1338" t="str" cm="1">
        <f t="array" ref="O1338">VLOOKUP($A1338,'Medical Examination'!$A:$H,COLUMN(F:F),0)</f>
        <v>No</v>
      </c>
      <c r="P1338" cm="1">
        <f t="array" ref="P1338">VLOOKUP($A1338,'Medical Examination'!$A:$H,COLUMN(G:G),0)</f>
        <v>2</v>
      </c>
      <c r="Q1338" t="str" cm="1">
        <f t="array" ref="Q1338">VLOOKUP($A1338,'Medical Examination'!$A:$H,COLUMN(H:H),0)</f>
        <v>No</v>
      </c>
      <c r="R1338">
        <f t="shared" si="240"/>
        <v>1</v>
      </c>
      <c r="S1338">
        <f t="shared" si="241"/>
        <v>0</v>
      </c>
      <c r="T1338">
        <f t="shared" si="242"/>
        <v>0</v>
      </c>
      <c r="U1338">
        <f t="shared" si="243"/>
        <v>0</v>
      </c>
      <c r="V1338">
        <f t="shared" si="244"/>
        <v>1</v>
      </c>
      <c r="W1338">
        <f t="shared" si="245"/>
        <v>3</v>
      </c>
      <c r="X1338">
        <f t="shared" si="246"/>
        <v>2</v>
      </c>
      <c r="Y1338">
        <f t="shared" si="247"/>
        <v>0</v>
      </c>
      <c r="Z1338">
        <f t="shared" si="248"/>
        <v>1</v>
      </c>
      <c r="AA1338">
        <f t="shared" si="249"/>
        <v>0</v>
      </c>
      <c r="AB1338" s="5">
        <f t="shared" si="250"/>
        <v>53</v>
      </c>
      <c r="AC1338">
        <f t="shared" si="251"/>
        <v>1</v>
      </c>
    </row>
    <row r="1339" spans="1:29" x14ac:dyDescent="0.25">
      <c r="A1339" t="s">
        <v>1379</v>
      </c>
      <c r="B1339">
        <v>1988</v>
      </c>
      <c r="C1339" t="s">
        <v>15</v>
      </c>
      <c r="D1339">
        <v>14</v>
      </c>
      <c r="E1339">
        <v>3</v>
      </c>
      <c r="F1339">
        <v>11294.57</v>
      </c>
      <c r="G1339" t="s">
        <v>12</v>
      </c>
      <c r="H1339" t="s">
        <v>16</v>
      </c>
      <c r="I1339" t="s">
        <v>632</v>
      </c>
      <c r="J1339" t="str">
        <f>VLOOKUP(A1339,Names!A:B,2,)</f>
        <v>Mitchell, Mr.  Tristan D.</v>
      </c>
      <c r="K1339" cm="1">
        <f t="array" ref="K1339">VLOOKUP($A1339,'Medical Examination'!$A:$H,COLUMN(B:B),0)</f>
        <v>38.93</v>
      </c>
      <c r="L1339" cm="1">
        <f t="array" ref="L1339">VLOOKUP($A1339,'Medical Examination'!$A:$H,COLUMN(C:C),0)</f>
        <v>5.64</v>
      </c>
      <c r="M1339" t="str" cm="1">
        <f t="array" ref="M1339">VLOOKUP($A1339,'Medical Examination'!$A:$H,COLUMN(D:D),0)</f>
        <v>yes</v>
      </c>
      <c r="N1339" t="str" cm="1">
        <f t="array" ref="N1339">VLOOKUP($A1339,'Medical Examination'!$A:$H,COLUMN(E:E),0)</f>
        <v>No</v>
      </c>
      <c r="O1339" t="str" cm="1">
        <f t="array" ref="O1339">VLOOKUP($A1339,'Medical Examination'!$A:$H,COLUMN(F:F),0)</f>
        <v>No</v>
      </c>
      <c r="P1339" cm="1">
        <f t="array" ref="P1339">VLOOKUP($A1339,'Medical Examination'!$A:$H,COLUMN(G:G),0)</f>
        <v>1</v>
      </c>
      <c r="Q1339" t="str" cm="1">
        <f t="array" ref="Q1339">VLOOKUP($A1339,'Medical Examination'!$A:$H,COLUMN(H:H),0)</f>
        <v>No</v>
      </c>
      <c r="R1339">
        <f t="shared" si="240"/>
        <v>1</v>
      </c>
      <c r="S1339">
        <f t="shared" si="241"/>
        <v>0</v>
      </c>
      <c r="T1339">
        <f t="shared" si="242"/>
        <v>0</v>
      </c>
      <c r="U1339">
        <f t="shared" si="243"/>
        <v>0</v>
      </c>
      <c r="V1339">
        <f t="shared" si="244"/>
        <v>1</v>
      </c>
      <c r="W1339">
        <f t="shared" si="245"/>
        <v>3</v>
      </c>
      <c r="X1339">
        <f t="shared" si="246"/>
        <v>1</v>
      </c>
      <c r="Y1339">
        <f t="shared" si="247"/>
        <v>0</v>
      </c>
      <c r="Z1339">
        <f t="shared" si="248"/>
        <v>0</v>
      </c>
      <c r="AA1339">
        <f t="shared" si="249"/>
        <v>0</v>
      </c>
      <c r="AB1339" s="5">
        <f t="shared" si="250"/>
        <v>35</v>
      </c>
      <c r="AC1339">
        <f t="shared" si="251"/>
        <v>1</v>
      </c>
    </row>
    <row r="1340" spans="1:29" x14ac:dyDescent="0.25">
      <c r="A1340" t="s">
        <v>1380</v>
      </c>
      <c r="B1340">
        <v>1972</v>
      </c>
      <c r="C1340" t="s">
        <v>20</v>
      </c>
      <c r="D1340">
        <v>25</v>
      </c>
      <c r="E1340">
        <v>4</v>
      </c>
      <c r="F1340">
        <v>11299.34</v>
      </c>
      <c r="G1340" t="s">
        <v>12</v>
      </c>
      <c r="H1340" t="s">
        <v>11</v>
      </c>
      <c r="I1340" t="s">
        <v>42</v>
      </c>
      <c r="J1340" t="str">
        <f>VLOOKUP(A1340,Names!A:B,2,)</f>
        <v>Rall, Ms.  Tracie</v>
      </c>
      <c r="K1340" cm="1">
        <f t="array" ref="K1340">VLOOKUP($A1340,'Medical Examination'!$A:$H,COLUMN(B:B),0)</f>
        <v>33.700000000000003</v>
      </c>
      <c r="L1340" cm="1">
        <f t="array" ref="L1340">VLOOKUP($A1340,'Medical Examination'!$A:$H,COLUMN(C:C),0)</f>
        <v>4.01</v>
      </c>
      <c r="M1340" t="str" cm="1">
        <f t="array" ref="M1340">VLOOKUP($A1340,'Medical Examination'!$A:$H,COLUMN(D:D),0)</f>
        <v>No</v>
      </c>
      <c r="N1340" t="str" cm="1">
        <f t="array" ref="N1340">VLOOKUP($A1340,'Medical Examination'!$A:$H,COLUMN(E:E),0)</f>
        <v>No</v>
      </c>
      <c r="O1340" t="str" cm="1">
        <f t="array" ref="O1340">VLOOKUP($A1340,'Medical Examination'!$A:$H,COLUMN(F:F),0)</f>
        <v>No</v>
      </c>
      <c r="P1340" cm="1">
        <f t="array" ref="P1340">VLOOKUP($A1340,'Medical Examination'!$A:$H,COLUMN(G:G),0)</f>
        <v>2</v>
      </c>
      <c r="Q1340" t="str" cm="1">
        <f t="array" ref="Q1340">VLOOKUP($A1340,'Medical Examination'!$A:$H,COLUMN(H:H),0)</f>
        <v>No</v>
      </c>
      <c r="R1340">
        <f t="shared" si="240"/>
        <v>0</v>
      </c>
      <c r="S1340">
        <f t="shared" si="241"/>
        <v>0</v>
      </c>
      <c r="T1340">
        <f t="shared" si="242"/>
        <v>0</v>
      </c>
      <c r="U1340">
        <f t="shared" si="243"/>
        <v>0</v>
      </c>
      <c r="V1340">
        <f t="shared" si="244"/>
        <v>1</v>
      </c>
      <c r="W1340">
        <f t="shared" si="245"/>
        <v>2</v>
      </c>
      <c r="X1340">
        <f t="shared" si="246"/>
        <v>2</v>
      </c>
      <c r="Y1340">
        <f t="shared" si="247"/>
        <v>1</v>
      </c>
      <c r="Z1340">
        <f t="shared" si="248"/>
        <v>0</v>
      </c>
      <c r="AA1340">
        <f t="shared" si="249"/>
        <v>0</v>
      </c>
      <c r="AB1340" s="5">
        <f t="shared" si="250"/>
        <v>51</v>
      </c>
      <c r="AC1340">
        <f t="shared" si="251"/>
        <v>0</v>
      </c>
    </row>
    <row r="1341" spans="1:29" x14ac:dyDescent="0.25">
      <c r="A1341" t="s">
        <v>1381</v>
      </c>
      <c r="B1341">
        <v>1968</v>
      </c>
      <c r="C1341" t="s">
        <v>37</v>
      </c>
      <c r="D1341">
        <v>6</v>
      </c>
      <c r="E1341">
        <v>1</v>
      </c>
      <c r="F1341">
        <v>11305.93</v>
      </c>
      <c r="G1341" t="s">
        <v>12</v>
      </c>
      <c r="H1341" t="s">
        <v>16</v>
      </c>
      <c r="I1341" t="s">
        <v>23</v>
      </c>
      <c r="J1341" t="str">
        <f>VLOOKUP(A1341,Names!A:B,2,)</f>
        <v>Donnelly, Ms.  Jennifer</v>
      </c>
      <c r="K1341" cm="1">
        <f t="array" ref="K1341">VLOOKUP($A1341,'Medical Examination'!$A:$H,COLUMN(B:B),0)</f>
        <v>27.645</v>
      </c>
      <c r="L1341" cm="1">
        <f t="array" ref="L1341">VLOOKUP($A1341,'Medical Examination'!$A:$H,COLUMN(C:C),0)</f>
        <v>10.56</v>
      </c>
      <c r="M1341" t="str" cm="1">
        <f t="array" ref="M1341">VLOOKUP($A1341,'Medical Examination'!$A:$H,COLUMN(D:D),0)</f>
        <v>No</v>
      </c>
      <c r="N1341" t="str" cm="1">
        <f t="array" ref="N1341">VLOOKUP($A1341,'Medical Examination'!$A:$H,COLUMN(E:E),0)</f>
        <v>No</v>
      </c>
      <c r="O1341" t="str" cm="1">
        <f t="array" ref="O1341">VLOOKUP($A1341,'Medical Examination'!$A:$H,COLUMN(F:F),0)</f>
        <v>No</v>
      </c>
      <c r="P1341" t="str" cm="1">
        <f t="array" ref="P1341">VLOOKUP($A1341,'Medical Examination'!$A:$H,COLUMN(G:G),0)</f>
        <v>No major surgery</v>
      </c>
      <c r="Q1341" t="str" cm="1">
        <f t="array" ref="Q1341">VLOOKUP($A1341,'Medical Examination'!$A:$H,COLUMN(H:H),0)</f>
        <v>No</v>
      </c>
      <c r="R1341">
        <f t="shared" si="240"/>
        <v>0</v>
      </c>
      <c r="S1341">
        <f t="shared" si="241"/>
        <v>0</v>
      </c>
      <c r="T1341">
        <f t="shared" si="242"/>
        <v>0</v>
      </c>
      <c r="U1341">
        <f t="shared" si="243"/>
        <v>0</v>
      </c>
      <c r="V1341">
        <f t="shared" si="244"/>
        <v>1</v>
      </c>
      <c r="W1341">
        <f t="shared" si="245"/>
        <v>3</v>
      </c>
      <c r="X1341">
        <f t="shared" si="246"/>
        <v>0</v>
      </c>
      <c r="Y1341">
        <f t="shared" si="247"/>
        <v>0</v>
      </c>
      <c r="Z1341">
        <f t="shared" si="248"/>
        <v>1</v>
      </c>
      <c r="AA1341">
        <f t="shared" si="249"/>
        <v>0</v>
      </c>
      <c r="AB1341" s="5">
        <f t="shared" si="250"/>
        <v>55</v>
      </c>
      <c r="AC1341">
        <f t="shared" si="251"/>
        <v>0</v>
      </c>
    </row>
    <row r="1342" spans="1:29" x14ac:dyDescent="0.25">
      <c r="A1342" t="s">
        <v>1382</v>
      </c>
      <c r="B1342">
        <v>1963</v>
      </c>
      <c r="C1342" t="s">
        <v>15</v>
      </c>
      <c r="D1342">
        <v>22</v>
      </c>
      <c r="E1342">
        <v>0</v>
      </c>
      <c r="F1342">
        <v>11312.33</v>
      </c>
      <c r="G1342" t="s">
        <v>12</v>
      </c>
      <c r="H1342" t="s">
        <v>12</v>
      </c>
      <c r="I1342" t="s">
        <v>23</v>
      </c>
      <c r="J1342" t="str">
        <f>VLOOKUP(A1342,Names!A:B,2,)</f>
        <v>Opie, Ms.  Jasmine P.</v>
      </c>
      <c r="K1342" cm="1">
        <f t="array" ref="K1342">VLOOKUP($A1342,'Medical Examination'!$A:$H,COLUMN(B:B),0)</f>
        <v>24.91</v>
      </c>
      <c r="L1342" cm="1">
        <f t="array" ref="L1342">VLOOKUP($A1342,'Medical Examination'!$A:$H,COLUMN(C:C),0)</f>
        <v>7.33</v>
      </c>
      <c r="M1342" t="str" cm="1">
        <f t="array" ref="M1342">VLOOKUP($A1342,'Medical Examination'!$A:$H,COLUMN(D:D),0)</f>
        <v>yes</v>
      </c>
      <c r="N1342" t="str" cm="1">
        <f t="array" ref="N1342">VLOOKUP($A1342,'Medical Examination'!$A:$H,COLUMN(E:E),0)</f>
        <v>No</v>
      </c>
      <c r="O1342" t="str" cm="1">
        <f t="array" ref="O1342">VLOOKUP($A1342,'Medical Examination'!$A:$H,COLUMN(F:F),0)</f>
        <v>Yes</v>
      </c>
      <c r="P1342" cm="1">
        <f t="array" ref="P1342">VLOOKUP($A1342,'Medical Examination'!$A:$H,COLUMN(G:G),0)</f>
        <v>1</v>
      </c>
      <c r="Q1342" t="str" cm="1">
        <f t="array" ref="Q1342">VLOOKUP($A1342,'Medical Examination'!$A:$H,COLUMN(H:H),0)</f>
        <v>No</v>
      </c>
      <c r="R1342">
        <f t="shared" si="240"/>
        <v>1</v>
      </c>
      <c r="S1342">
        <f t="shared" si="241"/>
        <v>0</v>
      </c>
      <c r="T1342">
        <f t="shared" si="242"/>
        <v>1</v>
      </c>
      <c r="U1342">
        <f t="shared" si="243"/>
        <v>0</v>
      </c>
      <c r="V1342">
        <f t="shared" si="244"/>
        <v>1</v>
      </c>
      <c r="W1342">
        <f t="shared" si="245"/>
        <v>1</v>
      </c>
      <c r="X1342">
        <f t="shared" si="246"/>
        <v>1</v>
      </c>
      <c r="Y1342">
        <f t="shared" si="247"/>
        <v>0</v>
      </c>
      <c r="Z1342">
        <f t="shared" si="248"/>
        <v>1</v>
      </c>
      <c r="AA1342">
        <f t="shared" si="249"/>
        <v>0</v>
      </c>
      <c r="AB1342" s="5">
        <f t="shared" si="250"/>
        <v>60</v>
      </c>
      <c r="AC1342">
        <f t="shared" si="251"/>
        <v>0</v>
      </c>
    </row>
    <row r="1343" spans="1:29" x14ac:dyDescent="0.25">
      <c r="A1343" t="s">
        <v>1383</v>
      </c>
      <c r="B1343">
        <v>1995</v>
      </c>
      <c r="C1343" t="s">
        <v>30</v>
      </c>
      <c r="D1343">
        <v>10</v>
      </c>
      <c r="E1343">
        <v>0</v>
      </c>
      <c r="F1343">
        <v>11318.57</v>
      </c>
      <c r="G1343" t="s">
        <v>12</v>
      </c>
      <c r="H1343" t="s">
        <v>11</v>
      </c>
      <c r="I1343" t="s">
        <v>535</v>
      </c>
      <c r="J1343" t="str">
        <f>VLOOKUP(A1343,Names!A:B,2,)</f>
        <v>Chiappone, Mrs.  Suzanne</v>
      </c>
      <c r="K1343" cm="1">
        <f t="array" ref="K1343">VLOOKUP($A1343,'Medical Examination'!$A:$H,COLUMN(B:B),0)</f>
        <v>48.12</v>
      </c>
      <c r="L1343" cm="1">
        <f t="array" ref="L1343">VLOOKUP($A1343,'Medical Examination'!$A:$H,COLUMN(C:C),0)</f>
        <v>4.51</v>
      </c>
      <c r="M1343" t="str" cm="1">
        <f t="array" ref="M1343">VLOOKUP($A1343,'Medical Examination'!$A:$H,COLUMN(D:D),0)</f>
        <v>yes</v>
      </c>
      <c r="N1343" t="str" cm="1">
        <f t="array" ref="N1343">VLOOKUP($A1343,'Medical Examination'!$A:$H,COLUMN(E:E),0)</f>
        <v>No</v>
      </c>
      <c r="O1343" t="str" cm="1">
        <f t="array" ref="O1343">VLOOKUP($A1343,'Medical Examination'!$A:$H,COLUMN(F:F),0)</f>
        <v>No</v>
      </c>
      <c r="P1343" cm="1">
        <f t="array" ref="P1343">VLOOKUP($A1343,'Medical Examination'!$A:$H,COLUMN(G:G),0)</f>
        <v>1</v>
      </c>
      <c r="Q1343" t="str" cm="1">
        <f t="array" ref="Q1343">VLOOKUP($A1343,'Medical Examination'!$A:$H,COLUMN(H:H),0)</f>
        <v>No</v>
      </c>
      <c r="R1343">
        <f t="shared" si="240"/>
        <v>1</v>
      </c>
      <c r="S1343">
        <f t="shared" si="241"/>
        <v>0</v>
      </c>
      <c r="T1343">
        <f t="shared" si="242"/>
        <v>0</v>
      </c>
      <c r="U1343">
        <f t="shared" si="243"/>
        <v>0</v>
      </c>
      <c r="V1343">
        <f t="shared" si="244"/>
        <v>1</v>
      </c>
      <c r="W1343">
        <f t="shared" si="245"/>
        <v>2</v>
      </c>
      <c r="X1343">
        <f t="shared" si="246"/>
        <v>1</v>
      </c>
      <c r="Y1343">
        <f t="shared" si="247"/>
        <v>0</v>
      </c>
      <c r="Z1343">
        <f t="shared" si="248"/>
        <v>0</v>
      </c>
      <c r="AA1343">
        <f t="shared" si="249"/>
        <v>0</v>
      </c>
      <c r="AB1343" s="5">
        <f t="shared" si="250"/>
        <v>28</v>
      </c>
      <c r="AC1343">
        <f t="shared" si="251"/>
        <v>0</v>
      </c>
    </row>
    <row r="1344" spans="1:29" x14ac:dyDescent="0.25">
      <c r="A1344" t="s">
        <v>1384</v>
      </c>
      <c r="B1344">
        <v>1963</v>
      </c>
      <c r="C1344" t="s">
        <v>10</v>
      </c>
      <c r="D1344">
        <v>11</v>
      </c>
      <c r="E1344">
        <v>0</v>
      </c>
      <c r="F1344">
        <v>11319.12</v>
      </c>
      <c r="G1344" t="s">
        <v>12</v>
      </c>
      <c r="H1344" t="s">
        <v>16</v>
      </c>
      <c r="I1344" t="s">
        <v>23</v>
      </c>
      <c r="J1344" t="str">
        <f>VLOOKUP(A1344,Names!A:B,2,)</f>
        <v>Anderson, Ms.  Carrie</v>
      </c>
      <c r="K1344" cm="1">
        <f t="array" ref="K1344">VLOOKUP($A1344,'Medical Examination'!$A:$H,COLUMN(B:B),0)</f>
        <v>24.93</v>
      </c>
      <c r="L1344" cm="1">
        <f t="array" ref="L1344">VLOOKUP($A1344,'Medical Examination'!$A:$H,COLUMN(C:C),0)</f>
        <v>9.18</v>
      </c>
      <c r="M1344" t="str" cm="1">
        <f t="array" ref="M1344">VLOOKUP($A1344,'Medical Examination'!$A:$H,COLUMN(D:D),0)</f>
        <v>yes</v>
      </c>
      <c r="N1344" t="str" cm="1">
        <f t="array" ref="N1344">VLOOKUP($A1344,'Medical Examination'!$A:$H,COLUMN(E:E),0)</f>
        <v>No</v>
      </c>
      <c r="O1344" t="str" cm="1">
        <f t="array" ref="O1344">VLOOKUP($A1344,'Medical Examination'!$A:$H,COLUMN(F:F),0)</f>
        <v>Yes</v>
      </c>
      <c r="P1344" cm="1">
        <f t="array" ref="P1344">VLOOKUP($A1344,'Medical Examination'!$A:$H,COLUMN(G:G),0)</f>
        <v>1</v>
      </c>
      <c r="Q1344" t="str" cm="1">
        <f t="array" ref="Q1344">VLOOKUP($A1344,'Medical Examination'!$A:$H,COLUMN(H:H),0)</f>
        <v>No</v>
      </c>
      <c r="R1344">
        <f t="shared" si="240"/>
        <v>1</v>
      </c>
      <c r="S1344">
        <f t="shared" si="241"/>
        <v>0</v>
      </c>
      <c r="T1344">
        <f t="shared" si="242"/>
        <v>1</v>
      </c>
      <c r="U1344">
        <f t="shared" si="243"/>
        <v>0</v>
      </c>
      <c r="V1344">
        <f t="shared" si="244"/>
        <v>1</v>
      </c>
      <c r="W1344">
        <f t="shared" si="245"/>
        <v>3</v>
      </c>
      <c r="X1344">
        <f t="shared" si="246"/>
        <v>1</v>
      </c>
      <c r="Y1344">
        <f t="shared" si="247"/>
        <v>0</v>
      </c>
      <c r="Z1344">
        <f t="shared" si="248"/>
        <v>1</v>
      </c>
      <c r="AA1344">
        <f t="shared" si="249"/>
        <v>0</v>
      </c>
      <c r="AB1344" s="5">
        <f t="shared" si="250"/>
        <v>60</v>
      </c>
      <c r="AC1344">
        <f t="shared" si="251"/>
        <v>0</v>
      </c>
    </row>
    <row r="1345" spans="1:29" x14ac:dyDescent="0.25">
      <c r="A1345" t="s">
        <v>1385</v>
      </c>
      <c r="B1345">
        <v>2002</v>
      </c>
      <c r="C1345" t="s">
        <v>20</v>
      </c>
      <c r="D1345">
        <v>20</v>
      </c>
      <c r="E1345">
        <v>0</v>
      </c>
      <c r="F1345">
        <v>11321.49</v>
      </c>
      <c r="G1345" t="s">
        <v>12</v>
      </c>
      <c r="H1345" t="s">
        <v>12</v>
      </c>
      <c r="I1345" t="s">
        <v>23</v>
      </c>
      <c r="J1345" t="str">
        <f>VLOOKUP(A1345,Names!A:B,2,)</f>
        <v>Webster, Ms.  Deanne</v>
      </c>
      <c r="K1345" cm="1">
        <f t="array" ref="K1345">VLOOKUP($A1345,'Medical Examination'!$A:$H,COLUMN(B:B),0)</f>
        <v>54.47</v>
      </c>
      <c r="L1345" cm="1">
        <f t="array" ref="L1345">VLOOKUP($A1345,'Medical Examination'!$A:$H,COLUMN(C:C),0)</f>
        <v>7.48</v>
      </c>
      <c r="M1345" t="str" cm="1">
        <f t="array" ref="M1345">VLOOKUP($A1345,'Medical Examination'!$A:$H,COLUMN(D:D),0)</f>
        <v>No</v>
      </c>
      <c r="N1345" t="str" cm="1">
        <f t="array" ref="N1345">VLOOKUP($A1345,'Medical Examination'!$A:$H,COLUMN(E:E),0)</f>
        <v>No</v>
      </c>
      <c r="O1345" t="str" cm="1">
        <f t="array" ref="O1345">VLOOKUP($A1345,'Medical Examination'!$A:$H,COLUMN(F:F),0)</f>
        <v>No</v>
      </c>
      <c r="P1345" t="str" cm="1">
        <f t="array" ref="P1345">VLOOKUP($A1345,'Medical Examination'!$A:$H,COLUMN(G:G),0)</f>
        <v>No major surgery</v>
      </c>
      <c r="Q1345" t="str" cm="1">
        <f t="array" ref="Q1345">VLOOKUP($A1345,'Medical Examination'!$A:$H,COLUMN(H:H),0)</f>
        <v>No</v>
      </c>
      <c r="R1345">
        <f t="shared" si="240"/>
        <v>0</v>
      </c>
      <c r="S1345">
        <f t="shared" si="241"/>
        <v>0</v>
      </c>
      <c r="T1345">
        <f t="shared" si="242"/>
        <v>0</v>
      </c>
      <c r="U1345">
        <f t="shared" si="243"/>
        <v>0</v>
      </c>
      <c r="V1345">
        <f t="shared" si="244"/>
        <v>1</v>
      </c>
      <c r="W1345">
        <f t="shared" si="245"/>
        <v>1</v>
      </c>
      <c r="X1345">
        <f t="shared" si="246"/>
        <v>0</v>
      </c>
      <c r="Y1345">
        <f t="shared" si="247"/>
        <v>0</v>
      </c>
      <c r="Z1345">
        <f t="shared" si="248"/>
        <v>1</v>
      </c>
      <c r="AA1345">
        <f t="shared" si="249"/>
        <v>0</v>
      </c>
      <c r="AB1345" s="5">
        <f t="shared" si="250"/>
        <v>21</v>
      </c>
      <c r="AC1345">
        <f t="shared" si="251"/>
        <v>0</v>
      </c>
    </row>
    <row r="1346" spans="1:29" x14ac:dyDescent="0.25">
      <c r="A1346" t="s">
        <v>1386</v>
      </c>
      <c r="B1346">
        <v>1989</v>
      </c>
      <c r="C1346" t="s">
        <v>35</v>
      </c>
      <c r="D1346">
        <v>19</v>
      </c>
      <c r="E1346">
        <v>1</v>
      </c>
      <c r="F1346">
        <v>11326.71</v>
      </c>
      <c r="G1346" t="s">
        <v>12</v>
      </c>
      <c r="H1346" t="s">
        <v>12</v>
      </c>
      <c r="I1346" t="s">
        <v>13</v>
      </c>
      <c r="J1346" t="str">
        <f>VLOOKUP(A1346,Names!A:B,2,)</f>
        <v>McCue, Mr.  Daniel T.</v>
      </c>
      <c r="K1346" cm="1">
        <f t="array" ref="K1346">VLOOKUP($A1346,'Medical Examination'!$A:$H,COLUMN(B:B),0)</f>
        <v>42.46</v>
      </c>
      <c r="L1346" cm="1">
        <f t="array" ref="L1346">VLOOKUP($A1346,'Medical Examination'!$A:$H,COLUMN(C:C),0)</f>
        <v>4.1100000000000003</v>
      </c>
      <c r="M1346" t="str" cm="1">
        <f t="array" ref="M1346">VLOOKUP($A1346,'Medical Examination'!$A:$H,COLUMN(D:D),0)</f>
        <v>No</v>
      </c>
      <c r="N1346" t="str" cm="1">
        <f t="array" ref="N1346">VLOOKUP($A1346,'Medical Examination'!$A:$H,COLUMN(E:E),0)</f>
        <v>No</v>
      </c>
      <c r="O1346" t="str" cm="1">
        <f t="array" ref="O1346">VLOOKUP($A1346,'Medical Examination'!$A:$H,COLUMN(F:F),0)</f>
        <v>No</v>
      </c>
      <c r="P1346" t="str" cm="1">
        <f t="array" ref="P1346">VLOOKUP($A1346,'Medical Examination'!$A:$H,COLUMN(G:G),0)</f>
        <v>No major surgery</v>
      </c>
      <c r="Q1346" t="str" cm="1">
        <f t="array" ref="Q1346">VLOOKUP($A1346,'Medical Examination'!$A:$H,COLUMN(H:H),0)</f>
        <v>No</v>
      </c>
      <c r="R1346">
        <f t="shared" si="240"/>
        <v>0</v>
      </c>
      <c r="S1346">
        <f t="shared" si="241"/>
        <v>0</v>
      </c>
      <c r="T1346">
        <f t="shared" si="242"/>
        <v>0</v>
      </c>
      <c r="U1346">
        <f t="shared" si="243"/>
        <v>0</v>
      </c>
      <c r="V1346">
        <f t="shared" si="244"/>
        <v>1</v>
      </c>
      <c r="W1346">
        <f t="shared" si="245"/>
        <v>1</v>
      </c>
      <c r="X1346">
        <f t="shared" si="246"/>
        <v>0</v>
      </c>
      <c r="Y1346">
        <f t="shared" si="247"/>
        <v>0</v>
      </c>
      <c r="Z1346">
        <f t="shared" si="248"/>
        <v>0</v>
      </c>
      <c r="AA1346">
        <f t="shared" si="249"/>
        <v>1</v>
      </c>
      <c r="AB1346" s="5">
        <f t="shared" si="250"/>
        <v>34</v>
      </c>
      <c r="AC1346">
        <f t="shared" si="251"/>
        <v>1</v>
      </c>
    </row>
    <row r="1347" spans="1:29" x14ac:dyDescent="0.25">
      <c r="A1347" t="s">
        <v>1387</v>
      </c>
      <c r="B1347">
        <v>1968</v>
      </c>
      <c r="C1347" t="s">
        <v>15</v>
      </c>
      <c r="D1347">
        <v>2</v>
      </c>
      <c r="E1347">
        <v>0</v>
      </c>
      <c r="F1347">
        <v>11344.32</v>
      </c>
      <c r="G1347" t="s">
        <v>12</v>
      </c>
      <c r="H1347" t="s">
        <v>11</v>
      </c>
      <c r="I1347" t="s">
        <v>200</v>
      </c>
      <c r="J1347" t="str">
        <f>VLOOKUP(A1347,Names!A:B,2,)</f>
        <v>Winters, Mrs.  Annabelle M</v>
      </c>
      <c r="K1347" cm="1">
        <f t="array" ref="K1347">VLOOKUP($A1347,'Medical Examination'!$A:$H,COLUMN(B:B),0)</f>
        <v>27.75</v>
      </c>
      <c r="L1347" cm="1">
        <f t="array" ref="L1347">VLOOKUP($A1347,'Medical Examination'!$A:$H,COLUMN(C:C),0)</f>
        <v>9.8800000000000008</v>
      </c>
      <c r="M1347" t="str" cm="1">
        <f t="array" ref="M1347">VLOOKUP($A1347,'Medical Examination'!$A:$H,COLUMN(D:D),0)</f>
        <v>No</v>
      </c>
      <c r="N1347" t="str" cm="1">
        <f t="array" ref="N1347">VLOOKUP($A1347,'Medical Examination'!$A:$H,COLUMN(E:E),0)</f>
        <v>No</v>
      </c>
      <c r="O1347" t="str" cm="1">
        <f t="array" ref="O1347">VLOOKUP($A1347,'Medical Examination'!$A:$H,COLUMN(F:F),0)</f>
        <v>No</v>
      </c>
      <c r="P1347" t="str" cm="1">
        <f t="array" ref="P1347">VLOOKUP($A1347,'Medical Examination'!$A:$H,COLUMN(G:G),0)</f>
        <v>No major surgery</v>
      </c>
      <c r="Q1347" t="str" cm="1">
        <f t="array" ref="Q1347">VLOOKUP($A1347,'Medical Examination'!$A:$H,COLUMN(H:H),0)</f>
        <v>No</v>
      </c>
      <c r="R1347">
        <f t="shared" ref="R1347:R1410" si="252">IF(M1347="yes",1,0)</f>
        <v>0</v>
      </c>
      <c r="S1347">
        <f t="shared" ref="S1347:S1410" si="253">IF(N1347="yes",1,0)</f>
        <v>0</v>
      </c>
      <c r="T1347">
        <f t="shared" ref="T1347:T1410" si="254">IF(O1347="Yes",1,0)</f>
        <v>0</v>
      </c>
      <c r="U1347">
        <f t="shared" ref="U1347:U1410" si="255">IF(Q1347="yes",1,0)</f>
        <v>0</v>
      </c>
      <c r="V1347">
        <f t="shared" ref="V1347:V1410" si="256">IF(TRIM(G1347)="tier - 1",3,IF(G1347="tier - 2",2,1))</f>
        <v>1</v>
      </c>
      <c r="W1347">
        <f t="shared" ref="W1347:W1410" si="257">IF(TRIM(H1347)="tier - 1",3,IF(H1347="tier - 2",2,1))</f>
        <v>2</v>
      </c>
      <c r="X1347">
        <f t="shared" ref="X1347:X1410" si="258">IF(P1347="No major surgery",0,P1347)</f>
        <v>0</v>
      </c>
      <c r="Y1347">
        <f t="shared" ref="Y1347:Y1410" si="259">IF(I1347="R1011",1,0)</f>
        <v>0</v>
      </c>
      <c r="Z1347">
        <f t="shared" ref="Z1347:Z1410" si="260">IF(I1347="R1012",1,0)</f>
        <v>0</v>
      </c>
      <c r="AA1347">
        <f t="shared" ref="AA1347:AA1410" si="261">IF(I1347="R1013",1,0)</f>
        <v>0</v>
      </c>
      <c r="AB1347" s="5">
        <f t="shared" ref="AB1347:AB1410" si="262">2023-B1347</f>
        <v>55</v>
      </c>
      <c r="AC1347">
        <f t="shared" ref="AC1347:AC1410" si="263">IF(MID(J1347,FIND(",",J1347)+2,FIND(".",J1347)-FIND(",",J1347)-2)="Mr",1,0)</f>
        <v>0</v>
      </c>
    </row>
    <row r="1348" spans="1:29" x14ac:dyDescent="0.25">
      <c r="A1348" t="s">
        <v>1388</v>
      </c>
      <c r="B1348">
        <v>1964</v>
      </c>
      <c r="C1348" t="s">
        <v>10</v>
      </c>
      <c r="D1348">
        <v>12</v>
      </c>
      <c r="E1348">
        <v>0</v>
      </c>
      <c r="F1348">
        <v>11345.52</v>
      </c>
      <c r="G1348" t="s">
        <v>12</v>
      </c>
      <c r="H1348" t="s">
        <v>12</v>
      </c>
      <c r="I1348" t="s">
        <v>42</v>
      </c>
      <c r="J1348" t="str">
        <f>VLOOKUP(A1348,Names!A:B,2,)</f>
        <v>Blain, Mr.  Andrew</v>
      </c>
      <c r="K1348" cm="1">
        <f t="array" ref="K1348">VLOOKUP($A1348,'Medical Examination'!$A:$H,COLUMN(B:B),0)</f>
        <v>23.3</v>
      </c>
      <c r="L1348" cm="1">
        <f t="array" ref="L1348">VLOOKUP($A1348,'Medical Examination'!$A:$H,COLUMN(C:C),0)</f>
        <v>5.36</v>
      </c>
      <c r="M1348" t="str" cm="1">
        <f t="array" ref="M1348">VLOOKUP($A1348,'Medical Examination'!$A:$H,COLUMN(D:D),0)</f>
        <v>yes</v>
      </c>
      <c r="N1348" t="str" cm="1">
        <f t="array" ref="N1348">VLOOKUP($A1348,'Medical Examination'!$A:$H,COLUMN(E:E),0)</f>
        <v>No</v>
      </c>
      <c r="O1348" t="str" cm="1">
        <f t="array" ref="O1348">VLOOKUP($A1348,'Medical Examination'!$A:$H,COLUMN(F:F),0)</f>
        <v>No</v>
      </c>
      <c r="P1348" cm="1">
        <f t="array" ref="P1348">VLOOKUP($A1348,'Medical Examination'!$A:$H,COLUMN(G:G),0)</f>
        <v>1</v>
      </c>
      <c r="Q1348" t="str" cm="1">
        <f t="array" ref="Q1348">VLOOKUP($A1348,'Medical Examination'!$A:$H,COLUMN(H:H),0)</f>
        <v>No</v>
      </c>
      <c r="R1348">
        <f t="shared" si="252"/>
        <v>1</v>
      </c>
      <c r="S1348">
        <f t="shared" si="253"/>
        <v>0</v>
      </c>
      <c r="T1348">
        <f t="shared" si="254"/>
        <v>0</v>
      </c>
      <c r="U1348">
        <f t="shared" si="255"/>
        <v>0</v>
      </c>
      <c r="V1348">
        <f t="shared" si="256"/>
        <v>1</v>
      </c>
      <c r="W1348">
        <f t="shared" si="257"/>
        <v>1</v>
      </c>
      <c r="X1348">
        <f t="shared" si="258"/>
        <v>1</v>
      </c>
      <c r="Y1348">
        <f t="shared" si="259"/>
        <v>1</v>
      </c>
      <c r="Z1348">
        <f t="shared" si="260"/>
        <v>0</v>
      </c>
      <c r="AA1348">
        <f t="shared" si="261"/>
        <v>0</v>
      </c>
      <c r="AB1348" s="5">
        <f t="shared" si="262"/>
        <v>59</v>
      </c>
      <c r="AC1348">
        <f t="shared" si="263"/>
        <v>1</v>
      </c>
    </row>
    <row r="1349" spans="1:29" x14ac:dyDescent="0.25">
      <c r="A1349" t="s">
        <v>1389</v>
      </c>
      <c r="B1349">
        <v>1965</v>
      </c>
      <c r="C1349" t="s">
        <v>15</v>
      </c>
      <c r="D1349">
        <v>29</v>
      </c>
      <c r="E1349">
        <v>0</v>
      </c>
      <c r="F1349">
        <v>11353.23</v>
      </c>
      <c r="G1349" t="s">
        <v>12</v>
      </c>
      <c r="H1349" t="s">
        <v>16</v>
      </c>
      <c r="I1349" t="s">
        <v>23</v>
      </c>
      <c r="J1349" t="str">
        <f>VLOOKUP(A1349,Names!A:B,2,)</f>
        <v>Burger, Mr.  Garrett</v>
      </c>
      <c r="K1349" cm="1">
        <f t="array" ref="K1349">VLOOKUP($A1349,'Medical Examination'!$A:$H,COLUMN(B:B),0)</f>
        <v>31.54</v>
      </c>
      <c r="L1349" cm="1">
        <f t="array" ref="L1349">VLOOKUP($A1349,'Medical Examination'!$A:$H,COLUMN(C:C),0)</f>
        <v>6.72</v>
      </c>
      <c r="M1349" t="str" cm="1">
        <f t="array" ref="M1349">VLOOKUP($A1349,'Medical Examination'!$A:$H,COLUMN(D:D),0)</f>
        <v>No</v>
      </c>
      <c r="N1349" t="str" cm="1">
        <f t="array" ref="N1349">VLOOKUP($A1349,'Medical Examination'!$A:$H,COLUMN(E:E),0)</f>
        <v>No</v>
      </c>
      <c r="O1349" t="str" cm="1">
        <f t="array" ref="O1349">VLOOKUP($A1349,'Medical Examination'!$A:$H,COLUMN(F:F),0)</f>
        <v>No</v>
      </c>
      <c r="P1349" t="str" cm="1">
        <f t="array" ref="P1349">VLOOKUP($A1349,'Medical Examination'!$A:$H,COLUMN(G:G),0)</f>
        <v>No major surgery</v>
      </c>
      <c r="Q1349" t="str" cm="1">
        <f t="array" ref="Q1349">VLOOKUP($A1349,'Medical Examination'!$A:$H,COLUMN(H:H),0)</f>
        <v>No</v>
      </c>
      <c r="R1349">
        <f t="shared" si="252"/>
        <v>0</v>
      </c>
      <c r="S1349">
        <f t="shared" si="253"/>
        <v>0</v>
      </c>
      <c r="T1349">
        <f t="shared" si="254"/>
        <v>0</v>
      </c>
      <c r="U1349">
        <f t="shared" si="255"/>
        <v>0</v>
      </c>
      <c r="V1349">
        <f t="shared" si="256"/>
        <v>1</v>
      </c>
      <c r="W1349">
        <f t="shared" si="257"/>
        <v>3</v>
      </c>
      <c r="X1349">
        <f t="shared" si="258"/>
        <v>0</v>
      </c>
      <c r="Y1349">
        <f t="shared" si="259"/>
        <v>0</v>
      </c>
      <c r="Z1349">
        <f t="shared" si="260"/>
        <v>1</v>
      </c>
      <c r="AA1349">
        <f t="shared" si="261"/>
        <v>0</v>
      </c>
      <c r="AB1349" s="5">
        <f t="shared" si="262"/>
        <v>58</v>
      </c>
      <c r="AC1349">
        <f t="shared" si="263"/>
        <v>1</v>
      </c>
    </row>
    <row r="1350" spans="1:29" x14ac:dyDescent="0.25">
      <c r="A1350" t="s">
        <v>1390</v>
      </c>
      <c r="B1350">
        <v>1965</v>
      </c>
      <c r="C1350" t="s">
        <v>20</v>
      </c>
      <c r="D1350">
        <v>26</v>
      </c>
      <c r="E1350">
        <v>0</v>
      </c>
      <c r="F1350">
        <v>11356.66</v>
      </c>
      <c r="G1350" t="s">
        <v>12</v>
      </c>
      <c r="H1350" t="s">
        <v>12</v>
      </c>
      <c r="I1350" t="s">
        <v>23</v>
      </c>
      <c r="J1350" t="str">
        <f>VLOOKUP(A1350,Names!A:B,2,)</f>
        <v>Peck, Mr.  Graham</v>
      </c>
      <c r="K1350" cm="1">
        <f t="array" ref="K1350">VLOOKUP($A1350,'Medical Examination'!$A:$H,COLUMN(B:B),0)</f>
        <v>34.01</v>
      </c>
      <c r="L1350" cm="1">
        <f t="array" ref="L1350">VLOOKUP($A1350,'Medical Examination'!$A:$H,COLUMN(C:C),0)</f>
        <v>11.3</v>
      </c>
      <c r="M1350" t="str" cm="1">
        <f t="array" ref="M1350">VLOOKUP($A1350,'Medical Examination'!$A:$H,COLUMN(D:D),0)</f>
        <v>No</v>
      </c>
      <c r="N1350" t="str" cm="1">
        <f t="array" ref="N1350">VLOOKUP($A1350,'Medical Examination'!$A:$H,COLUMN(E:E),0)</f>
        <v>No</v>
      </c>
      <c r="O1350" t="str" cm="1">
        <f t="array" ref="O1350">VLOOKUP($A1350,'Medical Examination'!$A:$H,COLUMN(F:F),0)</f>
        <v>No</v>
      </c>
      <c r="P1350" t="str" cm="1">
        <f t="array" ref="P1350">VLOOKUP($A1350,'Medical Examination'!$A:$H,COLUMN(G:G),0)</f>
        <v>No major surgery</v>
      </c>
      <c r="Q1350" t="str" cm="1">
        <f t="array" ref="Q1350">VLOOKUP($A1350,'Medical Examination'!$A:$H,COLUMN(H:H),0)</f>
        <v>No</v>
      </c>
      <c r="R1350">
        <f t="shared" si="252"/>
        <v>0</v>
      </c>
      <c r="S1350">
        <f t="shared" si="253"/>
        <v>0</v>
      </c>
      <c r="T1350">
        <f t="shared" si="254"/>
        <v>0</v>
      </c>
      <c r="U1350">
        <f t="shared" si="255"/>
        <v>0</v>
      </c>
      <c r="V1350">
        <f t="shared" si="256"/>
        <v>1</v>
      </c>
      <c r="W1350">
        <f t="shared" si="257"/>
        <v>1</v>
      </c>
      <c r="X1350">
        <f t="shared" si="258"/>
        <v>0</v>
      </c>
      <c r="Y1350">
        <f t="shared" si="259"/>
        <v>0</v>
      </c>
      <c r="Z1350">
        <f t="shared" si="260"/>
        <v>1</v>
      </c>
      <c r="AA1350">
        <f t="shared" si="261"/>
        <v>0</v>
      </c>
      <c r="AB1350" s="5">
        <f t="shared" si="262"/>
        <v>58</v>
      </c>
      <c r="AC1350">
        <f t="shared" si="263"/>
        <v>1</v>
      </c>
    </row>
    <row r="1351" spans="1:29" x14ac:dyDescent="0.25">
      <c r="A1351" t="s">
        <v>1391</v>
      </c>
      <c r="B1351">
        <v>1964</v>
      </c>
      <c r="C1351" t="s">
        <v>10</v>
      </c>
      <c r="D1351">
        <v>4</v>
      </c>
      <c r="E1351">
        <v>0</v>
      </c>
      <c r="F1351">
        <v>11362.76</v>
      </c>
      <c r="G1351" t="s">
        <v>12</v>
      </c>
      <c r="H1351" t="s">
        <v>16</v>
      </c>
      <c r="I1351" t="s">
        <v>42</v>
      </c>
      <c r="J1351" t="str">
        <f>VLOOKUP(A1351,Names!A:B,2,)</f>
        <v>Robertson, Mr.  Chris</v>
      </c>
      <c r="K1351" cm="1">
        <f t="array" ref="K1351">VLOOKUP($A1351,'Medical Examination'!$A:$H,COLUMN(B:B),0)</f>
        <v>35.700000000000003</v>
      </c>
      <c r="L1351" cm="1">
        <f t="array" ref="L1351">VLOOKUP($A1351,'Medical Examination'!$A:$H,COLUMN(C:C),0)</f>
        <v>5.47</v>
      </c>
      <c r="M1351" t="str" cm="1">
        <f t="array" ref="M1351">VLOOKUP($A1351,'Medical Examination'!$A:$H,COLUMN(D:D),0)</f>
        <v>yes</v>
      </c>
      <c r="N1351" t="str" cm="1">
        <f t="array" ref="N1351">VLOOKUP($A1351,'Medical Examination'!$A:$H,COLUMN(E:E),0)</f>
        <v>No</v>
      </c>
      <c r="O1351" t="str" cm="1">
        <f t="array" ref="O1351">VLOOKUP($A1351,'Medical Examination'!$A:$H,COLUMN(F:F),0)</f>
        <v>No</v>
      </c>
      <c r="P1351" cm="1">
        <f t="array" ref="P1351">VLOOKUP($A1351,'Medical Examination'!$A:$H,COLUMN(G:G),0)</f>
        <v>1</v>
      </c>
      <c r="Q1351" t="str" cm="1">
        <f t="array" ref="Q1351">VLOOKUP($A1351,'Medical Examination'!$A:$H,COLUMN(H:H),0)</f>
        <v>No</v>
      </c>
      <c r="R1351">
        <f t="shared" si="252"/>
        <v>1</v>
      </c>
      <c r="S1351">
        <f t="shared" si="253"/>
        <v>0</v>
      </c>
      <c r="T1351">
        <f t="shared" si="254"/>
        <v>0</v>
      </c>
      <c r="U1351">
        <f t="shared" si="255"/>
        <v>0</v>
      </c>
      <c r="V1351">
        <f t="shared" si="256"/>
        <v>1</v>
      </c>
      <c r="W1351">
        <f t="shared" si="257"/>
        <v>3</v>
      </c>
      <c r="X1351">
        <f t="shared" si="258"/>
        <v>1</v>
      </c>
      <c r="Y1351">
        <f t="shared" si="259"/>
        <v>1</v>
      </c>
      <c r="Z1351">
        <f t="shared" si="260"/>
        <v>0</v>
      </c>
      <c r="AA1351">
        <f t="shared" si="261"/>
        <v>0</v>
      </c>
      <c r="AB1351" s="5">
        <f t="shared" si="262"/>
        <v>59</v>
      </c>
      <c r="AC1351">
        <f t="shared" si="263"/>
        <v>1</v>
      </c>
    </row>
    <row r="1352" spans="1:29" x14ac:dyDescent="0.25">
      <c r="A1352" t="s">
        <v>1392</v>
      </c>
      <c r="B1352">
        <v>1964</v>
      </c>
      <c r="C1352" t="s">
        <v>10</v>
      </c>
      <c r="D1352">
        <v>3</v>
      </c>
      <c r="E1352">
        <v>0</v>
      </c>
      <c r="F1352">
        <v>11363.28</v>
      </c>
      <c r="G1352" t="s">
        <v>12</v>
      </c>
      <c r="H1352" t="s">
        <v>16</v>
      </c>
      <c r="I1352" t="s">
        <v>13</v>
      </c>
      <c r="J1352" t="str">
        <f>VLOOKUP(A1352,Names!A:B,2,)</f>
        <v>Deeg, Mr.  Thomas J</v>
      </c>
      <c r="K1352" cm="1">
        <f t="array" ref="K1352">VLOOKUP($A1352,'Medical Examination'!$A:$H,COLUMN(B:B),0)</f>
        <v>36.08</v>
      </c>
      <c r="L1352" cm="1">
        <f t="array" ref="L1352">VLOOKUP($A1352,'Medical Examination'!$A:$H,COLUMN(C:C),0)</f>
        <v>5.73</v>
      </c>
      <c r="M1352" t="str" cm="1">
        <f t="array" ref="M1352">VLOOKUP($A1352,'Medical Examination'!$A:$H,COLUMN(D:D),0)</f>
        <v>yes</v>
      </c>
      <c r="N1352" t="str" cm="1">
        <f t="array" ref="N1352">VLOOKUP($A1352,'Medical Examination'!$A:$H,COLUMN(E:E),0)</f>
        <v>No</v>
      </c>
      <c r="O1352" t="str" cm="1">
        <f t="array" ref="O1352">VLOOKUP($A1352,'Medical Examination'!$A:$H,COLUMN(F:F),0)</f>
        <v>No</v>
      </c>
      <c r="P1352" cm="1">
        <f t="array" ref="P1352">VLOOKUP($A1352,'Medical Examination'!$A:$H,COLUMN(G:G),0)</f>
        <v>1</v>
      </c>
      <c r="Q1352" t="str" cm="1">
        <f t="array" ref="Q1352">VLOOKUP($A1352,'Medical Examination'!$A:$H,COLUMN(H:H),0)</f>
        <v>No</v>
      </c>
      <c r="R1352">
        <f t="shared" si="252"/>
        <v>1</v>
      </c>
      <c r="S1352">
        <f t="shared" si="253"/>
        <v>0</v>
      </c>
      <c r="T1352">
        <f t="shared" si="254"/>
        <v>0</v>
      </c>
      <c r="U1352">
        <f t="shared" si="255"/>
        <v>0</v>
      </c>
      <c r="V1352">
        <f t="shared" si="256"/>
        <v>1</v>
      </c>
      <c r="W1352">
        <f t="shared" si="257"/>
        <v>3</v>
      </c>
      <c r="X1352">
        <f t="shared" si="258"/>
        <v>1</v>
      </c>
      <c r="Y1352">
        <f t="shared" si="259"/>
        <v>0</v>
      </c>
      <c r="Z1352">
        <f t="shared" si="260"/>
        <v>0</v>
      </c>
      <c r="AA1352">
        <f t="shared" si="261"/>
        <v>1</v>
      </c>
      <c r="AB1352" s="5">
        <f t="shared" si="262"/>
        <v>59</v>
      </c>
      <c r="AC1352">
        <f t="shared" si="263"/>
        <v>1</v>
      </c>
    </row>
    <row r="1353" spans="1:29" x14ac:dyDescent="0.25">
      <c r="A1353" t="s">
        <v>1393</v>
      </c>
      <c r="B1353">
        <v>1964</v>
      </c>
      <c r="C1353" t="s">
        <v>30</v>
      </c>
      <c r="D1353">
        <v>13</v>
      </c>
      <c r="E1353">
        <v>0</v>
      </c>
      <c r="F1353">
        <v>11365.95</v>
      </c>
      <c r="G1353" t="s">
        <v>12</v>
      </c>
      <c r="H1353" t="s">
        <v>11</v>
      </c>
      <c r="I1353" t="s">
        <v>42</v>
      </c>
      <c r="J1353" t="str">
        <f>VLOOKUP(A1353,Names!A:B,2,)</f>
        <v>Fraser, Mr.  Kyle</v>
      </c>
      <c r="K1353" cm="1">
        <f t="array" ref="K1353">VLOOKUP($A1353,'Medical Examination'!$A:$H,COLUMN(B:B),0)</f>
        <v>38</v>
      </c>
      <c r="L1353" cm="1">
        <f t="array" ref="L1353">VLOOKUP($A1353,'Medical Examination'!$A:$H,COLUMN(C:C),0)</f>
        <v>6.38</v>
      </c>
      <c r="M1353" t="str" cm="1">
        <f t="array" ref="M1353">VLOOKUP($A1353,'Medical Examination'!$A:$H,COLUMN(D:D),0)</f>
        <v>yes</v>
      </c>
      <c r="N1353" t="str" cm="1">
        <f t="array" ref="N1353">VLOOKUP($A1353,'Medical Examination'!$A:$H,COLUMN(E:E),0)</f>
        <v>No</v>
      </c>
      <c r="O1353" t="str" cm="1">
        <f t="array" ref="O1353">VLOOKUP($A1353,'Medical Examination'!$A:$H,COLUMN(F:F),0)</f>
        <v>No</v>
      </c>
      <c r="P1353" cm="1">
        <f t="array" ref="P1353">VLOOKUP($A1353,'Medical Examination'!$A:$H,COLUMN(G:G),0)</f>
        <v>1</v>
      </c>
      <c r="Q1353" t="str" cm="1">
        <f t="array" ref="Q1353">VLOOKUP($A1353,'Medical Examination'!$A:$H,COLUMN(H:H),0)</f>
        <v>No</v>
      </c>
      <c r="R1353">
        <f t="shared" si="252"/>
        <v>1</v>
      </c>
      <c r="S1353">
        <f t="shared" si="253"/>
        <v>0</v>
      </c>
      <c r="T1353">
        <f t="shared" si="254"/>
        <v>0</v>
      </c>
      <c r="U1353">
        <f t="shared" si="255"/>
        <v>0</v>
      </c>
      <c r="V1353">
        <f t="shared" si="256"/>
        <v>1</v>
      </c>
      <c r="W1353">
        <f t="shared" si="257"/>
        <v>2</v>
      </c>
      <c r="X1353">
        <f t="shared" si="258"/>
        <v>1</v>
      </c>
      <c r="Y1353">
        <f t="shared" si="259"/>
        <v>1</v>
      </c>
      <c r="Z1353">
        <f t="shared" si="260"/>
        <v>0</v>
      </c>
      <c r="AA1353">
        <f t="shared" si="261"/>
        <v>0</v>
      </c>
      <c r="AB1353" s="5">
        <f t="shared" si="262"/>
        <v>59</v>
      </c>
      <c r="AC1353">
        <f t="shared" si="263"/>
        <v>1</v>
      </c>
    </row>
    <row r="1354" spans="1:29" x14ac:dyDescent="0.25">
      <c r="A1354" t="s">
        <v>1394</v>
      </c>
      <c r="B1354">
        <v>1979</v>
      </c>
      <c r="C1354" t="s">
        <v>18</v>
      </c>
      <c r="D1354">
        <v>7</v>
      </c>
      <c r="E1354">
        <v>2</v>
      </c>
      <c r="F1354">
        <v>11369.39</v>
      </c>
      <c r="G1354" t="s">
        <v>12</v>
      </c>
      <c r="H1354" t="s">
        <v>16</v>
      </c>
      <c r="I1354" t="s">
        <v>535</v>
      </c>
      <c r="J1354" t="str">
        <f>VLOOKUP(A1354,Names!A:B,2,)</f>
        <v>Young, Mrs.  Heather C</v>
      </c>
      <c r="K1354" cm="1">
        <f t="array" ref="K1354">VLOOKUP($A1354,'Medical Examination'!$A:$H,COLUMN(B:B),0)</f>
        <v>33.35</v>
      </c>
      <c r="L1354" cm="1">
        <f t="array" ref="L1354">VLOOKUP($A1354,'Medical Examination'!$A:$H,COLUMN(C:C),0)</f>
        <v>6.05</v>
      </c>
      <c r="M1354" t="str" cm="1">
        <f t="array" ref="M1354">VLOOKUP($A1354,'Medical Examination'!$A:$H,COLUMN(D:D),0)</f>
        <v>No</v>
      </c>
      <c r="N1354" t="str" cm="1">
        <f t="array" ref="N1354">VLOOKUP($A1354,'Medical Examination'!$A:$H,COLUMN(E:E),0)</f>
        <v>No</v>
      </c>
      <c r="O1354" t="str" cm="1">
        <f t="array" ref="O1354">VLOOKUP($A1354,'Medical Examination'!$A:$H,COLUMN(F:F),0)</f>
        <v>Yes</v>
      </c>
      <c r="P1354" cm="1">
        <f t="array" ref="P1354">VLOOKUP($A1354,'Medical Examination'!$A:$H,COLUMN(G:G),0)</f>
        <v>1</v>
      </c>
      <c r="Q1354" t="str" cm="1">
        <f t="array" ref="Q1354">VLOOKUP($A1354,'Medical Examination'!$A:$H,COLUMN(H:H),0)</f>
        <v>No</v>
      </c>
      <c r="R1354">
        <f t="shared" si="252"/>
        <v>0</v>
      </c>
      <c r="S1354">
        <f t="shared" si="253"/>
        <v>0</v>
      </c>
      <c r="T1354">
        <f t="shared" si="254"/>
        <v>1</v>
      </c>
      <c r="U1354">
        <f t="shared" si="255"/>
        <v>0</v>
      </c>
      <c r="V1354">
        <f t="shared" si="256"/>
        <v>1</v>
      </c>
      <c r="W1354">
        <f t="shared" si="257"/>
        <v>3</v>
      </c>
      <c r="X1354">
        <f t="shared" si="258"/>
        <v>1</v>
      </c>
      <c r="Y1354">
        <f t="shared" si="259"/>
        <v>0</v>
      </c>
      <c r="Z1354">
        <f t="shared" si="260"/>
        <v>0</v>
      </c>
      <c r="AA1354">
        <f t="shared" si="261"/>
        <v>0</v>
      </c>
      <c r="AB1354" s="5">
        <f t="shared" si="262"/>
        <v>44</v>
      </c>
      <c r="AC1354">
        <f t="shared" si="263"/>
        <v>0</v>
      </c>
    </row>
    <row r="1355" spans="1:29" x14ac:dyDescent="0.25">
      <c r="A1355" t="s">
        <v>1395</v>
      </c>
      <c r="B1355">
        <v>1972</v>
      </c>
      <c r="C1355" t="s">
        <v>30</v>
      </c>
      <c r="D1355">
        <v>6</v>
      </c>
      <c r="E1355">
        <v>0</v>
      </c>
      <c r="F1355">
        <v>11378.57</v>
      </c>
      <c r="G1355" t="s">
        <v>12</v>
      </c>
      <c r="H1355" t="s">
        <v>11</v>
      </c>
      <c r="I1355" t="s">
        <v>200</v>
      </c>
      <c r="J1355" t="str">
        <f>VLOOKUP(A1355,Names!A:B,2,)</f>
        <v>Dahmen, Mrs.  Holli</v>
      </c>
      <c r="K1355" cm="1">
        <f t="array" ref="K1355">VLOOKUP($A1355,'Medical Examination'!$A:$H,COLUMN(B:B),0)</f>
        <v>30.88</v>
      </c>
      <c r="L1355" cm="1">
        <f t="array" ref="L1355">VLOOKUP($A1355,'Medical Examination'!$A:$H,COLUMN(C:C),0)</f>
        <v>5.82</v>
      </c>
      <c r="M1355" t="str" cm="1">
        <f t="array" ref="M1355">VLOOKUP($A1355,'Medical Examination'!$A:$H,COLUMN(D:D),0)</f>
        <v>No</v>
      </c>
      <c r="N1355" t="str" cm="1">
        <f t="array" ref="N1355">VLOOKUP($A1355,'Medical Examination'!$A:$H,COLUMN(E:E),0)</f>
        <v>No</v>
      </c>
      <c r="O1355" t="str" cm="1">
        <f t="array" ref="O1355">VLOOKUP($A1355,'Medical Examination'!$A:$H,COLUMN(F:F),0)</f>
        <v>No</v>
      </c>
      <c r="P1355" cm="1">
        <f t="array" ref="P1355">VLOOKUP($A1355,'Medical Examination'!$A:$H,COLUMN(G:G),0)</f>
        <v>2</v>
      </c>
      <c r="Q1355" t="str" cm="1">
        <f t="array" ref="Q1355">VLOOKUP($A1355,'Medical Examination'!$A:$H,COLUMN(H:H),0)</f>
        <v>No</v>
      </c>
      <c r="R1355">
        <f t="shared" si="252"/>
        <v>0</v>
      </c>
      <c r="S1355">
        <f t="shared" si="253"/>
        <v>0</v>
      </c>
      <c r="T1355">
        <f t="shared" si="254"/>
        <v>0</v>
      </c>
      <c r="U1355">
        <f t="shared" si="255"/>
        <v>0</v>
      </c>
      <c r="V1355">
        <f t="shared" si="256"/>
        <v>1</v>
      </c>
      <c r="W1355">
        <f t="shared" si="257"/>
        <v>2</v>
      </c>
      <c r="X1355">
        <f t="shared" si="258"/>
        <v>2</v>
      </c>
      <c r="Y1355">
        <f t="shared" si="259"/>
        <v>0</v>
      </c>
      <c r="Z1355">
        <f t="shared" si="260"/>
        <v>0</v>
      </c>
      <c r="AA1355">
        <f t="shared" si="261"/>
        <v>0</v>
      </c>
      <c r="AB1355" s="5">
        <f t="shared" si="262"/>
        <v>51</v>
      </c>
      <c r="AC1355">
        <f t="shared" si="263"/>
        <v>0</v>
      </c>
    </row>
    <row r="1356" spans="1:29" x14ac:dyDescent="0.25">
      <c r="A1356" t="s">
        <v>1396</v>
      </c>
      <c r="B1356">
        <v>1964</v>
      </c>
      <c r="C1356" t="s">
        <v>18</v>
      </c>
      <c r="D1356">
        <v>13</v>
      </c>
      <c r="E1356">
        <v>0</v>
      </c>
      <c r="F1356">
        <v>11381.33</v>
      </c>
      <c r="G1356" t="s">
        <v>12</v>
      </c>
      <c r="H1356" t="s">
        <v>11</v>
      </c>
      <c r="I1356" t="s">
        <v>13</v>
      </c>
      <c r="J1356" t="str">
        <f>VLOOKUP(A1356,Names!A:B,2,)</f>
        <v>Varner, Mr.  Alexander</v>
      </c>
      <c r="K1356" cm="1">
        <f t="array" ref="K1356">VLOOKUP($A1356,'Medical Examination'!$A:$H,COLUMN(B:B),0)</f>
        <v>49.06</v>
      </c>
      <c r="L1356" cm="1">
        <f t="array" ref="L1356">VLOOKUP($A1356,'Medical Examination'!$A:$H,COLUMN(C:C),0)</f>
        <v>5.43</v>
      </c>
      <c r="M1356" t="str" cm="1">
        <f t="array" ref="M1356">VLOOKUP($A1356,'Medical Examination'!$A:$H,COLUMN(D:D),0)</f>
        <v>yes</v>
      </c>
      <c r="N1356" t="str" cm="1">
        <f t="array" ref="N1356">VLOOKUP($A1356,'Medical Examination'!$A:$H,COLUMN(E:E),0)</f>
        <v>No</v>
      </c>
      <c r="O1356" t="str" cm="1">
        <f t="array" ref="O1356">VLOOKUP($A1356,'Medical Examination'!$A:$H,COLUMN(F:F),0)</f>
        <v>No</v>
      </c>
      <c r="P1356" cm="1">
        <f t="array" ref="P1356">VLOOKUP($A1356,'Medical Examination'!$A:$H,COLUMN(G:G),0)</f>
        <v>1</v>
      </c>
      <c r="Q1356" t="str" cm="1">
        <f t="array" ref="Q1356">VLOOKUP($A1356,'Medical Examination'!$A:$H,COLUMN(H:H),0)</f>
        <v>No</v>
      </c>
      <c r="R1356">
        <f t="shared" si="252"/>
        <v>1</v>
      </c>
      <c r="S1356">
        <f t="shared" si="253"/>
        <v>0</v>
      </c>
      <c r="T1356">
        <f t="shared" si="254"/>
        <v>0</v>
      </c>
      <c r="U1356">
        <f t="shared" si="255"/>
        <v>0</v>
      </c>
      <c r="V1356">
        <f t="shared" si="256"/>
        <v>1</v>
      </c>
      <c r="W1356">
        <f t="shared" si="257"/>
        <v>2</v>
      </c>
      <c r="X1356">
        <f t="shared" si="258"/>
        <v>1</v>
      </c>
      <c r="Y1356">
        <f t="shared" si="259"/>
        <v>0</v>
      </c>
      <c r="Z1356">
        <f t="shared" si="260"/>
        <v>0</v>
      </c>
      <c r="AA1356">
        <f t="shared" si="261"/>
        <v>1</v>
      </c>
      <c r="AB1356" s="5">
        <f t="shared" si="262"/>
        <v>59</v>
      </c>
      <c r="AC1356">
        <f t="shared" si="263"/>
        <v>1</v>
      </c>
    </row>
    <row r="1357" spans="1:29" x14ac:dyDescent="0.25">
      <c r="A1357" t="s">
        <v>1397</v>
      </c>
      <c r="B1357">
        <v>1997</v>
      </c>
      <c r="C1357" t="s">
        <v>10</v>
      </c>
      <c r="D1357">
        <v>28</v>
      </c>
      <c r="E1357">
        <v>0</v>
      </c>
      <c r="F1357">
        <v>11388.27</v>
      </c>
      <c r="G1357" t="s">
        <v>12</v>
      </c>
      <c r="H1357" t="s">
        <v>11</v>
      </c>
      <c r="I1357" t="s">
        <v>535</v>
      </c>
      <c r="J1357" t="str">
        <f>VLOOKUP(A1357,Names!A:B,2,)</f>
        <v>Hughes, Mrs.  Bettina</v>
      </c>
      <c r="K1357" cm="1">
        <f t="array" ref="K1357">VLOOKUP($A1357,'Medical Examination'!$A:$H,COLUMN(B:B),0)</f>
        <v>49.84</v>
      </c>
      <c r="L1357" cm="1">
        <f t="array" ref="L1357">VLOOKUP($A1357,'Medical Examination'!$A:$H,COLUMN(C:C),0)</f>
        <v>5.0999999999999996</v>
      </c>
      <c r="M1357" t="str" cm="1">
        <f t="array" ref="M1357">VLOOKUP($A1357,'Medical Examination'!$A:$H,COLUMN(D:D),0)</f>
        <v>yes</v>
      </c>
      <c r="N1357" t="str" cm="1">
        <f t="array" ref="N1357">VLOOKUP($A1357,'Medical Examination'!$A:$H,COLUMN(E:E),0)</f>
        <v>No</v>
      </c>
      <c r="O1357" t="str" cm="1">
        <f t="array" ref="O1357">VLOOKUP($A1357,'Medical Examination'!$A:$H,COLUMN(F:F),0)</f>
        <v>Yes</v>
      </c>
      <c r="P1357" cm="1">
        <f t="array" ref="P1357">VLOOKUP($A1357,'Medical Examination'!$A:$H,COLUMN(G:G),0)</f>
        <v>1</v>
      </c>
      <c r="Q1357" t="str" cm="1">
        <f t="array" ref="Q1357">VLOOKUP($A1357,'Medical Examination'!$A:$H,COLUMN(H:H),0)</f>
        <v>No</v>
      </c>
      <c r="R1357">
        <f t="shared" si="252"/>
        <v>1</v>
      </c>
      <c r="S1357">
        <f t="shared" si="253"/>
        <v>0</v>
      </c>
      <c r="T1357">
        <f t="shared" si="254"/>
        <v>1</v>
      </c>
      <c r="U1357">
        <f t="shared" si="255"/>
        <v>0</v>
      </c>
      <c r="V1357">
        <f t="shared" si="256"/>
        <v>1</v>
      </c>
      <c r="W1357">
        <f t="shared" si="257"/>
        <v>2</v>
      </c>
      <c r="X1357">
        <f t="shared" si="258"/>
        <v>1</v>
      </c>
      <c r="Y1357">
        <f t="shared" si="259"/>
        <v>0</v>
      </c>
      <c r="Z1357">
        <f t="shared" si="260"/>
        <v>0</v>
      </c>
      <c r="AA1357">
        <f t="shared" si="261"/>
        <v>0</v>
      </c>
      <c r="AB1357" s="5">
        <f t="shared" si="262"/>
        <v>26</v>
      </c>
      <c r="AC1357">
        <f t="shared" si="263"/>
        <v>0</v>
      </c>
    </row>
    <row r="1358" spans="1:29" x14ac:dyDescent="0.25">
      <c r="A1358" t="s">
        <v>1398</v>
      </c>
      <c r="B1358">
        <v>1967</v>
      </c>
      <c r="C1358" t="s">
        <v>30</v>
      </c>
      <c r="D1358">
        <v>19</v>
      </c>
      <c r="E1358">
        <v>1</v>
      </c>
      <c r="F1358">
        <v>11394.07</v>
      </c>
      <c r="G1358" t="s">
        <v>12</v>
      </c>
      <c r="H1358" t="s">
        <v>16</v>
      </c>
      <c r="I1358" t="s">
        <v>170</v>
      </c>
      <c r="J1358" t="str">
        <f>VLOOKUP(A1358,Names!A:B,2,)</f>
        <v>McCurdy, Mr.  Matthew</v>
      </c>
      <c r="K1358" cm="1">
        <f t="array" ref="K1358">VLOOKUP($A1358,'Medical Examination'!$A:$H,COLUMN(B:B),0)</f>
        <v>35.244999999999997</v>
      </c>
      <c r="L1358" cm="1">
        <f t="array" ref="L1358">VLOOKUP($A1358,'Medical Examination'!$A:$H,COLUMN(C:C),0)</f>
        <v>11.22</v>
      </c>
      <c r="M1358" t="str" cm="1">
        <f t="array" ref="M1358">VLOOKUP($A1358,'Medical Examination'!$A:$H,COLUMN(D:D),0)</f>
        <v>yes</v>
      </c>
      <c r="N1358" t="str" cm="1">
        <f t="array" ref="N1358">VLOOKUP($A1358,'Medical Examination'!$A:$H,COLUMN(E:E),0)</f>
        <v>No</v>
      </c>
      <c r="O1358" t="str" cm="1">
        <f t="array" ref="O1358">VLOOKUP($A1358,'Medical Examination'!$A:$H,COLUMN(F:F),0)</f>
        <v>No</v>
      </c>
      <c r="P1358" t="str" cm="1">
        <f t="array" ref="P1358">VLOOKUP($A1358,'Medical Examination'!$A:$H,COLUMN(G:G),0)</f>
        <v>No major surgery</v>
      </c>
      <c r="Q1358" t="str" cm="1">
        <f t="array" ref="Q1358">VLOOKUP($A1358,'Medical Examination'!$A:$H,COLUMN(H:H),0)</f>
        <v>No</v>
      </c>
      <c r="R1358">
        <f t="shared" si="252"/>
        <v>1</v>
      </c>
      <c r="S1358">
        <f t="shared" si="253"/>
        <v>0</v>
      </c>
      <c r="T1358">
        <f t="shared" si="254"/>
        <v>0</v>
      </c>
      <c r="U1358">
        <f t="shared" si="255"/>
        <v>0</v>
      </c>
      <c r="V1358">
        <f t="shared" si="256"/>
        <v>1</v>
      </c>
      <c r="W1358">
        <f t="shared" si="257"/>
        <v>3</v>
      </c>
      <c r="X1358">
        <f t="shared" si="258"/>
        <v>0</v>
      </c>
      <c r="Y1358">
        <f t="shared" si="259"/>
        <v>0</v>
      </c>
      <c r="Z1358">
        <f t="shared" si="260"/>
        <v>0</v>
      </c>
      <c r="AA1358">
        <f t="shared" si="261"/>
        <v>0</v>
      </c>
      <c r="AB1358" s="5">
        <f t="shared" si="262"/>
        <v>56</v>
      </c>
      <c r="AC1358">
        <f t="shared" si="263"/>
        <v>1</v>
      </c>
    </row>
    <row r="1359" spans="1:29" x14ac:dyDescent="0.25">
      <c r="A1359" t="s">
        <v>1399</v>
      </c>
      <c r="B1359">
        <v>1970</v>
      </c>
      <c r="C1359" t="s">
        <v>37</v>
      </c>
      <c r="D1359">
        <v>2</v>
      </c>
      <c r="E1359">
        <v>2</v>
      </c>
      <c r="F1359">
        <v>11396.9</v>
      </c>
      <c r="G1359" t="s">
        <v>12</v>
      </c>
      <c r="H1359" t="s">
        <v>12</v>
      </c>
      <c r="I1359" t="s">
        <v>247</v>
      </c>
      <c r="J1359" t="str">
        <f>VLOOKUP(A1359,Names!A:B,2,)</f>
        <v>Higgins, Ms.  Danielle N</v>
      </c>
      <c r="K1359" cm="1">
        <f t="array" ref="K1359">VLOOKUP($A1359,'Medical Examination'!$A:$H,COLUMN(B:B),0)</f>
        <v>38.380000000000003</v>
      </c>
      <c r="L1359" cm="1">
        <f t="array" ref="L1359">VLOOKUP($A1359,'Medical Examination'!$A:$H,COLUMN(C:C),0)</f>
        <v>8.5</v>
      </c>
      <c r="M1359" t="str" cm="1">
        <f t="array" ref="M1359">VLOOKUP($A1359,'Medical Examination'!$A:$H,COLUMN(D:D),0)</f>
        <v>yes</v>
      </c>
      <c r="N1359" t="str" cm="1">
        <f t="array" ref="N1359">VLOOKUP($A1359,'Medical Examination'!$A:$H,COLUMN(E:E),0)</f>
        <v>No</v>
      </c>
      <c r="O1359" t="str" cm="1">
        <f t="array" ref="O1359">VLOOKUP($A1359,'Medical Examination'!$A:$H,COLUMN(F:F),0)</f>
        <v>No</v>
      </c>
      <c r="P1359" cm="1">
        <f t="array" ref="P1359">VLOOKUP($A1359,'Medical Examination'!$A:$H,COLUMN(G:G),0)</f>
        <v>2</v>
      </c>
      <c r="Q1359" t="str" cm="1">
        <f t="array" ref="Q1359">VLOOKUP($A1359,'Medical Examination'!$A:$H,COLUMN(H:H),0)</f>
        <v>No</v>
      </c>
      <c r="R1359">
        <f t="shared" si="252"/>
        <v>1</v>
      </c>
      <c r="S1359">
        <f t="shared" si="253"/>
        <v>0</v>
      </c>
      <c r="T1359">
        <f t="shared" si="254"/>
        <v>0</v>
      </c>
      <c r="U1359">
        <f t="shared" si="255"/>
        <v>0</v>
      </c>
      <c r="V1359">
        <f t="shared" si="256"/>
        <v>1</v>
      </c>
      <c r="W1359">
        <f t="shared" si="257"/>
        <v>1</v>
      </c>
      <c r="X1359">
        <f t="shared" si="258"/>
        <v>2</v>
      </c>
      <c r="Y1359">
        <f t="shared" si="259"/>
        <v>0</v>
      </c>
      <c r="Z1359">
        <f t="shared" si="260"/>
        <v>0</v>
      </c>
      <c r="AA1359">
        <f t="shared" si="261"/>
        <v>0</v>
      </c>
      <c r="AB1359" s="5">
        <f t="shared" si="262"/>
        <v>53</v>
      </c>
      <c r="AC1359">
        <f t="shared" si="263"/>
        <v>0</v>
      </c>
    </row>
    <row r="1360" spans="1:29" x14ac:dyDescent="0.25">
      <c r="A1360" t="s">
        <v>1400</v>
      </c>
      <c r="B1360">
        <v>1970</v>
      </c>
      <c r="C1360" t="s">
        <v>37</v>
      </c>
      <c r="D1360">
        <v>7</v>
      </c>
      <c r="E1360">
        <v>3</v>
      </c>
      <c r="F1360">
        <v>11411.69</v>
      </c>
      <c r="G1360" t="s">
        <v>12</v>
      </c>
      <c r="H1360" t="s">
        <v>11</v>
      </c>
      <c r="I1360" t="s">
        <v>42</v>
      </c>
      <c r="J1360" t="str">
        <f>VLOOKUP(A1360,Names!A:B,2,)</f>
        <v>Truex, Ms.  Melissa</v>
      </c>
      <c r="K1360" cm="1">
        <f t="array" ref="K1360">VLOOKUP($A1360,'Medical Examination'!$A:$H,COLUMN(B:B),0)</f>
        <v>44.7</v>
      </c>
      <c r="L1360" cm="1">
        <f t="array" ref="L1360">VLOOKUP($A1360,'Medical Examination'!$A:$H,COLUMN(C:C),0)</f>
        <v>7.6</v>
      </c>
      <c r="M1360" t="str" cm="1">
        <f t="array" ref="M1360">VLOOKUP($A1360,'Medical Examination'!$A:$H,COLUMN(D:D),0)</f>
        <v>yes</v>
      </c>
      <c r="N1360" t="str" cm="1">
        <f t="array" ref="N1360">VLOOKUP($A1360,'Medical Examination'!$A:$H,COLUMN(E:E),0)</f>
        <v>No</v>
      </c>
      <c r="O1360" t="str" cm="1">
        <f t="array" ref="O1360">VLOOKUP($A1360,'Medical Examination'!$A:$H,COLUMN(F:F),0)</f>
        <v>No</v>
      </c>
      <c r="P1360" cm="1">
        <f t="array" ref="P1360">VLOOKUP($A1360,'Medical Examination'!$A:$H,COLUMN(G:G),0)</f>
        <v>2</v>
      </c>
      <c r="Q1360" t="str" cm="1">
        <f t="array" ref="Q1360">VLOOKUP($A1360,'Medical Examination'!$A:$H,COLUMN(H:H),0)</f>
        <v>No</v>
      </c>
      <c r="R1360">
        <f t="shared" si="252"/>
        <v>1</v>
      </c>
      <c r="S1360">
        <f t="shared" si="253"/>
        <v>0</v>
      </c>
      <c r="T1360">
        <f t="shared" si="254"/>
        <v>0</v>
      </c>
      <c r="U1360">
        <f t="shared" si="255"/>
        <v>0</v>
      </c>
      <c r="V1360">
        <f t="shared" si="256"/>
        <v>1</v>
      </c>
      <c r="W1360">
        <f t="shared" si="257"/>
        <v>2</v>
      </c>
      <c r="X1360">
        <f t="shared" si="258"/>
        <v>2</v>
      </c>
      <c r="Y1360">
        <f t="shared" si="259"/>
        <v>1</v>
      </c>
      <c r="Z1360">
        <f t="shared" si="260"/>
        <v>0</v>
      </c>
      <c r="AA1360">
        <f t="shared" si="261"/>
        <v>0</v>
      </c>
      <c r="AB1360" s="5">
        <f t="shared" si="262"/>
        <v>53</v>
      </c>
      <c r="AC1360">
        <f t="shared" si="263"/>
        <v>0</v>
      </c>
    </row>
    <row r="1361" spans="1:29" x14ac:dyDescent="0.25">
      <c r="A1361" t="s">
        <v>1401</v>
      </c>
      <c r="B1361">
        <v>1983</v>
      </c>
      <c r="C1361" t="s">
        <v>37</v>
      </c>
      <c r="D1361">
        <v>23</v>
      </c>
      <c r="E1361">
        <v>3</v>
      </c>
      <c r="F1361">
        <v>11412.02</v>
      </c>
      <c r="G1361" t="s">
        <v>12</v>
      </c>
      <c r="H1361" t="s">
        <v>16</v>
      </c>
      <c r="I1361" t="s">
        <v>300</v>
      </c>
      <c r="J1361" t="str">
        <f>VLOOKUP(A1361,Names!A:B,2,)</f>
        <v>Ginsburg, Mr.  Brandon F</v>
      </c>
      <c r="K1361" cm="1">
        <f t="array" ref="K1361">VLOOKUP($A1361,'Medical Examination'!$A:$H,COLUMN(B:B),0)</f>
        <v>35.49</v>
      </c>
      <c r="L1361" cm="1">
        <f t="array" ref="L1361">VLOOKUP($A1361,'Medical Examination'!$A:$H,COLUMN(C:C),0)</f>
        <v>4.74</v>
      </c>
      <c r="M1361" t="str" cm="1">
        <f t="array" ref="M1361">VLOOKUP($A1361,'Medical Examination'!$A:$H,COLUMN(D:D),0)</f>
        <v>yes</v>
      </c>
      <c r="N1361" t="str" cm="1">
        <f t="array" ref="N1361">VLOOKUP($A1361,'Medical Examination'!$A:$H,COLUMN(E:E),0)</f>
        <v>No</v>
      </c>
      <c r="O1361" t="str" cm="1">
        <f t="array" ref="O1361">VLOOKUP($A1361,'Medical Examination'!$A:$H,COLUMN(F:F),0)</f>
        <v>Yes</v>
      </c>
      <c r="P1361" cm="1">
        <f t="array" ref="P1361">VLOOKUP($A1361,'Medical Examination'!$A:$H,COLUMN(G:G),0)</f>
        <v>1</v>
      </c>
      <c r="Q1361" t="str" cm="1">
        <f t="array" ref="Q1361">VLOOKUP($A1361,'Medical Examination'!$A:$H,COLUMN(H:H),0)</f>
        <v>No</v>
      </c>
      <c r="R1361">
        <f t="shared" si="252"/>
        <v>1</v>
      </c>
      <c r="S1361">
        <f t="shared" si="253"/>
        <v>0</v>
      </c>
      <c r="T1361">
        <f t="shared" si="254"/>
        <v>1</v>
      </c>
      <c r="U1361">
        <f t="shared" si="255"/>
        <v>0</v>
      </c>
      <c r="V1361">
        <f t="shared" si="256"/>
        <v>1</v>
      </c>
      <c r="W1361">
        <f t="shared" si="257"/>
        <v>3</v>
      </c>
      <c r="X1361">
        <f t="shared" si="258"/>
        <v>1</v>
      </c>
      <c r="Y1361">
        <f t="shared" si="259"/>
        <v>0</v>
      </c>
      <c r="Z1361">
        <f t="shared" si="260"/>
        <v>0</v>
      </c>
      <c r="AA1361">
        <f t="shared" si="261"/>
        <v>0</v>
      </c>
      <c r="AB1361" s="5">
        <f t="shared" si="262"/>
        <v>40</v>
      </c>
      <c r="AC1361">
        <f t="shared" si="263"/>
        <v>1</v>
      </c>
    </row>
    <row r="1362" spans="1:29" x14ac:dyDescent="0.25">
      <c r="A1362" t="s">
        <v>1402</v>
      </c>
      <c r="B1362">
        <v>1985</v>
      </c>
      <c r="C1362" t="s">
        <v>18</v>
      </c>
      <c r="D1362">
        <v>9</v>
      </c>
      <c r="E1362">
        <v>3</v>
      </c>
      <c r="F1362">
        <v>11419.49</v>
      </c>
      <c r="G1362" t="s">
        <v>12</v>
      </c>
      <c r="H1362" t="s">
        <v>16</v>
      </c>
      <c r="I1362" t="s">
        <v>23</v>
      </c>
      <c r="J1362" t="str">
        <f>VLOOKUP(A1362,Names!A:B,2,)</f>
        <v>Eidinger, Ms.  Jessica L</v>
      </c>
      <c r="K1362" cm="1">
        <f t="array" ref="K1362">VLOOKUP($A1362,'Medical Examination'!$A:$H,COLUMN(B:B),0)</f>
        <v>37.68</v>
      </c>
      <c r="L1362" cm="1">
        <f t="array" ref="L1362">VLOOKUP($A1362,'Medical Examination'!$A:$H,COLUMN(C:C),0)</f>
        <v>4.29</v>
      </c>
      <c r="M1362" t="str" cm="1">
        <f t="array" ref="M1362">VLOOKUP($A1362,'Medical Examination'!$A:$H,COLUMN(D:D),0)</f>
        <v>yes</v>
      </c>
      <c r="N1362" t="str" cm="1">
        <f t="array" ref="N1362">VLOOKUP($A1362,'Medical Examination'!$A:$H,COLUMN(E:E),0)</f>
        <v>No</v>
      </c>
      <c r="O1362" t="str" cm="1">
        <f t="array" ref="O1362">VLOOKUP($A1362,'Medical Examination'!$A:$H,COLUMN(F:F),0)</f>
        <v>No</v>
      </c>
      <c r="P1362" t="str" cm="1">
        <f t="array" ref="P1362">VLOOKUP($A1362,'Medical Examination'!$A:$H,COLUMN(G:G),0)</f>
        <v>No major surgery</v>
      </c>
      <c r="Q1362" t="str" cm="1">
        <f t="array" ref="Q1362">VLOOKUP($A1362,'Medical Examination'!$A:$H,COLUMN(H:H),0)</f>
        <v>No</v>
      </c>
      <c r="R1362">
        <f t="shared" si="252"/>
        <v>1</v>
      </c>
      <c r="S1362">
        <f t="shared" si="253"/>
        <v>0</v>
      </c>
      <c r="T1362">
        <f t="shared" si="254"/>
        <v>0</v>
      </c>
      <c r="U1362">
        <f t="shared" si="255"/>
        <v>0</v>
      </c>
      <c r="V1362">
        <f t="shared" si="256"/>
        <v>1</v>
      </c>
      <c r="W1362">
        <f t="shared" si="257"/>
        <v>3</v>
      </c>
      <c r="X1362">
        <f t="shared" si="258"/>
        <v>0</v>
      </c>
      <c r="Y1362">
        <f t="shared" si="259"/>
        <v>0</v>
      </c>
      <c r="Z1362">
        <f t="shared" si="260"/>
        <v>1</v>
      </c>
      <c r="AA1362">
        <f t="shared" si="261"/>
        <v>0</v>
      </c>
      <c r="AB1362" s="5">
        <f t="shared" si="262"/>
        <v>38</v>
      </c>
      <c r="AC1362">
        <f t="shared" si="263"/>
        <v>0</v>
      </c>
    </row>
    <row r="1363" spans="1:29" x14ac:dyDescent="0.25">
      <c r="A1363" t="s">
        <v>1403</v>
      </c>
      <c r="B1363">
        <v>1980</v>
      </c>
      <c r="C1363" t="s">
        <v>10</v>
      </c>
      <c r="D1363">
        <v>17</v>
      </c>
      <c r="E1363">
        <v>2</v>
      </c>
      <c r="F1363">
        <v>11435.74</v>
      </c>
      <c r="G1363" t="s">
        <v>12</v>
      </c>
      <c r="H1363" t="s">
        <v>12</v>
      </c>
      <c r="I1363" t="s">
        <v>300</v>
      </c>
      <c r="J1363" t="str">
        <f>VLOOKUP(A1363,Names!A:B,2,)</f>
        <v>Strange, Mr.  Casey</v>
      </c>
      <c r="K1363" cm="1">
        <f t="array" ref="K1363">VLOOKUP($A1363,'Medical Examination'!$A:$H,COLUMN(B:B),0)</f>
        <v>34.69</v>
      </c>
      <c r="L1363" cm="1">
        <f t="array" ref="L1363">VLOOKUP($A1363,'Medical Examination'!$A:$H,COLUMN(C:C),0)</f>
        <v>5.65</v>
      </c>
      <c r="M1363" t="str" cm="1">
        <f t="array" ref="M1363">VLOOKUP($A1363,'Medical Examination'!$A:$H,COLUMN(D:D),0)</f>
        <v>No</v>
      </c>
      <c r="N1363" t="str" cm="1">
        <f t="array" ref="N1363">VLOOKUP($A1363,'Medical Examination'!$A:$H,COLUMN(E:E),0)</f>
        <v>No</v>
      </c>
      <c r="O1363" t="str" cm="1">
        <f t="array" ref="O1363">VLOOKUP($A1363,'Medical Examination'!$A:$H,COLUMN(F:F),0)</f>
        <v>No</v>
      </c>
      <c r="P1363" t="str" cm="1">
        <f t="array" ref="P1363">VLOOKUP($A1363,'Medical Examination'!$A:$H,COLUMN(G:G),0)</f>
        <v>No major surgery</v>
      </c>
      <c r="Q1363" t="str" cm="1">
        <f t="array" ref="Q1363">VLOOKUP($A1363,'Medical Examination'!$A:$H,COLUMN(H:H),0)</f>
        <v>No</v>
      </c>
      <c r="R1363">
        <f t="shared" si="252"/>
        <v>0</v>
      </c>
      <c r="S1363">
        <f t="shared" si="253"/>
        <v>0</v>
      </c>
      <c r="T1363">
        <f t="shared" si="254"/>
        <v>0</v>
      </c>
      <c r="U1363">
        <f t="shared" si="255"/>
        <v>0</v>
      </c>
      <c r="V1363">
        <f t="shared" si="256"/>
        <v>1</v>
      </c>
      <c r="W1363">
        <f t="shared" si="257"/>
        <v>1</v>
      </c>
      <c r="X1363">
        <f t="shared" si="258"/>
        <v>0</v>
      </c>
      <c r="Y1363">
        <f t="shared" si="259"/>
        <v>0</v>
      </c>
      <c r="Z1363">
        <f t="shared" si="260"/>
        <v>0</v>
      </c>
      <c r="AA1363">
        <f t="shared" si="261"/>
        <v>0</v>
      </c>
      <c r="AB1363" s="5">
        <f t="shared" si="262"/>
        <v>43</v>
      </c>
      <c r="AC1363">
        <f t="shared" si="263"/>
        <v>1</v>
      </c>
    </row>
    <row r="1364" spans="1:29" x14ac:dyDescent="0.25">
      <c r="A1364" t="s">
        <v>1404</v>
      </c>
      <c r="B1364">
        <v>1971</v>
      </c>
      <c r="C1364" t="s">
        <v>20</v>
      </c>
      <c r="D1364">
        <v>12</v>
      </c>
      <c r="E1364">
        <v>3</v>
      </c>
      <c r="F1364">
        <v>11436.74</v>
      </c>
      <c r="G1364" t="s">
        <v>12</v>
      </c>
      <c r="H1364" t="s">
        <v>12</v>
      </c>
      <c r="I1364" t="s">
        <v>23</v>
      </c>
      <c r="J1364" t="str">
        <f>VLOOKUP(A1364,Names!A:B,2,)</f>
        <v>Pizarro, Ms.  Rachelle M</v>
      </c>
      <c r="K1364" cm="1">
        <f t="array" ref="K1364">VLOOKUP($A1364,'Medical Examination'!$A:$H,COLUMN(B:B),0)</f>
        <v>36.384999999999998</v>
      </c>
      <c r="L1364" cm="1">
        <f t="array" ref="L1364">VLOOKUP($A1364,'Medical Examination'!$A:$H,COLUMN(C:C),0)</f>
        <v>11.49</v>
      </c>
      <c r="M1364" t="str" cm="1">
        <f t="array" ref="M1364">VLOOKUP($A1364,'Medical Examination'!$A:$H,COLUMN(D:D),0)</f>
        <v>No</v>
      </c>
      <c r="N1364" t="str" cm="1">
        <f t="array" ref="N1364">VLOOKUP($A1364,'Medical Examination'!$A:$H,COLUMN(E:E),0)</f>
        <v>No</v>
      </c>
      <c r="O1364" t="str" cm="1">
        <f t="array" ref="O1364">VLOOKUP($A1364,'Medical Examination'!$A:$H,COLUMN(F:F),0)</f>
        <v>No</v>
      </c>
      <c r="P1364" t="str" cm="1">
        <f t="array" ref="P1364">VLOOKUP($A1364,'Medical Examination'!$A:$H,COLUMN(G:G),0)</f>
        <v>No major surgery</v>
      </c>
      <c r="Q1364" t="str" cm="1">
        <f t="array" ref="Q1364">VLOOKUP($A1364,'Medical Examination'!$A:$H,COLUMN(H:H),0)</f>
        <v>No</v>
      </c>
      <c r="R1364">
        <f t="shared" si="252"/>
        <v>0</v>
      </c>
      <c r="S1364">
        <f t="shared" si="253"/>
        <v>0</v>
      </c>
      <c r="T1364">
        <f t="shared" si="254"/>
        <v>0</v>
      </c>
      <c r="U1364">
        <f t="shared" si="255"/>
        <v>0</v>
      </c>
      <c r="V1364">
        <f t="shared" si="256"/>
        <v>1</v>
      </c>
      <c r="W1364">
        <f t="shared" si="257"/>
        <v>1</v>
      </c>
      <c r="X1364">
        <f t="shared" si="258"/>
        <v>0</v>
      </c>
      <c r="Y1364">
        <f t="shared" si="259"/>
        <v>0</v>
      </c>
      <c r="Z1364">
        <f t="shared" si="260"/>
        <v>1</v>
      </c>
      <c r="AA1364">
        <f t="shared" si="261"/>
        <v>0</v>
      </c>
      <c r="AB1364" s="5">
        <f t="shared" si="262"/>
        <v>52</v>
      </c>
      <c r="AC1364">
        <f t="shared" si="263"/>
        <v>0</v>
      </c>
    </row>
    <row r="1365" spans="1:29" x14ac:dyDescent="0.25">
      <c r="A1365" t="s">
        <v>1405</v>
      </c>
      <c r="B1365">
        <v>1966</v>
      </c>
      <c r="C1365" t="s">
        <v>18</v>
      </c>
      <c r="D1365">
        <v>14</v>
      </c>
      <c r="E1365">
        <v>0</v>
      </c>
      <c r="F1365">
        <v>11454.02</v>
      </c>
      <c r="G1365" t="s">
        <v>12</v>
      </c>
      <c r="H1365" t="s">
        <v>16</v>
      </c>
      <c r="I1365" t="s">
        <v>23</v>
      </c>
      <c r="J1365" t="str">
        <f>VLOOKUP(A1365,Names!A:B,2,)</f>
        <v>Siragusa, Ms.  Shannon J.</v>
      </c>
      <c r="K1365" cm="1">
        <f t="array" ref="K1365">VLOOKUP($A1365,'Medical Examination'!$A:$H,COLUMN(B:B),0)</f>
        <v>25.65</v>
      </c>
      <c r="L1365" cm="1">
        <f t="array" ref="L1365">VLOOKUP($A1365,'Medical Examination'!$A:$H,COLUMN(C:C),0)</f>
        <v>4.05</v>
      </c>
      <c r="M1365" t="str" cm="1">
        <f t="array" ref="M1365">VLOOKUP($A1365,'Medical Examination'!$A:$H,COLUMN(D:D),0)</f>
        <v>yes</v>
      </c>
      <c r="N1365" t="str" cm="1">
        <f t="array" ref="N1365">VLOOKUP($A1365,'Medical Examination'!$A:$H,COLUMN(E:E),0)</f>
        <v>No</v>
      </c>
      <c r="O1365" t="str" cm="1">
        <f t="array" ref="O1365">VLOOKUP($A1365,'Medical Examination'!$A:$H,COLUMN(F:F),0)</f>
        <v>No</v>
      </c>
      <c r="P1365" cm="1">
        <f t="array" ref="P1365">VLOOKUP($A1365,'Medical Examination'!$A:$H,COLUMN(G:G),0)</f>
        <v>2</v>
      </c>
      <c r="Q1365" t="str" cm="1">
        <f t="array" ref="Q1365">VLOOKUP($A1365,'Medical Examination'!$A:$H,COLUMN(H:H),0)</f>
        <v>No</v>
      </c>
      <c r="R1365">
        <f t="shared" si="252"/>
        <v>1</v>
      </c>
      <c r="S1365">
        <f t="shared" si="253"/>
        <v>0</v>
      </c>
      <c r="T1365">
        <f t="shared" si="254"/>
        <v>0</v>
      </c>
      <c r="U1365">
        <f t="shared" si="255"/>
        <v>0</v>
      </c>
      <c r="V1365">
        <f t="shared" si="256"/>
        <v>1</v>
      </c>
      <c r="W1365">
        <f t="shared" si="257"/>
        <v>3</v>
      </c>
      <c r="X1365">
        <f t="shared" si="258"/>
        <v>2</v>
      </c>
      <c r="Y1365">
        <f t="shared" si="259"/>
        <v>0</v>
      </c>
      <c r="Z1365">
        <f t="shared" si="260"/>
        <v>1</v>
      </c>
      <c r="AA1365">
        <f t="shared" si="261"/>
        <v>0</v>
      </c>
      <c r="AB1365" s="5">
        <f t="shared" si="262"/>
        <v>57</v>
      </c>
      <c r="AC1365">
        <f t="shared" si="263"/>
        <v>0</v>
      </c>
    </row>
    <row r="1366" spans="1:29" x14ac:dyDescent="0.25">
      <c r="A1366" t="s">
        <v>1406</v>
      </c>
      <c r="B1366">
        <v>1965</v>
      </c>
      <c r="C1366" t="s">
        <v>18</v>
      </c>
      <c r="D1366">
        <v>23</v>
      </c>
      <c r="E1366">
        <v>0</v>
      </c>
      <c r="F1366">
        <v>11455.28</v>
      </c>
      <c r="G1366" t="s">
        <v>12</v>
      </c>
      <c r="H1366" t="s">
        <v>11</v>
      </c>
      <c r="I1366" t="s">
        <v>42</v>
      </c>
      <c r="J1366" t="str">
        <f>VLOOKUP(A1366,Names!A:B,2,)</f>
        <v>Papp, Ms.  Megan E.</v>
      </c>
      <c r="K1366" cm="1">
        <f t="array" ref="K1366">VLOOKUP($A1366,'Medical Examination'!$A:$H,COLUMN(B:B),0)</f>
        <v>28.7</v>
      </c>
      <c r="L1366" cm="1">
        <f t="array" ref="L1366">VLOOKUP($A1366,'Medical Examination'!$A:$H,COLUMN(C:C),0)</f>
        <v>7.74</v>
      </c>
      <c r="M1366" t="str" cm="1">
        <f t="array" ref="M1366">VLOOKUP($A1366,'Medical Examination'!$A:$H,COLUMN(D:D),0)</f>
        <v>No</v>
      </c>
      <c r="N1366" t="str" cm="1">
        <f t="array" ref="N1366">VLOOKUP($A1366,'Medical Examination'!$A:$H,COLUMN(E:E),0)</f>
        <v>No</v>
      </c>
      <c r="O1366" t="str" cm="1">
        <f t="array" ref="O1366">VLOOKUP($A1366,'Medical Examination'!$A:$H,COLUMN(F:F),0)</f>
        <v>No</v>
      </c>
      <c r="P1366" t="str" cm="1">
        <f t="array" ref="P1366">VLOOKUP($A1366,'Medical Examination'!$A:$H,COLUMN(G:G),0)</f>
        <v>No major surgery</v>
      </c>
      <c r="Q1366" t="str" cm="1">
        <f t="array" ref="Q1366">VLOOKUP($A1366,'Medical Examination'!$A:$H,COLUMN(H:H),0)</f>
        <v>No</v>
      </c>
      <c r="R1366">
        <f t="shared" si="252"/>
        <v>0</v>
      </c>
      <c r="S1366">
        <f t="shared" si="253"/>
        <v>0</v>
      </c>
      <c r="T1366">
        <f t="shared" si="254"/>
        <v>0</v>
      </c>
      <c r="U1366">
        <f t="shared" si="255"/>
        <v>0</v>
      </c>
      <c r="V1366">
        <f t="shared" si="256"/>
        <v>1</v>
      </c>
      <c r="W1366">
        <f t="shared" si="257"/>
        <v>2</v>
      </c>
      <c r="X1366">
        <f t="shared" si="258"/>
        <v>0</v>
      </c>
      <c r="Y1366">
        <f t="shared" si="259"/>
        <v>1</v>
      </c>
      <c r="Z1366">
        <f t="shared" si="260"/>
        <v>0</v>
      </c>
      <c r="AA1366">
        <f t="shared" si="261"/>
        <v>0</v>
      </c>
      <c r="AB1366" s="5">
        <f t="shared" si="262"/>
        <v>58</v>
      </c>
      <c r="AC1366">
        <f t="shared" si="263"/>
        <v>0</v>
      </c>
    </row>
    <row r="1367" spans="1:29" x14ac:dyDescent="0.25">
      <c r="A1367" t="s">
        <v>1407</v>
      </c>
      <c r="B1367">
        <v>1966</v>
      </c>
      <c r="C1367" t="s">
        <v>20</v>
      </c>
      <c r="D1367">
        <v>7</v>
      </c>
      <c r="E1367">
        <v>0</v>
      </c>
      <c r="F1367">
        <v>11478.14</v>
      </c>
      <c r="G1367" t="s">
        <v>12</v>
      </c>
      <c r="H1367" t="s">
        <v>11</v>
      </c>
      <c r="I1367" t="s">
        <v>200</v>
      </c>
      <c r="J1367" t="str">
        <f>VLOOKUP(A1367,Names!A:B,2,)</f>
        <v>Brock, Mrs.  Laura D</v>
      </c>
      <c r="K1367" cm="1">
        <f t="array" ref="K1367">VLOOKUP($A1367,'Medical Examination'!$A:$H,COLUMN(B:B),0)</f>
        <v>26.63</v>
      </c>
      <c r="L1367" cm="1">
        <f t="array" ref="L1367">VLOOKUP($A1367,'Medical Examination'!$A:$H,COLUMN(C:C),0)</f>
        <v>4.3600000000000003</v>
      </c>
      <c r="M1367" t="str" cm="1">
        <f t="array" ref="M1367">VLOOKUP($A1367,'Medical Examination'!$A:$H,COLUMN(D:D),0)</f>
        <v>yes</v>
      </c>
      <c r="N1367" t="str" cm="1">
        <f t="array" ref="N1367">VLOOKUP($A1367,'Medical Examination'!$A:$H,COLUMN(E:E),0)</f>
        <v>No</v>
      </c>
      <c r="O1367" t="str" cm="1">
        <f t="array" ref="O1367">VLOOKUP($A1367,'Medical Examination'!$A:$H,COLUMN(F:F),0)</f>
        <v>No</v>
      </c>
      <c r="P1367" cm="1">
        <f t="array" ref="P1367">VLOOKUP($A1367,'Medical Examination'!$A:$H,COLUMN(G:G),0)</f>
        <v>2</v>
      </c>
      <c r="Q1367" t="str" cm="1">
        <f t="array" ref="Q1367">VLOOKUP($A1367,'Medical Examination'!$A:$H,COLUMN(H:H),0)</f>
        <v>No</v>
      </c>
      <c r="R1367">
        <f t="shared" si="252"/>
        <v>1</v>
      </c>
      <c r="S1367">
        <f t="shared" si="253"/>
        <v>0</v>
      </c>
      <c r="T1367">
        <f t="shared" si="254"/>
        <v>0</v>
      </c>
      <c r="U1367">
        <f t="shared" si="255"/>
        <v>0</v>
      </c>
      <c r="V1367">
        <f t="shared" si="256"/>
        <v>1</v>
      </c>
      <c r="W1367">
        <f t="shared" si="257"/>
        <v>2</v>
      </c>
      <c r="X1367">
        <f t="shared" si="258"/>
        <v>2</v>
      </c>
      <c r="Y1367">
        <f t="shared" si="259"/>
        <v>0</v>
      </c>
      <c r="Z1367">
        <f t="shared" si="260"/>
        <v>0</v>
      </c>
      <c r="AA1367">
        <f t="shared" si="261"/>
        <v>0</v>
      </c>
      <c r="AB1367" s="5">
        <f t="shared" si="262"/>
        <v>57</v>
      </c>
      <c r="AC1367">
        <f t="shared" si="263"/>
        <v>0</v>
      </c>
    </row>
    <row r="1368" spans="1:29" x14ac:dyDescent="0.25">
      <c r="A1368" t="s">
        <v>1408</v>
      </c>
      <c r="B1368">
        <v>2004</v>
      </c>
      <c r="C1368" t="s">
        <v>20</v>
      </c>
      <c r="D1368">
        <v>10</v>
      </c>
      <c r="E1368">
        <v>0</v>
      </c>
      <c r="F1368">
        <v>11482.63</v>
      </c>
      <c r="G1368" t="s">
        <v>12</v>
      </c>
      <c r="H1368" t="s">
        <v>11</v>
      </c>
      <c r="I1368" t="s">
        <v>13</v>
      </c>
      <c r="J1368" t="str">
        <f>VLOOKUP(A1368,Names!A:B,2,)</f>
        <v>Goodwin, Ms.  Jillian A.</v>
      </c>
      <c r="K1368" cm="1">
        <f t="array" ref="K1368">VLOOKUP($A1368,'Medical Examination'!$A:$H,COLUMN(B:B),0)</f>
        <v>33.880000000000003</v>
      </c>
      <c r="L1368" cm="1">
        <f t="array" ref="L1368">VLOOKUP($A1368,'Medical Examination'!$A:$H,COLUMN(C:C),0)</f>
        <v>4.68</v>
      </c>
      <c r="M1368" t="str" cm="1">
        <f t="array" ref="M1368">VLOOKUP($A1368,'Medical Examination'!$A:$H,COLUMN(D:D),0)</f>
        <v>No</v>
      </c>
      <c r="N1368" t="str" cm="1">
        <f t="array" ref="N1368">VLOOKUP($A1368,'Medical Examination'!$A:$H,COLUMN(E:E),0)</f>
        <v>yes</v>
      </c>
      <c r="O1368" t="str" cm="1">
        <f t="array" ref="O1368">VLOOKUP($A1368,'Medical Examination'!$A:$H,COLUMN(F:F),0)</f>
        <v>No</v>
      </c>
      <c r="P1368" cm="1">
        <f t="array" ref="P1368">VLOOKUP($A1368,'Medical Examination'!$A:$H,COLUMN(G:G),0)</f>
        <v>1</v>
      </c>
      <c r="Q1368" t="str" cm="1">
        <f t="array" ref="Q1368">VLOOKUP($A1368,'Medical Examination'!$A:$H,COLUMN(H:H),0)</f>
        <v>No</v>
      </c>
      <c r="R1368">
        <f t="shared" si="252"/>
        <v>0</v>
      </c>
      <c r="S1368">
        <f t="shared" si="253"/>
        <v>1</v>
      </c>
      <c r="T1368">
        <f t="shared" si="254"/>
        <v>0</v>
      </c>
      <c r="U1368">
        <f t="shared" si="255"/>
        <v>0</v>
      </c>
      <c r="V1368">
        <f t="shared" si="256"/>
        <v>1</v>
      </c>
      <c r="W1368">
        <f t="shared" si="257"/>
        <v>2</v>
      </c>
      <c r="X1368">
        <f t="shared" si="258"/>
        <v>1</v>
      </c>
      <c r="Y1368">
        <f t="shared" si="259"/>
        <v>0</v>
      </c>
      <c r="Z1368">
        <f t="shared" si="260"/>
        <v>0</v>
      </c>
      <c r="AA1368">
        <f t="shared" si="261"/>
        <v>1</v>
      </c>
      <c r="AB1368" s="5">
        <f t="shared" si="262"/>
        <v>19</v>
      </c>
      <c r="AC1368">
        <f t="shared" si="263"/>
        <v>0</v>
      </c>
    </row>
    <row r="1369" spans="1:29" x14ac:dyDescent="0.25">
      <c r="A1369" t="s">
        <v>1409</v>
      </c>
      <c r="B1369">
        <v>1970</v>
      </c>
      <c r="C1369" t="s">
        <v>37</v>
      </c>
      <c r="D1369">
        <v>13</v>
      </c>
      <c r="E1369">
        <v>3</v>
      </c>
      <c r="F1369">
        <v>11488.32</v>
      </c>
      <c r="G1369" t="s">
        <v>12</v>
      </c>
      <c r="H1369" t="s">
        <v>16</v>
      </c>
      <c r="I1369" t="s">
        <v>276</v>
      </c>
      <c r="J1369" t="str">
        <f>VLOOKUP(A1369,Names!A:B,2,)</f>
        <v>Shaw, Mr.  Philip J</v>
      </c>
      <c r="K1369" cm="1">
        <f t="array" ref="K1369">VLOOKUP($A1369,'Medical Examination'!$A:$H,COLUMN(B:B),0)</f>
        <v>32.204999999999998</v>
      </c>
      <c r="L1369" cm="1">
        <f t="array" ref="L1369">VLOOKUP($A1369,'Medical Examination'!$A:$H,COLUMN(C:C),0)</f>
        <v>8.3800000000000008</v>
      </c>
      <c r="M1369" t="str" cm="1">
        <f t="array" ref="M1369">VLOOKUP($A1369,'Medical Examination'!$A:$H,COLUMN(D:D),0)</f>
        <v>yes</v>
      </c>
      <c r="N1369" t="str" cm="1">
        <f t="array" ref="N1369">VLOOKUP($A1369,'Medical Examination'!$A:$H,COLUMN(E:E),0)</f>
        <v>No</v>
      </c>
      <c r="O1369" t="str" cm="1">
        <f t="array" ref="O1369">VLOOKUP($A1369,'Medical Examination'!$A:$H,COLUMN(F:F),0)</f>
        <v>No</v>
      </c>
      <c r="P1369" cm="1">
        <f t="array" ref="P1369">VLOOKUP($A1369,'Medical Examination'!$A:$H,COLUMN(G:G),0)</f>
        <v>2</v>
      </c>
      <c r="Q1369" t="str" cm="1">
        <f t="array" ref="Q1369">VLOOKUP($A1369,'Medical Examination'!$A:$H,COLUMN(H:H),0)</f>
        <v>No</v>
      </c>
      <c r="R1369">
        <f t="shared" si="252"/>
        <v>1</v>
      </c>
      <c r="S1369">
        <f t="shared" si="253"/>
        <v>0</v>
      </c>
      <c r="T1369">
        <f t="shared" si="254"/>
        <v>0</v>
      </c>
      <c r="U1369">
        <f t="shared" si="255"/>
        <v>0</v>
      </c>
      <c r="V1369">
        <f t="shared" si="256"/>
        <v>1</v>
      </c>
      <c r="W1369">
        <f t="shared" si="257"/>
        <v>3</v>
      </c>
      <c r="X1369">
        <f t="shared" si="258"/>
        <v>2</v>
      </c>
      <c r="Y1369">
        <f t="shared" si="259"/>
        <v>0</v>
      </c>
      <c r="Z1369">
        <f t="shared" si="260"/>
        <v>0</v>
      </c>
      <c r="AA1369">
        <f t="shared" si="261"/>
        <v>0</v>
      </c>
      <c r="AB1369" s="5">
        <f t="shared" si="262"/>
        <v>53</v>
      </c>
      <c r="AC1369">
        <f t="shared" si="263"/>
        <v>1</v>
      </c>
    </row>
    <row r="1370" spans="1:29" x14ac:dyDescent="0.25">
      <c r="A1370" t="s">
        <v>1410</v>
      </c>
      <c r="B1370">
        <v>1983</v>
      </c>
      <c r="C1370" t="s">
        <v>18</v>
      </c>
      <c r="D1370">
        <v>7</v>
      </c>
      <c r="E1370">
        <v>3</v>
      </c>
      <c r="F1370">
        <v>11492.46</v>
      </c>
      <c r="G1370" t="s">
        <v>12</v>
      </c>
      <c r="H1370" t="s">
        <v>12</v>
      </c>
      <c r="I1370" t="s">
        <v>535</v>
      </c>
      <c r="J1370" t="str">
        <f>VLOOKUP(A1370,Names!A:B,2,)</f>
        <v>Jacobson, Mrs.  Sarah E.</v>
      </c>
      <c r="K1370" cm="1">
        <f t="array" ref="K1370">VLOOKUP($A1370,'Medical Examination'!$A:$H,COLUMN(B:B),0)</f>
        <v>35.340000000000003</v>
      </c>
      <c r="L1370" cm="1">
        <f t="array" ref="L1370">VLOOKUP($A1370,'Medical Examination'!$A:$H,COLUMN(C:C),0)</f>
        <v>5.51</v>
      </c>
      <c r="M1370" t="str" cm="1">
        <f t="array" ref="M1370">VLOOKUP($A1370,'Medical Examination'!$A:$H,COLUMN(D:D),0)</f>
        <v>yes</v>
      </c>
      <c r="N1370" t="str" cm="1">
        <f t="array" ref="N1370">VLOOKUP($A1370,'Medical Examination'!$A:$H,COLUMN(E:E),0)</f>
        <v>No</v>
      </c>
      <c r="O1370" t="str" cm="1">
        <f t="array" ref="O1370">VLOOKUP($A1370,'Medical Examination'!$A:$H,COLUMN(F:F),0)</f>
        <v>Yes</v>
      </c>
      <c r="P1370" cm="1">
        <f t="array" ref="P1370">VLOOKUP($A1370,'Medical Examination'!$A:$H,COLUMN(G:G),0)</f>
        <v>1</v>
      </c>
      <c r="Q1370" t="str" cm="1">
        <f t="array" ref="Q1370">VLOOKUP($A1370,'Medical Examination'!$A:$H,COLUMN(H:H),0)</f>
        <v>No</v>
      </c>
      <c r="R1370">
        <f t="shared" si="252"/>
        <v>1</v>
      </c>
      <c r="S1370">
        <f t="shared" si="253"/>
        <v>0</v>
      </c>
      <c r="T1370">
        <f t="shared" si="254"/>
        <v>1</v>
      </c>
      <c r="U1370">
        <f t="shared" si="255"/>
        <v>0</v>
      </c>
      <c r="V1370">
        <f t="shared" si="256"/>
        <v>1</v>
      </c>
      <c r="W1370">
        <f t="shared" si="257"/>
        <v>1</v>
      </c>
      <c r="X1370">
        <f t="shared" si="258"/>
        <v>1</v>
      </c>
      <c r="Y1370">
        <f t="shared" si="259"/>
        <v>0</v>
      </c>
      <c r="Z1370">
        <f t="shared" si="260"/>
        <v>0</v>
      </c>
      <c r="AA1370">
        <f t="shared" si="261"/>
        <v>0</v>
      </c>
      <c r="AB1370" s="5">
        <f t="shared" si="262"/>
        <v>40</v>
      </c>
      <c r="AC1370">
        <f t="shared" si="263"/>
        <v>0</v>
      </c>
    </row>
    <row r="1371" spans="1:29" x14ac:dyDescent="0.25">
      <c r="A1371" t="s">
        <v>1411</v>
      </c>
      <c r="B1371">
        <v>1969</v>
      </c>
      <c r="C1371" t="s">
        <v>35</v>
      </c>
      <c r="D1371">
        <v>11</v>
      </c>
      <c r="E1371">
        <v>0</v>
      </c>
      <c r="F1371">
        <v>11497.69</v>
      </c>
      <c r="G1371" t="s">
        <v>12</v>
      </c>
      <c r="H1371" t="s">
        <v>16</v>
      </c>
      <c r="I1371" t="s">
        <v>23</v>
      </c>
      <c r="J1371" t="str">
        <f>VLOOKUP(A1371,Names!A:B,2,)</f>
        <v>Stocker, Ms.  Allison M</v>
      </c>
      <c r="K1371" cm="1">
        <f t="array" ref="K1371">VLOOKUP($A1371,'Medical Examination'!$A:$H,COLUMN(B:B),0)</f>
        <v>30</v>
      </c>
      <c r="L1371" cm="1">
        <f t="array" ref="L1371">VLOOKUP($A1371,'Medical Examination'!$A:$H,COLUMN(C:C),0)</f>
        <v>5.61</v>
      </c>
      <c r="M1371" t="str" cm="1">
        <f t="array" ref="M1371">VLOOKUP($A1371,'Medical Examination'!$A:$H,COLUMN(D:D),0)</f>
        <v>yes</v>
      </c>
      <c r="N1371" t="str" cm="1">
        <f t="array" ref="N1371">VLOOKUP($A1371,'Medical Examination'!$A:$H,COLUMN(E:E),0)</f>
        <v>No</v>
      </c>
      <c r="O1371" t="str" cm="1">
        <f t="array" ref="O1371">VLOOKUP($A1371,'Medical Examination'!$A:$H,COLUMN(F:F),0)</f>
        <v>Yes</v>
      </c>
      <c r="P1371" cm="1">
        <f t="array" ref="P1371">VLOOKUP($A1371,'Medical Examination'!$A:$H,COLUMN(G:G),0)</f>
        <v>1</v>
      </c>
      <c r="Q1371" t="str" cm="1">
        <f t="array" ref="Q1371">VLOOKUP($A1371,'Medical Examination'!$A:$H,COLUMN(H:H),0)</f>
        <v>No</v>
      </c>
      <c r="R1371">
        <f t="shared" si="252"/>
        <v>1</v>
      </c>
      <c r="S1371">
        <f t="shared" si="253"/>
        <v>0</v>
      </c>
      <c r="T1371">
        <f t="shared" si="254"/>
        <v>1</v>
      </c>
      <c r="U1371">
        <f t="shared" si="255"/>
        <v>0</v>
      </c>
      <c r="V1371">
        <f t="shared" si="256"/>
        <v>1</v>
      </c>
      <c r="W1371">
        <f t="shared" si="257"/>
        <v>3</v>
      </c>
      <c r="X1371">
        <f t="shared" si="258"/>
        <v>1</v>
      </c>
      <c r="Y1371">
        <f t="shared" si="259"/>
        <v>0</v>
      </c>
      <c r="Z1371">
        <f t="shared" si="260"/>
        <v>1</v>
      </c>
      <c r="AA1371">
        <f t="shared" si="261"/>
        <v>0</v>
      </c>
      <c r="AB1371" s="5">
        <f t="shared" si="262"/>
        <v>54</v>
      </c>
      <c r="AC1371">
        <f t="shared" si="263"/>
        <v>0</v>
      </c>
    </row>
    <row r="1372" spans="1:29" x14ac:dyDescent="0.25">
      <c r="A1372" t="s">
        <v>1412</v>
      </c>
      <c r="B1372">
        <v>1989</v>
      </c>
      <c r="C1372" t="s">
        <v>37</v>
      </c>
      <c r="D1372">
        <v>6</v>
      </c>
      <c r="E1372">
        <v>3</v>
      </c>
      <c r="F1372">
        <v>11511.61</v>
      </c>
      <c r="G1372" t="s">
        <v>12</v>
      </c>
      <c r="H1372" t="s">
        <v>12</v>
      </c>
      <c r="I1372" t="s">
        <v>535</v>
      </c>
      <c r="J1372" t="str">
        <f>VLOOKUP(A1372,Names!A:B,2,)</f>
        <v>Webb, Mrs.  Jane R.</v>
      </c>
      <c r="K1372" cm="1">
        <f t="array" ref="K1372">VLOOKUP($A1372,'Medical Examination'!$A:$H,COLUMN(B:B),0)</f>
        <v>39.94</v>
      </c>
      <c r="L1372" cm="1">
        <f t="array" ref="L1372">VLOOKUP($A1372,'Medical Examination'!$A:$H,COLUMN(C:C),0)</f>
        <v>5.14</v>
      </c>
      <c r="M1372" t="str" cm="1">
        <f t="array" ref="M1372">VLOOKUP($A1372,'Medical Examination'!$A:$H,COLUMN(D:D),0)</f>
        <v>No</v>
      </c>
      <c r="N1372" t="str" cm="1">
        <f t="array" ref="N1372">VLOOKUP($A1372,'Medical Examination'!$A:$H,COLUMN(E:E),0)</f>
        <v>No</v>
      </c>
      <c r="O1372" t="str" cm="1">
        <f t="array" ref="O1372">VLOOKUP($A1372,'Medical Examination'!$A:$H,COLUMN(F:F),0)</f>
        <v>No</v>
      </c>
      <c r="P1372" t="str" cm="1">
        <f t="array" ref="P1372">VLOOKUP($A1372,'Medical Examination'!$A:$H,COLUMN(G:G),0)</f>
        <v>No major surgery</v>
      </c>
      <c r="Q1372" t="str" cm="1">
        <f t="array" ref="Q1372">VLOOKUP($A1372,'Medical Examination'!$A:$H,COLUMN(H:H),0)</f>
        <v>No</v>
      </c>
      <c r="R1372">
        <f t="shared" si="252"/>
        <v>0</v>
      </c>
      <c r="S1372">
        <f t="shared" si="253"/>
        <v>0</v>
      </c>
      <c r="T1372">
        <f t="shared" si="254"/>
        <v>0</v>
      </c>
      <c r="U1372">
        <f t="shared" si="255"/>
        <v>0</v>
      </c>
      <c r="V1372">
        <f t="shared" si="256"/>
        <v>1</v>
      </c>
      <c r="W1372">
        <f t="shared" si="257"/>
        <v>1</v>
      </c>
      <c r="X1372">
        <f t="shared" si="258"/>
        <v>0</v>
      </c>
      <c r="Y1372">
        <f t="shared" si="259"/>
        <v>0</v>
      </c>
      <c r="Z1372">
        <f t="shared" si="260"/>
        <v>0</v>
      </c>
      <c r="AA1372">
        <f t="shared" si="261"/>
        <v>0</v>
      </c>
      <c r="AB1372" s="5">
        <f t="shared" si="262"/>
        <v>34</v>
      </c>
      <c r="AC1372">
        <f t="shared" si="263"/>
        <v>0</v>
      </c>
    </row>
    <row r="1373" spans="1:29" x14ac:dyDescent="0.25">
      <c r="A1373" t="s">
        <v>1413</v>
      </c>
      <c r="B1373">
        <v>1968</v>
      </c>
      <c r="C1373" t="s">
        <v>18</v>
      </c>
      <c r="D1373">
        <v>24</v>
      </c>
      <c r="E1373">
        <v>1</v>
      </c>
      <c r="F1373">
        <v>11512.41</v>
      </c>
      <c r="G1373" t="s">
        <v>12</v>
      </c>
      <c r="H1373" t="s">
        <v>16</v>
      </c>
      <c r="I1373" t="s">
        <v>247</v>
      </c>
      <c r="J1373" t="str">
        <f>VLOOKUP(A1373,Names!A:B,2,)</f>
        <v>Roe, Ms.  Lisa B</v>
      </c>
      <c r="K1373" cm="1">
        <f t="array" ref="K1373">VLOOKUP($A1373,'Medical Examination'!$A:$H,COLUMN(B:B),0)</f>
        <v>32.299999999999997</v>
      </c>
      <c r="L1373" cm="1">
        <f t="array" ref="L1373">VLOOKUP($A1373,'Medical Examination'!$A:$H,COLUMN(C:C),0)</f>
        <v>9.89</v>
      </c>
      <c r="M1373" t="str" cm="1">
        <f t="array" ref="M1373">VLOOKUP($A1373,'Medical Examination'!$A:$H,COLUMN(D:D),0)</f>
        <v>No</v>
      </c>
      <c r="N1373" t="str" cm="1">
        <f t="array" ref="N1373">VLOOKUP($A1373,'Medical Examination'!$A:$H,COLUMN(E:E),0)</f>
        <v>No</v>
      </c>
      <c r="O1373" t="str" cm="1">
        <f t="array" ref="O1373">VLOOKUP($A1373,'Medical Examination'!$A:$H,COLUMN(F:F),0)</f>
        <v>No</v>
      </c>
      <c r="P1373" t="str" cm="1">
        <f t="array" ref="P1373">VLOOKUP($A1373,'Medical Examination'!$A:$H,COLUMN(G:G),0)</f>
        <v>No major surgery</v>
      </c>
      <c r="Q1373" t="str" cm="1">
        <f t="array" ref="Q1373">VLOOKUP($A1373,'Medical Examination'!$A:$H,COLUMN(H:H),0)</f>
        <v>No</v>
      </c>
      <c r="R1373">
        <f t="shared" si="252"/>
        <v>0</v>
      </c>
      <c r="S1373">
        <f t="shared" si="253"/>
        <v>0</v>
      </c>
      <c r="T1373">
        <f t="shared" si="254"/>
        <v>0</v>
      </c>
      <c r="U1373">
        <f t="shared" si="255"/>
        <v>0</v>
      </c>
      <c r="V1373">
        <f t="shared" si="256"/>
        <v>1</v>
      </c>
      <c r="W1373">
        <f t="shared" si="257"/>
        <v>3</v>
      </c>
      <c r="X1373">
        <f t="shared" si="258"/>
        <v>0</v>
      </c>
      <c r="Y1373">
        <f t="shared" si="259"/>
        <v>0</v>
      </c>
      <c r="Z1373">
        <f t="shared" si="260"/>
        <v>0</v>
      </c>
      <c r="AA1373">
        <f t="shared" si="261"/>
        <v>0</v>
      </c>
      <c r="AB1373" s="5">
        <f t="shared" si="262"/>
        <v>55</v>
      </c>
      <c r="AC1373">
        <f t="shared" si="263"/>
        <v>0</v>
      </c>
    </row>
    <row r="1374" spans="1:29" x14ac:dyDescent="0.25">
      <c r="A1374" t="s">
        <v>1414</v>
      </c>
      <c r="B1374">
        <v>1971</v>
      </c>
      <c r="C1374" t="s">
        <v>30</v>
      </c>
      <c r="D1374">
        <v>19</v>
      </c>
      <c r="E1374">
        <v>4</v>
      </c>
      <c r="F1374">
        <v>11520.1</v>
      </c>
      <c r="G1374" t="s">
        <v>12</v>
      </c>
      <c r="H1374" t="s">
        <v>16</v>
      </c>
      <c r="I1374" t="s">
        <v>23</v>
      </c>
      <c r="J1374" t="str">
        <f>VLOOKUP(A1374,Names!A:B,2,)</f>
        <v>Mendoza, Mr.  Eric</v>
      </c>
      <c r="K1374" cm="1">
        <f t="array" ref="K1374">VLOOKUP($A1374,'Medical Examination'!$A:$H,COLUMN(B:B),0)</f>
        <v>24.414999999999999</v>
      </c>
      <c r="L1374" cm="1">
        <f t="array" ref="L1374">VLOOKUP($A1374,'Medical Examination'!$A:$H,COLUMN(C:C),0)</f>
        <v>7.16</v>
      </c>
      <c r="M1374" t="str" cm="1">
        <f t="array" ref="M1374">VLOOKUP($A1374,'Medical Examination'!$A:$H,COLUMN(D:D),0)</f>
        <v>No</v>
      </c>
      <c r="N1374" t="str" cm="1">
        <f t="array" ref="N1374">VLOOKUP($A1374,'Medical Examination'!$A:$H,COLUMN(E:E),0)</f>
        <v>No</v>
      </c>
      <c r="O1374" t="str" cm="1">
        <f t="array" ref="O1374">VLOOKUP($A1374,'Medical Examination'!$A:$H,COLUMN(F:F),0)</f>
        <v>No</v>
      </c>
      <c r="P1374" t="str" cm="1">
        <f t="array" ref="P1374">VLOOKUP($A1374,'Medical Examination'!$A:$H,COLUMN(G:G),0)</f>
        <v>No major surgery</v>
      </c>
      <c r="Q1374" t="str" cm="1">
        <f t="array" ref="Q1374">VLOOKUP($A1374,'Medical Examination'!$A:$H,COLUMN(H:H),0)</f>
        <v>No</v>
      </c>
      <c r="R1374">
        <f t="shared" si="252"/>
        <v>0</v>
      </c>
      <c r="S1374">
        <f t="shared" si="253"/>
        <v>0</v>
      </c>
      <c r="T1374">
        <f t="shared" si="254"/>
        <v>0</v>
      </c>
      <c r="U1374">
        <f t="shared" si="255"/>
        <v>0</v>
      </c>
      <c r="V1374">
        <f t="shared" si="256"/>
        <v>1</v>
      </c>
      <c r="W1374">
        <f t="shared" si="257"/>
        <v>3</v>
      </c>
      <c r="X1374">
        <f t="shared" si="258"/>
        <v>0</v>
      </c>
      <c r="Y1374">
        <f t="shared" si="259"/>
        <v>0</v>
      </c>
      <c r="Z1374">
        <f t="shared" si="260"/>
        <v>1</v>
      </c>
      <c r="AA1374">
        <f t="shared" si="261"/>
        <v>0</v>
      </c>
      <c r="AB1374" s="5">
        <f t="shared" si="262"/>
        <v>52</v>
      </c>
      <c r="AC1374">
        <f t="shared" si="263"/>
        <v>1</v>
      </c>
    </row>
    <row r="1375" spans="1:29" x14ac:dyDescent="0.25">
      <c r="A1375" t="s">
        <v>1415</v>
      </c>
      <c r="B1375">
        <v>1988</v>
      </c>
      <c r="C1375" t="s">
        <v>18</v>
      </c>
      <c r="D1375">
        <v>12</v>
      </c>
      <c r="E1375">
        <v>3</v>
      </c>
      <c r="F1375">
        <v>11524.25</v>
      </c>
      <c r="G1375" t="s">
        <v>12</v>
      </c>
      <c r="H1375" t="s">
        <v>16</v>
      </c>
      <c r="I1375" t="s">
        <v>535</v>
      </c>
      <c r="J1375" t="str">
        <f>VLOOKUP(A1375,Names!A:B,2,)</f>
        <v>Finecey, Mrs.  Meghan E</v>
      </c>
      <c r="K1375" cm="1">
        <f t="array" ref="K1375">VLOOKUP($A1375,'Medical Examination'!$A:$H,COLUMN(B:B),0)</f>
        <v>39.22</v>
      </c>
      <c r="L1375" cm="1">
        <f t="array" ref="L1375">VLOOKUP($A1375,'Medical Examination'!$A:$H,COLUMN(C:C),0)</f>
        <v>5.62</v>
      </c>
      <c r="M1375" t="str" cm="1">
        <f t="array" ref="M1375">VLOOKUP($A1375,'Medical Examination'!$A:$H,COLUMN(D:D),0)</f>
        <v>yes</v>
      </c>
      <c r="N1375" t="str" cm="1">
        <f t="array" ref="N1375">VLOOKUP($A1375,'Medical Examination'!$A:$H,COLUMN(E:E),0)</f>
        <v>No</v>
      </c>
      <c r="O1375" t="str" cm="1">
        <f t="array" ref="O1375">VLOOKUP($A1375,'Medical Examination'!$A:$H,COLUMN(F:F),0)</f>
        <v>No</v>
      </c>
      <c r="P1375" cm="1">
        <f t="array" ref="P1375">VLOOKUP($A1375,'Medical Examination'!$A:$H,COLUMN(G:G),0)</f>
        <v>1</v>
      </c>
      <c r="Q1375" t="str" cm="1">
        <f t="array" ref="Q1375">VLOOKUP($A1375,'Medical Examination'!$A:$H,COLUMN(H:H),0)</f>
        <v>No</v>
      </c>
      <c r="R1375">
        <f t="shared" si="252"/>
        <v>1</v>
      </c>
      <c r="S1375">
        <f t="shared" si="253"/>
        <v>0</v>
      </c>
      <c r="T1375">
        <f t="shared" si="254"/>
        <v>0</v>
      </c>
      <c r="U1375">
        <f t="shared" si="255"/>
        <v>0</v>
      </c>
      <c r="V1375">
        <f t="shared" si="256"/>
        <v>1</v>
      </c>
      <c r="W1375">
        <f t="shared" si="257"/>
        <v>3</v>
      </c>
      <c r="X1375">
        <f t="shared" si="258"/>
        <v>1</v>
      </c>
      <c r="Y1375">
        <f t="shared" si="259"/>
        <v>0</v>
      </c>
      <c r="Z1375">
        <f t="shared" si="260"/>
        <v>0</v>
      </c>
      <c r="AA1375">
        <f t="shared" si="261"/>
        <v>0</v>
      </c>
      <c r="AB1375" s="5">
        <f t="shared" si="262"/>
        <v>35</v>
      </c>
      <c r="AC1375">
        <f t="shared" si="263"/>
        <v>0</v>
      </c>
    </row>
    <row r="1376" spans="1:29" x14ac:dyDescent="0.25">
      <c r="A1376" t="s">
        <v>1416</v>
      </c>
      <c r="B1376">
        <v>1970</v>
      </c>
      <c r="C1376" t="s">
        <v>10</v>
      </c>
      <c r="D1376">
        <v>23</v>
      </c>
      <c r="E1376">
        <v>0</v>
      </c>
      <c r="F1376">
        <v>11530.12</v>
      </c>
      <c r="G1376" t="s">
        <v>12</v>
      </c>
      <c r="H1376" t="s">
        <v>16</v>
      </c>
      <c r="I1376" t="s">
        <v>23</v>
      </c>
      <c r="J1376" t="str">
        <f>VLOOKUP(A1376,Names!A:B,2,)</f>
        <v>Germain, Mr.  Matthew R.</v>
      </c>
      <c r="K1376" cm="1">
        <f t="array" ref="K1376">VLOOKUP($A1376,'Medical Examination'!$A:$H,COLUMN(B:B),0)</f>
        <v>31.24</v>
      </c>
      <c r="L1376" cm="1">
        <f t="array" ref="L1376">VLOOKUP($A1376,'Medical Examination'!$A:$H,COLUMN(C:C),0)</f>
        <v>7.42</v>
      </c>
      <c r="M1376" t="str" cm="1">
        <f t="array" ref="M1376">VLOOKUP($A1376,'Medical Examination'!$A:$H,COLUMN(D:D),0)</f>
        <v>yes</v>
      </c>
      <c r="N1376" t="str" cm="1">
        <f t="array" ref="N1376">VLOOKUP($A1376,'Medical Examination'!$A:$H,COLUMN(E:E),0)</f>
        <v>No</v>
      </c>
      <c r="O1376" t="str" cm="1">
        <f t="array" ref="O1376">VLOOKUP($A1376,'Medical Examination'!$A:$H,COLUMN(F:F),0)</f>
        <v>No</v>
      </c>
      <c r="P1376" cm="1">
        <f t="array" ref="P1376">VLOOKUP($A1376,'Medical Examination'!$A:$H,COLUMN(G:G),0)</f>
        <v>2</v>
      </c>
      <c r="Q1376" t="str" cm="1">
        <f t="array" ref="Q1376">VLOOKUP($A1376,'Medical Examination'!$A:$H,COLUMN(H:H),0)</f>
        <v>No</v>
      </c>
      <c r="R1376">
        <f t="shared" si="252"/>
        <v>1</v>
      </c>
      <c r="S1376">
        <f t="shared" si="253"/>
        <v>0</v>
      </c>
      <c r="T1376">
        <f t="shared" si="254"/>
        <v>0</v>
      </c>
      <c r="U1376">
        <f t="shared" si="255"/>
        <v>0</v>
      </c>
      <c r="V1376">
        <f t="shared" si="256"/>
        <v>1</v>
      </c>
      <c r="W1376">
        <f t="shared" si="257"/>
        <v>3</v>
      </c>
      <c r="X1376">
        <f t="shared" si="258"/>
        <v>2</v>
      </c>
      <c r="Y1376">
        <f t="shared" si="259"/>
        <v>0</v>
      </c>
      <c r="Z1376">
        <f t="shared" si="260"/>
        <v>1</v>
      </c>
      <c r="AA1376">
        <f t="shared" si="261"/>
        <v>0</v>
      </c>
      <c r="AB1376" s="5">
        <f t="shared" si="262"/>
        <v>53</v>
      </c>
      <c r="AC1376">
        <f t="shared" si="263"/>
        <v>1</v>
      </c>
    </row>
    <row r="1377" spans="1:29" x14ac:dyDescent="0.25">
      <c r="A1377" t="s">
        <v>1417</v>
      </c>
      <c r="B1377">
        <v>1965</v>
      </c>
      <c r="C1377" t="s">
        <v>37</v>
      </c>
      <c r="D1377">
        <v>3</v>
      </c>
      <c r="E1377">
        <v>0</v>
      </c>
      <c r="F1377">
        <v>11534.87</v>
      </c>
      <c r="G1377" t="s">
        <v>12</v>
      </c>
      <c r="H1377" t="s">
        <v>16</v>
      </c>
      <c r="I1377" t="s">
        <v>356</v>
      </c>
      <c r="J1377" t="str">
        <f>VLOOKUP(A1377,Names!A:B,2,)</f>
        <v>Valle, Mr.  Gerardo Sr.</v>
      </c>
      <c r="K1377" cm="1">
        <f t="array" ref="K1377">VLOOKUP($A1377,'Medical Examination'!$A:$H,COLUMN(B:B),0)</f>
        <v>18.335000000000001</v>
      </c>
      <c r="L1377" cm="1">
        <f t="array" ref="L1377">VLOOKUP($A1377,'Medical Examination'!$A:$H,COLUMN(C:C),0)</f>
        <v>11.83</v>
      </c>
      <c r="M1377" t="str" cm="1">
        <f t="array" ref="M1377">VLOOKUP($A1377,'Medical Examination'!$A:$H,COLUMN(D:D),0)</f>
        <v>No</v>
      </c>
      <c r="N1377" t="str" cm="1">
        <f t="array" ref="N1377">VLOOKUP($A1377,'Medical Examination'!$A:$H,COLUMN(E:E),0)</f>
        <v>No</v>
      </c>
      <c r="O1377" t="str" cm="1">
        <f t="array" ref="O1377">VLOOKUP($A1377,'Medical Examination'!$A:$H,COLUMN(F:F),0)</f>
        <v>No</v>
      </c>
      <c r="P1377" t="str" cm="1">
        <f t="array" ref="P1377">VLOOKUP($A1377,'Medical Examination'!$A:$H,COLUMN(G:G),0)</f>
        <v>No major surgery</v>
      </c>
      <c r="Q1377" t="str" cm="1">
        <f t="array" ref="Q1377">VLOOKUP($A1377,'Medical Examination'!$A:$H,COLUMN(H:H),0)</f>
        <v>No</v>
      </c>
      <c r="R1377">
        <f t="shared" si="252"/>
        <v>0</v>
      </c>
      <c r="S1377">
        <f t="shared" si="253"/>
        <v>0</v>
      </c>
      <c r="T1377">
        <f t="shared" si="254"/>
        <v>0</v>
      </c>
      <c r="U1377">
        <f t="shared" si="255"/>
        <v>0</v>
      </c>
      <c r="V1377">
        <f t="shared" si="256"/>
        <v>1</v>
      </c>
      <c r="W1377">
        <f t="shared" si="257"/>
        <v>3</v>
      </c>
      <c r="X1377">
        <f t="shared" si="258"/>
        <v>0</v>
      </c>
      <c r="Y1377">
        <f t="shared" si="259"/>
        <v>0</v>
      </c>
      <c r="Z1377">
        <f t="shared" si="260"/>
        <v>0</v>
      </c>
      <c r="AA1377">
        <f t="shared" si="261"/>
        <v>0</v>
      </c>
      <c r="AB1377" s="5">
        <f t="shared" si="262"/>
        <v>58</v>
      </c>
      <c r="AC1377">
        <f t="shared" si="263"/>
        <v>1</v>
      </c>
    </row>
    <row r="1378" spans="1:29" x14ac:dyDescent="0.25">
      <c r="A1378" t="s">
        <v>1418</v>
      </c>
      <c r="B1378">
        <v>1968</v>
      </c>
      <c r="C1378" t="s">
        <v>15</v>
      </c>
      <c r="D1378">
        <v>14</v>
      </c>
      <c r="E1378">
        <v>2</v>
      </c>
      <c r="F1378">
        <v>11538.42</v>
      </c>
      <c r="G1378" t="s">
        <v>12</v>
      </c>
      <c r="H1378" t="s">
        <v>16</v>
      </c>
      <c r="I1378" t="s">
        <v>42</v>
      </c>
      <c r="J1378" t="str">
        <f>VLOOKUP(A1378,Names!A:B,2,)</f>
        <v>Endara, Ms.  Carrie A.</v>
      </c>
      <c r="K1378" cm="1">
        <f t="array" ref="K1378">VLOOKUP($A1378,'Medical Examination'!$A:$H,COLUMN(B:B),0)</f>
        <v>46.7</v>
      </c>
      <c r="L1378" cm="1">
        <f t="array" ref="L1378">VLOOKUP($A1378,'Medical Examination'!$A:$H,COLUMN(C:C),0)</f>
        <v>10.9</v>
      </c>
      <c r="M1378" t="str" cm="1">
        <f t="array" ref="M1378">VLOOKUP($A1378,'Medical Examination'!$A:$H,COLUMN(D:D),0)</f>
        <v>No</v>
      </c>
      <c r="N1378" t="str" cm="1">
        <f t="array" ref="N1378">VLOOKUP($A1378,'Medical Examination'!$A:$H,COLUMN(E:E),0)</f>
        <v>No</v>
      </c>
      <c r="O1378" t="str" cm="1">
        <f t="array" ref="O1378">VLOOKUP($A1378,'Medical Examination'!$A:$H,COLUMN(F:F),0)</f>
        <v>No</v>
      </c>
      <c r="P1378" t="str" cm="1">
        <f t="array" ref="P1378">VLOOKUP($A1378,'Medical Examination'!$A:$H,COLUMN(G:G),0)</f>
        <v>No major surgery</v>
      </c>
      <c r="Q1378" t="str" cm="1">
        <f t="array" ref="Q1378">VLOOKUP($A1378,'Medical Examination'!$A:$H,COLUMN(H:H),0)</f>
        <v>No</v>
      </c>
      <c r="R1378">
        <f t="shared" si="252"/>
        <v>0</v>
      </c>
      <c r="S1378">
        <f t="shared" si="253"/>
        <v>0</v>
      </c>
      <c r="T1378">
        <f t="shared" si="254"/>
        <v>0</v>
      </c>
      <c r="U1378">
        <f t="shared" si="255"/>
        <v>0</v>
      </c>
      <c r="V1378">
        <f t="shared" si="256"/>
        <v>1</v>
      </c>
      <c r="W1378">
        <f t="shared" si="257"/>
        <v>3</v>
      </c>
      <c r="X1378">
        <f t="shared" si="258"/>
        <v>0</v>
      </c>
      <c r="Y1378">
        <f t="shared" si="259"/>
        <v>1</v>
      </c>
      <c r="Z1378">
        <f t="shared" si="260"/>
        <v>0</v>
      </c>
      <c r="AA1378">
        <f t="shared" si="261"/>
        <v>0</v>
      </c>
      <c r="AB1378" s="5">
        <f t="shared" si="262"/>
        <v>55</v>
      </c>
      <c r="AC1378">
        <f t="shared" si="263"/>
        <v>0</v>
      </c>
    </row>
    <row r="1379" spans="1:29" x14ac:dyDescent="0.25">
      <c r="A1379" t="s">
        <v>1419</v>
      </c>
      <c r="B1379">
        <v>1971</v>
      </c>
      <c r="C1379" t="s">
        <v>30</v>
      </c>
      <c r="D1379">
        <v>1</v>
      </c>
      <c r="E1379">
        <v>0</v>
      </c>
      <c r="F1379">
        <v>11540.25</v>
      </c>
      <c r="G1379" t="s">
        <v>12</v>
      </c>
      <c r="H1379" t="s">
        <v>16</v>
      </c>
      <c r="I1379" t="s">
        <v>23</v>
      </c>
      <c r="J1379" t="str">
        <f>VLOOKUP(A1379,Names!A:B,2,)</f>
        <v>Kelley, Ms.  Rosemary C</v>
      </c>
      <c r="K1379" cm="1">
        <f t="array" ref="K1379">VLOOKUP($A1379,'Medical Examination'!$A:$H,COLUMN(B:B),0)</f>
        <v>31.64</v>
      </c>
      <c r="L1379" cm="1">
        <f t="array" ref="L1379">VLOOKUP($A1379,'Medical Examination'!$A:$H,COLUMN(C:C),0)</f>
        <v>7.91</v>
      </c>
      <c r="M1379" t="str" cm="1">
        <f t="array" ref="M1379">VLOOKUP($A1379,'Medical Examination'!$A:$H,COLUMN(D:D),0)</f>
        <v>No</v>
      </c>
      <c r="N1379" t="str" cm="1">
        <f t="array" ref="N1379">VLOOKUP($A1379,'Medical Examination'!$A:$H,COLUMN(E:E),0)</f>
        <v>No</v>
      </c>
      <c r="O1379" t="str" cm="1">
        <f t="array" ref="O1379">VLOOKUP($A1379,'Medical Examination'!$A:$H,COLUMN(F:F),0)</f>
        <v>No</v>
      </c>
      <c r="P1379" t="str" cm="1">
        <f t="array" ref="P1379">VLOOKUP($A1379,'Medical Examination'!$A:$H,COLUMN(G:G),0)</f>
        <v>No major surgery</v>
      </c>
      <c r="Q1379" t="str" cm="1">
        <f t="array" ref="Q1379">VLOOKUP($A1379,'Medical Examination'!$A:$H,COLUMN(H:H),0)</f>
        <v>No</v>
      </c>
      <c r="R1379">
        <f t="shared" si="252"/>
        <v>0</v>
      </c>
      <c r="S1379">
        <f t="shared" si="253"/>
        <v>0</v>
      </c>
      <c r="T1379">
        <f t="shared" si="254"/>
        <v>0</v>
      </c>
      <c r="U1379">
        <f t="shared" si="255"/>
        <v>0</v>
      </c>
      <c r="V1379">
        <f t="shared" si="256"/>
        <v>1</v>
      </c>
      <c r="W1379">
        <f t="shared" si="257"/>
        <v>3</v>
      </c>
      <c r="X1379">
        <f t="shared" si="258"/>
        <v>0</v>
      </c>
      <c r="Y1379">
        <f t="shared" si="259"/>
        <v>0</v>
      </c>
      <c r="Z1379">
        <f t="shared" si="260"/>
        <v>1</v>
      </c>
      <c r="AA1379">
        <f t="shared" si="261"/>
        <v>0</v>
      </c>
      <c r="AB1379" s="5">
        <f t="shared" si="262"/>
        <v>52</v>
      </c>
      <c r="AC1379">
        <f t="shared" si="263"/>
        <v>0</v>
      </c>
    </row>
    <row r="1380" spans="1:29" x14ac:dyDescent="0.25">
      <c r="A1380" t="s">
        <v>1420</v>
      </c>
      <c r="B1380">
        <v>1973</v>
      </c>
      <c r="C1380" t="s">
        <v>10</v>
      </c>
      <c r="D1380">
        <v>23</v>
      </c>
      <c r="E1380">
        <v>5</v>
      </c>
      <c r="F1380">
        <v>11552.9</v>
      </c>
      <c r="G1380" t="s">
        <v>12</v>
      </c>
      <c r="H1380" t="s">
        <v>11</v>
      </c>
      <c r="I1380" t="s">
        <v>42</v>
      </c>
      <c r="J1380" t="str">
        <f>VLOOKUP(A1380,Names!A:B,2,)</f>
        <v>Tripaldi, Ms.  Cassandra</v>
      </c>
      <c r="K1380" cm="1">
        <f t="array" ref="K1380">VLOOKUP($A1380,'Medical Examination'!$A:$H,COLUMN(B:B),0)</f>
        <v>31.9</v>
      </c>
      <c r="L1380" cm="1">
        <f t="array" ref="L1380">VLOOKUP($A1380,'Medical Examination'!$A:$H,COLUMN(C:C),0)</f>
        <v>10.119999999999999</v>
      </c>
      <c r="M1380" t="str" cm="1">
        <f t="array" ref="M1380">VLOOKUP($A1380,'Medical Examination'!$A:$H,COLUMN(D:D),0)</f>
        <v>No</v>
      </c>
      <c r="N1380" t="str" cm="1">
        <f t="array" ref="N1380">VLOOKUP($A1380,'Medical Examination'!$A:$H,COLUMN(E:E),0)</f>
        <v>No</v>
      </c>
      <c r="O1380" t="str" cm="1">
        <f t="array" ref="O1380">VLOOKUP($A1380,'Medical Examination'!$A:$H,COLUMN(F:F),0)</f>
        <v>No</v>
      </c>
      <c r="P1380" cm="1">
        <f t="array" ref="P1380">VLOOKUP($A1380,'Medical Examination'!$A:$H,COLUMN(G:G),0)</f>
        <v>2</v>
      </c>
      <c r="Q1380" t="str" cm="1">
        <f t="array" ref="Q1380">VLOOKUP($A1380,'Medical Examination'!$A:$H,COLUMN(H:H),0)</f>
        <v>No</v>
      </c>
      <c r="R1380">
        <f t="shared" si="252"/>
        <v>0</v>
      </c>
      <c r="S1380">
        <f t="shared" si="253"/>
        <v>0</v>
      </c>
      <c r="T1380">
        <f t="shared" si="254"/>
        <v>0</v>
      </c>
      <c r="U1380">
        <f t="shared" si="255"/>
        <v>0</v>
      </c>
      <c r="V1380">
        <f t="shared" si="256"/>
        <v>1</v>
      </c>
      <c r="W1380">
        <f t="shared" si="257"/>
        <v>2</v>
      </c>
      <c r="X1380">
        <f t="shared" si="258"/>
        <v>2</v>
      </c>
      <c r="Y1380">
        <f t="shared" si="259"/>
        <v>1</v>
      </c>
      <c r="Z1380">
        <f t="shared" si="260"/>
        <v>0</v>
      </c>
      <c r="AA1380">
        <f t="shared" si="261"/>
        <v>0</v>
      </c>
      <c r="AB1380" s="5">
        <f t="shared" si="262"/>
        <v>50</v>
      </c>
      <c r="AC1380">
        <f t="shared" si="263"/>
        <v>0</v>
      </c>
    </row>
    <row r="1381" spans="1:29" x14ac:dyDescent="0.25">
      <c r="A1381" t="s">
        <v>1421</v>
      </c>
      <c r="B1381">
        <v>1965</v>
      </c>
      <c r="C1381" t="s">
        <v>37</v>
      </c>
      <c r="D1381">
        <v>27</v>
      </c>
      <c r="E1381">
        <v>1</v>
      </c>
      <c r="F1381">
        <v>11554.22</v>
      </c>
      <c r="G1381" t="s">
        <v>12</v>
      </c>
      <c r="H1381" t="s">
        <v>16</v>
      </c>
      <c r="I1381" t="s">
        <v>13</v>
      </c>
      <c r="J1381" t="str">
        <f>VLOOKUP(A1381,Names!A:B,2,)</f>
        <v>Liaw, Mr.  Matthew T</v>
      </c>
      <c r="K1381" cm="1">
        <f t="array" ref="K1381">VLOOKUP($A1381,'Medical Examination'!$A:$H,COLUMN(B:B),0)</f>
        <v>27.94</v>
      </c>
      <c r="L1381" cm="1">
        <f t="array" ref="L1381">VLOOKUP($A1381,'Medical Examination'!$A:$H,COLUMN(C:C),0)</f>
        <v>7.92</v>
      </c>
      <c r="M1381" t="str" cm="1">
        <f t="array" ref="M1381">VLOOKUP($A1381,'Medical Examination'!$A:$H,COLUMN(D:D),0)</f>
        <v>No</v>
      </c>
      <c r="N1381" t="str" cm="1">
        <f t="array" ref="N1381">VLOOKUP($A1381,'Medical Examination'!$A:$H,COLUMN(E:E),0)</f>
        <v>No</v>
      </c>
      <c r="O1381" t="str" cm="1">
        <f t="array" ref="O1381">VLOOKUP($A1381,'Medical Examination'!$A:$H,COLUMN(F:F),0)</f>
        <v>No</v>
      </c>
      <c r="P1381" t="str" cm="1">
        <f t="array" ref="P1381">VLOOKUP($A1381,'Medical Examination'!$A:$H,COLUMN(G:G),0)</f>
        <v>No major surgery</v>
      </c>
      <c r="Q1381" t="str" cm="1">
        <f t="array" ref="Q1381">VLOOKUP($A1381,'Medical Examination'!$A:$H,COLUMN(H:H),0)</f>
        <v>No</v>
      </c>
      <c r="R1381">
        <f t="shared" si="252"/>
        <v>0</v>
      </c>
      <c r="S1381">
        <f t="shared" si="253"/>
        <v>0</v>
      </c>
      <c r="T1381">
        <f t="shared" si="254"/>
        <v>0</v>
      </c>
      <c r="U1381">
        <f t="shared" si="255"/>
        <v>0</v>
      </c>
      <c r="V1381">
        <f t="shared" si="256"/>
        <v>1</v>
      </c>
      <c r="W1381">
        <f t="shared" si="257"/>
        <v>3</v>
      </c>
      <c r="X1381">
        <f t="shared" si="258"/>
        <v>0</v>
      </c>
      <c r="Y1381">
        <f t="shared" si="259"/>
        <v>0</v>
      </c>
      <c r="Z1381">
        <f t="shared" si="260"/>
        <v>0</v>
      </c>
      <c r="AA1381">
        <f t="shared" si="261"/>
        <v>1</v>
      </c>
      <c r="AB1381" s="5">
        <f t="shared" si="262"/>
        <v>58</v>
      </c>
      <c r="AC1381">
        <f t="shared" si="263"/>
        <v>1</v>
      </c>
    </row>
    <row r="1382" spans="1:29" x14ac:dyDescent="0.25">
      <c r="A1382" t="s">
        <v>1422</v>
      </c>
      <c r="B1382">
        <v>1965</v>
      </c>
      <c r="C1382" t="s">
        <v>30</v>
      </c>
      <c r="D1382">
        <v>25</v>
      </c>
      <c r="E1382">
        <v>0</v>
      </c>
      <c r="F1382">
        <v>11566.3</v>
      </c>
      <c r="G1382" t="s">
        <v>12</v>
      </c>
      <c r="H1382" t="s">
        <v>12</v>
      </c>
      <c r="I1382" t="s">
        <v>168</v>
      </c>
      <c r="J1382" t="str">
        <f>VLOOKUP(A1382,Names!A:B,2,)</f>
        <v>Petersson, Mr.  Erik</v>
      </c>
      <c r="K1382" cm="1">
        <f t="array" ref="K1382">VLOOKUP($A1382,'Medical Examination'!$A:$H,COLUMN(B:B),0)</f>
        <v>40.945</v>
      </c>
      <c r="L1382" cm="1">
        <f t="array" ref="L1382">VLOOKUP($A1382,'Medical Examination'!$A:$H,COLUMN(C:C),0)</f>
        <v>10.57</v>
      </c>
      <c r="M1382" t="str" cm="1">
        <f t="array" ref="M1382">VLOOKUP($A1382,'Medical Examination'!$A:$H,COLUMN(D:D),0)</f>
        <v>No</v>
      </c>
      <c r="N1382" t="str" cm="1">
        <f t="array" ref="N1382">VLOOKUP($A1382,'Medical Examination'!$A:$H,COLUMN(E:E),0)</f>
        <v>No</v>
      </c>
      <c r="O1382" t="str" cm="1">
        <f t="array" ref="O1382">VLOOKUP($A1382,'Medical Examination'!$A:$H,COLUMN(F:F),0)</f>
        <v>No</v>
      </c>
      <c r="P1382" t="str" cm="1">
        <f t="array" ref="P1382">VLOOKUP($A1382,'Medical Examination'!$A:$H,COLUMN(G:G),0)</f>
        <v>No major surgery</v>
      </c>
      <c r="Q1382" t="str" cm="1">
        <f t="array" ref="Q1382">VLOOKUP($A1382,'Medical Examination'!$A:$H,COLUMN(H:H),0)</f>
        <v>No</v>
      </c>
      <c r="R1382">
        <f t="shared" si="252"/>
        <v>0</v>
      </c>
      <c r="S1382">
        <f t="shared" si="253"/>
        <v>0</v>
      </c>
      <c r="T1382">
        <f t="shared" si="254"/>
        <v>0</v>
      </c>
      <c r="U1382">
        <f t="shared" si="255"/>
        <v>0</v>
      </c>
      <c r="V1382">
        <f t="shared" si="256"/>
        <v>1</v>
      </c>
      <c r="W1382">
        <f t="shared" si="257"/>
        <v>1</v>
      </c>
      <c r="X1382">
        <f t="shared" si="258"/>
        <v>0</v>
      </c>
      <c r="Y1382">
        <f t="shared" si="259"/>
        <v>0</v>
      </c>
      <c r="Z1382">
        <f t="shared" si="260"/>
        <v>0</v>
      </c>
      <c r="AA1382">
        <f t="shared" si="261"/>
        <v>0</v>
      </c>
      <c r="AB1382" s="5">
        <f t="shared" si="262"/>
        <v>58</v>
      </c>
      <c r="AC1382">
        <f t="shared" si="263"/>
        <v>1</v>
      </c>
    </row>
    <row r="1383" spans="1:29" x14ac:dyDescent="0.25">
      <c r="A1383" t="s">
        <v>1423</v>
      </c>
      <c r="B1383">
        <v>1965</v>
      </c>
      <c r="C1383" t="s">
        <v>15</v>
      </c>
      <c r="D1383">
        <v>6</v>
      </c>
      <c r="E1383">
        <v>1</v>
      </c>
      <c r="F1383">
        <v>11576.13</v>
      </c>
      <c r="G1383" t="s">
        <v>12</v>
      </c>
      <c r="H1383" t="s">
        <v>12</v>
      </c>
      <c r="I1383" t="s">
        <v>42</v>
      </c>
      <c r="J1383" t="str">
        <f>VLOOKUP(A1383,Names!A:B,2,)</f>
        <v>Alvarez, Mr.  Eric</v>
      </c>
      <c r="K1383" cm="1">
        <f t="array" ref="K1383">VLOOKUP($A1383,'Medical Examination'!$A:$H,COLUMN(B:B),0)</f>
        <v>43.7</v>
      </c>
      <c r="L1383" cm="1">
        <f t="array" ref="L1383">VLOOKUP($A1383,'Medical Examination'!$A:$H,COLUMN(C:C),0)</f>
        <v>7.23</v>
      </c>
      <c r="M1383" t="str" cm="1">
        <f t="array" ref="M1383">VLOOKUP($A1383,'Medical Examination'!$A:$H,COLUMN(D:D),0)</f>
        <v>No</v>
      </c>
      <c r="N1383" t="str" cm="1">
        <f t="array" ref="N1383">VLOOKUP($A1383,'Medical Examination'!$A:$H,COLUMN(E:E),0)</f>
        <v>No</v>
      </c>
      <c r="O1383" t="str" cm="1">
        <f t="array" ref="O1383">VLOOKUP($A1383,'Medical Examination'!$A:$H,COLUMN(F:F),0)</f>
        <v>No</v>
      </c>
      <c r="P1383" t="str" cm="1">
        <f t="array" ref="P1383">VLOOKUP($A1383,'Medical Examination'!$A:$H,COLUMN(G:G),0)</f>
        <v>No major surgery</v>
      </c>
      <c r="Q1383" t="str" cm="1">
        <f t="array" ref="Q1383">VLOOKUP($A1383,'Medical Examination'!$A:$H,COLUMN(H:H),0)</f>
        <v>No</v>
      </c>
      <c r="R1383">
        <f t="shared" si="252"/>
        <v>0</v>
      </c>
      <c r="S1383">
        <f t="shared" si="253"/>
        <v>0</v>
      </c>
      <c r="T1383">
        <f t="shared" si="254"/>
        <v>0</v>
      </c>
      <c r="U1383">
        <f t="shared" si="255"/>
        <v>0</v>
      </c>
      <c r="V1383">
        <f t="shared" si="256"/>
        <v>1</v>
      </c>
      <c r="W1383">
        <f t="shared" si="257"/>
        <v>1</v>
      </c>
      <c r="X1383">
        <f t="shared" si="258"/>
        <v>0</v>
      </c>
      <c r="Y1383">
        <f t="shared" si="259"/>
        <v>1</v>
      </c>
      <c r="Z1383">
        <f t="shared" si="260"/>
        <v>0</v>
      </c>
      <c r="AA1383">
        <f t="shared" si="261"/>
        <v>0</v>
      </c>
      <c r="AB1383" s="5">
        <f t="shared" si="262"/>
        <v>58</v>
      </c>
      <c r="AC1383">
        <f t="shared" si="263"/>
        <v>1</v>
      </c>
    </row>
    <row r="1384" spans="1:29" x14ac:dyDescent="0.25">
      <c r="A1384" t="s">
        <v>1424</v>
      </c>
      <c r="B1384">
        <v>1964</v>
      </c>
      <c r="C1384" t="s">
        <v>18</v>
      </c>
      <c r="D1384">
        <v>20</v>
      </c>
      <c r="E1384">
        <v>0</v>
      </c>
      <c r="F1384">
        <v>11602.75</v>
      </c>
      <c r="G1384" t="s">
        <v>12</v>
      </c>
      <c r="H1384" t="s">
        <v>16</v>
      </c>
      <c r="I1384" t="s">
        <v>516</v>
      </c>
      <c r="J1384" t="str">
        <f>VLOOKUP(A1384,Names!A:B,2,)</f>
        <v>Scott, Mr.  Antony G</v>
      </c>
      <c r="K1384" cm="1">
        <f t="array" ref="K1384">VLOOKUP($A1384,'Medical Examination'!$A:$H,COLUMN(B:B),0)</f>
        <v>25.87</v>
      </c>
      <c r="L1384" cm="1">
        <f t="array" ref="L1384">VLOOKUP($A1384,'Medical Examination'!$A:$H,COLUMN(C:C),0)</f>
        <v>5.63</v>
      </c>
      <c r="M1384" t="str" cm="1">
        <f t="array" ref="M1384">VLOOKUP($A1384,'Medical Examination'!$A:$H,COLUMN(D:D),0)</f>
        <v>yes</v>
      </c>
      <c r="N1384" t="str" cm="1">
        <f t="array" ref="N1384">VLOOKUP($A1384,'Medical Examination'!$A:$H,COLUMN(E:E),0)</f>
        <v>No</v>
      </c>
      <c r="O1384" t="str" cm="1">
        <f t="array" ref="O1384">VLOOKUP($A1384,'Medical Examination'!$A:$H,COLUMN(F:F),0)</f>
        <v>No</v>
      </c>
      <c r="P1384" cm="1">
        <f t="array" ref="P1384">VLOOKUP($A1384,'Medical Examination'!$A:$H,COLUMN(G:G),0)</f>
        <v>1</v>
      </c>
      <c r="Q1384" t="str" cm="1">
        <f t="array" ref="Q1384">VLOOKUP($A1384,'Medical Examination'!$A:$H,COLUMN(H:H),0)</f>
        <v>No</v>
      </c>
      <c r="R1384">
        <f t="shared" si="252"/>
        <v>1</v>
      </c>
      <c r="S1384">
        <f t="shared" si="253"/>
        <v>0</v>
      </c>
      <c r="T1384">
        <f t="shared" si="254"/>
        <v>0</v>
      </c>
      <c r="U1384">
        <f t="shared" si="255"/>
        <v>0</v>
      </c>
      <c r="V1384">
        <f t="shared" si="256"/>
        <v>1</v>
      </c>
      <c r="W1384">
        <f t="shared" si="257"/>
        <v>3</v>
      </c>
      <c r="X1384">
        <f t="shared" si="258"/>
        <v>1</v>
      </c>
      <c r="Y1384">
        <f t="shared" si="259"/>
        <v>0</v>
      </c>
      <c r="Z1384">
        <f t="shared" si="260"/>
        <v>0</v>
      </c>
      <c r="AA1384">
        <f t="shared" si="261"/>
        <v>0</v>
      </c>
      <c r="AB1384" s="5">
        <f t="shared" si="262"/>
        <v>59</v>
      </c>
      <c r="AC1384">
        <f t="shared" si="263"/>
        <v>1</v>
      </c>
    </row>
    <row r="1385" spans="1:29" x14ac:dyDescent="0.25">
      <c r="A1385" t="s">
        <v>1425</v>
      </c>
      <c r="B1385">
        <v>1986</v>
      </c>
      <c r="C1385" t="s">
        <v>10</v>
      </c>
      <c r="D1385">
        <v>17</v>
      </c>
      <c r="E1385">
        <v>3</v>
      </c>
      <c r="F1385">
        <v>11625.11</v>
      </c>
      <c r="G1385" t="s">
        <v>12</v>
      </c>
      <c r="H1385" t="s">
        <v>12</v>
      </c>
      <c r="I1385" t="s">
        <v>632</v>
      </c>
      <c r="J1385" t="str">
        <f>VLOOKUP(A1385,Names!A:B,2,)</f>
        <v>Loftus, Mr.  John</v>
      </c>
      <c r="K1385" cm="1">
        <f t="array" ref="K1385">VLOOKUP($A1385,'Medical Examination'!$A:$H,COLUMN(B:B),0)</f>
        <v>38.39</v>
      </c>
      <c r="L1385" cm="1">
        <f t="array" ref="L1385">VLOOKUP($A1385,'Medical Examination'!$A:$H,COLUMN(C:C),0)</f>
        <v>8.33</v>
      </c>
      <c r="M1385" t="str" cm="1">
        <f t="array" ref="M1385">VLOOKUP($A1385,'Medical Examination'!$A:$H,COLUMN(D:D),0)</f>
        <v>yes</v>
      </c>
      <c r="N1385" t="str" cm="1">
        <f t="array" ref="N1385">VLOOKUP($A1385,'Medical Examination'!$A:$H,COLUMN(E:E),0)</f>
        <v>No</v>
      </c>
      <c r="O1385" t="str" cm="1">
        <f t="array" ref="O1385">VLOOKUP($A1385,'Medical Examination'!$A:$H,COLUMN(F:F),0)</f>
        <v>No</v>
      </c>
      <c r="P1385" cm="1">
        <f t="array" ref="P1385">VLOOKUP($A1385,'Medical Examination'!$A:$H,COLUMN(G:G),0)</f>
        <v>1</v>
      </c>
      <c r="Q1385" t="str" cm="1">
        <f t="array" ref="Q1385">VLOOKUP($A1385,'Medical Examination'!$A:$H,COLUMN(H:H),0)</f>
        <v>No</v>
      </c>
      <c r="R1385">
        <f t="shared" si="252"/>
        <v>1</v>
      </c>
      <c r="S1385">
        <f t="shared" si="253"/>
        <v>0</v>
      </c>
      <c r="T1385">
        <f t="shared" si="254"/>
        <v>0</v>
      </c>
      <c r="U1385">
        <f t="shared" si="255"/>
        <v>0</v>
      </c>
      <c r="V1385">
        <f t="shared" si="256"/>
        <v>1</v>
      </c>
      <c r="W1385">
        <f t="shared" si="257"/>
        <v>1</v>
      </c>
      <c r="X1385">
        <f t="shared" si="258"/>
        <v>1</v>
      </c>
      <c r="Y1385">
        <f t="shared" si="259"/>
        <v>0</v>
      </c>
      <c r="Z1385">
        <f t="shared" si="260"/>
        <v>0</v>
      </c>
      <c r="AA1385">
        <f t="shared" si="261"/>
        <v>0</v>
      </c>
      <c r="AB1385" s="5">
        <f t="shared" si="262"/>
        <v>37</v>
      </c>
      <c r="AC1385">
        <f t="shared" si="263"/>
        <v>1</v>
      </c>
    </row>
    <row r="1386" spans="1:29" x14ac:dyDescent="0.25">
      <c r="A1386" t="s">
        <v>1426</v>
      </c>
      <c r="B1386">
        <v>1966</v>
      </c>
      <c r="C1386" t="s">
        <v>37</v>
      </c>
      <c r="D1386">
        <v>4</v>
      </c>
      <c r="E1386">
        <v>0</v>
      </c>
      <c r="F1386">
        <v>11657.72</v>
      </c>
      <c r="G1386" t="s">
        <v>12</v>
      </c>
      <c r="H1386" t="s">
        <v>11</v>
      </c>
      <c r="I1386" t="s">
        <v>247</v>
      </c>
      <c r="J1386" t="str">
        <f>VLOOKUP(A1386,Names!A:B,2,)</f>
        <v>Gusmer, Ms.  Rebecca</v>
      </c>
      <c r="K1386" cm="1">
        <f t="array" ref="K1386">VLOOKUP($A1386,'Medical Examination'!$A:$H,COLUMN(B:B),0)</f>
        <v>28.31</v>
      </c>
      <c r="L1386" cm="1">
        <f t="array" ref="L1386">VLOOKUP($A1386,'Medical Examination'!$A:$H,COLUMN(C:C),0)</f>
        <v>5.43</v>
      </c>
      <c r="M1386" t="str" cm="1">
        <f t="array" ref="M1386">VLOOKUP($A1386,'Medical Examination'!$A:$H,COLUMN(D:D),0)</f>
        <v>yes</v>
      </c>
      <c r="N1386" t="str" cm="1">
        <f t="array" ref="N1386">VLOOKUP($A1386,'Medical Examination'!$A:$H,COLUMN(E:E),0)</f>
        <v>No</v>
      </c>
      <c r="O1386" t="str" cm="1">
        <f t="array" ref="O1386">VLOOKUP($A1386,'Medical Examination'!$A:$H,COLUMN(F:F),0)</f>
        <v>No</v>
      </c>
      <c r="P1386" cm="1">
        <f t="array" ref="P1386">VLOOKUP($A1386,'Medical Examination'!$A:$H,COLUMN(G:G),0)</f>
        <v>2</v>
      </c>
      <c r="Q1386" t="str" cm="1">
        <f t="array" ref="Q1386">VLOOKUP($A1386,'Medical Examination'!$A:$H,COLUMN(H:H),0)</f>
        <v>No</v>
      </c>
      <c r="R1386">
        <f t="shared" si="252"/>
        <v>1</v>
      </c>
      <c r="S1386">
        <f t="shared" si="253"/>
        <v>0</v>
      </c>
      <c r="T1386">
        <f t="shared" si="254"/>
        <v>0</v>
      </c>
      <c r="U1386">
        <f t="shared" si="255"/>
        <v>0</v>
      </c>
      <c r="V1386">
        <f t="shared" si="256"/>
        <v>1</v>
      </c>
      <c r="W1386">
        <f t="shared" si="257"/>
        <v>2</v>
      </c>
      <c r="X1386">
        <f t="shared" si="258"/>
        <v>2</v>
      </c>
      <c r="Y1386">
        <f t="shared" si="259"/>
        <v>0</v>
      </c>
      <c r="Z1386">
        <f t="shared" si="260"/>
        <v>0</v>
      </c>
      <c r="AA1386">
        <f t="shared" si="261"/>
        <v>0</v>
      </c>
      <c r="AB1386" s="5">
        <f t="shared" si="262"/>
        <v>57</v>
      </c>
      <c r="AC1386">
        <f t="shared" si="263"/>
        <v>0</v>
      </c>
    </row>
    <row r="1387" spans="1:29" x14ac:dyDescent="0.25">
      <c r="A1387" t="s">
        <v>1427</v>
      </c>
      <c r="B1387">
        <v>1994</v>
      </c>
      <c r="C1387" t="s">
        <v>10</v>
      </c>
      <c r="D1387">
        <v>20</v>
      </c>
      <c r="E1387">
        <v>0</v>
      </c>
      <c r="F1387">
        <v>11657.81</v>
      </c>
      <c r="G1387" t="s">
        <v>12</v>
      </c>
      <c r="H1387" t="s">
        <v>11</v>
      </c>
      <c r="I1387" t="s">
        <v>249</v>
      </c>
      <c r="J1387" t="str">
        <f>VLOOKUP(A1387,Names!A:B,2,)</f>
        <v>Murphy, Mr.  Nicholas T</v>
      </c>
      <c r="K1387" cm="1">
        <f t="array" ref="K1387">VLOOKUP($A1387,'Medical Examination'!$A:$H,COLUMN(B:B),0)</f>
        <v>48.75</v>
      </c>
      <c r="L1387" cm="1">
        <f t="array" ref="L1387">VLOOKUP($A1387,'Medical Examination'!$A:$H,COLUMN(C:C),0)</f>
        <v>4.34</v>
      </c>
      <c r="M1387" t="str" cm="1">
        <f t="array" ref="M1387">VLOOKUP($A1387,'Medical Examination'!$A:$H,COLUMN(D:D),0)</f>
        <v>No</v>
      </c>
      <c r="N1387" t="str" cm="1">
        <f t="array" ref="N1387">VLOOKUP($A1387,'Medical Examination'!$A:$H,COLUMN(E:E),0)</f>
        <v>No</v>
      </c>
      <c r="O1387" t="str" cm="1">
        <f t="array" ref="O1387">VLOOKUP($A1387,'Medical Examination'!$A:$H,COLUMN(F:F),0)</f>
        <v>No</v>
      </c>
      <c r="P1387" t="str" cm="1">
        <f t="array" ref="P1387">VLOOKUP($A1387,'Medical Examination'!$A:$H,COLUMN(G:G),0)</f>
        <v>No major surgery</v>
      </c>
      <c r="Q1387" t="str" cm="1">
        <f t="array" ref="Q1387">VLOOKUP($A1387,'Medical Examination'!$A:$H,COLUMN(H:H),0)</f>
        <v>No</v>
      </c>
      <c r="R1387">
        <f t="shared" si="252"/>
        <v>0</v>
      </c>
      <c r="S1387">
        <f t="shared" si="253"/>
        <v>0</v>
      </c>
      <c r="T1387">
        <f t="shared" si="254"/>
        <v>0</v>
      </c>
      <c r="U1387">
        <f t="shared" si="255"/>
        <v>0</v>
      </c>
      <c r="V1387">
        <f t="shared" si="256"/>
        <v>1</v>
      </c>
      <c r="W1387">
        <f t="shared" si="257"/>
        <v>2</v>
      </c>
      <c r="X1387">
        <f t="shared" si="258"/>
        <v>0</v>
      </c>
      <c r="Y1387">
        <f t="shared" si="259"/>
        <v>0</v>
      </c>
      <c r="Z1387">
        <f t="shared" si="260"/>
        <v>0</v>
      </c>
      <c r="AA1387">
        <f t="shared" si="261"/>
        <v>0</v>
      </c>
      <c r="AB1387" s="5">
        <f t="shared" si="262"/>
        <v>29</v>
      </c>
      <c r="AC1387">
        <f t="shared" si="263"/>
        <v>1</v>
      </c>
    </row>
    <row r="1388" spans="1:29" x14ac:dyDescent="0.25">
      <c r="A1388" t="s">
        <v>1428</v>
      </c>
      <c r="B1388">
        <v>1966</v>
      </c>
      <c r="C1388" t="s">
        <v>10</v>
      </c>
      <c r="D1388">
        <v>6</v>
      </c>
      <c r="E1388">
        <v>0</v>
      </c>
      <c r="F1388">
        <v>11658.12</v>
      </c>
      <c r="G1388" t="s">
        <v>12</v>
      </c>
      <c r="H1388" t="s">
        <v>16</v>
      </c>
      <c r="I1388" t="s">
        <v>247</v>
      </c>
      <c r="J1388" t="str">
        <f>VLOOKUP(A1388,Names!A:B,2,)</f>
        <v>Plunkett, Ms.  Natty</v>
      </c>
      <c r="K1388" cm="1">
        <f t="array" ref="K1388">VLOOKUP($A1388,'Medical Examination'!$A:$H,COLUMN(B:B),0)</f>
        <v>28.594999999999999</v>
      </c>
      <c r="L1388" cm="1">
        <f t="array" ref="L1388">VLOOKUP($A1388,'Medical Examination'!$A:$H,COLUMN(C:C),0)</f>
        <v>4.96</v>
      </c>
      <c r="M1388" t="str" cm="1">
        <f t="array" ref="M1388">VLOOKUP($A1388,'Medical Examination'!$A:$H,COLUMN(D:D),0)</f>
        <v>yes</v>
      </c>
      <c r="N1388" t="str" cm="1">
        <f t="array" ref="N1388">VLOOKUP($A1388,'Medical Examination'!$A:$H,COLUMN(E:E),0)</f>
        <v>No</v>
      </c>
      <c r="O1388" t="str" cm="1">
        <f t="array" ref="O1388">VLOOKUP($A1388,'Medical Examination'!$A:$H,COLUMN(F:F),0)</f>
        <v>No</v>
      </c>
      <c r="P1388" cm="1">
        <f t="array" ref="P1388">VLOOKUP($A1388,'Medical Examination'!$A:$H,COLUMN(G:G),0)</f>
        <v>2</v>
      </c>
      <c r="Q1388" t="str" cm="1">
        <f t="array" ref="Q1388">VLOOKUP($A1388,'Medical Examination'!$A:$H,COLUMN(H:H),0)</f>
        <v>No</v>
      </c>
      <c r="R1388">
        <f t="shared" si="252"/>
        <v>1</v>
      </c>
      <c r="S1388">
        <f t="shared" si="253"/>
        <v>0</v>
      </c>
      <c r="T1388">
        <f t="shared" si="254"/>
        <v>0</v>
      </c>
      <c r="U1388">
        <f t="shared" si="255"/>
        <v>0</v>
      </c>
      <c r="V1388">
        <f t="shared" si="256"/>
        <v>1</v>
      </c>
      <c r="W1388">
        <f t="shared" si="257"/>
        <v>3</v>
      </c>
      <c r="X1388">
        <f t="shared" si="258"/>
        <v>2</v>
      </c>
      <c r="Y1388">
        <f t="shared" si="259"/>
        <v>0</v>
      </c>
      <c r="Z1388">
        <f t="shared" si="260"/>
        <v>0</v>
      </c>
      <c r="AA1388">
        <f t="shared" si="261"/>
        <v>0</v>
      </c>
      <c r="AB1388" s="5">
        <f t="shared" si="262"/>
        <v>57</v>
      </c>
      <c r="AC1388">
        <f t="shared" si="263"/>
        <v>0</v>
      </c>
    </row>
    <row r="1389" spans="1:29" x14ac:dyDescent="0.25">
      <c r="A1389" t="s">
        <v>1429</v>
      </c>
      <c r="B1389">
        <v>1966</v>
      </c>
      <c r="C1389" t="s">
        <v>35</v>
      </c>
      <c r="D1389">
        <v>23</v>
      </c>
      <c r="E1389">
        <v>0</v>
      </c>
      <c r="F1389">
        <v>11658.38</v>
      </c>
      <c r="G1389" t="s">
        <v>12</v>
      </c>
      <c r="H1389" t="s">
        <v>12</v>
      </c>
      <c r="I1389" t="s">
        <v>247</v>
      </c>
      <c r="J1389" t="str">
        <f>VLOOKUP(A1389,Names!A:B,2,)</f>
        <v>Rasch, Ms.  Silvana M.</v>
      </c>
      <c r="K1389" cm="1">
        <f t="array" ref="K1389">VLOOKUP($A1389,'Medical Examination'!$A:$H,COLUMN(B:B),0)</f>
        <v>28.785</v>
      </c>
      <c r="L1389" cm="1">
        <f t="array" ref="L1389">VLOOKUP($A1389,'Medical Examination'!$A:$H,COLUMN(C:C),0)</f>
        <v>4.24</v>
      </c>
      <c r="M1389" t="str" cm="1">
        <f t="array" ref="M1389">VLOOKUP($A1389,'Medical Examination'!$A:$H,COLUMN(D:D),0)</f>
        <v>yes</v>
      </c>
      <c r="N1389" t="str" cm="1">
        <f t="array" ref="N1389">VLOOKUP($A1389,'Medical Examination'!$A:$H,COLUMN(E:E),0)</f>
        <v>No</v>
      </c>
      <c r="O1389" t="str" cm="1">
        <f t="array" ref="O1389">VLOOKUP($A1389,'Medical Examination'!$A:$H,COLUMN(F:F),0)</f>
        <v>No</v>
      </c>
      <c r="P1389" cm="1">
        <f t="array" ref="P1389">VLOOKUP($A1389,'Medical Examination'!$A:$H,COLUMN(G:G),0)</f>
        <v>2</v>
      </c>
      <c r="Q1389" t="str" cm="1">
        <f t="array" ref="Q1389">VLOOKUP($A1389,'Medical Examination'!$A:$H,COLUMN(H:H),0)</f>
        <v>No</v>
      </c>
      <c r="R1389">
        <f t="shared" si="252"/>
        <v>1</v>
      </c>
      <c r="S1389">
        <f t="shared" si="253"/>
        <v>0</v>
      </c>
      <c r="T1389">
        <f t="shared" si="254"/>
        <v>0</v>
      </c>
      <c r="U1389">
        <f t="shared" si="255"/>
        <v>0</v>
      </c>
      <c r="V1389">
        <f t="shared" si="256"/>
        <v>1</v>
      </c>
      <c r="W1389">
        <f t="shared" si="257"/>
        <v>1</v>
      </c>
      <c r="X1389">
        <f t="shared" si="258"/>
        <v>2</v>
      </c>
      <c r="Y1389">
        <f t="shared" si="259"/>
        <v>0</v>
      </c>
      <c r="Z1389">
        <f t="shared" si="260"/>
        <v>0</v>
      </c>
      <c r="AA1389">
        <f t="shared" si="261"/>
        <v>0</v>
      </c>
      <c r="AB1389" s="5">
        <f t="shared" si="262"/>
        <v>57</v>
      </c>
      <c r="AC1389">
        <f t="shared" si="263"/>
        <v>0</v>
      </c>
    </row>
    <row r="1390" spans="1:29" x14ac:dyDescent="0.25">
      <c r="A1390" t="s">
        <v>1430</v>
      </c>
      <c r="B1390">
        <v>1966</v>
      </c>
      <c r="C1390" t="s">
        <v>15</v>
      </c>
      <c r="D1390">
        <v>9</v>
      </c>
      <c r="E1390">
        <v>1</v>
      </c>
      <c r="F1390">
        <v>11674.13</v>
      </c>
      <c r="G1390" t="s">
        <v>12</v>
      </c>
      <c r="H1390" t="s">
        <v>16</v>
      </c>
      <c r="I1390" t="s">
        <v>42</v>
      </c>
      <c r="J1390" t="str">
        <f>VLOOKUP(A1390,Names!A:B,2,)</f>
        <v>Rainey, Ms.  Chandler</v>
      </c>
      <c r="K1390" cm="1">
        <f t="array" ref="K1390">VLOOKUP($A1390,'Medical Examination'!$A:$H,COLUMN(B:B),0)</f>
        <v>35.799999999999997</v>
      </c>
      <c r="L1390" cm="1">
        <f t="array" ref="L1390">VLOOKUP($A1390,'Medical Examination'!$A:$H,COLUMN(C:C),0)</f>
        <v>5.63</v>
      </c>
      <c r="M1390" t="str" cm="1">
        <f t="array" ref="M1390">VLOOKUP($A1390,'Medical Examination'!$A:$H,COLUMN(D:D),0)</f>
        <v>yes</v>
      </c>
      <c r="N1390" t="str" cm="1">
        <f t="array" ref="N1390">VLOOKUP($A1390,'Medical Examination'!$A:$H,COLUMN(E:E),0)</f>
        <v>No</v>
      </c>
      <c r="O1390" t="str" cm="1">
        <f t="array" ref="O1390">VLOOKUP($A1390,'Medical Examination'!$A:$H,COLUMN(F:F),0)</f>
        <v>No</v>
      </c>
      <c r="P1390" cm="1">
        <f t="array" ref="P1390">VLOOKUP($A1390,'Medical Examination'!$A:$H,COLUMN(G:G),0)</f>
        <v>2</v>
      </c>
      <c r="Q1390" t="str" cm="1">
        <f t="array" ref="Q1390">VLOOKUP($A1390,'Medical Examination'!$A:$H,COLUMN(H:H),0)</f>
        <v>No</v>
      </c>
      <c r="R1390">
        <f t="shared" si="252"/>
        <v>1</v>
      </c>
      <c r="S1390">
        <f t="shared" si="253"/>
        <v>0</v>
      </c>
      <c r="T1390">
        <f t="shared" si="254"/>
        <v>0</v>
      </c>
      <c r="U1390">
        <f t="shared" si="255"/>
        <v>0</v>
      </c>
      <c r="V1390">
        <f t="shared" si="256"/>
        <v>1</v>
      </c>
      <c r="W1390">
        <f t="shared" si="257"/>
        <v>3</v>
      </c>
      <c r="X1390">
        <f t="shared" si="258"/>
        <v>2</v>
      </c>
      <c r="Y1390">
        <f t="shared" si="259"/>
        <v>1</v>
      </c>
      <c r="Z1390">
        <f t="shared" si="260"/>
        <v>0</v>
      </c>
      <c r="AA1390">
        <f t="shared" si="261"/>
        <v>0</v>
      </c>
      <c r="AB1390" s="5">
        <f t="shared" si="262"/>
        <v>57</v>
      </c>
      <c r="AC1390">
        <f t="shared" si="263"/>
        <v>0</v>
      </c>
    </row>
    <row r="1391" spans="1:29" x14ac:dyDescent="0.25">
      <c r="A1391" t="s">
        <v>1431</v>
      </c>
      <c r="B1391">
        <v>1970</v>
      </c>
      <c r="C1391" t="s">
        <v>30</v>
      </c>
      <c r="D1391">
        <v>1</v>
      </c>
      <c r="E1391">
        <v>0</v>
      </c>
      <c r="F1391">
        <v>11696.52</v>
      </c>
      <c r="G1391" t="s">
        <v>12</v>
      </c>
      <c r="H1391" t="s">
        <v>16</v>
      </c>
      <c r="I1391" t="s">
        <v>300</v>
      </c>
      <c r="J1391" t="str">
        <f>VLOOKUP(A1391,Names!A:B,2,)</f>
        <v>Kaus, Mr.  Peter</v>
      </c>
      <c r="K1391" cm="1">
        <f t="array" ref="K1391">VLOOKUP($A1391,'Medical Examination'!$A:$H,COLUMN(B:B),0)</f>
        <v>30.69</v>
      </c>
      <c r="L1391" cm="1">
        <f t="array" ref="L1391">VLOOKUP($A1391,'Medical Examination'!$A:$H,COLUMN(C:C),0)</f>
        <v>7.05</v>
      </c>
      <c r="M1391" t="str" cm="1">
        <f t="array" ref="M1391">VLOOKUP($A1391,'Medical Examination'!$A:$H,COLUMN(D:D),0)</f>
        <v>yes</v>
      </c>
      <c r="N1391" t="str" cm="1">
        <f t="array" ref="N1391">VLOOKUP($A1391,'Medical Examination'!$A:$H,COLUMN(E:E),0)</f>
        <v>No</v>
      </c>
      <c r="O1391" t="str" cm="1">
        <f t="array" ref="O1391">VLOOKUP($A1391,'Medical Examination'!$A:$H,COLUMN(F:F),0)</f>
        <v>No</v>
      </c>
      <c r="P1391" cm="1">
        <f t="array" ref="P1391">VLOOKUP($A1391,'Medical Examination'!$A:$H,COLUMN(G:G),0)</f>
        <v>2</v>
      </c>
      <c r="Q1391" t="str" cm="1">
        <f t="array" ref="Q1391">VLOOKUP($A1391,'Medical Examination'!$A:$H,COLUMN(H:H),0)</f>
        <v>No</v>
      </c>
      <c r="R1391">
        <f t="shared" si="252"/>
        <v>1</v>
      </c>
      <c r="S1391">
        <f t="shared" si="253"/>
        <v>0</v>
      </c>
      <c r="T1391">
        <f t="shared" si="254"/>
        <v>0</v>
      </c>
      <c r="U1391">
        <f t="shared" si="255"/>
        <v>0</v>
      </c>
      <c r="V1391">
        <f t="shared" si="256"/>
        <v>1</v>
      </c>
      <c r="W1391">
        <f t="shared" si="257"/>
        <v>3</v>
      </c>
      <c r="X1391">
        <f t="shared" si="258"/>
        <v>2</v>
      </c>
      <c r="Y1391">
        <f t="shared" si="259"/>
        <v>0</v>
      </c>
      <c r="Z1391">
        <f t="shared" si="260"/>
        <v>0</v>
      </c>
      <c r="AA1391">
        <f t="shared" si="261"/>
        <v>0</v>
      </c>
      <c r="AB1391" s="5">
        <f t="shared" si="262"/>
        <v>53</v>
      </c>
      <c r="AC1391">
        <f t="shared" si="263"/>
        <v>1</v>
      </c>
    </row>
    <row r="1392" spans="1:29" x14ac:dyDescent="0.25">
      <c r="A1392" t="s">
        <v>1432</v>
      </c>
      <c r="B1392">
        <v>1982</v>
      </c>
      <c r="C1392" t="s">
        <v>37</v>
      </c>
      <c r="D1392">
        <v>21</v>
      </c>
      <c r="E1392">
        <v>3</v>
      </c>
      <c r="F1392">
        <v>11712.97</v>
      </c>
      <c r="G1392" t="s">
        <v>12</v>
      </c>
      <c r="H1392" t="s">
        <v>11</v>
      </c>
      <c r="I1392" t="s">
        <v>300</v>
      </c>
      <c r="J1392" t="str">
        <f>VLOOKUP(A1392,Names!A:B,2,)</f>
        <v>Scoville, Mr.  Morgan B.</v>
      </c>
      <c r="K1392" cm="1">
        <f t="array" ref="K1392">VLOOKUP($A1392,'Medical Examination'!$A:$H,COLUMN(B:B),0)</f>
        <v>35.619999999999997</v>
      </c>
      <c r="L1392" cm="1">
        <f t="array" ref="L1392">VLOOKUP($A1392,'Medical Examination'!$A:$H,COLUMN(C:C),0)</f>
        <v>4.16</v>
      </c>
      <c r="M1392" t="str" cm="1">
        <f t="array" ref="M1392">VLOOKUP($A1392,'Medical Examination'!$A:$H,COLUMN(D:D),0)</f>
        <v>No</v>
      </c>
      <c r="N1392" t="str" cm="1">
        <f t="array" ref="N1392">VLOOKUP($A1392,'Medical Examination'!$A:$H,COLUMN(E:E),0)</f>
        <v>No</v>
      </c>
      <c r="O1392" t="str" cm="1">
        <f t="array" ref="O1392">VLOOKUP($A1392,'Medical Examination'!$A:$H,COLUMN(F:F),0)</f>
        <v>No</v>
      </c>
      <c r="P1392" t="str" cm="1">
        <f t="array" ref="P1392">VLOOKUP($A1392,'Medical Examination'!$A:$H,COLUMN(G:G),0)</f>
        <v>No major surgery</v>
      </c>
      <c r="Q1392" t="str" cm="1">
        <f t="array" ref="Q1392">VLOOKUP($A1392,'Medical Examination'!$A:$H,COLUMN(H:H),0)</f>
        <v>No</v>
      </c>
      <c r="R1392">
        <f t="shared" si="252"/>
        <v>0</v>
      </c>
      <c r="S1392">
        <f t="shared" si="253"/>
        <v>0</v>
      </c>
      <c r="T1392">
        <f t="shared" si="254"/>
        <v>0</v>
      </c>
      <c r="U1392">
        <f t="shared" si="255"/>
        <v>0</v>
      </c>
      <c r="V1392">
        <f t="shared" si="256"/>
        <v>1</v>
      </c>
      <c r="W1392">
        <f t="shared" si="257"/>
        <v>2</v>
      </c>
      <c r="X1392">
        <f t="shared" si="258"/>
        <v>0</v>
      </c>
      <c r="Y1392">
        <f t="shared" si="259"/>
        <v>0</v>
      </c>
      <c r="Z1392">
        <f t="shared" si="260"/>
        <v>0</v>
      </c>
      <c r="AA1392">
        <f t="shared" si="261"/>
        <v>0</v>
      </c>
      <c r="AB1392" s="5">
        <f t="shared" si="262"/>
        <v>41</v>
      </c>
      <c r="AC1392">
        <f t="shared" si="263"/>
        <v>1</v>
      </c>
    </row>
    <row r="1393" spans="1:29" x14ac:dyDescent="0.25">
      <c r="A1393" t="s">
        <v>1433</v>
      </c>
      <c r="B1393">
        <v>1969</v>
      </c>
      <c r="C1393" t="s">
        <v>37</v>
      </c>
      <c r="D1393">
        <v>12</v>
      </c>
      <c r="E1393">
        <v>2</v>
      </c>
      <c r="F1393">
        <v>11729.68</v>
      </c>
      <c r="G1393" t="s">
        <v>12</v>
      </c>
      <c r="H1393" t="s">
        <v>16</v>
      </c>
      <c r="I1393" t="s">
        <v>247</v>
      </c>
      <c r="J1393" t="str">
        <f>VLOOKUP(A1393,Names!A:B,2,)</f>
        <v>O'Leary, Ms.  Katlyn A.</v>
      </c>
      <c r="K1393" cm="1">
        <f t="array" ref="K1393">VLOOKUP($A1393,'Medical Examination'!$A:$H,COLUMN(B:B),0)</f>
        <v>23.75</v>
      </c>
      <c r="L1393" cm="1">
        <f t="array" ref="L1393">VLOOKUP($A1393,'Medical Examination'!$A:$H,COLUMN(C:C),0)</f>
        <v>5.42</v>
      </c>
      <c r="M1393" t="str" cm="1">
        <f t="array" ref="M1393">VLOOKUP($A1393,'Medical Examination'!$A:$H,COLUMN(D:D),0)</f>
        <v>yes</v>
      </c>
      <c r="N1393" t="str" cm="1">
        <f t="array" ref="N1393">VLOOKUP($A1393,'Medical Examination'!$A:$H,COLUMN(E:E),0)</f>
        <v>No</v>
      </c>
      <c r="O1393" t="str" cm="1">
        <f t="array" ref="O1393">VLOOKUP($A1393,'Medical Examination'!$A:$H,COLUMN(F:F),0)</f>
        <v>Yes</v>
      </c>
      <c r="P1393" cm="1">
        <f t="array" ref="P1393">VLOOKUP($A1393,'Medical Examination'!$A:$H,COLUMN(G:G),0)</f>
        <v>1</v>
      </c>
      <c r="Q1393" t="str" cm="1">
        <f t="array" ref="Q1393">VLOOKUP($A1393,'Medical Examination'!$A:$H,COLUMN(H:H),0)</f>
        <v>No</v>
      </c>
      <c r="R1393">
        <f t="shared" si="252"/>
        <v>1</v>
      </c>
      <c r="S1393">
        <f t="shared" si="253"/>
        <v>0</v>
      </c>
      <c r="T1393">
        <f t="shared" si="254"/>
        <v>1</v>
      </c>
      <c r="U1393">
        <f t="shared" si="255"/>
        <v>0</v>
      </c>
      <c r="V1393">
        <f t="shared" si="256"/>
        <v>1</v>
      </c>
      <c r="W1393">
        <f t="shared" si="257"/>
        <v>3</v>
      </c>
      <c r="X1393">
        <f t="shared" si="258"/>
        <v>1</v>
      </c>
      <c r="Y1393">
        <f t="shared" si="259"/>
        <v>0</v>
      </c>
      <c r="Z1393">
        <f t="shared" si="260"/>
        <v>0</v>
      </c>
      <c r="AA1393">
        <f t="shared" si="261"/>
        <v>0</v>
      </c>
      <c r="AB1393" s="5">
        <f t="shared" si="262"/>
        <v>54</v>
      </c>
      <c r="AC1393">
        <f t="shared" si="263"/>
        <v>0</v>
      </c>
    </row>
    <row r="1394" spans="1:29" x14ac:dyDescent="0.25">
      <c r="A1394" t="s">
        <v>1434</v>
      </c>
      <c r="B1394">
        <v>1984</v>
      </c>
      <c r="C1394" t="s">
        <v>15</v>
      </c>
      <c r="D1394">
        <v>26</v>
      </c>
      <c r="E1394">
        <v>3</v>
      </c>
      <c r="F1394">
        <v>11730.82</v>
      </c>
      <c r="G1394" t="s">
        <v>12</v>
      </c>
      <c r="H1394" t="s">
        <v>12</v>
      </c>
      <c r="I1394" t="s">
        <v>535</v>
      </c>
      <c r="J1394" t="str">
        <f>VLOOKUP(A1394,Names!A:B,2,)</f>
        <v>Savage, Mrs.  Ulrike</v>
      </c>
      <c r="K1394" cm="1">
        <f t="array" ref="K1394">VLOOKUP($A1394,'Medical Examination'!$A:$H,COLUMN(B:B),0)</f>
        <v>36.799999999999997</v>
      </c>
      <c r="L1394" cm="1">
        <f t="array" ref="L1394">VLOOKUP($A1394,'Medical Examination'!$A:$H,COLUMN(C:C),0)</f>
        <v>5.88</v>
      </c>
      <c r="M1394" t="str" cm="1">
        <f t="array" ref="M1394">VLOOKUP($A1394,'Medical Examination'!$A:$H,COLUMN(D:D),0)</f>
        <v>No</v>
      </c>
      <c r="N1394" t="str" cm="1">
        <f t="array" ref="N1394">VLOOKUP($A1394,'Medical Examination'!$A:$H,COLUMN(E:E),0)</f>
        <v>No</v>
      </c>
      <c r="O1394" t="str" cm="1">
        <f t="array" ref="O1394">VLOOKUP($A1394,'Medical Examination'!$A:$H,COLUMN(F:F),0)</f>
        <v>No</v>
      </c>
      <c r="P1394" cm="1">
        <f t="array" ref="P1394">VLOOKUP($A1394,'Medical Examination'!$A:$H,COLUMN(G:G),0)</f>
        <v>1</v>
      </c>
      <c r="Q1394" t="str" cm="1">
        <f t="array" ref="Q1394">VLOOKUP($A1394,'Medical Examination'!$A:$H,COLUMN(H:H),0)</f>
        <v>No</v>
      </c>
      <c r="R1394">
        <f t="shared" si="252"/>
        <v>0</v>
      </c>
      <c r="S1394">
        <f t="shared" si="253"/>
        <v>0</v>
      </c>
      <c r="T1394">
        <f t="shared" si="254"/>
        <v>0</v>
      </c>
      <c r="U1394">
        <f t="shared" si="255"/>
        <v>0</v>
      </c>
      <c r="V1394">
        <f t="shared" si="256"/>
        <v>1</v>
      </c>
      <c r="W1394">
        <f t="shared" si="257"/>
        <v>1</v>
      </c>
      <c r="X1394">
        <f t="shared" si="258"/>
        <v>1</v>
      </c>
      <c r="Y1394">
        <f t="shared" si="259"/>
        <v>0</v>
      </c>
      <c r="Z1394">
        <f t="shared" si="260"/>
        <v>0</v>
      </c>
      <c r="AA1394">
        <f t="shared" si="261"/>
        <v>0</v>
      </c>
      <c r="AB1394" s="5">
        <f t="shared" si="262"/>
        <v>39</v>
      </c>
      <c r="AC1394">
        <f t="shared" si="263"/>
        <v>0</v>
      </c>
    </row>
    <row r="1395" spans="1:29" x14ac:dyDescent="0.25">
      <c r="A1395" t="s">
        <v>1435</v>
      </c>
      <c r="B1395">
        <v>1964</v>
      </c>
      <c r="C1395" t="s">
        <v>15</v>
      </c>
      <c r="D1395">
        <v>9</v>
      </c>
      <c r="E1395">
        <v>0</v>
      </c>
      <c r="F1395">
        <v>11735.88</v>
      </c>
      <c r="G1395" t="s">
        <v>12</v>
      </c>
      <c r="H1395" t="s">
        <v>16</v>
      </c>
      <c r="I1395" t="s">
        <v>23</v>
      </c>
      <c r="J1395" t="str">
        <f>VLOOKUP(A1395,Names!A:B,2,)</f>
        <v>Ausen, Mr.  Cameron</v>
      </c>
      <c r="K1395" cm="1">
        <f t="array" ref="K1395">VLOOKUP($A1395,'Medical Examination'!$A:$H,COLUMN(B:B),0)</f>
        <v>28.594999999999999</v>
      </c>
      <c r="L1395" cm="1">
        <f t="array" ref="L1395">VLOOKUP($A1395,'Medical Examination'!$A:$H,COLUMN(C:C),0)</f>
        <v>4.68</v>
      </c>
      <c r="M1395" t="str" cm="1">
        <f t="array" ref="M1395">VLOOKUP($A1395,'Medical Examination'!$A:$H,COLUMN(D:D),0)</f>
        <v>yes</v>
      </c>
      <c r="N1395" t="str" cm="1">
        <f t="array" ref="N1395">VLOOKUP($A1395,'Medical Examination'!$A:$H,COLUMN(E:E),0)</f>
        <v>No</v>
      </c>
      <c r="O1395" t="str" cm="1">
        <f t="array" ref="O1395">VLOOKUP($A1395,'Medical Examination'!$A:$H,COLUMN(F:F),0)</f>
        <v>No</v>
      </c>
      <c r="P1395" cm="1">
        <f t="array" ref="P1395">VLOOKUP($A1395,'Medical Examination'!$A:$H,COLUMN(G:G),0)</f>
        <v>1</v>
      </c>
      <c r="Q1395" t="str" cm="1">
        <f t="array" ref="Q1395">VLOOKUP($A1395,'Medical Examination'!$A:$H,COLUMN(H:H),0)</f>
        <v>No</v>
      </c>
      <c r="R1395">
        <f t="shared" si="252"/>
        <v>1</v>
      </c>
      <c r="S1395">
        <f t="shared" si="253"/>
        <v>0</v>
      </c>
      <c r="T1395">
        <f t="shared" si="254"/>
        <v>0</v>
      </c>
      <c r="U1395">
        <f t="shared" si="255"/>
        <v>0</v>
      </c>
      <c r="V1395">
        <f t="shared" si="256"/>
        <v>1</v>
      </c>
      <c r="W1395">
        <f t="shared" si="257"/>
        <v>3</v>
      </c>
      <c r="X1395">
        <f t="shared" si="258"/>
        <v>1</v>
      </c>
      <c r="Y1395">
        <f t="shared" si="259"/>
        <v>0</v>
      </c>
      <c r="Z1395">
        <f t="shared" si="260"/>
        <v>1</v>
      </c>
      <c r="AA1395">
        <f t="shared" si="261"/>
        <v>0</v>
      </c>
      <c r="AB1395" s="5">
        <f t="shared" si="262"/>
        <v>59</v>
      </c>
      <c r="AC1395">
        <f t="shared" si="263"/>
        <v>1</v>
      </c>
    </row>
    <row r="1396" spans="1:29" x14ac:dyDescent="0.25">
      <c r="A1396" t="s">
        <v>1436</v>
      </c>
      <c r="B1396">
        <v>1988</v>
      </c>
      <c r="C1396" t="s">
        <v>20</v>
      </c>
      <c r="D1396">
        <v>5</v>
      </c>
      <c r="E1396">
        <v>2</v>
      </c>
      <c r="F1396">
        <v>11737.85</v>
      </c>
      <c r="G1396" t="s">
        <v>12</v>
      </c>
      <c r="H1396" t="s">
        <v>16</v>
      </c>
      <c r="I1396" t="s">
        <v>42</v>
      </c>
      <c r="J1396" t="str">
        <f>VLOOKUP(A1396,Names!A:B,2,)</f>
        <v>Ashby, Mr.  Robert S</v>
      </c>
      <c r="K1396" cm="1">
        <f t="array" ref="K1396">VLOOKUP($A1396,'Medical Examination'!$A:$H,COLUMN(B:B),0)</f>
        <v>27</v>
      </c>
      <c r="L1396" cm="1">
        <f t="array" ref="L1396">VLOOKUP($A1396,'Medical Examination'!$A:$H,COLUMN(C:C),0)</f>
        <v>4.54</v>
      </c>
      <c r="M1396" t="str" cm="1">
        <f t="array" ref="M1396">VLOOKUP($A1396,'Medical Examination'!$A:$H,COLUMN(D:D),0)</f>
        <v>yes</v>
      </c>
      <c r="N1396" t="str" cm="1">
        <f t="array" ref="N1396">VLOOKUP($A1396,'Medical Examination'!$A:$H,COLUMN(E:E),0)</f>
        <v>No</v>
      </c>
      <c r="O1396" t="str" cm="1">
        <f t="array" ref="O1396">VLOOKUP($A1396,'Medical Examination'!$A:$H,COLUMN(F:F),0)</f>
        <v>No</v>
      </c>
      <c r="P1396" cm="1">
        <f t="array" ref="P1396">VLOOKUP($A1396,'Medical Examination'!$A:$H,COLUMN(G:G),0)</f>
        <v>1</v>
      </c>
      <c r="Q1396" t="str" cm="1">
        <f t="array" ref="Q1396">VLOOKUP($A1396,'Medical Examination'!$A:$H,COLUMN(H:H),0)</f>
        <v>No</v>
      </c>
      <c r="R1396">
        <f t="shared" si="252"/>
        <v>1</v>
      </c>
      <c r="S1396">
        <f t="shared" si="253"/>
        <v>0</v>
      </c>
      <c r="T1396">
        <f t="shared" si="254"/>
        <v>0</v>
      </c>
      <c r="U1396">
        <f t="shared" si="255"/>
        <v>0</v>
      </c>
      <c r="V1396">
        <f t="shared" si="256"/>
        <v>1</v>
      </c>
      <c r="W1396">
        <f t="shared" si="257"/>
        <v>3</v>
      </c>
      <c r="X1396">
        <f t="shared" si="258"/>
        <v>1</v>
      </c>
      <c r="Y1396">
        <f t="shared" si="259"/>
        <v>1</v>
      </c>
      <c r="Z1396">
        <f t="shared" si="260"/>
        <v>0</v>
      </c>
      <c r="AA1396">
        <f t="shared" si="261"/>
        <v>0</v>
      </c>
      <c r="AB1396" s="5">
        <f t="shared" si="262"/>
        <v>35</v>
      </c>
      <c r="AC1396">
        <f t="shared" si="263"/>
        <v>1</v>
      </c>
    </row>
    <row r="1397" spans="1:29" x14ac:dyDescent="0.25">
      <c r="A1397" t="s">
        <v>1437</v>
      </c>
      <c r="B1397">
        <v>1969</v>
      </c>
      <c r="C1397" t="s">
        <v>15</v>
      </c>
      <c r="D1397">
        <v>12</v>
      </c>
      <c r="E1397">
        <v>3</v>
      </c>
      <c r="F1397">
        <v>11741.73</v>
      </c>
      <c r="G1397" t="s">
        <v>12</v>
      </c>
      <c r="H1397" t="s">
        <v>16</v>
      </c>
      <c r="I1397" t="s">
        <v>42</v>
      </c>
      <c r="J1397" t="str">
        <f>VLOOKUP(A1397,Names!A:B,2,)</f>
        <v>Moran, Ms.  Brittany A.</v>
      </c>
      <c r="K1397" cm="1">
        <f t="array" ref="K1397">VLOOKUP($A1397,'Medical Examination'!$A:$H,COLUMN(B:B),0)</f>
        <v>28.1</v>
      </c>
      <c r="L1397" cm="1">
        <f t="array" ref="L1397">VLOOKUP($A1397,'Medical Examination'!$A:$H,COLUMN(C:C),0)</f>
        <v>5.79</v>
      </c>
      <c r="M1397" t="str" cm="1">
        <f t="array" ref="M1397">VLOOKUP($A1397,'Medical Examination'!$A:$H,COLUMN(D:D),0)</f>
        <v>yes</v>
      </c>
      <c r="N1397" t="str" cm="1">
        <f t="array" ref="N1397">VLOOKUP($A1397,'Medical Examination'!$A:$H,COLUMN(E:E),0)</f>
        <v>No</v>
      </c>
      <c r="O1397" t="str" cm="1">
        <f t="array" ref="O1397">VLOOKUP($A1397,'Medical Examination'!$A:$H,COLUMN(F:F),0)</f>
        <v>Yes</v>
      </c>
      <c r="P1397" cm="1">
        <f t="array" ref="P1397">VLOOKUP($A1397,'Medical Examination'!$A:$H,COLUMN(G:G),0)</f>
        <v>1</v>
      </c>
      <c r="Q1397" t="str" cm="1">
        <f t="array" ref="Q1397">VLOOKUP($A1397,'Medical Examination'!$A:$H,COLUMN(H:H),0)</f>
        <v>No</v>
      </c>
      <c r="R1397">
        <f t="shared" si="252"/>
        <v>1</v>
      </c>
      <c r="S1397">
        <f t="shared" si="253"/>
        <v>0</v>
      </c>
      <c r="T1397">
        <f t="shared" si="254"/>
        <v>1</v>
      </c>
      <c r="U1397">
        <f t="shared" si="255"/>
        <v>0</v>
      </c>
      <c r="V1397">
        <f t="shared" si="256"/>
        <v>1</v>
      </c>
      <c r="W1397">
        <f t="shared" si="257"/>
        <v>3</v>
      </c>
      <c r="X1397">
        <f t="shared" si="258"/>
        <v>1</v>
      </c>
      <c r="Y1397">
        <f t="shared" si="259"/>
        <v>1</v>
      </c>
      <c r="Z1397">
        <f t="shared" si="260"/>
        <v>0</v>
      </c>
      <c r="AA1397">
        <f t="shared" si="261"/>
        <v>0</v>
      </c>
      <c r="AB1397" s="5">
        <f t="shared" si="262"/>
        <v>54</v>
      </c>
      <c r="AC1397">
        <f t="shared" si="263"/>
        <v>0</v>
      </c>
    </row>
    <row r="1398" spans="1:29" x14ac:dyDescent="0.25">
      <c r="A1398" t="s">
        <v>1438</v>
      </c>
      <c r="B1398">
        <v>1963</v>
      </c>
      <c r="C1398" t="s">
        <v>18</v>
      </c>
      <c r="D1398">
        <v>9</v>
      </c>
      <c r="E1398">
        <v>0</v>
      </c>
      <c r="F1398">
        <v>11743.3</v>
      </c>
      <c r="G1398" t="s">
        <v>12</v>
      </c>
      <c r="H1398" t="s">
        <v>12</v>
      </c>
      <c r="I1398" t="s">
        <v>13</v>
      </c>
      <c r="J1398" t="str">
        <f>VLOOKUP(A1398,Names!A:B,2,)</f>
        <v>Hunter, Mr.  Dale</v>
      </c>
      <c r="K1398" cm="1">
        <f t="array" ref="K1398">VLOOKUP($A1398,'Medical Examination'!$A:$H,COLUMN(B:B),0)</f>
        <v>26.4</v>
      </c>
      <c r="L1398" cm="1">
        <f t="array" ref="L1398">VLOOKUP($A1398,'Medical Examination'!$A:$H,COLUMN(C:C),0)</f>
        <v>9.2899999999999991</v>
      </c>
      <c r="M1398" t="str" cm="1">
        <f t="array" ref="M1398">VLOOKUP($A1398,'Medical Examination'!$A:$H,COLUMN(D:D),0)</f>
        <v>yes</v>
      </c>
      <c r="N1398" t="str" cm="1">
        <f t="array" ref="N1398">VLOOKUP($A1398,'Medical Examination'!$A:$H,COLUMN(E:E),0)</f>
        <v>No</v>
      </c>
      <c r="O1398" t="str" cm="1">
        <f t="array" ref="O1398">VLOOKUP($A1398,'Medical Examination'!$A:$H,COLUMN(F:F),0)</f>
        <v>Yes</v>
      </c>
      <c r="P1398" cm="1">
        <f t="array" ref="P1398">VLOOKUP($A1398,'Medical Examination'!$A:$H,COLUMN(G:G),0)</f>
        <v>1</v>
      </c>
      <c r="Q1398" t="str" cm="1">
        <f t="array" ref="Q1398">VLOOKUP($A1398,'Medical Examination'!$A:$H,COLUMN(H:H),0)</f>
        <v>No</v>
      </c>
      <c r="R1398">
        <f t="shared" si="252"/>
        <v>1</v>
      </c>
      <c r="S1398">
        <f t="shared" si="253"/>
        <v>0</v>
      </c>
      <c r="T1398">
        <f t="shared" si="254"/>
        <v>1</v>
      </c>
      <c r="U1398">
        <f t="shared" si="255"/>
        <v>0</v>
      </c>
      <c r="V1398">
        <f t="shared" si="256"/>
        <v>1</v>
      </c>
      <c r="W1398">
        <f t="shared" si="257"/>
        <v>1</v>
      </c>
      <c r="X1398">
        <f t="shared" si="258"/>
        <v>1</v>
      </c>
      <c r="Y1398">
        <f t="shared" si="259"/>
        <v>0</v>
      </c>
      <c r="Z1398">
        <f t="shared" si="260"/>
        <v>0</v>
      </c>
      <c r="AA1398">
        <f t="shared" si="261"/>
        <v>1</v>
      </c>
      <c r="AB1398" s="5">
        <f t="shared" si="262"/>
        <v>60</v>
      </c>
      <c r="AC1398">
        <f t="shared" si="263"/>
        <v>1</v>
      </c>
    </row>
    <row r="1399" spans="1:29" x14ac:dyDescent="0.25">
      <c r="A1399" t="s">
        <v>1439</v>
      </c>
      <c r="B1399">
        <v>1964</v>
      </c>
      <c r="C1399" t="s">
        <v>30</v>
      </c>
      <c r="D1399">
        <v>2</v>
      </c>
      <c r="E1399">
        <v>0</v>
      </c>
      <c r="F1399">
        <v>11743.93</v>
      </c>
      <c r="G1399" t="s">
        <v>12</v>
      </c>
      <c r="H1399" t="s">
        <v>16</v>
      </c>
      <c r="I1399" t="s">
        <v>23</v>
      </c>
      <c r="J1399" t="str">
        <f>VLOOKUP(A1399,Names!A:B,2,)</f>
        <v>Kaczka, Mr.  Greg</v>
      </c>
      <c r="K1399" cm="1">
        <f t="array" ref="K1399">VLOOKUP($A1399,'Medical Examination'!$A:$H,COLUMN(B:B),0)</f>
        <v>34.39</v>
      </c>
      <c r="L1399" cm="1">
        <f t="array" ref="L1399">VLOOKUP($A1399,'Medical Examination'!$A:$H,COLUMN(C:C),0)</f>
        <v>6.28</v>
      </c>
      <c r="M1399" t="str" cm="1">
        <f t="array" ref="M1399">VLOOKUP($A1399,'Medical Examination'!$A:$H,COLUMN(D:D),0)</f>
        <v>yes</v>
      </c>
      <c r="N1399" t="str" cm="1">
        <f t="array" ref="N1399">VLOOKUP($A1399,'Medical Examination'!$A:$H,COLUMN(E:E),0)</f>
        <v>No</v>
      </c>
      <c r="O1399" t="str" cm="1">
        <f t="array" ref="O1399">VLOOKUP($A1399,'Medical Examination'!$A:$H,COLUMN(F:F),0)</f>
        <v>No</v>
      </c>
      <c r="P1399" cm="1">
        <f t="array" ref="P1399">VLOOKUP($A1399,'Medical Examination'!$A:$H,COLUMN(G:G),0)</f>
        <v>1</v>
      </c>
      <c r="Q1399" t="str" cm="1">
        <f t="array" ref="Q1399">VLOOKUP($A1399,'Medical Examination'!$A:$H,COLUMN(H:H),0)</f>
        <v>No</v>
      </c>
      <c r="R1399">
        <f t="shared" si="252"/>
        <v>1</v>
      </c>
      <c r="S1399">
        <f t="shared" si="253"/>
        <v>0</v>
      </c>
      <c r="T1399">
        <f t="shared" si="254"/>
        <v>0</v>
      </c>
      <c r="U1399">
        <f t="shared" si="255"/>
        <v>0</v>
      </c>
      <c r="V1399">
        <f t="shared" si="256"/>
        <v>1</v>
      </c>
      <c r="W1399">
        <f t="shared" si="257"/>
        <v>3</v>
      </c>
      <c r="X1399">
        <f t="shared" si="258"/>
        <v>1</v>
      </c>
      <c r="Y1399">
        <f t="shared" si="259"/>
        <v>0</v>
      </c>
      <c r="Z1399">
        <f t="shared" si="260"/>
        <v>1</v>
      </c>
      <c r="AA1399">
        <f t="shared" si="261"/>
        <v>0</v>
      </c>
      <c r="AB1399" s="5">
        <f t="shared" si="262"/>
        <v>59</v>
      </c>
      <c r="AC1399">
        <f t="shared" si="263"/>
        <v>1</v>
      </c>
    </row>
    <row r="1400" spans="1:29" x14ac:dyDescent="0.25">
      <c r="A1400" t="s">
        <v>1440</v>
      </c>
      <c r="B1400">
        <v>1979</v>
      </c>
      <c r="C1400" t="s">
        <v>15</v>
      </c>
      <c r="D1400">
        <v>6</v>
      </c>
      <c r="E1400">
        <v>2</v>
      </c>
      <c r="F1400">
        <v>11752.68</v>
      </c>
      <c r="G1400" t="s">
        <v>12</v>
      </c>
      <c r="H1400" t="s">
        <v>16</v>
      </c>
      <c r="I1400" t="s">
        <v>535</v>
      </c>
      <c r="J1400" t="str">
        <f>VLOOKUP(A1400,Names!A:B,2,)</f>
        <v>Tu, Mrs.  Tiffany</v>
      </c>
      <c r="K1400" cm="1">
        <f t="array" ref="K1400">VLOOKUP($A1400,'Medical Examination'!$A:$H,COLUMN(B:B),0)</f>
        <v>34.479999999999997</v>
      </c>
      <c r="L1400" cm="1">
        <f t="array" ref="L1400">VLOOKUP($A1400,'Medical Examination'!$A:$H,COLUMN(C:C),0)</f>
        <v>6.31</v>
      </c>
      <c r="M1400" t="str" cm="1">
        <f t="array" ref="M1400">VLOOKUP($A1400,'Medical Examination'!$A:$H,COLUMN(D:D),0)</f>
        <v>No</v>
      </c>
      <c r="N1400" t="str" cm="1">
        <f t="array" ref="N1400">VLOOKUP($A1400,'Medical Examination'!$A:$H,COLUMN(E:E),0)</f>
        <v>No</v>
      </c>
      <c r="O1400" t="str" cm="1">
        <f t="array" ref="O1400">VLOOKUP($A1400,'Medical Examination'!$A:$H,COLUMN(F:F),0)</f>
        <v>Yes</v>
      </c>
      <c r="P1400" cm="1">
        <f t="array" ref="P1400">VLOOKUP($A1400,'Medical Examination'!$A:$H,COLUMN(G:G),0)</f>
        <v>1</v>
      </c>
      <c r="Q1400" t="str" cm="1">
        <f t="array" ref="Q1400">VLOOKUP($A1400,'Medical Examination'!$A:$H,COLUMN(H:H),0)</f>
        <v>No</v>
      </c>
      <c r="R1400">
        <f t="shared" si="252"/>
        <v>0</v>
      </c>
      <c r="S1400">
        <f t="shared" si="253"/>
        <v>0</v>
      </c>
      <c r="T1400">
        <f t="shared" si="254"/>
        <v>1</v>
      </c>
      <c r="U1400">
        <f t="shared" si="255"/>
        <v>0</v>
      </c>
      <c r="V1400">
        <f t="shared" si="256"/>
        <v>1</v>
      </c>
      <c r="W1400">
        <f t="shared" si="257"/>
        <v>3</v>
      </c>
      <c r="X1400">
        <f t="shared" si="258"/>
        <v>1</v>
      </c>
      <c r="Y1400">
        <f t="shared" si="259"/>
        <v>0</v>
      </c>
      <c r="Z1400">
        <f t="shared" si="260"/>
        <v>0</v>
      </c>
      <c r="AA1400">
        <f t="shared" si="261"/>
        <v>0</v>
      </c>
      <c r="AB1400" s="5">
        <f t="shared" si="262"/>
        <v>44</v>
      </c>
      <c r="AC1400">
        <f t="shared" si="263"/>
        <v>0</v>
      </c>
    </row>
    <row r="1401" spans="1:29" x14ac:dyDescent="0.25">
      <c r="A1401" t="s">
        <v>1441</v>
      </c>
      <c r="B1401">
        <v>1966</v>
      </c>
      <c r="C1401" t="s">
        <v>10</v>
      </c>
      <c r="D1401">
        <v>25</v>
      </c>
      <c r="E1401">
        <v>1</v>
      </c>
      <c r="F1401">
        <v>11763</v>
      </c>
      <c r="G1401" t="s">
        <v>12</v>
      </c>
      <c r="H1401" t="s">
        <v>12</v>
      </c>
      <c r="I1401" t="s">
        <v>168</v>
      </c>
      <c r="J1401" t="str">
        <f>VLOOKUP(A1401,Names!A:B,2,)</f>
        <v>Tranter, Mr.  Steve Jr.</v>
      </c>
      <c r="K1401" cm="1">
        <f t="array" ref="K1401">VLOOKUP($A1401,'Medical Examination'!$A:$H,COLUMN(B:B),0)</f>
        <v>32.11</v>
      </c>
      <c r="L1401" cm="1">
        <f t="array" ref="L1401">VLOOKUP($A1401,'Medical Examination'!$A:$H,COLUMN(C:C),0)</f>
        <v>4.75</v>
      </c>
      <c r="M1401" t="str" cm="1">
        <f t="array" ref="M1401">VLOOKUP($A1401,'Medical Examination'!$A:$H,COLUMN(D:D),0)</f>
        <v>yes</v>
      </c>
      <c r="N1401" t="str" cm="1">
        <f t="array" ref="N1401">VLOOKUP($A1401,'Medical Examination'!$A:$H,COLUMN(E:E),0)</f>
        <v>No</v>
      </c>
      <c r="O1401" t="str" cm="1">
        <f t="array" ref="O1401">VLOOKUP($A1401,'Medical Examination'!$A:$H,COLUMN(F:F),0)</f>
        <v>No</v>
      </c>
      <c r="P1401" cm="1">
        <f t="array" ref="P1401">VLOOKUP($A1401,'Medical Examination'!$A:$H,COLUMN(G:G),0)</f>
        <v>2</v>
      </c>
      <c r="Q1401" t="str" cm="1">
        <f t="array" ref="Q1401">VLOOKUP($A1401,'Medical Examination'!$A:$H,COLUMN(H:H),0)</f>
        <v>No</v>
      </c>
      <c r="R1401">
        <f t="shared" si="252"/>
        <v>1</v>
      </c>
      <c r="S1401">
        <f t="shared" si="253"/>
        <v>0</v>
      </c>
      <c r="T1401">
        <f t="shared" si="254"/>
        <v>0</v>
      </c>
      <c r="U1401">
        <f t="shared" si="255"/>
        <v>0</v>
      </c>
      <c r="V1401">
        <f t="shared" si="256"/>
        <v>1</v>
      </c>
      <c r="W1401">
        <f t="shared" si="257"/>
        <v>1</v>
      </c>
      <c r="X1401">
        <f t="shared" si="258"/>
        <v>2</v>
      </c>
      <c r="Y1401">
        <f t="shared" si="259"/>
        <v>0</v>
      </c>
      <c r="Z1401">
        <f t="shared" si="260"/>
        <v>0</v>
      </c>
      <c r="AA1401">
        <f t="shared" si="261"/>
        <v>0</v>
      </c>
      <c r="AB1401" s="5">
        <f t="shared" si="262"/>
        <v>57</v>
      </c>
      <c r="AC1401">
        <f t="shared" si="263"/>
        <v>1</v>
      </c>
    </row>
    <row r="1402" spans="1:29" x14ac:dyDescent="0.25">
      <c r="A1402" t="s">
        <v>1442</v>
      </c>
      <c r="B1402">
        <v>1982</v>
      </c>
      <c r="C1402" t="s">
        <v>15</v>
      </c>
      <c r="D1402">
        <v>20</v>
      </c>
      <c r="E1402">
        <v>3</v>
      </c>
      <c r="F1402">
        <v>11773.06</v>
      </c>
      <c r="G1402" t="s">
        <v>12</v>
      </c>
      <c r="H1402" t="s">
        <v>12</v>
      </c>
      <c r="I1402" t="s">
        <v>535</v>
      </c>
      <c r="J1402" t="str">
        <f>VLOOKUP(A1402,Names!A:B,2,)</f>
        <v>Goldsmith, Mrs.  Lisa M</v>
      </c>
      <c r="K1402" cm="1">
        <f t="array" ref="K1402">VLOOKUP($A1402,'Medical Examination'!$A:$H,COLUMN(B:B),0)</f>
        <v>35.409999999999997</v>
      </c>
      <c r="L1402" cm="1">
        <f t="array" ref="L1402">VLOOKUP($A1402,'Medical Examination'!$A:$H,COLUMN(C:C),0)</f>
        <v>5.68</v>
      </c>
      <c r="M1402" t="str" cm="1">
        <f t="array" ref="M1402">VLOOKUP($A1402,'Medical Examination'!$A:$H,COLUMN(D:D),0)</f>
        <v>No</v>
      </c>
      <c r="N1402" t="str" cm="1">
        <f t="array" ref="N1402">VLOOKUP($A1402,'Medical Examination'!$A:$H,COLUMN(E:E),0)</f>
        <v>No</v>
      </c>
      <c r="O1402" t="str" cm="1">
        <f t="array" ref="O1402">VLOOKUP($A1402,'Medical Examination'!$A:$H,COLUMN(F:F),0)</f>
        <v>No</v>
      </c>
      <c r="P1402" t="str" cm="1">
        <f t="array" ref="P1402">VLOOKUP($A1402,'Medical Examination'!$A:$H,COLUMN(G:G),0)</f>
        <v>No major surgery</v>
      </c>
      <c r="Q1402" t="str" cm="1">
        <f t="array" ref="Q1402">VLOOKUP($A1402,'Medical Examination'!$A:$H,COLUMN(H:H),0)</f>
        <v>No</v>
      </c>
      <c r="R1402">
        <f t="shared" si="252"/>
        <v>0</v>
      </c>
      <c r="S1402">
        <f t="shared" si="253"/>
        <v>0</v>
      </c>
      <c r="T1402">
        <f t="shared" si="254"/>
        <v>0</v>
      </c>
      <c r="U1402">
        <f t="shared" si="255"/>
        <v>0</v>
      </c>
      <c r="V1402">
        <f t="shared" si="256"/>
        <v>1</v>
      </c>
      <c r="W1402">
        <f t="shared" si="257"/>
        <v>1</v>
      </c>
      <c r="X1402">
        <f t="shared" si="258"/>
        <v>0</v>
      </c>
      <c r="Y1402">
        <f t="shared" si="259"/>
        <v>0</v>
      </c>
      <c r="Z1402">
        <f t="shared" si="260"/>
        <v>0</v>
      </c>
      <c r="AA1402">
        <f t="shared" si="261"/>
        <v>0</v>
      </c>
      <c r="AB1402" s="5">
        <f t="shared" si="262"/>
        <v>41</v>
      </c>
      <c r="AC1402">
        <f t="shared" si="263"/>
        <v>0</v>
      </c>
    </row>
    <row r="1403" spans="1:29" x14ac:dyDescent="0.25">
      <c r="A1403" t="s">
        <v>1443</v>
      </c>
      <c r="B1403">
        <v>1965</v>
      </c>
      <c r="C1403" t="s">
        <v>37</v>
      </c>
      <c r="D1403">
        <v>3</v>
      </c>
      <c r="E1403">
        <v>0</v>
      </c>
      <c r="F1403">
        <v>11830.61</v>
      </c>
      <c r="G1403" t="s">
        <v>12</v>
      </c>
      <c r="H1403" t="s">
        <v>16</v>
      </c>
      <c r="I1403" t="s">
        <v>23</v>
      </c>
      <c r="J1403" t="str">
        <f>VLOOKUP(A1403,Names!A:B,2,)</f>
        <v>Gramelspacher, Ms.  Maria A.</v>
      </c>
      <c r="K1403" cm="1">
        <f t="array" ref="K1403">VLOOKUP($A1403,'Medical Examination'!$A:$H,COLUMN(B:B),0)</f>
        <v>23.18</v>
      </c>
      <c r="L1403" cm="1">
        <f t="array" ref="L1403">VLOOKUP($A1403,'Medical Examination'!$A:$H,COLUMN(C:C),0)</f>
        <v>8.31</v>
      </c>
      <c r="M1403" t="str" cm="1">
        <f t="array" ref="M1403">VLOOKUP($A1403,'Medical Examination'!$A:$H,COLUMN(D:D),0)</f>
        <v>No</v>
      </c>
      <c r="N1403" t="str" cm="1">
        <f t="array" ref="N1403">VLOOKUP($A1403,'Medical Examination'!$A:$H,COLUMN(E:E),0)</f>
        <v>No</v>
      </c>
      <c r="O1403" t="str" cm="1">
        <f t="array" ref="O1403">VLOOKUP($A1403,'Medical Examination'!$A:$H,COLUMN(F:F),0)</f>
        <v>No</v>
      </c>
      <c r="P1403" t="str" cm="1">
        <f t="array" ref="P1403">VLOOKUP($A1403,'Medical Examination'!$A:$H,COLUMN(G:G),0)</f>
        <v>No major surgery</v>
      </c>
      <c r="Q1403" t="str" cm="1">
        <f t="array" ref="Q1403">VLOOKUP($A1403,'Medical Examination'!$A:$H,COLUMN(H:H),0)</f>
        <v>No</v>
      </c>
      <c r="R1403">
        <f t="shared" si="252"/>
        <v>0</v>
      </c>
      <c r="S1403">
        <f t="shared" si="253"/>
        <v>0</v>
      </c>
      <c r="T1403">
        <f t="shared" si="254"/>
        <v>0</v>
      </c>
      <c r="U1403">
        <f t="shared" si="255"/>
        <v>0</v>
      </c>
      <c r="V1403">
        <f t="shared" si="256"/>
        <v>1</v>
      </c>
      <c r="W1403">
        <f t="shared" si="257"/>
        <v>3</v>
      </c>
      <c r="X1403">
        <f t="shared" si="258"/>
        <v>0</v>
      </c>
      <c r="Y1403">
        <f t="shared" si="259"/>
        <v>0</v>
      </c>
      <c r="Z1403">
        <f t="shared" si="260"/>
        <v>1</v>
      </c>
      <c r="AA1403">
        <f t="shared" si="261"/>
        <v>0</v>
      </c>
      <c r="AB1403" s="5">
        <f t="shared" si="262"/>
        <v>58</v>
      </c>
      <c r="AC1403">
        <f t="shared" si="263"/>
        <v>0</v>
      </c>
    </row>
    <row r="1404" spans="1:29" x14ac:dyDescent="0.25">
      <c r="A1404" t="s">
        <v>1444</v>
      </c>
      <c r="B1404">
        <v>1964</v>
      </c>
      <c r="C1404" t="s">
        <v>18</v>
      </c>
      <c r="D1404">
        <v>27</v>
      </c>
      <c r="E1404">
        <v>0</v>
      </c>
      <c r="F1404">
        <v>11833.78</v>
      </c>
      <c r="G1404" t="s">
        <v>12</v>
      </c>
      <c r="H1404" t="s">
        <v>12</v>
      </c>
      <c r="I1404" t="s">
        <v>13</v>
      </c>
      <c r="J1404" t="str">
        <f>VLOOKUP(A1404,Names!A:B,2,)</f>
        <v>Tucker, Ms.  Rebecca B.</v>
      </c>
      <c r="K1404" cm="1">
        <f t="array" ref="K1404">VLOOKUP($A1404,'Medical Examination'!$A:$H,COLUMN(B:B),0)</f>
        <v>22.77</v>
      </c>
      <c r="L1404" cm="1">
        <f t="array" ref="L1404">VLOOKUP($A1404,'Medical Examination'!$A:$H,COLUMN(C:C),0)</f>
        <v>4.47</v>
      </c>
      <c r="M1404" t="str" cm="1">
        <f t="array" ref="M1404">VLOOKUP($A1404,'Medical Examination'!$A:$H,COLUMN(D:D),0)</f>
        <v>yes</v>
      </c>
      <c r="N1404" t="str" cm="1">
        <f t="array" ref="N1404">VLOOKUP($A1404,'Medical Examination'!$A:$H,COLUMN(E:E),0)</f>
        <v>No</v>
      </c>
      <c r="O1404" t="str" cm="1">
        <f t="array" ref="O1404">VLOOKUP($A1404,'Medical Examination'!$A:$H,COLUMN(F:F),0)</f>
        <v>No</v>
      </c>
      <c r="P1404" cm="1">
        <f t="array" ref="P1404">VLOOKUP($A1404,'Medical Examination'!$A:$H,COLUMN(G:G),0)</f>
        <v>1</v>
      </c>
      <c r="Q1404" t="str" cm="1">
        <f t="array" ref="Q1404">VLOOKUP($A1404,'Medical Examination'!$A:$H,COLUMN(H:H),0)</f>
        <v>No</v>
      </c>
      <c r="R1404">
        <f t="shared" si="252"/>
        <v>1</v>
      </c>
      <c r="S1404">
        <f t="shared" si="253"/>
        <v>0</v>
      </c>
      <c r="T1404">
        <f t="shared" si="254"/>
        <v>0</v>
      </c>
      <c r="U1404">
        <f t="shared" si="255"/>
        <v>0</v>
      </c>
      <c r="V1404">
        <f t="shared" si="256"/>
        <v>1</v>
      </c>
      <c r="W1404">
        <f t="shared" si="257"/>
        <v>1</v>
      </c>
      <c r="X1404">
        <f t="shared" si="258"/>
        <v>1</v>
      </c>
      <c r="Y1404">
        <f t="shared" si="259"/>
        <v>0</v>
      </c>
      <c r="Z1404">
        <f t="shared" si="260"/>
        <v>0</v>
      </c>
      <c r="AA1404">
        <f t="shared" si="261"/>
        <v>1</v>
      </c>
      <c r="AB1404" s="5">
        <f t="shared" si="262"/>
        <v>59</v>
      </c>
      <c r="AC1404">
        <f t="shared" si="263"/>
        <v>0</v>
      </c>
    </row>
    <row r="1405" spans="1:29" x14ac:dyDescent="0.25">
      <c r="A1405" t="s">
        <v>1445</v>
      </c>
      <c r="B1405">
        <v>1964</v>
      </c>
      <c r="C1405" t="s">
        <v>20</v>
      </c>
      <c r="D1405">
        <v>11</v>
      </c>
      <c r="E1405">
        <v>0</v>
      </c>
      <c r="F1405">
        <v>11837.16</v>
      </c>
      <c r="G1405" t="s">
        <v>12</v>
      </c>
      <c r="H1405" t="s">
        <v>12</v>
      </c>
      <c r="I1405" t="s">
        <v>42</v>
      </c>
      <c r="J1405" t="str">
        <f>VLOOKUP(A1405,Names!A:B,2,)</f>
        <v>Akhmedova, Ms.  Oksana</v>
      </c>
      <c r="K1405" cm="1">
        <f t="array" ref="K1405">VLOOKUP($A1405,'Medical Examination'!$A:$H,COLUMN(B:B),0)</f>
        <v>25.2</v>
      </c>
      <c r="L1405" cm="1">
        <f t="array" ref="L1405">VLOOKUP($A1405,'Medical Examination'!$A:$H,COLUMN(C:C),0)</f>
        <v>6.25</v>
      </c>
      <c r="M1405" t="str" cm="1">
        <f t="array" ref="M1405">VLOOKUP($A1405,'Medical Examination'!$A:$H,COLUMN(D:D),0)</f>
        <v>yes</v>
      </c>
      <c r="N1405" t="str" cm="1">
        <f t="array" ref="N1405">VLOOKUP($A1405,'Medical Examination'!$A:$H,COLUMN(E:E),0)</f>
        <v>No</v>
      </c>
      <c r="O1405" t="str" cm="1">
        <f t="array" ref="O1405">VLOOKUP($A1405,'Medical Examination'!$A:$H,COLUMN(F:F),0)</f>
        <v>No</v>
      </c>
      <c r="P1405" cm="1">
        <f t="array" ref="P1405">VLOOKUP($A1405,'Medical Examination'!$A:$H,COLUMN(G:G),0)</f>
        <v>1</v>
      </c>
      <c r="Q1405" t="str" cm="1">
        <f t="array" ref="Q1405">VLOOKUP($A1405,'Medical Examination'!$A:$H,COLUMN(H:H),0)</f>
        <v>No</v>
      </c>
      <c r="R1405">
        <f t="shared" si="252"/>
        <v>1</v>
      </c>
      <c r="S1405">
        <f t="shared" si="253"/>
        <v>0</v>
      </c>
      <c r="T1405">
        <f t="shared" si="254"/>
        <v>0</v>
      </c>
      <c r="U1405">
        <f t="shared" si="255"/>
        <v>0</v>
      </c>
      <c r="V1405">
        <f t="shared" si="256"/>
        <v>1</v>
      </c>
      <c r="W1405">
        <f t="shared" si="257"/>
        <v>1</v>
      </c>
      <c r="X1405">
        <f t="shared" si="258"/>
        <v>1</v>
      </c>
      <c r="Y1405">
        <f t="shared" si="259"/>
        <v>1</v>
      </c>
      <c r="Z1405">
        <f t="shared" si="260"/>
        <v>0</v>
      </c>
      <c r="AA1405">
        <f t="shared" si="261"/>
        <v>0</v>
      </c>
      <c r="AB1405" s="5">
        <f t="shared" si="262"/>
        <v>59</v>
      </c>
      <c r="AC1405">
        <f t="shared" si="263"/>
        <v>0</v>
      </c>
    </row>
    <row r="1406" spans="1:29" x14ac:dyDescent="0.25">
      <c r="A1406" t="s">
        <v>1446</v>
      </c>
      <c r="B1406">
        <v>1965</v>
      </c>
      <c r="C1406" t="s">
        <v>20</v>
      </c>
      <c r="D1406">
        <v>25</v>
      </c>
      <c r="E1406">
        <v>0</v>
      </c>
      <c r="F1406">
        <v>11840.78</v>
      </c>
      <c r="G1406" t="s">
        <v>12</v>
      </c>
      <c r="H1406" t="s">
        <v>11</v>
      </c>
      <c r="I1406" t="s">
        <v>23</v>
      </c>
      <c r="J1406" t="str">
        <f>VLOOKUP(A1406,Names!A:B,2,)</f>
        <v>McAlister, Ms.  Carla</v>
      </c>
      <c r="K1406" cm="1">
        <f t="array" ref="K1406">VLOOKUP($A1406,'Medical Examination'!$A:$H,COLUMN(B:B),0)</f>
        <v>30.495000000000001</v>
      </c>
      <c r="L1406" cm="1">
        <f t="array" ref="L1406">VLOOKUP($A1406,'Medical Examination'!$A:$H,COLUMN(C:C),0)</f>
        <v>8.68</v>
      </c>
      <c r="M1406" t="str" cm="1">
        <f t="array" ref="M1406">VLOOKUP($A1406,'Medical Examination'!$A:$H,COLUMN(D:D),0)</f>
        <v>No</v>
      </c>
      <c r="N1406" t="str" cm="1">
        <f t="array" ref="N1406">VLOOKUP($A1406,'Medical Examination'!$A:$H,COLUMN(E:E),0)</f>
        <v>No</v>
      </c>
      <c r="O1406" t="str" cm="1">
        <f t="array" ref="O1406">VLOOKUP($A1406,'Medical Examination'!$A:$H,COLUMN(F:F),0)</f>
        <v>No</v>
      </c>
      <c r="P1406" t="str" cm="1">
        <f t="array" ref="P1406">VLOOKUP($A1406,'Medical Examination'!$A:$H,COLUMN(G:G),0)</f>
        <v>No major surgery</v>
      </c>
      <c r="Q1406" t="str" cm="1">
        <f t="array" ref="Q1406">VLOOKUP($A1406,'Medical Examination'!$A:$H,COLUMN(H:H),0)</f>
        <v>No</v>
      </c>
      <c r="R1406">
        <f t="shared" si="252"/>
        <v>0</v>
      </c>
      <c r="S1406">
        <f t="shared" si="253"/>
        <v>0</v>
      </c>
      <c r="T1406">
        <f t="shared" si="254"/>
        <v>0</v>
      </c>
      <c r="U1406">
        <f t="shared" si="255"/>
        <v>0</v>
      </c>
      <c r="V1406">
        <f t="shared" si="256"/>
        <v>1</v>
      </c>
      <c r="W1406">
        <f t="shared" si="257"/>
        <v>2</v>
      </c>
      <c r="X1406">
        <f t="shared" si="258"/>
        <v>0</v>
      </c>
      <c r="Y1406">
        <f t="shared" si="259"/>
        <v>0</v>
      </c>
      <c r="Z1406">
        <f t="shared" si="260"/>
        <v>1</v>
      </c>
      <c r="AA1406">
        <f t="shared" si="261"/>
        <v>0</v>
      </c>
      <c r="AB1406" s="5">
        <f t="shared" si="262"/>
        <v>58</v>
      </c>
      <c r="AC1406">
        <f t="shared" si="263"/>
        <v>0</v>
      </c>
    </row>
    <row r="1407" spans="1:29" x14ac:dyDescent="0.25">
      <c r="A1407" t="s">
        <v>1447</v>
      </c>
      <c r="B1407">
        <v>1964</v>
      </c>
      <c r="C1407" t="s">
        <v>10</v>
      </c>
      <c r="D1407">
        <v>11</v>
      </c>
      <c r="E1407">
        <v>0</v>
      </c>
      <c r="F1407">
        <v>11842.44</v>
      </c>
      <c r="G1407" t="s">
        <v>12</v>
      </c>
      <c r="H1407" t="s">
        <v>11</v>
      </c>
      <c r="I1407" t="s">
        <v>42</v>
      </c>
      <c r="J1407" t="str">
        <f>VLOOKUP(A1407,Names!A:B,2,)</f>
        <v>Boivin, Ms.  Marianne</v>
      </c>
      <c r="K1407" cm="1">
        <f t="array" ref="K1407">VLOOKUP($A1407,'Medical Examination'!$A:$H,COLUMN(B:B),0)</f>
        <v>29</v>
      </c>
      <c r="L1407" cm="1">
        <f t="array" ref="L1407">VLOOKUP($A1407,'Medical Examination'!$A:$H,COLUMN(C:C),0)</f>
        <v>4.25</v>
      </c>
      <c r="M1407" t="str" cm="1">
        <f t="array" ref="M1407">VLOOKUP($A1407,'Medical Examination'!$A:$H,COLUMN(D:D),0)</f>
        <v>yes</v>
      </c>
      <c r="N1407" t="str" cm="1">
        <f t="array" ref="N1407">VLOOKUP($A1407,'Medical Examination'!$A:$H,COLUMN(E:E),0)</f>
        <v>No</v>
      </c>
      <c r="O1407" t="str" cm="1">
        <f t="array" ref="O1407">VLOOKUP($A1407,'Medical Examination'!$A:$H,COLUMN(F:F),0)</f>
        <v>No</v>
      </c>
      <c r="P1407" cm="1">
        <f t="array" ref="P1407">VLOOKUP($A1407,'Medical Examination'!$A:$H,COLUMN(G:G),0)</f>
        <v>1</v>
      </c>
      <c r="Q1407" t="str" cm="1">
        <f t="array" ref="Q1407">VLOOKUP($A1407,'Medical Examination'!$A:$H,COLUMN(H:H),0)</f>
        <v>No</v>
      </c>
      <c r="R1407">
        <f t="shared" si="252"/>
        <v>1</v>
      </c>
      <c r="S1407">
        <f t="shared" si="253"/>
        <v>0</v>
      </c>
      <c r="T1407">
        <f t="shared" si="254"/>
        <v>0</v>
      </c>
      <c r="U1407">
        <f t="shared" si="255"/>
        <v>0</v>
      </c>
      <c r="V1407">
        <f t="shared" si="256"/>
        <v>1</v>
      </c>
      <c r="W1407">
        <f t="shared" si="257"/>
        <v>2</v>
      </c>
      <c r="X1407">
        <f t="shared" si="258"/>
        <v>1</v>
      </c>
      <c r="Y1407">
        <f t="shared" si="259"/>
        <v>1</v>
      </c>
      <c r="Z1407">
        <f t="shared" si="260"/>
        <v>0</v>
      </c>
      <c r="AA1407">
        <f t="shared" si="261"/>
        <v>0</v>
      </c>
      <c r="AB1407" s="5">
        <f t="shared" si="262"/>
        <v>59</v>
      </c>
      <c r="AC1407">
        <f t="shared" si="263"/>
        <v>0</v>
      </c>
    </row>
    <row r="1408" spans="1:29" x14ac:dyDescent="0.25">
      <c r="A1408" t="s">
        <v>1448</v>
      </c>
      <c r="B1408">
        <v>1965</v>
      </c>
      <c r="C1408" t="s">
        <v>15</v>
      </c>
      <c r="D1408">
        <v>10</v>
      </c>
      <c r="E1408">
        <v>0</v>
      </c>
      <c r="F1408">
        <v>11842.62</v>
      </c>
      <c r="G1408" t="s">
        <v>12</v>
      </c>
      <c r="H1408" t="s">
        <v>12</v>
      </c>
      <c r="I1408" t="s">
        <v>23</v>
      </c>
      <c r="J1408" t="str">
        <f>VLOOKUP(A1408,Names!A:B,2,)</f>
        <v>Maher, Ms.  Leah A.</v>
      </c>
      <c r="K1408" cm="1">
        <f t="array" ref="K1408">VLOOKUP($A1408,'Medical Examination'!$A:$H,COLUMN(B:B),0)</f>
        <v>31.824999999999999</v>
      </c>
      <c r="L1408" cm="1">
        <f t="array" ref="L1408">VLOOKUP($A1408,'Medical Examination'!$A:$H,COLUMN(C:C),0)</f>
        <v>8.1300000000000008</v>
      </c>
      <c r="M1408" t="str" cm="1">
        <f t="array" ref="M1408">VLOOKUP($A1408,'Medical Examination'!$A:$H,COLUMN(D:D),0)</f>
        <v>No</v>
      </c>
      <c r="N1408" t="str" cm="1">
        <f t="array" ref="N1408">VLOOKUP($A1408,'Medical Examination'!$A:$H,COLUMN(E:E),0)</f>
        <v>No</v>
      </c>
      <c r="O1408" t="str" cm="1">
        <f t="array" ref="O1408">VLOOKUP($A1408,'Medical Examination'!$A:$H,COLUMN(F:F),0)</f>
        <v>No</v>
      </c>
      <c r="P1408" t="str" cm="1">
        <f t="array" ref="P1408">VLOOKUP($A1408,'Medical Examination'!$A:$H,COLUMN(G:G),0)</f>
        <v>No major surgery</v>
      </c>
      <c r="Q1408" t="str" cm="1">
        <f t="array" ref="Q1408">VLOOKUP($A1408,'Medical Examination'!$A:$H,COLUMN(H:H),0)</f>
        <v>No</v>
      </c>
      <c r="R1408">
        <f t="shared" si="252"/>
        <v>0</v>
      </c>
      <c r="S1408">
        <f t="shared" si="253"/>
        <v>0</v>
      </c>
      <c r="T1408">
        <f t="shared" si="254"/>
        <v>0</v>
      </c>
      <c r="U1408">
        <f t="shared" si="255"/>
        <v>0</v>
      </c>
      <c r="V1408">
        <f t="shared" si="256"/>
        <v>1</v>
      </c>
      <c r="W1408">
        <f t="shared" si="257"/>
        <v>1</v>
      </c>
      <c r="X1408">
        <f t="shared" si="258"/>
        <v>0</v>
      </c>
      <c r="Y1408">
        <f t="shared" si="259"/>
        <v>0</v>
      </c>
      <c r="Z1408">
        <f t="shared" si="260"/>
        <v>1</v>
      </c>
      <c r="AA1408">
        <f t="shared" si="261"/>
        <v>0</v>
      </c>
      <c r="AB1408" s="5">
        <f t="shared" si="262"/>
        <v>58</v>
      </c>
      <c r="AC1408">
        <f t="shared" si="263"/>
        <v>0</v>
      </c>
    </row>
    <row r="1409" spans="1:29" x14ac:dyDescent="0.25">
      <c r="A1409" t="s">
        <v>1449</v>
      </c>
      <c r="B1409">
        <v>1964</v>
      </c>
      <c r="C1409" t="s">
        <v>18</v>
      </c>
      <c r="D1409">
        <v>27</v>
      </c>
      <c r="E1409">
        <v>0</v>
      </c>
      <c r="F1409">
        <v>11848.14</v>
      </c>
      <c r="G1409" t="s">
        <v>12</v>
      </c>
      <c r="H1409" t="s">
        <v>11</v>
      </c>
      <c r="I1409" t="s">
        <v>42</v>
      </c>
      <c r="J1409" t="str">
        <f>VLOOKUP(A1409,Names!A:B,2,)</f>
        <v>Krishna, Ms.  Aditi</v>
      </c>
      <c r="K1409" cm="1">
        <f t="array" ref="K1409">VLOOKUP($A1409,'Medical Examination'!$A:$H,COLUMN(B:B),0)</f>
        <v>33.1</v>
      </c>
      <c r="L1409" cm="1">
        <f t="array" ref="L1409">VLOOKUP($A1409,'Medical Examination'!$A:$H,COLUMN(C:C),0)</f>
        <v>5.46</v>
      </c>
      <c r="M1409" t="str" cm="1">
        <f t="array" ref="M1409">VLOOKUP($A1409,'Medical Examination'!$A:$H,COLUMN(D:D),0)</f>
        <v>yes</v>
      </c>
      <c r="N1409" t="str" cm="1">
        <f t="array" ref="N1409">VLOOKUP($A1409,'Medical Examination'!$A:$H,COLUMN(E:E),0)</f>
        <v>No</v>
      </c>
      <c r="O1409" t="str" cm="1">
        <f t="array" ref="O1409">VLOOKUP($A1409,'Medical Examination'!$A:$H,COLUMN(F:F),0)</f>
        <v>No</v>
      </c>
      <c r="P1409" cm="1">
        <f t="array" ref="P1409">VLOOKUP($A1409,'Medical Examination'!$A:$H,COLUMN(G:G),0)</f>
        <v>1</v>
      </c>
      <c r="Q1409" t="str" cm="1">
        <f t="array" ref="Q1409">VLOOKUP($A1409,'Medical Examination'!$A:$H,COLUMN(H:H),0)</f>
        <v>No</v>
      </c>
      <c r="R1409">
        <f t="shared" si="252"/>
        <v>1</v>
      </c>
      <c r="S1409">
        <f t="shared" si="253"/>
        <v>0</v>
      </c>
      <c r="T1409">
        <f t="shared" si="254"/>
        <v>0</v>
      </c>
      <c r="U1409">
        <f t="shared" si="255"/>
        <v>0</v>
      </c>
      <c r="V1409">
        <f t="shared" si="256"/>
        <v>1</v>
      </c>
      <c r="W1409">
        <f t="shared" si="257"/>
        <v>2</v>
      </c>
      <c r="X1409">
        <f t="shared" si="258"/>
        <v>1</v>
      </c>
      <c r="Y1409">
        <f t="shared" si="259"/>
        <v>1</v>
      </c>
      <c r="Z1409">
        <f t="shared" si="260"/>
        <v>0</v>
      </c>
      <c r="AA1409">
        <f t="shared" si="261"/>
        <v>0</v>
      </c>
      <c r="AB1409" s="5">
        <f t="shared" si="262"/>
        <v>59</v>
      </c>
      <c r="AC1409">
        <f t="shared" si="263"/>
        <v>0</v>
      </c>
    </row>
    <row r="1410" spans="1:29" x14ac:dyDescent="0.25">
      <c r="A1410" t="s">
        <v>1450</v>
      </c>
      <c r="B1410">
        <v>1964</v>
      </c>
      <c r="C1410" t="s">
        <v>20</v>
      </c>
      <c r="D1410">
        <v>29</v>
      </c>
      <c r="E1410">
        <v>0</v>
      </c>
      <c r="F1410">
        <v>11856.41</v>
      </c>
      <c r="G1410" t="s">
        <v>12</v>
      </c>
      <c r="H1410" t="s">
        <v>11</v>
      </c>
      <c r="I1410" t="s">
        <v>13</v>
      </c>
      <c r="J1410" t="str">
        <f>VLOOKUP(A1410,Names!A:B,2,)</f>
        <v>Frey, Ms.  Laura A</v>
      </c>
      <c r="K1410" cm="1">
        <f t="array" ref="K1410">VLOOKUP($A1410,'Medical Examination'!$A:$H,COLUMN(B:B),0)</f>
        <v>39.049999999999997</v>
      </c>
      <c r="L1410" cm="1">
        <f t="array" ref="L1410">VLOOKUP($A1410,'Medical Examination'!$A:$H,COLUMN(C:C),0)</f>
        <v>5.27</v>
      </c>
      <c r="M1410" t="str" cm="1">
        <f t="array" ref="M1410">VLOOKUP($A1410,'Medical Examination'!$A:$H,COLUMN(D:D),0)</f>
        <v>yes</v>
      </c>
      <c r="N1410" t="str" cm="1">
        <f t="array" ref="N1410">VLOOKUP($A1410,'Medical Examination'!$A:$H,COLUMN(E:E),0)</f>
        <v>No</v>
      </c>
      <c r="O1410" t="str" cm="1">
        <f t="array" ref="O1410">VLOOKUP($A1410,'Medical Examination'!$A:$H,COLUMN(F:F),0)</f>
        <v>No</v>
      </c>
      <c r="P1410" cm="1">
        <f t="array" ref="P1410">VLOOKUP($A1410,'Medical Examination'!$A:$H,COLUMN(G:G),0)</f>
        <v>1</v>
      </c>
      <c r="Q1410" t="str" cm="1">
        <f t="array" ref="Q1410">VLOOKUP($A1410,'Medical Examination'!$A:$H,COLUMN(H:H),0)</f>
        <v>No</v>
      </c>
      <c r="R1410">
        <f t="shared" si="252"/>
        <v>1</v>
      </c>
      <c r="S1410">
        <f t="shared" si="253"/>
        <v>0</v>
      </c>
      <c r="T1410">
        <f t="shared" si="254"/>
        <v>0</v>
      </c>
      <c r="U1410">
        <f t="shared" si="255"/>
        <v>0</v>
      </c>
      <c r="V1410">
        <f t="shared" si="256"/>
        <v>1</v>
      </c>
      <c r="W1410">
        <f t="shared" si="257"/>
        <v>2</v>
      </c>
      <c r="X1410">
        <f t="shared" si="258"/>
        <v>1</v>
      </c>
      <c r="Y1410">
        <f t="shared" si="259"/>
        <v>0</v>
      </c>
      <c r="Z1410">
        <f t="shared" si="260"/>
        <v>0</v>
      </c>
      <c r="AA1410">
        <f t="shared" si="261"/>
        <v>1</v>
      </c>
      <c r="AB1410" s="5">
        <f t="shared" si="262"/>
        <v>59</v>
      </c>
      <c r="AC1410">
        <f t="shared" si="263"/>
        <v>0</v>
      </c>
    </row>
    <row r="1411" spans="1:29" x14ac:dyDescent="0.25">
      <c r="A1411" t="s">
        <v>1451</v>
      </c>
      <c r="B1411">
        <v>1974</v>
      </c>
      <c r="C1411" t="s">
        <v>10</v>
      </c>
      <c r="D1411">
        <v>7</v>
      </c>
      <c r="E1411">
        <v>0</v>
      </c>
      <c r="F1411">
        <v>11858.56</v>
      </c>
      <c r="G1411" t="s">
        <v>12</v>
      </c>
      <c r="H1411" t="s">
        <v>12</v>
      </c>
      <c r="I1411" t="s">
        <v>42</v>
      </c>
      <c r="J1411" t="str">
        <f>VLOOKUP(A1411,Names!A:B,2,)</f>
        <v>Chang, Ms.  Chia J.</v>
      </c>
      <c r="K1411" cm="1">
        <f t="array" ref="K1411">VLOOKUP($A1411,'Medical Examination'!$A:$H,COLUMN(B:B),0)</f>
        <v>36.64</v>
      </c>
      <c r="L1411" cm="1">
        <f t="array" ref="L1411">VLOOKUP($A1411,'Medical Examination'!$A:$H,COLUMN(C:C),0)</f>
        <v>7.26</v>
      </c>
      <c r="M1411" t="str" cm="1">
        <f t="array" ref="M1411">VLOOKUP($A1411,'Medical Examination'!$A:$H,COLUMN(D:D),0)</f>
        <v>No</v>
      </c>
      <c r="N1411" t="str" cm="1">
        <f t="array" ref="N1411">VLOOKUP($A1411,'Medical Examination'!$A:$H,COLUMN(E:E),0)</f>
        <v>No</v>
      </c>
      <c r="O1411" t="str" cm="1">
        <f t="array" ref="O1411">VLOOKUP($A1411,'Medical Examination'!$A:$H,COLUMN(F:F),0)</f>
        <v>No</v>
      </c>
      <c r="P1411" t="str" cm="1">
        <f t="array" ref="P1411">VLOOKUP($A1411,'Medical Examination'!$A:$H,COLUMN(G:G),0)</f>
        <v>No major surgery</v>
      </c>
      <c r="Q1411" t="str" cm="1">
        <f t="array" ref="Q1411">VLOOKUP($A1411,'Medical Examination'!$A:$H,COLUMN(H:H),0)</f>
        <v>No</v>
      </c>
      <c r="R1411">
        <f t="shared" ref="R1411:R1474" si="264">IF(M1411="yes",1,0)</f>
        <v>0</v>
      </c>
      <c r="S1411">
        <f t="shared" ref="S1411:S1474" si="265">IF(N1411="yes",1,0)</f>
        <v>0</v>
      </c>
      <c r="T1411">
        <f t="shared" ref="T1411:T1474" si="266">IF(O1411="Yes",1,0)</f>
        <v>0</v>
      </c>
      <c r="U1411">
        <f t="shared" ref="U1411:U1474" si="267">IF(Q1411="yes",1,0)</f>
        <v>0</v>
      </c>
      <c r="V1411">
        <f t="shared" ref="V1411:V1474" si="268">IF(TRIM(G1411)="tier - 1",3,IF(G1411="tier - 2",2,1))</f>
        <v>1</v>
      </c>
      <c r="W1411">
        <f t="shared" ref="W1411:W1474" si="269">IF(TRIM(H1411)="tier - 1",3,IF(H1411="tier - 2",2,1))</f>
        <v>1</v>
      </c>
      <c r="X1411">
        <f t="shared" ref="X1411:X1474" si="270">IF(P1411="No major surgery",0,P1411)</f>
        <v>0</v>
      </c>
      <c r="Y1411">
        <f t="shared" ref="Y1411:Y1474" si="271">IF(I1411="R1011",1,0)</f>
        <v>1</v>
      </c>
      <c r="Z1411">
        <f t="shared" ref="Z1411:Z1474" si="272">IF(I1411="R1012",1,0)</f>
        <v>0</v>
      </c>
      <c r="AA1411">
        <f t="shared" ref="AA1411:AA1474" si="273">IF(I1411="R1013",1,0)</f>
        <v>0</v>
      </c>
      <c r="AB1411" s="5">
        <f t="shared" ref="AB1411:AB1474" si="274">2023-B1411</f>
        <v>49</v>
      </c>
      <c r="AC1411">
        <f t="shared" ref="AC1411:AC1474" si="275">IF(MID(J1411,FIND(",",J1411)+2,FIND(".",J1411)-FIND(",",J1411)-2)="Mr",1,0)</f>
        <v>0</v>
      </c>
    </row>
    <row r="1412" spans="1:29" x14ac:dyDescent="0.25">
      <c r="A1412" t="s">
        <v>1452</v>
      </c>
      <c r="B1412">
        <v>1967</v>
      </c>
      <c r="C1412" t="s">
        <v>35</v>
      </c>
      <c r="D1412">
        <v>24</v>
      </c>
      <c r="E1412">
        <v>1</v>
      </c>
      <c r="F1412">
        <v>11879.1</v>
      </c>
      <c r="G1412" t="s">
        <v>12</v>
      </c>
      <c r="H1412" t="s">
        <v>12</v>
      </c>
      <c r="I1412" t="s">
        <v>247</v>
      </c>
      <c r="J1412" t="str">
        <f>VLOOKUP(A1412,Names!A:B,2,)</f>
        <v>Truitt, Ms.  Melissa L</v>
      </c>
      <c r="K1412" cm="1">
        <f t="array" ref="K1412">VLOOKUP($A1412,'Medical Examination'!$A:$H,COLUMN(B:B),0)</f>
        <v>32.395000000000003</v>
      </c>
      <c r="L1412" cm="1">
        <f t="array" ref="L1412">VLOOKUP($A1412,'Medical Examination'!$A:$H,COLUMN(C:C),0)</f>
        <v>11.1</v>
      </c>
      <c r="M1412" t="str" cm="1">
        <f t="array" ref="M1412">VLOOKUP($A1412,'Medical Examination'!$A:$H,COLUMN(D:D),0)</f>
        <v>yes</v>
      </c>
      <c r="N1412" t="str" cm="1">
        <f t="array" ref="N1412">VLOOKUP($A1412,'Medical Examination'!$A:$H,COLUMN(E:E),0)</f>
        <v>No</v>
      </c>
      <c r="O1412" t="str" cm="1">
        <f t="array" ref="O1412">VLOOKUP($A1412,'Medical Examination'!$A:$H,COLUMN(F:F),0)</f>
        <v>No</v>
      </c>
      <c r="P1412" t="str" cm="1">
        <f t="array" ref="P1412">VLOOKUP($A1412,'Medical Examination'!$A:$H,COLUMN(G:G),0)</f>
        <v>No major surgery</v>
      </c>
      <c r="Q1412" t="str" cm="1">
        <f t="array" ref="Q1412">VLOOKUP($A1412,'Medical Examination'!$A:$H,COLUMN(H:H),0)</f>
        <v>No</v>
      </c>
      <c r="R1412">
        <f t="shared" si="264"/>
        <v>1</v>
      </c>
      <c r="S1412">
        <f t="shared" si="265"/>
        <v>0</v>
      </c>
      <c r="T1412">
        <f t="shared" si="266"/>
        <v>0</v>
      </c>
      <c r="U1412">
        <f t="shared" si="267"/>
        <v>0</v>
      </c>
      <c r="V1412">
        <f t="shared" si="268"/>
        <v>1</v>
      </c>
      <c r="W1412">
        <f t="shared" si="269"/>
        <v>1</v>
      </c>
      <c r="X1412">
        <f t="shared" si="270"/>
        <v>0</v>
      </c>
      <c r="Y1412">
        <f t="shared" si="271"/>
        <v>0</v>
      </c>
      <c r="Z1412">
        <f t="shared" si="272"/>
        <v>0</v>
      </c>
      <c r="AA1412">
        <f t="shared" si="273"/>
        <v>0</v>
      </c>
      <c r="AB1412" s="5">
        <f t="shared" si="274"/>
        <v>56</v>
      </c>
      <c r="AC1412">
        <f t="shared" si="275"/>
        <v>0</v>
      </c>
    </row>
    <row r="1413" spans="1:29" x14ac:dyDescent="0.25">
      <c r="A1413" t="s">
        <v>1453</v>
      </c>
      <c r="B1413">
        <v>1967</v>
      </c>
      <c r="C1413" t="s">
        <v>10</v>
      </c>
      <c r="D1413">
        <v>14</v>
      </c>
      <c r="E1413">
        <v>2</v>
      </c>
      <c r="F1413">
        <v>11881.36</v>
      </c>
      <c r="G1413" t="s">
        <v>12</v>
      </c>
      <c r="H1413" t="s">
        <v>11</v>
      </c>
      <c r="I1413" t="s">
        <v>42</v>
      </c>
      <c r="J1413" t="str">
        <f>VLOOKUP(A1413,Names!A:B,2,)</f>
        <v>Hitchings, Ms.  Jenny</v>
      </c>
      <c r="K1413" cm="1">
        <f t="array" ref="K1413">VLOOKUP($A1413,'Medical Examination'!$A:$H,COLUMN(B:B),0)</f>
        <v>29.7</v>
      </c>
      <c r="L1413" cm="1">
        <f t="array" ref="L1413">VLOOKUP($A1413,'Medical Examination'!$A:$H,COLUMN(C:C),0)</f>
        <v>6.79</v>
      </c>
      <c r="M1413" t="str" cm="1">
        <f t="array" ref="M1413">VLOOKUP($A1413,'Medical Examination'!$A:$H,COLUMN(D:D),0)</f>
        <v>yes</v>
      </c>
      <c r="N1413" t="str" cm="1">
        <f t="array" ref="N1413">VLOOKUP($A1413,'Medical Examination'!$A:$H,COLUMN(E:E),0)</f>
        <v>No</v>
      </c>
      <c r="O1413" t="str" cm="1">
        <f t="array" ref="O1413">VLOOKUP($A1413,'Medical Examination'!$A:$H,COLUMN(F:F),0)</f>
        <v>No</v>
      </c>
      <c r="P1413" t="str" cm="1">
        <f t="array" ref="P1413">VLOOKUP($A1413,'Medical Examination'!$A:$H,COLUMN(G:G),0)</f>
        <v>No major surgery</v>
      </c>
      <c r="Q1413" t="str" cm="1">
        <f t="array" ref="Q1413">VLOOKUP($A1413,'Medical Examination'!$A:$H,COLUMN(H:H),0)</f>
        <v>No</v>
      </c>
      <c r="R1413">
        <f t="shared" si="264"/>
        <v>1</v>
      </c>
      <c r="S1413">
        <f t="shared" si="265"/>
        <v>0</v>
      </c>
      <c r="T1413">
        <f t="shared" si="266"/>
        <v>0</v>
      </c>
      <c r="U1413">
        <f t="shared" si="267"/>
        <v>0</v>
      </c>
      <c r="V1413">
        <f t="shared" si="268"/>
        <v>1</v>
      </c>
      <c r="W1413">
        <f t="shared" si="269"/>
        <v>2</v>
      </c>
      <c r="X1413">
        <f t="shared" si="270"/>
        <v>0</v>
      </c>
      <c r="Y1413">
        <f t="shared" si="271"/>
        <v>1</v>
      </c>
      <c r="Z1413">
        <f t="shared" si="272"/>
        <v>0</v>
      </c>
      <c r="AA1413">
        <f t="shared" si="273"/>
        <v>0</v>
      </c>
      <c r="AB1413" s="5">
        <f t="shared" si="274"/>
        <v>56</v>
      </c>
      <c r="AC1413">
        <f t="shared" si="275"/>
        <v>0</v>
      </c>
    </row>
    <row r="1414" spans="1:29" x14ac:dyDescent="0.25">
      <c r="A1414" t="s">
        <v>1454</v>
      </c>
      <c r="B1414">
        <v>1967</v>
      </c>
      <c r="C1414" t="s">
        <v>37</v>
      </c>
      <c r="D1414">
        <v>29</v>
      </c>
      <c r="E1414">
        <v>2</v>
      </c>
      <c r="F1414">
        <v>11881.97</v>
      </c>
      <c r="G1414" t="s">
        <v>12</v>
      </c>
      <c r="H1414" t="s">
        <v>16</v>
      </c>
      <c r="I1414" t="s">
        <v>13</v>
      </c>
      <c r="J1414" t="str">
        <f>VLOOKUP(A1414,Names!A:B,2,)</f>
        <v>Savage, Ms.  Anna E.</v>
      </c>
      <c r="K1414" cm="1">
        <f t="array" ref="K1414">VLOOKUP($A1414,'Medical Examination'!$A:$H,COLUMN(B:B),0)</f>
        <v>30.14</v>
      </c>
      <c r="L1414" cm="1">
        <f t="array" ref="L1414">VLOOKUP($A1414,'Medical Examination'!$A:$H,COLUMN(C:C),0)</f>
        <v>9.4499999999999993</v>
      </c>
      <c r="M1414" t="str" cm="1">
        <f t="array" ref="M1414">VLOOKUP($A1414,'Medical Examination'!$A:$H,COLUMN(D:D),0)</f>
        <v>yes</v>
      </c>
      <c r="N1414" t="str" cm="1">
        <f t="array" ref="N1414">VLOOKUP($A1414,'Medical Examination'!$A:$H,COLUMN(E:E),0)</f>
        <v>No</v>
      </c>
      <c r="O1414" t="str" cm="1">
        <f t="array" ref="O1414">VLOOKUP($A1414,'Medical Examination'!$A:$H,COLUMN(F:F),0)</f>
        <v>No</v>
      </c>
      <c r="P1414" t="str" cm="1">
        <f t="array" ref="P1414">VLOOKUP($A1414,'Medical Examination'!$A:$H,COLUMN(G:G),0)</f>
        <v>No major surgery</v>
      </c>
      <c r="Q1414" t="str" cm="1">
        <f t="array" ref="Q1414">VLOOKUP($A1414,'Medical Examination'!$A:$H,COLUMN(H:H),0)</f>
        <v>No</v>
      </c>
      <c r="R1414">
        <f t="shared" si="264"/>
        <v>1</v>
      </c>
      <c r="S1414">
        <f t="shared" si="265"/>
        <v>0</v>
      </c>
      <c r="T1414">
        <f t="shared" si="266"/>
        <v>0</v>
      </c>
      <c r="U1414">
        <f t="shared" si="267"/>
        <v>0</v>
      </c>
      <c r="V1414">
        <f t="shared" si="268"/>
        <v>1</v>
      </c>
      <c r="W1414">
        <f t="shared" si="269"/>
        <v>3</v>
      </c>
      <c r="X1414">
        <f t="shared" si="270"/>
        <v>0</v>
      </c>
      <c r="Y1414">
        <f t="shared" si="271"/>
        <v>0</v>
      </c>
      <c r="Z1414">
        <f t="shared" si="272"/>
        <v>0</v>
      </c>
      <c r="AA1414">
        <f t="shared" si="273"/>
        <v>1</v>
      </c>
      <c r="AB1414" s="5">
        <f t="shared" si="274"/>
        <v>56</v>
      </c>
      <c r="AC1414">
        <f t="shared" si="275"/>
        <v>0</v>
      </c>
    </row>
    <row r="1415" spans="1:29" x14ac:dyDescent="0.25">
      <c r="A1415" t="s">
        <v>1455</v>
      </c>
      <c r="B1415">
        <v>2004</v>
      </c>
      <c r="C1415" t="s">
        <v>18</v>
      </c>
      <c r="D1415">
        <v>2</v>
      </c>
      <c r="E1415">
        <v>2</v>
      </c>
      <c r="F1415">
        <v>11884.05</v>
      </c>
      <c r="G1415" t="s">
        <v>12</v>
      </c>
      <c r="H1415" t="s">
        <v>12</v>
      </c>
      <c r="I1415" t="s">
        <v>13</v>
      </c>
      <c r="J1415" t="str">
        <f>VLOOKUP(A1415,Names!A:B,2,)</f>
        <v>White, Mr.  Malcolm</v>
      </c>
      <c r="K1415" cm="1">
        <f t="array" ref="K1415">VLOOKUP($A1415,'Medical Examination'!$A:$H,COLUMN(B:B),0)</f>
        <v>21.78</v>
      </c>
      <c r="L1415" cm="1">
        <f t="array" ref="L1415">VLOOKUP($A1415,'Medical Examination'!$A:$H,COLUMN(C:C),0)</f>
        <v>5.3</v>
      </c>
      <c r="M1415" t="str" cm="1">
        <f t="array" ref="M1415">VLOOKUP($A1415,'Medical Examination'!$A:$H,COLUMN(D:D),0)</f>
        <v>No</v>
      </c>
      <c r="N1415" t="str" cm="1">
        <f t="array" ref="N1415">VLOOKUP($A1415,'Medical Examination'!$A:$H,COLUMN(E:E),0)</f>
        <v>yes</v>
      </c>
      <c r="O1415" t="str" cm="1">
        <f t="array" ref="O1415">VLOOKUP($A1415,'Medical Examination'!$A:$H,COLUMN(F:F),0)</f>
        <v>No</v>
      </c>
      <c r="P1415" cm="1">
        <f t="array" ref="P1415">VLOOKUP($A1415,'Medical Examination'!$A:$H,COLUMN(G:G),0)</f>
        <v>1</v>
      </c>
      <c r="Q1415" t="str" cm="1">
        <f t="array" ref="Q1415">VLOOKUP($A1415,'Medical Examination'!$A:$H,COLUMN(H:H),0)</f>
        <v>No</v>
      </c>
      <c r="R1415">
        <f t="shared" si="264"/>
        <v>0</v>
      </c>
      <c r="S1415">
        <f t="shared" si="265"/>
        <v>1</v>
      </c>
      <c r="T1415">
        <f t="shared" si="266"/>
        <v>0</v>
      </c>
      <c r="U1415">
        <f t="shared" si="267"/>
        <v>0</v>
      </c>
      <c r="V1415">
        <f t="shared" si="268"/>
        <v>1</v>
      </c>
      <c r="W1415">
        <f t="shared" si="269"/>
        <v>1</v>
      </c>
      <c r="X1415">
        <f t="shared" si="270"/>
        <v>1</v>
      </c>
      <c r="Y1415">
        <f t="shared" si="271"/>
        <v>0</v>
      </c>
      <c r="Z1415">
        <f t="shared" si="272"/>
        <v>0</v>
      </c>
      <c r="AA1415">
        <f t="shared" si="273"/>
        <v>1</v>
      </c>
      <c r="AB1415" s="5">
        <f t="shared" si="274"/>
        <v>19</v>
      </c>
      <c r="AC1415">
        <f t="shared" si="275"/>
        <v>1</v>
      </c>
    </row>
    <row r="1416" spans="1:29" x14ac:dyDescent="0.25">
      <c r="A1416" t="s">
        <v>1456</v>
      </c>
      <c r="B1416">
        <v>1964</v>
      </c>
      <c r="C1416" t="s">
        <v>15</v>
      </c>
      <c r="D1416">
        <v>19</v>
      </c>
      <c r="E1416">
        <v>0</v>
      </c>
      <c r="F1416">
        <v>11918.2</v>
      </c>
      <c r="G1416" t="s">
        <v>12</v>
      </c>
      <c r="H1416" t="s">
        <v>16</v>
      </c>
      <c r="I1416" t="s">
        <v>300</v>
      </c>
      <c r="J1416" t="str">
        <f>VLOOKUP(A1416,Names!A:B,2,)</f>
        <v>Chin, Mr.  Lawrence D.</v>
      </c>
      <c r="K1416" cm="1">
        <f t="array" ref="K1416">VLOOKUP($A1416,'Medical Examination'!$A:$H,COLUMN(B:B),0)</f>
        <v>26.8</v>
      </c>
      <c r="L1416" cm="1">
        <f t="array" ref="L1416">VLOOKUP($A1416,'Medical Examination'!$A:$H,COLUMN(C:C),0)</f>
        <v>5.68</v>
      </c>
      <c r="M1416" t="str" cm="1">
        <f t="array" ref="M1416">VLOOKUP($A1416,'Medical Examination'!$A:$H,COLUMN(D:D),0)</f>
        <v>yes</v>
      </c>
      <c r="N1416" t="str" cm="1">
        <f t="array" ref="N1416">VLOOKUP($A1416,'Medical Examination'!$A:$H,COLUMN(E:E),0)</f>
        <v>No</v>
      </c>
      <c r="O1416" t="str" cm="1">
        <f t="array" ref="O1416">VLOOKUP($A1416,'Medical Examination'!$A:$H,COLUMN(F:F),0)</f>
        <v>No</v>
      </c>
      <c r="P1416" cm="1">
        <f t="array" ref="P1416">VLOOKUP($A1416,'Medical Examination'!$A:$H,COLUMN(G:G),0)</f>
        <v>1</v>
      </c>
      <c r="Q1416" t="str" cm="1">
        <f t="array" ref="Q1416">VLOOKUP($A1416,'Medical Examination'!$A:$H,COLUMN(H:H),0)</f>
        <v>No</v>
      </c>
      <c r="R1416">
        <f t="shared" si="264"/>
        <v>1</v>
      </c>
      <c r="S1416">
        <f t="shared" si="265"/>
        <v>0</v>
      </c>
      <c r="T1416">
        <f t="shared" si="266"/>
        <v>0</v>
      </c>
      <c r="U1416">
        <f t="shared" si="267"/>
        <v>0</v>
      </c>
      <c r="V1416">
        <f t="shared" si="268"/>
        <v>1</v>
      </c>
      <c r="W1416">
        <f t="shared" si="269"/>
        <v>3</v>
      </c>
      <c r="X1416">
        <f t="shared" si="270"/>
        <v>1</v>
      </c>
      <c r="Y1416">
        <f t="shared" si="271"/>
        <v>0</v>
      </c>
      <c r="Z1416">
        <f t="shared" si="272"/>
        <v>0</v>
      </c>
      <c r="AA1416">
        <f t="shared" si="273"/>
        <v>0</v>
      </c>
      <c r="AB1416" s="5">
        <f t="shared" si="274"/>
        <v>59</v>
      </c>
      <c r="AC1416">
        <f t="shared" si="275"/>
        <v>1</v>
      </c>
    </row>
    <row r="1417" spans="1:29" x14ac:dyDescent="0.25">
      <c r="A1417" t="s">
        <v>1457</v>
      </c>
      <c r="B1417">
        <v>1964</v>
      </c>
      <c r="C1417" t="s">
        <v>30</v>
      </c>
      <c r="D1417">
        <v>20</v>
      </c>
      <c r="E1417">
        <v>0</v>
      </c>
      <c r="F1417">
        <v>11931.13</v>
      </c>
      <c r="G1417" t="s">
        <v>12</v>
      </c>
      <c r="H1417" t="s">
        <v>16</v>
      </c>
      <c r="I1417" t="s">
        <v>166</v>
      </c>
      <c r="J1417" t="str">
        <f>VLOOKUP(A1417,Names!A:B,2,)</f>
        <v>Wright, Mr.  Aharon N</v>
      </c>
      <c r="K1417" cm="1">
        <f t="array" ref="K1417">VLOOKUP($A1417,'Medical Examination'!$A:$H,COLUMN(B:B),0)</f>
        <v>25.175000000000001</v>
      </c>
      <c r="L1417" cm="1">
        <f t="array" ref="L1417">VLOOKUP($A1417,'Medical Examination'!$A:$H,COLUMN(C:C),0)</f>
        <v>5.57</v>
      </c>
      <c r="M1417" t="str" cm="1">
        <f t="array" ref="M1417">VLOOKUP($A1417,'Medical Examination'!$A:$H,COLUMN(D:D),0)</f>
        <v>yes</v>
      </c>
      <c r="N1417" t="str" cm="1">
        <f t="array" ref="N1417">VLOOKUP($A1417,'Medical Examination'!$A:$H,COLUMN(E:E),0)</f>
        <v>No</v>
      </c>
      <c r="O1417" t="str" cm="1">
        <f t="array" ref="O1417">VLOOKUP($A1417,'Medical Examination'!$A:$H,COLUMN(F:F),0)</f>
        <v>No</v>
      </c>
      <c r="P1417" cm="1">
        <f t="array" ref="P1417">VLOOKUP($A1417,'Medical Examination'!$A:$H,COLUMN(G:G),0)</f>
        <v>1</v>
      </c>
      <c r="Q1417" t="str" cm="1">
        <f t="array" ref="Q1417">VLOOKUP($A1417,'Medical Examination'!$A:$H,COLUMN(H:H),0)</f>
        <v>No</v>
      </c>
      <c r="R1417">
        <f t="shared" si="264"/>
        <v>1</v>
      </c>
      <c r="S1417">
        <f t="shared" si="265"/>
        <v>0</v>
      </c>
      <c r="T1417">
        <f t="shared" si="266"/>
        <v>0</v>
      </c>
      <c r="U1417">
        <f t="shared" si="267"/>
        <v>0</v>
      </c>
      <c r="V1417">
        <f t="shared" si="268"/>
        <v>1</v>
      </c>
      <c r="W1417">
        <f t="shared" si="269"/>
        <v>3</v>
      </c>
      <c r="X1417">
        <f t="shared" si="270"/>
        <v>1</v>
      </c>
      <c r="Y1417">
        <f t="shared" si="271"/>
        <v>0</v>
      </c>
      <c r="Z1417">
        <f t="shared" si="272"/>
        <v>0</v>
      </c>
      <c r="AA1417">
        <f t="shared" si="273"/>
        <v>0</v>
      </c>
      <c r="AB1417" s="5">
        <f t="shared" si="274"/>
        <v>59</v>
      </c>
      <c r="AC1417">
        <f t="shared" si="275"/>
        <v>1</v>
      </c>
    </row>
    <row r="1418" spans="1:29" x14ac:dyDescent="0.25">
      <c r="A1418" t="s">
        <v>1458</v>
      </c>
      <c r="B1418">
        <v>1964</v>
      </c>
      <c r="C1418" t="s">
        <v>35</v>
      </c>
      <c r="D1418">
        <v>2</v>
      </c>
      <c r="E1418">
        <v>0</v>
      </c>
      <c r="F1418">
        <v>11938.26</v>
      </c>
      <c r="G1418" t="s">
        <v>12</v>
      </c>
      <c r="H1418" t="s">
        <v>12</v>
      </c>
      <c r="I1418" t="s">
        <v>166</v>
      </c>
      <c r="J1418" t="str">
        <f>VLOOKUP(A1418,Names!A:B,2,)</f>
        <v>Rook, Mr.  Kevin</v>
      </c>
      <c r="K1418" cm="1">
        <f t="array" ref="K1418">VLOOKUP($A1418,'Medical Examination'!$A:$H,COLUMN(B:B),0)</f>
        <v>30.305</v>
      </c>
      <c r="L1418" cm="1">
        <f t="array" ref="L1418">VLOOKUP($A1418,'Medical Examination'!$A:$H,COLUMN(C:C),0)</f>
        <v>4.2699999999999996</v>
      </c>
      <c r="M1418" t="str" cm="1">
        <f t="array" ref="M1418">VLOOKUP($A1418,'Medical Examination'!$A:$H,COLUMN(D:D),0)</f>
        <v>yes</v>
      </c>
      <c r="N1418" t="str" cm="1">
        <f t="array" ref="N1418">VLOOKUP($A1418,'Medical Examination'!$A:$H,COLUMN(E:E),0)</f>
        <v>No</v>
      </c>
      <c r="O1418" t="str" cm="1">
        <f t="array" ref="O1418">VLOOKUP($A1418,'Medical Examination'!$A:$H,COLUMN(F:F),0)</f>
        <v>No</v>
      </c>
      <c r="P1418" cm="1">
        <f t="array" ref="P1418">VLOOKUP($A1418,'Medical Examination'!$A:$H,COLUMN(G:G),0)</f>
        <v>1</v>
      </c>
      <c r="Q1418" t="str" cm="1">
        <f t="array" ref="Q1418">VLOOKUP($A1418,'Medical Examination'!$A:$H,COLUMN(H:H),0)</f>
        <v>No</v>
      </c>
      <c r="R1418">
        <f t="shared" si="264"/>
        <v>1</v>
      </c>
      <c r="S1418">
        <f t="shared" si="265"/>
        <v>0</v>
      </c>
      <c r="T1418">
        <f t="shared" si="266"/>
        <v>0</v>
      </c>
      <c r="U1418">
        <f t="shared" si="267"/>
        <v>0</v>
      </c>
      <c r="V1418">
        <f t="shared" si="268"/>
        <v>1</v>
      </c>
      <c r="W1418">
        <f t="shared" si="269"/>
        <v>1</v>
      </c>
      <c r="X1418">
        <f t="shared" si="270"/>
        <v>1</v>
      </c>
      <c r="Y1418">
        <f t="shared" si="271"/>
        <v>0</v>
      </c>
      <c r="Z1418">
        <f t="shared" si="272"/>
        <v>0</v>
      </c>
      <c r="AA1418">
        <f t="shared" si="273"/>
        <v>0</v>
      </c>
      <c r="AB1418" s="5">
        <f t="shared" si="274"/>
        <v>59</v>
      </c>
      <c r="AC1418">
        <f t="shared" si="275"/>
        <v>1</v>
      </c>
    </row>
    <row r="1419" spans="1:29" x14ac:dyDescent="0.25">
      <c r="A1419" t="s">
        <v>1459</v>
      </c>
      <c r="B1419">
        <v>1991</v>
      </c>
      <c r="C1419" t="s">
        <v>37</v>
      </c>
      <c r="D1419">
        <v>19</v>
      </c>
      <c r="E1419">
        <v>3</v>
      </c>
      <c r="F1419">
        <v>11941.83</v>
      </c>
      <c r="G1419" t="s">
        <v>12</v>
      </c>
      <c r="H1419" t="s">
        <v>16</v>
      </c>
      <c r="I1419" t="s">
        <v>249</v>
      </c>
      <c r="J1419" t="str">
        <f>VLOOKUP(A1419,Names!A:B,2,)</f>
        <v>Chorney, Mr.  Christopher</v>
      </c>
      <c r="K1419" cm="1">
        <f t="array" ref="K1419">VLOOKUP($A1419,'Medical Examination'!$A:$H,COLUMN(B:B),0)</f>
        <v>43.11</v>
      </c>
      <c r="L1419" cm="1">
        <f t="array" ref="L1419">VLOOKUP($A1419,'Medical Examination'!$A:$H,COLUMN(C:C),0)</f>
        <v>5.6</v>
      </c>
      <c r="M1419" t="str" cm="1">
        <f t="array" ref="M1419">VLOOKUP($A1419,'Medical Examination'!$A:$H,COLUMN(D:D),0)</f>
        <v>No</v>
      </c>
      <c r="N1419" t="str" cm="1">
        <f t="array" ref="N1419">VLOOKUP($A1419,'Medical Examination'!$A:$H,COLUMN(E:E),0)</f>
        <v>No</v>
      </c>
      <c r="O1419" t="str" cm="1">
        <f t="array" ref="O1419">VLOOKUP($A1419,'Medical Examination'!$A:$H,COLUMN(F:F),0)</f>
        <v>No</v>
      </c>
      <c r="P1419" t="str" cm="1">
        <f t="array" ref="P1419">VLOOKUP($A1419,'Medical Examination'!$A:$H,COLUMN(G:G),0)</f>
        <v>No major surgery</v>
      </c>
      <c r="Q1419" t="str" cm="1">
        <f t="array" ref="Q1419">VLOOKUP($A1419,'Medical Examination'!$A:$H,COLUMN(H:H),0)</f>
        <v>No</v>
      </c>
      <c r="R1419">
        <f t="shared" si="264"/>
        <v>0</v>
      </c>
      <c r="S1419">
        <f t="shared" si="265"/>
        <v>0</v>
      </c>
      <c r="T1419">
        <f t="shared" si="266"/>
        <v>0</v>
      </c>
      <c r="U1419">
        <f t="shared" si="267"/>
        <v>0</v>
      </c>
      <c r="V1419">
        <f t="shared" si="268"/>
        <v>1</v>
      </c>
      <c r="W1419">
        <f t="shared" si="269"/>
        <v>3</v>
      </c>
      <c r="X1419">
        <f t="shared" si="270"/>
        <v>0</v>
      </c>
      <c r="Y1419">
        <f t="shared" si="271"/>
        <v>0</v>
      </c>
      <c r="Z1419">
        <f t="shared" si="272"/>
        <v>0</v>
      </c>
      <c r="AA1419">
        <f t="shared" si="273"/>
        <v>0</v>
      </c>
      <c r="AB1419" s="5">
        <f t="shared" si="274"/>
        <v>32</v>
      </c>
      <c r="AC1419">
        <f t="shared" si="275"/>
        <v>1</v>
      </c>
    </row>
    <row r="1420" spans="1:29" x14ac:dyDescent="0.25">
      <c r="A1420" t="s">
        <v>1460</v>
      </c>
      <c r="B1420">
        <v>1964</v>
      </c>
      <c r="C1420" t="s">
        <v>30</v>
      </c>
      <c r="D1420">
        <v>25</v>
      </c>
      <c r="E1420">
        <v>0</v>
      </c>
      <c r="F1420">
        <v>11944.59</v>
      </c>
      <c r="G1420" t="s">
        <v>12</v>
      </c>
      <c r="H1420" t="s">
        <v>11</v>
      </c>
      <c r="I1420" t="s">
        <v>168</v>
      </c>
      <c r="J1420" t="str">
        <f>VLOOKUP(A1420,Names!A:B,2,)</f>
        <v>Jeuland, Mr.  Marc</v>
      </c>
      <c r="K1420" cm="1">
        <f t="array" ref="K1420">VLOOKUP($A1420,'Medical Examination'!$A:$H,COLUMN(B:B),0)</f>
        <v>34.865000000000002</v>
      </c>
      <c r="L1420" cm="1">
        <f t="array" ref="L1420">VLOOKUP($A1420,'Medical Examination'!$A:$H,COLUMN(C:C),0)</f>
        <v>5.35</v>
      </c>
      <c r="M1420" t="str" cm="1">
        <f t="array" ref="M1420">VLOOKUP($A1420,'Medical Examination'!$A:$H,COLUMN(D:D),0)</f>
        <v>yes</v>
      </c>
      <c r="N1420" t="str" cm="1">
        <f t="array" ref="N1420">VLOOKUP($A1420,'Medical Examination'!$A:$H,COLUMN(E:E),0)</f>
        <v>No</v>
      </c>
      <c r="O1420" t="str" cm="1">
        <f t="array" ref="O1420">VLOOKUP($A1420,'Medical Examination'!$A:$H,COLUMN(F:F),0)</f>
        <v>No</v>
      </c>
      <c r="P1420" cm="1">
        <f t="array" ref="P1420">VLOOKUP($A1420,'Medical Examination'!$A:$H,COLUMN(G:G),0)</f>
        <v>1</v>
      </c>
      <c r="Q1420" t="str" cm="1">
        <f t="array" ref="Q1420">VLOOKUP($A1420,'Medical Examination'!$A:$H,COLUMN(H:H),0)</f>
        <v>No</v>
      </c>
      <c r="R1420">
        <f t="shared" si="264"/>
        <v>1</v>
      </c>
      <c r="S1420">
        <f t="shared" si="265"/>
        <v>0</v>
      </c>
      <c r="T1420">
        <f t="shared" si="266"/>
        <v>0</v>
      </c>
      <c r="U1420">
        <f t="shared" si="267"/>
        <v>0</v>
      </c>
      <c r="V1420">
        <f t="shared" si="268"/>
        <v>1</v>
      </c>
      <c r="W1420">
        <f t="shared" si="269"/>
        <v>2</v>
      </c>
      <c r="X1420">
        <f t="shared" si="270"/>
        <v>1</v>
      </c>
      <c r="Y1420">
        <f t="shared" si="271"/>
        <v>0</v>
      </c>
      <c r="Z1420">
        <f t="shared" si="272"/>
        <v>0</v>
      </c>
      <c r="AA1420">
        <f t="shared" si="273"/>
        <v>0</v>
      </c>
      <c r="AB1420" s="5">
        <f t="shared" si="274"/>
        <v>59</v>
      </c>
      <c r="AC1420">
        <f t="shared" si="275"/>
        <v>1</v>
      </c>
    </row>
    <row r="1421" spans="1:29" x14ac:dyDescent="0.25">
      <c r="A1421" t="s">
        <v>1461</v>
      </c>
      <c r="B1421">
        <v>1965</v>
      </c>
      <c r="C1421" t="s">
        <v>15</v>
      </c>
      <c r="D1421">
        <v>1</v>
      </c>
      <c r="E1421">
        <v>1</v>
      </c>
      <c r="F1421">
        <v>11945.13</v>
      </c>
      <c r="G1421" t="s">
        <v>12</v>
      </c>
      <c r="H1421" t="s">
        <v>11</v>
      </c>
      <c r="I1421" t="s">
        <v>23</v>
      </c>
      <c r="J1421" t="str">
        <f>VLOOKUP(A1421,Names!A:B,2,)</f>
        <v>Gierman, Mr.  Floris</v>
      </c>
      <c r="K1421" cm="1">
        <f t="array" ref="K1421">VLOOKUP($A1421,'Medical Examination'!$A:$H,COLUMN(B:B),0)</f>
        <v>33.630000000000003</v>
      </c>
      <c r="L1421" cm="1">
        <f t="array" ref="L1421">VLOOKUP($A1421,'Medical Examination'!$A:$H,COLUMN(C:C),0)</f>
        <v>11.39</v>
      </c>
      <c r="M1421" t="str" cm="1">
        <f t="array" ref="M1421">VLOOKUP($A1421,'Medical Examination'!$A:$H,COLUMN(D:D),0)</f>
        <v>No</v>
      </c>
      <c r="N1421" t="str" cm="1">
        <f t="array" ref="N1421">VLOOKUP($A1421,'Medical Examination'!$A:$H,COLUMN(E:E),0)</f>
        <v>No</v>
      </c>
      <c r="O1421" t="str" cm="1">
        <f t="array" ref="O1421">VLOOKUP($A1421,'Medical Examination'!$A:$H,COLUMN(F:F),0)</f>
        <v>No</v>
      </c>
      <c r="P1421" t="str" cm="1">
        <f t="array" ref="P1421">VLOOKUP($A1421,'Medical Examination'!$A:$H,COLUMN(G:G),0)</f>
        <v>No major surgery</v>
      </c>
      <c r="Q1421" t="str" cm="1">
        <f t="array" ref="Q1421">VLOOKUP($A1421,'Medical Examination'!$A:$H,COLUMN(H:H),0)</f>
        <v>No</v>
      </c>
      <c r="R1421">
        <f t="shared" si="264"/>
        <v>0</v>
      </c>
      <c r="S1421">
        <f t="shared" si="265"/>
        <v>0</v>
      </c>
      <c r="T1421">
        <f t="shared" si="266"/>
        <v>0</v>
      </c>
      <c r="U1421">
        <f t="shared" si="267"/>
        <v>0</v>
      </c>
      <c r="V1421">
        <f t="shared" si="268"/>
        <v>1</v>
      </c>
      <c r="W1421">
        <f t="shared" si="269"/>
        <v>2</v>
      </c>
      <c r="X1421">
        <f t="shared" si="270"/>
        <v>0</v>
      </c>
      <c r="Y1421">
        <f t="shared" si="271"/>
        <v>0</v>
      </c>
      <c r="Z1421">
        <f t="shared" si="272"/>
        <v>1</v>
      </c>
      <c r="AA1421">
        <f t="shared" si="273"/>
        <v>0</v>
      </c>
      <c r="AB1421" s="5">
        <f t="shared" si="274"/>
        <v>58</v>
      </c>
      <c r="AC1421">
        <f t="shared" si="275"/>
        <v>1</v>
      </c>
    </row>
    <row r="1422" spans="1:29" x14ac:dyDescent="0.25">
      <c r="A1422" t="s">
        <v>1462</v>
      </c>
      <c r="B1422">
        <v>1964</v>
      </c>
      <c r="C1422" t="s">
        <v>20</v>
      </c>
      <c r="D1422">
        <v>29</v>
      </c>
      <c r="E1422">
        <v>1</v>
      </c>
      <c r="F1422">
        <v>11946.63</v>
      </c>
      <c r="G1422" t="s">
        <v>12</v>
      </c>
      <c r="H1422" t="s">
        <v>11</v>
      </c>
      <c r="I1422" t="s">
        <v>13</v>
      </c>
      <c r="J1422" t="str">
        <f>VLOOKUP(A1422,Names!A:B,2,)</f>
        <v>Simpson, Mr.  Jason M.</v>
      </c>
      <c r="K1422" cm="1">
        <f t="array" ref="K1422">VLOOKUP($A1422,'Medical Examination'!$A:$H,COLUMN(B:B),0)</f>
        <v>32.01</v>
      </c>
      <c r="L1422" cm="1">
        <f t="array" ref="L1422">VLOOKUP($A1422,'Medical Examination'!$A:$H,COLUMN(C:C),0)</f>
        <v>5.08</v>
      </c>
      <c r="M1422" t="str" cm="1">
        <f t="array" ref="M1422">VLOOKUP($A1422,'Medical Examination'!$A:$H,COLUMN(D:D),0)</f>
        <v>yes</v>
      </c>
      <c r="N1422" t="str" cm="1">
        <f t="array" ref="N1422">VLOOKUP($A1422,'Medical Examination'!$A:$H,COLUMN(E:E),0)</f>
        <v>No</v>
      </c>
      <c r="O1422" t="str" cm="1">
        <f t="array" ref="O1422">VLOOKUP($A1422,'Medical Examination'!$A:$H,COLUMN(F:F),0)</f>
        <v>No</v>
      </c>
      <c r="P1422" cm="1">
        <f t="array" ref="P1422">VLOOKUP($A1422,'Medical Examination'!$A:$H,COLUMN(G:G),0)</f>
        <v>1</v>
      </c>
      <c r="Q1422" t="str" cm="1">
        <f t="array" ref="Q1422">VLOOKUP($A1422,'Medical Examination'!$A:$H,COLUMN(H:H),0)</f>
        <v>No</v>
      </c>
      <c r="R1422">
        <f t="shared" si="264"/>
        <v>1</v>
      </c>
      <c r="S1422">
        <f t="shared" si="265"/>
        <v>0</v>
      </c>
      <c r="T1422">
        <f t="shared" si="266"/>
        <v>0</v>
      </c>
      <c r="U1422">
        <f t="shared" si="267"/>
        <v>0</v>
      </c>
      <c r="V1422">
        <f t="shared" si="268"/>
        <v>1</v>
      </c>
      <c r="W1422">
        <f t="shared" si="269"/>
        <v>2</v>
      </c>
      <c r="X1422">
        <f t="shared" si="270"/>
        <v>1</v>
      </c>
      <c r="Y1422">
        <f t="shared" si="271"/>
        <v>0</v>
      </c>
      <c r="Z1422">
        <f t="shared" si="272"/>
        <v>0</v>
      </c>
      <c r="AA1422">
        <f t="shared" si="273"/>
        <v>1</v>
      </c>
      <c r="AB1422" s="5">
        <f t="shared" si="274"/>
        <v>59</v>
      </c>
      <c r="AC1422">
        <f t="shared" si="275"/>
        <v>1</v>
      </c>
    </row>
    <row r="1423" spans="1:29" x14ac:dyDescent="0.25">
      <c r="A1423" t="s">
        <v>1463</v>
      </c>
      <c r="B1423">
        <v>1967</v>
      </c>
      <c r="C1423" t="s">
        <v>30</v>
      </c>
      <c r="D1423">
        <v>22</v>
      </c>
      <c r="E1423">
        <v>3</v>
      </c>
      <c r="F1423">
        <v>11987.17</v>
      </c>
      <c r="G1423" t="s">
        <v>12</v>
      </c>
      <c r="H1423" t="s">
        <v>12</v>
      </c>
      <c r="I1423" t="s">
        <v>13</v>
      </c>
      <c r="J1423" t="str">
        <f>VLOOKUP(A1423,Names!A:B,2,)</f>
        <v>Blas, Mr.  Wayne L.</v>
      </c>
      <c r="K1423" cm="1">
        <f t="array" ref="K1423">VLOOKUP($A1423,'Medical Examination'!$A:$H,COLUMN(B:B),0)</f>
        <v>33.880000000000003</v>
      </c>
      <c r="L1423" cm="1">
        <f t="array" ref="L1423">VLOOKUP($A1423,'Medical Examination'!$A:$H,COLUMN(C:C),0)</f>
        <v>10.78</v>
      </c>
      <c r="M1423" t="str" cm="1">
        <f t="array" ref="M1423">VLOOKUP($A1423,'Medical Examination'!$A:$H,COLUMN(D:D),0)</f>
        <v>yes</v>
      </c>
      <c r="N1423" t="str" cm="1">
        <f t="array" ref="N1423">VLOOKUP($A1423,'Medical Examination'!$A:$H,COLUMN(E:E),0)</f>
        <v>No</v>
      </c>
      <c r="O1423" t="str" cm="1">
        <f t="array" ref="O1423">VLOOKUP($A1423,'Medical Examination'!$A:$H,COLUMN(F:F),0)</f>
        <v>No</v>
      </c>
      <c r="P1423" t="str" cm="1">
        <f t="array" ref="P1423">VLOOKUP($A1423,'Medical Examination'!$A:$H,COLUMN(G:G),0)</f>
        <v>No major surgery</v>
      </c>
      <c r="Q1423" t="str" cm="1">
        <f t="array" ref="Q1423">VLOOKUP($A1423,'Medical Examination'!$A:$H,COLUMN(H:H),0)</f>
        <v>No</v>
      </c>
      <c r="R1423">
        <f t="shared" si="264"/>
        <v>1</v>
      </c>
      <c r="S1423">
        <f t="shared" si="265"/>
        <v>0</v>
      </c>
      <c r="T1423">
        <f t="shared" si="266"/>
        <v>0</v>
      </c>
      <c r="U1423">
        <f t="shared" si="267"/>
        <v>0</v>
      </c>
      <c r="V1423">
        <f t="shared" si="268"/>
        <v>1</v>
      </c>
      <c r="W1423">
        <f t="shared" si="269"/>
        <v>1</v>
      </c>
      <c r="X1423">
        <f t="shared" si="270"/>
        <v>0</v>
      </c>
      <c r="Y1423">
        <f t="shared" si="271"/>
        <v>0</v>
      </c>
      <c r="Z1423">
        <f t="shared" si="272"/>
        <v>0</v>
      </c>
      <c r="AA1423">
        <f t="shared" si="273"/>
        <v>1</v>
      </c>
      <c r="AB1423" s="5">
        <f t="shared" si="274"/>
        <v>56</v>
      </c>
      <c r="AC1423">
        <f t="shared" si="275"/>
        <v>1</v>
      </c>
    </row>
    <row r="1424" spans="1:29" x14ac:dyDescent="0.25">
      <c r="A1424" t="s">
        <v>1464</v>
      </c>
      <c r="B1424">
        <v>1983</v>
      </c>
      <c r="C1424" t="s">
        <v>10</v>
      </c>
      <c r="D1424">
        <v>4</v>
      </c>
      <c r="E1424">
        <v>3</v>
      </c>
      <c r="F1424">
        <v>11987.68</v>
      </c>
      <c r="G1424" t="s">
        <v>12</v>
      </c>
      <c r="H1424" t="s">
        <v>11</v>
      </c>
      <c r="I1424" t="s">
        <v>535</v>
      </c>
      <c r="J1424" t="str">
        <f>VLOOKUP(A1424,Names!A:B,2,)</f>
        <v>Seigel, Mrs.  Leah L.</v>
      </c>
      <c r="K1424" cm="1">
        <f t="array" ref="K1424">VLOOKUP($A1424,'Medical Examination'!$A:$H,COLUMN(B:B),0)</f>
        <v>36.799999999999997</v>
      </c>
      <c r="L1424" cm="1">
        <f t="array" ref="L1424">VLOOKUP($A1424,'Medical Examination'!$A:$H,COLUMN(C:C),0)</f>
        <v>5.73</v>
      </c>
      <c r="M1424" t="str" cm="1">
        <f t="array" ref="M1424">VLOOKUP($A1424,'Medical Examination'!$A:$H,COLUMN(D:D),0)</f>
        <v>yes</v>
      </c>
      <c r="N1424" t="str" cm="1">
        <f t="array" ref="N1424">VLOOKUP($A1424,'Medical Examination'!$A:$H,COLUMN(E:E),0)</f>
        <v>No</v>
      </c>
      <c r="O1424" t="str" cm="1">
        <f t="array" ref="O1424">VLOOKUP($A1424,'Medical Examination'!$A:$H,COLUMN(F:F),0)</f>
        <v>Yes</v>
      </c>
      <c r="P1424" cm="1">
        <f t="array" ref="P1424">VLOOKUP($A1424,'Medical Examination'!$A:$H,COLUMN(G:G),0)</f>
        <v>1</v>
      </c>
      <c r="Q1424" t="str" cm="1">
        <f t="array" ref="Q1424">VLOOKUP($A1424,'Medical Examination'!$A:$H,COLUMN(H:H),0)</f>
        <v>No</v>
      </c>
      <c r="R1424">
        <f t="shared" si="264"/>
        <v>1</v>
      </c>
      <c r="S1424">
        <f t="shared" si="265"/>
        <v>0</v>
      </c>
      <c r="T1424">
        <f t="shared" si="266"/>
        <v>1</v>
      </c>
      <c r="U1424">
        <f t="shared" si="267"/>
        <v>0</v>
      </c>
      <c r="V1424">
        <f t="shared" si="268"/>
        <v>1</v>
      </c>
      <c r="W1424">
        <f t="shared" si="269"/>
        <v>2</v>
      </c>
      <c r="X1424">
        <f t="shared" si="270"/>
        <v>1</v>
      </c>
      <c r="Y1424">
        <f t="shared" si="271"/>
        <v>0</v>
      </c>
      <c r="Z1424">
        <f t="shared" si="272"/>
        <v>0</v>
      </c>
      <c r="AA1424">
        <f t="shared" si="273"/>
        <v>0</v>
      </c>
      <c r="AB1424" s="5">
        <f t="shared" si="274"/>
        <v>40</v>
      </c>
      <c r="AC1424">
        <f t="shared" si="275"/>
        <v>0</v>
      </c>
    </row>
    <row r="1425" spans="1:29" x14ac:dyDescent="0.25">
      <c r="A1425" t="s">
        <v>1465</v>
      </c>
      <c r="B1425">
        <v>1993</v>
      </c>
      <c r="C1425" t="s">
        <v>30</v>
      </c>
      <c r="D1425">
        <v>12</v>
      </c>
      <c r="E1425">
        <v>0</v>
      </c>
      <c r="F1425">
        <v>11994.89</v>
      </c>
      <c r="G1425" t="s">
        <v>12</v>
      </c>
      <c r="H1425" t="s">
        <v>11</v>
      </c>
      <c r="I1425" t="s">
        <v>23</v>
      </c>
      <c r="J1425" t="str">
        <f>VLOOKUP(A1425,Names!A:B,2,)</f>
        <v>Prowse, Ms.  Wendy</v>
      </c>
      <c r="K1425" cm="1">
        <f t="array" ref="K1425">VLOOKUP($A1425,'Medical Examination'!$A:$H,COLUMN(B:B),0)</f>
        <v>49.64</v>
      </c>
      <c r="L1425" cm="1">
        <f t="array" ref="L1425">VLOOKUP($A1425,'Medical Examination'!$A:$H,COLUMN(C:C),0)</f>
        <v>4.76</v>
      </c>
      <c r="M1425" t="str" cm="1">
        <f t="array" ref="M1425">VLOOKUP($A1425,'Medical Examination'!$A:$H,COLUMN(D:D),0)</f>
        <v>No</v>
      </c>
      <c r="N1425" t="str" cm="1">
        <f t="array" ref="N1425">VLOOKUP($A1425,'Medical Examination'!$A:$H,COLUMN(E:E),0)</f>
        <v>No</v>
      </c>
      <c r="O1425" t="str" cm="1">
        <f t="array" ref="O1425">VLOOKUP($A1425,'Medical Examination'!$A:$H,COLUMN(F:F),0)</f>
        <v>Yes</v>
      </c>
      <c r="P1425" cm="1">
        <f t="array" ref="P1425">VLOOKUP($A1425,'Medical Examination'!$A:$H,COLUMN(G:G),0)</f>
        <v>1</v>
      </c>
      <c r="Q1425" t="str" cm="1">
        <f t="array" ref="Q1425">VLOOKUP($A1425,'Medical Examination'!$A:$H,COLUMN(H:H),0)</f>
        <v>No</v>
      </c>
      <c r="R1425">
        <f t="shared" si="264"/>
        <v>0</v>
      </c>
      <c r="S1425">
        <f t="shared" si="265"/>
        <v>0</v>
      </c>
      <c r="T1425">
        <f t="shared" si="266"/>
        <v>1</v>
      </c>
      <c r="U1425">
        <f t="shared" si="267"/>
        <v>0</v>
      </c>
      <c r="V1425">
        <f t="shared" si="268"/>
        <v>1</v>
      </c>
      <c r="W1425">
        <f t="shared" si="269"/>
        <v>2</v>
      </c>
      <c r="X1425">
        <f t="shared" si="270"/>
        <v>1</v>
      </c>
      <c r="Y1425">
        <f t="shared" si="271"/>
        <v>0</v>
      </c>
      <c r="Z1425">
        <f t="shared" si="272"/>
        <v>1</v>
      </c>
      <c r="AA1425">
        <f t="shared" si="273"/>
        <v>0</v>
      </c>
      <c r="AB1425" s="5">
        <f t="shared" si="274"/>
        <v>30</v>
      </c>
      <c r="AC1425">
        <f t="shared" si="275"/>
        <v>0</v>
      </c>
    </row>
    <row r="1426" spans="1:29" x14ac:dyDescent="0.25">
      <c r="A1426" t="s">
        <v>1466</v>
      </c>
      <c r="B1426">
        <v>1982</v>
      </c>
      <c r="C1426" t="s">
        <v>37</v>
      </c>
      <c r="D1426">
        <v>17</v>
      </c>
      <c r="E1426">
        <v>3</v>
      </c>
      <c r="F1426">
        <v>12001.29</v>
      </c>
      <c r="G1426" t="s">
        <v>12</v>
      </c>
      <c r="H1426" t="s">
        <v>12</v>
      </c>
      <c r="I1426" t="s">
        <v>300</v>
      </c>
      <c r="J1426" t="str">
        <f>VLOOKUP(A1426,Names!A:B,2,)</f>
        <v>Lesniak, Mr.  Joseph W</v>
      </c>
      <c r="K1426" cm="1">
        <f t="array" ref="K1426">VLOOKUP($A1426,'Medical Examination'!$A:$H,COLUMN(B:B),0)</f>
        <v>36.47</v>
      </c>
      <c r="L1426" cm="1">
        <f t="array" ref="L1426">VLOOKUP($A1426,'Medical Examination'!$A:$H,COLUMN(C:C),0)</f>
        <v>6.21</v>
      </c>
      <c r="M1426" t="str" cm="1">
        <f t="array" ref="M1426">VLOOKUP($A1426,'Medical Examination'!$A:$H,COLUMN(D:D),0)</f>
        <v>No</v>
      </c>
      <c r="N1426" t="str" cm="1">
        <f t="array" ref="N1426">VLOOKUP($A1426,'Medical Examination'!$A:$H,COLUMN(E:E),0)</f>
        <v>No</v>
      </c>
      <c r="O1426" t="str" cm="1">
        <f t="array" ref="O1426">VLOOKUP($A1426,'Medical Examination'!$A:$H,COLUMN(F:F),0)</f>
        <v>No</v>
      </c>
      <c r="P1426" t="str" cm="1">
        <f t="array" ref="P1426">VLOOKUP($A1426,'Medical Examination'!$A:$H,COLUMN(G:G),0)</f>
        <v>No major surgery</v>
      </c>
      <c r="Q1426" t="str" cm="1">
        <f t="array" ref="Q1426">VLOOKUP($A1426,'Medical Examination'!$A:$H,COLUMN(H:H),0)</f>
        <v>No</v>
      </c>
      <c r="R1426">
        <f t="shared" si="264"/>
        <v>0</v>
      </c>
      <c r="S1426">
        <f t="shared" si="265"/>
        <v>0</v>
      </c>
      <c r="T1426">
        <f t="shared" si="266"/>
        <v>0</v>
      </c>
      <c r="U1426">
        <f t="shared" si="267"/>
        <v>0</v>
      </c>
      <c r="V1426">
        <f t="shared" si="268"/>
        <v>1</v>
      </c>
      <c r="W1426">
        <f t="shared" si="269"/>
        <v>1</v>
      </c>
      <c r="X1426">
        <f t="shared" si="270"/>
        <v>0</v>
      </c>
      <c r="Y1426">
        <f t="shared" si="271"/>
        <v>0</v>
      </c>
      <c r="Z1426">
        <f t="shared" si="272"/>
        <v>0</v>
      </c>
      <c r="AA1426">
        <f t="shared" si="273"/>
        <v>0</v>
      </c>
      <c r="AB1426" s="5">
        <f t="shared" si="274"/>
        <v>41</v>
      </c>
      <c r="AC1426">
        <f t="shared" si="275"/>
        <v>1</v>
      </c>
    </row>
    <row r="1427" spans="1:29" x14ac:dyDescent="0.25">
      <c r="A1427" t="s">
        <v>1467</v>
      </c>
      <c r="B1427">
        <v>1965</v>
      </c>
      <c r="C1427" t="s">
        <v>18</v>
      </c>
      <c r="D1427">
        <v>9</v>
      </c>
      <c r="E1427">
        <v>0</v>
      </c>
      <c r="F1427">
        <v>12029.29</v>
      </c>
      <c r="G1427" t="s">
        <v>12</v>
      </c>
      <c r="H1427" t="s">
        <v>11</v>
      </c>
      <c r="I1427" t="s">
        <v>247</v>
      </c>
      <c r="J1427" t="str">
        <f>VLOOKUP(A1427,Names!A:B,2,)</f>
        <v>Thomas, Ms.  Caitlin B.</v>
      </c>
      <c r="K1427" cm="1">
        <f t="array" ref="K1427">VLOOKUP($A1427,'Medical Examination'!$A:$H,COLUMN(B:B),0)</f>
        <v>22.23</v>
      </c>
      <c r="L1427" cm="1">
        <f t="array" ref="L1427">VLOOKUP($A1427,'Medical Examination'!$A:$H,COLUMN(C:C),0)</f>
        <v>9.65</v>
      </c>
      <c r="M1427" t="str" cm="1">
        <f t="array" ref="M1427">VLOOKUP($A1427,'Medical Examination'!$A:$H,COLUMN(D:D),0)</f>
        <v>No</v>
      </c>
      <c r="N1427" t="str" cm="1">
        <f t="array" ref="N1427">VLOOKUP($A1427,'Medical Examination'!$A:$H,COLUMN(E:E),0)</f>
        <v>No</v>
      </c>
      <c r="O1427" t="str" cm="1">
        <f t="array" ref="O1427">VLOOKUP($A1427,'Medical Examination'!$A:$H,COLUMN(F:F),0)</f>
        <v>No</v>
      </c>
      <c r="P1427" t="str" cm="1">
        <f t="array" ref="P1427">VLOOKUP($A1427,'Medical Examination'!$A:$H,COLUMN(G:G),0)</f>
        <v>No major surgery</v>
      </c>
      <c r="Q1427" t="str" cm="1">
        <f t="array" ref="Q1427">VLOOKUP($A1427,'Medical Examination'!$A:$H,COLUMN(H:H),0)</f>
        <v>No</v>
      </c>
      <c r="R1427">
        <f t="shared" si="264"/>
        <v>0</v>
      </c>
      <c r="S1427">
        <f t="shared" si="265"/>
        <v>0</v>
      </c>
      <c r="T1427">
        <f t="shared" si="266"/>
        <v>0</v>
      </c>
      <c r="U1427">
        <f t="shared" si="267"/>
        <v>0</v>
      </c>
      <c r="V1427">
        <f t="shared" si="268"/>
        <v>1</v>
      </c>
      <c r="W1427">
        <f t="shared" si="269"/>
        <v>2</v>
      </c>
      <c r="X1427">
        <f t="shared" si="270"/>
        <v>0</v>
      </c>
      <c r="Y1427">
        <f t="shared" si="271"/>
        <v>0</v>
      </c>
      <c r="Z1427">
        <f t="shared" si="272"/>
        <v>0</v>
      </c>
      <c r="AA1427">
        <f t="shared" si="273"/>
        <v>0</v>
      </c>
      <c r="AB1427" s="5">
        <f t="shared" si="274"/>
        <v>58</v>
      </c>
      <c r="AC1427">
        <f t="shared" si="275"/>
        <v>0</v>
      </c>
    </row>
    <row r="1428" spans="1:29" x14ac:dyDescent="0.25">
      <c r="A1428" t="s">
        <v>1468</v>
      </c>
      <c r="B1428">
        <v>1965</v>
      </c>
      <c r="C1428" t="s">
        <v>37</v>
      </c>
      <c r="D1428">
        <v>29</v>
      </c>
      <c r="E1428">
        <v>1</v>
      </c>
      <c r="F1428">
        <v>12032.33</v>
      </c>
      <c r="G1428" t="s">
        <v>12</v>
      </c>
      <c r="H1428" t="s">
        <v>16</v>
      </c>
      <c r="I1428" t="s">
        <v>42</v>
      </c>
      <c r="J1428" t="str">
        <f>VLOOKUP(A1428,Names!A:B,2,)</f>
        <v>Labrosse, Ms.  Emilie</v>
      </c>
      <c r="K1428" cm="1">
        <f t="array" ref="K1428">VLOOKUP($A1428,'Medical Examination'!$A:$H,COLUMN(B:B),0)</f>
        <v>20.100000000000001</v>
      </c>
      <c r="L1428" cm="1">
        <f t="array" ref="L1428">VLOOKUP($A1428,'Medical Examination'!$A:$H,COLUMN(C:C),0)</f>
        <v>10.52</v>
      </c>
      <c r="M1428" t="str" cm="1">
        <f t="array" ref="M1428">VLOOKUP($A1428,'Medical Examination'!$A:$H,COLUMN(D:D),0)</f>
        <v>No</v>
      </c>
      <c r="N1428" t="str" cm="1">
        <f t="array" ref="N1428">VLOOKUP($A1428,'Medical Examination'!$A:$H,COLUMN(E:E),0)</f>
        <v>No</v>
      </c>
      <c r="O1428" t="str" cm="1">
        <f t="array" ref="O1428">VLOOKUP($A1428,'Medical Examination'!$A:$H,COLUMN(F:F),0)</f>
        <v>No</v>
      </c>
      <c r="P1428" t="str" cm="1">
        <f t="array" ref="P1428">VLOOKUP($A1428,'Medical Examination'!$A:$H,COLUMN(G:G),0)</f>
        <v>No major surgery</v>
      </c>
      <c r="Q1428" t="str" cm="1">
        <f t="array" ref="Q1428">VLOOKUP($A1428,'Medical Examination'!$A:$H,COLUMN(H:H),0)</f>
        <v>No</v>
      </c>
      <c r="R1428">
        <f t="shared" si="264"/>
        <v>0</v>
      </c>
      <c r="S1428">
        <f t="shared" si="265"/>
        <v>0</v>
      </c>
      <c r="T1428">
        <f t="shared" si="266"/>
        <v>0</v>
      </c>
      <c r="U1428">
        <f t="shared" si="267"/>
        <v>0</v>
      </c>
      <c r="V1428">
        <f t="shared" si="268"/>
        <v>1</v>
      </c>
      <c r="W1428">
        <f t="shared" si="269"/>
        <v>3</v>
      </c>
      <c r="X1428">
        <f t="shared" si="270"/>
        <v>0</v>
      </c>
      <c r="Y1428">
        <f t="shared" si="271"/>
        <v>1</v>
      </c>
      <c r="Z1428">
        <f t="shared" si="272"/>
        <v>0</v>
      </c>
      <c r="AA1428">
        <f t="shared" si="273"/>
        <v>0</v>
      </c>
      <c r="AB1428" s="5">
        <f t="shared" si="274"/>
        <v>58</v>
      </c>
      <c r="AC1428">
        <f t="shared" si="275"/>
        <v>0</v>
      </c>
    </row>
    <row r="1429" spans="1:29" x14ac:dyDescent="0.25">
      <c r="A1429" t="s">
        <v>1469</v>
      </c>
      <c r="B1429">
        <v>1979</v>
      </c>
      <c r="C1429" t="s">
        <v>37</v>
      </c>
      <c r="D1429">
        <v>16</v>
      </c>
      <c r="E1429">
        <v>2</v>
      </c>
      <c r="F1429">
        <v>12035.18</v>
      </c>
      <c r="G1429" t="s">
        <v>12</v>
      </c>
      <c r="H1429" t="s">
        <v>12</v>
      </c>
      <c r="I1429" t="s">
        <v>300</v>
      </c>
      <c r="J1429" t="str">
        <f>VLOOKUP(A1429,Names!A:B,2,)</f>
        <v>Doran, Mr.  Patrick J.</v>
      </c>
      <c r="K1429" cm="1">
        <f t="array" ref="K1429">VLOOKUP($A1429,'Medical Examination'!$A:$H,COLUMN(B:B),0)</f>
        <v>35.700000000000003</v>
      </c>
      <c r="L1429" cm="1">
        <f t="array" ref="L1429">VLOOKUP($A1429,'Medical Examination'!$A:$H,COLUMN(C:C),0)</f>
        <v>4.0599999999999996</v>
      </c>
      <c r="M1429" t="str" cm="1">
        <f t="array" ref="M1429">VLOOKUP($A1429,'Medical Examination'!$A:$H,COLUMN(D:D),0)</f>
        <v>No</v>
      </c>
      <c r="N1429" t="str" cm="1">
        <f t="array" ref="N1429">VLOOKUP($A1429,'Medical Examination'!$A:$H,COLUMN(E:E),0)</f>
        <v>No</v>
      </c>
      <c r="O1429" t="str" cm="1">
        <f t="array" ref="O1429">VLOOKUP($A1429,'Medical Examination'!$A:$H,COLUMN(F:F),0)</f>
        <v>Yes</v>
      </c>
      <c r="P1429" cm="1">
        <f t="array" ref="P1429">VLOOKUP($A1429,'Medical Examination'!$A:$H,COLUMN(G:G),0)</f>
        <v>1</v>
      </c>
      <c r="Q1429" t="str" cm="1">
        <f t="array" ref="Q1429">VLOOKUP($A1429,'Medical Examination'!$A:$H,COLUMN(H:H),0)</f>
        <v>No</v>
      </c>
      <c r="R1429">
        <f t="shared" si="264"/>
        <v>0</v>
      </c>
      <c r="S1429">
        <f t="shared" si="265"/>
        <v>0</v>
      </c>
      <c r="T1429">
        <f t="shared" si="266"/>
        <v>1</v>
      </c>
      <c r="U1429">
        <f t="shared" si="267"/>
        <v>0</v>
      </c>
      <c r="V1429">
        <f t="shared" si="268"/>
        <v>1</v>
      </c>
      <c r="W1429">
        <f t="shared" si="269"/>
        <v>1</v>
      </c>
      <c r="X1429">
        <f t="shared" si="270"/>
        <v>1</v>
      </c>
      <c r="Y1429">
        <f t="shared" si="271"/>
        <v>0</v>
      </c>
      <c r="Z1429">
        <f t="shared" si="272"/>
        <v>0</v>
      </c>
      <c r="AA1429">
        <f t="shared" si="273"/>
        <v>0</v>
      </c>
      <c r="AB1429" s="5">
        <f t="shared" si="274"/>
        <v>44</v>
      </c>
      <c r="AC1429">
        <f t="shared" si="275"/>
        <v>1</v>
      </c>
    </row>
    <row r="1430" spans="1:29" x14ac:dyDescent="0.25">
      <c r="A1430" t="s">
        <v>1470</v>
      </c>
      <c r="B1430">
        <v>1966</v>
      </c>
      <c r="C1430" t="s">
        <v>15</v>
      </c>
      <c r="D1430">
        <v>24</v>
      </c>
      <c r="E1430">
        <v>1</v>
      </c>
      <c r="F1430">
        <v>12044.34</v>
      </c>
      <c r="G1430" t="s">
        <v>12</v>
      </c>
      <c r="H1430" t="s">
        <v>16</v>
      </c>
      <c r="I1430" t="s">
        <v>23</v>
      </c>
      <c r="J1430" t="str">
        <f>VLOOKUP(A1430,Names!A:B,2,)</f>
        <v>Sheppard, Ms.  Jessica E.</v>
      </c>
      <c r="K1430" cm="1">
        <f t="array" ref="K1430">VLOOKUP($A1430,'Medical Examination'!$A:$H,COLUMN(B:B),0)</f>
        <v>26.6</v>
      </c>
      <c r="L1430" cm="1">
        <f t="array" ref="L1430">VLOOKUP($A1430,'Medical Examination'!$A:$H,COLUMN(C:C),0)</f>
        <v>5.07</v>
      </c>
      <c r="M1430" t="str" cm="1">
        <f t="array" ref="M1430">VLOOKUP($A1430,'Medical Examination'!$A:$H,COLUMN(D:D),0)</f>
        <v>yes</v>
      </c>
      <c r="N1430" t="str" cm="1">
        <f t="array" ref="N1430">VLOOKUP($A1430,'Medical Examination'!$A:$H,COLUMN(E:E),0)</f>
        <v>No</v>
      </c>
      <c r="O1430" t="str" cm="1">
        <f t="array" ref="O1430">VLOOKUP($A1430,'Medical Examination'!$A:$H,COLUMN(F:F),0)</f>
        <v>No</v>
      </c>
      <c r="P1430" cm="1">
        <f t="array" ref="P1430">VLOOKUP($A1430,'Medical Examination'!$A:$H,COLUMN(G:G),0)</f>
        <v>2</v>
      </c>
      <c r="Q1430" t="str" cm="1">
        <f t="array" ref="Q1430">VLOOKUP($A1430,'Medical Examination'!$A:$H,COLUMN(H:H),0)</f>
        <v>No</v>
      </c>
      <c r="R1430">
        <f t="shared" si="264"/>
        <v>1</v>
      </c>
      <c r="S1430">
        <f t="shared" si="265"/>
        <v>0</v>
      </c>
      <c r="T1430">
        <f t="shared" si="266"/>
        <v>0</v>
      </c>
      <c r="U1430">
        <f t="shared" si="267"/>
        <v>0</v>
      </c>
      <c r="V1430">
        <f t="shared" si="268"/>
        <v>1</v>
      </c>
      <c r="W1430">
        <f t="shared" si="269"/>
        <v>3</v>
      </c>
      <c r="X1430">
        <f t="shared" si="270"/>
        <v>2</v>
      </c>
      <c r="Y1430">
        <f t="shared" si="271"/>
        <v>0</v>
      </c>
      <c r="Z1430">
        <f t="shared" si="272"/>
        <v>1</v>
      </c>
      <c r="AA1430">
        <f t="shared" si="273"/>
        <v>0</v>
      </c>
      <c r="AB1430" s="5">
        <f t="shared" si="274"/>
        <v>57</v>
      </c>
      <c r="AC1430">
        <f t="shared" si="275"/>
        <v>0</v>
      </c>
    </row>
    <row r="1431" spans="1:29" x14ac:dyDescent="0.25">
      <c r="A1431" t="s">
        <v>1471</v>
      </c>
      <c r="B1431">
        <v>1986</v>
      </c>
      <c r="C1431" t="s">
        <v>20</v>
      </c>
      <c r="D1431">
        <v>7</v>
      </c>
      <c r="E1431">
        <v>3</v>
      </c>
      <c r="F1431">
        <v>12048.13</v>
      </c>
      <c r="G1431" t="s">
        <v>12</v>
      </c>
      <c r="H1431" t="s">
        <v>11</v>
      </c>
      <c r="I1431" t="s">
        <v>535</v>
      </c>
      <c r="J1431" t="str">
        <f>VLOOKUP(A1431,Names!A:B,2,)</f>
        <v>White, Mrs.  Alyssa</v>
      </c>
      <c r="K1431" cm="1">
        <f t="array" ref="K1431">VLOOKUP($A1431,'Medical Examination'!$A:$H,COLUMN(B:B),0)</f>
        <v>39.25</v>
      </c>
      <c r="L1431" cm="1">
        <f t="array" ref="L1431">VLOOKUP($A1431,'Medical Examination'!$A:$H,COLUMN(C:C),0)</f>
        <v>8.41</v>
      </c>
      <c r="M1431" t="str" cm="1">
        <f t="array" ref="M1431">VLOOKUP($A1431,'Medical Examination'!$A:$H,COLUMN(D:D),0)</f>
        <v>yes</v>
      </c>
      <c r="N1431" t="str" cm="1">
        <f t="array" ref="N1431">VLOOKUP($A1431,'Medical Examination'!$A:$H,COLUMN(E:E),0)</f>
        <v>No</v>
      </c>
      <c r="O1431" t="str" cm="1">
        <f t="array" ref="O1431">VLOOKUP($A1431,'Medical Examination'!$A:$H,COLUMN(F:F),0)</f>
        <v>No</v>
      </c>
      <c r="P1431" cm="1">
        <f t="array" ref="P1431">VLOOKUP($A1431,'Medical Examination'!$A:$H,COLUMN(G:G),0)</f>
        <v>1</v>
      </c>
      <c r="Q1431" t="str" cm="1">
        <f t="array" ref="Q1431">VLOOKUP($A1431,'Medical Examination'!$A:$H,COLUMN(H:H),0)</f>
        <v>No</v>
      </c>
      <c r="R1431">
        <f t="shared" si="264"/>
        <v>1</v>
      </c>
      <c r="S1431">
        <f t="shared" si="265"/>
        <v>0</v>
      </c>
      <c r="T1431">
        <f t="shared" si="266"/>
        <v>0</v>
      </c>
      <c r="U1431">
        <f t="shared" si="267"/>
        <v>0</v>
      </c>
      <c r="V1431">
        <f t="shared" si="268"/>
        <v>1</v>
      </c>
      <c r="W1431">
        <f t="shared" si="269"/>
        <v>2</v>
      </c>
      <c r="X1431">
        <f t="shared" si="270"/>
        <v>1</v>
      </c>
      <c r="Y1431">
        <f t="shared" si="271"/>
        <v>0</v>
      </c>
      <c r="Z1431">
        <f t="shared" si="272"/>
        <v>0</v>
      </c>
      <c r="AA1431">
        <f t="shared" si="273"/>
        <v>0</v>
      </c>
      <c r="AB1431" s="5">
        <f t="shared" si="274"/>
        <v>37</v>
      </c>
      <c r="AC1431">
        <f t="shared" si="275"/>
        <v>0</v>
      </c>
    </row>
    <row r="1432" spans="1:29" x14ac:dyDescent="0.25">
      <c r="A1432" t="s">
        <v>1472</v>
      </c>
      <c r="B1432">
        <v>1984</v>
      </c>
      <c r="C1432" t="s">
        <v>20</v>
      </c>
      <c r="D1432">
        <v>2</v>
      </c>
      <c r="E1432">
        <v>3</v>
      </c>
      <c r="F1432">
        <v>12091.34</v>
      </c>
      <c r="G1432" t="s">
        <v>12</v>
      </c>
      <c r="H1432" t="s">
        <v>11</v>
      </c>
      <c r="I1432" t="s">
        <v>632</v>
      </c>
      <c r="J1432" t="str">
        <f>VLOOKUP(A1432,Names!A:B,2,)</f>
        <v>Walsh, Mr.  Robert</v>
      </c>
      <c r="K1432" cm="1">
        <f t="array" ref="K1432">VLOOKUP($A1432,'Medical Examination'!$A:$H,COLUMN(B:B),0)</f>
        <v>38.25</v>
      </c>
      <c r="L1432" cm="1">
        <f t="array" ref="L1432">VLOOKUP($A1432,'Medical Examination'!$A:$H,COLUMN(C:C),0)</f>
        <v>6.2</v>
      </c>
      <c r="M1432" t="str" cm="1">
        <f t="array" ref="M1432">VLOOKUP($A1432,'Medical Examination'!$A:$H,COLUMN(D:D),0)</f>
        <v>No</v>
      </c>
      <c r="N1432" t="str" cm="1">
        <f t="array" ref="N1432">VLOOKUP($A1432,'Medical Examination'!$A:$H,COLUMN(E:E),0)</f>
        <v>No</v>
      </c>
      <c r="O1432" t="str" cm="1">
        <f t="array" ref="O1432">VLOOKUP($A1432,'Medical Examination'!$A:$H,COLUMN(F:F),0)</f>
        <v>No</v>
      </c>
      <c r="P1432" cm="1">
        <f t="array" ref="P1432">VLOOKUP($A1432,'Medical Examination'!$A:$H,COLUMN(G:G),0)</f>
        <v>1</v>
      </c>
      <c r="Q1432" t="str" cm="1">
        <f t="array" ref="Q1432">VLOOKUP($A1432,'Medical Examination'!$A:$H,COLUMN(H:H),0)</f>
        <v>No</v>
      </c>
      <c r="R1432">
        <f t="shared" si="264"/>
        <v>0</v>
      </c>
      <c r="S1432">
        <f t="shared" si="265"/>
        <v>0</v>
      </c>
      <c r="T1432">
        <f t="shared" si="266"/>
        <v>0</v>
      </c>
      <c r="U1432">
        <f t="shared" si="267"/>
        <v>0</v>
      </c>
      <c r="V1432">
        <f t="shared" si="268"/>
        <v>1</v>
      </c>
      <c r="W1432">
        <f t="shared" si="269"/>
        <v>2</v>
      </c>
      <c r="X1432">
        <f t="shared" si="270"/>
        <v>1</v>
      </c>
      <c r="Y1432">
        <f t="shared" si="271"/>
        <v>0</v>
      </c>
      <c r="Z1432">
        <f t="shared" si="272"/>
        <v>0</v>
      </c>
      <c r="AA1432">
        <f t="shared" si="273"/>
        <v>0</v>
      </c>
      <c r="AB1432" s="5">
        <f t="shared" si="274"/>
        <v>39</v>
      </c>
      <c r="AC1432">
        <f t="shared" si="275"/>
        <v>1</v>
      </c>
    </row>
    <row r="1433" spans="1:29" x14ac:dyDescent="0.25">
      <c r="A1433" t="s">
        <v>1473</v>
      </c>
      <c r="B1433">
        <v>1968</v>
      </c>
      <c r="C1433" t="s">
        <v>18</v>
      </c>
      <c r="D1433">
        <v>21</v>
      </c>
      <c r="E1433">
        <v>3</v>
      </c>
      <c r="F1433">
        <v>12094.48</v>
      </c>
      <c r="G1433" t="s">
        <v>12</v>
      </c>
      <c r="H1433" t="s">
        <v>12</v>
      </c>
      <c r="I1433" t="s">
        <v>42</v>
      </c>
      <c r="J1433" t="str">
        <f>VLOOKUP(A1433,Names!A:B,2,)</f>
        <v>Woo, Ms.  April</v>
      </c>
      <c r="K1433" cm="1">
        <f t="array" ref="K1433">VLOOKUP($A1433,'Medical Examination'!$A:$H,COLUMN(B:B),0)</f>
        <v>23</v>
      </c>
      <c r="L1433" cm="1">
        <f t="array" ref="L1433">VLOOKUP($A1433,'Medical Examination'!$A:$H,COLUMN(C:C),0)</f>
        <v>9.8800000000000008</v>
      </c>
      <c r="M1433" t="str" cm="1">
        <f t="array" ref="M1433">VLOOKUP($A1433,'Medical Examination'!$A:$H,COLUMN(D:D),0)</f>
        <v>No</v>
      </c>
      <c r="N1433" t="str" cm="1">
        <f t="array" ref="N1433">VLOOKUP($A1433,'Medical Examination'!$A:$H,COLUMN(E:E),0)</f>
        <v>No</v>
      </c>
      <c r="O1433" t="str" cm="1">
        <f t="array" ref="O1433">VLOOKUP($A1433,'Medical Examination'!$A:$H,COLUMN(F:F),0)</f>
        <v>No</v>
      </c>
      <c r="P1433" t="str" cm="1">
        <f t="array" ref="P1433">VLOOKUP($A1433,'Medical Examination'!$A:$H,COLUMN(G:G),0)</f>
        <v>No major surgery</v>
      </c>
      <c r="Q1433" t="str" cm="1">
        <f t="array" ref="Q1433">VLOOKUP($A1433,'Medical Examination'!$A:$H,COLUMN(H:H),0)</f>
        <v>No</v>
      </c>
      <c r="R1433">
        <f t="shared" si="264"/>
        <v>0</v>
      </c>
      <c r="S1433">
        <f t="shared" si="265"/>
        <v>0</v>
      </c>
      <c r="T1433">
        <f t="shared" si="266"/>
        <v>0</v>
      </c>
      <c r="U1433">
        <f t="shared" si="267"/>
        <v>0</v>
      </c>
      <c r="V1433">
        <f t="shared" si="268"/>
        <v>1</v>
      </c>
      <c r="W1433">
        <f t="shared" si="269"/>
        <v>1</v>
      </c>
      <c r="X1433">
        <f t="shared" si="270"/>
        <v>0</v>
      </c>
      <c r="Y1433">
        <f t="shared" si="271"/>
        <v>1</v>
      </c>
      <c r="Z1433">
        <f t="shared" si="272"/>
        <v>0</v>
      </c>
      <c r="AA1433">
        <f t="shared" si="273"/>
        <v>0</v>
      </c>
      <c r="AB1433" s="5">
        <f t="shared" si="274"/>
        <v>55</v>
      </c>
      <c r="AC1433">
        <f t="shared" si="275"/>
        <v>0</v>
      </c>
    </row>
    <row r="1434" spans="1:29" x14ac:dyDescent="0.25">
      <c r="A1434" t="s">
        <v>1474</v>
      </c>
      <c r="B1434">
        <v>1968</v>
      </c>
      <c r="C1434" t="s">
        <v>30</v>
      </c>
      <c r="D1434">
        <v>9</v>
      </c>
      <c r="E1434">
        <v>2</v>
      </c>
      <c r="F1434">
        <v>12096.65</v>
      </c>
      <c r="G1434" t="s">
        <v>12</v>
      </c>
      <c r="H1434" t="s">
        <v>16</v>
      </c>
      <c r="I1434" t="s">
        <v>247</v>
      </c>
      <c r="J1434" t="str">
        <f>VLOOKUP(A1434,Names!A:B,2,)</f>
        <v>Rogers, Ms.  Lucille</v>
      </c>
      <c r="K1434" cm="1">
        <f t="array" ref="K1434">VLOOKUP($A1434,'Medical Examination'!$A:$H,COLUMN(B:B),0)</f>
        <v>28.88</v>
      </c>
      <c r="L1434" cm="1">
        <f t="array" ref="L1434">VLOOKUP($A1434,'Medical Examination'!$A:$H,COLUMN(C:C),0)</f>
        <v>11.5</v>
      </c>
      <c r="M1434" t="str" cm="1">
        <f t="array" ref="M1434">VLOOKUP($A1434,'Medical Examination'!$A:$H,COLUMN(D:D),0)</f>
        <v>No</v>
      </c>
      <c r="N1434" t="str" cm="1">
        <f t="array" ref="N1434">VLOOKUP($A1434,'Medical Examination'!$A:$H,COLUMN(E:E),0)</f>
        <v>No</v>
      </c>
      <c r="O1434" t="str" cm="1">
        <f t="array" ref="O1434">VLOOKUP($A1434,'Medical Examination'!$A:$H,COLUMN(F:F),0)</f>
        <v>No</v>
      </c>
      <c r="P1434" t="str" cm="1">
        <f t="array" ref="P1434">VLOOKUP($A1434,'Medical Examination'!$A:$H,COLUMN(G:G),0)</f>
        <v>No major surgery</v>
      </c>
      <c r="Q1434" t="str" cm="1">
        <f t="array" ref="Q1434">VLOOKUP($A1434,'Medical Examination'!$A:$H,COLUMN(H:H),0)</f>
        <v>No</v>
      </c>
      <c r="R1434">
        <f t="shared" si="264"/>
        <v>0</v>
      </c>
      <c r="S1434">
        <f t="shared" si="265"/>
        <v>0</v>
      </c>
      <c r="T1434">
        <f t="shared" si="266"/>
        <v>0</v>
      </c>
      <c r="U1434">
        <f t="shared" si="267"/>
        <v>0</v>
      </c>
      <c r="V1434">
        <f t="shared" si="268"/>
        <v>1</v>
      </c>
      <c r="W1434">
        <f t="shared" si="269"/>
        <v>3</v>
      </c>
      <c r="X1434">
        <f t="shared" si="270"/>
        <v>0</v>
      </c>
      <c r="Y1434">
        <f t="shared" si="271"/>
        <v>0</v>
      </c>
      <c r="Z1434">
        <f t="shared" si="272"/>
        <v>0</v>
      </c>
      <c r="AA1434">
        <f t="shared" si="273"/>
        <v>0</v>
      </c>
      <c r="AB1434" s="5">
        <f t="shared" si="274"/>
        <v>55</v>
      </c>
      <c r="AC1434">
        <f t="shared" si="275"/>
        <v>0</v>
      </c>
    </row>
    <row r="1435" spans="1:29" x14ac:dyDescent="0.25">
      <c r="A1435" t="s">
        <v>1475</v>
      </c>
      <c r="B1435">
        <v>1968</v>
      </c>
      <c r="C1435" t="s">
        <v>37</v>
      </c>
      <c r="D1435">
        <v>25</v>
      </c>
      <c r="E1435">
        <v>3</v>
      </c>
      <c r="F1435">
        <v>12105.32</v>
      </c>
      <c r="G1435" t="s">
        <v>12</v>
      </c>
      <c r="H1435" t="s">
        <v>12</v>
      </c>
      <c r="I1435" t="s">
        <v>42</v>
      </c>
      <c r="J1435" t="str">
        <f>VLOOKUP(A1435,Names!A:B,2,)</f>
        <v>Mudy-Mader, Ms.  Justyna I.</v>
      </c>
      <c r="K1435" cm="1">
        <f t="array" ref="K1435">VLOOKUP($A1435,'Medical Examination'!$A:$H,COLUMN(B:B),0)</f>
        <v>30.8</v>
      </c>
      <c r="L1435" cm="1">
        <f t="array" ref="L1435">VLOOKUP($A1435,'Medical Examination'!$A:$H,COLUMN(C:C),0)</f>
        <v>10.95</v>
      </c>
      <c r="M1435" t="str" cm="1">
        <f t="array" ref="M1435">VLOOKUP($A1435,'Medical Examination'!$A:$H,COLUMN(D:D),0)</f>
        <v>No</v>
      </c>
      <c r="N1435" t="str" cm="1">
        <f t="array" ref="N1435">VLOOKUP($A1435,'Medical Examination'!$A:$H,COLUMN(E:E),0)</f>
        <v>No</v>
      </c>
      <c r="O1435" t="str" cm="1">
        <f t="array" ref="O1435">VLOOKUP($A1435,'Medical Examination'!$A:$H,COLUMN(F:F),0)</f>
        <v>No</v>
      </c>
      <c r="P1435" t="str" cm="1">
        <f t="array" ref="P1435">VLOOKUP($A1435,'Medical Examination'!$A:$H,COLUMN(G:G),0)</f>
        <v>No major surgery</v>
      </c>
      <c r="Q1435" t="str" cm="1">
        <f t="array" ref="Q1435">VLOOKUP($A1435,'Medical Examination'!$A:$H,COLUMN(H:H),0)</f>
        <v>No</v>
      </c>
      <c r="R1435">
        <f t="shared" si="264"/>
        <v>0</v>
      </c>
      <c r="S1435">
        <f t="shared" si="265"/>
        <v>0</v>
      </c>
      <c r="T1435">
        <f t="shared" si="266"/>
        <v>0</v>
      </c>
      <c r="U1435">
        <f t="shared" si="267"/>
        <v>0</v>
      </c>
      <c r="V1435">
        <f t="shared" si="268"/>
        <v>1</v>
      </c>
      <c r="W1435">
        <f t="shared" si="269"/>
        <v>1</v>
      </c>
      <c r="X1435">
        <f t="shared" si="270"/>
        <v>0</v>
      </c>
      <c r="Y1435">
        <f t="shared" si="271"/>
        <v>1</v>
      </c>
      <c r="Z1435">
        <f t="shared" si="272"/>
        <v>0</v>
      </c>
      <c r="AA1435">
        <f t="shared" si="273"/>
        <v>0</v>
      </c>
      <c r="AB1435" s="5">
        <f t="shared" si="274"/>
        <v>55</v>
      </c>
      <c r="AC1435">
        <f t="shared" si="275"/>
        <v>0</v>
      </c>
    </row>
    <row r="1436" spans="1:29" x14ac:dyDescent="0.25">
      <c r="A1436" t="s">
        <v>1476</v>
      </c>
      <c r="B1436">
        <v>1963</v>
      </c>
      <c r="C1436" t="s">
        <v>10</v>
      </c>
      <c r="D1436">
        <v>20</v>
      </c>
      <c r="E1436">
        <v>0</v>
      </c>
      <c r="F1436">
        <v>12124.99</v>
      </c>
      <c r="G1436" t="s">
        <v>12</v>
      </c>
      <c r="H1436" t="s">
        <v>16</v>
      </c>
      <c r="I1436" t="s">
        <v>23</v>
      </c>
      <c r="J1436" t="str">
        <f>VLOOKUP(A1436,Names!A:B,2,)</f>
        <v>Traiser, Mr.  Miles J.</v>
      </c>
      <c r="K1436" cm="1">
        <f t="array" ref="K1436">VLOOKUP($A1436,'Medical Examination'!$A:$H,COLUMN(B:B),0)</f>
        <v>25.46</v>
      </c>
      <c r="L1436" cm="1">
        <f t="array" ref="L1436">VLOOKUP($A1436,'Medical Examination'!$A:$H,COLUMN(C:C),0)</f>
        <v>11.52</v>
      </c>
      <c r="M1436" t="str" cm="1">
        <f t="array" ref="M1436">VLOOKUP($A1436,'Medical Examination'!$A:$H,COLUMN(D:D),0)</f>
        <v>yes</v>
      </c>
      <c r="N1436" t="str" cm="1">
        <f t="array" ref="N1436">VLOOKUP($A1436,'Medical Examination'!$A:$H,COLUMN(E:E),0)</f>
        <v>No</v>
      </c>
      <c r="O1436" t="str" cm="1">
        <f t="array" ref="O1436">VLOOKUP($A1436,'Medical Examination'!$A:$H,COLUMN(F:F),0)</f>
        <v>Yes</v>
      </c>
      <c r="P1436" cm="1">
        <f t="array" ref="P1436">VLOOKUP($A1436,'Medical Examination'!$A:$H,COLUMN(G:G),0)</f>
        <v>1</v>
      </c>
      <c r="Q1436" t="str" cm="1">
        <f t="array" ref="Q1436">VLOOKUP($A1436,'Medical Examination'!$A:$H,COLUMN(H:H),0)</f>
        <v>No</v>
      </c>
      <c r="R1436">
        <f t="shared" si="264"/>
        <v>1</v>
      </c>
      <c r="S1436">
        <f t="shared" si="265"/>
        <v>0</v>
      </c>
      <c r="T1436">
        <f t="shared" si="266"/>
        <v>1</v>
      </c>
      <c r="U1436">
        <f t="shared" si="267"/>
        <v>0</v>
      </c>
      <c r="V1436">
        <f t="shared" si="268"/>
        <v>1</v>
      </c>
      <c r="W1436">
        <f t="shared" si="269"/>
        <v>3</v>
      </c>
      <c r="X1436">
        <f t="shared" si="270"/>
        <v>1</v>
      </c>
      <c r="Y1436">
        <f t="shared" si="271"/>
        <v>0</v>
      </c>
      <c r="Z1436">
        <f t="shared" si="272"/>
        <v>1</v>
      </c>
      <c r="AA1436">
        <f t="shared" si="273"/>
        <v>0</v>
      </c>
      <c r="AB1436" s="5">
        <f t="shared" si="274"/>
        <v>60</v>
      </c>
      <c r="AC1436">
        <f t="shared" si="275"/>
        <v>1</v>
      </c>
    </row>
    <row r="1437" spans="1:29" x14ac:dyDescent="0.25">
      <c r="A1437" t="s">
        <v>1477</v>
      </c>
      <c r="B1437">
        <v>1963</v>
      </c>
      <c r="C1437" t="s">
        <v>18</v>
      </c>
      <c r="D1437">
        <v>4</v>
      </c>
      <c r="E1437">
        <v>0</v>
      </c>
      <c r="F1437">
        <v>12129.61</v>
      </c>
      <c r="G1437" t="s">
        <v>12</v>
      </c>
      <c r="H1437" t="s">
        <v>16</v>
      </c>
      <c r="I1437" t="s">
        <v>23</v>
      </c>
      <c r="J1437" t="str">
        <f>VLOOKUP(A1437,Names!A:B,2,)</f>
        <v>Butcher, Mr.  John</v>
      </c>
      <c r="K1437" cm="1">
        <f t="array" ref="K1437">VLOOKUP($A1437,'Medical Examination'!$A:$H,COLUMN(B:B),0)</f>
        <v>28.785</v>
      </c>
      <c r="L1437" cm="1">
        <f t="array" ref="L1437">VLOOKUP($A1437,'Medical Examination'!$A:$H,COLUMN(C:C),0)</f>
        <v>9.1</v>
      </c>
      <c r="M1437" t="str" cm="1">
        <f t="array" ref="M1437">VLOOKUP($A1437,'Medical Examination'!$A:$H,COLUMN(D:D),0)</f>
        <v>yes</v>
      </c>
      <c r="N1437" t="str" cm="1">
        <f t="array" ref="N1437">VLOOKUP($A1437,'Medical Examination'!$A:$H,COLUMN(E:E),0)</f>
        <v>No</v>
      </c>
      <c r="O1437" t="str" cm="1">
        <f t="array" ref="O1437">VLOOKUP($A1437,'Medical Examination'!$A:$H,COLUMN(F:F),0)</f>
        <v>Yes</v>
      </c>
      <c r="P1437" cm="1">
        <f t="array" ref="P1437">VLOOKUP($A1437,'Medical Examination'!$A:$H,COLUMN(G:G),0)</f>
        <v>1</v>
      </c>
      <c r="Q1437" t="str" cm="1">
        <f t="array" ref="Q1437">VLOOKUP($A1437,'Medical Examination'!$A:$H,COLUMN(H:H),0)</f>
        <v>No</v>
      </c>
      <c r="R1437">
        <f t="shared" si="264"/>
        <v>1</v>
      </c>
      <c r="S1437">
        <f t="shared" si="265"/>
        <v>0</v>
      </c>
      <c r="T1437">
        <f t="shared" si="266"/>
        <v>1</v>
      </c>
      <c r="U1437">
        <f t="shared" si="267"/>
        <v>0</v>
      </c>
      <c r="V1437">
        <f t="shared" si="268"/>
        <v>1</v>
      </c>
      <c r="W1437">
        <f t="shared" si="269"/>
        <v>3</v>
      </c>
      <c r="X1437">
        <f t="shared" si="270"/>
        <v>1</v>
      </c>
      <c r="Y1437">
        <f t="shared" si="271"/>
        <v>0</v>
      </c>
      <c r="Z1437">
        <f t="shared" si="272"/>
        <v>1</v>
      </c>
      <c r="AA1437">
        <f t="shared" si="273"/>
        <v>0</v>
      </c>
      <c r="AB1437" s="5">
        <f t="shared" si="274"/>
        <v>60</v>
      </c>
      <c r="AC1437">
        <f t="shared" si="275"/>
        <v>1</v>
      </c>
    </row>
    <row r="1438" spans="1:29" x14ac:dyDescent="0.25">
      <c r="A1438" t="s">
        <v>1478</v>
      </c>
      <c r="B1438">
        <v>1991</v>
      </c>
      <c r="C1438" t="s">
        <v>15</v>
      </c>
      <c r="D1438">
        <v>6</v>
      </c>
      <c r="E1438">
        <v>3</v>
      </c>
      <c r="F1438">
        <v>12130.8</v>
      </c>
      <c r="G1438" t="s">
        <v>12</v>
      </c>
      <c r="H1438" t="s">
        <v>12</v>
      </c>
      <c r="I1438" t="s">
        <v>535</v>
      </c>
      <c r="J1438" t="str">
        <f>VLOOKUP(A1438,Names!A:B,2,)</f>
        <v>Glass, Mrs.  Rhonda</v>
      </c>
      <c r="K1438" cm="1">
        <f t="array" ref="K1438">VLOOKUP($A1438,'Medical Examination'!$A:$H,COLUMN(B:B),0)</f>
        <v>43.28</v>
      </c>
      <c r="L1438" cm="1">
        <f t="array" ref="L1438">VLOOKUP($A1438,'Medical Examination'!$A:$H,COLUMN(C:C),0)</f>
        <v>4.41</v>
      </c>
      <c r="M1438" t="str" cm="1">
        <f t="array" ref="M1438">VLOOKUP($A1438,'Medical Examination'!$A:$H,COLUMN(D:D),0)</f>
        <v>No</v>
      </c>
      <c r="N1438" t="str" cm="1">
        <f t="array" ref="N1438">VLOOKUP($A1438,'Medical Examination'!$A:$H,COLUMN(E:E),0)</f>
        <v>No</v>
      </c>
      <c r="O1438" t="str" cm="1">
        <f t="array" ref="O1438">VLOOKUP($A1438,'Medical Examination'!$A:$H,COLUMN(F:F),0)</f>
        <v>No</v>
      </c>
      <c r="P1438" t="str" cm="1">
        <f t="array" ref="P1438">VLOOKUP($A1438,'Medical Examination'!$A:$H,COLUMN(G:G),0)</f>
        <v>No major surgery</v>
      </c>
      <c r="Q1438" t="str" cm="1">
        <f t="array" ref="Q1438">VLOOKUP($A1438,'Medical Examination'!$A:$H,COLUMN(H:H),0)</f>
        <v>No</v>
      </c>
      <c r="R1438">
        <f t="shared" si="264"/>
        <v>0</v>
      </c>
      <c r="S1438">
        <f t="shared" si="265"/>
        <v>0</v>
      </c>
      <c r="T1438">
        <f t="shared" si="266"/>
        <v>0</v>
      </c>
      <c r="U1438">
        <f t="shared" si="267"/>
        <v>0</v>
      </c>
      <c r="V1438">
        <f t="shared" si="268"/>
        <v>1</v>
      </c>
      <c r="W1438">
        <f t="shared" si="269"/>
        <v>1</v>
      </c>
      <c r="X1438">
        <f t="shared" si="270"/>
        <v>0</v>
      </c>
      <c r="Y1438">
        <f t="shared" si="271"/>
        <v>0</v>
      </c>
      <c r="Z1438">
        <f t="shared" si="272"/>
        <v>0</v>
      </c>
      <c r="AA1438">
        <f t="shared" si="273"/>
        <v>0</v>
      </c>
      <c r="AB1438" s="5">
        <f t="shared" si="274"/>
        <v>32</v>
      </c>
      <c r="AC1438">
        <f t="shared" si="275"/>
        <v>0</v>
      </c>
    </row>
    <row r="1439" spans="1:29" x14ac:dyDescent="0.25">
      <c r="A1439" t="s">
        <v>1479</v>
      </c>
      <c r="B1439">
        <v>1974</v>
      </c>
      <c r="C1439" t="s">
        <v>20</v>
      </c>
      <c r="D1439">
        <v>16</v>
      </c>
      <c r="E1439">
        <v>0</v>
      </c>
      <c r="F1439">
        <v>12137.6</v>
      </c>
      <c r="G1439" t="s">
        <v>12</v>
      </c>
      <c r="H1439" t="s">
        <v>12</v>
      </c>
      <c r="I1439" t="s">
        <v>23</v>
      </c>
      <c r="J1439" t="str">
        <f>VLOOKUP(A1439,Names!A:B,2,)</f>
        <v>Mendoza, Mr.  Francisco J. Sr.</v>
      </c>
      <c r="K1439" cm="1">
        <f t="array" ref="K1439">VLOOKUP($A1439,'Medical Examination'!$A:$H,COLUMN(B:B),0)</f>
        <v>36.06</v>
      </c>
      <c r="L1439" cm="1">
        <f t="array" ref="L1439">VLOOKUP($A1439,'Medical Examination'!$A:$H,COLUMN(C:C),0)</f>
        <v>8.83</v>
      </c>
      <c r="M1439" t="str" cm="1">
        <f t="array" ref="M1439">VLOOKUP($A1439,'Medical Examination'!$A:$H,COLUMN(D:D),0)</f>
        <v>No</v>
      </c>
      <c r="N1439" t="str" cm="1">
        <f t="array" ref="N1439">VLOOKUP($A1439,'Medical Examination'!$A:$H,COLUMN(E:E),0)</f>
        <v>No</v>
      </c>
      <c r="O1439" t="str" cm="1">
        <f t="array" ref="O1439">VLOOKUP($A1439,'Medical Examination'!$A:$H,COLUMN(F:F),0)</f>
        <v>No</v>
      </c>
      <c r="P1439" t="str" cm="1">
        <f t="array" ref="P1439">VLOOKUP($A1439,'Medical Examination'!$A:$H,COLUMN(G:G),0)</f>
        <v>No major surgery</v>
      </c>
      <c r="Q1439" t="str" cm="1">
        <f t="array" ref="Q1439">VLOOKUP($A1439,'Medical Examination'!$A:$H,COLUMN(H:H),0)</f>
        <v>No</v>
      </c>
      <c r="R1439">
        <f t="shared" si="264"/>
        <v>0</v>
      </c>
      <c r="S1439">
        <f t="shared" si="265"/>
        <v>0</v>
      </c>
      <c r="T1439">
        <f t="shared" si="266"/>
        <v>0</v>
      </c>
      <c r="U1439">
        <f t="shared" si="267"/>
        <v>0</v>
      </c>
      <c r="V1439">
        <f t="shared" si="268"/>
        <v>1</v>
      </c>
      <c r="W1439">
        <f t="shared" si="269"/>
        <v>1</v>
      </c>
      <c r="X1439">
        <f t="shared" si="270"/>
        <v>0</v>
      </c>
      <c r="Y1439">
        <f t="shared" si="271"/>
        <v>0</v>
      </c>
      <c r="Z1439">
        <f t="shared" si="272"/>
        <v>1</v>
      </c>
      <c r="AA1439">
        <f t="shared" si="273"/>
        <v>0</v>
      </c>
      <c r="AB1439" s="5">
        <f t="shared" si="274"/>
        <v>49</v>
      </c>
      <c r="AC1439">
        <f t="shared" si="275"/>
        <v>1</v>
      </c>
    </row>
    <row r="1440" spans="1:29" x14ac:dyDescent="0.25">
      <c r="A1440" t="s">
        <v>1480</v>
      </c>
      <c r="B1440">
        <v>1962</v>
      </c>
      <c r="C1440" t="s">
        <v>15</v>
      </c>
      <c r="D1440">
        <v>4</v>
      </c>
      <c r="E1440">
        <v>0</v>
      </c>
      <c r="F1440">
        <v>12142.58</v>
      </c>
      <c r="G1440" t="s">
        <v>12</v>
      </c>
      <c r="H1440" t="s">
        <v>11</v>
      </c>
      <c r="I1440" t="s">
        <v>13</v>
      </c>
      <c r="J1440" t="str">
        <f>VLOOKUP(A1440,Names!A:B,2,)</f>
        <v>Bauder, Mr.  Andrew R</v>
      </c>
      <c r="K1440" cm="1">
        <f t="array" ref="K1440">VLOOKUP($A1440,'Medical Examination'!$A:$H,COLUMN(B:B),0)</f>
        <v>25.74</v>
      </c>
      <c r="L1440" cm="1">
        <f t="array" ref="L1440">VLOOKUP($A1440,'Medical Examination'!$A:$H,COLUMN(C:C),0)</f>
        <v>7.69</v>
      </c>
      <c r="M1440" t="str" cm="1">
        <f t="array" ref="M1440">VLOOKUP($A1440,'Medical Examination'!$A:$H,COLUMN(D:D),0)</f>
        <v>No</v>
      </c>
      <c r="N1440" t="str" cm="1">
        <f t="array" ref="N1440">VLOOKUP($A1440,'Medical Examination'!$A:$H,COLUMN(E:E),0)</f>
        <v>No</v>
      </c>
      <c r="O1440" t="str" cm="1">
        <f t="array" ref="O1440">VLOOKUP($A1440,'Medical Examination'!$A:$H,COLUMN(F:F),0)</f>
        <v>No</v>
      </c>
      <c r="P1440" t="str" cm="1">
        <f t="array" ref="P1440">VLOOKUP($A1440,'Medical Examination'!$A:$H,COLUMN(G:G),0)</f>
        <v>No major surgery</v>
      </c>
      <c r="Q1440" t="str" cm="1">
        <f t="array" ref="Q1440">VLOOKUP($A1440,'Medical Examination'!$A:$H,COLUMN(H:H),0)</f>
        <v>No</v>
      </c>
      <c r="R1440">
        <f t="shared" si="264"/>
        <v>0</v>
      </c>
      <c r="S1440">
        <f t="shared" si="265"/>
        <v>0</v>
      </c>
      <c r="T1440">
        <f t="shared" si="266"/>
        <v>0</v>
      </c>
      <c r="U1440">
        <f t="shared" si="267"/>
        <v>0</v>
      </c>
      <c r="V1440">
        <f t="shared" si="268"/>
        <v>1</v>
      </c>
      <c r="W1440">
        <f t="shared" si="269"/>
        <v>2</v>
      </c>
      <c r="X1440">
        <f t="shared" si="270"/>
        <v>0</v>
      </c>
      <c r="Y1440">
        <f t="shared" si="271"/>
        <v>0</v>
      </c>
      <c r="Z1440">
        <f t="shared" si="272"/>
        <v>0</v>
      </c>
      <c r="AA1440">
        <f t="shared" si="273"/>
        <v>1</v>
      </c>
      <c r="AB1440" s="5">
        <f t="shared" si="274"/>
        <v>61</v>
      </c>
      <c r="AC1440">
        <f t="shared" si="275"/>
        <v>1</v>
      </c>
    </row>
    <row r="1441" spans="1:29" x14ac:dyDescent="0.25">
      <c r="A1441" t="s">
        <v>1481</v>
      </c>
      <c r="B1441">
        <v>1962</v>
      </c>
      <c r="C1441" t="s">
        <v>20</v>
      </c>
      <c r="D1441">
        <v>15</v>
      </c>
      <c r="E1441">
        <v>0</v>
      </c>
      <c r="F1441">
        <v>12146.97</v>
      </c>
      <c r="G1441" t="s">
        <v>12</v>
      </c>
      <c r="H1441" t="s">
        <v>12</v>
      </c>
      <c r="I1441" t="s">
        <v>42</v>
      </c>
      <c r="J1441" t="str">
        <f>VLOOKUP(A1441,Names!A:B,2,)</f>
        <v>Czyz, Mr.  Jeffrey</v>
      </c>
      <c r="K1441" cm="1">
        <f t="array" ref="K1441">VLOOKUP($A1441,'Medical Examination'!$A:$H,COLUMN(B:B),0)</f>
        <v>28.9</v>
      </c>
      <c r="L1441" cm="1">
        <f t="array" ref="L1441">VLOOKUP($A1441,'Medical Examination'!$A:$H,COLUMN(C:C),0)</f>
        <v>11.96</v>
      </c>
      <c r="M1441" t="str" cm="1">
        <f t="array" ref="M1441">VLOOKUP($A1441,'Medical Examination'!$A:$H,COLUMN(D:D),0)</f>
        <v>No</v>
      </c>
      <c r="N1441" t="str" cm="1">
        <f t="array" ref="N1441">VLOOKUP($A1441,'Medical Examination'!$A:$H,COLUMN(E:E),0)</f>
        <v>No</v>
      </c>
      <c r="O1441" t="str" cm="1">
        <f t="array" ref="O1441">VLOOKUP($A1441,'Medical Examination'!$A:$H,COLUMN(F:F),0)</f>
        <v>No</v>
      </c>
      <c r="P1441" t="str" cm="1">
        <f t="array" ref="P1441">VLOOKUP($A1441,'Medical Examination'!$A:$H,COLUMN(G:G),0)</f>
        <v>No major surgery</v>
      </c>
      <c r="Q1441" t="str" cm="1">
        <f t="array" ref="Q1441">VLOOKUP($A1441,'Medical Examination'!$A:$H,COLUMN(H:H),0)</f>
        <v>No</v>
      </c>
      <c r="R1441">
        <f t="shared" si="264"/>
        <v>0</v>
      </c>
      <c r="S1441">
        <f t="shared" si="265"/>
        <v>0</v>
      </c>
      <c r="T1441">
        <f t="shared" si="266"/>
        <v>0</v>
      </c>
      <c r="U1441">
        <f t="shared" si="267"/>
        <v>0</v>
      </c>
      <c r="V1441">
        <f t="shared" si="268"/>
        <v>1</v>
      </c>
      <c r="W1441">
        <f t="shared" si="269"/>
        <v>1</v>
      </c>
      <c r="X1441">
        <f t="shared" si="270"/>
        <v>0</v>
      </c>
      <c r="Y1441">
        <f t="shared" si="271"/>
        <v>1</v>
      </c>
      <c r="Z1441">
        <f t="shared" si="272"/>
        <v>0</v>
      </c>
      <c r="AA1441">
        <f t="shared" si="273"/>
        <v>0</v>
      </c>
      <c r="AB1441" s="5">
        <f t="shared" si="274"/>
        <v>61</v>
      </c>
      <c r="AC1441">
        <f t="shared" si="275"/>
        <v>1</v>
      </c>
    </row>
    <row r="1442" spans="1:29" x14ac:dyDescent="0.25">
      <c r="A1442" t="s">
        <v>1482</v>
      </c>
      <c r="B1442">
        <v>1987</v>
      </c>
      <c r="C1442" t="s">
        <v>37</v>
      </c>
      <c r="D1442">
        <v>5</v>
      </c>
      <c r="E1442">
        <v>3</v>
      </c>
      <c r="F1442">
        <v>12148.2</v>
      </c>
      <c r="G1442" t="s">
        <v>12</v>
      </c>
      <c r="H1442" t="s">
        <v>12</v>
      </c>
      <c r="I1442" t="s">
        <v>23</v>
      </c>
      <c r="J1442" t="str">
        <f>VLOOKUP(A1442,Names!A:B,2,)</f>
        <v>Hansen, Mr.  Joshua E.</v>
      </c>
      <c r="K1442" cm="1">
        <f t="array" ref="K1442">VLOOKUP($A1442,'Medical Examination'!$A:$H,COLUMN(B:B),0)</f>
        <v>41.73</v>
      </c>
      <c r="L1442" cm="1">
        <f t="array" ref="L1442">VLOOKUP($A1442,'Medical Examination'!$A:$H,COLUMN(C:C),0)</f>
        <v>6.25</v>
      </c>
      <c r="M1442" t="str" cm="1">
        <f t="array" ref="M1442">VLOOKUP($A1442,'Medical Examination'!$A:$H,COLUMN(D:D),0)</f>
        <v>No</v>
      </c>
      <c r="N1442" t="str" cm="1">
        <f t="array" ref="N1442">VLOOKUP($A1442,'Medical Examination'!$A:$H,COLUMN(E:E),0)</f>
        <v>No</v>
      </c>
      <c r="O1442" t="str" cm="1">
        <f t="array" ref="O1442">VLOOKUP($A1442,'Medical Examination'!$A:$H,COLUMN(F:F),0)</f>
        <v>No</v>
      </c>
      <c r="P1442" cm="1">
        <f t="array" ref="P1442">VLOOKUP($A1442,'Medical Examination'!$A:$H,COLUMN(G:G),0)</f>
        <v>1</v>
      </c>
      <c r="Q1442" t="str" cm="1">
        <f t="array" ref="Q1442">VLOOKUP($A1442,'Medical Examination'!$A:$H,COLUMN(H:H),0)</f>
        <v>No</v>
      </c>
      <c r="R1442">
        <f t="shared" si="264"/>
        <v>0</v>
      </c>
      <c r="S1442">
        <f t="shared" si="265"/>
        <v>0</v>
      </c>
      <c r="T1442">
        <f t="shared" si="266"/>
        <v>0</v>
      </c>
      <c r="U1442">
        <f t="shared" si="267"/>
        <v>0</v>
      </c>
      <c r="V1442">
        <f t="shared" si="268"/>
        <v>1</v>
      </c>
      <c r="W1442">
        <f t="shared" si="269"/>
        <v>1</v>
      </c>
      <c r="X1442">
        <f t="shared" si="270"/>
        <v>1</v>
      </c>
      <c r="Y1442">
        <f t="shared" si="271"/>
        <v>0</v>
      </c>
      <c r="Z1442">
        <f t="shared" si="272"/>
        <v>1</v>
      </c>
      <c r="AA1442">
        <f t="shared" si="273"/>
        <v>0</v>
      </c>
      <c r="AB1442" s="5">
        <f t="shared" si="274"/>
        <v>36</v>
      </c>
      <c r="AC1442">
        <f t="shared" si="275"/>
        <v>1</v>
      </c>
    </row>
    <row r="1443" spans="1:29" x14ac:dyDescent="0.25">
      <c r="A1443" t="s">
        <v>1483</v>
      </c>
      <c r="B1443">
        <v>1991</v>
      </c>
      <c r="C1443" t="s">
        <v>35</v>
      </c>
      <c r="D1443">
        <v>29</v>
      </c>
      <c r="E1443">
        <v>3</v>
      </c>
      <c r="F1443">
        <v>12198.64</v>
      </c>
      <c r="G1443" t="s">
        <v>12</v>
      </c>
      <c r="H1443" t="s">
        <v>12</v>
      </c>
      <c r="I1443" t="s">
        <v>535</v>
      </c>
      <c r="J1443" t="str">
        <f>VLOOKUP(A1443,Names!A:B,2,)</f>
        <v>Ashworth, Mrs.  Kimberly M.</v>
      </c>
      <c r="K1443" cm="1">
        <f t="array" ref="K1443">VLOOKUP($A1443,'Medical Examination'!$A:$H,COLUMN(B:B),0)</f>
        <v>43.48</v>
      </c>
      <c r="L1443" cm="1">
        <f t="array" ref="L1443">VLOOKUP($A1443,'Medical Examination'!$A:$H,COLUMN(C:C),0)</f>
        <v>6.24</v>
      </c>
      <c r="M1443" t="str" cm="1">
        <f t="array" ref="M1443">VLOOKUP($A1443,'Medical Examination'!$A:$H,COLUMN(D:D),0)</f>
        <v>No</v>
      </c>
      <c r="N1443" t="str" cm="1">
        <f t="array" ref="N1443">VLOOKUP($A1443,'Medical Examination'!$A:$H,COLUMN(E:E),0)</f>
        <v>No</v>
      </c>
      <c r="O1443" t="str" cm="1">
        <f t="array" ref="O1443">VLOOKUP($A1443,'Medical Examination'!$A:$H,COLUMN(F:F),0)</f>
        <v>No</v>
      </c>
      <c r="P1443" t="str" cm="1">
        <f t="array" ref="P1443">VLOOKUP($A1443,'Medical Examination'!$A:$H,COLUMN(G:G),0)</f>
        <v>No major surgery</v>
      </c>
      <c r="Q1443" t="str" cm="1">
        <f t="array" ref="Q1443">VLOOKUP($A1443,'Medical Examination'!$A:$H,COLUMN(H:H),0)</f>
        <v>No</v>
      </c>
      <c r="R1443">
        <f t="shared" si="264"/>
        <v>0</v>
      </c>
      <c r="S1443">
        <f t="shared" si="265"/>
        <v>0</v>
      </c>
      <c r="T1443">
        <f t="shared" si="266"/>
        <v>0</v>
      </c>
      <c r="U1443">
        <f t="shared" si="267"/>
        <v>0</v>
      </c>
      <c r="V1443">
        <f t="shared" si="268"/>
        <v>1</v>
      </c>
      <c r="W1443">
        <f t="shared" si="269"/>
        <v>1</v>
      </c>
      <c r="X1443">
        <f t="shared" si="270"/>
        <v>0</v>
      </c>
      <c r="Y1443">
        <f t="shared" si="271"/>
        <v>0</v>
      </c>
      <c r="Z1443">
        <f t="shared" si="272"/>
        <v>0</v>
      </c>
      <c r="AA1443">
        <f t="shared" si="273"/>
        <v>0</v>
      </c>
      <c r="AB1443" s="5">
        <f t="shared" si="274"/>
        <v>32</v>
      </c>
      <c r="AC1443">
        <f t="shared" si="275"/>
        <v>0</v>
      </c>
    </row>
    <row r="1444" spans="1:29" x14ac:dyDescent="0.25">
      <c r="A1444" t="s">
        <v>1484</v>
      </c>
      <c r="B1444">
        <v>1977</v>
      </c>
      <c r="C1444" t="s">
        <v>35</v>
      </c>
      <c r="D1444">
        <v>14</v>
      </c>
      <c r="E1444">
        <v>2</v>
      </c>
      <c r="F1444">
        <v>12218.7</v>
      </c>
      <c r="G1444" t="s">
        <v>12</v>
      </c>
      <c r="H1444" t="s">
        <v>16</v>
      </c>
      <c r="I1444" t="s">
        <v>23</v>
      </c>
      <c r="J1444" t="str">
        <f>VLOOKUP(A1444,Names!A:B,2,)</f>
        <v>Feehley, Ms.  Taylor J</v>
      </c>
      <c r="K1444" cm="1">
        <f t="array" ref="K1444">VLOOKUP($A1444,'Medical Examination'!$A:$H,COLUMN(B:B),0)</f>
        <v>35.380000000000003</v>
      </c>
      <c r="L1444" cm="1">
        <f t="array" ref="L1444">VLOOKUP($A1444,'Medical Examination'!$A:$H,COLUMN(C:C),0)</f>
        <v>6.12</v>
      </c>
      <c r="M1444" t="str" cm="1">
        <f t="array" ref="M1444">VLOOKUP($A1444,'Medical Examination'!$A:$H,COLUMN(D:D),0)</f>
        <v>No</v>
      </c>
      <c r="N1444" t="str" cm="1">
        <f t="array" ref="N1444">VLOOKUP($A1444,'Medical Examination'!$A:$H,COLUMN(E:E),0)</f>
        <v>No</v>
      </c>
      <c r="O1444" t="str" cm="1">
        <f t="array" ref="O1444">VLOOKUP($A1444,'Medical Examination'!$A:$H,COLUMN(F:F),0)</f>
        <v>No</v>
      </c>
      <c r="P1444" t="str" cm="1">
        <f t="array" ref="P1444">VLOOKUP($A1444,'Medical Examination'!$A:$H,COLUMN(G:G),0)</f>
        <v>No major surgery</v>
      </c>
      <c r="Q1444" t="str" cm="1">
        <f t="array" ref="Q1444">VLOOKUP($A1444,'Medical Examination'!$A:$H,COLUMN(H:H),0)</f>
        <v>No</v>
      </c>
      <c r="R1444">
        <f t="shared" si="264"/>
        <v>0</v>
      </c>
      <c r="S1444">
        <f t="shared" si="265"/>
        <v>0</v>
      </c>
      <c r="T1444">
        <f t="shared" si="266"/>
        <v>0</v>
      </c>
      <c r="U1444">
        <f t="shared" si="267"/>
        <v>0</v>
      </c>
      <c r="V1444">
        <f t="shared" si="268"/>
        <v>1</v>
      </c>
      <c r="W1444">
        <f t="shared" si="269"/>
        <v>3</v>
      </c>
      <c r="X1444">
        <f t="shared" si="270"/>
        <v>0</v>
      </c>
      <c r="Y1444">
        <f t="shared" si="271"/>
        <v>0</v>
      </c>
      <c r="Z1444">
        <f t="shared" si="272"/>
        <v>1</v>
      </c>
      <c r="AA1444">
        <f t="shared" si="273"/>
        <v>0</v>
      </c>
      <c r="AB1444" s="5">
        <f t="shared" si="274"/>
        <v>46</v>
      </c>
      <c r="AC1444">
        <f t="shared" si="275"/>
        <v>0</v>
      </c>
    </row>
    <row r="1445" spans="1:29" x14ac:dyDescent="0.25">
      <c r="A1445" t="s">
        <v>1485</v>
      </c>
      <c r="B1445">
        <v>1964</v>
      </c>
      <c r="C1445" t="s">
        <v>10</v>
      </c>
      <c r="D1445">
        <v>20</v>
      </c>
      <c r="E1445">
        <v>0</v>
      </c>
      <c r="F1445">
        <v>12222.9</v>
      </c>
      <c r="G1445" t="s">
        <v>12</v>
      </c>
      <c r="H1445" t="s">
        <v>11</v>
      </c>
      <c r="I1445" t="s">
        <v>23</v>
      </c>
      <c r="J1445" t="str">
        <f>VLOOKUP(A1445,Names!A:B,2,)</f>
        <v>Van Vugt, Ms.  Bronwyn</v>
      </c>
      <c r="K1445" cm="1">
        <f t="array" ref="K1445">VLOOKUP($A1445,'Medical Examination'!$A:$H,COLUMN(B:B),0)</f>
        <v>27.17</v>
      </c>
      <c r="L1445" cm="1">
        <f t="array" ref="L1445">VLOOKUP($A1445,'Medical Examination'!$A:$H,COLUMN(C:C),0)</f>
        <v>5.84</v>
      </c>
      <c r="M1445" t="str" cm="1">
        <f t="array" ref="M1445">VLOOKUP($A1445,'Medical Examination'!$A:$H,COLUMN(D:D),0)</f>
        <v>yes</v>
      </c>
      <c r="N1445" t="str" cm="1">
        <f t="array" ref="N1445">VLOOKUP($A1445,'Medical Examination'!$A:$H,COLUMN(E:E),0)</f>
        <v>No</v>
      </c>
      <c r="O1445" t="str" cm="1">
        <f t="array" ref="O1445">VLOOKUP($A1445,'Medical Examination'!$A:$H,COLUMN(F:F),0)</f>
        <v>No</v>
      </c>
      <c r="P1445" cm="1">
        <f t="array" ref="P1445">VLOOKUP($A1445,'Medical Examination'!$A:$H,COLUMN(G:G),0)</f>
        <v>1</v>
      </c>
      <c r="Q1445" t="str" cm="1">
        <f t="array" ref="Q1445">VLOOKUP($A1445,'Medical Examination'!$A:$H,COLUMN(H:H),0)</f>
        <v>No</v>
      </c>
      <c r="R1445">
        <f t="shared" si="264"/>
        <v>1</v>
      </c>
      <c r="S1445">
        <f t="shared" si="265"/>
        <v>0</v>
      </c>
      <c r="T1445">
        <f t="shared" si="266"/>
        <v>0</v>
      </c>
      <c r="U1445">
        <f t="shared" si="267"/>
        <v>0</v>
      </c>
      <c r="V1445">
        <f t="shared" si="268"/>
        <v>1</v>
      </c>
      <c r="W1445">
        <f t="shared" si="269"/>
        <v>2</v>
      </c>
      <c r="X1445">
        <f t="shared" si="270"/>
        <v>1</v>
      </c>
      <c r="Y1445">
        <f t="shared" si="271"/>
        <v>0</v>
      </c>
      <c r="Z1445">
        <f t="shared" si="272"/>
        <v>1</v>
      </c>
      <c r="AA1445">
        <f t="shared" si="273"/>
        <v>0</v>
      </c>
      <c r="AB1445" s="5">
        <f t="shared" si="274"/>
        <v>59</v>
      </c>
      <c r="AC1445">
        <f t="shared" si="275"/>
        <v>0</v>
      </c>
    </row>
    <row r="1446" spans="1:29" x14ac:dyDescent="0.25">
      <c r="A1446" t="s">
        <v>1486</v>
      </c>
      <c r="B1446">
        <v>1964</v>
      </c>
      <c r="C1446" t="s">
        <v>10</v>
      </c>
      <c r="D1446">
        <v>2</v>
      </c>
      <c r="E1446">
        <v>0</v>
      </c>
      <c r="F1446">
        <v>12224.35</v>
      </c>
      <c r="G1446" t="s">
        <v>12</v>
      </c>
      <c r="H1446" t="s">
        <v>16</v>
      </c>
      <c r="I1446" t="s">
        <v>23</v>
      </c>
      <c r="J1446" t="str">
        <f>VLOOKUP(A1446,Names!A:B,2,)</f>
        <v>Hoffman, Ms.  Kristin A.</v>
      </c>
      <c r="K1446" cm="1">
        <f t="array" ref="K1446">VLOOKUP($A1446,'Medical Examination'!$A:$H,COLUMN(B:B),0)</f>
        <v>28.215</v>
      </c>
      <c r="L1446" cm="1">
        <f t="array" ref="L1446">VLOOKUP($A1446,'Medical Examination'!$A:$H,COLUMN(C:C),0)</f>
        <v>6.29</v>
      </c>
      <c r="M1446" t="str" cm="1">
        <f t="array" ref="M1446">VLOOKUP($A1446,'Medical Examination'!$A:$H,COLUMN(D:D),0)</f>
        <v>yes</v>
      </c>
      <c r="N1446" t="str" cm="1">
        <f t="array" ref="N1446">VLOOKUP($A1446,'Medical Examination'!$A:$H,COLUMN(E:E),0)</f>
        <v>No</v>
      </c>
      <c r="O1446" t="str" cm="1">
        <f t="array" ref="O1446">VLOOKUP($A1446,'Medical Examination'!$A:$H,COLUMN(F:F),0)</f>
        <v>No</v>
      </c>
      <c r="P1446" cm="1">
        <f t="array" ref="P1446">VLOOKUP($A1446,'Medical Examination'!$A:$H,COLUMN(G:G),0)</f>
        <v>1</v>
      </c>
      <c r="Q1446" t="str" cm="1">
        <f t="array" ref="Q1446">VLOOKUP($A1446,'Medical Examination'!$A:$H,COLUMN(H:H),0)</f>
        <v>No</v>
      </c>
      <c r="R1446">
        <f t="shared" si="264"/>
        <v>1</v>
      </c>
      <c r="S1446">
        <f t="shared" si="265"/>
        <v>0</v>
      </c>
      <c r="T1446">
        <f t="shared" si="266"/>
        <v>0</v>
      </c>
      <c r="U1446">
        <f t="shared" si="267"/>
        <v>0</v>
      </c>
      <c r="V1446">
        <f t="shared" si="268"/>
        <v>1</v>
      </c>
      <c r="W1446">
        <f t="shared" si="269"/>
        <v>3</v>
      </c>
      <c r="X1446">
        <f t="shared" si="270"/>
        <v>1</v>
      </c>
      <c r="Y1446">
        <f t="shared" si="271"/>
        <v>0</v>
      </c>
      <c r="Z1446">
        <f t="shared" si="272"/>
        <v>1</v>
      </c>
      <c r="AA1446">
        <f t="shared" si="273"/>
        <v>0</v>
      </c>
      <c r="AB1446" s="5">
        <f t="shared" si="274"/>
        <v>59</v>
      </c>
      <c r="AC1446">
        <f t="shared" si="275"/>
        <v>0</v>
      </c>
    </row>
    <row r="1447" spans="1:29" x14ac:dyDescent="0.25">
      <c r="A1447" t="s">
        <v>1487</v>
      </c>
      <c r="B1447">
        <v>1964</v>
      </c>
      <c r="C1447" t="s">
        <v>18</v>
      </c>
      <c r="D1447">
        <v>24</v>
      </c>
      <c r="E1447">
        <v>0</v>
      </c>
      <c r="F1447">
        <v>12231.61</v>
      </c>
      <c r="G1447" t="s">
        <v>12</v>
      </c>
      <c r="H1447" t="s">
        <v>12</v>
      </c>
      <c r="I1447" t="s">
        <v>23</v>
      </c>
      <c r="J1447" t="str">
        <f>VLOOKUP(A1447,Names!A:B,2,)</f>
        <v>Harrington, Ms.  Suzanne</v>
      </c>
      <c r="K1447" cm="1">
        <f t="array" ref="K1447">VLOOKUP($A1447,'Medical Examination'!$A:$H,COLUMN(B:B),0)</f>
        <v>33.44</v>
      </c>
      <c r="L1447" cm="1">
        <f t="array" ref="L1447">VLOOKUP($A1447,'Medical Examination'!$A:$H,COLUMN(C:C),0)</f>
        <v>5.9</v>
      </c>
      <c r="M1447" t="str" cm="1">
        <f t="array" ref="M1447">VLOOKUP($A1447,'Medical Examination'!$A:$H,COLUMN(D:D),0)</f>
        <v>yes</v>
      </c>
      <c r="N1447" t="str" cm="1">
        <f t="array" ref="N1447">VLOOKUP($A1447,'Medical Examination'!$A:$H,COLUMN(E:E),0)</f>
        <v>No</v>
      </c>
      <c r="O1447" t="str" cm="1">
        <f t="array" ref="O1447">VLOOKUP($A1447,'Medical Examination'!$A:$H,COLUMN(F:F),0)</f>
        <v>No</v>
      </c>
      <c r="P1447" cm="1">
        <f t="array" ref="P1447">VLOOKUP($A1447,'Medical Examination'!$A:$H,COLUMN(G:G),0)</f>
        <v>1</v>
      </c>
      <c r="Q1447" t="str" cm="1">
        <f t="array" ref="Q1447">VLOOKUP($A1447,'Medical Examination'!$A:$H,COLUMN(H:H),0)</f>
        <v>No</v>
      </c>
      <c r="R1447">
        <f t="shared" si="264"/>
        <v>1</v>
      </c>
      <c r="S1447">
        <f t="shared" si="265"/>
        <v>0</v>
      </c>
      <c r="T1447">
        <f t="shared" si="266"/>
        <v>0</v>
      </c>
      <c r="U1447">
        <f t="shared" si="267"/>
        <v>0</v>
      </c>
      <c r="V1447">
        <f t="shared" si="268"/>
        <v>1</v>
      </c>
      <c r="W1447">
        <f t="shared" si="269"/>
        <v>1</v>
      </c>
      <c r="X1447">
        <f t="shared" si="270"/>
        <v>1</v>
      </c>
      <c r="Y1447">
        <f t="shared" si="271"/>
        <v>0</v>
      </c>
      <c r="Z1447">
        <f t="shared" si="272"/>
        <v>1</v>
      </c>
      <c r="AA1447">
        <f t="shared" si="273"/>
        <v>0</v>
      </c>
      <c r="AB1447" s="5">
        <f t="shared" si="274"/>
        <v>59</v>
      </c>
      <c r="AC1447">
        <f t="shared" si="275"/>
        <v>0</v>
      </c>
    </row>
    <row r="1448" spans="1:29" x14ac:dyDescent="0.25">
      <c r="A1448" t="s">
        <v>1488</v>
      </c>
      <c r="B1448">
        <v>1963</v>
      </c>
      <c r="C1448" t="s">
        <v>10</v>
      </c>
      <c r="D1448">
        <v>19</v>
      </c>
      <c r="E1448">
        <v>0</v>
      </c>
      <c r="F1448">
        <v>12233.83</v>
      </c>
      <c r="G1448" t="s">
        <v>12</v>
      </c>
      <c r="H1448" t="s">
        <v>16</v>
      </c>
      <c r="I1448" t="s">
        <v>42</v>
      </c>
      <c r="J1448" t="str">
        <f>VLOOKUP(A1448,Names!A:B,2,)</f>
        <v>Newsom, Ms.  Aimee J.</v>
      </c>
      <c r="K1448" cm="1">
        <f t="array" ref="K1448">VLOOKUP($A1448,'Medical Examination'!$A:$H,COLUMN(B:B),0)</f>
        <v>27.5</v>
      </c>
      <c r="L1448" cm="1">
        <f t="array" ref="L1448">VLOOKUP($A1448,'Medical Examination'!$A:$H,COLUMN(C:C),0)</f>
        <v>8.69</v>
      </c>
      <c r="M1448" t="str" cm="1">
        <f t="array" ref="M1448">VLOOKUP($A1448,'Medical Examination'!$A:$H,COLUMN(D:D),0)</f>
        <v>yes</v>
      </c>
      <c r="N1448" t="str" cm="1">
        <f t="array" ref="N1448">VLOOKUP($A1448,'Medical Examination'!$A:$H,COLUMN(E:E),0)</f>
        <v>No</v>
      </c>
      <c r="O1448" t="str" cm="1">
        <f t="array" ref="O1448">VLOOKUP($A1448,'Medical Examination'!$A:$H,COLUMN(F:F),0)</f>
        <v>Yes</v>
      </c>
      <c r="P1448" cm="1">
        <f t="array" ref="P1448">VLOOKUP($A1448,'Medical Examination'!$A:$H,COLUMN(G:G),0)</f>
        <v>1</v>
      </c>
      <c r="Q1448" t="str" cm="1">
        <f t="array" ref="Q1448">VLOOKUP($A1448,'Medical Examination'!$A:$H,COLUMN(H:H),0)</f>
        <v>No</v>
      </c>
      <c r="R1448">
        <f t="shared" si="264"/>
        <v>1</v>
      </c>
      <c r="S1448">
        <f t="shared" si="265"/>
        <v>0</v>
      </c>
      <c r="T1448">
        <f t="shared" si="266"/>
        <v>1</v>
      </c>
      <c r="U1448">
        <f t="shared" si="267"/>
        <v>0</v>
      </c>
      <c r="V1448">
        <f t="shared" si="268"/>
        <v>1</v>
      </c>
      <c r="W1448">
        <f t="shared" si="269"/>
        <v>3</v>
      </c>
      <c r="X1448">
        <f t="shared" si="270"/>
        <v>1</v>
      </c>
      <c r="Y1448">
        <f t="shared" si="271"/>
        <v>1</v>
      </c>
      <c r="Z1448">
        <f t="shared" si="272"/>
        <v>0</v>
      </c>
      <c r="AA1448">
        <f t="shared" si="273"/>
        <v>0</v>
      </c>
      <c r="AB1448" s="5">
        <f t="shared" si="274"/>
        <v>60</v>
      </c>
      <c r="AC1448">
        <f t="shared" si="275"/>
        <v>0</v>
      </c>
    </row>
    <row r="1449" spans="1:29" x14ac:dyDescent="0.25">
      <c r="A1449" t="s">
        <v>1489</v>
      </c>
      <c r="B1449">
        <v>1964</v>
      </c>
      <c r="C1449" t="s">
        <v>37</v>
      </c>
      <c r="D1449">
        <v>15</v>
      </c>
      <c r="E1449">
        <v>0</v>
      </c>
      <c r="F1449">
        <v>12235.84</v>
      </c>
      <c r="G1449" t="s">
        <v>12</v>
      </c>
      <c r="H1449" t="s">
        <v>12</v>
      </c>
      <c r="I1449" t="s">
        <v>23</v>
      </c>
      <c r="J1449" t="str">
        <f>VLOOKUP(A1449,Names!A:B,2,)</f>
        <v>Chung, Ms.  Joan</v>
      </c>
      <c r="K1449" cm="1">
        <f t="array" ref="K1449">VLOOKUP($A1449,'Medical Examination'!$A:$H,COLUMN(B:B),0)</f>
        <v>36.479999999999997</v>
      </c>
      <c r="L1449" cm="1">
        <f t="array" ref="L1449">VLOOKUP($A1449,'Medical Examination'!$A:$H,COLUMN(C:C),0)</f>
        <v>5.05</v>
      </c>
      <c r="M1449" t="str" cm="1">
        <f t="array" ref="M1449">VLOOKUP($A1449,'Medical Examination'!$A:$H,COLUMN(D:D),0)</f>
        <v>yes</v>
      </c>
      <c r="N1449" t="str" cm="1">
        <f t="array" ref="N1449">VLOOKUP($A1449,'Medical Examination'!$A:$H,COLUMN(E:E),0)</f>
        <v>No</v>
      </c>
      <c r="O1449" t="str" cm="1">
        <f t="array" ref="O1449">VLOOKUP($A1449,'Medical Examination'!$A:$H,COLUMN(F:F),0)</f>
        <v>No</v>
      </c>
      <c r="P1449" cm="1">
        <f t="array" ref="P1449">VLOOKUP($A1449,'Medical Examination'!$A:$H,COLUMN(G:G),0)</f>
        <v>1</v>
      </c>
      <c r="Q1449" t="str" cm="1">
        <f t="array" ref="Q1449">VLOOKUP($A1449,'Medical Examination'!$A:$H,COLUMN(H:H),0)</f>
        <v>No</v>
      </c>
      <c r="R1449">
        <f t="shared" si="264"/>
        <v>1</v>
      </c>
      <c r="S1449">
        <f t="shared" si="265"/>
        <v>0</v>
      </c>
      <c r="T1449">
        <f t="shared" si="266"/>
        <v>0</v>
      </c>
      <c r="U1449">
        <f t="shared" si="267"/>
        <v>0</v>
      </c>
      <c r="V1449">
        <f t="shared" si="268"/>
        <v>1</v>
      </c>
      <c r="W1449">
        <f t="shared" si="269"/>
        <v>1</v>
      </c>
      <c r="X1449">
        <f t="shared" si="270"/>
        <v>1</v>
      </c>
      <c r="Y1449">
        <f t="shared" si="271"/>
        <v>0</v>
      </c>
      <c r="Z1449">
        <f t="shared" si="272"/>
        <v>1</v>
      </c>
      <c r="AA1449">
        <f t="shared" si="273"/>
        <v>0</v>
      </c>
      <c r="AB1449" s="5">
        <f t="shared" si="274"/>
        <v>59</v>
      </c>
      <c r="AC1449">
        <f t="shared" si="275"/>
        <v>0</v>
      </c>
    </row>
    <row r="1450" spans="1:29" x14ac:dyDescent="0.25">
      <c r="A1450" t="s">
        <v>1490</v>
      </c>
      <c r="B1450">
        <v>1966</v>
      </c>
      <c r="C1450" t="s">
        <v>10</v>
      </c>
      <c r="D1450">
        <v>29</v>
      </c>
      <c r="E1450">
        <v>0</v>
      </c>
      <c r="F1450">
        <v>12237.73</v>
      </c>
      <c r="G1450" t="s">
        <v>12</v>
      </c>
      <c r="H1450" t="s">
        <v>12</v>
      </c>
      <c r="I1450" t="s">
        <v>23</v>
      </c>
      <c r="J1450" t="str">
        <f>VLOOKUP(A1450,Names!A:B,2,)</f>
        <v>Lovuolo, Ms.  Tamara</v>
      </c>
      <c r="K1450" cm="1">
        <f t="array" ref="K1450">VLOOKUP($A1450,'Medical Examination'!$A:$H,COLUMN(B:B),0)</f>
        <v>29.91</v>
      </c>
      <c r="L1450" cm="1">
        <f t="array" ref="L1450">VLOOKUP($A1450,'Medical Examination'!$A:$H,COLUMN(C:C),0)</f>
        <v>5.55</v>
      </c>
      <c r="M1450" t="str" cm="1">
        <f t="array" ref="M1450">VLOOKUP($A1450,'Medical Examination'!$A:$H,COLUMN(D:D),0)</f>
        <v>yes</v>
      </c>
      <c r="N1450" t="str" cm="1">
        <f t="array" ref="N1450">VLOOKUP($A1450,'Medical Examination'!$A:$H,COLUMN(E:E),0)</f>
        <v>No</v>
      </c>
      <c r="O1450" t="str" cm="1">
        <f t="array" ref="O1450">VLOOKUP($A1450,'Medical Examination'!$A:$H,COLUMN(F:F),0)</f>
        <v>No</v>
      </c>
      <c r="P1450" cm="1">
        <f t="array" ref="P1450">VLOOKUP($A1450,'Medical Examination'!$A:$H,COLUMN(G:G),0)</f>
        <v>2</v>
      </c>
      <c r="Q1450" t="str" cm="1">
        <f t="array" ref="Q1450">VLOOKUP($A1450,'Medical Examination'!$A:$H,COLUMN(H:H),0)</f>
        <v>No</v>
      </c>
      <c r="R1450">
        <f t="shared" si="264"/>
        <v>1</v>
      </c>
      <c r="S1450">
        <f t="shared" si="265"/>
        <v>0</v>
      </c>
      <c r="T1450">
        <f t="shared" si="266"/>
        <v>0</v>
      </c>
      <c r="U1450">
        <f t="shared" si="267"/>
        <v>0</v>
      </c>
      <c r="V1450">
        <f t="shared" si="268"/>
        <v>1</v>
      </c>
      <c r="W1450">
        <f t="shared" si="269"/>
        <v>1</v>
      </c>
      <c r="X1450">
        <f t="shared" si="270"/>
        <v>2</v>
      </c>
      <c r="Y1450">
        <f t="shared" si="271"/>
        <v>0</v>
      </c>
      <c r="Z1450">
        <f t="shared" si="272"/>
        <v>1</v>
      </c>
      <c r="AA1450">
        <f t="shared" si="273"/>
        <v>0</v>
      </c>
      <c r="AB1450" s="5">
        <f t="shared" si="274"/>
        <v>57</v>
      </c>
      <c r="AC1450">
        <f t="shared" si="275"/>
        <v>0</v>
      </c>
    </row>
    <row r="1451" spans="1:29" x14ac:dyDescent="0.25">
      <c r="A1451" t="s">
        <v>1491</v>
      </c>
      <c r="B1451">
        <v>1963</v>
      </c>
      <c r="C1451" t="s">
        <v>10</v>
      </c>
      <c r="D1451">
        <v>17</v>
      </c>
      <c r="E1451">
        <v>0</v>
      </c>
      <c r="F1451">
        <v>12244.53</v>
      </c>
      <c r="G1451" t="s">
        <v>12</v>
      </c>
      <c r="H1451" t="s">
        <v>16</v>
      </c>
      <c r="I1451" t="s">
        <v>13</v>
      </c>
      <c r="J1451" t="str">
        <f>VLOOKUP(A1451,Names!A:B,2,)</f>
        <v>Triedman, Ms.  Nellie A.</v>
      </c>
      <c r="K1451" cm="1">
        <f t="array" ref="K1451">VLOOKUP($A1451,'Medical Examination'!$A:$H,COLUMN(B:B),0)</f>
        <v>35.200000000000003</v>
      </c>
      <c r="L1451" cm="1">
        <f t="array" ref="L1451">VLOOKUP($A1451,'Medical Examination'!$A:$H,COLUMN(C:C),0)</f>
        <v>7.72</v>
      </c>
      <c r="M1451" t="str" cm="1">
        <f t="array" ref="M1451">VLOOKUP($A1451,'Medical Examination'!$A:$H,COLUMN(D:D),0)</f>
        <v>yes</v>
      </c>
      <c r="N1451" t="str" cm="1">
        <f t="array" ref="N1451">VLOOKUP($A1451,'Medical Examination'!$A:$H,COLUMN(E:E),0)</f>
        <v>No</v>
      </c>
      <c r="O1451" t="str" cm="1">
        <f t="array" ref="O1451">VLOOKUP($A1451,'Medical Examination'!$A:$H,COLUMN(F:F),0)</f>
        <v>Yes</v>
      </c>
      <c r="P1451" cm="1">
        <f t="array" ref="P1451">VLOOKUP($A1451,'Medical Examination'!$A:$H,COLUMN(G:G),0)</f>
        <v>1</v>
      </c>
      <c r="Q1451" t="str" cm="1">
        <f t="array" ref="Q1451">VLOOKUP($A1451,'Medical Examination'!$A:$H,COLUMN(H:H),0)</f>
        <v>No</v>
      </c>
      <c r="R1451">
        <f t="shared" si="264"/>
        <v>1</v>
      </c>
      <c r="S1451">
        <f t="shared" si="265"/>
        <v>0</v>
      </c>
      <c r="T1451">
        <f t="shared" si="266"/>
        <v>1</v>
      </c>
      <c r="U1451">
        <f t="shared" si="267"/>
        <v>0</v>
      </c>
      <c r="V1451">
        <f t="shared" si="268"/>
        <v>1</v>
      </c>
      <c r="W1451">
        <f t="shared" si="269"/>
        <v>3</v>
      </c>
      <c r="X1451">
        <f t="shared" si="270"/>
        <v>1</v>
      </c>
      <c r="Y1451">
        <f t="shared" si="271"/>
        <v>0</v>
      </c>
      <c r="Z1451">
        <f t="shared" si="272"/>
        <v>0</v>
      </c>
      <c r="AA1451">
        <f t="shared" si="273"/>
        <v>1</v>
      </c>
      <c r="AB1451" s="5">
        <f t="shared" si="274"/>
        <v>60</v>
      </c>
      <c r="AC1451">
        <f t="shared" si="275"/>
        <v>0</v>
      </c>
    </row>
    <row r="1452" spans="1:29" x14ac:dyDescent="0.25">
      <c r="A1452" t="s">
        <v>1492</v>
      </c>
      <c r="B1452">
        <v>1974</v>
      </c>
      <c r="C1452" t="s">
        <v>18</v>
      </c>
      <c r="D1452">
        <v>23</v>
      </c>
      <c r="E1452">
        <v>0</v>
      </c>
      <c r="F1452">
        <v>12245.17</v>
      </c>
      <c r="G1452" t="s">
        <v>12</v>
      </c>
      <c r="H1452" t="s">
        <v>16</v>
      </c>
      <c r="I1452" t="s">
        <v>23</v>
      </c>
      <c r="J1452" t="str">
        <f>VLOOKUP(A1452,Names!A:B,2,)</f>
        <v>Imbalzano Zegar, Ms.  Renee</v>
      </c>
      <c r="K1452" cm="1">
        <f t="array" ref="K1452">VLOOKUP($A1452,'Medical Examination'!$A:$H,COLUMN(B:B),0)</f>
        <v>35.99</v>
      </c>
      <c r="L1452" cm="1">
        <f t="array" ref="L1452">VLOOKUP($A1452,'Medical Examination'!$A:$H,COLUMN(C:C),0)</f>
        <v>11.11</v>
      </c>
      <c r="M1452" t="str" cm="1">
        <f t="array" ref="M1452">VLOOKUP($A1452,'Medical Examination'!$A:$H,COLUMN(D:D),0)</f>
        <v>No</v>
      </c>
      <c r="N1452" t="str" cm="1">
        <f t="array" ref="N1452">VLOOKUP($A1452,'Medical Examination'!$A:$H,COLUMN(E:E),0)</f>
        <v>No</v>
      </c>
      <c r="O1452" t="str" cm="1">
        <f t="array" ref="O1452">VLOOKUP($A1452,'Medical Examination'!$A:$H,COLUMN(F:F),0)</f>
        <v>No</v>
      </c>
      <c r="P1452" t="str" cm="1">
        <f t="array" ref="P1452">VLOOKUP($A1452,'Medical Examination'!$A:$H,COLUMN(G:G),0)</f>
        <v>No major surgery</v>
      </c>
      <c r="Q1452" t="str" cm="1">
        <f t="array" ref="Q1452">VLOOKUP($A1452,'Medical Examination'!$A:$H,COLUMN(H:H),0)</f>
        <v>No</v>
      </c>
      <c r="R1452">
        <f t="shared" si="264"/>
        <v>0</v>
      </c>
      <c r="S1452">
        <f t="shared" si="265"/>
        <v>0</v>
      </c>
      <c r="T1452">
        <f t="shared" si="266"/>
        <v>0</v>
      </c>
      <c r="U1452">
        <f t="shared" si="267"/>
        <v>0</v>
      </c>
      <c r="V1452">
        <f t="shared" si="268"/>
        <v>1</v>
      </c>
      <c r="W1452">
        <f t="shared" si="269"/>
        <v>3</v>
      </c>
      <c r="X1452">
        <f t="shared" si="270"/>
        <v>0</v>
      </c>
      <c r="Y1452">
        <f t="shared" si="271"/>
        <v>0</v>
      </c>
      <c r="Z1452">
        <f t="shared" si="272"/>
        <v>1</v>
      </c>
      <c r="AA1452">
        <f t="shared" si="273"/>
        <v>0</v>
      </c>
      <c r="AB1452" s="5">
        <f t="shared" si="274"/>
        <v>49</v>
      </c>
      <c r="AC1452">
        <f t="shared" si="275"/>
        <v>0</v>
      </c>
    </row>
    <row r="1453" spans="1:29" x14ac:dyDescent="0.25">
      <c r="A1453" t="s">
        <v>1493</v>
      </c>
      <c r="B1453">
        <v>1989</v>
      </c>
      <c r="C1453" t="s">
        <v>15</v>
      </c>
      <c r="D1453">
        <v>23</v>
      </c>
      <c r="E1453">
        <v>3</v>
      </c>
      <c r="F1453">
        <v>12254.44</v>
      </c>
      <c r="G1453" t="s">
        <v>12</v>
      </c>
      <c r="H1453" t="s">
        <v>12</v>
      </c>
      <c r="I1453" t="s">
        <v>535</v>
      </c>
      <c r="J1453" t="str">
        <f>VLOOKUP(A1453,Names!A:B,2,)</f>
        <v>Hoskins, Mrs.  Amanda L</v>
      </c>
      <c r="K1453" cm="1">
        <f t="array" ref="K1453">VLOOKUP($A1453,'Medical Examination'!$A:$H,COLUMN(B:B),0)</f>
        <v>42.13</v>
      </c>
      <c r="L1453" cm="1">
        <f t="array" ref="L1453">VLOOKUP($A1453,'Medical Examination'!$A:$H,COLUMN(C:C),0)</f>
        <v>4.66</v>
      </c>
      <c r="M1453" t="str" cm="1">
        <f t="array" ref="M1453">VLOOKUP($A1453,'Medical Examination'!$A:$H,COLUMN(D:D),0)</f>
        <v>No</v>
      </c>
      <c r="N1453" t="str" cm="1">
        <f t="array" ref="N1453">VLOOKUP($A1453,'Medical Examination'!$A:$H,COLUMN(E:E),0)</f>
        <v>No</v>
      </c>
      <c r="O1453" t="str" cm="1">
        <f t="array" ref="O1453">VLOOKUP($A1453,'Medical Examination'!$A:$H,COLUMN(F:F),0)</f>
        <v>No</v>
      </c>
      <c r="P1453" t="str" cm="1">
        <f t="array" ref="P1453">VLOOKUP($A1453,'Medical Examination'!$A:$H,COLUMN(G:G),0)</f>
        <v>No major surgery</v>
      </c>
      <c r="Q1453" t="str" cm="1">
        <f t="array" ref="Q1453">VLOOKUP($A1453,'Medical Examination'!$A:$H,COLUMN(H:H),0)</f>
        <v>No</v>
      </c>
      <c r="R1453">
        <f t="shared" si="264"/>
        <v>0</v>
      </c>
      <c r="S1453">
        <f t="shared" si="265"/>
        <v>0</v>
      </c>
      <c r="T1453">
        <f t="shared" si="266"/>
        <v>0</v>
      </c>
      <c r="U1453">
        <f t="shared" si="267"/>
        <v>0</v>
      </c>
      <c r="V1453">
        <f t="shared" si="268"/>
        <v>1</v>
      </c>
      <c r="W1453">
        <f t="shared" si="269"/>
        <v>1</v>
      </c>
      <c r="X1453">
        <f t="shared" si="270"/>
        <v>0</v>
      </c>
      <c r="Y1453">
        <f t="shared" si="271"/>
        <v>0</v>
      </c>
      <c r="Z1453">
        <f t="shared" si="272"/>
        <v>0</v>
      </c>
      <c r="AA1453">
        <f t="shared" si="273"/>
        <v>0</v>
      </c>
      <c r="AB1453" s="5">
        <f t="shared" si="274"/>
        <v>34</v>
      </c>
      <c r="AC1453">
        <f t="shared" si="275"/>
        <v>0</v>
      </c>
    </row>
    <row r="1454" spans="1:29" x14ac:dyDescent="0.25">
      <c r="A1454" t="s">
        <v>1494</v>
      </c>
      <c r="B1454">
        <v>1986</v>
      </c>
      <c r="C1454" t="s">
        <v>35</v>
      </c>
      <c r="D1454">
        <v>13</v>
      </c>
      <c r="E1454">
        <v>3</v>
      </c>
      <c r="F1454">
        <v>12255.04</v>
      </c>
      <c r="G1454" t="s">
        <v>12</v>
      </c>
      <c r="H1454" t="s">
        <v>11</v>
      </c>
      <c r="I1454" t="s">
        <v>535</v>
      </c>
      <c r="J1454" t="str">
        <f>VLOOKUP(A1454,Names!A:B,2,)</f>
        <v>Phillippi, Mrs.  Victoria</v>
      </c>
      <c r="K1454" cm="1">
        <f t="array" ref="K1454">VLOOKUP($A1454,'Medical Examination'!$A:$H,COLUMN(B:B),0)</f>
        <v>39.86</v>
      </c>
      <c r="L1454" cm="1">
        <f t="array" ref="L1454">VLOOKUP($A1454,'Medical Examination'!$A:$H,COLUMN(C:C),0)</f>
        <v>11.84</v>
      </c>
      <c r="M1454" t="str" cm="1">
        <f t="array" ref="M1454">VLOOKUP($A1454,'Medical Examination'!$A:$H,COLUMN(D:D),0)</f>
        <v>yes</v>
      </c>
      <c r="N1454" t="str" cm="1">
        <f t="array" ref="N1454">VLOOKUP($A1454,'Medical Examination'!$A:$H,COLUMN(E:E),0)</f>
        <v>No</v>
      </c>
      <c r="O1454" t="str" cm="1">
        <f t="array" ref="O1454">VLOOKUP($A1454,'Medical Examination'!$A:$H,COLUMN(F:F),0)</f>
        <v>No</v>
      </c>
      <c r="P1454" cm="1">
        <f t="array" ref="P1454">VLOOKUP($A1454,'Medical Examination'!$A:$H,COLUMN(G:G),0)</f>
        <v>1</v>
      </c>
      <c r="Q1454" t="str" cm="1">
        <f t="array" ref="Q1454">VLOOKUP($A1454,'Medical Examination'!$A:$H,COLUMN(H:H),0)</f>
        <v>No</v>
      </c>
      <c r="R1454">
        <f t="shared" si="264"/>
        <v>1</v>
      </c>
      <c r="S1454">
        <f t="shared" si="265"/>
        <v>0</v>
      </c>
      <c r="T1454">
        <f t="shared" si="266"/>
        <v>0</v>
      </c>
      <c r="U1454">
        <f t="shared" si="267"/>
        <v>0</v>
      </c>
      <c r="V1454">
        <f t="shared" si="268"/>
        <v>1</v>
      </c>
      <c r="W1454">
        <f t="shared" si="269"/>
        <v>2</v>
      </c>
      <c r="X1454">
        <f t="shared" si="270"/>
        <v>1</v>
      </c>
      <c r="Y1454">
        <f t="shared" si="271"/>
        <v>0</v>
      </c>
      <c r="Z1454">
        <f t="shared" si="272"/>
        <v>0</v>
      </c>
      <c r="AA1454">
        <f t="shared" si="273"/>
        <v>0</v>
      </c>
      <c r="AB1454" s="5">
        <f t="shared" si="274"/>
        <v>37</v>
      </c>
      <c r="AC1454">
        <f t="shared" si="275"/>
        <v>0</v>
      </c>
    </row>
    <row r="1455" spans="1:29" x14ac:dyDescent="0.25">
      <c r="A1455" t="s">
        <v>1495</v>
      </c>
      <c r="B1455">
        <v>1966</v>
      </c>
      <c r="C1455" t="s">
        <v>30</v>
      </c>
      <c r="D1455">
        <v>6</v>
      </c>
      <c r="E1455">
        <v>2</v>
      </c>
      <c r="F1455">
        <v>12265.51</v>
      </c>
      <c r="G1455" t="s">
        <v>12</v>
      </c>
      <c r="H1455" t="s">
        <v>12</v>
      </c>
      <c r="I1455" t="s">
        <v>13</v>
      </c>
      <c r="J1455" t="str">
        <f>VLOOKUP(A1455,Names!A:B,2,)</f>
        <v>Musa, Ms.  Skylar</v>
      </c>
      <c r="K1455" cm="1">
        <f t="array" ref="K1455">VLOOKUP($A1455,'Medical Examination'!$A:$H,COLUMN(B:B),0)</f>
        <v>37.51</v>
      </c>
      <c r="L1455" cm="1">
        <f t="array" ref="L1455">VLOOKUP($A1455,'Medical Examination'!$A:$H,COLUMN(C:C),0)</f>
        <v>5.5</v>
      </c>
      <c r="M1455" t="str" cm="1">
        <f t="array" ref="M1455">VLOOKUP($A1455,'Medical Examination'!$A:$H,COLUMN(D:D),0)</f>
        <v>yes</v>
      </c>
      <c r="N1455" t="str" cm="1">
        <f t="array" ref="N1455">VLOOKUP($A1455,'Medical Examination'!$A:$H,COLUMN(E:E),0)</f>
        <v>No</v>
      </c>
      <c r="O1455" t="str" cm="1">
        <f t="array" ref="O1455">VLOOKUP($A1455,'Medical Examination'!$A:$H,COLUMN(F:F),0)</f>
        <v>No</v>
      </c>
      <c r="P1455" cm="1">
        <f t="array" ref="P1455">VLOOKUP($A1455,'Medical Examination'!$A:$H,COLUMN(G:G),0)</f>
        <v>2</v>
      </c>
      <c r="Q1455" t="str" cm="1">
        <f t="array" ref="Q1455">VLOOKUP($A1455,'Medical Examination'!$A:$H,COLUMN(H:H),0)</f>
        <v>No</v>
      </c>
      <c r="R1455">
        <f t="shared" si="264"/>
        <v>1</v>
      </c>
      <c r="S1455">
        <f t="shared" si="265"/>
        <v>0</v>
      </c>
      <c r="T1455">
        <f t="shared" si="266"/>
        <v>0</v>
      </c>
      <c r="U1455">
        <f t="shared" si="267"/>
        <v>0</v>
      </c>
      <c r="V1455">
        <f t="shared" si="268"/>
        <v>1</v>
      </c>
      <c r="W1455">
        <f t="shared" si="269"/>
        <v>1</v>
      </c>
      <c r="X1455">
        <f t="shared" si="270"/>
        <v>2</v>
      </c>
      <c r="Y1455">
        <f t="shared" si="271"/>
        <v>0</v>
      </c>
      <c r="Z1455">
        <f t="shared" si="272"/>
        <v>0</v>
      </c>
      <c r="AA1455">
        <f t="shared" si="273"/>
        <v>1</v>
      </c>
      <c r="AB1455" s="5">
        <f t="shared" si="274"/>
        <v>57</v>
      </c>
      <c r="AC1455">
        <f t="shared" si="275"/>
        <v>0</v>
      </c>
    </row>
    <row r="1456" spans="1:29" x14ac:dyDescent="0.25">
      <c r="A1456" t="s">
        <v>1496</v>
      </c>
      <c r="B1456">
        <v>1967</v>
      </c>
      <c r="C1456" t="s">
        <v>30</v>
      </c>
      <c r="D1456">
        <v>30</v>
      </c>
      <c r="E1456">
        <v>2</v>
      </c>
      <c r="F1456">
        <v>12268.63</v>
      </c>
      <c r="G1456" t="s">
        <v>12</v>
      </c>
      <c r="H1456" t="s">
        <v>16</v>
      </c>
      <c r="I1456" t="s">
        <v>23</v>
      </c>
      <c r="J1456" t="str">
        <f>VLOOKUP(A1456,Names!A:B,2,)</f>
        <v>Amako, Ms.  Megumi</v>
      </c>
      <c r="K1456" cm="1">
        <f t="array" ref="K1456">VLOOKUP($A1456,'Medical Examination'!$A:$H,COLUMN(B:B),0)</f>
        <v>32.774999999999999</v>
      </c>
      <c r="L1456" cm="1">
        <f t="array" ref="L1456">VLOOKUP($A1456,'Medical Examination'!$A:$H,COLUMN(C:C),0)</f>
        <v>9.77</v>
      </c>
      <c r="M1456" t="str" cm="1">
        <f t="array" ref="M1456">VLOOKUP($A1456,'Medical Examination'!$A:$H,COLUMN(D:D),0)</f>
        <v>yes</v>
      </c>
      <c r="N1456" t="str" cm="1">
        <f t="array" ref="N1456">VLOOKUP($A1456,'Medical Examination'!$A:$H,COLUMN(E:E),0)</f>
        <v>No</v>
      </c>
      <c r="O1456" t="str" cm="1">
        <f t="array" ref="O1456">VLOOKUP($A1456,'Medical Examination'!$A:$H,COLUMN(F:F),0)</f>
        <v>No</v>
      </c>
      <c r="P1456" t="str" cm="1">
        <f t="array" ref="P1456">VLOOKUP($A1456,'Medical Examination'!$A:$H,COLUMN(G:G),0)</f>
        <v>No major surgery</v>
      </c>
      <c r="Q1456" t="str" cm="1">
        <f t="array" ref="Q1456">VLOOKUP($A1456,'Medical Examination'!$A:$H,COLUMN(H:H),0)</f>
        <v>No</v>
      </c>
      <c r="R1456">
        <f t="shared" si="264"/>
        <v>1</v>
      </c>
      <c r="S1456">
        <f t="shared" si="265"/>
        <v>0</v>
      </c>
      <c r="T1456">
        <f t="shared" si="266"/>
        <v>0</v>
      </c>
      <c r="U1456">
        <f t="shared" si="267"/>
        <v>0</v>
      </c>
      <c r="V1456">
        <f t="shared" si="268"/>
        <v>1</v>
      </c>
      <c r="W1456">
        <f t="shared" si="269"/>
        <v>3</v>
      </c>
      <c r="X1456">
        <f t="shared" si="270"/>
        <v>0</v>
      </c>
      <c r="Y1456">
        <f t="shared" si="271"/>
        <v>0</v>
      </c>
      <c r="Z1456">
        <f t="shared" si="272"/>
        <v>1</v>
      </c>
      <c r="AA1456">
        <f t="shared" si="273"/>
        <v>0</v>
      </c>
      <c r="AB1456" s="5">
        <f t="shared" si="274"/>
        <v>56</v>
      </c>
      <c r="AC1456">
        <f t="shared" si="275"/>
        <v>0</v>
      </c>
    </row>
    <row r="1457" spans="1:29" x14ac:dyDescent="0.25">
      <c r="A1457" t="s">
        <v>1497</v>
      </c>
      <c r="B1457">
        <v>1967</v>
      </c>
      <c r="C1457" t="s">
        <v>35</v>
      </c>
      <c r="D1457">
        <v>28</v>
      </c>
      <c r="E1457">
        <v>2</v>
      </c>
      <c r="F1457">
        <v>12269.69</v>
      </c>
      <c r="G1457" t="s">
        <v>12</v>
      </c>
      <c r="H1457" t="s">
        <v>11</v>
      </c>
      <c r="I1457" t="s">
        <v>23</v>
      </c>
      <c r="J1457" t="str">
        <f>VLOOKUP(A1457,Names!A:B,2,)</f>
        <v>Cavanaugh, Ms.  Julie A.</v>
      </c>
      <c r="K1457" cm="1">
        <f t="array" ref="K1457">VLOOKUP($A1457,'Medical Examination'!$A:$H,COLUMN(B:B),0)</f>
        <v>33.534999999999997</v>
      </c>
      <c r="L1457" cm="1">
        <f t="array" ref="L1457">VLOOKUP($A1457,'Medical Examination'!$A:$H,COLUMN(C:C),0)</f>
        <v>8.24</v>
      </c>
      <c r="M1457" t="str" cm="1">
        <f t="array" ref="M1457">VLOOKUP($A1457,'Medical Examination'!$A:$H,COLUMN(D:D),0)</f>
        <v>yes</v>
      </c>
      <c r="N1457" t="str" cm="1">
        <f t="array" ref="N1457">VLOOKUP($A1457,'Medical Examination'!$A:$H,COLUMN(E:E),0)</f>
        <v>No</v>
      </c>
      <c r="O1457" t="str" cm="1">
        <f t="array" ref="O1457">VLOOKUP($A1457,'Medical Examination'!$A:$H,COLUMN(F:F),0)</f>
        <v>No</v>
      </c>
      <c r="P1457" t="str" cm="1">
        <f t="array" ref="P1457">VLOOKUP($A1457,'Medical Examination'!$A:$H,COLUMN(G:G),0)</f>
        <v>No major surgery</v>
      </c>
      <c r="Q1457" t="str" cm="1">
        <f t="array" ref="Q1457">VLOOKUP($A1457,'Medical Examination'!$A:$H,COLUMN(H:H),0)</f>
        <v>No</v>
      </c>
      <c r="R1457">
        <f t="shared" si="264"/>
        <v>1</v>
      </c>
      <c r="S1457">
        <f t="shared" si="265"/>
        <v>0</v>
      </c>
      <c r="T1457">
        <f t="shared" si="266"/>
        <v>0</v>
      </c>
      <c r="U1457">
        <f t="shared" si="267"/>
        <v>0</v>
      </c>
      <c r="V1457">
        <f t="shared" si="268"/>
        <v>1</v>
      </c>
      <c r="W1457">
        <f t="shared" si="269"/>
        <v>2</v>
      </c>
      <c r="X1457">
        <f t="shared" si="270"/>
        <v>0</v>
      </c>
      <c r="Y1457">
        <f t="shared" si="271"/>
        <v>0</v>
      </c>
      <c r="Z1457">
        <f t="shared" si="272"/>
        <v>1</v>
      </c>
      <c r="AA1457">
        <f t="shared" si="273"/>
        <v>0</v>
      </c>
      <c r="AB1457" s="5">
        <f t="shared" si="274"/>
        <v>56</v>
      </c>
      <c r="AC1457">
        <f t="shared" si="275"/>
        <v>0</v>
      </c>
    </row>
    <row r="1458" spans="1:29" x14ac:dyDescent="0.25">
      <c r="A1458" t="s">
        <v>1498</v>
      </c>
      <c r="B1458">
        <v>1966</v>
      </c>
      <c r="C1458" t="s">
        <v>15</v>
      </c>
      <c r="D1458">
        <v>16</v>
      </c>
      <c r="E1458">
        <v>0</v>
      </c>
      <c r="F1458">
        <v>12282.03</v>
      </c>
      <c r="G1458" t="s">
        <v>12</v>
      </c>
      <c r="H1458" t="s">
        <v>16</v>
      </c>
      <c r="I1458" t="s">
        <v>200</v>
      </c>
      <c r="J1458" t="str">
        <f>VLOOKUP(A1458,Names!A:B,2,)</f>
        <v>Piza-Taylor, Mrs.  Emily</v>
      </c>
      <c r="K1458" cm="1">
        <f t="array" ref="K1458">VLOOKUP($A1458,'Medical Examination'!$A:$H,COLUMN(B:B),0)</f>
        <v>29</v>
      </c>
      <c r="L1458" cm="1">
        <f t="array" ref="L1458">VLOOKUP($A1458,'Medical Examination'!$A:$H,COLUMN(C:C),0)</f>
        <v>4.3899999999999997</v>
      </c>
      <c r="M1458" t="str" cm="1">
        <f t="array" ref="M1458">VLOOKUP($A1458,'Medical Examination'!$A:$H,COLUMN(D:D),0)</f>
        <v>yes</v>
      </c>
      <c r="N1458" t="str" cm="1">
        <f t="array" ref="N1458">VLOOKUP($A1458,'Medical Examination'!$A:$H,COLUMN(E:E),0)</f>
        <v>No</v>
      </c>
      <c r="O1458" t="str" cm="1">
        <f t="array" ref="O1458">VLOOKUP($A1458,'Medical Examination'!$A:$H,COLUMN(F:F),0)</f>
        <v>No</v>
      </c>
      <c r="P1458" cm="1">
        <f t="array" ref="P1458">VLOOKUP($A1458,'Medical Examination'!$A:$H,COLUMN(G:G),0)</f>
        <v>2</v>
      </c>
      <c r="Q1458" t="str" cm="1">
        <f t="array" ref="Q1458">VLOOKUP($A1458,'Medical Examination'!$A:$H,COLUMN(H:H),0)</f>
        <v>No</v>
      </c>
      <c r="R1458">
        <f t="shared" si="264"/>
        <v>1</v>
      </c>
      <c r="S1458">
        <f t="shared" si="265"/>
        <v>0</v>
      </c>
      <c r="T1458">
        <f t="shared" si="266"/>
        <v>0</v>
      </c>
      <c r="U1458">
        <f t="shared" si="267"/>
        <v>0</v>
      </c>
      <c r="V1458">
        <f t="shared" si="268"/>
        <v>1</v>
      </c>
      <c r="W1458">
        <f t="shared" si="269"/>
        <v>3</v>
      </c>
      <c r="X1458">
        <f t="shared" si="270"/>
        <v>2</v>
      </c>
      <c r="Y1458">
        <f t="shared" si="271"/>
        <v>0</v>
      </c>
      <c r="Z1458">
        <f t="shared" si="272"/>
        <v>0</v>
      </c>
      <c r="AA1458">
        <f t="shared" si="273"/>
        <v>0</v>
      </c>
      <c r="AB1458" s="5">
        <f t="shared" si="274"/>
        <v>57</v>
      </c>
      <c r="AC1458">
        <f t="shared" si="275"/>
        <v>0</v>
      </c>
    </row>
    <row r="1459" spans="1:29" x14ac:dyDescent="0.25">
      <c r="A1459" t="s">
        <v>1499</v>
      </c>
      <c r="B1459">
        <v>1990</v>
      </c>
      <c r="C1459" t="s">
        <v>37</v>
      </c>
      <c r="D1459">
        <v>29</v>
      </c>
      <c r="E1459">
        <v>3</v>
      </c>
      <c r="F1459">
        <v>12282.38</v>
      </c>
      <c r="G1459" t="s">
        <v>12</v>
      </c>
      <c r="H1459" t="s">
        <v>16</v>
      </c>
      <c r="I1459" t="s">
        <v>42</v>
      </c>
      <c r="J1459" t="str">
        <f>VLOOKUP(A1459,Names!A:B,2,)</f>
        <v>Fatehali, Ms.  Shaista S</v>
      </c>
      <c r="K1459" cm="1">
        <f t="array" ref="K1459">VLOOKUP($A1459,'Medical Examination'!$A:$H,COLUMN(B:B),0)</f>
        <v>45.8</v>
      </c>
      <c r="L1459" cm="1">
        <f t="array" ref="L1459">VLOOKUP($A1459,'Medical Examination'!$A:$H,COLUMN(C:C),0)</f>
        <v>4.8499999999999996</v>
      </c>
      <c r="M1459" t="str" cm="1">
        <f t="array" ref="M1459">VLOOKUP($A1459,'Medical Examination'!$A:$H,COLUMN(D:D),0)</f>
        <v>No</v>
      </c>
      <c r="N1459" t="str" cm="1">
        <f t="array" ref="N1459">VLOOKUP($A1459,'Medical Examination'!$A:$H,COLUMN(E:E),0)</f>
        <v>No</v>
      </c>
      <c r="O1459" t="str" cm="1">
        <f t="array" ref="O1459">VLOOKUP($A1459,'Medical Examination'!$A:$H,COLUMN(F:F),0)</f>
        <v>No</v>
      </c>
      <c r="P1459" t="str" cm="1">
        <f t="array" ref="P1459">VLOOKUP($A1459,'Medical Examination'!$A:$H,COLUMN(G:G),0)</f>
        <v>No major surgery</v>
      </c>
      <c r="Q1459" t="str" cm="1">
        <f t="array" ref="Q1459">VLOOKUP($A1459,'Medical Examination'!$A:$H,COLUMN(H:H),0)</f>
        <v>No</v>
      </c>
      <c r="R1459">
        <f t="shared" si="264"/>
        <v>0</v>
      </c>
      <c r="S1459">
        <f t="shared" si="265"/>
        <v>0</v>
      </c>
      <c r="T1459">
        <f t="shared" si="266"/>
        <v>0</v>
      </c>
      <c r="U1459">
        <f t="shared" si="267"/>
        <v>0</v>
      </c>
      <c r="V1459">
        <f t="shared" si="268"/>
        <v>1</v>
      </c>
      <c r="W1459">
        <f t="shared" si="269"/>
        <v>3</v>
      </c>
      <c r="X1459">
        <f t="shared" si="270"/>
        <v>0</v>
      </c>
      <c r="Y1459">
        <f t="shared" si="271"/>
        <v>1</v>
      </c>
      <c r="Z1459">
        <f t="shared" si="272"/>
        <v>0</v>
      </c>
      <c r="AA1459">
        <f t="shared" si="273"/>
        <v>0</v>
      </c>
      <c r="AB1459" s="5">
        <f t="shared" si="274"/>
        <v>33</v>
      </c>
      <c r="AC1459">
        <f t="shared" si="275"/>
        <v>0</v>
      </c>
    </row>
    <row r="1460" spans="1:29" x14ac:dyDescent="0.25">
      <c r="A1460" t="s">
        <v>1500</v>
      </c>
      <c r="B1460">
        <v>1963</v>
      </c>
      <c r="C1460" t="s">
        <v>37</v>
      </c>
      <c r="D1460">
        <v>28</v>
      </c>
      <c r="E1460">
        <v>0</v>
      </c>
      <c r="F1460">
        <v>12299.59</v>
      </c>
      <c r="G1460" t="s">
        <v>12</v>
      </c>
      <c r="H1460" t="s">
        <v>16</v>
      </c>
      <c r="I1460" t="s">
        <v>200</v>
      </c>
      <c r="J1460" t="str">
        <f>VLOOKUP(A1460,Names!A:B,2,)</f>
        <v>O'Rourke, Mrs.  Orla</v>
      </c>
      <c r="K1460" cm="1">
        <f t="array" ref="K1460">VLOOKUP($A1460,'Medical Examination'!$A:$H,COLUMN(B:B),0)</f>
        <v>26.78</v>
      </c>
      <c r="L1460" cm="1">
        <f t="array" ref="L1460">VLOOKUP($A1460,'Medical Examination'!$A:$H,COLUMN(C:C),0)</f>
        <v>10.02</v>
      </c>
      <c r="M1460" t="str" cm="1">
        <f t="array" ref="M1460">VLOOKUP($A1460,'Medical Examination'!$A:$H,COLUMN(D:D),0)</f>
        <v>yes</v>
      </c>
      <c r="N1460" t="str" cm="1">
        <f t="array" ref="N1460">VLOOKUP($A1460,'Medical Examination'!$A:$H,COLUMN(E:E),0)</f>
        <v>No</v>
      </c>
      <c r="O1460" t="str" cm="1">
        <f t="array" ref="O1460">VLOOKUP($A1460,'Medical Examination'!$A:$H,COLUMN(F:F),0)</f>
        <v>Yes</v>
      </c>
      <c r="P1460" cm="1">
        <f t="array" ref="P1460">VLOOKUP($A1460,'Medical Examination'!$A:$H,COLUMN(G:G),0)</f>
        <v>1</v>
      </c>
      <c r="Q1460" t="str" cm="1">
        <f t="array" ref="Q1460">VLOOKUP($A1460,'Medical Examination'!$A:$H,COLUMN(H:H),0)</f>
        <v>No</v>
      </c>
      <c r="R1460">
        <f t="shared" si="264"/>
        <v>1</v>
      </c>
      <c r="S1460">
        <f t="shared" si="265"/>
        <v>0</v>
      </c>
      <c r="T1460">
        <f t="shared" si="266"/>
        <v>1</v>
      </c>
      <c r="U1460">
        <f t="shared" si="267"/>
        <v>0</v>
      </c>
      <c r="V1460">
        <f t="shared" si="268"/>
        <v>1</v>
      </c>
      <c r="W1460">
        <f t="shared" si="269"/>
        <v>3</v>
      </c>
      <c r="X1460">
        <f t="shared" si="270"/>
        <v>1</v>
      </c>
      <c r="Y1460">
        <f t="shared" si="271"/>
        <v>0</v>
      </c>
      <c r="Z1460">
        <f t="shared" si="272"/>
        <v>0</v>
      </c>
      <c r="AA1460">
        <f t="shared" si="273"/>
        <v>0</v>
      </c>
      <c r="AB1460" s="5">
        <f t="shared" si="274"/>
        <v>60</v>
      </c>
      <c r="AC1460">
        <f t="shared" si="275"/>
        <v>0</v>
      </c>
    </row>
    <row r="1461" spans="1:29" x14ac:dyDescent="0.25">
      <c r="A1461" t="s">
        <v>1501</v>
      </c>
      <c r="B1461">
        <v>1963</v>
      </c>
      <c r="C1461" t="s">
        <v>35</v>
      </c>
      <c r="D1461">
        <v>29</v>
      </c>
      <c r="E1461">
        <v>0</v>
      </c>
      <c r="F1461">
        <v>12323.94</v>
      </c>
      <c r="G1461" t="s">
        <v>12</v>
      </c>
      <c r="H1461" t="s">
        <v>12</v>
      </c>
      <c r="I1461" t="s">
        <v>356</v>
      </c>
      <c r="J1461" t="str">
        <f>VLOOKUP(A1461,Names!A:B,2,)</f>
        <v>Grey, Mr.  Matthew R</v>
      </c>
      <c r="K1461" cm="1">
        <f t="array" ref="K1461">VLOOKUP($A1461,'Medical Examination'!$A:$H,COLUMN(B:B),0)</f>
        <v>24.7</v>
      </c>
      <c r="L1461" cm="1">
        <f t="array" ref="L1461">VLOOKUP($A1461,'Medical Examination'!$A:$H,COLUMN(C:C),0)</f>
        <v>10.7</v>
      </c>
      <c r="M1461" t="str" cm="1">
        <f t="array" ref="M1461">VLOOKUP($A1461,'Medical Examination'!$A:$H,COLUMN(D:D),0)</f>
        <v>yes</v>
      </c>
      <c r="N1461" t="str" cm="1">
        <f t="array" ref="N1461">VLOOKUP($A1461,'Medical Examination'!$A:$H,COLUMN(E:E),0)</f>
        <v>No</v>
      </c>
      <c r="O1461" t="str" cm="1">
        <f t="array" ref="O1461">VLOOKUP($A1461,'Medical Examination'!$A:$H,COLUMN(F:F),0)</f>
        <v>Yes</v>
      </c>
      <c r="P1461" cm="1">
        <f t="array" ref="P1461">VLOOKUP($A1461,'Medical Examination'!$A:$H,COLUMN(G:G),0)</f>
        <v>1</v>
      </c>
      <c r="Q1461" t="str" cm="1">
        <f t="array" ref="Q1461">VLOOKUP($A1461,'Medical Examination'!$A:$H,COLUMN(H:H),0)</f>
        <v>No</v>
      </c>
      <c r="R1461">
        <f t="shared" si="264"/>
        <v>1</v>
      </c>
      <c r="S1461">
        <f t="shared" si="265"/>
        <v>0</v>
      </c>
      <c r="T1461">
        <f t="shared" si="266"/>
        <v>1</v>
      </c>
      <c r="U1461">
        <f t="shared" si="267"/>
        <v>0</v>
      </c>
      <c r="V1461">
        <f t="shared" si="268"/>
        <v>1</v>
      </c>
      <c r="W1461">
        <f t="shared" si="269"/>
        <v>1</v>
      </c>
      <c r="X1461">
        <f t="shared" si="270"/>
        <v>1</v>
      </c>
      <c r="Y1461">
        <f t="shared" si="271"/>
        <v>0</v>
      </c>
      <c r="Z1461">
        <f t="shared" si="272"/>
        <v>0</v>
      </c>
      <c r="AA1461">
        <f t="shared" si="273"/>
        <v>0</v>
      </c>
      <c r="AB1461" s="5">
        <f t="shared" si="274"/>
        <v>60</v>
      </c>
      <c r="AC1461">
        <f t="shared" si="275"/>
        <v>1</v>
      </c>
    </row>
    <row r="1462" spans="1:29" x14ac:dyDescent="0.25">
      <c r="A1462" t="s">
        <v>1502</v>
      </c>
      <c r="B1462">
        <v>1963</v>
      </c>
      <c r="C1462" t="s">
        <v>35</v>
      </c>
      <c r="D1462">
        <v>2</v>
      </c>
      <c r="E1462">
        <v>1</v>
      </c>
      <c r="F1462">
        <v>12333.83</v>
      </c>
      <c r="G1462" t="s">
        <v>12</v>
      </c>
      <c r="H1462" t="s">
        <v>11</v>
      </c>
      <c r="I1462" t="s">
        <v>42</v>
      </c>
      <c r="J1462" t="str">
        <f>VLOOKUP(A1462,Names!A:B,2,)</f>
        <v>Marley, Mr.  David</v>
      </c>
      <c r="K1462" cm="1">
        <f t="array" ref="K1462">VLOOKUP($A1462,'Medical Examination'!$A:$H,COLUMN(B:B),0)</f>
        <v>27.5</v>
      </c>
      <c r="L1462" cm="1">
        <f t="array" ref="L1462">VLOOKUP($A1462,'Medical Examination'!$A:$H,COLUMN(C:C),0)</f>
        <v>10.62</v>
      </c>
      <c r="M1462" t="str" cm="1">
        <f t="array" ref="M1462">VLOOKUP($A1462,'Medical Examination'!$A:$H,COLUMN(D:D),0)</f>
        <v>yes</v>
      </c>
      <c r="N1462" t="str" cm="1">
        <f t="array" ref="N1462">VLOOKUP($A1462,'Medical Examination'!$A:$H,COLUMN(E:E),0)</f>
        <v>No</v>
      </c>
      <c r="O1462" t="str" cm="1">
        <f t="array" ref="O1462">VLOOKUP($A1462,'Medical Examination'!$A:$H,COLUMN(F:F),0)</f>
        <v>Yes</v>
      </c>
      <c r="P1462" cm="1">
        <f t="array" ref="P1462">VLOOKUP($A1462,'Medical Examination'!$A:$H,COLUMN(G:G),0)</f>
        <v>1</v>
      </c>
      <c r="Q1462" t="str" cm="1">
        <f t="array" ref="Q1462">VLOOKUP($A1462,'Medical Examination'!$A:$H,COLUMN(H:H),0)</f>
        <v>No</v>
      </c>
      <c r="R1462">
        <f t="shared" si="264"/>
        <v>1</v>
      </c>
      <c r="S1462">
        <f t="shared" si="265"/>
        <v>0</v>
      </c>
      <c r="T1462">
        <f t="shared" si="266"/>
        <v>1</v>
      </c>
      <c r="U1462">
        <f t="shared" si="267"/>
        <v>0</v>
      </c>
      <c r="V1462">
        <f t="shared" si="268"/>
        <v>1</v>
      </c>
      <c r="W1462">
        <f t="shared" si="269"/>
        <v>2</v>
      </c>
      <c r="X1462">
        <f t="shared" si="270"/>
        <v>1</v>
      </c>
      <c r="Y1462">
        <f t="shared" si="271"/>
        <v>1</v>
      </c>
      <c r="Z1462">
        <f t="shared" si="272"/>
        <v>0</v>
      </c>
      <c r="AA1462">
        <f t="shared" si="273"/>
        <v>0</v>
      </c>
      <c r="AB1462" s="5">
        <f t="shared" si="274"/>
        <v>60</v>
      </c>
      <c r="AC1462">
        <f t="shared" si="275"/>
        <v>1</v>
      </c>
    </row>
    <row r="1463" spans="1:29" x14ac:dyDescent="0.25">
      <c r="A1463" t="s">
        <v>1503</v>
      </c>
      <c r="B1463">
        <v>1963</v>
      </c>
      <c r="C1463" t="s">
        <v>20</v>
      </c>
      <c r="D1463">
        <v>22</v>
      </c>
      <c r="E1463">
        <v>1</v>
      </c>
      <c r="F1463">
        <v>12347.17</v>
      </c>
      <c r="G1463" t="s">
        <v>12</v>
      </c>
      <c r="H1463" t="s">
        <v>12</v>
      </c>
      <c r="I1463" t="s">
        <v>42</v>
      </c>
      <c r="J1463" t="str">
        <f>VLOOKUP(A1463,Names!A:B,2,)</f>
        <v>Bowman, Mr.  Mark</v>
      </c>
      <c r="K1463" cm="1">
        <f t="array" ref="K1463">VLOOKUP($A1463,'Medical Examination'!$A:$H,COLUMN(B:B),0)</f>
        <v>37.1</v>
      </c>
      <c r="L1463" cm="1">
        <f t="array" ref="L1463">VLOOKUP($A1463,'Medical Examination'!$A:$H,COLUMN(C:C),0)</f>
        <v>11.21</v>
      </c>
      <c r="M1463" t="str" cm="1">
        <f t="array" ref="M1463">VLOOKUP($A1463,'Medical Examination'!$A:$H,COLUMN(D:D),0)</f>
        <v>yes</v>
      </c>
      <c r="N1463" t="str" cm="1">
        <f t="array" ref="N1463">VLOOKUP($A1463,'Medical Examination'!$A:$H,COLUMN(E:E),0)</f>
        <v>No</v>
      </c>
      <c r="O1463" t="str" cm="1">
        <f t="array" ref="O1463">VLOOKUP($A1463,'Medical Examination'!$A:$H,COLUMN(F:F),0)</f>
        <v>Yes</v>
      </c>
      <c r="P1463" cm="1">
        <f t="array" ref="P1463">VLOOKUP($A1463,'Medical Examination'!$A:$H,COLUMN(G:G),0)</f>
        <v>1</v>
      </c>
      <c r="Q1463" t="str" cm="1">
        <f t="array" ref="Q1463">VLOOKUP($A1463,'Medical Examination'!$A:$H,COLUMN(H:H),0)</f>
        <v>No</v>
      </c>
      <c r="R1463">
        <f t="shared" si="264"/>
        <v>1</v>
      </c>
      <c r="S1463">
        <f t="shared" si="265"/>
        <v>0</v>
      </c>
      <c r="T1463">
        <f t="shared" si="266"/>
        <v>1</v>
      </c>
      <c r="U1463">
        <f t="shared" si="267"/>
        <v>0</v>
      </c>
      <c r="V1463">
        <f t="shared" si="268"/>
        <v>1</v>
      </c>
      <c r="W1463">
        <f t="shared" si="269"/>
        <v>1</v>
      </c>
      <c r="X1463">
        <f t="shared" si="270"/>
        <v>1</v>
      </c>
      <c r="Y1463">
        <f t="shared" si="271"/>
        <v>1</v>
      </c>
      <c r="Z1463">
        <f t="shared" si="272"/>
        <v>0</v>
      </c>
      <c r="AA1463">
        <f t="shared" si="273"/>
        <v>0</v>
      </c>
      <c r="AB1463" s="5">
        <f t="shared" si="274"/>
        <v>60</v>
      </c>
      <c r="AC1463">
        <f t="shared" si="275"/>
        <v>1</v>
      </c>
    </row>
    <row r="1464" spans="1:29" x14ac:dyDescent="0.25">
      <c r="A1464" t="s">
        <v>1504</v>
      </c>
      <c r="B1464">
        <v>1966</v>
      </c>
      <c r="C1464" t="s">
        <v>30</v>
      </c>
      <c r="D1464">
        <v>29</v>
      </c>
      <c r="E1464">
        <v>3</v>
      </c>
      <c r="F1464">
        <v>12363.55</v>
      </c>
      <c r="G1464" t="s">
        <v>12</v>
      </c>
      <c r="H1464" t="s">
        <v>12</v>
      </c>
      <c r="I1464" t="s">
        <v>42</v>
      </c>
      <c r="J1464" t="str">
        <f>VLOOKUP(A1464,Names!A:B,2,)</f>
        <v>Sellers, Mr.  Chad</v>
      </c>
      <c r="K1464" cm="1">
        <f t="array" ref="K1464">VLOOKUP($A1464,'Medical Examination'!$A:$H,COLUMN(B:B),0)</f>
        <v>36.1</v>
      </c>
      <c r="L1464" cm="1">
        <f t="array" ref="L1464">VLOOKUP($A1464,'Medical Examination'!$A:$H,COLUMN(C:C),0)</f>
        <v>5.65</v>
      </c>
      <c r="M1464" t="str" cm="1">
        <f t="array" ref="M1464">VLOOKUP($A1464,'Medical Examination'!$A:$H,COLUMN(D:D),0)</f>
        <v>yes</v>
      </c>
      <c r="N1464" t="str" cm="1">
        <f t="array" ref="N1464">VLOOKUP($A1464,'Medical Examination'!$A:$H,COLUMN(E:E),0)</f>
        <v>No</v>
      </c>
      <c r="O1464" t="str" cm="1">
        <f t="array" ref="O1464">VLOOKUP($A1464,'Medical Examination'!$A:$H,COLUMN(F:F),0)</f>
        <v>No</v>
      </c>
      <c r="P1464" cm="1">
        <f t="array" ref="P1464">VLOOKUP($A1464,'Medical Examination'!$A:$H,COLUMN(G:G),0)</f>
        <v>2</v>
      </c>
      <c r="Q1464" t="str" cm="1">
        <f t="array" ref="Q1464">VLOOKUP($A1464,'Medical Examination'!$A:$H,COLUMN(H:H),0)</f>
        <v>No</v>
      </c>
      <c r="R1464">
        <f t="shared" si="264"/>
        <v>1</v>
      </c>
      <c r="S1464">
        <f t="shared" si="265"/>
        <v>0</v>
      </c>
      <c r="T1464">
        <f t="shared" si="266"/>
        <v>0</v>
      </c>
      <c r="U1464">
        <f t="shared" si="267"/>
        <v>0</v>
      </c>
      <c r="V1464">
        <f t="shared" si="268"/>
        <v>1</v>
      </c>
      <c r="W1464">
        <f t="shared" si="269"/>
        <v>1</v>
      </c>
      <c r="X1464">
        <f t="shared" si="270"/>
        <v>2</v>
      </c>
      <c r="Y1464">
        <f t="shared" si="271"/>
        <v>1</v>
      </c>
      <c r="Z1464">
        <f t="shared" si="272"/>
        <v>0</v>
      </c>
      <c r="AA1464">
        <f t="shared" si="273"/>
        <v>0</v>
      </c>
      <c r="AB1464" s="5">
        <f t="shared" si="274"/>
        <v>57</v>
      </c>
      <c r="AC1464">
        <f t="shared" si="275"/>
        <v>1</v>
      </c>
    </row>
    <row r="1465" spans="1:29" x14ac:dyDescent="0.25">
      <c r="A1465" t="s">
        <v>1505</v>
      </c>
      <c r="B1465">
        <v>1962</v>
      </c>
      <c r="C1465" t="s">
        <v>20</v>
      </c>
      <c r="D1465">
        <v>26</v>
      </c>
      <c r="E1465">
        <v>0</v>
      </c>
      <c r="F1465">
        <v>12369.89</v>
      </c>
      <c r="G1465" t="s">
        <v>12</v>
      </c>
      <c r="H1465" t="s">
        <v>11</v>
      </c>
      <c r="I1465" t="s">
        <v>247</v>
      </c>
      <c r="J1465" t="str">
        <f>VLOOKUP(A1465,Names!A:B,2,)</f>
        <v>Verdugo, Mrs.  Erika</v>
      </c>
      <c r="K1465" cm="1">
        <f t="array" ref="K1465">VLOOKUP($A1465,'Medical Examination'!$A:$H,COLUMN(B:B),0)</f>
        <v>26.23</v>
      </c>
      <c r="L1465" cm="1">
        <f t="array" ref="L1465">VLOOKUP($A1465,'Medical Examination'!$A:$H,COLUMN(C:C),0)</f>
        <v>11.93</v>
      </c>
      <c r="M1465" t="str" cm="1">
        <f t="array" ref="M1465">VLOOKUP($A1465,'Medical Examination'!$A:$H,COLUMN(D:D),0)</f>
        <v>No</v>
      </c>
      <c r="N1465" t="str" cm="1">
        <f t="array" ref="N1465">VLOOKUP($A1465,'Medical Examination'!$A:$H,COLUMN(E:E),0)</f>
        <v>No</v>
      </c>
      <c r="O1465" t="str" cm="1">
        <f t="array" ref="O1465">VLOOKUP($A1465,'Medical Examination'!$A:$H,COLUMN(F:F),0)</f>
        <v>No</v>
      </c>
      <c r="P1465" t="str" cm="1">
        <f t="array" ref="P1465">VLOOKUP($A1465,'Medical Examination'!$A:$H,COLUMN(G:G),0)</f>
        <v>No major surgery</v>
      </c>
      <c r="Q1465" t="str" cm="1">
        <f t="array" ref="Q1465">VLOOKUP($A1465,'Medical Examination'!$A:$H,COLUMN(H:H),0)</f>
        <v>No</v>
      </c>
      <c r="R1465">
        <f t="shared" si="264"/>
        <v>0</v>
      </c>
      <c r="S1465">
        <f t="shared" si="265"/>
        <v>0</v>
      </c>
      <c r="T1465">
        <f t="shared" si="266"/>
        <v>0</v>
      </c>
      <c r="U1465">
        <f t="shared" si="267"/>
        <v>0</v>
      </c>
      <c r="V1465">
        <f t="shared" si="268"/>
        <v>1</v>
      </c>
      <c r="W1465">
        <f t="shared" si="269"/>
        <v>2</v>
      </c>
      <c r="X1465">
        <f t="shared" si="270"/>
        <v>0</v>
      </c>
      <c r="Y1465">
        <f t="shared" si="271"/>
        <v>0</v>
      </c>
      <c r="Z1465">
        <f t="shared" si="272"/>
        <v>0</v>
      </c>
      <c r="AA1465">
        <f t="shared" si="273"/>
        <v>0</v>
      </c>
      <c r="AB1465" s="5">
        <f t="shared" si="274"/>
        <v>61</v>
      </c>
      <c r="AC1465">
        <f t="shared" si="275"/>
        <v>0</v>
      </c>
    </row>
    <row r="1466" spans="1:29" x14ac:dyDescent="0.25">
      <c r="A1466" t="s">
        <v>1506</v>
      </c>
      <c r="B1466">
        <v>1989</v>
      </c>
      <c r="C1466" t="s">
        <v>30</v>
      </c>
      <c r="D1466">
        <v>29</v>
      </c>
      <c r="E1466">
        <v>0</v>
      </c>
      <c r="F1466">
        <v>12404.88</v>
      </c>
      <c r="G1466" t="s">
        <v>12</v>
      </c>
      <c r="H1466" t="s">
        <v>12</v>
      </c>
      <c r="I1466" t="s">
        <v>168</v>
      </c>
      <c r="J1466" t="str">
        <f>VLOOKUP(A1466,Names!A:B,2,)</f>
        <v>Monteleone, Mr.  Steven M.</v>
      </c>
      <c r="K1466" cm="1">
        <f t="array" ref="K1466">VLOOKUP($A1466,'Medical Examination'!$A:$H,COLUMN(B:B),0)</f>
        <v>35.244999999999997</v>
      </c>
      <c r="L1466" cm="1">
        <f t="array" ref="L1466">VLOOKUP($A1466,'Medical Examination'!$A:$H,COLUMN(C:C),0)</f>
        <v>4.63</v>
      </c>
      <c r="M1466" t="str" cm="1">
        <f t="array" ref="M1466">VLOOKUP($A1466,'Medical Examination'!$A:$H,COLUMN(D:D),0)</f>
        <v>No</v>
      </c>
      <c r="N1466" t="str" cm="1">
        <f t="array" ref="N1466">VLOOKUP($A1466,'Medical Examination'!$A:$H,COLUMN(E:E),0)</f>
        <v>No</v>
      </c>
      <c r="O1466" t="str" cm="1">
        <f t="array" ref="O1466">VLOOKUP($A1466,'Medical Examination'!$A:$H,COLUMN(F:F),0)</f>
        <v>No</v>
      </c>
      <c r="P1466" t="str" cm="1">
        <f t="array" ref="P1466">VLOOKUP($A1466,'Medical Examination'!$A:$H,COLUMN(G:G),0)</f>
        <v>No major surgery</v>
      </c>
      <c r="Q1466" t="str" cm="1">
        <f t="array" ref="Q1466">VLOOKUP($A1466,'Medical Examination'!$A:$H,COLUMN(H:H),0)</f>
        <v>No</v>
      </c>
      <c r="R1466">
        <f t="shared" si="264"/>
        <v>0</v>
      </c>
      <c r="S1466">
        <f t="shared" si="265"/>
        <v>0</v>
      </c>
      <c r="T1466">
        <f t="shared" si="266"/>
        <v>0</v>
      </c>
      <c r="U1466">
        <f t="shared" si="267"/>
        <v>0</v>
      </c>
      <c r="V1466">
        <f t="shared" si="268"/>
        <v>1</v>
      </c>
      <c r="W1466">
        <f t="shared" si="269"/>
        <v>1</v>
      </c>
      <c r="X1466">
        <f t="shared" si="270"/>
        <v>0</v>
      </c>
      <c r="Y1466">
        <f t="shared" si="271"/>
        <v>0</v>
      </c>
      <c r="Z1466">
        <f t="shared" si="272"/>
        <v>0</v>
      </c>
      <c r="AA1466">
        <f t="shared" si="273"/>
        <v>0</v>
      </c>
      <c r="AB1466" s="5">
        <f t="shared" si="274"/>
        <v>34</v>
      </c>
      <c r="AC1466">
        <f t="shared" si="275"/>
        <v>1</v>
      </c>
    </row>
    <row r="1467" spans="1:29" x14ac:dyDescent="0.25">
      <c r="A1467" t="s">
        <v>1507</v>
      </c>
      <c r="B1467">
        <v>1972</v>
      </c>
      <c r="C1467" t="s">
        <v>35</v>
      </c>
      <c r="D1467">
        <v>21</v>
      </c>
      <c r="E1467">
        <v>0</v>
      </c>
      <c r="F1467">
        <v>12407.3</v>
      </c>
      <c r="G1467" t="s">
        <v>12</v>
      </c>
      <c r="H1467" t="s">
        <v>11</v>
      </c>
      <c r="I1467" t="s">
        <v>300</v>
      </c>
      <c r="J1467" t="str">
        <f>VLOOKUP(A1467,Names!A:B,2,)</f>
        <v>Vaught, Mr.  Benjamin J.</v>
      </c>
      <c r="K1467" cm="1">
        <f t="array" ref="K1467">VLOOKUP($A1467,'Medical Examination'!$A:$H,COLUMN(B:B),0)</f>
        <v>34.299999999999997</v>
      </c>
      <c r="L1467" cm="1">
        <f t="array" ref="L1467">VLOOKUP($A1467,'Medical Examination'!$A:$H,COLUMN(C:C),0)</f>
        <v>4.87</v>
      </c>
      <c r="M1467" t="str" cm="1">
        <f t="array" ref="M1467">VLOOKUP($A1467,'Medical Examination'!$A:$H,COLUMN(D:D),0)</f>
        <v>No</v>
      </c>
      <c r="N1467" t="str" cm="1">
        <f t="array" ref="N1467">VLOOKUP($A1467,'Medical Examination'!$A:$H,COLUMN(E:E),0)</f>
        <v>No</v>
      </c>
      <c r="O1467" t="str" cm="1">
        <f t="array" ref="O1467">VLOOKUP($A1467,'Medical Examination'!$A:$H,COLUMN(F:F),0)</f>
        <v>No</v>
      </c>
      <c r="P1467" cm="1">
        <f t="array" ref="P1467">VLOOKUP($A1467,'Medical Examination'!$A:$H,COLUMN(G:G),0)</f>
        <v>2</v>
      </c>
      <c r="Q1467" t="str" cm="1">
        <f t="array" ref="Q1467">VLOOKUP($A1467,'Medical Examination'!$A:$H,COLUMN(H:H),0)</f>
        <v>No</v>
      </c>
      <c r="R1467">
        <f t="shared" si="264"/>
        <v>0</v>
      </c>
      <c r="S1467">
        <f t="shared" si="265"/>
        <v>0</v>
      </c>
      <c r="T1467">
        <f t="shared" si="266"/>
        <v>0</v>
      </c>
      <c r="U1467">
        <f t="shared" si="267"/>
        <v>0</v>
      </c>
      <c r="V1467">
        <f t="shared" si="268"/>
        <v>1</v>
      </c>
      <c r="W1467">
        <f t="shared" si="269"/>
        <v>2</v>
      </c>
      <c r="X1467">
        <f t="shared" si="270"/>
        <v>2</v>
      </c>
      <c r="Y1467">
        <f t="shared" si="271"/>
        <v>0</v>
      </c>
      <c r="Z1467">
        <f t="shared" si="272"/>
        <v>0</v>
      </c>
      <c r="AA1467">
        <f t="shared" si="273"/>
        <v>0</v>
      </c>
      <c r="AB1467" s="5">
        <f t="shared" si="274"/>
        <v>51</v>
      </c>
      <c r="AC1467">
        <f t="shared" si="275"/>
        <v>1</v>
      </c>
    </row>
    <row r="1468" spans="1:29" x14ac:dyDescent="0.25">
      <c r="A1468" t="s">
        <v>1508</v>
      </c>
      <c r="B1468">
        <v>1979</v>
      </c>
      <c r="C1468" t="s">
        <v>10</v>
      </c>
      <c r="D1468">
        <v>14</v>
      </c>
      <c r="E1468">
        <v>2</v>
      </c>
      <c r="F1468">
        <v>12408.29</v>
      </c>
      <c r="G1468" t="s">
        <v>12</v>
      </c>
      <c r="H1468" t="s">
        <v>16</v>
      </c>
      <c r="I1468" t="s">
        <v>632</v>
      </c>
      <c r="J1468" t="str">
        <f>VLOOKUP(A1468,Names!A:B,2,)</f>
        <v>Jacobs, Mr.  Jason L.</v>
      </c>
      <c r="K1468" cm="1">
        <f t="array" ref="K1468">VLOOKUP($A1468,'Medical Examination'!$A:$H,COLUMN(B:B),0)</f>
        <v>36.799999999999997</v>
      </c>
      <c r="L1468" cm="1">
        <f t="array" ref="L1468">VLOOKUP($A1468,'Medical Examination'!$A:$H,COLUMN(C:C),0)</f>
        <v>4.62</v>
      </c>
      <c r="M1468" t="str" cm="1">
        <f t="array" ref="M1468">VLOOKUP($A1468,'Medical Examination'!$A:$H,COLUMN(D:D),0)</f>
        <v>No</v>
      </c>
      <c r="N1468" t="str" cm="1">
        <f t="array" ref="N1468">VLOOKUP($A1468,'Medical Examination'!$A:$H,COLUMN(E:E),0)</f>
        <v>No</v>
      </c>
      <c r="O1468" t="str" cm="1">
        <f t="array" ref="O1468">VLOOKUP($A1468,'Medical Examination'!$A:$H,COLUMN(F:F),0)</f>
        <v>Yes</v>
      </c>
      <c r="P1468" cm="1">
        <f t="array" ref="P1468">VLOOKUP($A1468,'Medical Examination'!$A:$H,COLUMN(G:G),0)</f>
        <v>1</v>
      </c>
      <c r="Q1468" t="str" cm="1">
        <f t="array" ref="Q1468">VLOOKUP($A1468,'Medical Examination'!$A:$H,COLUMN(H:H),0)</f>
        <v>No</v>
      </c>
      <c r="R1468">
        <f t="shared" si="264"/>
        <v>0</v>
      </c>
      <c r="S1468">
        <f t="shared" si="265"/>
        <v>0</v>
      </c>
      <c r="T1468">
        <f t="shared" si="266"/>
        <v>1</v>
      </c>
      <c r="U1468">
        <f t="shared" si="267"/>
        <v>0</v>
      </c>
      <c r="V1468">
        <f t="shared" si="268"/>
        <v>1</v>
      </c>
      <c r="W1468">
        <f t="shared" si="269"/>
        <v>3</v>
      </c>
      <c r="X1468">
        <f t="shared" si="270"/>
        <v>1</v>
      </c>
      <c r="Y1468">
        <f t="shared" si="271"/>
        <v>0</v>
      </c>
      <c r="Z1468">
        <f t="shared" si="272"/>
        <v>0</v>
      </c>
      <c r="AA1468">
        <f t="shared" si="273"/>
        <v>0</v>
      </c>
      <c r="AB1468" s="5">
        <f t="shared" si="274"/>
        <v>44</v>
      </c>
      <c r="AC1468">
        <f t="shared" si="275"/>
        <v>1</v>
      </c>
    </row>
    <row r="1469" spans="1:29" x14ac:dyDescent="0.25">
      <c r="A1469" t="s">
        <v>1509</v>
      </c>
      <c r="B1469">
        <v>1964</v>
      </c>
      <c r="C1469" t="s">
        <v>35</v>
      </c>
      <c r="D1469">
        <v>4</v>
      </c>
      <c r="E1469">
        <v>0</v>
      </c>
      <c r="F1469">
        <v>12430.95</v>
      </c>
      <c r="G1469" t="s">
        <v>12</v>
      </c>
      <c r="H1469" t="s">
        <v>12</v>
      </c>
      <c r="I1469" t="s">
        <v>247</v>
      </c>
      <c r="J1469" t="str">
        <f>VLOOKUP(A1469,Names!A:B,2,)</f>
        <v>Brake, Ms.  Kathryn</v>
      </c>
      <c r="K1469" cm="1">
        <f t="array" ref="K1469">VLOOKUP($A1469,'Medical Examination'!$A:$H,COLUMN(B:B),0)</f>
        <v>32.965000000000003</v>
      </c>
      <c r="L1469" cm="1">
        <f t="array" ref="L1469">VLOOKUP($A1469,'Medical Examination'!$A:$H,COLUMN(C:C),0)</f>
        <v>6.15</v>
      </c>
      <c r="M1469" t="str" cm="1">
        <f t="array" ref="M1469">VLOOKUP($A1469,'Medical Examination'!$A:$H,COLUMN(D:D),0)</f>
        <v>yes</v>
      </c>
      <c r="N1469" t="str" cm="1">
        <f t="array" ref="N1469">VLOOKUP($A1469,'Medical Examination'!$A:$H,COLUMN(E:E),0)</f>
        <v>No</v>
      </c>
      <c r="O1469" t="str" cm="1">
        <f t="array" ref="O1469">VLOOKUP($A1469,'Medical Examination'!$A:$H,COLUMN(F:F),0)</f>
        <v>No</v>
      </c>
      <c r="P1469" cm="1">
        <f t="array" ref="P1469">VLOOKUP($A1469,'Medical Examination'!$A:$H,COLUMN(G:G),0)</f>
        <v>1</v>
      </c>
      <c r="Q1469" t="str" cm="1">
        <f t="array" ref="Q1469">VLOOKUP($A1469,'Medical Examination'!$A:$H,COLUMN(H:H),0)</f>
        <v>No</v>
      </c>
      <c r="R1469">
        <f t="shared" si="264"/>
        <v>1</v>
      </c>
      <c r="S1469">
        <f t="shared" si="265"/>
        <v>0</v>
      </c>
      <c r="T1469">
        <f t="shared" si="266"/>
        <v>0</v>
      </c>
      <c r="U1469">
        <f t="shared" si="267"/>
        <v>0</v>
      </c>
      <c r="V1469">
        <f t="shared" si="268"/>
        <v>1</v>
      </c>
      <c r="W1469">
        <f t="shared" si="269"/>
        <v>1</v>
      </c>
      <c r="X1469">
        <f t="shared" si="270"/>
        <v>1</v>
      </c>
      <c r="Y1469">
        <f t="shared" si="271"/>
        <v>0</v>
      </c>
      <c r="Z1469">
        <f t="shared" si="272"/>
        <v>0</v>
      </c>
      <c r="AA1469">
        <f t="shared" si="273"/>
        <v>0</v>
      </c>
      <c r="AB1469" s="5">
        <f t="shared" si="274"/>
        <v>59</v>
      </c>
      <c r="AC1469">
        <f t="shared" si="275"/>
        <v>0</v>
      </c>
    </row>
    <row r="1470" spans="1:29" x14ac:dyDescent="0.25">
      <c r="A1470" t="s">
        <v>1510</v>
      </c>
      <c r="B1470">
        <v>1995</v>
      </c>
      <c r="C1470" t="s">
        <v>35</v>
      </c>
      <c r="D1470">
        <v>9</v>
      </c>
      <c r="E1470">
        <v>0</v>
      </c>
      <c r="F1470">
        <v>12452.25</v>
      </c>
      <c r="G1470" t="s">
        <v>12</v>
      </c>
      <c r="H1470" t="s">
        <v>12</v>
      </c>
      <c r="I1470" t="s">
        <v>23</v>
      </c>
      <c r="J1470" t="str">
        <f>VLOOKUP(A1470,Names!A:B,2,)</f>
        <v>Locatelli, Mr.  Alex</v>
      </c>
      <c r="K1470" cm="1">
        <f t="array" ref="K1470">VLOOKUP($A1470,'Medical Examination'!$A:$H,COLUMN(B:B),0)</f>
        <v>52.89</v>
      </c>
      <c r="L1470" cm="1">
        <f t="array" ref="L1470">VLOOKUP($A1470,'Medical Examination'!$A:$H,COLUMN(C:C),0)</f>
        <v>4.96</v>
      </c>
      <c r="M1470" t="str" cm="1">
        <f t="array" ref="M1470">VLOOKUP($A1470,'Medical Examination'!$A:$H,COLUMN(D:D),0)</f>
        <v>yes</v>
      </c>
      <c r="N1470" t="str" cm="1">
        <f t="array" ref="N1470">VLOOKUP($A1470,'Medical Examination'!$A:$H,COLUMN(E:E),0)</f>
        <v>No</v>
      </c>
      <c r="O1470" t="str" cm="1">
        <f t="array" ref="O1470">VLOOKUP($A1470,'Medical Examination'!$A:$H,COLUMN(F:F),0)</f>
        <v>No</v>
      </c>
      <c r="P1470" cm="1">
        <f t="array" ref="P1470">VLOOKUP($A1470,'Medical Examination'!$A:$H,COLUMN(G:G),0)</f>
        <v>1</v>
      </c>
      <c r="Q1470" t="str" cm="1">
        <f t="array" ref="Q1470">VLOOKUP($A1470,'Medical Examination'!$A:$H,COLUMN(H:H),0)</f>
        <v>No</v>
      </c>
      <c r="R1470">
        <f t="shared" si="264"/>
        <v>1</v>
      </c>
      <c r="S1470">
        <f t="shared" si="265"/>
        <v>0</v>
      </c>
      <c r="T1470">
        <f t="shared" si="266"/>
        <v>0</v>
      </c>
      <c r="U1470">
        <f t="shared" si="267"/>
        <v>0</v>
      </c>
      <c r="V1470">
        <f t="shared" si="268"/>
        <v>1</v>
      </c>
      <c r="W1470">
        <f t="shared" si="269"/>
        <v>1</v>
      </c>
      <c r="X1470">
        <f t="shared" si="270"/>
        <v>1</v>
      </c>
      <c r="Y1470">
        <f t="shared" si="271"/>
        <v>0</v>
      </c>
      <c r="Z1470">
        <f t="shared" si="272"/>
        <v>1</v>
      </c>
      <c r="AA1470">
        <f t="shared" si="273"/>
        <v>0</v>
      </c>
      <c r="AB1470" s="5">
        <f t="shared" si="274"/>
        <v>28</v>
      </c>
      <c r="AC1470">
        <f t="shared" si="275"/>
        <v>1</v>
      </c>
    </row>
    <row r="1471" spans="1:29" x14ac:dyDescent="0.25">
      <c r="A1471" t="s">
        <v>1511</v>
      </c>
      <c r="B1471">
        <v>1968</v>
      </c>
      <c r="C1471" t="s">
        <v>15</v>
      </c>
      <c r="D1471">
        <v>26</v>
      </c>
      <c r="E1471">
        <v>3</v>
      </c>
      <c r="F1471">
        <v>12475.35</v>
      </c>
      <c r="G1471" t="s">
        <v>12</v>
      </c>
      <c r="H1471" t="s">
        <v>16</v>
      </c>
      <c r="I1471" t="s">
        <v>23</v>
      </c>
      <c r="J1471" t="str">
        <f>VLOOKUP(A1471,Names!A:B,2,)</f>
        <v>Baird, Ms.  Zanae E</v>
      </c>
      <c r="K1471" cm="1">
        <f t="array" ref="K1471">VLOOKUP($A1471,'Medical Examination'!$A:$H,COLUMN(B:B),0)</f>
        <v>21.47</v>
      </c>
      <c r="L1471" cm="1">
        <f t="array" ref="L1471">VLOOKUP($A1471,'Medical Examination'!$A:$H,COLUMN(C:C),0)</f>
        <v>7.82</v>
      </c>
      <c r="M1471" t="str" cm="1">
        <f t="array" ref="M1471">VLOOKUP($A1471,'Medical Examination'!$A:$H,COLUMN(D:D),0)</f>
        <v>No</v>
      </c>
      <c r="N1471" t="str" cm="1">
        <f t="array" ref="N1471">VLOOKUP($A1471,'Medical Examination'!$A:$H,COLUMN(E:E),0)</f>
        <v>No</v>
      </c>
      <c r="O1471" t="str" cm="1">
        <f t="array" ref="O1471">VLOOKUP($A1471,'Medical Examination'!$A:$H,COLUMN(F:F),0)</f>
        <v>No</v>
      </c>
      <c r="P1471" t="str" cm="1">
        <f t="array" ref="P1471">VLOOKUP($A1471,'Medical Examination'!$A:$H,COLUMN(G:G),0)</f>
        <v>No major surgery</v>
      </c>
      <c r="Q1471" t="str" cm="1">
        <f t="array" ref="Q1471">VLOOKUP($A1471,'Medical Examination'!$A:$H,COLUMN(H:H),0)</f>
        <v>No</v>
      </c>
      <c r="R1471">
        <f t="shared" si="264"/>
        <v>0</v>
      </c>
      <c r="S1471">
        <f t="shared" si="265"/>
        <v>0</v>
      </c>
      <c r="T1471">
        <f t="shared" si="266"/>
        <v>0</v>
      </c>
      <c r="U1471">
        <f t="shared" si="267"/>
        <v>0</v>
      </c>
      <c r="V1471">
        <f t="shared" si="268"/>
        <v>1</v>
      </c>
      <c r="W1471">
        <f t="shared" si="269"/>
        <v>3</v>
      </c>
      <c r="X1471">
        <f t="shared" si="270"/>
        <v>0</v>
      </c>
      <c r="Y1471">
        <f t="shared" si="271"/>
        <v>0</v>
      </c>
      <c r="Z1471">
        <f t="shared" si="272"/>
        <v>1</v>
      </c>
      <c r="AA1471">
        <f t="shared" si="273"/>
        <v>0</v>
      </c>
      <c r="AB1471" s="5">
        <f t="shared" si="274"/>
        <v>55</v>
      </c>
      <c r="AC1471">
        <f t="shared" si="275"/>
        <v>0</v>
      </c>
    </row>
    <row r="1472" spans="1:29" x14ac:dyDescent="0.25">
      <c r="A1472" t="s">
        <v>1512</v>
      </c>
      <c r="B1472">
        <v>1968</v>
      </c>
      <c r="C1472" t="s">
        <v>15</v>
      </c>
      <c r="D1472">
        <v>12</v>
      </c>
      <c r="E1472">
        <v>3</v>
      </c>
      <c r="F1472">
        <v>12479.71</v>
      </c>
      <c r="G1472" t="s">
        <v>12</v>
      </c>
      <c r="H1472" t="s">
        <v>12</v>
      </c>
      <c r="I1472" t="s">
        <v>23</v>
      </c>
      <c r="J1472" t="str">
        <f>VLOOKUP(A1472,Names!A:B,2,)</f>
        <v>Merino, Ms.  Keila L</v>
      </c>
      <c r="K1472" cm="1">
        <f t="array" ref="K1472">VLOOKUP($A1472,'Medical Examination'!$A:$H,COLUMN(B:B),0)</f>
        <v>24.605</v>
      </c>
      <c r="L1472" cm="1">
        <f t="array" ref="L1472">VLOOKUP($A1472,'Medical Examination'!$A:$H,COLUMN(C:C),0)</f>
        <v>7.48</v>
      </c>
      <c r="M1472" t="str" cm="1">
        <f t="array" ref="M1472">VLOOKUP($A1472,'Medical Examination'!$A:$H,COLUMN(D:D),0)</f>
        <v>No</v>
      </c>
      <c r="N1472" t="str" cm="1">
        <f t="array" ref="N1472">VLOOKUP($A1472,'Medical Examination'!$A:$H,COLUMN(E:E),0)</f>
        <v>No</v>
      </c>
      <c r="O1472" t="str" cm="1">
        <f t="array" ref="O1472">VLOOKUP($A1472,'Medical Examination'!$A:$H,COLUMN(F:F),0)</f>
        <v>No</v>
      </c>
      <c r="P1472" t="str" cm="1">
        <f t="array" ref="P1472">VLOOKUP($A1472,'Medical Examination'!$A:$H,COLUMN(G:G),0)</f>
        <v>No major surgery</v>
      </c>
      <c r="Q1472" t="str" cm="1">
        <f t="array" ref="Q1472">VLOOKUP($A1472,'Medical Examination'!$A:$H,COLUMN(H:H),0)</f>
        <v>No</v>
      </c>
      <c r="R1472">
        <f t="shared" si="264"/>
        <v>0</v>
      </c>
      <c r="S1472">
        <f t="shared" si="265"/>
        <v>0</v>
      </c>
      <c r="T1472">
        <f t="shared" si="266"/>
        <v>0</v>
      </c>
      <c r="U1472">
        <f t="shared" si="267"/>
        <v>0</v>
      </c>
      <c r="V1472">
        <f t="shared" si="268"/>
        <v>1</v>
      </c>
      <c r="W1472">
        <f t="shared" si="269"/>
        <v>1</v>
      </c>
      <c r="X1472">
        <f t="shared" si="270"/>
        <v>0</v>
      </c>
      <c r="Y1472">
        <f t="shared" si="271"/>
        <v>0</v>
      </c>
      <c r="Z1472">
        <f t="shared" si="272"/>
        <v>1</v>
      </c>
      <c r="AA1472">
        <f t="shared" si="273"/>
        <v>0</v>
      </c>
      <c r="AB1472" s="5">
        <f t="shared" si="274"/>
        <v>55</v>
      </c>
      <c r="AC1472">
        <f t="shared" si="275"/>
        <v>0</v>
      </c>
    </row>
    <row r="1473" spans="1:29" x14ac:dyDescent="0.25">
      <c r="A1473" t="s">
        <v>1513</v>
      </c>
      <c r="B1473">
        <v>1967</v>
      </c>
      <c r="C1473" t="s">
        <v>20</v>
      </c>
      <c r="D1473">
        <v>1</v>
      </c>
      <c r="E1473">
        <v>3</v>
      </c>
      <c r="F1473">
        <v>12485.8</v>
      </c>
      <c r="G1473" t="s">
        <v>12</v>
      </c>
      <c r="H1473" t="s">
        <v>12</v>
      </c>
      <c r="I1473" t="s">
        <v>13</v>
      </c>
      <c r="J1473" t="str">
        <f>VLOOKUP(A1473,Names!A:B,2,)</f>
        <v>Connolly, Ms.  Katherine</v>
      </c>
      <c r="K1473" cm="1">
        <f t="array" ref="K1473">VLOOKUP($A1473,'Medical Examination'!$A:$H,COLUMN(B:B),0)</f>
        <v>40.81</v>
      </c>
      <c r="L1473" cm="1">
        <f t="array" ref="L1473">VLOOKUP($A1473,'Medical Examination'!$A:$H,COLUMN(C:C),0)</f>
        <v>10.58</v>
      </c>
      <c r="M1473" t="str" cm="1">
        <f t="array" ref="M1473">VLOOKUP($A1473,'Medical Examination'!$A:$H,COLUMN(D:D),0)</f>
        <v>yes</v>
      </c>
      <c r="N1473" t="str" cm="1">
        <f t="array" ref="N1473">VLOOKUP($A1473,'Medical Examination'!$A:$H,COLUMN(E:E),0)</f>
        <v>No</v>
      </c>
      <c r="O1473" t="str" cm="1">
        <f t="array" ref="O1473">VLOOKUP($A1473,'Medical Examination'!$A:$H,COLUMN(F:F),0)</f>
        <v>No</v>
      </c>
      <c r="P1473" t="str" cm="1">
        <f t="array" ref="P1473">VLOOKUP($A1473,'Medical Examination'!$A:$H,COLUMN(G:G),0)</f>
        <v>No major surgery</v>
      </c>
      <c r="Q1473" t="str" cm="1">
        <f t="array" ref="Q1473">VLOOKUP($A1473,'Medical Examination'!$A:$H,COLUMN(H:H),0)</f>
        <v>No</v>
      </c>
      <c r="R1473">
        <f t="shared" si="264"/>
        <v>1</v>
      </c>
      <c r="S1473">
        <f t="shared" si="265"/>
        <v>0</v>
      </c>
      <c r="T1473">
        <f t="shared" si="266"/>
        <v>0</v>
      </c>
      <c r="U1473">
        <f t="shared" si="267"/>
        <v>0</v>
      </c>
      <c r="V1473">
        <f t="shared" si="268"/>
        <v>1</v>
      </c>
      <c r="W1473">
        <f t="shared" si="269"/>
        <v>1</v>
      </c>
      <c r="X1473">
        <f t="shared" si="270"/>
        <v>0</v>
      </c>
      <c r="Y1473">
        <f t="shared" si="271"/>
        <v>0</v>
      </c>
      <c r="Z1473">
        <f t="shared" si="272"/>
        <v>0</v>
      </c>
      <c r="AA1473">
        <f t="shared" si="273"/>
        <v>1</v>
      </c>
      <c r="AB1473" s="5">
        <f t="shared" si="274"/>
        <v>56</v>
      </c>
      <c r="AC1473">
        <f t="shared" si="275"/>
        <v>0</v>
      </c>
    </row>
    <row r="1474" spans="1:29" x14ac:dyDescent="0.25">
      <c r="A1474" t="s">
        <v>1514</v>
      </c>
      <c r="B1474">
        <v>1968</v>
      </c>
      <c r="C1474" t="s">
        <v>30</v>
      </c>
      <c r="D1474">
        <v>3</v>
      </c>
      <c r="E1474">
        <v>3</v>
      </c>
      <c r="F1474">
        <v>12495.29</v>
      </c>
      <c r="G1474" t="s">
        <v>12</v>
      </c>
      <c r="H1474" t="s">
        <v>12</v>
      </c>
      <c r="I1474" t="s">
        <v>23</v>
      </c>
      <c r="J1474" t="str">
        <f>VLOOKUP(A1474,Names!A:B,2,)</f>
        <v>McFadden, Ms.  Kelly M.</v>
      </c>
      <c r="K1474" cm="1">
        <f t="array" ref="K1474">VLOOKUP($A1474,'Medical Examination'!$A:$H,COLUMN(B:B),0)</f>
        <v>35.814999999999998</v>
      </c>
      <c r="L1474" cm="1">
        <f t="array" ref="L1474">VLOOKUP($A1474,'Medical Examination'!$A:$H,COLUMN(C:C),0)</f>
        <v>8.4700000000000006</v>
      </c>
      <c r="M1474" t="str" cm="1">
        <f t="array" ref="M1474">VLOOKUP($A1474,'Medical Examination'!$A:$H,COLUMN(D:D),0)</f>
        <v>No</v>
      </c>
      <c r="N1474" t="str" cm="1">
        <f t="array" ref="N1474">VLOOKUP($A1474,'Medical Examination'!$A:$H,COLUMN(E:E),0)</f>
        <v>No</v>
      </c>
      <c r="O1474" t="str" cm="1">
        <f t="array" ref="O1474">VLOOKUP($A1474,'Medical Examination'!$A:$H,COLUMN(F:F),0)</f>
        <v>No</v>
      </c>
      <c r="P1474" t="str" cm="1">
        <f t="array" ref="P1474">VLOOKUP($A1474,'Medical Examination'!$A:$H,COLUMN(G:G),0)</f>
        <v>No major surgery</v>
      </c>
      <c r="Q1474" t="str" cm="1">
        <f t="array" ref="Q1474">VLOOKUP($A1474,'Medical Examination'!$A:$H,COLUMN(H:H),0)</f>
        <v>No</v>
      </c>
      <c r="R1474">
        <f t="shared" si="264"/>
        <v>0</v>
      </c>
      <c r="S1474">
        <f t="shared" si="265"/>
        <v>0</v>
      </c>
      <c r="T1474">
        <f t="shared" si="266"/>
        <v>0</v>
      </c>
      <c r="U1474">
        <f t="shared" si="267"/>
        <v>0</v>
      </c>
      <c r="V1474">
        <f t="shared" si="268"/>
        <v>1</v>
      </c>
      <c r="W1474">
        <f t="shared" si="269"/>
        <v>1</v>
      </c>
      <c r="X1474">
        <f t="shared" si="270"/>
        <v>0</v>
      </c>
      <c r="Y1474">
        <f t="shared" si="271"/>
        <v>0</v>
      </c>
      <c r="Z1474">
        <f t="shared" si="272"/>
        <v>1</v>
      </c>
      <c r="AA1474">
        <f t="shared" si="273"/>
        <v>0</v>
      </c>
      <c r="AB1474" s="5">
        <f t="shared" si="274"/>
        <v>55</v>
      </c>
      <c r="AC1474">
        <f t="shared" si="275"/>
        <v>0</v>
      </c>
    </row>
    <row r="1475" spans="1:29" x14ac:dyDescent="0.25">
      <c r="A1475" t="s">
        <v>1515</v>
      </c>
      <c r="B1475">
        <v>1966</v>
      </c>
      <c r="C1475" t="s">
        <v>10</v>
      </c>
      <c r="D1475">
        <v>12</v>
      </c>
      <c r="E1475">
        <v>0</v>
      </c>
      <c r="F1475">
        <v>12499.88</v>
      </c>
      <c r="G1475" t="s">
        <v>12</v>
      </c>
      <c r="H1475" t="s">
        <v>11</v>
      </c>
      <c r="I1475" t="s">
        <v>23</v>
      </c>
      <c r="J1475" t="str">
        <f>VLOOKUP(A1475,Names!A:B,2,)</f>
        <v>Kanyane, Mr.  Patrick Sr.</v>
      </c>
      <c r="K1475" cm="1">
        <f t="array" ref="K1475">VLOOKUP($A1475,'Medical Examination'!$A:$H,COLUMN(B:B),0)</f>
        <v>31.07</v>
      </c>
      <c r="L1475" cm="1">
        <f t="array" ref="L1475">VLOOKUP($A1475,'Medical Examination'!$A:$H,COLUMN(C:C),0)</f>
        <v>4.62</v>
      </c>
      <c r="M1475" t="str" cm="1">
        <f t="array" ref="M1475">VLOOKUP($A1475,'Medical Examination'!$A:$H,COLUMN(D:D),0)</f>
        <v>yes</v>
      </c>
      <c r="N1475" t="str" cm="1">
        <f t="array" ref="N1475">VLOOKUP($A1475,'Medical Examination'!$A:$H,COLUMN(E:E),0)</f>
        <v>No</v>
      </c>
      <c r="O1475" t="str" cm="1">
        <f t="array" ref="O1475">VLOOKUP($A1475,'Medical Examination'!$A:$H,COLUMN(F:F),0)</f>
        <v>No</v>
      </c>
      <c r="P1475" cm="1">
        <f t="array" ref="P1475">VLOOKUP($A1475,'Medical Examination'!$A:$H,COLUMN(G:G),0)</f>
        <v>2</v>
      </c>
      <c r="Q1475" t="str" cm="1">
        <f t="array" ref="Q1475">VLOOKUP($A1475,'Medical Examination'!$A:$H,COLUMN(H:H),0)</f>
        <v>No</v>
      </c>
      <c r="R1475">
        <f t="shared" ref="R1475:R1538" si="276">IF(M1475="yes",1,0)</f>
        <v>1</v>
      </c>
      <c r="S1475">
        <f t="shared" ref="S1475:S1538" si="277">IF(N1475="yes",1,0)</f>
        <v>0</v>
      </c>
      <c r="T1475">
        <f t="shared" ref="T1475:T1538" si="278">IF(O1475="Yes",1,0)</f>
        <v>0</v>
      </c>
      <c r="U1475">
        <f t="shared" ref="U1475:U1538" si="279">IF(Q1475="yes",1,0)</f>
        <v>0</v>
      </c>
      <c r="V1475">
        <f t="shared" ref="V1475:V1538" si="280">IF(TRIM(G1475)="tier - 1",3,IF(G1475="tier - 2",2,1))</f>
        <v>1</v>
      </c>
      <c r="W1475">
        <f t="shared" ref="W1475:W1538" si="281">IF(TRIM(H1475)="tier - 1",3,IF(H1475="tier - 2",2,1))</f>
        <v>2</v>
      </c>
      <c r="X1475">
        <f t="shared" ref="X1475:X1538" si="282">IF(P1475="No major surgery",0,P1475)</f>
        <v>2</v>
      </c>
      <c r="Y1475">
        <f t="shared" ref="Y1475:Y1538" si="283">IF(I1475="R1011",1,0)</f>
        <v>0</v>
      </c>
      <c r="Z1475">
        <f t="shared" ref="Z1475:Z1538" si="284">IF(I1475="R1012",1,0)</f>
        <v>1</v>
      </c>
      <c r="AA1475">
        <f t="shared" ref="AA1475:AA1538" si="285">IF(I1475="R1013",1,0)</f>
        <v>0</v>
      </c>
      <c r="AB1475" s="5">
        <f t="shared" ref="AB1475:AB1538" si="286">2023-B1475</f>
        <v>57</v>
      </c>
      <c r="AC1475">
        <f t="shared" ref="AC1475:AC1538" si="287">IF(MID(J1475,FIND(",",J1475)+2,FIND(".",J1475)-FIND(",",J1475)-2)="Mr",1,0)</f>
        <v>1</v>
      </c>
    </row>
    <row r="1476" spans="1:29" x14ac:dyDescent="0.25">
      <c r="A1476" t="s">
        <v>1516</v>
      </c>
      <c r="B1476">
        <v>1962</v>
      </c>
      <c r="C1476" t="s">
        <v>37</v>
      </c>
      <c r="D1476">
        <v>16</v>
      </c>
      <c r="E1476">
        <v>0</v>
      </c>
      <c r="F1476">
        <v>12523.6</v>
      </c>
      <c r="G1476" t="s">
        <v>12</v>
      </c>
      <c r="H1476" t="s">
        <v>12</v>
      </c>
      <c r="I1476" t="s">
        <v>23</v>
      </c>
      <c r="J1476" t="str">
        <f>VLOOKUP(A1476,Names!A:B,2,)</f>
        <v>Bennie, Mr.  Jeremy</v>
      </c>
      <c r="K1476" cm="1">
        <f t="array" ref="K1476">VLOOKUP($A1476,'Medical Examination'!$A:$H,COLUMN(B:B),0)</f>
        <v>24.32</v>
      </c>
      <c r="L1476" cm="1">
        <f t="array" ref="L1476">VLOOKUP($A1476,'Medical Examination'!$A:$H,COLUMN(C:C),0)</f>
        <v>7.48</v>
      </c>
      <c r="M1476" t="str" cm="1">
        <f t="array" ref="M1476">VLOOKUP($A1476,'Medical Examination'!$A:$H,COLUMN(D:D),0)</f>
        <v>No</v>
      </c>
      <c r="N1476" t="str" cm="1">
        <f t="array" ref="N1476">VLOOKUP($A1476,'Medical Examination'!$A:$H,COLUMN(E:E),0)</f>
        <v>No</v>
      </c>
      <c r="O1476" t="str" cm="1">
        <f t="array" ref="O1476">VLOOKUP($A1476,'Medical Examination'!$A:$H,COLUMN(F:F),0)</f>
        <v>No</v>
      </c>
      <c r="P1476" t="str" cm="1">
        <f t="array" ref="P1476">VLOOKUP($A1476,'Medical Examination'!$A:$H,COLUMN(G:G),0)</f>
        <v>No major surgery</v>
      </c>
      <c r="Q1476" t="str" cm="1">
        <f t="array" ref="Q1476">VLOOKUP($A1476,'Medical Examination'!$A:$H,COLUMN(H:H),0)</f>
        <v>No</v>
      </c>
      <c r="R1476">
        <f t="shared" si="276"/>
        <v>0</v>
      </c>
      <c r="S1476">
        <f t="shared" si="277"/>
        <v>0</v>
      </c>
      <c r="T1476">
        <f t="shared" si="278"/>
        <v>0</v>
      </c>
      <c r="U1476">
        <f t="shared" si="279"/>
        <v>0</v>
      </c>
      <c r="V1476">
        <f t="shared" si="280"/>
        <v>1</v>
      </c>
      <c r="W1476">
        <f t="shared" si="281"/>
        <v>1</v>
      </c>
      <c r="X1476">
        <f t="shared" si="282"/>
        <v>0</v>
      </c>
      <c r="Y1476">
        <f t="shared" si="283"/>
        <v>0</v>
      </c>
      <c r="Z1476">
        <f t="shared" si="284"/>
        <v>1</v>
      </c>
      <c r="AA1476">
        <f t="shared" si="285"/>
        <v>0</v>
      </c>
      <c r="AB1476" s="5">
        <f t="shared" si="286"/>
        <v>61</v>
      </c>
      <c r="AC1476">
        <f t="shared" si="287"/>
        <v>1</v>
      </c>
    </row>
    <row r="1477" spans="1:29" x14ac:dyDescent="0.25">
      <c r="A1477" t="s">
        <v>1517</v>
      </c>
      <c r="B1477">
        <v>1961</v>
      </c>
      <c r="C1477" t="s">
        <v>15</v>
      </c>
      <c r="D1477">
        <v>28</v>
      </c>
      <c r="E1477">
        <v>0</v>
      </c>
      <c r="F1477">
        <v>12557.61</v>
      </c>
      <c r="G1477" t="s">
        <v>12</v>
      </c>
      <c r="H1477" t="s">
        <v>12</v>
      </c>
      <c r="I1477" t="s">
        <v>13</v>
      </c>
      <c r="J1477" t="str">
        <f>VLOOKUP(A1477,Names!A:B,2,)</f>
        <v>Joslyn, Mr.  C Fred</v>
      </c>
      <c r="K1477" cm="1">
        <f t="array" ref="K1477">VLOOKUP($A1477,'Medical Examination'!$A:$H,COLUMN(B:B),0)</f>
        <v>31.57</v>
      </c>
      <c r="L1477" cm="1">
        <f t="array" ref="L1477">VLOOKUP($A1477,'Medical Examination'!$A:$H,COLUMN(C:C),0)</f>
        <v>7.92</v>
      </c>
      <c r="M1477" t="str" cm="1">
        <f t="array" ref="M1477">VLOOKUP($A1477,'Medical Examination'!$A:$H,COLUMN(D:D),0)</f>
        <v>yes</v>
      </c>
      <c r="N1477" t="str" cm="1">
        <f t="array" ref="N1477">VLOOKUP($A1477,'Medical Examination'!$A:$H,COLUMN(E:E),0)</f>
        <v>No</v>
      </c>
      <c r="O1477" t="str" cm="1">
        <f t="array" ref="O1477">VLOOKUP($A1477,'Medical Examination'!$A:$H,COLUMN(F:F),0)</f>
        <v>No</v>
      </c>
      <c r="P1477" cm="1">
        <f t="array" ref="P1477">VLOOKUP($A1477,'Medical Examination'!$A:$H,COLUMN(G:G),0)</f>
        <v>2</v>
      </c>
      <c r="Q1477" t="str" cm="1">
        <f t="array" ref="Q1477">VLOOKUP($A1477,'Medical Examination'!$A:$H,COLUMN(H:H),0)</f>
        <v>No</v>
      </c>
      <c r="R1477">
        <f t="shared" si="276"/>
        <v>1</v>
      </c>
      <c r="S1477">
        <f t="shared" si="277"/>
        <v>0</v>
      </c>
      <c r="T1477">
        <f t="shared" si="278"/>
        <v>0</v>
      </c>
      <c r="U1477">
        <f t="shared" si="279"/>
        <v>0</v>
      </c>
      <c r="V1477">
        <f t="shared" si="280"/>
        <v>1</v>
      </c>
      <c r="W1477">
        <f t="shared" si="281"/>
        <v>1</v>
      </c>
      <c r="X1477">
        <f t="shared" si="282"/>
        <v>2</v>
      </c>
      <c r="Y1477">
        <f t="shared" si="283"/>
        <v>0</v>
      </c>
      <c r="Z1477">
        <f t="shared" si="284"/>
        <v>0</v>
      </c>
      <c r="AA1477">
        <f t="shared" si="285"/>
        <v>1</v>
      </c>
      <c r="AB1477" s="5">
        <f t="shared" si="286"/>
        <v>62</v>
      </c>
      <c r="AC1477">
        <f t="shared" si="287"/>
        <v>1</v>
      </c>
    </row>
    <row r="1478" spans="1:29" x14ac:dyDescent="0.25">
      <c r="A1478" t="s">
        <v>1518</v>
      </c>
      <c r="B1478">
        <v>1961</v>
      </c>
      <c r="C1478" t="s">
        <v>15</v>
      </c>
      <c r="D1478">
        <v>28</v>
      </c>
      <c r="E1478">
        <v>0</v>
      </c>
      <c r="F1478">
        <v>12574.05</v>
      </c>
      <c r="G1478" t="s">
        <v>12</v>
      </c>
      <c r="H1478" t="s">
        <v>16</v>
      </c>
      <c r="I1478" t="s">
        <v>42</v>
      </c>
      <c r="J1478" t="str">
        <f>VLOOKUP(A1478,Names!A:B,2,)</f>
        <v>Ricardi, Mr.  Joshua</v>
      </c>
      <c r="K1478" cm="1">
        <f t="array" ref="K1478">VLOOKUP($A1478,'Medical Examination'!$A:$H,COLUMN(B:B),0)</f>
        <v>43.4</v>
      </c>
      <c r="L1478" cm="1">
        <f t="array" ref="L1478">VLOOKUP($A1478,'Medical Examination'!$A:$H,COLUMN(C:C),0)</f>
        <v>8.81</v>
      </c>
      <c r="M1478" t="str" cm="1">
        <f t="array" ref="M1478">VLOOKUP($A1478,'Medical Examination'!$A:$H,COLUMN(D:D),0)</f>
        <v>yes</v>
      </c>
      <c r="N1478" t="str" cm="1">
        <f t="array" ref="N1478">VLOOKUP($A1478,'Medical Examination'!$A:$H,COLUMN(E:E),0)</f>
        <v>No</v>
      </c>
      <c r="O1478" t="str" cm="1">
        <f t="array" ref="O1478">VLOOKUP($A1478,'Medical Examination'!$A:$H,COLUMN(F:F),0)</f>
        <v>No</v>
      </c>
      <c r="P1478" cm="1">
        <f t="array" ref="P1478">VLOOKUP($A1478,'Medical Examination'!$A:$H,COLUMN(G:G),0)</f>
        <v>2</v>
      </c>
      <c r="Q1478" t="str" cm="1">
        <f t="array" ref="Q1478">VLOOKUP($A1478,'Medical Examination'!$A:$H,COLUMN(H:H),0)</f>
        <v>No</v>
      </c>
      <c r="R1478">
        <f t="shared" si="276"/>
        <v>1</v>
      </c>
      <c r="S1478">
        <f t="shared" si="277"/>
        <v>0</v>
      </c>
      <c r="T1478">
        <f t="shared" si="278"/>
        <v>0</v>
      </c>
      <c r="U1478">
        <f t="shared" si="279"/>
        <v>0</v>
      </c>
      <c r="V1478">
        <f t="shared" si="280"/>
        <v>1</v>
      </c>
      <c r="W1478">
        <f t="shared" si="281"/>
        <v>3</v>
      </c>
      <c r="X1478">
        <f t="shared" si="282"/>
        <v>2</v>
      </c>
      <c r="Y1478">
        <f t="shared" si="283"/>
        <v>1</v>
      </c>
      <c r="Z1478">
        <f t="shared" si="284"/>
        <v>0</v>
      </c>
      <c r="AA1478">
        <f t="shared" si="285"/>
        <v>0</v>
      </c>
      <c r="AB1478" s="5">
        <f t="shared" si="286"/>
        <v>62</v>
      </c>
      <c r="AC1478">
        <f t="shared" si="287"/>
        <v>1</v>
      </c>
    </row>
    <row r="1479" spans="1:29" x14ac:dyDescent="0.25">
      <c r="A1479" t="s">
        <v>1519</v>
      </c>
      <c r="B1479">
        <v>1969</v>
      </c>
      <c r="C1479" t="s">
        <v>15</v>
      </c>
      <c r="D1479">
        <v>26</v>
      </c>
      <c r="E1479">
        <v>0</v>
      </c>
      <c r="F1479">
        <v>12579.92</v>
      </c>
      <c r="G1479" t="s">
        <v>12</v>
      </c>
      <c r="H1479" t="s">
        <v>16</v>
      </c>
      <c r="I1479" t="s">
        <v>200</v>
      </c>
      <c r="J1479" t="str">
        <f>VLOOKUP(A1479,Names!A:B,2,)</f>
        <v>Burton, Mrs.  Amy</v>
      </c>
      <c r="K1479" cm="1">
        <f t="array" ref="K1479">VLOOKUP($A1479,'Medical Examination'!$A:$H,COLUMN(B:B),0)</f>
        <v>32.15</v>
      </c>
      <c r="L1479" cm="1">
        <f t="array" ref="L1479">VLOOKUP($A1479,'Medical Examination'!$A:$H,COLUMN(C:C),0)</f>
        <v>4.0199999999999996</v>
      </c>
      <c r="M1479" t="str" cm="1">
        <f t="array" ref="M1479">VLOOKUP($A1479,'Medical Examination'!$A:$H,COLUMN(D:D),0)</f>
        <v>yes</v>
      </c>
      <c r="N1479" t="str" cm="1">
        <f t="array" ref="N1479">VLOOKUP($A1479,'Medical Examination'!$A:$H,COLUMN(E:E),0)</f>
        <v>No</v>
      </c>
      <c r="O1479" t="str" cm="1">
        <f t="array" ref="O1479">VLOOKUP($A1479,'Medical Examination'!$A:$H,COLUMN(F:F),0)</f>
        <v>Yes</v>
      </c>
      <c r="P1479" cm="1">
        <f t="array" ref="P1479">VLOOKUP($A1479,'Medical Examination'!$A:$H,COLUMN(G:G),0)</f>
        <v>1</v>
      </c>
      <c r="Q1479" t="str" cm="1">
        <f t="array" ref="Q1479">VLOOKUP($A1479,'Medical Examination'!$A:$H,COLUMN(H:H),0)</f>
        <v>No</v>
      </c>
      <c r="R1479">
        <f t="shared" si="276"/>
        <v>1</v>
      </c>
      <c r="S1479">
        <f t="shared" si="277"/>
        <v>0</v>
      </c>
      <c r="T1479">
        <f t="shared" si="278"/>
        <v>1</v>
      </c>
      <c r="U1479">
        <f t="shared" si="279"/>
        <v>0</v>
      </c>
      <c r="V1479">
        <f t="shared" si="280"/>
        <v>1</v>
      </c>
      <c r="W1479">
        <f t="shared" si="281"/>
        <v>3</v>
      </c>
      <c r="X1479">
        <f t="shared" si="282"/>
        <v>1</v>
      </c>
      <c r="Y1479">
        <f t="shared" si="283"/>
        <v>0</v>
      </c>
      <c r="Z1479">
        <f t="shared" si="284"/>
        <v>0</v>
      </c>
      <c r="AA1479">
        <f t="shared" si="285"/>
        <v>0</v>
      </c>
      <c r="AB1479" s="5">
        <f t="shared" si="286"/>
        <v>54</v>
      </c>
      <c r="AC1479">
        <f t="shared" si="287"/>
        <v>0</v>
      </c>
    </row>
    <row r="1480" spans="1:29" x14ac:dyDescent="0.25">
      <c r="A1480" t="s">
        <v>1520</v>
      </c>
      <c r="B1480">
        <v>1970</v>
      </c>
      <c r="C1480" t="s">
        <v>18</v>
      </c>
      <c r="D1480">
        <v>18</v>
      </c>
      <c r="E1480">
        <v>5</v>
      </c>
      <c r="F1480">
        <v>12592.53</v>
      </c>
      <c r="G1480" t="s">
        <v>12</v>
      </c>
      <c r="H1480" t="s">
        <v>11</v>
      </c>
      <c r="I1480" t="s">
        <v>13</v>
      </c>
      <c r="J1480" t="str">
        <f>VLOOKUP(A1480,Names!A:B,2,)</f>
        <v>Swann, Ms.  Andee W.</v>
      </c>
      <c r="K1480" cm="1">
        <f t="array" ref="K1480">VLOOKUP($A1480,'Medical Examination'!$A:$H,COLUMN(B:B),0)</f>
        <v>46.75</v>
      </c>
      <c r="L1480" cm="1">
        <f t="array" ref="L1480">VLOOKUP($A1480,'Medical Examination'!$A:$H,COLUMN(C:C),0)</f>
        <v>6.66</v>
      </c>
      <c r="M1480" t="str" cm="1">
        <f t="array" ref="M1480">VLOOKUP($A1480,'Medical Examination'!$A:$H,COLUMN(D:D),0)</f>
        <v>yes</v>
      </c>
      <c r="N1480" t="str" cm="1">
        <f t="array" ref="N1480">VLOOKUP($A1480,'Medical Examination'!$A:$H,COLUMN(E:E),0)</f>
        <v>No</v>
      </c>
      <c r="O1480" t="str" cm="1">
        <f t="array" ref="O1480">VLOOKUP($A1480,'Medical Examination'!$A:$H,COLUMN(F:F),0)</f>
        <v>No</v>
      </c>
      <c r="P1480" cm="1">
        <f t="array" ref="P1480">VLOOKUP($A1480,'Medical Examination'!$A:$H,COLUMN(G:G),0)</f>
        <v>2</v>
      </c>
      <c r="Q1480" t="str" cm="1">
        <f t="array" ref="Q1480">VLOOKUP($A1480,'Medical Examination'!$A:$H,COLUMN(H:H),0)</f>
        <v>No</v>
      </c>
      <c r="R1480">
        <f t="shared" si="276"/>
        <v>1</v>
      </c>
      <c r="S1480">
        <f t="shared" si="277"/>
        <v>0</v>
      </c>
      <c r="T1480">
        <f t="shared" si="278"/>
        <v>0</v>
      </c>
      <c r="U1480">
        <f t="shared" si="279"/>
        <v>0</v>
      </c>
      <c r="V1480">
        <f t="shared" si="280"/>
        <v>1</v>
      </c>
      <c r="W1480">
        <f t="shared" si="281"/>
        <v>2</v>
      </c>
      <c r="X1480">
        <f t="shared" si="282"/>
        <v>2</v>
      </c>
      <c r="Y1480">
        <f t="shared" si="283"/>
        <v>0</v>
      </c>
      <c r="Z1480">
        <f t="shared" si="284"/>
        <v>0</v>
      </c>
      <c r="AA1480">
        <f t="shared" si="285"/>
        <v>1</v>
      </c>
      <c r="AB1480" s="5">
        <f t="shared" si="286"/>
        <v>53</v>
      </c>
      <c r="AC1480">
        <f t="shared" si="287"/>
        <v>0</v>
      </c>
    </row>
    <row r="1481" spans="1:29" x14ac:dyDescent="0.25">
      <c r="A1481" t="s">
        <v>1521</v>
      </c>
      <c r="B1481">
        <v>1988</v>
      </c>
      <c r="C1481" t="s">
        <v>35</v>
      </c>
      <c r="D1481">
        <v>11</v>
      </c>
      <c r="E1481">
        <v>3</v>
      </c>
      <c r="F1481">
        <v>12600.46</v>
      </c>
      <c r="G1481" t="s">
        <v>12</v>
      </c>
      <c r="H1481" t="s">
        <v>16</v>
      </c>
      <c r="I1481" t="s">
        <v>249</v>
      </c>
      <c r="J1481" t="str">
        <f>VLOOKUP(A1481,Names!A:B,2,)</f>
        <v>Duhaime, Mr.  Spencer</v>
      </c>
      <c r="K1481" cm="1">
        <f t="array" ref="K1481">VLOOKUP($A1481,'Medical Examination'!$A:$H,COLUMN(B:B),0)</f>
        <v>42.78</v>
      </c>
      <c r="L1481" cm="1">
        <f t="array" ref="L1481">VLOOKUP($A1481,'Medical Examination'!$A:$H,COLUMN(C:C),0)</f>
        <v>6.11</v>
      </c>
      <c r="M1481" t="str" cm="1">
        <f t="array" ref="M1481">VLOOKUP($A1481,'Medical Examination'!$A:$H,COLUMN(D:D),0)</f>
        <v>yes</v>
      </c>
      <c r="N1481" t="str" cm="1">
        <f t="array" ref="N1481">VLOOKUP($A1481,'Medical Examination'!$A:$H,COLUMN(E:E),0)</f>
        <v>No</v>
      </c>
      <c r="O1481" t="str" cm="1">
        <f t="array" ref="O1481">VLOOKUP($A1481,'Medical Examination'!$A:$H,COLUMN(F:F),0)</f>
        <v>No</v>
      </c>
      <c r="P1481" cm="1">
        <f t="array" ref="P1481">VLOOKUP($A1481,'Medical Examination'!$A:$H,COLUMN(G:G),0)</f>
        <v>1</v>
      </c>
      <c r="Q1481" t="str" cm="1">
        <f t="array" ref="Q1481">VLOOKUP($A1481,'Medical Examination'!$A:$H,COLUMN(H:H),0)</f>
        <v>No</v>
      </c>
      <c r="R1481">
        <f t="shared" si="276"/>
        <v>1</v>
      </c>
      <c r="S1481">
        <f t="shared" si="277"/>
        <v>0</v>
      </c>
      <c r="T1481">
        <f t="shared" si="278"/>
        <v>0</v>
      </c>
      <c r="U1481">
        <f t="shared" si="279"/>
        <v>0</v>
      </c>
      <c r="V1481">
        <f t="shared" si="280"/>
        <v>1</v>
      </c>
      <c r="W1481">
        <f t="shared" si="281"/>
        <v>3</v>
      </c>
      <c r="X1481">
        <f t="shared" si="282"/>
        <v>1</v>
      </c>
      <c r="Y1481">
        <f t="shared" si="283"/>
        <v>0</v>
      </c>
      <c r="Z1481">
        <f t="shared" si="284"/>
        <v>0</v>
      </c>
      <c r="AA1481">
        <f t="shared" si="285"/>
        <v>0</v>
      </c>
      <c r="AB1481" s="5">
        <f t="shared" si="286"/>
        <v>35</v>
      </c>
      <c r="AC1481">
        <f t="shared" si="287"/>
        <v>1</v>
      </c>
    </row>
    <row r="1482" spans="1:29" x14ac:dyDescent="0.25">
      <c r="A1482" t="s">
        <v>1522</v>
      </c>
      <c r="B1482">
        <v>1998</v>
      </c>
      <c r="C1482" t="s">
        <v>15</v>
      </c>
      <c r="D1482">
        <v>18</v>
      </c>
      <c r="E1482">
        <v>1</v>
      </c>
      <c r="F1482">
        <v>12609.89</v>
      </c>
      <c r="G1482" t="s">
        <v>12</v>
      </c>
      <c r="H1482" t="s">
        <v>12</v>
      </c>
      <c r="I1482" t="s">
        <v>23</v>
      </c>
      <c r="J1482" t="str">
        <f>VLOOKUP(A1482,Names!A:B,2,)</f>
        <v>Kurt, Mr.  Alex</v>
      </c>
      <c r="K1482" cm="1">
        <f t="array" ref="K1482">VLOOKUP($A1482,'Medical Examination'!$A:$H,COLUMN(B:B),0)</f>
        <v>26.79</v>
      </c>
      <c r="L1482" cm="1">
        <f t="array" ref="L1482">VLOOKUP($A1482,'Medical Examination'!$A:$H,COLUMN(C:C),0)</f>
        <v>5.0599999999999996</v>
      </c>
      <c r="M1482" t="str" cm="1">
        <f t="array" ref="M1482">VLOOKUP($A1482,'Medical Examination'!$A:$H,COLUMN(D:D),0)</f>
        <v>No</v>
      </c>
      <c r="N1482" t="str" cm="1">
        <f t="array" ref="N1482">VLOOKUP($A1482,'Medical Examination'!$A:$H,COLUMN(E:E),0)</f>
        <v>No</v>
      </c>
      <c r="O1482" t="str" cm="1">
        <f t="array" ref="O1482">VLOOKUP($A1482,'Medical Examination'!$A:$H,COLUMN(F:F),0)</f>
        <v>No</v>
      </c>
      <c r="P1482" cm="1">
        <f t="array" ref="P1482">VLOOKUP($A1482,'Medical Examination'!$A:$H,COLUMN(G:G),0)</f>
        <v>1</v>
      </c>
      <c r="Q1482" t="str" cm="1">
        <f t="array" ref="Q1482">VLOOKUP($A1482,'Medical Examination'!$A:$H,COLUMN(H:H),0)</f>
        <v>No</v>
      </c>
      <c r="R1482">
        <f t="shared" si="276"/>
        <v>0</v>
      </c>
      <c r="S1482">
        <f t="shared" si="277"/>
        <v>0</v>
      </c>
      <c r="T1482">
        <f t="shared" si="278"/>
        <v>0</v>
      </c>
      <c r="U1482">
        <f t="shared" si="279"/>
        <v>0</v>
      </c>
      <c r="V1482">
        <f t="shared" si="280"/>
        <v>1</v>
      </c>
      <c r="W1482">
        <f t="shared" si="281"/>
        <v>1</v>
      </c>
      <c r="X1482">
        <f t="shared" si="282"/>
        <v>1</v>
      </c>
      <c r="Y1482">
        <f t="shared" si="283"/>
        <v>0</v>
      </c>
      <c r="Z1482">
        <f t="shared" si="284"/>
        <v>1</v>
      </c>
      <c r="AA1482">
        <f t="shared" si="285"/>
        <v>0</v>
      </c>
      <c r="AB1482" s="5">
        <f t="shared" si="286"/>
        <v>25</v>
      </c>
      <c r="AC1482">
        <f t="shared" si="287"/>
        <v>1</v>
      </c>
    </row>
    <row r="1483" spans="1:29" x14ac:dyDescent="0.25">
      <c r="A1483" t="s">
        <v>1523</v>
      </c>
      <c r="B1483">
        <v>1963</v>
      </c>
      <c r="C1483" t="s">
        <v>35</v>
      </c>
      <c r="D1483">
        <v>19</v>
      </c>
      <c r="E1483">
        <v>0</v>
      </c>
      <c r="F1483">
        <v>12622.18</v>
      </c>
      <c r="G1483" t="s">
        <v>12</v>
      </c>
      <c r="H1483" t="s">
        <v>16</v>
      </c>
      <c r="I1483" t="s">
        <v>23</v>
      </c>
      <c r="J1483" t="str">
        <f>VLOOKUP(A1483,Names!A:B,2,)</f>
        <v>Otto, Ms.  Beth</v>
      </c>
      <c r="K1483" cm="1">
        <f t="array" ref="K1483">VLOOKUP($A1483,'Medical Examination'!$A:$H,COLUMN(B:B),0)</f>
        <v>31.35</v>
      </c>
      <c r="L1483" cm="1">
        <f t="array" ref="L1483">VLOOKUP($A1483,'Medical Examination'!$A:$H,COLUMN(C:C),0)</f>
        <v>11</v>
      </c>
      <c r="M1483" t="str" cm="1">
        <f t="array" ref="M1483">VLOOKUP($A1483,'Medical Examination'!$A:$H,COLUMN(D:D),0)</f>
        <v>yes</v>
      </c>
      <c r="N1483" t="str" cm="1">
        <f t="array" ref="N1483">VLOOKUP($A1483,'Medical Examination'!$A:$H,COLUMN(E:E),0)</f>
        <v>No</v>
      </c>
      <c r="O1483" t="str" cm="1">
        <f t="array" ref="O1483">VLOOKUP($A1483,'Medical Examination'!$A:$H,COLUMN(F:F),0)</f>
        <v>Yes</v>
      </c>
      <c r="P1483" cm="1">
        <f t="array" ref="P1483">VLOOKUP($A1483,'Medical Examination'!$A:$H,COLUMN(G:G),0)</f>
        <v>1</v>
      </c>
      <c r="Q1483" t="str" cm="1">
        <f t="array" ref="Q1483">VLOOKUP($A1483,'Medical Examination'!$A:$H,COLUMN(H:H),0)</f>
        <v>No</v>
      </c>
      <c r="R1483">
        <f t="shared" si="276"/>
        <v>1</v>
      </c>
      <c r="S1483">
        <f t="shared" si="277"/>
        <v>0</v>
      </c>
      <c r="T1483">
        <f t="shared" si="278"/>
        <v>1</v>
      </c>
      <c r="U1483">
        <f t="shared" si="279"/>
        <v>0</v>
      </c>
      <c r="V1483">
        <f t="shared" si="280"/>
        <v>1</v>
      </c>
      <c r="W1483">
        <f t="shared" si="281"/>
        <v>3</v>
      </c>
      <c r="X1483">
        <f t="shared" si="282"/>
        <v>1</v>
      </c>
      <c r="Y1483">
        <f t="shared" si="283"/>
        <v>0</v>
      </c>
      <c r="Z1483">
        <f t="shared" si="284"/>
        <v>1</v>
      </c>
      <c r="AA1483">
        <f t="shared" si="285"/>
        <v>0</v>
      </c>
      <c r="AB1483" s="5">
        <f t="shared" si="286"/>
        <v>60</v>
      </c>
      <c r="AC1483">
        <f t="shared" si="287"/>
        <v>0</v>
      </c>
    </row>
    <row r="1484" spans="1:29" x14ac:dyDescent="0.25">
      <c r="A1484" t="s">
        <v>1524</v>
      </c>
      <c r="B1484">
        <v>1970</v>
      </c>
      <c r="C1484" t="s">
        <v>30</v>
      </c>
      <c r="D1484">
        <v>28</v>
      </c>
      <c r="E1484">
        <v>0</v>
      </c>
      <c r="F1484">
        <v>12624.74</v>
      </c>
      <c r="G1484" t="s">
        <v>12</v>
      </c>
      <c r="H1484" t="s">
        <v>16</v>
      </c>
      <c r="I1484" t="s">
        <v>23</v>
      </c>
      <c r="J1484" t="str">
        <f>VLOOKUP(A1484,Names!A:B,2,)</f>
        <v>Edmonds, Ms.  Natali N</v>
      </c>
      <c r="K1484" cm="1">
        <f t="array" ref="K1484">VLOOKUP($A1484,'Medical Examination'!$A:$H,COLUMN(B:B),0)</f>
        <v>34.08</v>
      </c>
      <c r="L1484" cm="1">
        <f t="array" ref="L1484">VLOOKUP($A1484,'Medical Examination'!$A:$H,COLUMN(C:C),0)</f>
        <v>7.58</v>
      </c>
      <c r="M1484" t="str" cm="1">
        <f t="array" ref="M1484">VLOOKUP($A1484,'Medical Examination'!$A:$H,COLUMN(D:D),0)</f>
        <v>yes</v>
      </c>
      <c r="N1484" t="str" cm="1">
        <f t="array" ref="N1484">VLOOKUP($A1484,'Medical Examination'!$A:$H,COLUMN(E:E),0)</f>
        <v>No</v>
      </c>
      <c r="O1484" t="str" cm="1">
        <f t="array" ref="O1484">VLOOKUP($A1484,'Medical Examination'!$A:$H,COLUMN(F:F),0)</f>
        <v>No</v>
      </c>
      <c r="P1484" cm="1">
        <f t="array" ref="P1484">VLOOKUP($A1484,'Medical Examination'!$A:$H,COLUMN(G:G),0)</f>
        <v>2</v>
      </c>
      <c r="Q1484" t="str" cm="1">
        <f t="array" ref="Q1484">VLOOKUP($A1484,'Medical Examination'!$A:$H,COLUMN(H:H),0)</f>
        <v>No</v>
      </c>
      <c r="R1484">
        <f t="shared" si="276"/>
        <v>1</v>
      </c>
      <c r="S1484">
        <f t="shared" si="277"/>
        <v>0</v>
      </c>
      <c r="T1484">
        <f t="shared" si="278"/>
        <v>0</v>
      </c>
      <c r="U1484">
        <f t="shared" si="279"/>
        <v>0</v>
      </c>
      <c r="V1484">
        <f t="shared" si="280"/>
        <v>1</v>
      </c>
      <c r="W1484">
        <f t="shared" si="281"/>
        <v>3</v>
      </c>
      <c r="X1484">
        <f t="shared" si="282"/>
        <v>2</v>
      </c>
      <c r="Y1484">
        <f t="shared" si="283"/>
        <v>0</v>
      </c>
      <c r="Z1484">
        <f t="shared" si="284"/>
        <v>1</v>
      </c>
      <c r="AA1484">
        <f t="shared" si="285"/>
        <v>0</v>
      </c>
      <c r="AB1484" s="5">
        <f t="shared" si="286"/>
        <v>53</v>
      </c>
      <c r="AC1484">
        <f t="shared" si="287"/>
        <v>0</v>
      </c>
    </row>
    <row r="1485" spans="1:29" x14ac:dyDescent="0.25">
      <c r="A1485" t="s">
        <v>1525</v>
      </c>
      <c r="B1485">
        <v>1965</v>
      </c>
      <c r="C1485" t="s">
        <v>37</v>
      </c>
      <c r="D1485">
        <v>4</v>
      </c>
      <c r="E1485">
        <v>2</v>
      </c>
      <c r="F1485">
        <v>12629.17</v>
      </c>
      <c r="G1485" t="s">
        <v>12</v>
      </c>
      <c r="H1485" t="s">
        <v>16</v>
      </c>
      <c r="I1485" t="s">
        <v>13</v>
      </c>
      <c r="J1485" t="str">
        <f>VLOOKUP(A1485,Names!A:B,2,)</f>
        <v>Desota, Ms.  Vanessa</v>
      </c>
      <c r="K1485" cm="1">
        <f t="array" ref="K1485">VLOOKUP($A1485,'Medical Examination'!$A:$H,COLUMN(B:B),0)</f>
        <v>25.74</v>
      </c>
      <c r="L1485" cm="1">
        <f t="array" ref="L1485">VLOOKUP($A1485,'Medical Examination'!$A:$H,COLUMN(C:C),0)</f>
        <v>10.93</v>
      </c>
      <c r="M1485" t="str" cm="1">
        <f t="array" ref="M1485">VLOOKUP($A1485,'Medical Examination'!$A:$H,COLUMN(D:D),0)</f>
        <v>No</v>
      </c>
      <c r="N1485" t="str" cm="1">
        <f t="array" ref="N1485">VLOOKUP($A1485,'Medical Examination'!$A:$H,COLUMN(E:E),0)</f>
        <v>No</v>
      </c>
      <c r="O1485" t="str" cm="1">
        <f t="array" ref="O1485">VLOOKUP($A1485,'Medical Examination'!$A:$H,COLUMN(F:F),0)</f>
        <v>No</v>
      </c>
      <c r="P1485" t="str" cm="1">
        <f t="array" ref="P1485">VLOOKUP($A1485,'Medical Examination'!$A:$H,COLUMN(G:G),0)</f>
        <v>No major surgery</v>
      </c>
      <c r="Q1485" t="str" cm="1">
        <f t="array" ref="Q1485">VLOOKUP($A1485,'Medical Examination'!$A:$H,COLUMN(H:H),0)</f>
        <v>No</v>
      </c>
      <c r="R1485">
        <f t="shared" si="276"/>
        <v>0</v>
      </c>
      <c r="S1485">
        <f t="shared" si="277"/>
        <v>0</v>
      </c>
      <c r="T1485">
        <f t="shared" si="278"/>
        <v>0</v>
      </c>
      <c r="U1485">
        <f t="shared" si="279"/>
        <v>0</v>
      </c>
      <c r="V1485">
        <f t="shared" si="280"/>
        <v>1</v>
      </c>
      <c r="W1485">
        <f t="shared" si="281"/>
        <v>3</v>
      </c>
      <c r="X1485">
        <f t="shared" si="282"/>
        <v>0</v>
      </c>
      <c r="Y1485">
        <f t="shared" si="283"/>
        <v>0</v>
      </c>
      <c r="Z1485">
        <f t="shared" si="284"/>
        <v>0</v>
      </c>
      <c r="AA1485">
        <f t="shared" si="285"/>
        <v>1</v>
      </c>
      <c r="AB1485" s="5">
        <f t="shared" si="286"/>
        <v>58</v>
      </c>
      <c r="AC1485">
        <f t="shared" si="287"/>
        <v>0</v>
      </c>
    </row>
    <row r="1486" spans="1:29" x14ac:dyDescent="0.25">
      <c r="A1486" t="s">
        <v>1526</v>
      </c>
      <c r="B1486">
        <v>1962</v>
      </c>
      <c r="C1486" t="s">
        <v>15</v>
      </c>
      <c r="D1486">
        <v>22</v>
      </c>
      <c r="E1486">
        <v>0</v>
      </c>
      <c r="F1486">
        <v>12629.9</v>
      </c>
      <c r="G1486" t="s">
        <v>12</v>
      </c>
      <c r="H1486" t="s">
        <v>12</v>
      </c>
      <c r="I1486" t="s">
        <v>13</v>
      </c>
      <c r="J1486" t="str">
        <f>VLOOKUP(A1486,Names!A:B,2,)</f>
        <v>Uchiyama, Mrs.  Mayumi</v>
      </c>
      <c r="K1486" cm="1">
        <f t="array" ref="K1486">VLOOKUP($A1486,'Medical Examination'!$A:$H,COLUMN(B:B),0)</f>
        <v>24.53</v>
      </c>
      <c r="L1486" cm="1">
        <f t="array" ref="L1486">VLOOKUP($A1486,'Medical Examination'!$A:$H,COLUMN(C:C),0)</f>
        <v>9.0500000000000007</v>
      </c>
      <c r="M1486" t="str" cm="1">
        <f t="array" ref="M1486">VLOOKUP($A1486,'Medical Examination'!$A:$H,COLUMN(D:D),0)</f>
        <v>No</v>
      </c>
      <c r="N1486" t="str" cm="1">
        <f t="array" ref="N1486">VLOOKUP($A1486,'Medical Examination'!$A:$H,COLUMN(E:E),0)</f>
        <v>No</v>
      </c>
      <c r="O1486" t="str" cm="1">
        <f t="array" ref="O1486">VLOOKUP($A1486,'Medical Examination'!$A:$H,COLUMN(F:F),0)</f>
        <v>No</v>
      </c>
      <c r="P1486" t="str" cm="1">
        <f t="array" ref="P1486">VLOOKUP($A1486,'Medical Examination'!$A:$H,COLUMN(G:G),0)</f>
        <v>No major surgery</v>
      </c>
      <c r="Q1486" t="str" cm="1">
        <f t="array" ref="Q1486">VLOOKUP($A1486,'Medical Examination'!$A:$H,COLUMN(H:H),0)</f>
        <v>No</v>
      </c>
      <c r="R1486">
        <f t="shared" si="276"/>
        <v>0</v>
      </c>
      <c r="S1486">
        <f t="shared" si="277"/>
        <v>0</v>
      </c>
      <c r="T1486">
        <f t="shared" si="278"/>
        <v>0</v>
      </c>
      <c r="U1486">
        <f t="shared" si="279"/>
        <v>0</v>
      </c>
      <c r="V1486">
        <f t="shared" si="280"/>
        <v>1</v>
      </c>
      <c r="W1486">
        <f t="shared" si="281"/>
        <v>1</v>
      </c>
      <c r="X1486">
        <f t="shared" si="282"/>
        <v>0</v>
      </c>
      <c r="Y1486">
        <f t="shared" si="283"/>
        <v>0</v>
      </c>
      <c r="Z1486">
        <f t="shared" si="284"/>
        <v>0</v>
      </c>
      <c r="AA1486">
        <f t="shared" si="285"/>
        <v>1</v>
      </c>
      <c r="AB1486" s="5">
        <f t="shared" si="286"/>
        <v>61</v>
      </c>
      <c r="AC1486">
        <f t="shared" si="287"/>
        <v>0</v>
      </c>
    </row>
    <row r="1487" spans="1:29" x14ac:dyDescent="0.25">
      <c r="A1487" t="s">
        <v>1527</v>
      </c>
      <c r="B1487">
        <v>1962</v>
      </c>
      <c r="C1487" t="s">
        <v>10</v>
      </c>
      <c r="D1487">
        <v>22</v>
      </c>
      <c r="E1487">
        <v>0</v>
      </c>
      <c r="F1487">
        <v>12638.2</v>
      </c>
      <c r="G1487" t="s">
        <v>12</v>
      </c>
      <c r="H1487" t="s">
        <v>16</v>
      </c>
      <c r="I1487" t="s">
        <v>42</v>
      </c>
      <c r="J1487" t="str">
        <f>VLOOKUP(A1487,Names!A:B,2,)</f>
        <v>Anderson, Ms.  Laura E.</v>
      </c>
      <c r="K1487" cm="1">
        <f t="array" ref="K1487">VLOOKUP($A1487,'Medical Examination'!$A:$H,COLUMN(B:B),0)</f>
        <v>30.5</v>
      </c>
      <c r="L1487" cm="1">
        <f t="array" ref="L1487">VLOOKUP($A1487,'Medical Examination'!$A:$H,COLUMN(C:C),0)</f>
        <v>9.9</v>
      </c>
      <c r="M1487" t="str" cm="1">
        <f t="array" ref="M1487">VLOOKUP($A1487,'Medical Examination'!$A:$H,COLUMN(D:D),0)</f>
        <v>No</v>
      </c>
      <c r="N1487" t="str" cm="1">
        <f t="array" ref="N1487">VLOOKUP($A1487,'Medical Examination'!$A:$H,COLUMN(E:E),0)</f>
        <v>No</v>
      </c>
      <c r="O1487" t="str" cm="1">
        <f t="array" ref="O1487">VLOOKUP($A1487,'Medical Examination'!$A:$H,COLUMN(F:F),0)</f>
        <v>No</v>
      </c>
      <c r="P1487" t="str" cm="1">
        <f t="array" ref="P1487">VLOOKUP($A1487,'Medical Examination'!$A:$H,COLUMN(G:G),0)</f>
        <v>No major surgery</v>
      </c>
      <c r="Q1487" t="str" cm="1">
        <f t="array" ref="Q1487">VLOOKUP($A1487,'Medical Examination'!$A:$H,COLUMN(H:H),0)</f>
        <v>No</v>
      </c>
      <c r="R1487">
        <f t="shared" si="276"/>
        <v>0</v>
      </c>
      <c r="S1487">
        <f t="shared" si="277"/>
        <v>0</v>
      </c>
      <c r="T1487">
        <f t="shared" si="278"/>
        <v>0</v>
      </c>
      <c r="U1487">
        <f t="shared" si="279"/>
        <v>0</v>
      </c>
      <c r="V1487">
        <f t="shared" si="280"/>
        <v>1</v>
      </c>
      <c r="W1487">
        <f t="shared" si="281"/>
        <v>3</v>
      </c>
      <c r="X1487">
        <f t="shared" si="282"/>
        <v>0</v>
      </c>
      <c r="Y1487">
        <f t="shared" si="283"/>
        <v>1</v>
      </c>
      <c r="Z1487">
        <f t="shared" si="284"/>
        <v>0</v>
      </c>
      <c r="AA1487">
        <f t="shared" si="285"/>
        <v>0</v>
      </c>
      <c r="AB1487" s="5">
        <f t="shared" si="286"/>
        <v>61</v>
      </c>
      <c r="AC1487">
        <f t="shared" si="287"/>
        <v>0</v>
      </c>
    </row>
    <row r="1488" spans="1:29" x14ac:dyDescent="0.25">
      <c r="A1488" t="s">
        <v>1528</v>
      </c>
      <c r="B1488">
        <v>1972</v>
      </c>
      <c r="C1488" t="s">
        <v>20</v>
      </c>
      <c r="D1488">
        <v>5</v>
      </c>
      <c r="E1488">
        <v>0</v>
      </c>
      <c r="F1488">
        <v>12640.24</v>
      </c>
      <c r="G1488" t="s">
        <v>12</v>
      </c>
      <c r="H1488" t="s">
        <v>16</v>
      </c>
      <c r="I1488" t="s">
        <v>42</v>
      </c>
      <c r="J1488" t="str">
        <f>VLOOKUP(A1488,Names!A:B,2,)</f>
        <v>Ruhlman, Ms.  Katie J</v>
      </c>
      <c r="K1488" cm="1">
        <f t="array" ref="K1488">VLOOKUP($A1488,'Medical Examination'!$A:$H,COLUMN(B:B),0)</f>
        <v>37.43</v>
      </c>
      <c r="L1488" cm="1">
        <f t="array" ref="L1488">VLOOKUP($A1488,'Medical Examination'!$A:$H,COLUMN(C:C),0)</f>
        <v>4.97</v>
      </c>
      <c r="M1488" t="str" cm="1">
        <f t="array" ref="M1488">VLOOKUP($A1488,'Medical Examination'!$A:$H,COLUMN(D:D),0)</f>
        <v>No</v>
      </c>
      <c r="N1488" t="str" cm="1">
        <f t="array" ref="N1488">VLOOKUP($A1488,'Medical Examination'!$A:$H,COLUMN(E:E),0)</f>
        <v>No</v>
      </c>
      <c r="O1488" t="str" cm="1">
        <f t="array" ref="O1488">VLOOKUP($A1488,'Medical Examination'!$A:$H,COLUMN(F:F),0)</f>
        <v>No</v>
      </c>
      <c r="P1488" cm="1">
        <f t="array" ref="P1488">VLOOKUP($A1488,'Medical Examination'!$A:$H,COLUMN(G:G),0)</f>
        <v>2</v>
      </c>
      <c r="Q1488" t="str" cm="1">
        <f t="array" ref="Q1488">VLOOKUP($A1488,'Medical Examination'!$A:$H,COLUMN(H:H),0)</f>
        <v>No</v>
      </c>
      <c r="R1488">
        <f t="shared" si="276"/>
        <v>0</v>
      </c>
      <c r="S1488">
        <f t="shared" si="277"/>
        <v>0</v>
      </c>
      <c r="T1488">
        <f t="shared" si="278"/>
        <v>0</v>
      </c>
      <c r="U1488">
        <f t="shared" si="279"/>
        <v>0</v>
      </c>
      <c r="V1488">
        <f t="shared" si="280"/>
        <v>1</v>
      </c>
      <c r="W1488">
        <f t="shared" si="281"/>
        <v>3</v>
      </c>
      <c r="X1488">
        <f t="shared" si="282"/>
        <v>2</v>
      </c>
      <c r="Y1488">
        <f t="shared" si="283"/>
        <v>1</v>
      </c>
      <c r="Z1488">
        <f t="shared" si="284"/>
        <v>0</v>
      </c>
      <c r="AA1488">
        <f t="shared" si="285"/>
        <v>0</v>
      </c>
      <c r="AB1488" s="5">
        <f t="shared" si="286"/>
        <v>51</v>
      </c>
      <c r="AC1488">
        <f t="shared" si="287"/>
        <v>0</v>
      </c>
    </row>
    <row r="1489" spans="1:29" x14ac:dyDescent="0.25">
      <c r="A1489" t="s">
        <v>1529</v>
      </c>
      <c r="B1489">
        <v>1966</v>
      </c>
      <c r="C1489" t="s">
        <v>30</v>
      </c>
      <c r="D1489">
        <v>17</v>
      </c>
      <c r="E1489">
        <v>2</v>
      </c>
      <c r="F1489">
        <v>12643.38</v>
      </c>
      <c r="G1489" t="s">
        <v>12</v>
      </c>
      <c r="H1489" t="s">
        <v>16</v>
      </c>
      <c r="I1489" t="s">
        <v>23</v>
      </c>
      <c r="J1489" t="str">
        <f>VLOOKUP(A1489,Names!A:B,2,)</f>
        <v>Doolittle-Crider, Ms.  Amy L.</v>
      </c>
      <c r="K1489" cm="1">
        <f t="array" ref="K1489">VLOOKUP($A1489,'Medical Examination'!$A:$H,COLUMN(B:B),0)</f>
        <v>33.82</v>
      </c>
      <c r="L1489" cm="1">
        <f t="array" ref="L1489">VLOOKUP($A1489,'Medical Examination'!$A:$H,COLUMN(C:C),0)</f>
        <v>5.89</v>
      </c>
      <c r="M1489" t="str" cm="1">
        <f t="array" ref="M1489">VLOOKUP($A1489,'Medical Examination'!$A:$H,COLUMN(D:D),0)</f>
        <v>yes</v>
      </c>
      <c r="N1489" t="str" cm="1">
        <f t="array" ref="N1489">VLOOKUP($A1489,'Medical Examination'!$A:$H,COLUMN(E:E),0)</f>
        <v>No</v>
      </c>
      <c r="O1489" t="str" cm="1">
        <f t="array" ref="O1489">VLOOKUP($A1489,'Medical Examination'!$A:$H,COLUMN(F:F),0)</f>
        <v>No</v>
      </c>
      <c r="P1489" cm="1">
        <f t="array" ref="P1489">VLOOKUP($A1489,'Medical Examination'!$A:$H,COLUMN(G:G),0)</f>
        <v>2</v>
      </c>
      <c r="Q1489" t="str" cm="1">
        <f t="array" ref="Q1489">VLOOKUP($A1489,'Medical Examination'!$A:$H,COLUMN(H:H),0)</f>
        <v>No</v>
      </c>
      <c r="R1489">
        <f t="shared" si="276"/>
        <v>1</v>
      </c>
      <c r="S1489">
        <f t="shared" si="277"/>
        <v>0</v>
      </c>
      <c r="T1489">
        <f t="shared" si="278"/>
        <v>0</v>
      </c>
      <c r="U1489">
        <f t="shared" si="279"/>
        <v>0</v>
      </c>
      <c r="V1489">
        <f t="shared" si="280"/>
        <v>1</v>
      </c>
      <c r="W1489">
        <f t="shared" si="281"/>
        <v>3</v>
      </c>
      <c r="X1489">
        <f t="shared" si="282"/>
        <v>2</v>
      </c>
      <c r="Y1489">
        <f t="shared" si="283"/>
        <v>0</v>
      </c>
      <c r="Z1489">
        <f t="shared" si="284"/>
        <v>1</v>
      </c>
      <c r="AA1489">
        <f t="shared" si="285"/>
        <v>0</v>
      </c>
      <c r="AB1489" s="5">
        <f t="shared" si="286"/>
        <v>57</v>
      </c>
      <c r="AC1489">
        <f t="shared" si="287"/>
        <v>0</v>
      </c>
    </row>
    <row r="1490" spans="1:29" x14ac:dyDescent="0.25">
      <c r="A1490" t="s">
        <v>1530</v>
      </c>
      <c r="B1490">
        <v>1962</v>
      </c>
      <c r="C1490" t="s">
        <v>10</v>
      </c>
      <c r="D1490">
        <v>11</v>
      </c>
      <c r="E1490">
        <v>0</v>
      </c>
      <c r="F1490">
        <v>12644.59</v>
      </c>
      <c r="G1490" t="s">
        <v>12</v>
      </c>
      <c r="H1490" t="s">
        <v>11</v>
      </c>
      <c r="I1490" t="s">
        <v>42</v>
      </c>
      <c r="J1490" t="str">
        <f>VLOOKUP(A1490,Names!A:B,2,)</f>
        <v>Antrim, Ms.  Amelia F.</v>
      </c>
      <c r="K1490" cm="1">
        <f t="array" ref="K1490">VLOOKUP($A1490,'Medical Examination'!$A:$H,COLUMN(B:B),0)</f>
        <v>35.1</v>
      </c>
      <c r="L1490" cm="1">
        <f t="array" ref="L1490">VLOOKUP($A1490,'Medical Examination'!$A:$H,COLUMN(C:C),0)</f>
        <v>10.1</v>
      </c>
      <c r="M1490" t="str" cm="1">
        <f t="array" ref="M1490">VLOOKUP($A1490,'Medical Examination'!$A:$H,COLUMN(D:D),0)</f>
        <v>No</v>
      </c>
      <c r="N1490" t="str" cm="1">
        <f t="array" ref="N1490">VLOOKUP($A1490,'Medical Examination'!$A:$H,COLUMN(E:E),0)</f>
        <v>No</v>
      </c>
      <c r="O1490" t="str" cm="1">
        <f t="array" ref="O1490">VLOOKUP($A1490,'Medical Examination'!$A:$H,COLUMN(F:F),0)</f>
        <v>No</v>
      </c>
      <c r="P1490" t="str" cm="1">
        <f t="array" ref="P1490">VLOOKUP($A1490,'Medical Examination'!$A:$H,COLUMN(G:G),0)</f>
        <v>No major surgery</v>
      </c>
      <c r="Q1490" t="str" cm="1">
        <f t="array" ref="Q1490">VLOOKUP($A1490,'Medical Examination'!$A:$H,COLUMN(H:H),0)</f>
        <v>No</v>
      </c>
      <c r="R1490">
        <f t="shared" si="276"/>
        <v>0</v>
      </c>
      <c r="S1490">
        <f t="shared" si="277"/>
        <v>0</v>
      </c>
      <c r="T1490">
        <f t="shared" si="278"/>
        <v>0</v>
      </c>
      <c r="U1490">
        <f t="shared" si="279"/>
        <v>0</v>
      </c>
      <c r="V1490">
        <f t="shared" si="280"/>
        <v>1</v>
      </c>
      <c r="W1490">
        <f t="shared" si="281"/>
        <v>2</v>
      </c>
      <c r="X1490">
        <f t="shared" si="282"/>
        <v>0</v>
      </c>
      <c r="Y1490">
        <f t="shared" si="283"/>
        <v>1</v>
      </c>
      <c r="Z1490">
        <f t="shared" si="284"/>
        <v>0</v>
      </c>
      <c r="AA1490">
        <f t="shared" si="285"/>
        <v>0</v>
      </c>
      <c r="AB1490" s="5">
        <f t="shared" si="286"/>
        <v>61</v>
      </c>
      <c r="AC1490">
        <f t="shared" si="287"/>
        <v>0</v>
      </c>
    </row>
    <row r="1491" spans="1:29" x14ac:dyDescent="0.25">
      <c r="A1491" t="s">
        <v>1531</v>
      </c>
      <c r="B1491">
        <v>1965</v>
      </c>
      <c r="C1491" t="s">
        <v>20</v>
      </c>
      <c r="D1491">
        <v>14</v>
      </c>
      <c r="E1491">
        <v>2</v>
      </c>
      <c r="F1491">
        <v>12646.21</v>
      </c>
      <c r="G1491" t="s">
        <v>12</v>
      </c>
      <c r="H1491" t="s">
        <v>11</v>
      </c>
      <c r="I1491" t="s">
        <v>42</v>
      </c>
      <c r="J1491" t="str">
        <f>VLOOKUP(A1491,Names!A:B,2,)</f>
        <v>Bill, Ms.  Laura F</v>
      </c>
      <c r="K1491" cm="1">
        <f t="array" ref="K1491">VLOOKUP($A1491,'Medical Examination'!$A:$H,COLUMN(B:B),0)</f>
        <v>38</v>
      </c>
      <c r="L1491" cm="1">
        <f t="array" ref="L1491">VLOOKUP($A1491,'Medical Examination'!$A:$H,COLUMN(C:C),0)</f>
        <v>8.1300000000000008</v>
      </c>
      <c r="M1491" t="str" cm="1">
        <f t="array" ref="M1491">VLOOKUP($A1491,'Medical Examination'!$A:$H,COLUMN(D:D),0)</f>
        <v>No</v>
      </c>
      <c r="N1491" t="str" cm="1">
        <f t="array" ref="N1491">VLOOKUP($A1491,'Medical Examination'!$A:$H,COLUMN(E:E),0)</f>
        <v>No</v>
      </c>
      <c r="O1491" t="str" cm="1">
        <f t="array" ref="O1491">VLOOKUP($A1491,'Medical Examination'!$A:$H,COLUMN(F:F),0)</f>
        <v>No</v>
      </c>
      <c r="P1491" t="str" cm="1">
        <f t="array" ref="P1491">VLOOKUP($A1491,'Medical Examination'!$A:$H,COLUMN(G:G),0)</f>
        <v>No major surgery</v>
      </c>
      <c r="Q1491" t="str" cm="1">
        <f t="array" ref="Q1491">VLOOKUP($A1491,'Medical Examination'!$A:$H,COLUMN(H:H),0)</f>
        <v>No</v>
      </c>
      <c r="R1491">
        <f t="shared" si="276"/>
        <v>0</v>
      </c>
      <c r="S1491">
        <f t="shared" si="277"/>
        <v>0</v>
      </c>
      <c r="T1491">
        <f t="shared" si="278"/>
        <v>0</v>
      </c>
      <c r="U1491">
        <f t="shared" si="279"/>
        <v>0</v>
      </c>
      <c r="V1491">
        <f t="shared" si="280"/>
        <v>1</v>
      </c>
      <c r="W1491">
        <f t="shared" si="281"/>
        <v>2</v>
      </c>
      <c r="X1491">
        <f t="shared" si="282"/>
        <v>0</v>
      </c>
      <c r="Y1491">
        <f t="shared" si="283"/>
        <v>1</v>
      </c>
      <c r="Z1491">
        <f t="shared" si="284"/>
        <v>0</v>
      </c>
      <c r="AA1491">
        <f t="shared" si="285"/>
        <v>0</v>
      </c>
      <c r="AB1491" s="5">
        <f t="shared" si="286"/>
        <v>58</v>
      </c>
      <c r="AC1491">
        <f t="shared" si="287"/>
        <v>0</v>
      </c>
    </row>
    <row r="1492" spans="1:29" x14ac:dyDescent="0.25">
      <c r="A1492" t="s">
        <v>1532</v>
      </c>
      <c r="B1492">
        <v>1962</v>
      </c>
      <c r="C1492" t="s">
        <v>35</v>
      </c>
      <c r="D1492">
        <v>27</v>
      </c>
      <c r="E1492">
        <v>0</v>
      </c>
      <c r="F1492">
        <v>12648.7</v>
      </c>
      <c r="G1492" t="s">
        <v>12</v>
      </c>
      <c r="H1492" t="s">
        <v>11</v>
      </c>
      <c r="I1492" t="s">
        <v>13</v>
      </c>
      <c r="J1492" t="str">
        <f>VLOOKUP(A1492,Names!A:B,2,)</f>
        <v>Pittaway, Ms.  Elizabeth</v>
      </c>
      <c r="K1492" cm="1">
        <f t="array" ref="K1492">VLOOKUP($A1492,'Medical Examination'!$A:$H,COLUMN(B:B),0)</f>
        <v>38.06</v>
      </c>
      <c r="L1492" cm="1">
        <f t="array" ref="L1492">VLOOKUP($A1492,'Medical Examination'!$A:$H,COLUMN(C:C),0)</f>
        <v>8.25</v>
      </c>
      <c r="M1492" t="str" cm="1">
        <f t="array" ref="M1492">VLOOKUP($A1492,'Medical Examination'!$A:$H,COLUMN(D:D),0)</f>
        <v>No</v>
      </c>
      <c r="N1492" t="str" cm="1">
        <f t="array" ref="N1492">VLOOKUP($A1492,'Medical Examination'!$A:$H,COLUMN(E:E),0)</f>
        <v>No</v>
      </c>
      <c r="O1492" t="str" cm="1">
        <f t="array" ref="O1492">VLOOKUP($A1492,'Medical Examination'!$A:$H,COLUMN(F:F),0)</f>
        <v>No</v>
      </c>
      <c r="P1492" t="str" cm="1">
        <f t="array" ref="P1492">VLOOKUP($A1492,'Medical Examination'!$A:$H,COLUMN(G:G),0)</f>
        <v>No major surgery</v>
      </c>
      <c r="Q1492" t="str" cm="1">
        <f t="array" ref="Q1492">VLOOKUP($A1492,'Medical Examination'!$A:$H,COLUMN(H:H),0)</f>
        <v>No</v>
      </c>
      <c r="R1492">
        <f t="shared" si="276"/>
        <v>0</v>
      </c>
      <c r="S1492">
        <f t="shared" si="277"/>
        <v>0</v>
      </c>
      <c r="T1492">
        <f t="shared" si="278"/>
        <v>0</v>
      </c>
      <c r="U1492">
        <f t="shared" si="279"/>
        <v>0</v>
      </c>
      <c r="V1492">
        <f t="shared" si="280"/>
        <v>1</v>
      </c>
      <c r="W1492">
        <f t="shared" si="281"/>
        <v>2</v>
      </c>
      <c r="X1492">
        <f t="shared" si="282"/>
        <v>0</v>
      </c>
      <c r="Y1492">
        <f t="shared" si="283"/>
        <v>0</v>
      </c>
      <c r="Z1492">
        <f t="shared" si="284"/>
        <v>0</v>
      </c>
      <c r="AA1492">
        <f t="shared" si="285"/>
        <v>1</v>
      </c>
      <c r="AB1492" s="5">
        <f t="shared" si="286"/>
        <v>61</v>
      </c>
      <c r="AC1492">
        <f t="shared" si="287"/>
        <v>0</v>
      </c>
    </row>
    <row r="1493" spans="1:29" x14ac:dyDescent="0.25">
      <c r="A1493" t="s">
        <v>1533</v>
      </c>
      <c r="B1493">
        <v>1974</v>
      </c>
      <c r="C1493" t="s">
        <v>20</v>
      </c>
      <c r="D1493">
        <v>24</v>
      </c>
      <c r="E1493">
        <v>0</v>
      </c>
      <c r="F1493">
        <v>12697.48</v>
      </c>
      <c r="G1493" t="s">
        <v>12</v>
      </c>
      <c r="H1493" t="s">
        <v>12</v>
      </c>
      <c r="I1493" t="s">
        <v>300</v>
      </c>
      <c r="J1493" t="str">
        <f>VLOOKUP(A1493,Names!A:B,2,)</f>
        <v>Cale, Mr.  Eric D</v>
      </c>
      <c r="K1493" cm="1">
        <f t="array" ref="K1493">VLOOKUP($A1493,'Medical Examination'!$A:$H,COLUMN(B:B),0)</f>
        <v>36.67</v>
      </c>
      <c r="L1493" cm="1">
        <f t="array" ref="L1493">VLOOKUP($A1493,'Medical Examination'!$A:$H,COLUMN(C:C),0)</f>
        <v>11.86</v>
      </c>
      <c r="M1493" t="str" cm="1">
        <f t="array" ref="M1493">VLOOKUP($A1493,'Medical Examination'!$A:$H,COLUMN(D:D),0)</f>
        <v>No</v>
      </c>
      <c r="N1493" t="str" cm="1">
        <f t="array" ref="N1493">VLOOKUP($A1493,'Medical Examination'!$A:$H,COLUMN(E:E),0)</f>
        <v>No</v>
      </c>
      <c r="O1493" t="str" cm="1">
        <f t="array" ref="O1493">VLOOKUP($A1493,'Medical Examination'!$A:$H,COLUMN(F:F),0)</f>
        <v>No</v>
      </c>
      <c r="P1493" t="str" cm="1">
        <f t="array" ref="P1493">VLOOKUP($A1493,'Medical Examination'!$A:$H,COLUMN(G:G),0)</f>
        <v>No major surgery</v>
      </c>
      <c r="Q1493" t="str" cm="1">
        <f t="array" ref="Q1493">VLOOKUP($A1493,'Medical Examination'!$A:$H,COLUMN(H:H),0)</f>
        <v>No</v>
      </c>
      <c r="R1493">
        <f t="shared" si="276"/>
        <v>0</v>
      </c>
      <c r="S1493">
        <f t="shared" si="277"/>
        <v>0</v>
      </c>
      <c r="T1493">
        <f t="shared" si="278"/>
        <v>0</v>
      </c>
      <c r="U1493">
        <f t="shared" si="279"/>
        <v>0</v>
      </c>
      <c r="V1493">
        <f t="shared" si="280"/>
        <v>1</v>
      </c>
      <c r="W1493">
        <f t="shared" si="281"/>
        <v>1</v>
      </c>
      <c r="X1493">
        <f t="shared" si="282"/>
        <v>0</v>
      </c>
      <c r="Y1493">
        <f t="shared" si="283"/>
        <v>0</v>
      </c>
      <c r="Z1493">
        <f t="shared" si="284"/>
        <v>0</v>
      </c>
      <c r="AA1493">
        <f t="shared" si="285"/>
        <v>0</v>
      </c>
      <c r="AB1493" s="5">
        <f t="shared" si="286"/>
        <v>49</v>
      </c>
      <c r="AC1493">
        <f t="shared" si="287"/>
        <v>1</v>
      </c>
    </row>
    <row r="1494" spans="1:29" x14ac:dyDescent="0.25">
      <c r="A1494" t="s">
        <v>1534</v>
      </c>
      <c r="B1494">
        <v>1992</v>
      </c>
      <c r="C1494" t="s">
        <v>10</v>
      </c>
      <c r="D1494">
        <v>7</v>
      </c>
      <c r="E1494">
        <v>0</v>
      </c>
      <c r="F1494">
        <v>12699.56</v>
      </c>
      <c r="G1494" t="s">
        <v>12</v>
      </c>
      <c r="H1494" t="s">
        <v>11</v>
      </c>
      <c r="I1494" t="s">
        <v>42</v>
      </c>
      <c r="J1494" t="str">
        <f>VLOOKUP(A1494,Names!A:B,2,)</f>
        <v>Marshall, Ms.  Wendy</v>
      </c>
      <c r="K1494" cm="1">
        <f t="array" ref="K1494">VLOOKUP($A1494,'Medical Examination'!$A:$H,COLUMN(B:B),0)</f>
        <v>52.75</v>
      </c>
      <c r="L1494" cm="1">
        <f t="array" ref="L1494">VLOOKUP($A1494,'Medical Examination'!$A:$H,COLUMN(C:C),0)</f>
        <v>6.02</v>
      </c>
      <c r="M1494" t="str" cm="1">
        <f t="array" ref="M1494">VLOOKUP($A1494,'Medical Examination'!$A:$H,COLUMN(D:D),0)</f>
        <v>No</v>
      </c>
      <c r="N1494" t="str" cm="1">
        <f t="array" ref="N1494">VLOOKUP($A1494,'Medical Examination'!$A:$H,COLUMN(E:E),0)</f>
        <v>No</v>
      </c>
      <c r="O1494" t="str" cm="1">
        <f t="array" ref="O1494">VLOOKUP($A1494,'Medical Examination'!$A:$H,COLUMN(F:F),0)</f>
        <v>No</v>
      </c>
      <c r="P1494" cm="1">
        <f t="array" ref="P1494">VLOOKUP($A1494,'Medical Examination'!$A:$H,COLUMN(G:G),0)</f>
        <v>1</v>
      </c>
      <c r="Q1494" t="str" cm="1">
        <f t="array" ref="Q1494">VLOOKUP($A1494,'Medical Examination'!$A:$H,COLUMN(H:H),0)</f>
        <v>No</v>
      </c>
      <c r="R1494">
        <f t="shared" si="276"/>
        <v>0</v>
      </c>
      <c r="S1494">
        <f t="shared" si="277"/>
        <v>0</v>
      </c>
      <c r="T1494">
        <f t="shared" si="278"/>
        <v>0</v>
      </c>
      <c r="U1494">
        <f t="shared" si="279"/>
        <v>0</v>
      </c>
      <c r="V1494">
        <f t="shared" si="280"/>
        <v>1</v>
      </c>
      <c r="W1494">
        <f t="shared" si="281"/>
        <v>2</v>
      </c>
      <c r="X1494">
        <f t="shared" si="282"/>
        <v>1</v>
      </c>
      <c r="Y1494">
        <f t="shared" si="283"/>
        <v>1</v>
      </c>
      <c r="Z1494">
        <f t="shared" si="284"/>
        <v>0</v>
      </c>
      <c r="AA1494">
        <f t="shared" si="285"/>
        <v>0</v>
      </c>
      <c r="AB1494" s="5">
        <f t="shared" si="286"/>
        <v>31</v>
      </c>
      <c r="AC1494">
        <f t="shared" si="287"/>
        <v>0</v>
      </c>
    </row>
    <row r="1495" spans="1:29" x14ac:dyDescent="0.25">
      <c r="A1495" t="s">
        <v>1535</v>
      </c>
      <c r="B1495">
        <v>1964</v>
      </c>
      <c r="C1495" t="s">
        <v>15</v>
      </c>
      <c r="D1495">
        <v>28</v>
      </c>
      <c r="E1495">
        <v>0</v>
      </c>
      <c r="F1495">
        <v>12700.63</v>
      </c>
      <c r="G1495" t="s">
        <v>12</v>
      </c>
      <c r="H1495" t="s">
        <v>12</v>
      </c>
      <c r="I1495" t="s">
        <v>42</v>
      </c>
      <c r="J1495" t="str">
        <f>VLOOKUP(A1495,Names!A:B,2,)</f>
        <v>Hamilton, Ms.  Casondra L</v>
      </c>
      <c r="K1495" cm="1">
        <f t="array" ref="K1495">VLOOKUP($A1495,'Medical Examination'!$A:$H,COLUMN(B:B),0)</f>
        <v>31.55</v>
      </c>
      <c r="L1495" cm="1">
        <f t="array" ref="L1495">VLOOKUP($A1495,'Medical Examination'!$A:$H,COLUMN(C:C),0)</f>
        <v>6.11</v>
      </c>
      <c r="M1495" t="str" cm="1">
        <f t="array" ref="M1495">VLOOKUP($A1495,'Medical Examination'!$A:$H,COLUMN(D:D),0)</f>
        <v>yes</v>
      </c>
      <c r="N1495" t="str" cm="1">
        <f t="array" ref="N1495">VLOOKUP($A1495,'Medical Examination'!$A:$H,COLUMN(E:E),0)</f>
        <v>No</v>
      </c>
      <c r="O1495" t="str" cm="1">
        <f t="array" ref="O1495">VLOOKUP($A1495,'Medical Examination'!$A:$H,COLUMN(F:F),0)</f>
        <v>No</v>
      </c>
      <c r="P1495" cm="1">
        <f t="array" ref="P1495">VLOOKUP($A1495,'Medical Examination'!$A:$H,COLUMN(G:G),0)</f>
        <v>1</v>
      </c>
      <c r="Q1495" t="str" cm="1">
        <f t="array" ref="Q1495">VLOOKUP($A1495,'Medical Examination'!$A:$H,COLUMN(H:H),0)</f>
        <v>No</v>
      </c>
      <c r="R1495">
        <f t="shared" si="276"/>
        <v>1</v>
      </c>
      <c r="S1495">
        <f t="shared" si="277"/>
        <v>0</v>
      </c>
      <c r="T1495">
        <f t="shared" si="278"/>
        <v>0</v>
      </c>
      <c r="U1495">
        <f t="shared" si="279"/>
        <v>0</v>
      </c>
      <c r="V1495">
        <f t="shared" si="280"/>
        <v>1</v>
      </c>
      <c r="W1495">
        <f t="shared" si="281"/>
        <v>1</v>
      </c>
      <c r="X1495">
        <f t="shared" si="282"/>
        <v>1</v>
      </c>
      <c r="Y1495">
        <f t="shared" si="283"/>
        <v>1</v>
      </c>
      <c r="Z1495">
        <f t="shared" si="284"/>
        <v>0</v>
      </c>
      <c r="AA1495">
        <f t="shared" si="285"/>
        <v>0</v>
      </c>
      <c r="AB1495" s="5">
        <f t="shared" si="286"/>
        <v>59</v>
      </c>
      <c r="AC1495">
        <f t="shared" si="287"/>
        <v>0</v>
      </c>
    </row>
    <row r="1496" spans="1:29" x14ac:dyDescent="0.25">
      <c r="A1496" t="s">
        <v>1536</v>
      </c>
      <c r="B1496">
        <v>1970</v>
      </c>
      <c r="C1496" t="s">
        <v>10</v>
      </c>
      <c r="D1496">
        <v>8</v>
      </c>
      <c r="E1496">
        <v>0</v>
      </c>
      <c r="F1496">
        <v>12713</v>
      </c>
      <c r="G1496" t="s">
        <v>12</v>
      </c>
      <c r="H1496" t="s">
        <v>16</v>
      </c>
      <c r="I1496" t="s">
        <v>42</v>
      </c>
      <c r="J1496" t="str">
        <f>VLOOKUP(A1496,Names!A:B,2,)</f>
        <v>Vitalo, Ms.  Antonia G</v>
      </c>
      <c r="K1496" cm="1">
        <f t="array" ref="K1496">VLOOKUP($A1496,'Medical Examination'!$A:$H,COLUMN(B:B),0)</f>
        <v>36.130000000000003</v>
      </c>
      <c r="L1496" cm="1">
        <f t="array" ref="L1496">VLOOKUP($A1496,'Medical Examination'!$A:$H,COLUMN(C:C),0)</f>
        <v>7.19</v>
      </c>
      <c r="M1496" t="str" cm="1">
        <f t="array" ref="M1496">VLOOKUP($A1496,'Medical Examination'!$A:$H,COLUMN(D:D),0)</f>
        <v>yes</v>
      </c>
      <c r="N1496" t="str" cm="1">
        <f t="array" ref="N1496">VLOOKUP($A1496,'Medical Examination'!$A:$H,COLUMN(E:E),0)</f>
        <v>No</v>
      </c>
      <c r="O1496" t="str" cm="1">
        <f t="array" ref="O1496">VLOOKUP($A1496,'Medical Examination'!$A:$H,COLUMN(F:F),0)</f>
        <v>No</v>
      </c>
      <c r="P1496" cm="1">
        <f t="array" ref="P1496">VLOOKUP($A1496,'Medical Examination'!$A:$H,COLUMN(G:G),0)</f>
        <v>2</v>
      </c>
      <c r="Q1496" t="str" cm="1">
        <f t="array" ref="Q1496">VLOOKUP($A1496,'Medical Examination'!$A:$H,COLUMN(H:H),0)</f>
        <v>No</v>
      </c>
      <c r="R1496">
        <f t="shared" si="276"/>
        <v>1</v>
      </c>
      <c r="S1496">
        <f t="shared" si="277"/>
        <v>0</v>
      </c>
      <c r="T1496">
        <f t="shared" si="278"/>
        <v>0</v>
      </c>
      <c r="U1496">
        <f t="shared" si="279"/>
        <v>0</v>
      </c>
      <c r="V1496">
        <f t="shared" si="280"/>
        <v>1</v>
      </c>
      <c r="W1496">
        <f t="shared" si="281"/>
        <v>3</v>
      </c>
      <c r="X1496">
        <f t="shared" si="282"/>
        <v>2</v>
      </c>
      <c r="Y1496">
        <f t="shared" si="283"/>
        <v>1</v>
      </c>
      <c r="Z1496">
        <f t="shared" si="284"/>
        <v>0</v>
      </c>
      <c r="AA1496">
        <f t="shared" si="285"/>
        <v>0</v>
      </c>
      <c r="AB1496" s="5">
        <f t="shared" si="286"/>
        <v>53</v>
      </c>
      <c r="AC1496">
        <f t="shared" si="287"/>
        <v>0</v>
      </c>
    </row>
    <row r="1497" spans="1:29" x14ac:dyDescent="0.25">
      <c r="A1497" t="s">
        <v>1537</v>
      </c>
      <c r="B1497">
        <v>1988</v>
      </c>
      <c r="C1497" t="s">
        <v>10</v>
      </c>
      <c r="D1497">
        <v>17</v>
      </c>
      <c r="E1497">
        <v>3</v>
      </c>
      <c r="F1497">
        <v>12718.21</v>
      </c>
      <c r="G1497" t="s">
        <v>12</v>
      </c>
      <c r="H1497" t="s">
        <v>16</v>
      </c>
      <c r="I1497" t="s">
        <v>535</v>
      </c>
      <c r="J1497" t="str">
        <f>VLOOKUP(A1497,Names!A:B,2,)</f>
        <v>Bellemare, Mrs.  Karine</v>
      </c>
      <c r="K1497" cm="1">
        <f t="array" ref="K1497">VLOOKUP($A1497,'Medical Examination'!$A:$H,COLUMN(B:B),0)</f>
        <v>42.74</v>
      </c>
      <c r="L1497" cm="1">
        <f t="array" ref="L1497">VLOOKUP($A1497,'Medical Examination'!$A:$H,COLUMN(C:C),0)</f>
        <v>6.31</v>
      </c>
      <c r="M1497" t="str" cm="1">
        <f t="array" ref="M1497">VLOOKUP($A1497,'Medical Examination'!$A:$H,COLUMN(D:D),0)</f>
        <v>yes</v>
      </c>
      <c r="N1497" t="str" cm="1">
        <f t="array" ref="N1497">VLOOKUP($A1497,'Medical Examination'!$A:$H,COLUMN(E:E),0)</f>
        <v>No</v>
      </c>
      <c r="O1497" t="str" cm="1">
        <f t="array" ref="O1497">VLOOKUP($A1497,'Medical Examination'!$A:$H,COLUMN(F:F),0)</f>
        <v>No</v>
      </c>
      <c r="P1497" cm="1">
        <f t="array" ref="P1497">VLOOKUP($A1497,'Medical Examination'!$A:$H,COLUMN(G:G),0)</f>
        <v>1</v>
      </c>
      <c r="Q1497" t="str" cm="1">
        <f t="array" ref="Q1497">VLOOKUP($A1497,'Medical Examination'!$A:$H,COLUMN(H:H),0)</f>
        <v>No</v>
      </c>
      <c r="R1497">
        <f t="shared" si="276"/>
        <v>1</v>
      </c>
      <c r="S1497">
        <f t="shared" si="277"/>
        <v>0</v>
      </c>
      <c r="T1497">
        <f t="shared" si="278"/>
        <v>0</v>
      </c>
      <c r="U1497">
        <f t="shared" si="279"/>
        <v>0</v>
      </c>
      <c r="V1497">
        <f t="shared" si="280"/>
        <v>1</v>
      </c>
      <c r="W1497">
        <f t="shared" si="281"/>
        <v>3</v>
      </c>
      <c r="X1497">
        <f t="shared" si="282"/>
        <v>1</v>
      </c>
      <c r="Y1497">
        <f t="shared" si="283"/>
        <v>0</v>
      </c>
      <c r="Z1497">
        <f t="shared" si="284"/>
        <v>0</v>
      </c>
      <c r="AA1497">
        <f t="shared" si="285"/>
        <v>0</v>
      </c>
      <c r="AB1497" s="5">
        <f t="shared" si="286"/>
        <v>35</v>
      </c>
      <c r="AC1497">
        <f t="shared" si="287"/>
        <v>0</v>
      </c>
    </row>
    <row r="1498" spans="1:29" x14ac:dyDescent="0.25">
      <c r="A1498" t="s">
        <v>1538</v>
      </c>
      <c r="B1498">
        <v>1962</v>
      </c>
      <c r="C1498" t="s">
        <v>20</v>
      </c>
      <c r="D1498">
        <v>2</v>
      </c>
      <c r="E1498">
        <v>0</v>
      </c>
      <c r="F1498">
        <v>12731</v>
      </c>
      <c r="G1498" t="s">
        <v>12</v>
      </c>
      <c r="H1498" t="s">
        <v>12</v>
      </c>
      <c r="I1498" t="s">
        <v>168</v>
      </c>
      <c r="J1498" t="str">
        <f>VLOOKUP(A1498,Names!A:B,2,)</f>
        <v>Schluneker, Mr.  Matthew J</v>
      </c>
      <c r="K1498" cm="1">
        <f t="array" ref="K1498">VLOOKUP($A1498,'Medical Examination'!$A:$H,COLUMN(B:B),0)</f>
        <v>29.64</v>
      </c>
      <c r="L1498" cm="1">
        <f t="array" ref="L1498">VLOOKUP($A1498,'Medical Examination'!$A:$H,COLUMN(C:C),0)</f>
        <v>8.9499999999999993</v>
      </c>
      <c r="M1498" t="str" cm="1">
        <f t="array" ref="M1498">VLOOKUP($A1498,'Medical Examination'!$A:$H,COLUMN(D:D),0)</f>
        <v>No</v>
      </c>
      <c r="N1498" t="str" cm="1">
        <f t="array" ref="N1498">VLOOKUP($A1498,'Medical Examination'!$A:$H,COLUMN(E:E),0)</f>
        <v>No</v>
      </c>
      <c r="O1498" t="str" cm="1">
        <f t="array" ref="O1498">VLOOKUP($A1498,'Medical Examination'!$A:$H,COLUMN(F:F),0)</f>
        <v>No</v>
      </c>
      <c r="P1498" t="str" cm="1">
        <f t="array" ref="P1498">VLOOKUP($A1498,'Medical Examination'!$A:$H,COLUMN(G:G),0)</f>
        <v>No major surgery</v>
      </c>
      <c r="Q1498" t="str" cm="1">
        <f t="array" ref="Q1498">VLOOKUP($A1498,'Medical Examination'!$A:$H,COLUMN(H:H),0)</f>
        <v>No</v>
      </c>
      <c r="R1498">
        <f t="shared" si="276"/>
        <v>0</v>
      </c>
      <c r="S1498">
        <f t="shared" si="277"/>
        <v>0</v>
      </c>
      <c r="T1498">
        <f t="shared" si="278"/>
        <v>0</v>
      </c>
      <c r="U1498">
        <f t="shared" si="279"/>
        <v>0</v>
      </c>
      <c r="V1498">
        <f t="shared" si="280"/>
        <v>1</v>
      </c>
      <c r="W1498">
        <f t="shared" si="281"/>
        <v>1</v>
      </c>
      <c r="X1498">
        <f t="shared" si="282"/>
        <v>0</v>
      </c>
      <c r="Y1498">
        <f t="shared" si="283"/>
        <v>0</v>
      </c>
      <c r="Z1498">
        <f t="shared" si="284"/>
        <v>0</v>
      </c>
      <c r="AA1498">
        <f t="shared" si="285"/>
        <v>0</v>
      </c>
      <c r="AB1498" s="5">
        <f t="shared" si="286"/>
        <v>61</v>
      </c>
      <c r="AC1498">
        <f t="shared" si="287"/>
        <v>1</v>
      </c>
    </row>
    <row r="1499" spans="1:29" x14ac:dyDescent="0.25">
      <c r="A1499" t="s">
        <v>1539</v>
      </c>
      <c r="B1499">
        <v>1962</v>
      </c>
      <c r="C1499" t="s">
        <v>37</v>
      </c>
      <c r="D1499">
        <v>1</v>
      </c>
      <c r="E1499">
        <v>0</v>
      </c>
      <c r="F1499">
        <v>12741.17</v>
      </c>
      <c r="G1499" t="s">
        <v>12</v>
      </c>
      <c r="H1499" t="s">
        <v>16</v>
      </c>
      <c r="I1499" t="s">
        <v>356</v>
      </c>
      <c r="J1499" t="str">
        <f>VLOOKUP(A1499,Names!A:B,2,)</f>
        <v>Swartz, Mr.  Ryan K.</v>
      </c>
      <c r="K1499" cm="1">
        <f t="array" ref="K1499">VLOOKUP($A1499,'Medical Examination'!$A:$H,COLUMN(B:B),0)</f>
        <v>36.954999999999998</v>
      </c>
      <c r="L1499" cm="1">
        <f t="array" ref="L1499">VLOOKUP($A1499,'Medical Examination'!$A:$H,COLUMN(C:C),0)</f>
        <v>8.07</v>
      </c>
      <c r="M1499" t="str" cm="1">
        <f t="array" ref="M1499">VLOOKUP($A1499,'Medical Examination'!$A:$H,COLUMN(D:D),0)</f>
        <v>No</v>
      </c>
      <c r="N1499" t="str" cm="1">
        <f t="array" ref="N1499">VLOOKUP($A1499,'Medical Examination'!$A:$H,COLUMN(E:E),0)</f>
        <v>No</v>
      </c>
      <c r="O1499" t="str" cm="1">
        <f t="array" ref="O1499">VLOOKUP($A1499,'Medical Examination'!$A:$H,COLUMN(F:F),0)</f>
        <v>No</v>
      </c>
      <c r="P1499" t="str" cm="1">
        <f t="array" ref="P1499">VLOOKUP($A1499,'Medical Examination'!$A:$H,COLUMN(G:G),0)</f>
        <v>No major surgery</v>
      </c>
      <c r="Q1499" t="str" cm="1">
        <f t="array" ref="Q1499">VLOOKUP($A1499,'Medical Examination'!$A:$H,COLUMN(H:H),0)</f>
        <v>No</v>
      </c>
      <c r="R1499">
        <f t="shared" si="276"/>
        <v>0</v>
      </c>
      <c r="S1499">
        <f t="shared" si="277"/>
        <v>0</v>
      </c>
      <c r="T1499">
        <f t="shared" si="278"/>
        <v>0</v>
      </c>
      <c r="U1499">
        <f t="shared" si="279"/>
        <v>0</v>
      </c>
      <c r="V1499">
        <f t="shared" si="280"/>
        <v>1</v>
      </c>
      <c r="W1499">
        <f t="shared" si="281"/>
        <v>3</v>
      </c>
      <c r="X1499">
        <f t="shared" si="282"/>
        <v>0</v>
      </c>
      <c r="Y1499">
        <f t="shared" si="283"/>
        <v>0</v>
      </c>
      <c r="Z1499">
        <f t="shared" si="284"/>
        <v>0</v>
      </c>
      <c r="AA1499">
        <f t="shared" si="285"/>
        <v>0</v>
      </c>
      <c r="AB1499" s="5">
        <f t="shared" si="286"/>
        <v>61</v>
      </c>
      <c r="AC1499">
        <f t="shared" si="287"/>
        <v>1</v>
      </c>
    </row>
    <row r="1500" spans="1:29" x14ac:dyDescent="0.25">
      <c r="A1500" t="s">
        <v>1540</v>
      </c>
      <c r="B1500">
        <v>1975</v>
      </c>
      <c r="C1500" t="s">
        <v>20</v>
      </c>
      <c r="D1500">
        <v>25</v>
      </c>
      <c r="E1500">
        <v>1</v>
      </c>
      <c r="F1500">
        <v>12770.27</v>
      </c>
      <c r="G1500" t="s">
        <v>12</v>
      </c>
      <c r="H1500" t="s">
        <v>12</v>
      </c>
      <c r="I1500" t="s">
        <v>300</v>
      </c>
      <c r="J1500" t="str">
        <f>VLOOKUP(A1500,Names!A:B,2,)</f>
        <v>Anis, Mr.  Michael</v>
      </c>
      <c r="K1500" cm="1">
        <f t="array" ref="K1500">VLOOKUP($A1500,'Medical Examination'!$A:$H,COLUMN(B:B),0)</f>
        <v>36.24</v>
      </c>
      <c r="L1500" cm="1">
        <f t="array" ref="L1500">VLOOKUP($A1500,'Medical Examination'!$A:$H,COLUMN(C:C),0)</f>
        <v>8.3800000000000008</v>
      </c>
      <c r="M1500" t="str" cm="1">
        <f t="array" ref="M1500">VLOOKUP($A1500,'Medical Examination'!$A:$H,COLUMN(D:D),0)</f>
        <v>yes</v>
      </c>
      <c r="N1500" t="str" cm="1">
        <f t="array" ref="N1500">VLOOKUP($A1500,'Medical Examination'!$A:$H,COLUMN(E:E),0)</f>
        <v>No</v>
      </c>
      <c r="O1500" t="str" cm="1">
        <f t="array" ref="O1500">VLOOKUP($A1500,'Medical Examination'!$A:$H,COLUMN(F:F),0)</f>
        <v>No</v>
      </c>
      <c r="P1500" cm="1">
        <f t="array" ref="P1500">VLOOKUP($A1500,'Medical Examination'!$A:$H,COLUMN(G:G),0)</f>
        <v>1</v>
      </c>
      <c r="Q1500" t="str" cm="1">
        <f t="array" ref="Q1500">VLOOKUP($A1500,'Medical Examination'!$A:$H,COLUMN(H:H),0)</f>
        <v>No</v>
      </c>
      <c r="R1500">
        <f t="shared" si="276"/>
        <v>1</v>
      </c>
      <c r="S1500">
        <f t="shared" si="277"/>
        <v>0</v>
      </c>
      <c r="T1500">
        <f t="shared" si="278"/>
        <v>0</v>
      </c>
      <c r="U1500">
        <f t="shared" si="279"/>
        <v>0</v>
      </c>
      <c r="V1500">
        <f t="shared" si="280"/>
        <v>1</v>
      </c>
      <c r="W1500">
        <f t="shared" si="281"/>
        <v>1</v>
      </c>
      <c r="X1500">
        <f t="shared" si="282"/>
        <v>1</v>
      </c>
      <c r="Y1500">
        <f t="shared" si="283"/>
        <v>0</v>
      </c>
      <c r="Z1500">
        <f t="shared" si="284"/>
        <v>0</v>
      </c>
      <c r="AA1500">
        <f t="shared" si="285"/>
        <v>0</v>
      </c>
      <c r="AB1500" s="5">
        <f t="shared" si="286"/>
        <v>48</v>
      </c>
      <c r="AC1500">
        <f t="shared" si="287"/>
        <v>1</v>
      </c>
    </row>
    <row r="1501" spans="1:29" x14ac:dyDescent="0.25">
      <c r="A1501" t="s">
        <v>1541</v>
      </c>
      <c r="B1501">
        <v>1972</v>
      </c>
      <c r="C1501" t="s">
        <v>37</v>
      </c>
      <c r="D1501">
        <v>7</v>
      </c>
      <c r="E1501">
        <v>0</v>
      </c>
      <c r="F1501">
        <v>12776.05</v>
      </c>
      <c r="G1501" t="s">
        <v>12</v>
      </c>
      <c r="H1501" t="s">
        <v>12</v>
      </c>
      <c r="I1501" t="s">
        <v>535</v>
      </c>
      <c r="J1501" t="str">
        <f>VLOOKUP(A1501,Names!A:B,2,)</f>
        <v>Gresh, Mrs.  Ashley K</v>
      </c>
      <c r="K1501" cm="1">
        <f t="array" ref="K1501">VLOOKUP($A1501,'Medical Examination'!$A:$H,COLUMN(B:B),0)</f>
        <v>35</v>
      </c>
      <c r="L1501" cm="1">
        <f t="array" ref="L1501">VLOOKUP($A1501,'Medical Examination'!$A:$H,COLUMN(C:C),0)</f>
        <v>4.13</v>
      </c>
      <c r="M1501" t="str" cm="1">
        <f t="array" ref="M1501">VLOOKUP($A1501,'Medical Examination'!$A:$H,COLUMN(D:D),0)</f>
        <v>No</v>
      </c>
      <c r="N1501" t="str" cm="1">
        <f t="array" ref="N1501">VLOOKUP($A1501,'Medical Examination'!$A:$H,COLUMN(E:E),0)</f>
        <v>No</v>
      </c>
      <c r="O1501" t="str" cm="1">
        <f t="array" ref="O1501">VLOOKUP($A1501,'Medical Examination'!$A:$H,COLUMN(F:F),0)</f>
        <v>No</v>
      </c>
      <c r="P1501" cm="1">
        <f t="array" ref="P1501">VLOOKUP($A1501,'Medical Examination'!$A:$H,COLUMN(G:G),0)</f>
        <v>2</v>
      </c>
      <c r="Q1501" t="str" cm="1">
        <f t="array" ref="Q1501">VLOOKUP($A1501,'Medical Examination'!$A:$H,COLUMN(H:H),0)</f>
        <v>No</v>
      </c>
      <c r="R1501">
        <f t="shared" si="276"/>
        <v>0</v>
      </c>
      <c r="S1501">
        <f t="shared" si="277"/>
        <v>0</v>
      </c>
      <c r="T1501">
        <f t="shared" si="278"/>
        <v>0</v>
      </c>
      <c r="U1501">
        <f t="shared" si="279"/>
        <v>0</v>
      </c>
      <c r="V1501">
        <f t="shared" si="280"/>
        <v>1</v>
      </c>
      <c r="W1501">
        <f t="shared" si="281"/>
        <v>1</v>
      </c>
      <c r="X1501">
        <f t="shared" si="282"/>
        <v>2</v>
      </c>
      <c r="Y1501">
        <f t="shared" si="283"/>
        <v>0</v>
      </c>
      <c r="Z1501">
        <f t="shared" si="284"/>
        <v>0</v>
      </c>
      <c r="AA1501">
        <f t="shared" si="285"/>
        <v>0</v>
      </c>
      <c r="AB1501" s="5">
        <f t="shared" si="286"/>
        <v>51</v>
      </c>
      <c r="AC1501">
        <f t="shared" si="287"/>
        <v>0</v>
      </c>
    </row>
    <row r="1502" spans="1:29" x14ac:dyDescent="0.25">
      <c r="A1502" t="s">
        <v>1542</v>
      </c>
      <c r="B1502">
        <v>1963</v>
      </c>
      <c r="C1502" t="s">
        <v>30</v>
      </c>
      <c r="D1502">
        <v>5</v>
      </c>
      <c r="E1502">
        <v>0</v>
      </c>
      <c r="F1502">
        <v>12788.03</v>
      </c>
      <c r="G1502" t="s">
        <v>12</v>
      </c>
      <c r="H1502" t="s">
        <v>12</v>
      </c>
      <c r="I1502" t="s">
        <v>200</v>
      </c>
      <c r="J1502" t="str">
        <f>VLOOKUP(A1502,Names!A:B,2,)</f>
        <v>Watson, Mrs.  Michelle L.</v>
      </c>
      <c r="K1502" cm="1">
        <f t="array" ref="K1502">VLOOKUP($A1502,'Medical Examination'!$A:$H,COLUMN(B:B),0)</f>
        <v>28.22</v>
      </c>
      <c r="L1502" cm="1">
        <f t="array" ref="L1502">VLOOKUP($A1502,'Medical Examination'!$A:$H,COLUMN(C:C),0)</f>
        <v>7.51</v>
      </c>
      <c r="M1502" t="str" cm="1">
        <f t="array" ref="M1502">VLOOKUP($A1502,'Medical Examination'!$A:$H,COLUMN(D:D),0)</f>
        <v>yes</v>
      </c>
      <c r="N1502" t="str" cm="1">
        <f t="array" ref="N1502">VLOOKUP($A1502,'Medical Examination'!$A:$H,COLUMN(E:E),0)</f>
        <v>No</v>
      </c>
      <c r="O1502" t="str" cm="1">
        <f t="array" ref="O1502">VLOOKUP($A1502,'Medical Examination'!$A:$H,COLUMN(F:F),0)</f>
        <v>Yes</v>
      </c>
      <c r="P1502" cm="1">
        <f t="array" ref="P1502">VLOOKUP($A1502,'Medical Examination'!$A:$H,COLUMN(G:G),0)</f>
        <v>1</v>
      </c>
      <c r="Q1502" t="str" cm="1">
        <f t="array" ref="Q1502">VLOOKUP($A1502,'Medical Examination'!$A:$H,COLUMN(H:H),0)</f>
        <v>No</v>
      </c>
      <c r="R1502">
        <f t="shared" si="276"/>
        <v>1</v>
      </c>
      <c r="S1502">
        <f t="shared" si="277"/>
        <v>0</v>
      </c>
      <c r="T1502">
        <f t="shared" si="278"/>
        <v>1</v>
      </c>
      <c r="U1502">
        <f t="shared" si="279"/>
        <v>0</v>
      </c>
      <c r="V1502">
        <f t="shared" si="280"/>
        <v>1</v>
      </c>
      <c r="W1502">
        <f t="shared" si="281"/>
        <v>1</v>
      </c>
      <c r="X1502">
        <f t="shared" si="282"/>
        <v>1</v>
      </c>
      <c r="Y1502">
        <f t="shared" si="283"/>
        <v>0</v>
      </c>
      <c r="Z1502">
        <f t="shared" si="284"/>
        <v>0</v>
      </c>
      <c r="AA1502">
        <f t="shared" si="285"/>
        <v>0</v>
      </c>
      <c r="AB1502" s="5">
        <f t="shared" si="286"/>
        <v>60</v>
      </c>
      <c r="AC1502">
        <f t="shared" si="287"/>
        <v>0</v>
      </c>
    </row>
    <row r="1503" spans="1:29" x14ac:dyDescent="0.25">
      <c r="A1503" t="s">
        <v>1543</v>
      </c>
      <c r="B1503">
        <v>1983</v>
      </c>
      <c r="C1503" t="s">
        <v>37</v>
      </c>
      <c r="D1503">
        <v>29</v>
      </c>
      <c r="E1503">
        <v>3</v>
      </c>
      <c r="F1503">
        <v>12788.18</v>
      </c>
      <c r="G1503" t="s">
        <v>12</v>
      </c>
      <c r="H1503" t="s">
        <v>16</v>
      </c>
      <c r="I1503" t="s">
        <v>535</v>
      </c>
      <c r="J1503" t="str">
        <f>VLOOKUP(A1503,Names!A:B,2,)</f>
        <v>Ryan, Mrs.  Maggie M</v>
      </c>
      <c r="K1503" cm="1">
        <f t="array" ref="K1503">VLOOKUP($A1503,'Medical Examination'!$A:$H,COLUMN(B:B),0)</f>
        <v>39.159999999999997</v>
      </c>
      <c r="L1503" cm="1">
        <f t="array" ref="L1503">VLOOKUP($A1503,'Medical Examination'!$A:$H,COLUMN(C:C),0)</f>
        <v>5.24</v>
      </c>
      <c r="M1503" t="str" cm="1">
        <f t="array" ref="M1503">VLOOKUP($A1503,'Medical Examination'!$A:$H,COLUMN(D:D),0)</f>
        <v>yes</v>
      </c>
      <c r="N1503" t="str" cm="1">
        <f t="array" ref="N1503">VLOOKUP($A1503,'Medical Examination'!$A:$H,COLUMN(E:E),0)</f>
        <v>No</v>
      </c>
      <c r="O1503" t="str" cm="1">
        <f t="array" ref="O1503">VLOOKUP($A1503,'Medical Examination'!$A:$H,COLUMN(F:F),0)</f>
        <v>Yes</v>
      </c>
      <c r="P1503" cm="1">
        <f t="array" ref="P1503">VLOOKUP($A1503,'Medical Examination'!$A:$H,COLUMN(G:G),0)</f>
        <v>1</v>
      </c>
      <c r="Q1503" t="str" cm="1">
        <f t="array" ref="Q1503">VLOOKUP($A1503,'Medical Examination'!$A:$H,COLUMN(H:H),0)</f>
        <v>No</v>
      </c>
      <c r="R1503">
        <f t="shared" si="276"/>
        <v>1</v>
      </c>
      <c r="S1503">
        <f t="shared" si="277"/>
        <v>0</v>
      </c>
      <c r="T1503">
        <f t="shared" si="278"/>
        <v>1</v>
      </c>
      <c r="U1503">
        <f t="shared" si="279"/>
        <v>0</v>
      </c>
      <c r="V1503">
        <f t="shared" si="280"/>
        <v>1</v>
      </c>
      <c r="W1503">
        <f t="shared" si="281"/>
        <v>3</v>
      </c>
      <c r="X1503">
        <f t="shared" si="282"/>
        <v>1</v>
      </c>
      <c r="Y1503">
        <f t="shared" si="283"/>
        <v>0</v>
      </c>
      <c r="Z1503">
        <f t="shared" si="284"/>
        <v>0</v>
      </c>
      <c r="AA1503">
        <f t="shared" si="285"/>
        <v>0</v>
      </c>
      <c r="AB1503" s="5">
        <f t="shared" si="286"/>
        <v>40</v>
      </c>
      <c r="AC1503">
        <f t="shared" si="287"/>
        <v>0</v>
      </c>
    </row>
    <row r="1504" spans="1:29" x14ac:dyDescent="0.25">
      <c r="A1504" t="s">
        <v>1544</v>
      </c>
      <c r="B1504">
        <v>1978</v>
      </c>
      <c r="C1504" t="s">
        <v>10</v>
      </c>
      <c r="D1504">
        <v>24</v>
      </c>
      <c r="E1504">
        <v>0</v>
      </c>
      <c r="F1504">
        <v>12797.21</v>
      </c>
      <c r="G1504" t="s">
        <v>12</v>
      </c>
      <c r="H1504" t="s">
        <v>16</v>
      </c>
      <c r="I1504" t="s">
        <v>247</v>
      </c>
      <c r="J1504" t="str">
        <f>VLOOKUP(A1504,Names!A:B,2,)</f>
        <v>Proctor, Ms.  Kelli</v>
      </c>
      <c r="K1504" cm="1">
        <f t="array" ref="K1504">VLOOKUP($A1504,'Medical Examination'!$A:$H,COLUMN(B:B),0)</f>
        <v>36.479999999999997</v>
      </c>
      <c r="L1504" cm="1">
        <f t="array" ref="L1504">VLOOKUP($A1504,'Medical Examination'!$A:$H,COLUMN(C:C),0)</f>
        <v>11.09</v>
      </c>
      <c r="M1504" t="str" cm="1">
        <f t="array" ref="M1504">VLOOKUP($A1504,'Medical Examination'!$A:$H,COLUMN(D:D),0)</f>
        <v>No</v>
      </c>
      <c r="N1504" t="str" cm="1">
        <f t="array" ref="N1504">VLOOKUP($A1504,'Medical Examination'!$A:$H,COLUMN(E:E),0)</f>
        <v>No</v>
      </c>
      <c r="O1504" t="str" cm="1">
        <f t="array" ref="O1504">VLOOKUP($A1504,'Medical Examination'!$A:$H,COLUMN(F:F),0)</f>
        <v>No</v>
      </c>
      <c r="P1504" t="str" cm="1">
        <f t="array" ref="P1504">VLOOKUP($A1504,'Medical Examination'!$A:$H,COLUMN(G:G),0)</f>
        <v>No major surgery</v>
      </c>
      <c r="Q1504" t="str" cm="1">
        <f t="array" ref="Q1504">VLOOKUP($A1504,'Medical Examination'!$A:$H,COLUMN(H:H),0)</f>
        <v>No</v>
      </c>
      <c r="R1504">
        <f t="shared" si="276"/>
        <v>0</v>
      </c>
      <c r="S1504">
        <f t="shared" si="277"/>
        <v>0</v>
      </c>
      <c r="T1504">
        <f t="shared" si="278"/>
        <v>0</v>
      </c>
      <c r="U1504">
        <f t="shared" si="279"/>
        <v>0</v>
      </c>
      <c r="V1504">
        <f t="shared" si="280"/>
        <v>1</v>
      </c>
      <c r="W1504">
        <f t="shared" si="281"/>
        <v>3</v>
      </c>
      <c r="X1504">
        <f t="shared" si="282"/>
        <v>0</v>
      </c>
      <c r="Y1504">
        <f t="shared" si="283"/>
        <v>0</v>
      </c>
      <c r="Z1504">
        <f t="shared" si="284"/>
        <v>0</v>
      </c>
      <c r="AA1504">
        <f t="shared" si="285"/>
        <v>0</v>
      </c>
      <c r="AB1504" s="5">
        <f t="shared" si="286"/>
        <v>45</v>
      </c>
      <c r="AC1504">
        <f t="shared" si="287"/>
        <v>0</v>
      </c>
    </row>
    <row r="1505" spans="1:29" x14ac:dyDescent="0.25">
      <c r="A1505" t="s">
        <v>1545</v>
      </c>
      <c r="B1505">
        <v>1963</v>
      </c>
      <c r="C1505" t="s">
        <v>10</v>
      </c>
      <c r="D1505">
        <v>20</v>
      </c>
      <c r="E1505">
        <v>0</v>
      </c>
      <c r="F1505">
        <v>12815.44</v>
      </c>
      <c r="G1505" t="s">
        <v>12</v>
      </c>
      <c r="H1505" t="s">
        <v>12</v>
      </c>
      <c r="I1505" t="s">
        <v>247</v>
      </c>
      <c r="J1505" t="str">
        <f>VLOOKUP(A1505,Names!A:B,2,)</f>
        <v>Hails, Ms.  Kate A.</v>
      </c>
      <c r="K1505" cm="1">
        <f t="array" ref="K1505">VLOOKUP($A1505,'Medical Examination'!$A:$H,COLUMN(B:B),0)</f>
        <v>26.504999999999999</v>
      </c>
      <c r="L1505" cm="1">
        <f t="array" ref="L1505">VLOOKUP($A1505,'Medical Examination'!$A:$H,COLUMN(C:C),0)</f>
        <v>6.79</v>
      </c>
      <c r="M1505" t="str" cm="1">
        <f t="array" ref="M1505">VLOOKUP($A1505,'Medical Examination'!$A:$H,COLUMN(D:D),0)</f>
        <v>yes</v>
      </c>
      <c r="N1505" t="str" cm="1">
        <f t="array" ref="N1505">VLOOKUP($A1505,'Medical Examination'!$A:$H,COLUMN(E:E),0)</f>
        <v>No</v>
      </c>
      <c r="O1505" t="str" cm="1">
        <f t="array" ref="O1505">VLOOKUP($A1505,'Medical Examination'!$A:$H,COLUMN(F:F),0)</f>
        <v>Yes</v>
      </c>
      <c r="P1505" cm="1">
        <f t="array" ref="P1505">VLOOKUP($A1505,'Medical Examination'!$A:$H,COLUMN(G:G),0)</f>
        <v>1</v>
      </c>
      <c r="Q1505" t="str" cm="1">
        <f t="array" ref="Q1505">VLOOKUP($A1505,'Medical Examination'!$A:$H,COLUMN(H:H),0)</f>
        <v>No</v>
      </c>
      <c r="R1505">
        <f t="shared" si="276"/>
        <v>1</v>
      </c>
      <c r="S1505">
        <f t="shared" si="277"/>
        <v>0</v>
      </c>
      <c r="T1505">
        <f t="shared" si="278"/>
        <v>1</v>
      </c>
      <c r="U1505">
        <f t="shared" si="279"/>
        <v>0</v>
      </c>
      <c r="V1505">
        <f t="shared" si="280"/>
        <v>1</v>
      </c>
      <c r="W1505">
        <f t="shared" si="281"/>
        <v>1</v>
      </c>
      <c r="X1505">
        <f t="shared" si="282"/>
        <v>1</v>
      </c>
      <c r="Y1505">
        <f t="shared" si="283"/>
        <v>0</v>
      </c>
      <c r="Z1505">
        <f t="shared" si="284"/>
        <v>0</v>
      </c>
      <c r="AA1505">
        <f t="shared" si="285"/>
        <v>0</v>
      </c>
      <c r="AB1505" s="5">
        <f t="shared" si="286"/>
        <v>60</v>
      </c>
      <c r="AC1505">
        <f t="shared" si="287"/>
        <v>0</v>
      </c>
    </row>
    <row r="1506" spans="1:29" x14ac:dyDescent="0.25">
      <c r="A1506" t="s">
        <v>1546</v>
      </c>
      <c r="B1506">
        <v>1967</v>
      </c>
      <c r="C1506" t="s">
        <v>20</v>
      </c>
      <c r="D1506">
        <v>25</v>
      </c>
      <c r="E1506">
        <v>0</v>
      </c>
      <c r="F1506">
        <v>12823.25</v>
      </c>
      <c r="G1506" t="s">
        <v>12</v>
      </c>
      <c r="H1506" t="s">
        <v>12</v>
      </c>
      <c r="I1506" t="s">
        <v>300</v>
      </c>
      <c r="J1506" t="str">
        <f>VLOOKUP(A1506,Names!A:B,2,)</f>
        <v>Payne, Mr.  Chris J.</v>
      </c>
      <c r="K1506" cm="1">
        <f t="array" ref="K1506">VLOOKUP($A1506,'Medical Examination'!$A:$H,COLUMN(B:B),0)</f>
        <v>31.74</v>
      </c>
      <c r="L1506" cm="1">
        <f t="array" ref="L1506">VLOOKUP($A1506,'Medical Examination'!$A:$H,COLUMN(C:C),0)</f>
        <v>7.68</v>
      </c>
      <c r="M1506" t="str" cm="1">
        <f t="array" ref="M1506">VLOOKUP($A1506,'Medical Examination'!$A:$H,COLUMN(D:D),0)</f>
        <v>yes</v>
      </c>
      <c r="N1506" t="str" cm="1">
        <f t="array" ref="N1506">VLOOKUP($A1506,'Medical Examination'!$A:$H,COLUMN(E:E),0)</f>
        <v>No</v>
      </c>
      <c r="O1506" t="str" cm="1">
        <f t="array" ref="O1506">VLOOKUP($A1506,'Medical Examination'!$A:$H,COLUMN(F:F),0)</f>
        <v>No</v>
      </c>
      <c r="P1506" t="str" cm="1">
        <f t="array" ref="P1506">VLOOKUP($A1506,'Medical Examination'!$A:$H,COLUMN(G:G),0)</f>
        <v>No major surgery</v>
      </c>
      <c r="Q1506" t="str" cm="1">
        <f t="array" ref="Q1506">VLOOKUP($A1506,'Medical Examination'!$A:$H,COLUMN(H:H),0)</f>
        <v>No</v>
      </c>
      <c r="R1506">
        <f t="shared" si="276"/>
        <v>1</v>
      </c>
      <c r="S1506">
        <f t="shared" si="277"/>
        <v>0</v>
      </c>
      <c r="T1506">
        <f t="shared" si="278"/>
        <v>0</v>
      </c>
      <c r="U1506">
        <f t="shared" si="279"/>
        <v>0</v>
      </c>
      <c r="V1506">
        <f t="shared" si="280"/>
        <v>1</v>
      </c>
      <c r="W1506">
        <f t="shared" si="281"/>
        <v>1</v>
      </c>
      <c r="X1506">
        <f t="shared" si="282"/>
        <v>0</v>
      </c>
      <c r="Y1506">
        <f t="shared" si="283"/>
        <v>0</v>
      </c>
      <c r="Z1506">
        <f t="shared" si="284"/>
        <v>0</v>
      </c>
      <c r="AA1506">
        <f t="shared" si="285"/>
        <v>0</v>
      </c>
      <c r="AB1506" s="5">
        <f t="shared" si="286"/>
        <v>56</v>
      </c>
      <c r="AC1506">
        <f t="shared" si="287"/>
        <v>1</v>
      </c>
    </row>
    <row r="1507" spans="1:29" x14ac:dyDescent="0.25">
      <c r="A1507" t="s">
        <v>1547</v>
      </c>
      <c r="B1507">
        <v>2004</v>
      </c>
      <c r="C1507" t="s">
        <v>15</v>
      </c>
      <c r="D1507">
        <v>9</v>
      </c>
      <c r="E1507">
        <v>2</v>
      </c>
      <c r="F1507">
        <v>12829.46</v>
      </c>
      <c r="G1507" t="s">
        <v>12</v>
      </c>
      <c r="H1507" t="s">
        <v>12</v>
      </c>
      <c r="I1507" t="s">
        <v>168</v>
      </c>
      <c r="J1507" t="str">
        <f>VLOOKUP(A1507,Names!A:B,2,)</f>
        <v>Nelson, Mr.  Geoff</v>
      </c>
      <c r="K1507" cm="1">
        <f t="array" ref="K1507">VLOOKUP($A1507,'Medical Examination'!$A:$H,COLUMN(B:B),0)</f>
        <v>17.29</v>
      </c>
      <c r="L1507" cm="1">
        <f t="array" ref="L1507">VLOOKUP($A1507,'Medical Examination'!$A:$H,COLUMN(C:C),0)</f>
        <v>4.62</v>
      </c>
      <c r="M1507" t="str" cm="1">
        <f t="array" ref="M1507">VLOOKUP($A1507,'Medical Examination'!$A:$H,COLUMN(D:D),0)</f>
        <v>No</v>
      </c>
      <c r="N1507" t="str" cm="1">
        <f t="array" ref="N1507">VLOOKUP($A1507,'Medical Examination'!$A:$H,COLUMN(E:E),0)</f>
        <v>yes</v>
      </c>
      <c r="O1507" t="str" cm="1">
        <f t="array" ref="O1507">VLOOKUP($A1507,'Medical Examination'!$A:$H,COLUMN(F:F),0)</f>
        <v>No</v>
      </c>
      <c r="P1507" cm="1">
        <f t="array" ref="P1507">VLOOKUP($A1507,'Medical Examination'!$A:$H,COLUMN(G:G),0)</f>
        <v>1</v>
      </c>
      <c r="Q1507" t="str" cm="1">
        <f t="array" ref="Q1507">VLOOKUP($A1507,'Medical Examination'!$A:$H,COLUMN(H:H),0)</f>
        <v>yes</v>
      </c>
      <c r="R1507">
        <f t="shared" si="276"/>
        <v>0</v>
      </c>
      <c r="S1507">
        <f t="shared" si="277"/>
        <v>1</v>
      </c>
      <c r="T1507">
        <f t="shared" si="278"/>
        <v>0</v>
      </c>
      <c r="U1507">
        <f t="shared" si="279"/>
        <v>1</v>
      </c>
      <c r="V1507">
        <f t="shared" si="280"/>
        <v>1</v>
      </c>
      <c r="W1507">
        <f t="shared" si="281"/>
        <v>1</v>
      </c>
      <c r="X1507">
        <f t="shared" si="282"/>
        <v>1</v>
      </c>
      <c r="Y1507">
        <f t="shared" si="283"/>
        <v>0</v>
      </c>
      <c r="Z1507">
        <f t="shared" si="284"/>
        <v>0</v>
      </c>
      <c r="AA1507">
        <f t="shared" si="285"/>
        <v>0</v>
      </c>
      <c r="AB1507" s="5">
        <f t="shared" si="286"/>
        <v>19</v>
      </c>
      <c r="AC1507">
        <f t="shared" si="287"/>
        <v>1</v>
      </c>
    </row>
    <row r="1508" spans="1:29" x14ac:dyDescent="0.25">
      <c r="A1508" t="s">
        <v>1548</v>
      </c>
      <c r="B1508">
        <v>1993</v>
      </c>
      <c r="C1508" t="s">
        <v>20</v>
      </c>
      <c r="D1508">
        <v>27</v>
      </c>
      <c r="E1508">
        <v>0</v>
      </c>
      <c r="F1508">
        <v>12847.24</v>
      </c>
      <c r="G1508" t="s">
        <v>12</v>
      </c>
      <c r="H1508" t="s">
        <v>11</v>
      </c>
      <c r="I1508" t="s">
        <v>23</v>
      </c>
      <c r="J1508" t="str">
        <f>VLOOKUP(A1508,Names!A:B,2,)</f>
        <v>Humphrey, Mr.  Robert</v>
      </c>
      <c r="K1508" cm="1">
        <f t="array" ref="K1508">VLOOKUP($A1508,'Medical Examination'!$A:$H,COLUMN(B:B),0)</f>
        <v>52.54</v>
      </c>
      <c r="L1508" cm="1">
        <f t="array" ref="L1508">VLOOKUP($A1508,'Medical Examination'!$A:$H,COLUMN(C:C),0)</f>
        <v>5.12</v>
      </c>
      <c r="M1508" t="str" cm="1">
        <f t="array" ref="M1508">VLOOKUP($A1508,'Medical Examination'!$A:$H,COLUMN(D:D),0)</f>
        <v>No</v>
      </c>
      <c r="N1508" t="str" cm="1">
        <f t="array" ref="N1508">VLOOKUP($A1508,'Medical Examination'!$A:$H,COLUMN(E:E),0)</f>
        <v>No</v>
      </c>
      <c r="O1508" t="str" cm="1">
        <f t="array" ref="O1508">VLOOKUP($A1508,'Medical Examination'!$A:$H,COLUMN(F:F),0)</f>
        <v>Yes</v>
      </c>
      <c r="P1508" cm="1">
        <f t="array" ref="P1508">VLOOKUP($A1508,'Medical Examination'!$A:$H,COLUMN(G:G),0)</f>
        <v>1</v>
      </c>
      <c r="Q1508" t="str" cm="1">
        <f t="array" ref="Q1508">VLOOKUP($A1508,'Medical Examination'!$A:$H,COLUMN(H:H),0)</f>
        <v>No</v>
      </c>
      <c r="R1508">
        <f t="shared" si="276"/>
        <v>0</v>
      </c>
      <c r="S1508">
        <f t="shared" si="277"/>
        <v>0</v>
      </c>
      <c r="T1508">
        <f t="shared" si="278"/>
        <v>1</v>
      </c>
      <c r="U1508">
        <f t="shared" si="279"/>
        <v>0</v>
      </c>
      <c r="V1508">
        <f t="shared" si="280"/>
        <v>1</v>
      </c>
      <c r="W1508">
        <f t="shared" si="281"/>
        <v>2</v>
      </c>
      <c r="X1508">
        <f t="shared" si="282"/>
        <v>1</v>
      </c>
      <c r="Y1508">
        <f t="shared" si="283"/>
        <v>0</v>
      </c>
      <c r="Z1508">
        <f t="shared" si="284"/>
        <v>1</v>
      </c>
      <c r="AA1508">
        <f t="shared" si="285"/>
        <v>0</v>
      </c>
      <c r="AB1508" s="5">
        <f t="shared" si="286"/>
        <v>30</v>
      </c>
      <c r="AC1508">
        <f t="shared" si="287"/>
        <v>1</v>
      </c>
    </row>
    <row r="1509" spans="1:29" x14ac:dyDescent="0.25">
      <c r="A1509" t="s">
        <v>1549</v>
      </c>
      <c r="B1509">
        <v>1973</v>
      </c>
      <c r="C1509" t="s">
        <v>20</v>
      </c>
      <c r="D1509">
        <v>22</v>
      </c>
      <c r="E1509">
        <v>0</v>
      </c>
      <c r="F1509">
        <v>12852.37</v>
      </c>
      <c r="G1509" t="s">
        <v>12</v>
      </c>
      <c r="H1509" t="s">
        <v>16</v>
      </c>
      <c r="I1509" t="s">
        <v>23</v>
      </c>
      <c r="J1509" t="str">
        <f>VLOOKUP(A1509,Names!A:B,2,)</f>
        <v>Stevenson, Mr.  Thomas K.</v>
      </c>
      <c r="K1509" cm="1">
        <f t="array" ref="K1509">VLOOKUP($A1509,'Medical Examination'!$A:$H,COLUMN(B:B),0)</f>
        <v>37.409999999999997</v>
      </c>
      <c r="L1509" cm="1">
        <f t="array" ref="L1509">VLOOKUP($A1509,'Medical Examination'!$A:$H,COLUMN(C:C),0)</f>
        <v>7.21</v>
      </c>
      <c r="M1509" t="str" cm="1">
        <f t="array" ref="M1509">VLOOKUP($A1509,'Medical Examination'!$A:$H,COLUMN(D:D),0)</f>
        <v>No</v>
      </c>
      <c r="N1509" t="str" cm="1">
        <f t="array" ref="N1509">VLOOKUP($A1509,'Medical Examination'!$A:$H,COLUMN(E:E),0)</f>
        <v>No</v>
      </c>
      <c r="O1509" t="str" cm="1">
        <f t="array" ref="O1509">VLOOKUP($A1509,'Medical Examination'!$A:$H,COLUMN(F:F),0)</f>
        <v>No</v>
      </c>
      <c r="P1509" cm="1">
        <f t="array" ref="P1509">VLOOKUP($A1509,'Medical Examination'!$A:$H,COLUMN(G:G),0)</f>
        <v>2</v>
      </c>
      <c r="Q1509" t="str" cm="1">
        <f t="array" ref="Q1509">VLOOKUP($A1509,'Medical Examination'!$A:$H,COLUMN(H:H),0)</f>
        <v>No</v>
      </c>
      <c r="R1509">
        <f t="shared" si="276"/>
        <v>0</v>
      </c>
      <c r="S1509">
        <f t="shared" si="277"/>
        <v>0</v>
      </c>
      <c r="T1509">
        <f t="shared" si="278"/>
        <v>0</v>
      </c>
      <c r="U1509">
        <f t="shared" si="279"/>
        <v>0</v>
      </c>
      <c r="V1509">
        <f t="shared" si="280"/>
        <v>1</v>
      </c>
      <c r="W1509">
        <f t="shared" si="281"/>
        <v>3</v>
      </c>
      <c r="X1509">
        <f t="shared" si="282"/>
        <v>2</v>
      </c>
      <c r="Y1509">
        <f t="shared" si="283"/>
        <v>0</v>
      </c>
      <c r="Z1509">
        <f t="shared" si="284"/>
        <v>1</v>
      </c>
      <c r="AA1509">
        <f t="shared" si="285"/>
        <v>0</v>
      </c>
      <c r="AB1509" s="5">
        <f t="shared" si="286"/>
        <v>50</v>
      </c>
      <c r="AC1509">
        <f t="shared" si="287"/>
        <v>1</v>
      </c>
    </row>
    <row r="1510" spans="1:29" x14ac:dyDescent="0.25">
      <c r="A1510" t="s">
        <v>1550</v>
      </c>
      <c r="B1510">
        <v>1963</v>
      </c>
      <c r="C1510" t="s">
        <v>20</v>
      </c>
      <c r="D1510">
        <v>27</v>
      </c>
      <c r="E1510">
        <v>0</v>
      </c>
      <c r="F1510">
        <v>12856.84</v>
      </c>
      <c r="G1510" t="s">
        <v>12</v>
      </c>
      <c r="H1510" t="s">
        <v>12</v>
      </c>
      <c r="I1510" t="s">
        <v>300</v>
      </c>
      <c r="J1510" t="str">
        <f>VLOOKUP(A1510,Names!A:B,2,)</f>
        <v>Jones, Mr.  Marcus B</v>
      </c>
      <c r="K1510" cm="1">
        <f t="array" ref="K1510">VLOOKUP($A1510,'Medical Examination'!$A:$H,COLUMN(B:B),0)</f>
        <v>28.81</v>
      </c>
      <c r="L1510" cm="1">
        <f t="array" ref="L1510">VLOOKUP($A1510,'Medical Examination'!$A:$H,COLUMN(C:C),0)</f>
        <v>10.8</v>
      </c>
      <c r="M1510" t="str" cm="1">
        <f t="array" ref="M1510">VLOOKUP($A1510,'Medical Examination'!$A:$H,COLUMN(D:D),0)</f>
        <v>yes</v>
      </c>
      <c r="N1510" t="str" cm="1">
        <f t="array" ref="N1510">VLOOKUP($A1510,'Medical Examination'!$A:$H,COLUMN(E:E),0)</f>
        <v>No</v>
      </c>
      <c r="O1510" t="str" cm="1">
        <f t="array" ref="O1510">VLOOKUP($A1510,'Medical Examination'!$A:$H,COLUMN(F:F),0)</f>
        <v>Yes</v>
      </c>
      <c r="P1510" cm="1">
        <f t="array" ref="P1510">VLOOKUP($A1510,'Medical Examination'!$A:$H,COLUMN(G:G),0)</f>
        <v>1</v>
      </c>
      <c r="Q1510" t="str" cm="1">
        <f t="array" ref="Q1510">VLOOKUP($A1510,'Medical Examination'!$A:$H,COLUMN(H:H),0)</f>
        <v>No</v>
      </c>
      <c r="R1510">
        <f t="shared" si="276"/>
        <v>1</v>
      </c>
      <c r="S1510">
        <f t="shared" si="277"/>
        <v>0</v>
      </c>
      <c r="T1510">
        <f t="shared" si="278"/>
        <v>1</v>
      </c>
      <c r="U1510">
        <f t="shared" si="279"/>
        <v>0</v>
      </c>
      <c r="V1510">
        <f t="shared" si="280"/>
        <v>1</v>
      </c>
      <c r="W1510">
        <f t="shared" si="281"/>
        <v>1</v>
      </c>
      <c r="X1510">
        <f t="shared" si="282"/>
        <v>1</v>
      </c>
      <c r="Y1510">
        <f t="shared" si="283"/>
        <v>0</v>
      </c>
      <c r="Z1510">
        <f t="shared" si="284"/>
        <v>0</v>
      </c>
      <c r="AA1510">
        <f t="shared" si="285"/>
        <v>0</v>
      </c>
      <c r="AB1510" s="5">
        <f t="shared" si="286"/>
        <v>60</v>
      </c>
      <c r="AC1510">
        <f t="shared" si="287"/>
        <v>1</v>
      </c>
    </row>
    <row r="1511" spans="1:29" x14ac:dyDescent="0.25">
      <c r="A1511" t="s">
        <v>1551</v>
      </c>
      <c r="B1511">
        <v>1984</v>
      </c>
      <c r="C1511" t="s">
        <v>35</v>
      </c>
      <c r="D1511">
        <v>6</v>
      </c>
      <c r="E1511">
        <v>3</v>
      </c>
      <c r="F1511">
        <v>12870.31</v>
      </c>
      <c r="G1511" t="s">
        <v>12</v>
      </c>
      <c r="H1511" t="s">
        <v>12</v>
      </c>
      <c r="I1511" t="s">
        <v>23</v>
      </c>
      <c r="J1511" t="str">
        <f>VLOOKUP(A1511,Names!A:B,2,)</f>
        <v>Windler, Ms.  Mary</v>
      </c>
      <c r="K1511" cm="1">
        <f t="array" ref="K1511">VLOOKUP($A1511,'Medical Examination'!$A:$H,COLUMN(B:B),0)</f>
        <v>41.2</v>
      </c>
      <c r="L1511" cm="1">
        <f t="array" ref="L1511">VLOOKUP($A1511,'Medical Examination'!$A:$H,COLUMN(C:C),0)</f>
        <v>4.95</v>
      </c>
      <c r="M1511" t="str" cm="1">
        <f t="array" ref="M1511">VLOOKUP($A1511,'Medical Examination'!$A:$H,COLUMN(D:D),0)</f>
        <v>No</v>
      </c>
      <c r="N1511" t="str" cm="1">
        <f t="array" ref="N1511">VLOOKUP($A1511,'Medical Examination'!$A:$H,COLUMN(E:E),0)</f>
        <v>No</v>
      </c>
      <c r="O1511" t="str" cm="1">
        <f t="array" ref="O1511">VLOOKUP($A1511,'Medical Examination'!$A:$H,COLUMN(F:F),0)</f>
        <v>No</v>
      </c>
      <c r="P1511" cm="1">
        <f t="array" ref="P1511">VLOOKUP($A1511,'Medical Examination'!$A:$H,COLUMN(G:G),0)</f>
        <v>1</v>
      </c>
      <c r="Q1511" t="str" cm="1">
        <f t="array" ref="Q1511">VLOOKUP($A1511,'Medical Examination'!$A:$H,COLUMN(H:H),0)</f>
        <v>No</v>
      </c>
      <c r="R1511">
        <f t="shared" si="276"/>
        <v>0</v>
      </c>
      <c r="S1511">
        <f t="shared" si="277"/>
        <v>0</v>
      </c>
      <c r="T1511">
        <f t="shared" si="278"/>
        <v>0</v>
      </c>
      <c r="U1511">
        <f t="shared" si="279"/>
        <v>0</v>
      </c>
      <c r="V1511">
        <f t="shared" si="280"/>
        <v>1</v>
      </c>
      <c r="W1511">
        <f t="shared" si="281"/>
        <v>1</v>
      </c>
      <c r="X1511">
        <f t="shared" si="282"/>
        <v>1</v>
      </c>
      <c r="Y1511">
        <f t="shared" si="283"/>
        <v>0</v>
      </c>
      <c r="Z1511">
        <f t="shared" si="284"/>
        <v>1</v>
      </c>
      <c r="AA1511">
        <f t="shared" si="285"/>
        <v>0</v>
      </c>
      <c r="AB1511" s="5">
        <f t="shared" si="286"/>
        <v>39</v>
      </c>
      <c r="AC1511">
        <f t="shared" si="287"/>
        <v>0</v>
      </c>
    </row>
    <row r="1512" spans="1:29" x14ac:dyDescent="0.25">
      <c r="A1512" t="s">
        <v>1552</v>
      </c>
      <c r="B1512">
        <v>2004</v>
      </c>
      <c r="C1512" t="s">
        <v>10</v>
      </c>
      <c r="D1512">
        <v>9</v>
      </c>
      <c r="E1512">
        <v>0</v>
      </c>
      <c r="F1512">
        <v>12890.06</v>
      </c>
      <c r="G1512" t="s">
        <v>12</v>
      </c>
      <c r="H1512" t="s">
        <v>16</v>
      </c>
      <c r="I1512" t="s">
        <v>166</v>
      </c>
      <c r="J1512" t="str">
        <f>VLOOKUP(A1512,Names!A:B,2,)</f>
        <v>Nice, Mr.  Andy</v>
      </c>
      <c r="K1512" cm="1">
        <f t="array" ref="K1512">VLOOKUP($A1512,'Medical Examination'!$A:$H,COLUMN(B:B),0)</f>
        <v>39.14</v>
      </c>
      <c r="L1512" cm="1">
        <f t="array" ref="L1512">VLOOKUP($A1512,'Medical Examination'!$A:$H,COLUMN(C:C),0)</f>
        <v>4.91</v>
      </c>
      <c r="M1512" t="str" cm="1">
        <f t="array" ref="M1512">VLOOKUP($A1512,'Medical Examination'!$A:$H,COLUMN(D:D),0)</f>
        <v>No</v>
      </c>
      <c r="N1512" t="str" cm="1">
        <f t="array" ref="N1512">VLOOKUP($A1512,'Medical Examination'!$A:$H,COLUMN(E:E),0)</f>
        <v>yes</v>
      </c>
      <c r="O1512" t="str" cm="1">
        <f t="array" ref="O1512">VLOOKUP($A1512,'Medical Examination'!$A:$H,COLUMN(F:F),0)</f>
        <v>No</v>
      </c>
      <c r="P1512" cm="1">
        <f t="array" ref="P1512">VLOOKUP($A1512,'Medical Examination'!$A:$H,COLUMN(G:G),0)</f>
        <v>1</v>
      </c>
      <c r="Q1512" t="str" cm="1">
        <f t="array" ref="Q1512">VLOOKUP($A1512,'Medical Examination'!$A:$H,COLUMN(H:H),0)</f>
        <v>No</v>
      </c>
      <c r="R1512">
        <f t="shared" si="276"/>
        <v>0</v>
      </c>
      <c r="S1512">
        <f t="shared" si="277"/>
        <v>1</v>
      </c>
      <c r="T1512">
        <f t="shared" si="278"/>
        <v>0</v>
      </c>
      <c r="U1512">
        <f t="shared" si="279"/>
        <v>0</v>
      </c>
      <c r="V1512">
        <f t="shared" si="280"/>
        <v>1</v>
      </c>
      <c r="W1512">
        <f t="shared" si="281"/>
        <v>3</v>
      </c>
      <c r="X1512">
        <f t="shared" si="282"/>
        <v>1</v>
      </c>
      <c r="Y1512">
        <f t="shared" si="283"/>
        <v>0</v>
      </c>
      <c r="Z1512">
        <f t="shared" si="284"/>
        <v>0</v>
      </c>
      <c r="AA1512">
        <f t="shared" si="285"/>
        <v>0</v>
      </c>
      <c r="AB1512" s="5">
        <f t="shared" si="286"/>
        <v>19</v>
      </c>
      <c r="AC1512">
        <f t="shared" si="287"/>
        <v>1</v>
      </c>
    </row>
    <row r="1513" spans="1:29" x14ac:dyDescent="0.25">
      <c r="A1513" t="s">
        <v>1553</v>
      </c>
      <c r="B1513">
        <v>1963</v>
      </c>
      <c r="C1513" t="s">
        <v>35</v>
      </c>
      <c r="D1513">
        <v>16</v>
      </c>
      <c r="E1513">
        <v>1</v>
      </c>
      <c r="F1513">
        <v>12913.99</v>
      </c>
      <c r="G1513" t="s">
        <v>12</v>
      </c>
      <c r="H1513" t="s">
        <v>11</v>
      </c>
      <c r="I1513" t="s">
        <v>168</v>
      </c>
      <c r="J1513" t="str">
        <f>VLOOKUP(A1513,Names!A:B,2,)</f>
        <v>Clark, Mr.  Dave</v>
      </c>
      <c r="K1513" cm="1">
        <f t="array" ref="K1513">VLOOKUP($A1513,'Medical Examination'!$A:$H,COLUMN(B:B),0)</f>
        <v>25.46</v>
      </c>
      <c r="L1513" cm="1">
        <f t="array" ref="L1513">VLOOKUP($A1513,'Medical Examination'!$A:$H,COLUMN(C:C),0)</f>
        <v>8.77</v>
      </c>
      <c r="M1513" t="str" cm="1">
        <f t="array" ref="M1513">VLOOKUP($A1513,'Medical Examination'!$A:$H,COLUMN(D:D),0)</f>
        <v>yes</v>
      </c>
      <c r="N1513" t="str" cm="1">
        <f t="array" ref="N1513">VLOOKUP($A1513,'Medical Examination'!$A:$H,COLUMN(E:E),0)</f>
        <v>No</v>
      </c>
      <c r="O1513" t="str" cm="1">
        <f t="array" ref="O1513">VLOOKUP($A1513,'Medical Examination'!$A:$H,COLUMN(F:F),0)</f>
        <v>Yes</v>
      </c>
      <c r="P1513" cm="1">
        <f t="array" ref="P1513">VLOOKUP($A1513,'Medical Examination'!$A:$H,COLUMN(G:G),0)</f>
        <v>1</v>
      </c>
      <c r="Q1513" t="str" cm="1">
        <f t="array" ref="Q1513">VLOOKUP($A1513,'Medical Examination'!$A:$H,COLUMN(H:H),0)</f>
        <v>No</v>
      </c>
      <c r="R1513">
        <f t="shared" si="276"/>
        <v>1</v>
      </c>
      <c r="S1513">
        <f t="shared" si="277"/>
        <v>0</v>
      </c>
      <c r="T1513">
        <f t="shared" si="278"/>
        <v>1</v>
      </c>
      <c r="U1513">
        <f t="shared" si="279"/>
        <v>0</v>
      </c>
      <c r="V1513">
        <f t="shared" si="280"/>
        <v>1</v>
      </c>
      <c r="W1513">
        <f t="shared" si="281"/>
        <v>2</v>
      </c>
      <c r="X1513">
        <f t="shared" si="282"/>
        <v>1</v>
      </c>
      <c r="Y1513">
        <f t="shared" si="283"/>
        <v>0</v>
      </c>
      <c r="Z1513">
        <f t="shared" si="284"/>
        <v>0</v>
      </c>
      <c r="AA1513">
        <f t="shared" si="285"/>
        <v>0</v>
      </c>
      <c r="AB1513" s="5">
        <f t="shared" si="286"/>
        <v>60</v>
      </c>
      <c r="AC1513">
        <f t="shared" si="287"/>
        <v>1</v>
      </c>
    </row>
    <row r="1514" spans="1:29" x14ac:dyDescent="0.25">
      <c r="A1514" t="s">
        <v>1554</v>
      </c>
      <c r="B1514">
        <v>1963</v>
      </c>
      <c r="C1514" t="s">
        <v>20</v>
      </c>
      <c r="D1514">
        <v>1</v>
      </c>
      <c r="E1514">
        <v>2</v>
      </c>
      <c r="F1514">
        <v>12925.89</v>
      </c>
      <c r="G1514" t="s">
        <v>12</v>
      </c>
      <c r="H1514" t="s">
        <v>11</v>
      </c>
      <c r="I1514" t="s">
        <v>13</v>
      </c>
      <c r="J1514" t="str">
        <f>VLOOKUP(A1514,Names!A:B,2,)</f>
        <v>Duarte, Mr.  Marcos S</v>
      </c>
      <c r="K1514" cm="1">
        <f t="array" ref="K1514">VLOOKUP($A1514,'Medical Examination'!$A:$H,COLUMN(B:B),0)</f>
        <v>29.7</v>
      </c>
      <c r="L1514" cm="1">
        <f t="array" ref="L1514">VLOOKUP($A1514,'Medical Examination'!$A:$H,COLUMN(C:C),0)</f>
        <v>7.69</v>
      </c>
      <c r="M1514" t="str" cm="1">
        <f t="array" ref="M1514">VLOOKUP($A1514,'Medical Examination'!$A:$H,COLUMN(D:D),0)</f>
        <v>yes</v>
      </c>
      <c r="N1514" t="str" cm="1">
        <f t="array" ref="N1514">VLOOKUP($A1514,'Medical Examination'!$A:$H,COLUMN(E:E),0)</f>
        <v>No</v>
      </c>
      <c r="O1514" t="str" cm="1">
        <f t="array" ref="O1514">VLOOKUP($A1514,'Medical Examination'!$A:$H,COLUMN(F:F),0)</f>
        <v>Yes</v>
      </c>
      <c r="P1514" cm="1">
        <f t="array" ref="P1514">VLOOKUP($A1514,'Medical Examination'!$A:$H,COLUMN(G:G),0)</f>
        <v>1</v>
      </c>
      <c r="Q1514" t="str" cm="1">
        <f t="array" ref="Q1514">VLOOKUP($A1514,'Medical Examination'!$A:$H,COLUMN(H:H),0)</f>
        <v>No</v>
      </c>
      <c r="R1514">
        <f t="shared" si="276"/>
        <v>1</v>
      </c>
      <c r="S1514">
        <f t="shared" si="277"/>
        <v>0</v>
      </c>
      <c r="T1514">
        <f t="shared" si="278"/>
        <v>1</v>
      </c>
      <c r="U1514">
        <f t="shared" si="279"/>
        <v>0</v>
      </c>
      <c r="V1514">
        <f t="shared" si="280"/>
        <v>1</v>
      </c>
      <c r="W1514">
        <f t="shared" si="281"/>
        <v>2</v>
      </c>
      <c r="X1514">
        <f t="shared" si="282"/>
        <v>1</v>
      </c>
      <c r="Y1514">
        <f t="shared" si="283"/>
        <v>0</v>
      </c>
      <c r="Z1514">
        <f t="shared" si="284"/>
        <v>0</v>
      </c>
      <c r="AA1514">
        <f t="shared" si="285"/>
        <v>1</v>
      </c>
      <c r="AB1514" s="5">
        <f t="shared" si="286"/>
        <v>60</v>
      </c>
      <c r="AC1514">
        <f t="shared" si="287"/>
        <v>1</v>
      </c>
    </row>
    <row r="1515" spans="1:29" x14ac:dyDescent="0.25">
      <c r="A1515" t="s">
        <v>1555</v>
      </c>
      <c r="B1515">
        <v>1963</v>
      </c>
      <c r="C1515" t="s">
        <v>35</v>
      </c>
      <c r="D1515">
        <v>14</v>
      </c>
      <c r="E1515">
        <v>2</v>
      </c>
      <c r="F1515">
        <v>12928.79</v>
      </c>
      <c r="G1515" t="s">
        <v>12</v>
      </c>
      <c r="H1515" t="s">
        <v>11</v>
      </c>
      <c r="I1515" t="s">
        <v>13</v>
      </c>
      <c r="J1515" t="str">
        <f>VLOOKUP(A1515,Names!A:B,2,)</f>
        <v>Burke, Mr.  Rich</v>
      </c>
      <c r="K1515" cm="1">
        <f t="array" ref="K1515">VLOOKUP($A1515,'Medical Examination'!$A:$H,COLUMN(B:B),0)</f>
        <v>31.79</v>
      </c>
      <c r="L1515" cm="1">
        <f t="array" ref="L1515">VLOOKUP($A1515,'Medical Examination'!$A:$H,COLUMN(C:C),0)</f>
        <v>11.33</v>
      </c>
      <c r="M1515" t="str" cm="1">
        <f t="array" ref="M1515">VLOOKUP($A1515,'Medical Examination'!$A:$H,COLUMN(D:D),0)</f>
        <v>yes</v>
      </c>
      <c r="N1515" t="str" cm="1">
        <f t="array" ref="N1515">VLOOKUP($A1515,'Medical Examination'!$A:$H,COLUMN(E:E),0)</f>
        <v>No</v>
      </c>
      <c r="O1515" t="str" cm="1">
        <f t="array" ref="O1515">VLOOKUP($A1515,'Medical Examination'!$A:$H,COLUMN(F:F),0)</f>
        <v>Yes</v>
      </c>
      <c r="P1515" cm="1">
        <f t="array" ref="P1515">VLOOKUP($A1515,'Medical Examination'!$A:$H,COLUMN(G:G),0)</f>
        <v>1</v>
      </c>
      <c r="Q1515" t="str" cm="1">
        <f t="array" ref="Q1515">VLOOKUP($A1515,'Medical Examination'!$A:$H,COLUMN(H:H),0)</f>
        <v>No</v>
      </c>
      <c r="R1515">
        <f t="shared" si="276"/>
        <v>1</v>
      </c>
      <c r="S1515">
        <f t="shared" si="277"/>
        <v>0</v>
      </c>
      <c r="T1515">
        <f t="shared" si="278"/>
        <v>1</v>
      </c>
      <c r="U1515">
        <f t="shared" si="279"/>
        <v>0</v>
      </c>
      <c r="V1515">
        <f t="shared" si="280"/>
        <v>1</v>
      </c>
      <c r="W1515">
        <f t="shared" si="281"/>
        <v>2</v>
      </c>
      <c r="X1515">
        <f t="shared" si="282"/>
        <v>1</v>
      </c>
      <c r="Y1515">
        <f t="shared" si="283"/>
        <v>0</v>
      </c>
      <c r="Z1515">
        <f t="shared" si="284"/>
        <v>0</v>
      </c>
      <c r="AA1515">
        <f t="shared" si="285"/>
        <v>1</v>
      </c>
      <c r="AB1515" s="5">
        <f t="shared" si="286"/>
        <v>60</v>
      </c>
      <c r="AC1515">
        <f t="shared" si="287"/>
        <v>1</v>
      </c>
    </row>
    <row r="1516" spans="1:29" x14ac:dyDescent="0.25">
      <c r="A1516" t="s">
        <v>1556</v>
      </c>
      <c r="B1516">
        <v>1966</v>
      </c>
      <c r="C1516" t="s">
        <v>30</v>
      </c>
      <c r="D1516">
        <v>22</v>
      </c>
      <c r="E1516">
        <v>4</v>
      </c>
      <c r="F1516">
        <v>12949.16</v>
      </c>
      <c r="G1516" t="s">
        <v>12</v>
      </c>
      <c r="H1516" t="s">
        <v>12</v>
      </c>
      <c r="I1516" t="s">
        <v>13</v>
      </c>
      <c r="J1516" t="str">
        <f>VLOOKUP(A1516,Names!A:B,2,)</f>
        <v>Takeda, Mr.  Nobuyori</v>
      </c>
      <c r="K1516" cm="1">
        <f t="array" ref="K1516">VLOOKUP($A1516,'Medical Examination'!$A:$H,COLUMN(B:B),0)</f>
        <v>33.659999999999997</v>
      </c>
      <c r="L1516" cm="1">
        <f t="array" ref="L1516">VLOOKUP($A1516,'Medical Examination'!$A:$H,COLUMN(C:C),0)</f>
        <v>5.42</v>
      </c>
      <c r="M1516" t="str" cm="1">
        <f t="array" ref="M1516">VLOOKUP($A1516,'Medical Examination'!$A:$H,COLUMN(D:D),0)</f>
        <v>yes</v>
      </c>
      <c r="N1516" t="str" cm="1">
        <f t="array" ref="N1516">VLOOKUP($A1516,'Medical Examination'!$A:$H,COLUMN(E:E),0)</f>
        <v>No</v>
      </c>
      <c r="O1516" t="str" cm="1">
        <f t="array" ref="O1516">VLOOKUP($A1516,'Medical Examination'!$A:$H,COLUMN(F:F),0)</f>
        <v>No</v>
      </c>
      <c r="P1516" cm="1">
        <f t="array" ref="P1516">VLOOKUP($A1516,'Medical Examination'!$A:$H,COLUMN(G:G),0)</f>
        <v>2</v>
      </c>
      <c r="Q1516" t="str" cm="1">
        <f t="array" ref="Q1516">VLOOKUP($A1516,'Medical Examination'!$A:$H,COLUMN(H:H),0)</f>
        <v>No</v>
      </c>
      <c r="R1516">
        <f t="shared" si="276"/>
        <v>1</v>
      </c>
      <c r="S1516">
        <f t="shared" si="277"/>
        <v>0</v>
      </c>
      <c r="T1516">
        <f t="shared" si="278"/>
        <v>0</v>
      </c>
      <c r="U1516">
        <f t="shared" si="279"/>
        <v>0</v>
      </c>
      <c r="V1516">
        <f t="shared" si="280"/>
        <v>1</v>
      </c>
      <c r="W1516">
        <f t="shared" si="281"/>
        <v>1</v>
      </c>
      <c r="X1516">
        <f t="shared" si="282"/>
        <v>2</v>
      </c>
      <c r="Y1516">
        <f t="shared" si="283"/>
        <v>0</v>
      </c>
      <c r="Z1516">
        <f t="shared" si="284"/>
        <v>0</v>
      </c>
      <c r="AA1516">
        <f t="shared" si="285"/>
        <v>1</v>
      </c>
      <c r="AB1516" s="5">
        <f t="shared" si="286"/>
        <v>57</v>
      </c>
      <c r="AC1516">
        <f t="shared" si="287"/>
        <v>1</v>
      </c>
    </row>
    <row r="1517" spans="1:29" x14ac:dyDescent="0.25">
      <c r="A1517" t="s">
        <v>1557</v>
      </c>
      <c r="B1517">
        <v>1961</v>
      </c>
      <c r="C1517" t="s">
        <v>35</v>
      </c>
      <c r="D1517">
        <v>20</v>
      </c>
      <c r="E1517">
        <v>0</v>
      </c>
      <c r="F1517">
        <v>12950.07</v>
      </c>
      <c r="G1517" t="s">
        <v>12</v>
      </c>
      <c r="H1517" t="s">
        <v>16</v>
      </c>
      <c r="I1517" t="s">
        <v>23</v>
      </c>
      <c r="J1517" t="str">
        <f>VLOOKUP(A1517,Names!A:B,2,)</f>
        <v>Levy, Mr.  Wayne A.</v>
      </c>
      <c r="K1517" cm="1">
        <f t="array" ref="K1517">VLOOKUP($A1517,'Medical Examination'!$A:$H,COLUMN(B:B),0)</f>
        <v>38.380000000000003</v>
      </c>
      <c r="L1517" cm="1">
        <f t="array" ref="L1517">VLOOKUP($A1517,'Medical Examination'!$A:$H,COLUMN(C:C),0)</f>
        <v>8.26</v>
      </c>
      <c r="M1517" t="str" cm="1">
        <f t="array" ref="M1517">VLOOKUP($A1517,'Medical Examination'!$A:$H,COLUMN(D:D),0)</f>
        <v>yes</v>
      </c>
      <c r="N1517" t="str" cm="1">
        <f t="array" ref="N1517">VLOOKUP($A1517,'Medical Examination'!$A:$H,COLUMN(E:E),0)</f>
        <v>No</v>
      </c>
      <c r="O1517" t="str" cm="1">
        <f t="array" ref="O1517">VLOOKUP($A1517,'Medical Examination'!$A:$H,COLUMN(F:F),0)</f>
        <v>No</v>
      </c>
      <c r="P1517" cm="1">
        <f t="array" ref="P1517">VLOOKUP($A1517,'Medical Examination'!$A:$H,COLUMN(G:G),0)</f>
        <v>2</v>
      </c>
      <c r="Q1517" t="str" cm="1">
        <f t="array" ref="Q1517">VLOOKUP($A1517,'Medical Examination'!$A:$H,COLUMN(H:H),0)</f>
        <v>No</v>
      </c>
      <c r="R1517">
        <f t="shared" si="276"/>
        <v>1</v>
      </c>
      <c r="S1517">
        <f t="shared" si="277"/>
        <v>0</v>
      </c>
      <c r="T1517">
        <f t="shared" si="278"/>
        <v>0</v>
      </c>
      <c r="U1517">
        <f t="shared" si="279"/>
        <v>0</v>
      </c>
      <c r="V1517">
        <f t="shared" si="280"/>
        <v>1</v>
      </c>
      <c r="W1517">
        <f t="shared" si="281"/>
        <v>3</v>
      </c>
      <c r="X1517">
        <f t="shared" si="282"/>
        <v>2</v>
      </c>
      <c r="Y1517">
        <f t="shared" si="283"/>
        <v>0</v>
      </c>
      <c r="Z1517">
        <f t="shared" si="284"/>
        <v>1</v>
      </c>
      <c r="AA1517">
        <f t="shared" si="285"/>
        <v>0</v>
      </c>
      <c r="AB1517" s="5">
        <f t="shared" si="286"/>
        <v>62</v>
      </c>
      <c r="AC1517">
        <f t="shared" si="287"/>
        <v>1</v>
      </c>
    </row>
    <row r="1518" spans="1:29" x14ac:dyDescent="0.25">
      <c r="A1518" t="s">
        <v>1558</v>
      </c>
      <c r="B1518">
        <v>1960</v>
      </c>
      <c r="C1518" t="s">
        <v>15</v>
      </c>
      <c r="D1518">
        <v>4</v>
      </c>
      <c r="E1518">
        <v>0</v>
      </c>
      <c r="F1518">
        <v>12957.12</v>
      </c>
      <c r="G1518" t="s">
        <v>12</v>
      </c>
      <c r="H1518" t="s">
        <v>16</v>
      </c>
      <c r="I1518" t="s">
        <v>42</v>
      </c>
      <c r="J1518" t="str">
        <f>VLOOKUP(A1518,Names!A:B,2,)</f>
        <v>Pinney, Mr.  Jonathan</v>
      </c>
      <c r="K1518" cm="1">
        <f t="array" ref="K1518">VLOOKUP($A1518,'Medical Examination'!$A:$H,COLUMN(B:B),0)</f>
        <v>21.4</v>
      </c>
      <c r="L1518" cm="1">
        <f t="array" ref="L1518">VLOOKUP($A1518,'Medical Examination'!$A:$H,COLUMN(C:C),0)</f>
        <v>9.0299999999999994</v>
      </c>
      <c r="M1518" t="str" cm="1">
        <f t="array" ref="M1518">VLOOKUP($A1518,'Medical Examination'!$A:$H,COLUMN(D:D),0)</f>
        <v>No</v>
      </c>
      <c r="N1518" t="str" cm="1">
        <f t="array" ref="N1518">VLOOKUP($A1518,'Medical Examination'!$A:$H,COLUMN(E:E),0)</f>
        <v>No</v>
      </c>
      <c r="O1518" t="str" cm="1">
        <f t="array" ref="O1518">VLOOKUP($A1518,'Medical Examination'!$A:$H,COLUMN(F:F),0)</f>
        <v>No</v>
      </c>
      <c r="P1518" t="str" cm="1">
        <f t="array" ref="P1518">VLOOKUP($A1518,'Medical Examination'!$A:$H,COLUMN(G:G),0)</f>
        <v>No major surgery</v>
      </c>
      <c r="Q1518" t="str" cm="1">
        <f t="array" ref="Q1518">VLOOKUP($A1518,'Medical Examination'!$A:$H,COLUMN(H:H),0)</f>
        <v>No</v>
      </c>
      <c r="R1518">
        <f t="shared" si="276"/>
        <v>0</v>
      </c>
      <c r="S1518">
        <f t="shared" si="277"/>
        <v>0</v>
      </c>
      <c r="T1518">
        <f t="shared" si="278"/>
        <v>0</v>
      </c>
      <c r="U1518">
        <f t="shared" si="279"/>
        <v>0</v>
      </c>
      <c r="V1518">
        <f t="shared" si="280"/>
        <v>1</v>
      </c>
      <c r="W1518">
        <f t="shared" si="281"/>
        <v>3</v>
      </c>
      <c r="X1518">
        <f t="shared" si="282"/>
        <v>0</v>
      </c>
      <c r="Y1518">
        <f t="shared" si="283"/>
        <v>1</v>
      </c>
      <c r="Z1518">
        <f t="shared" si="284"/>
        <v>0</v>
      </c>
      <c r="AA1518">
        <f t="shared" si="285"/>
        <v>0</v>
      </c>
      <c r="AB1518" s="5">
        <f t="shared" si="286"/>
        <v>63</v>
      </c>
      <c r="AC1518">
        <f t="shared" si="287"/>
        <v>1</v>
      </c>
    </row>
    <row r="1519" spans="1:29" x14ac:dyDescent="0.25">
      <c r="A1519" t="s">
        <v>1559</v>
      </c>
      <c r="B1519">
        <v>1960</v>
      </c>
      <c r="C1519" t="s">
        <v>18</v>
      </c>
      <c r="D1519">
        <v>22</v>
      </c>
      <c r="E1519">
        <v>0</v>
      </c>
      <c r="F1519">
        <v>12979.36</v>
      </c>
      <c r="G1519" t="s">
        <v>12</v>
      </c>
      <c r="H1519" t="s">
        <v>16</v>
      </c>
      <c r="I1519" t="s">
        <v>42</v>
      </c>
      <c r="J1519" t="str">
        <f>VLOOKUP(A1519,Names!A:B,2,)</f>
        <v>Edwards, Mr.  Tom</v>
      </c>
      <c r="K1519" cm="1">
        <f t="array" ref="K1519">VLOOKUP($A1519,'Medical Examination'!$A:$H,COLUMN(B:B),0)</f>
        <v>37.4</v>
      </c>
      <c r="L1519" cm="1">
        <f t="array" ref="L1519">VLOOKUP($A1519,'Medical Examination'!$A:$H,COLUMN(C:C),0)</f>
        <v>11.46</v>
      </c>
      <c r="M1519" t="str" cm="1">
        <f t="array" ref="M1519">VLOOKUP($A1519,'Medical Examination'!$A:$H,COLUMN(D:D),0)</f>
        <v>No</v>
      </c>
      <c r="N1519" t="str" cm="1">
        <f t="array" ref="N1519">VLOOKUP($A1519,'Medical Examination'!$A:$H,COLUMN(E:E),0)</f>
        <v>No</v>
      </c>
      <c r="O1519" t="str" cm="1">
        <f t="array" ref="O1519">VLOOKUP($A1519,'Medical Examination'!$A:$H,COLUMN(F:F),0)</f>
        <v>No</v>
      </c>
      <c r="P1519" t="str" cm="1">
        <f t="array" ref="P1519">VLOOKUP($A1519,'Medical Examination'!$A:$H,COLUMN(G:G),0)</f>
        <v>No major surgery</v>
      </c>
      <c r="Q1519" t="str" cm="1">
        <f t="array" ref="Q1519">VLOOKUP($A1519,'Medical Examination'!$A:$H,COLUMN(H:H),0)</f>
        <v>No</v>
      </c>
      <c r="R1519">
        <f t="shared" si="276"/>
        <v>0</v>
      </c>
      <c r="S1519">
        <f t="shared" si="277"/>
        <v>0</v>
      </c>
      <c r="T1519">
        <f t="shared" si="278"/>
        <v>0</v>
      </c>
      <c r="U1519">
        <f t="shared" si="279"/>
        <v>0</v>
      </c>
      <c r="V1519">
        <f t="shared" si="280"/>
        <v>1</v>
      </c>
      <c r="W1519">
        <f t="shared" si="281"/>
        <v>3</v>
      </c>
      <c r="X1519">
        <f t="shared" si="282"/>
        <v>0</v>
      </c>
      <c r="Y1519">
        <f t="shared" si="283"/>
        <v>1</v>
      </c>
      <c r="Z1519">
        <f t="shared" si="284"/>
        <v>0</v>
      </c>
      <c r="AA1519">
        <f t="shared" si="285"/>
        <v>0</v>
      </c>
      <c r="AB1519" s="5">
        <f t="shared" si="286"/>
        <v>63</v>
      </c>
      <c r="AC1519">
        <f t="shared" si="287"/>
        <v>1</v>
      </c>
    </row>
    <row r="1520" spans="1:29" x14ac:dyDescent="0.25">
      <c r="A1520" t="s">
        <v>1560</v>
      </c>
      <c r="B1520">
        <v>1960</v>
      </c>
      <c r="C1520" t="s">
        <v>20</v>
      </c>
      <c r="D1520">
        <v>23</v>
      </c>
      <c r="E1520">
        <v>0</v>
      </c>
      <c r="F1520">
        <v>12981.35</v>
      </c>
      <c r="G1520" t="s">
        <v>12</v>
      </c>
      <c r="H1520" t="s">
        <v>12</v>
      </c>
      <c r="I1520" t="s">
        <v>13</v>
      </c>
      <c r="J1520" t="str">
        <f>VLOOKUP(A1520,Names!A:B,2,)</f>
        <v>Fernandez, Mr.  Doug</v>
      </c>
      <c r="K1520" cm="1">
        <f t="array" ref="K1520">VLOOKUP($A1520,'Medical Examination'!$A:$H,COLUMN(B:B),0)</f>
        <v>38.83</v>
      </c>
      <c r="L1520" cm="1">
        <f t="array" ref="L1520">VLOOKUP($A1520,'Medical Examination'!$A:$H,COLUMN(C:C),0)</f>
        <v>11.86</v>
      </c>
      <c r="M1520" t="str" cm="1">
        <f t="array" ref="M1520">VLOOKUP($A1520,'Medical Examination'!$A:$H,COLUMN(D:D),0)</f>
        <v>No</v>
      </c>
      <c r="N1520" t="str" cm="1">
        <f t="array" ref="N1520">VLOOKUP($A1520,'Medical Examination'!$A:$H,COLUMN(E:E),0)</f>
        <v>No</v>
      </c>
      <c r="O1520" t="str" cm="1">
        <f t="array" ref="O1520">VLOOKUP($A1520,'Medical Examination'!$A:$H,COLUMN(F:F),0)</f>
        <v>No</v>
      </c>
      <c r="P1520" t="str" cm="1">
        <f t="array" ref="P1520">VLOOKUP($A1520,'Medical Examination'!$A:$H,COLUMN(G:G),0)</f>
        <v>No major surgery</v>
      </c>
      <c r="Q1520" t="str" cm="1">
        <f t="array" ref="Q1520">VLOOKUP($A1520,'Medical Examination'!$A:$H,COLUMN(H:H),0)</f>
        <v>No</v>
      </c>
      <c r="R1520">
        <f t="shared" si="276"/>
        <v>0</v>
      </c>
      <c r="S1520">
        <f t="shared" si="277"/>
        <v>0</v>
      </c>
      <c r="T1520">
        <f t="shared" si="278"/>
        <v>0</v>
      </c>
      <c r="U1520">
        <f t="shared" si="279"/>
        <v>0</v>
      </c>
      <c r="V1520">
        <f t="shared" si="280"/>
        <v>1</v>
      </c>
      <c r="W1520">
        <f t="shared" si="281"/>
        <v>1</v>
      </c>
      <c r="X1520">
        <f t="shared" si="282"/>
        <v>0</v>
      </c>
      <c r="Y1520">
        <f t="shared" si="283"/>
        <v>0</v>
      </c>
      <c r="Z1520">
        <f t="shared" si="284"/>
        <v>0</v>
      </c>
      <c r="AA1520">
        <f t="shared" si="285"/>
        <v>1</v>
      </c>
      <c r="AB1520" s="5">
        <f t="shared" si="286"/>
        <v>63</v>
      </c>
      <c r="AC1520">
        <f t="shared" si="287"/>
        <v>1</v>
      </c>
    </row>
    <row r="1521" spans="1:29" x14ac:dyDescent="0.25">
      <c r="A1521" t="s">
        <v>1561</v>
      </c>
      <c r="B1521">
        <v>1960</v>
      </c>
      <c r="C1521" t="s">
        <v>15</v>
      </c>
      <c r="D1521">
        <v>28</v>
      </c>
      <c r="E1521">
        <v>0</v>
      </c>
      <c r="F1521">
        <v>12982.87</v>
      </c>
      <c r="G1521" t="s">
        <v>12</v>
      </c>
      <c r="H1521" t="s">
        <v>16</v>
      </c>
      <c r="I1521" t="s">
        <v>13</v>
      </c>
      <c r="J1521" t="str">
        <f>VLOOKUP(A1521,Names!A:B,2,)</f>
        <v>Wiltse, Mr.  Matthew W.</v>
      </c>
      <c r="K1521" cm="1">
        <f t="array" ref="K1521">VLOOKUP($A1521,'Medical Examination'!$A:$H,COLUMN(B:B),0)</f>
        <v>39.93</v>
      </c>
      <c r="L1521" cm="1">
        <f t="array" ref="L1521">VLOOKUP($A1521,'Medical Examination'!$A:$H,COLUMN(C:C),0)</f>
        <v>8.75</v>
      </c>
      <c r="M1521" t="str" cm="1">
        <f t="array" ref="M1521">VLOOKUP($A1521,'Medical Examination'!$A:$H,COLUMN(D:D),0)</f>
        <v>No</v>
      </c>
      <c r="N1521" t="str" cm="1">
        <f t="array" ref="N1521">VLOOKUP($A1521,'Medical Examination'!$A:$H,COLUMN(E:E),0)</f>
        <v>No</v>
      </c>
      <c r="O1521" t="str" cm="1">
        <f t="array" ref="O1521">VLOOKUP($A1521,'Medical Examination'!$A:$H,COLUMN(F:F),0)</f>
        <v>No</v>
      </c>
      <c r="P1521" t="str" cm="1">
        <f t="array" ref="P1521">VLOOKUP($A1521,'Medical Examination'!$A:$H,COLUMN(G:G),0)</f>
        <v>No major surgery</v>
      </c>
      <c r="Q1521" t="str" cm="1">
        <f t="array" ref="Q1521">VLOOKUP($A1521,'Medical Examination'!$A:$H,COLUMN(H:H),0)</f>
        <v>No</v>
      </c>
      <c r="R1521">
        <f t="shared" si="276"/>
        <v>0</v>
      </c>
      <c r="S1521">
        <f t="shared" si="277"/>
        <v>0</v>
      </c>
      <c r="T1521">
        <f t="shared" si="278"/>
        <v>0</v>
      </c>
      <c r="U1521">
        <f t="shared" si="279"/>
        <v>0</v>
      </c>
      <c r="V1521">
        <f t="shared" si="280"/>
        <v>1</v>
      </c>
      <c r="W1521">
        <f t="shared" si="281"/>
        <v>3</v>
      </c>
      <c r="X1521">
        <f t="shared" si="282"/>
        <v>0</v>
      </c>
      <c r="Y1521">
        <f t="shared" si="283"/>
        <v>0</v>
      </c>
      <c r="Z1521">
        <f t="shared" si="284"/>
        <v>0</v>
      </c>
      <c r="AA1521">
        <f t="shared" si="285"/>
        <v>1</v>
      </c>
      <c r="AB1521" s="5">
        <f t="shared" si="286"/>
        <v>63</v>
      </c>
      <c r="AC1521">
        <f t="shared" si="287"/>
        <v>1</v>
      </c>
    </row>
    <row r="1522" spans="1:29" x14ac:dyDescent="0.25">
      <c r="A1522" t="s">
        <v>1562</v>
      </c>
      <c r="B1522">
        <v>1979</v>
      </c>
      <c r="C1522" t="s">
        <v>15</v>
      </c>
      <c r="D1522">
        <v>27</v>
      </c>
      <c r="E1522">
        <v>2</v>
      </c>
      <c r="F1522">
        <v>12994.12</v>
      </c>
      <c r="G1522" t="s">
        <v>12</v>
      </c>
      <c r="H1522" t="s">
        <v>11</v>
      </c>
      <c r="I1522" t="s">
        <v>535</v>
      </c>
      <c r="J1522" t="str">
        <f>VLOOKUP(A1522,Names!A:B,2,)</f>
        <v>Engnes, Mrs.  Amy M</v>
      </c>
      <c r="K1522" cm="1">
        <f t="array" ref="K1522">VLOOKUP($A1522,'Medical Examination'!$A:$H,COLUMN(B:B),0)</f>
        <v>38.14</v>
      </c>
      <c r="L1522" cm="1">
        <f t="array" ref="L1522">VLOOKUP($A1522,'Medical Examination'!$A:$H,COLUMN(C:C),0)</f>
        <v>5.58</v>
      </c>
      <c r="M1522" t="str" cm="1">
        <f t="array" ref="M1522">VLOOKUP($A1522,'Medical Examination'!$A:$H,COLUMN(D:D),0)</f>
        <v>No</v>
      </c>
      <c r="N1522" t="str" cm="1">
        <f t="array" ref="N1522">VLOOKUP($A1522,'Medical Examination'!$A:$H,COLUMN(E:E),0)</f>
        <v>No</v>
      </c>
      <c r="O1522" t="str" cm="1">
        <f t="array" ref="O1522">VLOOKUP($A1522,'Medical Examination'!$A:$H,COLUMN(F:F),0)</f>
        <v>Yes</v>
      </c>
      <c r="P1522" cm="1">
        <f t="array" ref="P1522">VLOOKUP($A1522,'Medical Examination'!$A:$H,COLUMN(G:G),0)</f>
        <v>1</v>
      </c>
      <c r="Q1522" t="str" cm="1">
        <f t="array" ref="Q1522">VLOOKUP($A1522,'Medical Examination'!$A:$H,COLUMN(H:H),0)</f>
        <v>No</v>
      </c>
      <c r="R1522">
        <f t="shared" si="276"/>
        <v>0</v>
      </c>
      <c r="S1522">
        <f t="shared" si="277"/>
        <v>0</v>
      </c>
      <c r="T1522">
        <f t="shared" si="278"/>
        <v>1</v>
      </c>
      <c r="U1522">
        <f t="shared" si="279"/>
        <v>0</v>
      </c>
      <c r="V1522">
        <f t="shared" si="280"/>
        <v>1</v>
      </c>
      <c r="W1522">
        <f t="shared" si="281"/>
        <v>2</v>
      </c>
      <c r="X1522">
        <f t="shared" si="282"/>
        <v>1</v>
      </c>
      <c r="Y1522">
        <f t="shared" si="283"/>
        <v>0</v>
      </c>
      <c r="Z1522">
        <f t="shared" si="284"/>
        <v>0</v>
      </c>
      <c r="AA1522">
        <f t="shared" si="285"/>
        <v>0</v>
      </c>
      <c r="AB1522" s="5">
        <f t="shared" si="286"/>
        <v>44</v>
      </c>
      <c r="AC1522">
        <f t="shared" si="287"/>
        <v>0</v>
      </c>
    </row>
    <row r="1523" spans="1:29" x14ac:dyDescent="0.25">
      <c r="A1523" t="s">
        <v>1563</v>
      </c>
      <c r="B1523">
        <v>1981</v>
      </c>
      <c r="C1523" t="s">
        <v>37</v>
      </c>
      <c r="D1523">
        <v>30</v>
      </c>
      <c r="E1523">
        <v>1</v>
      </c>
      <c r="F1523">
        <v>13002.91</v>
      </c>
      <c r="G1523" t="s">
        <v>12</v>
      </c>
      <c r="H1523" t="s">
        <v>16</v>
      </c>
      <c r="I1523" t="s">
        <v>23</v>
      </c>
      <c r="J1523" t="str">
        <f>VLOOKUP(A1523,Names!A:B,2,)</f>
        <v>Revenis, Mr.  Bradley D</v>
      </c>
      <c r="K1523" cm="1">
        <f t="array" ref="K1523">VLOOKUP($A1523,'Medical Examination'!$A:$H,COLUMN(B:B),0)</f>
        <v>42.51</v>
      </c>
      <c r="L1523" cm="1">
        <f t="array" ref="L1523">VLOOKUP($A1523,'Medical Examination'!$A:$H,COLUMN(C:C),0)</f>
        <v>8.2100000000000009</v>
      </c>
      <c r="M1523" t="str" cm="1">
        <f t="array" ref="M1523">VLOOKUP($A1523,'Medical Examination'!$A:$H,COLUMN(D:D),0)</f>
        <v>yes</v>
      </c>
      <c r="N1523" t="str" cm="1">
        <f t="array" ref="N1523">VLOOKUP($A1523,'Medical Examination'!$A:$H,COLUMN(E:E),0)</f>
        <v>No</v>
      </c>
      <c r="O1523" t="str" cm="1">
        <f t="array" ref="O1523">VLOOKUP($A1523,'Medical Examination'!$A:$H,COLUMN(F:F),0)</f>
        <v>No</v>
      </c>
      <c r="P1523" t="str" cm="1">
        <f t="array" ref="P1523">VLOOKUP($A1523,'Medical Examination'!$A:$H,COLUMN(G:G),0)</f>
        <v>No major surgery</v>
      </c>
      <c r="Q1523" t="str" cm="1">
        <f t="array" ref="Q1523">VLOOKUP($A1523,'Medical Examination'!$A:$H,COLUMN(H:H),0)</f>
        <v>No</v>
      </c>
      <c r="R1523">
        <f t="shared" si="276"/>
        <v>1</v>
      </c>
      <c r="S1523">
        <f t="shared" si="277"/>
        <v>0</v>
      </c>
      <c r="T1523">
        <f t="shared" si="278"/>
        <v>0</v>
      </c>
      <c r="U1523">
        <f t="shared" si="279"/>
        <v>0</v>
      </c>
      <c r="V1523">
        <f t="shared" si="280"/>
        <v>1</v>
      </c>
      <c r="W1523">
        <f t="shared" si="281"/>
        <v>3</v>
      </c>
      <c r="X1523">
        <f t="shared" si="282"/>
        <v>0</v>
      </c>
      <c r="Y1523">
        <f t="shared" si="283"/>
        <v>0</v>
      </c>
      <c r="Z1523">
        <f t="shared" si="284"/>
        <v>1</v>
      </c>
      <c r="AA1523">
        <f t="shared" si="285"/>
        <v>0</v>
      </c>
      <c r="AB1523" s="5">
        <f t="shared" si="286"/>
        <v>42</v>
      </c>
      <c r="AC1523">
        <f t="shared" si="287"/>
        <v>1</v>
      </c>
    </row>
    <row r="1524" spans="1:29" x14ac:dyDescent="0.25">
      <c r="A1524" t="s">
        <v>1564</v>
      </c>
      <c r="B1524">
        <v>1962</v>
      </c>
      <c r="C1524" t="s">
        <v>18</v>
      </c>
      <c r="D1524">
        <v>24</v>
      </c>
      <c r="E1524">
        <v>0</v>
      </c>
      <c r="F1524">
        <v>13004.95</v>
      </c>
      <c r="G1524" t="s">
        <v>12</v>
      </c>
      <c r="H1524" t="s">
        <v>16</v>
      </c>
      <c r="I1524" t="s">
        <v>23</v>
      </c>
      <c r="J1524" t="str">
        <f>VLOOKUP(A1524,Names!A:B,2,)</f>
        <v>Swenson, Mr.  Will</v>
      </c>
      <c r="K1524" cm="1">
        <f t="array" ref="K1524">VLOOKUP($A1524,'Medical Examination'!$A:$H,COLUMN(B:B),0)</f>
        <v>29.53</v>
      </c>
      <c r="L1524" cm="1">
        <f t="array" ref="L1524">VLOOKUP($A1524,'Medical Examination'!$A:$H,COLUMN(C:C),0)</f>
        <v>10.64</v>
      </c>
      <c r="M1524" t="str" cm="1">
        <f t="array" ref="M1524">VLOOKUP($A1524,'Medical Examination'!$A:$H,COLUMN(D:D),0)</f>
        <v>No</v>
      </c>
      <c r="N1524" t="str" cm="1">
        <f t="array" ref="N1524">VLOOKUP($A1524,'Medical Examination'!$A:$H,COLUMN(E:E),0)</f>
        <v>No</v>
      </c>
      <c r="O1524" t="str" cm="1">
        <f t="array" ref="O1524">VLOOKUP($A1524,'Medical Examination'!$A:$H,COLUMN(F:F),0)</f>
        <v>No</v>
      </c>
      <c r="P1524" t="str" cm="1">
        <f t="array" ref="P1524">VLOOKUP($A1524,'Medical Examination'!$A:$H,COLUMN(G:G),0)</f>
        <v>No major surgery</v>
      </c>
      <c r="Q1524" t="str" cm="1">
        <f t="array" ref="Q1524">VLOOKUP($A1524,'Medical Examination'!$A:$H,COLUMN(H:H),0)</f>
        <v>No</v>
      </c>
      <c r="R1524">
        <f t="shared" si="276"/>
        <v>0</v>
      </c>
      <c r="S1524">
        <f t="shared" si="277"/>
        <v>0</v>
      </c>
      <c r="T1524">
        <f t="shared" si="278"/>
        <v>0</v>
      </c>
      <c r="U1524">
        <f t="shared" si="279"/>
        <v>0</v>
      </c>
      <c r="V1524">
        <f t="shared" si="280"/>
        <v>1</v>
      </c>
      <c r="W1524">
        <f t="shared" si="281"/>
        <v>3</v>
      </c>
      <c r="X1524">
        <f t="shared" si="282"/>
        <v>0</v>
      </c>
      <c r="Y1524">
        <f t="shared" si="283"/>
        <v>0</v>
      </c>
      <c r="Z1524">
        <f t="shared" si="284"/>
        <v>1</v>
      </c>
      <c r="AA1524">
        <f t="shared" si="285"/>
        <v>0</v>
      </c>
      <c r="AB1524" s="5">
        <f t="shared" si="286"/>
        <v>61</v>
      </c>
      <c r="AC1524">
        <f t="shared" si="287"/>
        <v>1</v>
      </c>
    </row>
    <row r="1525" spans="1:29" x14ac:dyDescent="0.25">
      <c r="A1525" t="s">
        <v>1565</v>
      </c>
      <c r="B1525">
        <v>1969</v>
      </c>
      <c r="C1525" t="s">
        <v>30</v>
      </c>
      <c r="D1525">
        <v>13</v>
      </c>
      <c r="E1525">
        <v>0</v>
      </c>
      <c r="F1525">
        <v>13008.07</v>
      </c>
      <c r="G1525" t="s">
        <v>12</v>
      </c>
      <c r="H1525" t="s">
        <v>12</v>
      </c>
      <c r="I1525" t="s">
        <v>23</v>
      </c>
      <c r="J1525" t="str">
        <f>VLOOKUP(A1525,Names!A:B,2,)</f>
        <v>Fair, Mr.  Stephen</v>
      </c>
      <c r="K1525" cm="1">
        <f t="array" ref="K1525">VLOOKUP($A1525,'Medical Examination'!$A:$H,COLUMN(B:B),0)</f>
        <v>34.840000000000003</v>
      </c>
      <c r="L1525" cm="1">
        <f t="array" ref="L1525">VLOOKUP($A1525,'Medical Examination'!$A:$H,COLUMN(C:C),0)</f>
        <v>6</v>
      </c>
      <c r="M1525" t="str" cm="1">
        <f t="array" ref="M1525">VLOOKUP($A1525,'Medical Examination'!$A:$H,COLUMN(D:D),0)</f>
        <v>yes</v>
      </c>
      <c r="N1525" t="str" cm="1">
        <f t="array" ref="N1525">VLOOKUP($A1525,'Medical Examination'!$A:$H,COLUMN(E:E),0)</f>
        <v>No</v>
      </c>
      <c r="O1525" t="str" cm="1">
        <f t="array" ref="O1525">VLOOKUP($A1525,'Medical Examination'!$A:$H,COLUMN(F:F),0)</f>
        <v>Yes</v>
      </c>
      <c r="P1525" cm="1">
        <f t="array" ref="P1525">VLOOKUP($A1525,'Medical Examination'!$A:$H,COLUMN(G:G),0)</f>
        <v>1</v>
      </c>
      <c r="Q1525" t="str" cm="1">
        <f t="array" ref="Q1525">VLOOKUP($A1525,'Medical Examination'!$A:$H,COLUMN(H:H),0)</f>
        <v>No</v>
      </c>
      <c r="R1525">
        <f t="shared" si="276"/>
        <v>1</v>
      </c>
      <c r="S1525">
        <f t="shared" si="277"/>
        <v>0</v>
      </c>
      <c r="T1525">
        <f t="shared" si="278"/>
        <v>1</v>
      </c>
      <c r="U1525">
        <f t="shared" si="279"/>
        <v>0</v>
      </c>
      <c r="V1525">
        <f t="shared" si="280"/>
        <v>1</v>
      </c>
      <c r="W1525">
        <f t="shared" si="281"/>
        <v>1</v>
      </c>
      <c r="X1525">
        <f t="shared" si="282"/>
        <v>1</v>
      </c>
      <c r="Y1525">
        <f t="shared" si="283"/>
        <v>0</v>
      </c>
      <c r="Z1525">
        <f t="shared" si="284"/>
        <v>1</v>
      </c>
      <c r="AA1525">
        <f t="shared" si="285"/>
        <v>0</v>
      </c>
      <c r="AB1525" s="5">
        <f t="shared" si="286"/>
        <v>54</v>
      </c>
      <c r="AC1525">
        <f t="shared" si="287"/>
        <v>1</v>
      </c>
    </row>
    <row r="1526" spans="1:29" x14ac:dyDescent="0.25">
      <c r="A1526" t="s">
        <v>1566</v>
      </c>
      <c r="B1526">
        <v>1972</v>
      </c>
      <c r="C1526" t="s">
        <v>20</v>
      </c>
      <c r="D1526">
        <v>27</v>
      </c>
      <c r="E1526">
        <v>0</v>
      </c>
      <c r="F1526">
        <v>13010.86</v>
      </c>
      <c r="G1526" t="s">
        <v>12</v>
      </c>
      <c r="H1526" t="s">
        <v>11</v>
      </c>
      <c r="I1526" t="s">
        <v>23</v>
      </c>
      <c r="J1526" t="str">
        <f>VLOOKUP(A1526,Names!A:B,2,)</f>
        <v>Hebert, Mr.  Karl</v>
      </c>
      <c r="K1526" cm="1">
        <f t="array" ref="K1526">VLOOKUP($A1526,'Medical Examination'!$A:$H,COLUMN(B:B),0)</f>
        <v>37.119999999999997</v>
      </c>
      <c r="L1526" cm="1">
        <f t="array" ref="L1526">VLOOKUP($A1526,'Medical Examination'!$A:$H,COLUMN(C:C),0)</f>
        <v>5.29</v>
      </c>
      <c r="M1526" t="str" cm="1">
        <f t="array" ref="M1526">VLOOKUP($A1526,'Medical Examination'!$A:$H,COLUMN(D:D),0)</f>
        <v>No</v>
      </c>
      <c r="N1526" t="str" cm="1">
        <f t="array" ref="N1526">VLOOKUP($A1526,'Medical Examination'!$A:$H,COLUMN(E:E),0)</f>
        <v>No</v>
      </c>
      <c r="O1526" t="str" cm="1">
        <f t="array" ref="O1526">VLOOKUP($A1526,'Medical Examination'!$A:$H,COLUMN(F:F),0)</f>
        <v>No</v>
      </c>
      <c r="P1526" cm="1">
        <f t="array" ref="P1526">VLOOKUP($A1526,'Medical Examination'!$A:$H,COLUMN(G:G),0)</f>
        <v>2</v>
      </c>
      <c r="Q1526" t="str" cm="1">
        <f t="array" ref="Q1526">VLOOKUP($A1526,'Medical Examination'!$A:$H,COLUMN(H:H),0)</f>
        <v>No</v>
      </c>
      <c r="R1526">
        <f t="shared" si="276"/>
        <v>0</v>
      </c>
      <c r="S1526">
        <f t="shared" si="277"/>
        <v>0</v>
      </c>
      <c r="T1526">
        <f t="shared" si="278"/>
        <v>0</v>
      </c>
      <c r="U1526">
        <f t="shared" si="279"/>
        <v>0</v>
      </c>
      <c r="V1526">
        <f t="shared" si="280"/>
        <v>1</v>
      </c>
      <c r="W1526">
        <f t="shared" si="281"/>
        <v>2</v>
      </c>
      <c r="X1526">
        <f t="shared" si="282"/>
        <v>2</v>
      </c>
      <c r="Y1526">
        <f t="shared" si="283"/>
        <v>0</v>
      </c>
      <c r="Z1526">
        <f t="shared" si="284"/>
        <v>1</v>
      </c>
      <c r="AA1526">
        <f t="shared" si="285"/>
        <v>0</v>
      </c>
      <c r="AB1526" s="5">
        <f t="shared" si="286"/>
        <v>51</v>
      </c>
      <c r="AC1526">
        <f t="shared" si="287"/>
        <v>1</v>
      </c>
    </row>
    <row r="1527" spans="1:29" x14ac:dyDescent="0.25">
      <c r="A1527" t="s">
        <v>1567</v>
      </c>
      <c r="B1527">
        <v>1962</v>
      </c>
      <c r="C1527" t="s">
        <v>10</v>
      </c>
      <c r="D1527">
        <v>20</v>
      </c>
      <c r="E1527">
        <v>0</v>
      </c>
      <c r="F1527">
        <v>13012.21</v>
      </c>
      <c r="G1527" t="s">
        <v>12</v>
      </c>
      <c r="H1527" t="s">
        <v>16</v>
      </c>
      <c r="I1527" t="s">
        <v>23</v>
      </c>
      <c r="J1527" t="str">
        <f>VLOOKUP(A1527,Names!A:B,2,)</f>
        <v>Ahokas, Ms.  Katherine</v>
      </c>
      <c r="K1527" cm="1">
        <f t="array" ref="K1527">VLOOKUP($A1527,'Medical Examination'!$A:$H,COLUMN(B:B),0)</f>
        <v>24.035</v>
      </c>
      <c r="L1527" cm="1">
        <f t="array" ref="L1527">VLOOKUP($A1527,'Medical Examination'!$A:$H,COLUMN(C:C),0)</f>
        <v>11.71</v>
      </c>
      <c r="M1527" t="str" cm="1">
        <f t="array" ref="M1527">VLOOKUP($A1527,'Medical Examination'!$A:$H,COLUMN(D:D),0)</f>
        <v>No</v>
      </c>
      <c r="N1527" t="str" cm="1">
        <f t="array" ref="N1527">VLOOKUP($A1527,'Medical Examination'!$A:$H,COLUMN(E:E),0)</f>
        <v>No</v>
      </c>
      <c r="O1527" t="str" cm="1">
        <f t="array" ref="O1527">VLOOKUP($A1527,'Medical Examination'!$A:$H,COLUMN(F:F),0)</f>
        <v>No</v>
      </c>
      <c r="P1527" t="str" cm="1">
        <f t="array" ref="P1527">VLOOKUP($A1527,'Medical Examination'!$A:$H,COLUMN(G:G),0)</f>
        <v>No major surgery</v>
      </c>
      <c r="Q1527" t="str" cm="1">
        <f t="array" ref="Q1527">VLOOKUP($A1527,'Medical Examination'!$A:$H,COLUMN(H:H),0)</f>
        <v>No</v>
      </c>
      <c r="R1527">
        <f t="shared" si="276"/>
        <v>0</v>
      </c>
      <c r="S1527">
        <f t="shared" si="277"/>
        <v>0</v>
      </c>
      <c r="T1527">
        <f t="shared" si="278"/>
        <v>0</v>
      </c>
      <c r="U1527">
        <f t="shared" si="279"/>
        <v>0</v>
      </c>
      <c r="V1527">
        <f t="shared" si="280"/>
        <v>1</v>
      </c>
      <c r="W1527">
        <f t="shared" si="281"/>
        <v>3</v>
      </c>
      <c r="X1527">
        <f t="shared" si="282"/>
        <v>0</v>
      </c>
      <c r="Y1527">
        <f t="shared" si="283"/>
        <v>0</v>
      </c>
      <c r="Z1527">
        <f t="shared" si="284"/>
        <v>1</v>
      </c>
      <c r="AA1527">
        <f t="shared" si="285"/>
        <v>0</v>
      </c>
      <c r="AB1527" s="5">
        <f t="shared" si="286"/>
        <v>61</v>
      </c>
      <c r="AC1527">
        <f t="shared" si="287"/>
        <v>0</v>
      </c>
    </row>
    <row r="1528" spans="1:29" x14ac:dyDescent="0.25">
      <c r="A1528" t="s">
        <v>1568</v>
      </c>
      <c r="B1528">
        <v>1964</v>
      </c>
      <c r="C1528" t="s">
        <v>20</v>
      </c>
      <c r="D1528">
        <v>23</v>
      </c>
      <c r="E1528">
        <v>1</v>
      </c>
      <c r="F1528">
        <v>13019.16</v>
      </c>
      <c r="G1528" t="s">
        <v>12</v>
      </c>
      <c r="H1528" t="s">
        <v>16</v>
      </c>
      <c r="I1528" t="s">
        <v>247</v>
      </c>
      <c r="J1528" t="str">
        <f>VLOOKUP(A1528,Names!A:B,2,)</f>
        <v>Phillips, Ms.  Katherine</v>
      </c>
      <c r="K1528" cm="1">
        <f t="array" ref="K1528">VLOOKUP($A1528,'Medical Examination'!$A:$H,COLUMN(B:B),0)</f>
        <v>32.395000000000003</v>
      </c>
      <c r="L1528" cm="1">
        <f t="array" ref="L1528">VLOOKUP($A1528,'Medical Examination'!$A:$H,COLUMN(C:C),0)</f>
        <v>4.2699999999999996</v>
      </c>
      <c r="M1528" t="str" cm="1">
        <f t="array" ref="M1528">VLOOKUP($A1528,'Medical Examination'!$A:$H,COLUMN(D:D),0)</f>
        <v>yes</v>
      </c>
      <c r="N1528" t="str" cm="1">
        <f t="array" ref="N1528">VLOOKUP($A1528,'Medical Examination'!$A:$H,COLUMN(E:E),0)</f>
        <v>No</v>
      </c>
      <c r="O1528" t="str" cm="1">
        <f t="array" ref="O1528">VLOOKUP($A1528,'Medical Examination'!$A:$H,COLUMN(F:F),0)</f>
        <v>No</v>
      </c>
      <c r="P1528" cm="1">
        <f t="array" ref="P1528">VLOOKUP($A1528,'Medical Examination'!$A:$H,COLUMN(G:G),0)</f>
        <v>1</v>
      </c>
      <c r="Q1528" t="str" cm="1">
        <f t="array" ref="Q1528">VLOOKUP($A1528,'Medical Examination'!$A:$H,COLUMN(H:H),0)</f>
        <v>No</v>
      </c>
      <c r="R1528">
        <f t="shared" si="276"/>
        <v>1</v>
      </c>
      <c r="S1528">
        <f t="shared" si="277"/>
        <v>0</v>
      </c>
      <c r="T1528">
        <f t="shared" si="278"/>
        <v>0</v>
      </c>
      <c r="U1528">
        <f t="shared" si="279"/>
        <v>0</v>
      </c>
      <c r="V1528">
        <f t="shared" si="280"/>
        <v>1</v>
      </c>
      <c r="W1528">
        <f t="shared" si="281"/>
        <v>3</v>
      </c>
      <c r="X1528">
        <f t="shared" si="282"/>
        <v>1</v>
      </c>
      <c r="Y1528">
        <f t="shared" si="283"/>
        <v>0</v>
      </c>
      <c r="Z1528">
        <f t="shared" si="284"/>
        <v>0</v>
      </c>
      <c r="AA1528">
        <f t="shared" si="285"/>
        <v>0</v>
      </c>
      <c r="AB1528" s="5">
        <f t="shared" si="286"/>
        <v>59</v>
      </c>
      <c r="AC1528">
        <f t="shared" si="287"/>
        <v>0</v>
      </c>
    </row>
    <row r="1529" spans="1:29" x14ac:dyDescent="0.25">
      <c r="A1529" t="s">
        <v>1569</v>
      </c>
      <c r="B1529">
        <v>1965</v>
      </c>
      <c r="C1529" t="s">
        <v>15</v>
      </c>
      <c r="D1529">
        <v>4</v>
      </c>
      <c r="E1529">
        <v>0</v>
      </c>
      <c r="F1529">
        <v>13023.93</v>
      </c>
      <c r="G1529" t="s">
        <v>12</v>
      </c>
      <c r="H1529" t="s">
        <v>11</v>
      </c>
      <c r="I1529" t="s">
        <v>200</v>
      </c>
      <c r="J1529" t="str">
        <f>VLOOKUP(A1529,Names!A:B,2,)</f>
        <v>Casady, Mrs.  Ilana</v>
      </c>
      <c r="K1529" cm="1">
        <f t="array" ref="K1529">VLOOKUP($A1529,'Medical Examination'!$A:$H,COLUMN(B:B),0)</f>
        <v>30.43</v>
      </c>
      <c r="L1529" cm="1">
        <f t="array" ref="L1529">VLOOKUP($A1529,'Medical Examination'!$A:$H,COLUMN(C:C),0)</f>
        <v>9.39</v>
      </c>
      <c r="M1529" t="str" cm="1">
        <f t="array" ref="M1529">VLOOKUP($A1529,'Medical Examination'!$A:$H,COLUMN(D:D),0)</f>
        <v>No</v>
      </c>
      <c r="N1529" t="str" cm="1">
        <f t="array" ref="N1529">VLOOKUP($A1529,'Medical Examination'!$A:$H,COLUMN(E:E),0)</f>
        <v>No</v>
      </c>
      <c r="O1529" t="str" cm="1">
        <f t="array" ref="O1529">VLOOKUP($A1529,'Medical Examination'!$A:$H,COLUMN(F:F),0)</f>
        <v>No</v>
      </c>
      <c r="P1529" t="str" cm="1">
        <f t="array" ref="P1529">VLOOKUP($A1529,'Medical Examination'!$A:$H,COLUMN(G:G),0)</f>
        <v>No major surgery</v>
      </c>
      <c r="Q1529" t="str" cm="1">
        <f t="array" ref="Q1529">VLOOKUP($A1529,'Medical Examination'!$A:$H,COLUMN(H:H),0)</f>
        <v>No</v>
      </c>
      <c r="R1529">
        <f t="shared" si="276"/>
        <v>0</v>
      </c>
      <c r="S1529">
        <f t="shared" si="277"/>
        <v>0</v>
      </c>
      <c r="T1529">
        <f t="shared" si="278"/>
        <v>0</v>
      </c>
      <c r="U1529">
        <f t="shared" si="279"/>
        <v>0</v>
      </c>
      <c r="V1529">
        <f t="shared" si="280"/>
        <v>1</v>
      </c>
      <c r="W1529">
        <f t="shared" si="281"/>
        <v>2</v>
      </c>
      <c r="X1529">
        <f t="shared" si="282"/>
        <v>0</v>
      </c>
      <c r="Y1529">
        <f t="shared" si="283"/>
        <v>0</v>
      </c>
      <c r="Z1529">
        <f t="shared" si="284"/>
        <v>0</v>
      </c>
      <c r="AA1529">
        <f t="shared" si="285"/>
        <v>0</v>
      </c>
      <c r="AB1529" s="5">
        <f t="shared" si="286"/>
        <v>58</v>
      </c>
      <c r="AC1529">
        <f t="shared" si="287"/>
        <v>0</v>
      </c>
    </row>
    <row r="1530" spans="1:29" x14ac:dyDescent="0.25">
      <c r="A1530" t="s">
        <v>1570</v>
      </c>
      <c r="B1530">
        <v>1961</v>
      </c>
      <c r="C1530" t="s">
        <v>15</v>
      </c>
      <c r="D1530">
        <v>9</v>
      </c>
      <c r="E1530">
        <v>0</v>
      </c>
      <c r="F1530">
        <v>13041.92</v>
      </c>
      <c r="G1530" t="s">
        <v>12</v>
      </c>
      <c r="H1530" t="s">
        <v>16</v>
      </c>
      <c r="I1530" t="s">
        <v>42</v>
      </c>
      <c r="J1530" t="str">
        <f>VLOOKUP(A1530,Names!A:B,2,)</f>
        <v>Sabadosa, Ms.  Apryl J.</v>
      </c>
      <c r="K1530" cm="1">
        <f t="array" ref="K1530">VLOOKUP($A1530,'Medical Examination'!$A:$H,COLUMN(B:B),0)</f>
        <v>28.2</v>
      </c>
      <c r="L1530" cm="1">
        <f t="array" ref="L1530">VLOOKUP($A1530,'Medical Examination'!$A:$H,COLUMN(C:C),0)</f>
        <v>7.19</v>
      </c>
      <c r="M1530" t="str" cm="1">
        <f t="array" ref="M1530">VLOOKUP($A1530,'Medical Examination'!$A:$H,COLUMN(D:D),0)</f>
        <v>yes</v>
      </c>
      <c r="N1530" t="str" cm="1">
        <f t="array" ref="N1530">VLOOKUP($A1530,'Medical Examination'!$A:$H,COLUMN(E:E),0)</f>
        <v>No</v>
      </c>
      <c r="O1530" t="str" cm="1">
        <f t="array" ref="O1530">VLOOKUP($A1530,'Medical Examination'!$A:$H,COLUMN(F:F),0)</f>
        <v>No</v>
      </c>
      <c r="P1530" cm="1">
        <f t="array" ref="P1530">VLOOKUP($A1530,'Medical Examination'!$A:$H,COLUMN(G:G),0)</f>
        <v>2</v>
      </c>
      <c r="Q1530" t="str" cm="1">
        <f t="array" ref="Q1530">VLOOKUP($A1530,'Medical Examination'!$A:$H,COLUMN(H:H),0)</f>
        <v>No</v>
      </c>
      <c r="R1530">
        <f t="shared" si="276"/>
        <v>1</v>
      </c>
      <c r="S1530">
        <f t="shared" si="277"/>
        <v>0</v>
      </c>
      <c r="T1530">
        <f t="shared" si="278"/>
        <v>0</v>
      </c>
      <c r="U1530">
        <f t="shared" si="279"/>
        <v>0</v>
      </c>
      <c r="V1530">
        <f t="shared" si="280"/>
        <v>1</v>
      </c>
      <c r="W1530">
        <f t="shared" si="281"/>
        <v>3</v>
      </c>
      <c r="X1530">
        <f t="shared" si="282"/>
        <v>2</v>
      </c>
      <c r="Y1530">
        <f t="shared" si="283"/>
        <v>1</v>
      </c>
      <c r="Z1530">
        <f t="shared" si="284"/>
        <v>0</v>
      </c>
      <c r="AA1530">
        <f t="shared" si="285"/>
        <v>0</v>
      </c>
      <c r="AB1530" s="5">
        <f t="shared" si="286"/>
        <v>62</v>
      </c>
      <c r="AC1530">
        <f t="shared" si="287"/>
        <v>0</v>
      </c>
    </row>
    <row r="1531" spans="1:29" x14ac:dyDescent="0.25">
      <c r="A1531" t="s">
        <v>1571</v>
      </c>
      <c r="B1531">
        <v>1969</v>
      </c>
      <c r="C1531" t="s">
        <v>20</v>
      </c>
      <c r="D1531">
        <v>23</v>
      </c>
      <c r="E1531">
        <v>0</v>
      </c>
      <c r="F1531">
        <v>13044.41</v>
      </c>
      <c r="G1531" t="s">
        <v>12</v>
      </c>
      <c r="H1531" t="s">
        <v>16</v>
      </c>
      <c r="I1531" t="s">
        <v>23</v>
      </c>
      <c r="J1531" t="str">
        <f>VLOOKUP(A1531,Names!A:B,2,)</f>
        <v>Horn, Ms.  Sarah E</v>
      </c>
      <c r="K1531" cm="1">
        <f t="array" ref="K1531">VLOOKUP($A1531,'Medical Examination'!$A:$H,COLUMN(B:B),0)</f>
        <v>34.56</v>
      </c>
      <c r="L1531" cm="1">
        <f t="array" ref="L1531">VLOOKUP($A1531,'Medical Examination'!$A:$H,COLUMN(C:C),0)</f>
        <v>5.84</v>
      </c>
      <c r="M1531" t="str" cm="1">
        <f t="array" ref="M1531">VLOOKUP($A1531,'Medical Examination'!$A:$H,COLUMN(D:D),0)</f>
        <v>yes</v>
      </c>
      <c r="N1531" t="str" cm="1">
        <f t="array" ref="N1531">VLOOKUP($A1531,'Medical Examination'!$A:$H,COLUMN(E:E),0)</f>
        <v>No</v>
      </c>
      <c r="O1531" t="str" cm="1">
        <f t="array" ref="O1531">VLOOKUP($A1531,'Medical Examination'!$A:$H,COLUMN(F:F),0)</f>
        <v>Yes</v>
      </c>
      <c r="P1531" cm="1">
        <f t="array" ref="P1531">VLOOKUP($A1531,'Medical Examination'!$A:$H,COLUMN(G:G),0)</f>
        <v>1</v>
      </c>
      <c r="Q1531" t="str" cm="1">
        <f t="array" ref="Q1531">VLOOKUP($A1531,'Medical Examination'!$A:$H,COLUMN(H:H),0)</f>
        <v>No</v>
      </c>
      <c r="R1531">
        <f t="shared" si="276"/>
        <v>1</v>
      </c>
      <c r="S1531">
        <f t="shared" si="277"/>
        <v>0</v>
      </c>
      <c r="T1531">
        <f t="shared" si="278"/>
        <v>1</v>
      </c>
      <c r="U1531">
        <f t="shared" si="279"/>
        <v>0</v>
      </c>
      <c r="V1531">
        <f t="shared" si="280"/>
        <v>1</v>
      </c>
      <c r="W1531">
        <f t="shared" si="281"/>
        <v>3</v>
      </c>
      <c r="X1531">
        <f t="shared" si="282"/>
        <v>1</v>
      </c>
      <c r="Y1531">
        <f t="shared" si="283"/>
        <v>0</v>
      </c>
      <c r="Z1531">
        <f t="shared" si="284"/>
        <v>1</v>
      </c>
      <c r="AA1531">
        <f t="shared" si="285"/>
        <v>0</v>
      </c>
      <c r="AB1531" s="5">
        <f t="shared" si="286"/>
        <v>54</v>
      </c>
      <c r="AC1531">
        <f t="shared" si="287"/>
        <v>0</v>
      </c>
    </row>
    <row r="1532" spans="1:29" x14ac:dyDescent="0.25">
      <c r="A1532" t="s">
        <v>1572</v>
      </c>
      <c r="B1532">
        <v>1967</v>
      </c>
      <c r="C1532" t="s">
        <v>35</v>
      </c>
      <c r="D1532">
        <v>6</v>
      </c>
      <c r="E1532">
        <v>3</v>
      </c>
      <c r="F1532">
        <v>13047.33</v>
      </c>
      <c r="G1532" t="s">
        <v>12</v>
      </c>
      <c r="H1532" t="s">
        <v>12</v>
      </c>
      <c r="I1532" t="s">
        <v>247</v>
      </c>
      <c r="J1532" t="str">
        <f>VLOOKUP(A1532,Names!A:B,2,)</f>
        <v>Ryan, Ms.  Ann M.</v>
      </c>
      <c r="K1532" cm="1">
        <f t="array" ref="K1532">VLOOKUP($A1532,'Medical Examination'!$A:$H,COLUMN(B:B),0)</f>
        <v>25.364999999999998</v>
      </c>
      <c r="L1532" cm="1">
        <f t="array" ref="L1532">VLOOKUP($A1532,'Medical Examination'!$A:$H,COLUMN(C:C),0)</f>
        <v>9.19</v>
      </c>
      <c r="M1532" t="str" cm="1">
        <f t="array" ref="M1532">VLOOKUP($A1532,'Medical Examination'!$A:$H,COLUMN(D:D),0)</f>
        <v>yes</v>
      </c>
      <c r="N1532" t="str" cm="1">
        <f t="array" ref="N1532">VLOOKUP($A1532,'Medical Examination'!$A:$H,COLUMN(E:E),0)</f>
        <v>No</v>
      </c>
      <c r="O1532" t="str" cm="1">
        <f t="array" ref="O1532">VLOOKUP($A1532,'Medical Examination'!$A:$H,COLUMN(F:F),0)</f>
        <v>No</v>
      </c>
      <c r="P1532" t="str" cm="1">
        <f t="array" ref="P1532">VLOOKUP($A1532,'Medical Examination'!$A:$H,COLUMN(G:G),0)</f>
        <v>No major surgery</v>
      </c>
      <c r="Q1532" t="str" cm="1">
        <f t="array" ref="Q1532">VLOOKUP($A1532,'Medical Examination'!$A:$H,COLUMN(H:H),0)</f>
        <v>No</v>
      </c>
      <c r="R1532">
        <f t="shared" si="276"/>
        <v>1</v>
      </c>
      <c r="S1532">
        <f t="shared" si="277"/>
        <v>0</v>
      </c>
      <c r="T1532">
        <f t="shared" si="278"/>
        <v>0</v>
      </c>
      <c r="U1532">
        <f t="shared" si="279"/>
        <v>0</v>
      </c>
      <c r="V1532">
        <f t="shared" si="280"/>
        <v>1</v>
      </c>
      <c r="W1532">
        <f t="shared" si="281"/>
        <v>1</v>
      </c>
      <c r="X1532">
        <f t="shared" si="282"/>
        <v>0</v>
      </c>
      <c r="Y1532">
        <f t="shared" si="283"/>
        <v>0</v>
      </c>
      <c r="Z1532">
        <f t="shared" si="284"/>
        <v>0</v>
      </c>
      <c r="AA1532">
        <f t="shared" si="285"/>
        <v>0</v>
      </c>
      <c r="AB1532" s="5">
        <f t="shared" si="286"/>
        <v>56</v>
      </c>
      <c r="AC1532">
        <f t="shared" si="287"/>
        <v>0</v>
      </c>
    </row>
    <row r="1533" spans="1:29" x14ac:dyDescent="0.25">
      <c r="A1533" t="s">
        <v>1573</v>
      </c>
      <c r="B1533">
        <v>1985</v>
      </c>
      <c r="C1533" t="s">
        <v>37</v>
      </c>
      <c r="D1533">
        <v>26</v>
      </c>
      <c r="E1533">
        <v>3</v>
      </c>
      <c r="F1533">
        <v>13051.22</v>
      </c>
      <c r="G1533" t="s">
        <v>12</v>
      </c>
      <c r="H1533" t="s">
        <v>16</v>
      </c>
      <c r="I1533" t="s">
        <v>535</v>
      </c>
      <c r="J1533" t="str">
        <f>VLOOKUP(A1533,Names!A:B,2,)</f>
        <v>Thind, Mrs.  Kulwinder</v>
      </c>
      <c r="K1533" cm="1">
        <f t="array" ref="K1533">VLOOKUP($A1533,'Medical Examination'!$A:$H,COLUMN(B:B),0)</f>
        <v>41.45</v>
      </c>
      <c r="L1533" cm="1">
        <f t="array" ref="L1533">VLOOKUP($A1533,'Medical Examination'!$A:$H,COLUMN(C:C),0)</f>
        <v>6.12</v>
      </c>
      <c r="M1533" t="str" cm="1">
        <f t="array" ref="M1533">VLOOKUP($A1533,'Medical Examination'!$A:$H,COLUMN(D:D),0)</f>
        <v>yes</v>
      </c>
      <c r="N1533" t="str" cm="1">
        <f t="array" ref="N1533">VLOOKUP($A1533,'Medical Examination'!$A:$H,COLUMN(E:E),0)</f>
        <v>No</v>
      </c>
      <c r="O1533" t="str" cm="1">
        <f t="array" ref="O1533">VLOOKUP($A1533,'Medical Examination'!$A:$H,COLUMN(F:F),0)</f>
        <v>No</v>
      </c>
      <c r="P1533" t="str" cm="1">
        <f t="array" ref="P1533">VLOOKUP($A1533,'Medical Examination'!$A:$H,COLUMN(G:G),0)</f>
        <v>No major surgery</v>
      </c>
      <c r="Q1533" t="str" cm="1">
        <f t="array" ref="Q1533">VLOOKUP($A1533,'Medical Examination'!$A:$H,COLUMN(H:H),0)</f>
        <v>No</v>
      </c>
      <c r="R1533">
        <f t="shared" si="276"/>
        <v>1</v>
      </c>
      <c r="S1533">
        <f t="shared" si="277"/>
        <v>0</v>
      </c>
      <c r="T1533">
        <f t="shared" si="278"/>
        <v>0</v>
      </c>
      <c r="U1533">
        <f t="shared" si="279"/>
        <v>0</v>
      </c>
      <c r="V1533">
        <f t="shared" si="280"/>
        <v>1</v>
      </c>
      <c r="W1533">
        <f t="shared" si="281"/>
        <v>3</v>
      </c>
      <c r="X1533">
        <f t="shared" si="282"/>
        <v>0</v>
      </c>
      <c r="Y1533">
        <f t="shared" si="283"/>
        <v>0</v>
      </c>
      <c r="Z1533">
        <f t="shared" si="284"/>
        <v>0</v>
      </c>
      <c r="AA1533">
        <f t="shared" si="285"/>
        <v>0</v>
      </c>
      <c r="AB1533" s="5">
        <f t="shared" si="286"/>
        <v>38</v>
      </c>
      <c r="AC1533">
        <f t="shared" si="287"/>
        <v>0</v>
      </c>
    </row>
    <row r="1534" spans="1:29" x14ac:dyDescent="0.25">
      <c r="A1534" t="s">
        <v>1574</v>
      </c>
      <c r="B1534">
        <v>1961</v>
      </c>
      <c r="C1534" t="s">
        <v>15</v>
      </c>
      <c r="D1534">
        <v>6</v>
      </c>
      <c r="E1534">
        <v>0</v>
      </c>
      <c r="F1534">
        <v>13063.88</v>
      </c>
      <c r="G1534" t="s">
        <v>12</v>
      </c>
      <c r="H1534" t="s">
        <v>11</v>
      </c>
      <c r="I1534" t="s">
        <v>42</v>
      </c>
      <c r="J1534" t="str">
        <f>VLOOKUP(A1534,Names!A:B,2,)</f>
        <v>Porfirio, Ms.  Deedra G.</v>
      </c>
      <c r="K1534" cm="1">
        <f t="array" ref="K1534">VLOOKUP($A1534,'Medical Examination'!$A:$H,COLUMN(B:B),0)</f>
        <v>44</v>
      </c>
      <c r="L1534" cm="1">
        <f t="array" ref="L1534">VLOOKUP($A1534,'Medical Examination'!$A:$H,COLUMN(C:C),0)</f>
        <v>9.32</v>
      </c>
      <c r="M1534" t="str" cm="1">
        <f t="array" ref="M1534">VLOOKUP($A1534,'Medical Examination'!$A:$H,COLUMN(D:D),0)</f>
        <v>yes</v>
      </c>
      <c r="N1534" t="str" cm="1">
        <f t="array" ref="N1534">VLOOKUP($A1534,'Medical Examination'!$A:$H,COLUMN(E:E),0)</f>
        <v>No</v>
      </c>
      <c r="O1534" t="str" cm="1">
        <f t="array" ref="O1534">VLOOKUP($A1534,'Medical Examination'!$A:$H,COLUMN(F:F),0)</f>
        <v>No</v>
      </c>
      <c r="P1534" cm="1">
        <f t="array" ref="P1534">VLOOKUP($A1534,'Medical Examination'!$A:$H,COLUMN(G:G),0)</f>
        <v>2</v>
      </c>
      <c r="Q1534" t="str" cm="1">
        <f t="array" ref="Q1534">VLOOKUP($A1534,'Medical Examination'!$A:$H,COLUMN(H:H),0)</f>
        <v>No</v>
      </c>
      <c r="R1534">
        <f t="shared" si="276"/>
        <v>1</v>
      </c>
      <c r="S1534">
        <f t="shared" si="277"/>
        <v>0</v>
      </c>
      <c r="T1534">
        <f t="shared" si="278"/>
        <v>0</v>
      </c>
      <c r="U1534">
        <f t="shared" si="279"/>
        <v>0</v>
      </c>
      <c r="V1534">
        <f t="shared" si="280"/>
        <v>1</v>
      </c>
      <c r="W1534">
        <f t="shared" si="281"/>
        <v>2</v>
      </c>
      <c r="X1534">
        <f t="shared" si="282"/>
        <v>2</v>
      </c>
      <c r="Y1534">
        <f t="shared" si="283"/>
        <v>1</v>
      </c>
      <c r="Z1534">
        <f t="shared" si="284"/>
        <v>0</v>
      </c>
      <c r="AA1534">
        <f t="shared" si="285"/>
        <v>0</v>
      </c>
      <c r="AB1534" s="5">
        <f t="shared" si="286"/>
        <v>62</v>
      </c>
      <c r="AC1534">
        <f t="shared" si="287"/>
        <v>0</v>
      </c>
    </row>
    <row r="1535" spans="1:29" x14ac:dyDescent="0.25">
      <c r="A1535" t="s">
        <v>1575</v>
      </c>
      <c r="B1535">
        <v>1978</v>
      </c>
      <c r="C1535" t="s">
        <v>10</v>
      </c>
      <c r="D1535">
        <v>17</v>
      </c>
      <c r="E1535">
        <v>2</v>
      </c>
      <c r="F1535">
        <v>13101.74</v>
      </c>
      <c r="G1535" t="s">
        <v>12</v>
      </c>
      <c r="H1535" t="s">
        <v>11</v>
      </c>
      <c r="I1535" t="s">
        <v>535</v>
      </c>
      <c r="J1535" t="str">
        <f>VLOOKUP(A1535,Names!A:B,2,)</f>
        <v>Berry, Mrs.  Colleen M</v>
      </c>
      <c r="K1535" cm="1">
        <f t="array" ref="K1535">VLOOKUP($A1535,'Medical Examination'!$A:$H,COLUMN(B:B),0)</f>
        <v>37.700000000000003</v>
      </c>
      <c r="L1535" cm="1">
        <f t="array" ref="L1535">VLOOKUP($A1535,'Medical Examination'!$A:$H,COLUMN(C:C),0)</f>
        <v>8.6</v>
      </c>
      <c r="M1535" t="str" cm="1">
        <f t="array" ref="M1535">VLOOKUP($A1535,'Medical Examination'!$A:$H,COLUMN(D:D),0)</f>
        <v>No</v>
      </c>
      <c r="N1535" t="str" cm="1">
        <f t="array" ref="N1535">VLOOKUP($A1535,'Medical Examination'!$A:$H,COLUMN(E:E),0)</f>
        <v>No</v>
      </c>
      <c r="O1535" t="str" cm="1">
        <f t="array" ref="O1535">VLOOKUP($A1535,'Medical Examination'!$A:$H,COLUMN(F:F),0)</f>
        <v>No</v>
      </c>
      <c r="P1535" t="str" cm="1">
        <f t="array" ref="P1535">VLOOKUP($A1535,'Medical Examination'!$A:$H,COLUMN(G:G),0)</f>
        <v>No major surgery</v>
      </c>
      <c r="Q1535" t="str" cm="1">
        <f t="array" ref="Q1535">VLOOKUP($A1535,'Medical Examination'!$A:$H,COLUMN(H:H),0)</f>
        <v>No</v>
      </c>
      <c r="R1535">
        <f t="shared" si="276"/>
        <v>0</v>
      </c>
      <c r="S1535">
        <f t="shared" si="277"/>
        <v>0</v>
      </c>
      <c r="T1535">
        <f t="shared" si="278"/>
        <v>0</v>
      </c>
      <c r="U1535">
        <f t="shared" si="279"/>
        <v>0</v>
      </c>
      <c r="V1535">
        <f t="shared" si="280"/>
        <v>1</v>
      </c>
      <c r="W1535">
        <f t="shared" si="281"/>
        <v>2</v>
      </c>
      <c r="X1535">
        <f t="shared" si="282"/>
        <v>0</v>
      </c>
      <c r="Y1535">
        <f t="shared" si="283"/>
        <v>0</v>
      </c>
      <c r="Z1535">
        <f t="shared" si="284"/>
        <v>0</v>
      </c>
      <c r="AA1535">
        <f t="shared" si="285"/>
        <v>0</v>
      </c>
      <c r="AB1535" s="5">
        <f t="shared" si="286"/>
        <v>45</v>
      </c>
      <c r="AC1535">
        <f t="shared" si="287"/>
        <v>0</v>
      </c>
    </row>
    <row r="1536" spans="1:29" x14ac:dyDescent="0.25">
      <c r="A1536" t="s">
        <v>1576</v>
      </c>
      <c r="B1536">
        <v>1971</v>
      </c>
      <c r="C1536" t="s">
        <v>37</v>
      </c>
      <c r="D1536">
        <v>30</v>
      </c>
      <c r="E1536">
        <v>0</v>
      </c>
      <c r="F1536">
        <v>13110.79</v>
      </c>
      <c r="G1536" t="s">
        <v>12</v>
      </c>
      <c r="H1536" t="s">
        <v>11</v>
      </c>
      <c r="I1536" t="s">
        <v>42</v>
      </c>
      <c r="J1536" t="str">
        <f>VLOOKUP(A1536,Names!A:B,2,)</f>
        <v>Dicharry, Ms.  Sarah</v>
      </c>
      <c r="K1536" cm="1">
        <f t="array" ref="K1536">VLOOKUP($A1536,'Medical Examination'!$A:$H,COLUMN(B:B),0)</f>
        <v>38.06</v>
      </c>
      <c r="L1536" cm="1">
        <f t="array" ref="L1536">VLOOKUP($A1536,'Medical Examination'!$A:$H,COLUMN(C:C),0)</f>
        <v>9.24</v>
      </c>
      <c r="M1536" t="str" cm="1">
        <f t="array" ref="M1536">VLOOKUP($A1536,'Medical Examination'!$A:$H,COLUMN(D:D),0)</f>
        <v>No</v>
      </c>
      <c r="N1536" t="str" cm="1">
        <f t="array" ref="N1536">VLOOKUP($A1536,'Medical Examination'!$A:$H,COLUMN(E:E),0)</f>
        <v>No</v>
      </c>
      <c r="O1536" t="str" cm="1">
        <f t="array" ref="O1536">VLOOKUP($A1536,'Medical Examination'!$A:$H,COLUMN(F:F),0)</f>
        <v>No</v>
      </c>
      <c r="P1536" t="str" cm="1">
        <f t="array" ref="P1536">VLOOKUP($A1536,'Medical Examination'!$A:$H,COLUMN(G:G),0)</f>
        <v>No major surgery</v>
      </c>
      <c r="Q1536" t="str" cm="1">
        <f t="array" ref="Q1536">VLOOKUP($A1536,'Medical Examination'!$A:$H,COLUMN(H:H),0)</f>
        <v>No</v>
      </c>
      <c r="R1536">
        <f t="shared" si="276"/>
        <v>0</v>
      </c>
      <c r="S1536">
        <f t="shared" si="277"/>
        <v>0</v>
      </c>
      <c r="T1536">
        <f t="shared" si="278"/>
        <v>0</v>
      </c>
      <c r="U1536">
        <f t="shared" si="279"/>
        <v>0</v>
      </c>
      <c r="V1536">
        <f t="shared" si="280"/>
        <v>1</v>
      </c>
      <c r="W1536">
        <f t="shared" si="281"/>
        <v>2</v>
      </c>
      <c r="X1536">
        <f t="shared" si="282"/>
        <v>0</v>
      </c>
      <c r="Y1536">
        <f t="shared" si="283"/>
        <v>1</v>
      </c>
      <c r="Z1536">
        <f t="shared" si="284"/>
        <v>0</v>
      </c>
      <c r="AA1536">
        <f t="shared" si="285"/>
        <v>0</v>
      </c>
      <c r="AB1536" s="5">
        <f t="shared" si="286"/>
        <v>52</v>
      </c>
      <c r="AC1536">
        <f t="shared" si="287"/>
        <v>0</v>
      </c>
    </row>
    <row r="1537" spans="1:29" x14ac:dyDescent="0.25">
      <c r="A1537" t="s">
        <v>1577</v>
      </c>
      <c r="B1537">
        <v>1962</v>
      </c>
      <c r="C1537" t="s">
        <v>35</v>
      </c>
      <c r="D1537">
        <v>2</v>
      </c>
      <c r="E1537">
        <v>1</v>
      </c>
      <c r="F1537">
        <v>13112.6</v>
      </c>
      <c r="G1537" t="s">
        <v>12</v>
      </c>
      <c r="H1537" t="s">
        <v>12</v>
      </c>
      <c r="I1537" t="s">
        <v>23</v>
      </c>
      <c r="J1537" t="str">
        <f>VLOOKUP(A1537,Names!A:B,2,)</f>
        <v>Kawamoto, Mr.  Koji</v>
      </c>
      <c r="K1537" cm="1">
        <f t="array" ref="K1537">VLOOKUP($A1537,'Medical Examination'!$A:$H,COLUMN(B:B),0)</f>
        <v>24.32</v>
      </c>
      <c r="L1537" cm="1">
        <f t="array" ref="L1537">VLOOKUP($A1537,'Medical Examination'!$A:$H,COLUMN(C:C),0)</f>
        <v>10.220000000000001</v>
      </c>
      <c r="M1537" t="str" cm="1">
        <f t="array" ref="M1537">VLOOKUP($A1537,'Medical Examination'!$A:$H,COLUMN(D:D),0)</f>
        <v>No</v>
      </c>
      <c r="N1537" t="str" cm="1">
        <f t="array" ref="N1537">VLOOKUP($A1537,'Medical Examination'!$A:$H,COLUMN(E:E),0)</f>
        <v>No</v>
      </c>
      <c r="O1537" t="str" cm="1">
        <f t="array" ref="O1537">VLOOKUP($A1537,'Medical Examination'!$A:$H,COLUMN(F:F),0)</f>
        <v>No</v>
      </c>
      <c r="P1537" t="str" cm="1">
        <f t="array" ref="P1537">VLOOKUP($A1537,'Medical Examination'!$A:$H,COLUMN(G:G),0)</f>
        <v>No major surgery</v>
      </c>
      <c r="Q1537" t="str" cm="1">
        <f t="array" ref="Q1537">VLOOKUP($A1537,'Medical Examination'!$A:$H,COLUMN(H:H),0)</f>
        <v>No</v>
      </c>
      <c r="R1537">
        <f t="shared" si="276"/>
        <v>0</v>
      </c>
      <c r="S1537">
        <f t="shared" si="277"/>
        <v>0</v>
      </c>
      <c r="T1537">
        <f t="shared" si="278"/>
        <v>0</v>
      </c>
      <c r="U1537">
        <f t="shared" si="279"/>
        <v>0</v>
      </c>
      <c r="V1537">
        <f t="shared" si="280"/>
        <v>1</v>
      </c>
      <c r="W1537">
        <f t="shared" si="281"/>
        <v>1</v>
      </c>
      <c r="X1537">
        <f t="shared" si="282"/>
        <v>0</v>
      </c>
      <c r="Y1537">
        <f t="shared" si="283"/>
        <v>0</v>
      </c>
      <c r="Z1537">
        <f t="shared" si="284"/>
        <v>1</v>
      </c>
      <c r="AA1537">
        <f t="shared" si="285"/>
        <v>0</v>
      </c>
      <c r="AB1537" s="5">
        <f t="shared" si="286"/>
        <v>61</v>
      </c>
      <c r="AC1537">
        <f t="shared" si="287"/>
        <v>1</v>
      </c>
    </row>
    <row r="1538" spans="1:29" x14ac:dyDescent="0.25">
      <c r="A1538" t="s">
        <v>1578</v>
      </c>
      <c r="B1538">
        <v>1992</v>
      </c>
      <c r="C1538" t="s">
        <v>35</v>
      </c>
      <c r="D1538">
        <v>12</v>
      </c>
      <c r="E1538">
        <v>0</v>
      </c>
      <c r="F1538">
        <v>13113.51</v>
      </c>
      <c r="G1538" t="s">
        <v>12</v>
      </c>
      <c r="H1538" t="s">
        <v>11</v>
      </c>
      <c r="I1538" t="s">
        <v>535</v>
      </c>
      <c r="J1538" t="str">
        <f>VLOOKUP(A1538,Names!A:B,2,)</f>
        <v>Monaghan, Mrs.  Sheila</v>
      </c>
      <c r="K1538" cm="1">
        <f t="array" ref="K1538">VLOOKUP($A1538,'Medical Examination'!$A:$H,COLUMN(B:B),0)</f>
        <v>51.14</v>
      </c>
      <c r="L1538" cm="1">
        <f t="array" ref="L1538">VLOOKUP($A1538,'Medical Examination'!$A:$H,COLUMN(C:C),0)</f>
        <v>4.05</v>
      </c>
      <c r="M1538" t="str" cm="1">
        <f t="array" ref="M1538">VLOOKUP($A1538,'Medical Examination'!$A:$H,COLUMN(D:D),0)</f>
        <v>No</v>
      </c>
      <c r="N1538" t="str" cm="1">
        <f t="array" ref="N1538">VLOOKUP($A1538,'Medical Examination'!$A:$H,COLUMN(E:E),0)</f>
        <v>No</v>
      </c>
      <c r="O1538" t="str" cm="1">
        <f t="array" ref="O1538">VLOOKUP($A1538,'Medical Examination'!$A:$H,COLUMN(F:F),0)</f>
        <v>No</v>
      </c>
      <c r="P1538" cm="1">
        <f t="array" ref="P1538">VLOOKUP($A1538,'Medical Examination'!$A:$H,COLUMN(G:G),0)</f>
        <v>1</v>
      </c>
      <c r="Q1538" t="str" cm="1">
        <f t="array" ref="Q1538">VLOOKUP($A1538,'Medical Examination'!$A:$H,COLUMN(H:H),0)</f>
        <v>No</v>
      </c>
      <c r="R1538">
        <f t="shared" si="276"/>
        <v>0</v>
      </c>
      <c r="S1538">
        <f t="shared" si="277"/>
        <v>0</v>
      </c>
      <c r="T1538">
        <f t="shared" si="278"/>
        <v>0</v>
      </c>
      <c r="U1538">
        <f t="shared" si="279"/>
        <v>0</v>
      </c>
      <c r="V1538">
        <f t="shared" si="280"/>
        <v>1</v>
      </c>
      <c r="W1538">
        <f t="shared" si="281"/>
        <v>2</v>
      </c>
      <c r="X1538">
        <f t="shared" si="282"/>
        <v>1</v>
      </c>
      <c r="Y1538">
        <f t="shared" si="283"/>
        <v>0</v>
      </c>
      <c r="Z1538">
        <f t="shared" si="284"/>
        <v>0</v>
      </c>
      <c r="AA1538">
        <f t="shared" si="285"/>
        <v>0</v>
      </c>
      <c r="AB1538" s="5">
        <f t="shared" si="286"/>
        <v>31</v>
      </c>
      <c r="AC1538">
        <f t="shared" si="287"/>
        <v>0</v>
      </c>
    </row>
    <row r="1539" spans="1:29" x14ac:dyDescent="0.25">
      <c r="A1539" t="s">
        <v>1579</v>
      </c>
      <c r="B1539">
        <v>1963</v>
      </c>
      <c r="C1539" t="s">
        <v>20</v>
      </c>
      <c r="D1539">
        <v>14</v>
      </c>
      <c r="E1539">
        <v>0</v>
      </c>
      <c r="F1539">
        <v>13116.84</v>
      </c>
      <c r="G1539" t="s">
        <v>12</v>
      </c>
      <c r="H1539" t="s">
        <v>16</v>
      </c>
      <c r="I1539" t="s">
        <v>23</v>
      </c>
      <c r="J1539" t="str">
        <f>VLOOKUP(A1539,Names!A:B,2,)</f>
        <v>Forster, Ms.  Brittney</v>
      </c>
      <c r="K1539" cm="1">
        <f t="array" ref="K1539">VLOOKUP($A1539,'Medical Examination'!$A:$H,COLUMN(B:B),0)</f>
        <v>30.23</v>
      </c>
      <c r="L1539" cm="1">
        <f t="array" ref="L1539">VLOOKUP($A1539,'Medical Examination'!$A:$H,COLUMN(C:C),0)</f>
        <v>6.94</v>
      </c>
      <c r="M1539" t="str" cm="1">
        <f t="array" ref="M1539">VLOOKUP($A1539,'Medical Examination'!$A:$H,COLUMN(D:D),0)</f>
        <v>yes</v>
      </c>
      <c r="N1539" t="str" cm="1">
        <f t="array" ref="N1539">VLOOKUP($A1539,'Medical Examination'!$A:$H,COLUMN(E:E),0)</f>
        <v>No</v>
      </c>
      <c r="O1539" t="str" cm="1">
        <f t="array" ref="O1539">VLOOKUP($A1539,'Medical Examination'!$A:$H,COLUMN(F:F),0)</f>
        <v>Yes</v>
      </c>
      <c r="P1539" cm="1">
        <f t="array" ref="P1539">VLOOKUP($A1539,'Medical Examination'!$A:$H,COLUMN(G:G),0)</f>
        <v>1</v>
      </c>
      <c r="Q1539" t="str" cm="1">
        <f t="array" ref="Q1539">VLOOKUP($A1539,'Medical Examination'!$A:$H,COLUMN(H:H),0)</f>
        <v>No</v>
      </c>
      <c r="R1539">
        <f t="shared" ref="R1539:R1602" si="288">IF(M1539="yes",1,0)</f>
        <v>1</v>
      </c>
      <c r="S1539">
        <f t="shared" ref="S1539:S1602" si="289">IF(N1539="yes",1,0)</f>
        <v>0</v>
      </c>
      <c r="T1539">
        <f t="shared" ref="T1539:T1602" si="290">IF(O1539="Yes",1,0)</f>
        <v>1</v>
      </c>
      <c r="U1539">
        <f t="shared" ref="U1539:U1602" si="291">IF(Q1539="yes",1,0)</f>
        <v>0</v>
      </c>
      <c r="V1539">
        <f t="shared" ref="V1539:V1602" si="292">IF(TRIM(G1539)="tier - 1",3,IF(G1539="tier - 2",2,1))</f>
        <v>1</v>
      </c>
      <c r="W1539">
        <f t="shared" ref="W1539:W1602" si="293">IF(TRIM(H1539)="tier - 1",3,IF(H1539="tier - 2",2,1))</f>
        <v>3</v>
      </c>
      <c r="X1539">
        <f t="shared" ref="X1539:X1602" si="294">IF(P1539="No major surgery",0,P1539)</f>
        <v>1</v>
      </c>
      <c r="Y1539">
        <f t="shared" ref="Y1539:Y1602" si="295">IF(I1539="R1011",1,0)</f>
        <v>0</v>
      </c>
      <c r="Z1539">
        <f t="shared" ref="Z1539:Z1602" si="296">IF(I1539="R1012",1,0)</f>
        <v>1</v>
      </c>
      <c r="AA1539">
        <f t="shared" ref="AA1539:AA1602" si="297">IF(I1539="R1013",1,0)</f>
        <v>0</v>
      </c>
      <c r="AB1539" s="5">
        <f t="shared" ref="AB1539:AB1602" si="298">2023-B1539</f>
        <v>60</v>
      </c>
      <c r="AC1539">
        <f t="shared" ref="AC1539:AC1602" si="299">IF(MID(J1539,FIND(",",J1539)+2,FIND(".",J1539)-FIND(",",J1539)-2)="Mr",1,0)</f>
        <v>0</v>
      </c>
    </row>
    <row r="1540" spans="1:29" x14ac:dyDescent="0.25">
      <c r="A1540" t="s">
        <v>1580</v>
      </c>
      <c r="B1540">
        <v>1999</v>
      </c>
      <c r="C1540" t="s">
        <v>35</v>
      </c>
      <c r="D1540">
        <v>16</v>
      </c>
      <c r="E1540">
        <v>0</v>
      </c>
      <c r="F1540">
        <v>13126.68</v>
      </c>
      <c r="G1540" t="s">
        <v>12</v>
      </c>
      <c r="H1540" t="s">
        <v>12</v>
      </c>
      <c r="I1540" t="s">
        <v>42</v>
      </c>
      <c r="J1540" t="str">
        <f>VLOOKUP(A1540,Names!A:B,2,)</f>
        <v>Staton, Ms.  Pamela J.</v>
      </c>
      <c r="K1540" cm="1">
        <f t="array" ref="K1540">VLOOKUP($A1540,'Medical Examination'!$A:$H,COLUMN(B:B),0)</f>
        <v>28</v>
      </c>
      <c r="L1540" cm="1">
        <f t="array" ref="L1540">VLOOKUP($A1540,'Medical Examination'!$A:$H,COLUMN(C:C),0)</f>
        <v>5.57</v>
      </c>
      <c r="M1540" t="str" cm="1">
        <f t="array" ref="M1540">VLOOKUP($A1540,'Medical Examination'!$A:$H,COLUMN(D:D),0)</f>
        <v>No</v>
      </c>
      <c r="N1540" t="str" cm="1">
        <f t="array" ref="N1540">VLOOKUP($A1540,'Medical Examination'!$A:$H,COLUMN(E:E),0)</f>
        <v>No</v>
      </c>
      <c r="O1540" t="str" cm="1">
        <f t="array" ref="O1540">VLOOKUP($A1540,'Medical Examination'!$A:$H,COLUMN(F:F),0)</f>
        <v>No</v>
      </c>
      <c r="P1540" t="str" cm="1">
        <f t="array" ref="P1540">VLOOKUP($A1540,'Medical Examination'!$A:$H,COLUMN(G:G),0)</f>
        <v>No major surgery</v>
      </c>
      <c r="Q1540" t="str" cm="1">
        <f t="array" ref="Q1540">VLOOKUP($A1540,'Medical Examination'!$A:$H,COLUMN(H:H),0)</f>
        <v>No</v>
      </c>
      <c r="R1540">
        <f t="shared" si="288"/>
        <v>0</v>
      </c>
      <c r="S1540">
        <f t="shared" si="289"/>
        <v>0</v>
      </c>
      <c r="T1540">
        <f t="shared" si="290"/>
        <v>0</v>
      </c>
      <c r="U1540">
        <f t="shared" si="291"/>
        <v>0</v>
      </c>
      <c r="V1540">
        <f t="shared" si="292"/>
        <v>1</v>
      </c>
      <c r="W1540">
        <f t="shared" si="293"/>
        <v>1</v>
      </c>
      <c r="X1540">
        <f t="shared" si="294"/>
        <v>0</v>
      </c>
      <c r="Y1540">
        <f t="shared" si="295"/>
        <v>1</v>
      </c>
      <c r="Z1540">
        <f t="shared" si="296"/>
        <v>0</v>
      </c>
      <c r="AA1540">
        <f t="shared" si="297"/>
        <v>0</v>
      </c>
      <c r="AB1540" s="5">
        <f t="shared" si="298"/>
        <v>24</v>
      </c>
      <c r="AC1540">
        <f t="shared" si="299"/>
        <v>0</v>
      </c>
    </row>
    <row r="1541" spans="1:29" x14ac:dyDescent="0.25">
      <c r="A1541" t="s">
        <v>1581</v>
      </c>
      <c r="B1541">
        <v>1961</v>
      </c>
      <c r="C1541" t="s">
        <v>20</v>
      </c>
      <c r="D1541">
        <v>7</v>
      </c>
      <c r="E1541">
        <v>0</v>
      </c>
      <c r="F1541">
        <v>13129.6</v>
      </c>
      <c r="G1541" t="s">
        <v>12</v>
      </c>
      <c r="H1541" t="s">
        <v>11</v>
      </c>
      <c r="I1541" t="s">
        <v>356</v>
      </c>
      <c r="J1541" t="str">
        <f>VLOOKUP(A1541,Names!A:B,2,)</f>
        <v>Clarke-Ames, Mr.  Joel</v>
      </c>
      <c r="K1541" cm="1">
        <f t="array" ref="K1541">VLOOKUP($A1541,'Medical Examination'!$A:$H,COLUMN(B:B),0)</f>
        <v>23.655000000000001</v>
      </c>
      <c r="L1541" cm="1">
        <f t="array" ref="L1541">VLOOKUP($A1541,'Medical Examination'!$A:$H,COLUMN(C:C),0)</f>
        <v>8.48</v>
      </c>
      <c r="M1541" t="str" cm="1">
        <f t="array" ref="M1541">VLOOKUP($A1541,'Medical Examination'!$A:$H,COLUMN(D:D),0)</f>
        <v>yes</v>
      </c>
      <c r="N1541" t="str" cm="1">
        <f t="array" ref="N1541">VLOOKUP($A1541,'Medical Examination'!$A:$H,COLUMN(E:E),0)</f>
        <v>No</v>
      </c>
      <c r="O1541" t="str" cm="1">
        <f t="array" ref="O1541">VLOOKUP($A1541,'Medical Examination'!$A:$H,COLUMN(F:F),0)</f>
        <v>No</v>
      </c>
      <c r="P1541" cm="1">
        <f t="array" ref="P1541">VLOOKUP($A1541,'Medical Examination'!$A:$H,COLUMN(G:G),0)</f>
        <v>2</v>
      </c>
      <c r="Q1541" t="str" cm="1">
        <f t="array" ref="Q1541">VLOOKUP($A1541,'Medical Examination'!$A:$H,COLUMN(H:H),0)</f>
        <v>No</v>
      </c>
      <c r="R1541">
        <f t="shared" si="288"/>
        <v>1</v>
      </c>
      <c r="S1541">
        <f t="shared" si="289"/>
        <v>0</v>
      </c>
      <c r="T1541">
        <f t="shared" si="290"/>
        <v>0</v>
      </c>
      <c r="U1541">
        <f t="shared" si="291"/>
        <v>0</v>
      </c>
      <c r="V1541">
        <f t="shared" si="292"/>
        <v>1</v>
      </c>
      <c r="W1541">
        <f t="shared" si="293"/>
        <v>2</v>
      </c>
      <c r="X1541">
        <f t="shared" si="294"/>
        <v>2</v>
      </c>
      <c r="Y1541">
        <f t="shared" si="295"/>
        <v>0</v>
      </c>
      <c r="Z1541">
        <f t="shared" si="296"/>
        <v>0</v>
      </c>
      <c r="AA1541">
        <f t="shared" si="297"/>
        <v>0</v>
      </c>
      <c r="AB1541" s="5">
        <f t="shared" si="298"/>
        <v>62</v>
      </c>
      <c r="AC1541">
        <f t="shared" si="299"/>
        <v>1</v>
      </c>
    </row>
    <row r="1542" spans="1:29" x14ac:dyDescent="0.25">
      <c r="A1542" t="s">
        <v>1582</v>
      </c>
      <c r="B1542">
        <v>1961</v>
      </c>
      <c r="C1542" t="s">
        <v>30</v>
      </c>
      <c r="D1542">
        <v>6</v>
      </c>
      <c r="E1542">
        <v>0</v>
      </c>
      <c r="F1542">
        <v>13143.34</v>
      </c>
      <c r="G1542" t="s">
        <v>12</v>
      </c>
      <c r="H1542" t="s">
        <v>11</v>
      </c>
      <c r="I1542" t="s">
        <v>516</v>
      </c>
      <c r="J1542" t="str">
        <f>VLOOKUP(A1542,Names!A:B,2,)</f>
        <v>Zhou, Mr.  Ning</v>
      </c>
      <c r="K1542" cm="1">
        <f t="array" ref="K1542">VLOOKUP($A1542,'Medical Examination'!$A:$H,COLUMN(B:B),0)</f>
        <v>33.534999999999997</v>
      </c>
      <c r="L1542" cm="1">
        <f t="array" ref="L1542">VLOOKUP($A1542,'Medical Examination'!$A:$H,COLUMN(C:C),0)</f>
        <v>9.4</v>
      </c>
      <c r="M1542" t="str" cm="1">
        <f t="array" ref="M1542">VLOOKUP($A1542,'Medical Examination'!$A:$H,COLUMN(D:D),0)</f>
        <v>yes</v>
      </c>
      <c r="N1542" t="str" cm="1">
        <f t="array" ref="N1542">VLOOKUP($A1542,'Medical Examination'!$A:$H,COLUMN(E:E),0)</f>
        <v>No</v>
      </c>
      <c r="O1542" t="str" cm="1">
        <f t="array" ref="O1542">VLOOKUP($A1542,'Medical Examination'!$A:$H,COLUMN(F:F),0)</f>
        <v>No</v>
      </c>
      <c r="P1542" cm="1">
        <f t="array" ref="P1542">VLOOKUP($A1542,'Medical Examination'!$A:$H,COLUMN(G:G),0)</f>
        <v>2</v>
      </c>
      <c r="Q1542" t="str" cm="1">
        <f t="array" ref="Q1542">VLOOKUP($A1542,'Medical Examination'!$A:$H,COLUMN(H:H),0)</f>
        <v>No</v>
      </c>
      <c r="R1542">
        <f t="shared" si="288"/>
        <v>1</v>
      </c>
      <c r="S1542">
        <f t="shared" si="289"/>
        <v>0</v>
      </c>
      <c r="T1542">
        <f t="shared" si="290"/>
        <v>0</v>
      </c>
      <c r="U1542">
        <f t="shared" si="291"/>
        <v>0</v>
      </c>
      <c r="V1542">
        <f t="shared" si="292"/>
        <v>1</v>
      </c>
      <c r="W1542">
        <f t="shared" si="293"/>
        <v>2</v>
      </c>
      <c r="X1542">
        <f t="shared" si="294"/>
        <v>2</v>
      </c>
      <c r="Y1542">
        <f t="shared" si="295"/>
        <v>0</v>
      </c>
      <c r="Z1542">
        <f t="shared" si="296"/>
        <v>0</v>
      </c>
      <c r="AA1542">
        <f t="shared" si="297"/>
        <v>0</v>
      </c>
      <c r="AB1542" s="5">
        <f t="shared" si="298"/>
        <v>62</v>
      </c>
      <c r="AC1542">
        <f t="shared" si="299"/>
        <v>1</v>
      </c>
    </row>
    <row r="1543" spans="1:29" x14ac:dyDescent="0.25">
      <c r="A1543" t="s">
        <v>1583</v>
      </c>
      <c r="B1543">
        <v>1961</v>
      </c>
      <c r="C1543" t="s">
        <v>30</v>
      </c>
      <c r="D1543">
        <v>6</v>
      </c>
      <c r="E1543">
        <v>0</v>
      </c>
      <c r="F1543">
        <v>13143.86</v>
      </c>
      <c r="G1543" t="s">
        <v>12</v>
      </c>
      <c r="H1543" t="s">
        <v>11</v>
      </c>
      <c r="I1543" t="s">
        <v>168</v>
      </c>
      <c r="J1543" t="str">
        <f>VLOOKUP(A1543,Names!A:B,2,)</f>
        <v>Fisher, Mr.  James A</v>
      </c>
      <c r="K1543" cm="1">
        <f t="array" ref="K1543">VLOOKUP($A1543,'Medical Examination'!$A:$H,COLUMN(B:B),0)</f>
        <v>33.914999999999999</v>
      </c>
      <c r="L1543" cm="1">
        <f t="array" ref="L1543">VLOOKUP($A1543,'Medical Examination'!$A:$H,COLUMN(C:C),0)</f>
        <v>9.56</v>
      </c>
      <c r="M1543" t="str" cm="1">
        <f t="array" ref="M1543">VLOOKUP($A1543,'Medical Examination'!$A:$H,COLUMN(D:D),0)</f>
        <v>yes</v>
      </c>
      <c r="N1543" t="str" cm="1">
        <f t="array" ref="N1543">VLOOKUP($A1543,'Medical Examination'!$A:$H,COLUMN(E:E),0)</f>
        <v>No</v>
      </c>
      <c r="O1543" t="str" cm="1">
        <f t="array" ref="O1543">VLOOKUP($A1543,'Medical Examination'!$A:$H,COLUMN(F:F),0)</f>
        <v>No</v>
      </c>
      <c r="P1543" cm="1">
        <f t="array" ref="P1543">VLOOKUP($A1543,'Medical Examination'!$A:$H,COLUMN(G:G),0)</f>
        <v>2</v>
      </c>
      <c r="Q1543" t="str" cm="1">
        <f t="array" ref="Q1543">VLOOKUP($A1543,'Medical Examination'!$A:$H,COLUMN(H:H),0)</f>
        <v>No</v>
      </c>
      <c r="R1543">
        <f t="shared" si="288"/>
        <v>1</v>
      </c>
      <c r="S1543">
        <f t="shared" si="289"/>
        <v>0</v>
      </c>
      <c r="T1543">
        <f t="shared" si="290"/>
        <v>0</v>
      </c>
      <c r="U1543">
        <f t="shared" si="291"/>
        <v>0</v>
      </c>
      <c r="V1543">
        <f t="shared" si="292"/>
        <v>1</v>
      </c>
      <c r="W1543">
        <f t="shared" si="293"/>
        <v>2</v>
      </c>
      <c r="X1543">
        <f t="shared" si="294"/>
        <v>2</v>
      </c>
      <c r="Y1543">
        <f t="shared" si="295"/>
        <v>0</v>
      </c>
      <c r="Z1543">
        <f t="shared" si="296"/>
        <v>0</v>
      </c>
      <c r="AA1543">
        <f t="shared" si="297"/>
        <v>0</v>
      </c>
      <c r="AB1543" s="5">
        <f t="shared" si="298"/>
        <v>62</v>
      </c>
      <c r="AC1543">
        <f t="shared" si="299"/>
        <v>1</v>
      </c>
    </row>
    <row r="1544" spans="1:29" x14ac:dyDescent="0.25">
      <c r="A1544" t="s">
        <v>1584</v>
      </c>
      <c r="B1544">
        <v>1962</v>
      </c>
      <c r="C1544" t="s">
        <v>35</v>
      </c>
      <c r="D1544">
        <v>5</v>
      </c>
      <c r="E1544">
        <v>0</v>
      </c>
      <c r="F1544">
        <v>13204.29</v>
      </c>
      <c r="G1544" t="s">
        <v>12</v>
      </c>
      <c r="H1544" t="s">
        <v>16</v>
      </c>
      <c r="I1544" t="s">
        <v>247</v>
      </c>
      <c r="J1544" t="str">
        <f>VLOOKUP(A1544,Names!A:B,2,)</f>
        <v>Summers, Ms.  Taralyn</v>
      </c>
      <c r="K1544" cm="1">
        <f t="array" ref="K1544">VLOOKUP($A1544,'Medical Examination'!$A:$H,COLUMN(B:B),0)</f>
        <v>18.335000000000001</v>
      </c>
      <c r="L1544" cm="1">
        <f t="array" ref="L1544">VLOOKUP($A1544,'Medical Examination'!$A:$H,COLUMN(C:C),0)</f>
        <v>10.97</v>
      </c>
      <c r="M1544" t="str" cm="1">
        <f t="array" ref="M1544">VLOOKUP($A1544,'Medical Examination'!$A:$H,COLUMN(D:D),0)</f>
        <v>No</v>
      </c>
      <c r="N1544" t="str" cm="1">
        <f t="array" ref="N1544">VLOOKUP($A1544,'Medical Examination'!$A:$H,COLUMN(E:E),0)</f>
        <v>No</v>
      </c>
      <c r="O1544" t="str" cm="1">
        <f t="array" ref="O1544">VLOOKUP($A1544,'Medical Examination'!$A:$H,COLUMN(F:F),0)</f>
        <v>No</v>
      </c>
      <c r="P1544" t="str" cm="1">
        <f t="array" ref="P1544">VLOOKUP($A1544,'Medical Examination'!$A:$H,COLUMN(G:G),0)</f>
        <v>No major surgery</v>
      </c>
      <c r="Q1544" t="str" cm="1">
        <f t="array" ref="Q1544">VLOOKUP($A1544,'Medical Examination'!$A:$H,COLUMN(H:H),0)</f>
        <v>No</v>
      </c>
      <c r="R1544">
        <f t="shared" si="288"/>
        <v>0</v>
      </c>
      <c r="S1544">
        <f t="shared" si="289"/>
        <v>0</v>
      </c>
      <c r="T1544">
        <f t="shared" si="290"/>
        <v>0</v>
      </c>
      <c r="U1544">
        <f t="shared" si="291"/>
        <v>0</v>
      </c>
      <c r="V1544">
        <f t="shared" si="292"/>
        <v>1</v>
      </c>
      <c r="W1544">
        <f t="shared" si="293"/>
        <v>3</v>
      </c>
      <c r="X1544">
        <f t="shared" si="294"/>
        <v>0</v>
      </c>
      <c r="Y1544">
        <f t="shared" si="295"/>
        <v>0</v>
      </c>
      <c r="Z1544">
        <f t="shared" si="296"/>
        <v>0</v>
      </c>
      <c r="AA1544">
        <f t="shared" si="297"/>
        <v>0</v>
      </c>
      <c r="AB1544" s="5">
        <f t="shared" si="298"/>
        <v>61</v>
      </c>
      <c r="AC1544">
        <f t="shared" si="299"/>
        <v>0</v>
      </c>
    </row>
    <row r="1545" spans="1:29" x14ac:dyDescent="0.25">
      <c r="A1545" t="s">
        <v>1585</v>
      </c>
      <c r="B1545">
        <v>1982</v>
      </c>
      <c r="C1545" t="s">
        <v>37</v>
      </c>
      <c r="D1545">
        <v>15</v>
      </c>
      <c r="E1545">
        <v>3</v>
      </c>
      <c r="F1545">
        <v>13214.43</v>
      </c>
      <c r="G1545" t="s">
        <v>12</v>
      </c>
      <c r="H1545" t="s">
        <v>11</v>
      </c>
      <c r="I1545" t="s">
        <v>23</v>
      </c>
      <c r="J1545" t="str">
        <f>VLOOKUP(A1545,Names!A:B,2,)</f>
        <v>Broderick, Ms.  Una M</v>
      </c>
      <c r="K1545" cm="1">
        <f t="array" ref="K1545">VLOOKUP($A1545,'Medical Examination'!$A:$H,COLUMN(B:B),0)</f>
        <v>40.700000000000003</v>
      </c>
      <c r="L1545" cm="1">
        <f t="array" ref="L1545">VLOOKUP($A1545,'Medical Examination'!$A:$H,COLUMN(C:C),0)</f>
        <v>5.42</v>
      </c>
      <c r="M1545" t="str" cm="1">
        <f t="array" ref="M1545">VLOOKUP($A1545,'Medical Examination'!$A:$H,COLUMN(D:D),0)</f>
        <v>No</v>
      </c>
      <c r="N1545" t="str" cm="1">
        <f t="array" ref="N1545">VLOOKUP($A1545,'Medical Examination'!$A:$H,COLUMN(E:E),0)</f>
        <v>No</v>
      </c>
      <c r="O1545" t="str" cm="1">
        <f t="array" ref="O1545">VLOOKUP($A1545,'Medical Examination'!$A:$H,COLUMN(F:F),0)</f>
        <v>No</v>
      </c>
      <c r="P1545" t="str" cm="1">
        <f t="array" ref="P1545">VLOOKUP($A1545,'Medical Examination'!$A:$H,COLUMN(G:G),0)</f>
        <v>No major surgery</v>
      </c>
      <c r="Q1545" t="str" cm="1">
        <f t="array" ref="Q1545">VLOOKUP($A1545,'Medical Examination'!$A:$H,COLUMN(H:H),0)</f>
        <v>No</v>
      </c>
      <c r="R1545">
        <f t="shared" si="288"/>
        <v>0</v>
      </c>
      <c r="S1545">
        <f t="shared" si="289"/>
        <v>0</v>
      </c>
      <c r="T1545">
        <f t="shared" si="290"/>
        <v>0</v>
      </c>
      <c r="U1545">
        <f t="shared" si="291"/>
        <v>0</v>
      </c>
      <c r="V1545">
        <f t="shared" si="292"/>
        <v>1</v>
      </c>
      <c r="W1545">
        <f t="shared" si="293"/>
        <v>2</v>
      </c>
      <c r="X1545">
        <f t="shared" si="294"/>
        <v>0</v>
      </c>
      <c r="Y1545">
        <f t="shared" si="295"/>
        <v>0</v>
      </c>
      <c r="Z1545">
        <f t="shared" si="296"/>
        <v>1</v>
      </c>
      <c r="AA1545">
        <f t="shared" si="297"/>
        <v>0</v>
      </c>
      <c r="AB1545" s="5">
        <f t="shared" si="298"/>
        <v>41</v>
      </c>
      <c r="AC1545">
        <f t="shared" si="299"/>
        <v>0</v>
      </c>
    </row>
    <row r="1546" spans="1:29" x14ac:dyDescent="0.25">
      <c r="A1546" t="s">
        <v>1586</v>
      </c>
      <c r="B1546">
        <v>1962</v>
      </c>
      <c r="C1546" t="s">
        <v>30</v>
      </c>
      <c r="D1546">
        <v>7</v>
      </c>
      <c r="E1546">
        <v>0</v>
      </c>
      <c r="F1546">
        <v>13217.09</v>
      </c>
      <c r="G1546" t="s">
        <v>12</v>
      </c>
      <c r="H1546" t="s">
        <v>16</v>
      </c>
      <c r="I1546" t="s">
        <v>247</v>
      </c>
      <c r="J1546" t="str">
        <f>VLOOKUP(A1546,Names!A:B,2,)</f>
        <v>Pena Reyes, Ms.  Ruth Angelica</v>
      </c>
      <c r="K1546" cm="1">
        <f t="array" ref="K1546">VLOOKUP($A1546,'Medical Examination'!$A:$H,COLUMN(B:B),0)</f>
        <v>27.55</v>
      </c>
      <c r="L1546" cm="1">
        <f t="array" ref="L1546">VLOOKUP($A1546,'Medical Examination'!$A:$H,COLUMN(C:C),0)</f>
        <v>10.98</v>
      </c>
      <c r="M1546" t="str" cm="1">
        <f t="array" ref="M1546">VLOOKUP($A1546,'Medical Examination'!$A:$H,COLUMN(D:D),0)</f>
        <v>No</v>
      </c>
      <c r="N1546" t="str" cm="1">
        <f t="array" ref="N1546">VLOOKUP($A1546,'Medical Examination'!$A:$H,COLUMN(E:E),0)</f>
        <v>No</v>
      </c>
      <c r="O1546" t="str" cm="1">
        <f t="array" ref="O1546">VLOOKUP($A1546,'Medical Examination'!$A:$H,COLUMN(F:F),0)</f>
        <v>No</v>
      </c>
      <c r="P1546" t="str" cm="1">
        <f t="array" ref="P1546">VLOOKUP($A1546,'Medical Examination'!$A:$H,COLUMN(G:G),0)</f>
        <v>No major surgery</v>
      </c>
      <c r="Q1546" t="str" cm="1">
        <f t="array" ref="Q1546">VLOOKUP($A1546,'Medical Examination'!$A:$H,COLUMN(H:H),0)</f>
        <v>No</v>
      </c>
      <c r="R1546">
        <f t="shared" si="288"/>
        <v>0</v>
      </c>
      <c r="S1546">
        <f t="shared" si="289"/>
        <v>0</v>
      </c>
      <c r="T1546">
        <f t="shared" si="290"/>
        <v>0</v>
      </c>
      <c r="U1546">
        <f t="shared" si="291"/>
        <v>0</v>
      </c>
      <c r="V1546">
        <f t="shared" si="292"/>
        <v>1</v>
      </c>
      <c r="W1546">
        <f t="shared" si="293"/>
        <v>3</v>
      </c>
      <c r="X1546">
        <f t="shared" si="294"/>
        <v>0</v>
      </c>
      <c r="Y1546">
        <f t="shared" si="295"/>
        <v>0</v>
      </c>
      <c r="Z1546">
        <f t="shared" si="296"/>
        <v>0</v>
      </c>
      <c r="AA1546">
        <f t="shared" si="297"/>
        <v>0</v>
      </c>
      <c r="AB1546" s="5">
        <f t="shared" si="298"/>
        <v>61</v>
      </c>
      <c r="AC1546">
        <f t="shared" si="299"/>
        <v>0</v>
      </c>
    </row>
    <row r="1547" spans="1:29" x14ac:dyDescent="0.25">
      <c r="A1547" t="s">
        <v>1587</v>
      </c>
      <c r="B1547">
        <v>1965</v>
      </c>
      <c r="C1547" t="s">
        <v>15</v>
      </c>
      <c r="D1547">
        <v>13</v>
      </c>
      <c r="E1547">
        <v>2</v>
      </c>
      <c r="F1547">
        <v>13224.06</v>
      </c>
      <c r="G1547" t="s">
        <v>12</v>
      </c>
      <c r="H1547" t="s">
        <v>12</v>
      </c>
      <c r="I1547" t="s">
        <v>247</v>
      </c>
      <c r="J1547" t="str">
        <f>VLOOKUP(A1547,Names!A:B,2,)</f>
        <v>Charette, Ms.  Melanie</v>
      </c>
      <c r="K1547" cm="1">
        <f t="array" ref="K1547">VLOOKUP($A1547,'Medical Examination'!$A:$H,COLUMN(B:B),0)</f>
        <v>34.295000000000002</v>
      </c>
      <c r="L1547" cm="1">
        <f t="array" ref="L1547">VLOOKUP($A1547,'Medical Examination'!$A:$H,COLUMN(C:C),0)</f>
        <v>11.24</v>
      </c>
      <c r="M1547" t="str" cm="1">
        <f t="array" ref="M1547">VLOOKUP($A1547,'Medical Examination'!$A:$H,COLUMN(D:D),0)</f>
        <v>No</v>
      </c>
      <c r="N1547" t="str" cm="1">
        <f t="array" ref="N1547">VLOOKUP($A1547,'Medical Examination'!$A:$H,COLUMN(E:E),0)</f>
        <v>No</v>
      </c>
      <c r="O1547" t="str" cm="1">
        <f t="array" ref="O1547">VLOOKUP($A1547,'Medical Examination'!$A:$H,COLUMN(F:F),0)</f>
        <v>No</v>
      </c>
      <c r="P1547" t="str" cm="1">
        <f t="array" ref="P1547">VLOOKUP($A1547,'Medical Examination'!$A:$H,COLUMN(G:G),0)</f>
        <v>No major surgery</v>
      </c>
      <c r="Q1547" t="str" cm="1">
        <f t="array" ref="Q1547">VLOOKUP($A1547,'Medical Examination'!$A:$H,COLUMN(H:H),0)</f>
        <v>No</v>
      </c>
      <c r="R1547">
        <f t="shared" si="288"/>
        <v>0</v>
      </c>
      <c r="S1547">
        <f t="shared" si="289"/>
        <v>0</v>
      </c>
      <c r="T1547">
        <f t="shared" si="290"/>
        <v>0</v>
      </c>
      <c r="U1547">
        <f t="shared" si="291"/>
        <v>0</v>
      </c>
      <c r="V1547">
        <f t="shared" si="292"/>
        <v>1</v>
      </c>
      <c r="W1547">
        <f t="shared" si="293"/>
        <v>1</v>
      </c>
      <c r="X1547">
        <f t="shared" si="294"/>
        <v>0</v>
      </c>
      <c r="Y1547">
        <f t="shared" si="295"/>
        <v>0</v>
      </c>
      <c r="Z1547">
        <f t="shared" si="296"/>
        <v>0</v>
      </c>
      <c r="AA1547">
        <f t="shared" si="297"/>
        <v>0</v>
      </c>
      <c r="AB1547" s="5">
        <f t="shared" si="298"/>
        <v>58</v>
      </c>
      <c r="AC1547">
        <f t="shared" si="299"/>
        <v>0</v>
      </c>
    </row>
    <row r="1548" spans="1:29" x14ac:dyDescent="0.25">
      <c r="A1548" t="s">
        <v>1588</v>
      </c>
      <c r="B1548">
        <v>1962</v>
      </c>
      <c r="C1548" t="s">
        <v>15</v>
      </c>
      <c r="D1548">
        <v>24</v>
      </c>
      <c r="E1548">
        <v>1</v>
      </c>
      <c r="F1548">
        <v>13224.69</v>
      </c>
      <c r="G1548" t="s">
        <v>12</v>
      </c>
      <c r="H1548" t="s">
        <v>11</v>
      </c>
      <c r="I1548" t="s">
        <v>42</v>
      </c>
      <c r="J1548" t="str">
        <f>VLOOKUP(A1548,Names!A:B,2,)</f>
        <v>Arellano, Ms.  Jessica N.</v>
      </c>
      <c r="K1548" cm="1">
        <f t="array" ref="K1548">VLOOKUP($A1548,'Medical Examination'!$A:$H,COLUMN(B:B),0)</f>
        <v>28.7</v>
      </c>
      <c r="L1548" cm="1">
        <f t="array" ref="L1548">VLOOKUP($A1548,'Medical Examination'!$A:$H,COLUMN(C:C),0)</f>
        <v>11.52</v>
      </c>
      <c r="M1548" t="str" cm="1">
        <f t="array" ref="M1548">VLOOKUP($A1548,'Medical Examination'!$A:$H,COLUMN(D:D),0)</f>
        <v>No</v>
      </c>
      <c r="N1548" t="str" cm="1">
        <f t="array" ref="N1548">VLOOKUP($A1548,'Medical Examination'!$A:$H,COLUMN(E:E),0)</f>
        <v>No</v>
      </c>
      <c r="O1548" t="str" cm="1">
        <f t="array" ref="O1548">VLOOKUP($A1548,'Medical Examination'!$A:$H,COLUMN(F:F),0)</f>
        <v>No</v>
      </c>
      <c r="P1548" t="str" cm="1">
        <f t="array" ref="P1548">VLOOKUP($A1548,'Medical Examination'!$A:$H,COLUMN(G:G),0)</f>
        <v>No major surgery</v>
      </c>
      <c r="Q1548" t="str" cm="1">
        <f t="array" ref="Q1548">VLOOKUP($A1548,'Medical Examination'!$A:$H,COLUMN(H:H),0)</f>
        <v>No</v>
      </c>
      <c r="R1548">
        <f t="shared" si="288"/>
        <v>0</v>
      </c>
      <c r="S1548">
        <f t="shared" si="289"/>
        <v>0</v>
      </c>
      <c r="T1548">
        <f t="shared" si="290"/>
        <v>0</v>
      </c>
      <c r="U1548">
        <f t="shared" si="291"/>
        <v>0</v>
      </c>
      <c r="V1548">
        <f t="shared" si="292"/>
        <v>1</v>
      </c>
      <c r="W1548">
        <f t="shared" si="293"/>
        <v>2</v>
      </c>
      <c r="X1548">
        <f t="shared" si="294"/>
        <v>0</v>
      </c>
      <c r="Y1548">
        <f t="shared" si="295"/>
        <v>1</v>
      </c>
      <c r="Z1548">
        <f t="shared" si="296"/>
        <v>0</v>
      </c>
      <c r="AA1548">
        <f t="shared" si="297"/>
        <v>0</v>
      </c>
      <c r="AB1548" s="5">
        <f t="shared" si="298"/>
        <v>61</v>
      </c>
      <c r="AC1548">
        <f t="shared" si="299"/>
        <v>0</v>
      </c>
    </row>
    <row r="1549" spans="1:29" x14ac:dyDescent="0.25">
      <c r="A1549" t="s">
        <v>1589</v>
      </c>
      <c r="B1549">
        <v>1962</v>
      </c>
      <c r="C1549" t="s">
        <v>37</v>
      </c>
      <c r="D1549">
        <v>11</v>
      </c>
      <c r="E1549">
        <v>0</v>
      </c>
      <c r="F1549">
        <v>13228.85</v>
      </c>
      <c r="G1549" t="s">
        <v>12</v>
      </c>
      <c r="H1549" t="s">
        <v>12</v>
      </c>
      <c r="I1549" t="s">
        <v>249</v>
      </c>
      <c r="J1549" t="str">
        <f>VLOOKUP(A1549,Names!A:B,2,)</f>
        <v>Flanagan, Ms.  Shalane</v>
      </c>
      <c r="K1549" cm="1">
        <f t="array" ref="K1549">VLOOKUP($A1549,'Medical Examination'!$A:$H,COLUMN(B:B),0)</f>
        <v>36.005000000000003</v>
      </c>
      <c r="L1549" cm="1">
        <f t="array" ref="L1549">VLOOKUP($A1549,'Medical Examination'!$A:$H,COLUMN(C:C),0)</f>
        <v>6.9</v>
      </c>
      <c r="M1549" t="str" cm="1">
        <f t="array" ref="M1549">VLOOKUP($A1549,'Medical Examination'!$A:$H,COLUMN(D:D),0)</f>
        <v>No</v>
      </c>
      <c r="N1549" t="str" cm="1">
        <f t="array" ref="N1549">VLOOKUP($A1549,'Medical Examination'!$A:$H,COLUMN(E:E),0)</f>
        <v>No</v>
      </c>
      <c r="O1549" t="str" cm="1">
        <f t="array" ref="O1549">VLOOKUP($A1549,'Medical Examination'!$A:$H,COLUMN(F:F),0)</f>
        <v>No</v>
      </c>
      <c r="P1549" t="str" cm="1">
        <f t="array" ref="P1549">VLOOKUP($A1549,'Medical Examination'!$A:$H,COLUMN(G:G),0)</f>
        <v>No major surgery</v>
      </c>
      <c r="Q1549" t="str" cm="1">
        <f t="array" ref="Q1549">VLOOKUP($A1549,'Medical Examination'!$A:$H,COLUMN(H:H),0)</f>
        <v>No</v>
      </c>
      <c r="R1549">
        <f t="shared" si="288"/>
        <v>0</v>
      </c>
      <c r="S1549">
        <f t="shared" si="289"/>
        <v>0</v>
      </c>
      <c r="T1549">
        <f t="shared" si="290"/>
        <v>0</v>
      </c>
      <c r="U1549">
        <f t="shared" si="291"/>
        <v>0</v>
      </c>
      <c r="V1549">
        <f t="shared" si="292"/>
        <v>1</v>
      </c>
      <c r="W1549">
        <f t="shared" si="293"/>
        <v>1</v>
      </c>
      <c r="X1549">
        <f t="shared" si="294"/>
        <v>0</v>
      </c>
      <c r="Y1549">
        <f t="shared" si="295"/>
        <v>0</v>
      </c>
      <c r="Z1549">
        <f t="shared" si="296"/>
        <v>0</v>
      </c>
      <c r="AA1549">
        <f t="shared" si="297"/>
        <v>0</v>
      </c>
      <c r="AB1549" s="5">
        <f t="shared" si="298"/>
        <v>61</v>
      </c>
      <c r="AC1549">
        <f t="shared" si="299"/>
        <v>0</v>
      </c>
    </row>
    <row r="1550" spans="1:29" x14ac:dyDescent="0.25">
      <c r="A1550" t="s">
        <v>1590</v>
      </c>
      <c r="B1550">
        <v>1994</v>
      </c>
      <c r="C1550" t="s">
        <v>10</v>
      </c>
      <c r="D1550">
        <v>1</v>
      </c>
      <c r="E1550">
        <v>0</v>
      </c>
      <c r="F1550">
        <v>13292.52</v>
      </c>
      <c r="G1550" t="s">
        <v>12</v>
      </c>
      <c r="H1550" t="s">
        <v>12</v>
      </c>
      <c r="I1550" t="s">
        <v>23</v>
      </c>
      <c r="J1550" t="str">
        <f>VLOOKUP(A1550,Names!A:B,2,)</f>
        <v>Lalanne, Mr.  Justin E</v>
      </c>
      <c r="K1550" cm="1">
        <f t="array" ref="K1550">VLOOKUP($A1550,'Medical Examination'!$A:$H,COLUMN(B:B),0)</f>
        <v>54.61</v>
      </c>
      <c r="L1550" cm="1">
        <f t="array" ref="L1550">VLOOKUP($A1550,'Medical Examination'!$A:$H,COLUMN(C:C),0)</f>
        <v>4.49</v>
      </c>
      <c r="M1550" t="str" cm="1">
        <f t="array" ref="M1550">VLOOKUP($A1550,'Medical Examination'!$A:$H,COLUMN(D:D),0)</f>
        <v>No</v>
      </c>
      <c r="N1550" t="str" cm="1">
        <f t="array" ref="N1550">VLOOKUP($A1550,'Medical Examination'!$A:$H,COLUMN(E:E),0)</f>
        <v>No</v>
      </c>
      <c r="O1550" t="str" cm="1">
        <f t="array" ref="O1550">VLOOKUP($A1550,'Medical Examination'!$A:$H,COLUMN(F:F),0)</f>
        <v>No</v>
      </c>
      <c r="P1550" t="str" cm="1">
        <f t="array" ref="P1550">VLOOKUP($A1550,'Medical Examination'!$A:$H,COLUMN(G:G),0)</f>
        <v>No major surgery</v>
      </c>
      <c r="Q1550" t="str" cm="1">
        <f t="array" ref="Q1550">VLOOKUP($A1550,'Medical Examination'!$A:$H,COLUMN(H:H),0)</f>
        <v>No</v>
      </c>
      <c r="R1550">
        <f t="shared" si="288"/>
        <v>0</v>
      </c>
      <c r="S1550">
        <f t="shared" si="289"/>
        <v>0</v>
      </c>
      <c r="T1550">
        <f t="shared" si="290"/>
        <v>0</v>
      </c>
      <c r="U1550">
        <f t="shared" si="291"/>
        <v>0</v>
      </c>
      <c r="V1550">
        <f t="shared" si="292"/>
        <v>1</v>
      </c>
      <c r="W1550">
        <f t="shared" si="293"/>
        <v>1</v>
      </c>
      <c r="X1550">
        <f t="shared" si="294"/>
        <v>0</v>
      </c>
      <c r="Y1550">
        <f t="shared" si="295"/>
        <v>0</v>
      </c>
      <c r="Z1550">
        <f t="shared" si="296"/>
        <v>1</v>
      </c>
      <c r="AA1550">
        <f t="shared" si="297"/>
        <v>0</v>
      </c>
      <c r="AB1550" s="5">
        <f t="shared" si="298"/>
        <v>29</v>
      </c>
      <c r="AC1550">
        <f t="shared" si="299"/>
        <v>1</v>
      </c>
    </row>
    <row r="1551" spans="1:29" x14ac:dyDescent="0.25">
      <c r="A1551" t="s">
        <v>1591</v>
      </c>
      <c r="B1551">
        <v>1976</v>
      </c>
      <c r="C1551" t="s">
        <v>35</v>
      </c>
      <c r="D1551">
        <v>23</v>
      </c>
      <c r="E1551">
        <v>2</v>
      </c>
      <c r="F1551">
        <v>13333.71</v>
      </c>
      <c r="G1551" t="s">
        <v>12</v>
      </c>
      <c r="H1551" t="s">
        <v>11</v>
      </c>
      <c r="I1551" t="s">
        <v>23</v>
      </c>
      <c r="J1551" t="str">
        <f>VLOOKUP(A1551,Names!A:B,2,)</f>
        <v>Schubert, Ms.  Emily</v>
      </c>
      <c r="K1551" cm="1">
        <f t="array" ref="K1551">VLOOKUP($A1551,'Medical Examination'!$A:$H,COLUMN(B:B),0)</f>
        <v>37.909999999999997</v>
      </c>
      <c r="L1551" cm="1">
        <f t="array" ref="L1551">VLOOKUP($A1551,'Medical Examination'!$A:$H,COLUMN(C:C),0)</f>
        <v>5.68</v>
      </c>
      <c r="M1551" t="str" cm="1">
        <f t="array" ref="M1551">VLOOKUP($A1551,'Medical Examination'!$A:$H,COLUMN(D:D),0)</f>
        <v>yes</v>
      </c>
      <c r="N1551" t="str" cm="1">
        <f t="array" ref="N1551">VLOOKUP($A1551,'Medical Examination'!$A:$H,COLUMN(E:E),0)</f>
        <v>No</v>
      </c>
      <c r="O1551" t="str" cm="1">
        <f t="array" ref="O1551">VLOOKUP($A1551,'Medical Examination'!$A:$H,COLUMN(F:F),0)</f>
        <v>No</v>
      </c>
      <c r="P1551" t="str" cm="1">
        <f t="array" ref="P1551">VLOOKUP($A1551,'Medical Examination'!$A:$H,COLUMN(G:G),0)</f>
        <v>No major surgery</v>
      </c>
      <c r="Q1551" t="str" cm="1">
        <f t="array" ref="Q1551">VLOOKUP($A1551,'Medical Examination'!$A:$H,COLUMN(H:H),0)</f>
        <v>No</v>
      </c>
      <c r="R1551">
        <f t="shared" si="288"/>
        <v>1</v>
      </c>
      <c r="S1551">
        <f t="shared" si="289"/>
        <v>0</v>
      </c>
      <c r="T1551">
        <f t="shared" si="290"/>
        <v>0</v>
      </c>
      <c r="U1551">
        <f t="shared" si="291"/>
        <v>0</v>
      </c>
      <c r="V1551">
        <f t="shared" si="292"/>
        <v>1</v>
      </c>
      <c r="W1551">
        <f t="shared" si="293"/>
        <v>2</v>
      </c>
      <c r="X1551">
        <f t="shared" si="294"/>
        <v>0</v>
      </c>
      <c r="Y1551">
        <f t="shared" si="295"/>
        <v>0</v>
      </c>
      <c r="Z1551">
        <f t="shared" si="296"/>
        <v>1</v>
      </c>
      <c r="AA1551">
        <f t="shared" si="297"/>
        <v>0</v>
      </c>
      <c r="AB1551" s="5">
        <f t="shared" si="298"/>
        <v>47</v>
      </c>
      <c r="AC1551">
        <f t="shared" si="299"/>
        <v>0</v>
      </c>
    </row>
    <row r="1552" spans="1:29" x14ac:dyDescent="0.25">
      <c r="A1552" t="s">
        <v>1592</v>
      </c>
      <c r="B1552">
        <v>1960</v>
      </c>
      <c r="C1552" t="s">
        <v>15</v>
      </c>
      <c r="D1552">
        <v>11</v>
      </c>
      <c r="E1552">
        <v>0</v>
      </c>
      <c r="F1552">
        <v>13352.1</v>
      </c>
      <c r="G1552" t="s">
        <v>12</v>
      </c>
      <c r="H1552" t="s">
        <v>16</v>
      </c>
      <c r="I1552" t="s">
        <v>23</v>
      </c>
      <c r="J1552" t="str">
        <f>VLOOKUP(A1552,Names!A:B,2,)</f>
        <v>McSween, Mr.  Matt</v>
      </c>
      <c r="K1552" cm="1">
        <f t="array" ref="K1552">VLOOKUP($A1552,'Medical Examination'!$A:$H,COLUMN(B:B),0)</f>
        <v>30.02</v>
      </c>
      <c r="L1552" cm="1">
        <f t="array" ref="L1552">VLOOKUP($A1552,'Medical Examination'!$A:$H,COLUMN(C:C),0)</f>
        <v>6.65</v>
      </c>
      <c r="M1552" t="str" cm="1">
        <f t="array" ref="M1552">VLOOKUP($A1552,'Medical Examination'!$A:$H,COLUMN(D:D),0)</f>
        <v>No</v>
      </c>
      <c r="N1552" t="str" cm="1">
        <f t="array" ref="N1552">VLOOKUP($A1552,'Medical Examination'!$A:$H,COLUMN(E:E),0)</f>
        <v>No</v>
      </c>
      <c r="O1552" t="str" cm="1">
        <f t="array" ref="O1552">VLOOKUP($A1552,'Medical Examination'!$A:$H,COLUMN(F:F),0)</f>
        <v>No</v>
      </c>
      <c r="P1552" t="str" cm="1">
        <f t="array" ref="P1552">VLOOKUP($A1552,'Medical Examination'!$A:$H,COLUMN(G:G),0)</f>
        <v>No major surgery</v>
      </c>
      <c r="Q1552" t="str" cm="1">
        <f t="array" ref="Q1552">VLOOKUP($A1552,'Medical Examination'!$A:$H,COLUMN(H:H),0)</f>
        <v>No</v>
      </c>
      <c r="R1552">
        <f t="shared" si="288"/>
        <v>0</v>
      </c>
      <c r="S1552">
        <f t="shared" si="289"/>
        <v>0</v>
      </c>
      <c r="T1552">
        <f t="shared" si="290"/>
        <v>0</v>
      </c>
      <c r="U1552">
        <f t="shared" si="291"/>
        <v>0</v>
      </c>
      <c r="V1552">
        <f t="shared" si="292"/>
        <v>1</v>
      </c>
      <c r="W1552">
        <f t="shared" si="293"/>
        <v>3</v>
      </c>
      <c r="X1552">
        <f t="shared" si="294"/>
        <v>0</v>
      </c>
      <c r="Y1552">
        <f t="shared" si="295"/>
        <v>0</v>
      </c>
      <c r="Z1552">
        <f t="shared" si="296"/>
        <v>1</v>
      </c>
      <c r="AA1552">
        <f t="shared" si="297"/>
        <v>0</v>
      </c>
      <c r="AB1552" s="5">
        <f t="shared" si="298"/>
        <v>63</v>
      </c>
      <c r="AC1552">
        <f t="shared" si="299"/>
        <v>1</v>
      </c>
    </row>
    <row r="1553" spans="1:29" x14ac:dyDescent="0.25">
      <c r="A1553" t="s">
        <v>1593</v>
      </c>
      <c r="B1553">
        <v>1990</v>
      </c>
      <c r="C1553" t="s">
        <v>37</v>
      </c>
      <c r="D1553">
        <v>2</v>
      </c>
      <c r="E1553">
        <v>3</v>
      </c>
      <c r="F1553">
        <v>13360.94</v>
      </c>
      <c r="G1553" t="s">
        <v>12</v>
      </c>
      <c r="H1553" t="s">
        <v>16</v>
      </c>
      <c r="I1553" t="s">
        <v>23</v>
      </c>
      <c r="J1553" t="str">
        <f>VLOOKUP(A1553,Names!A:B,2,)</f>
        <v>Taylor, Ms.  Tennille</v>
      </c>
      <c r="K1553" cm="1">
        <f t="array" ref="K1553">VLOOKUP($A1553,'Medical Examination'!$A:$H,COLUMN(B:B),0)</f>
        <v>47.19</v>
      </c>
      <c r="L1553" cm="1">
        <f t="array" ref="L1553">VLOOKUP($A1553,'Medical Examination'!$A:$H,COLUMN(C:C),0)</f>
        <v>5.29</v>
      </c>
      <c r="M1553" t="str" cm="1">
        <f t="array" ref="M1553">VLOOKUP($A1553,'Medical Examination'!$A:$H,COLUMN(D:D),0)</f>
        <v>No</v>
      </c>
      <c r="N1553" t="str" cm="1">
        <f t="array" ref="N1553">VLOOKUP($A1553,'Medical Examination'!$A:$H,COLUMN(E:E),0)</f>
        <v>No</v>
      </c>
      <c r="O1553" t="str" cm="1">
        <f t="array" ref="O1553">VLOOKUP($A1553,'Medical Examination'!$A:$H,COLUMN(F:F),0)</f>
        <v>No</v>
      </c>
      <c r="P1553" t="str" cm="1">
        <f t="array" ref="P1553">VLOOKUP($A1553,'Medical Examination'!$A:$H,COLUMN(G:G),0)</f>
        <v>No major surgery</v>
      </c>
      <c r="Q1553" t="str" cm="1">
        <f t="array" ref="Q1553">VLOOKUP($A1553,'Medical Examination'!$A:$H,COLUMN(H:H),0)</f>
        <v>No</v>
      </c>
      <c r="R1553">
        <f t="shared" si="288"/>
        <v>0</v>
      </c>
      <c r="S1553">
        <f t="shared" si="289"/>
        <v>0</v>
      </c>
      <c r="T1553">
        <f t="shared" si="290"/>
        <v>0</v>
      </c>
      <c r="U1553">
        <f t="shared" si="291"/>
        <v>0</v>
      </c>
      <c r="V1553">
        <f t="shared" si="292"/>
        <v>1</v>
      </c>
      <c r="W1553">
        <f t="shared" si="293"/>
        <v>3</v>
      </c>
      <c r="X1553">
        <f t="shared" si="294"/>
        <v>0</v>
      </c>
      <c r="Y1553">
        <f t="shared" si="295"/>
        <v>0</v>
      </c>
      <c r="Z1553">
        <f t="shared" si="296"/>
        <v>1</v>
      </c>
      <c r="AA1553">
        <f t="shared" si="297"/>
        <v>0</v>
      </c>
      <c r="AB1553" s="5">
        <f t="shared" si="298"/>
        <v>33</v>
      </c>
      <c r="AC1553">
        <f t="shared" si="299"/>
        <v>0</v>
      </c>
    </row>
    <row r="1554" spans="1:29" x14ac:dyDescent="0.25">
      <c r="A1554" t="s">
        <v>1594</v>
      </c>
      <c r="B1554">
        <v>1964</v>
      </c>
      <c r="C1554" t="s">
        <v>20</v>
      </c>
      <c r="D1554">
        <v>24</v>
      </c>
      <c r="E1554">
        <v>0</v>
      </c>
      <c r="F1554">
        <v>13375.76</v>
      </c>
      <c r="G1554" t="s">
        <v>12</v>
      </c>
      <c r="H1554" t="s">
        <v>11</v>
      </c>
      <c r="I1554" t="s">
        <v>200</v>
      </c>
      <c r="J1554" t="str">
        <f>VLOOKUP(A1554,Names!A:B,2,)</f>
        <v>Lee, Mrs.  Karen L.</v>
      </c>
      <c r="K1554" cm="1">
        <f t="array" ref="K1554">VLOOKUP($A1554,'Medical Examination'!$A:$H,COLUMN(B:B),0)</f>
        <v>30.71</v>
      </c>
      <c r="L1554" cm="1">
        <f t="array" ref="L1554">VLOOKUP($A1554,'Medical Examination'!$A:$H,COLUMN(C:C),0)</f>
        <v>5.59</v>
      </c>
      <c r="M1554" t="str" cm="1">
        <f t="array" ref="M1554">VLOOKUP($A1554,'Medical Examination'!$A:$H,COLUMN(D:D),0)</f>
        <v>yes</v>
      </c>
      <c r="N1554" t="str" cm="1">
        <f t="array" ref="N1554">VLOOKUP($A1554,'Medical Examination'!$A:$H,COLUMN(E:E),0)</f>
        <v>No</v>
      </c>
      <c r="O1554" t="str" cm="1">
        <f t="array" ref="O1554">VLOOKUP($A1554,'Medical Examination'!$A:$H,COLUMN(F:F),0)</f>
        <v>No</v>
      </c>
      <c r="P1554" cm="1">
        <f t="array" ref="P1554">VLOOKUP($A1554,'Medical Examination'!$A:$H,COLUMN(G:G),0)</f>
        <v>1</v>
      </c>
      <c r="Q1554" t="str" cm="1">
        <f t="array" ref="Q1554">VLOOKUP($A1554,'Medical Examination'!$A:$H,COLUMN(H:H),0)</f>
        <v>No</v>
      </c>
      <c r="R1554">
        <f t="shared" si="288"/>
        <v>1</v>
      </c>
      <c r="S1554">
        <f t="shared" si="289"/>
        <v>0</v>
      </c>
      <c r="T1554">
        <f t="shared" si="290"/>
        <v>0</v>
      </c>
      <c r="U1554">
        <f t="shared" si="291"/>
        <v>0</v>
      </c>
      <c r="V1554">
        <f t="shared" si="292"/>
        <v>1</v>
      </c>
      <c r="W1554">
        <f t="shared" si="293"/>
        <v>2</v>
      </c>
      <c r="X1554">
        <f t="shared" si="294"/>
        <v>1</v>
      </c>
      <c r="Y1554">
        <f t="shared" si="295"/>
        <v>0</v>
      </c>
      <c r="Z1554">
        <f t="shared" si="296"/>
        <v>0</v>
      </c>
      <c r="AA1554">
        <f t="shared" si="297"/>
        <v>0</v>
      </c>
      <c r="AB1554" s="5">
        <f t="shared" si="298"/>
        <v>59</v>
      </c>
      <c r="AC1554">
        <f t="shared" si="299"/>
        <v>0</v>
      </c>
    </row>
    <row r="1555" spans="1:29" x14ac:dyDescent="0.25">
      <c r="A1555" t="s">
        <v>1595</v>
      </c>
      <c r="B1555">
        <v>1979</v>
      </c>
      <c r="C1555" t="s">
        <v>20</v>
      </c>
      <c r="D1555">
        <v>30</v>
      </c>
      <c r="E1555">
        <v>2</v>
      </c>
      <c r="F1555">
        <v>13377.41</v>
      </c>
      <c r="G1555" t="s">
        <v>12</v>
      </c>
      <c r="H1555" t="s">
        <v>12</v>
      </c>
      <c r="I1555" t="s">
        <v>535</v>
      </c>
      <c r="J1555" t="str">
        <f>VLOOKUP(A1555,Names!A:B,2,)</f>
        <v>Tillman, Mrs.  Amy L.</v>
      </c>
      <c r="K1555" cm="1">
        <f t="array" ref="K1555">VLOOKUP($A1555,'Medical Examination'!$A:$H,COLUMN(B:B),0)</f>
        <v>39.270000000000003</v>
      </c>
      <c r="L1555" cm="1">
        <f t="array" ref="L1555">VLOOKUP($A1555,'Medical Examination'!$A:$H,COLUMN(C:C),0)</f>
        <v>5.64</v>
      </c>
      <c r="M1555" t="str" cm="1">
        <f t="array" ref="M1555">VLOOKUP($A1555,'Medical Examination'!$A:$H,COLUMN(D:D),0)</f>
        <v>No</v>
      </c>
      <c r="N1555" t="str" cm="1">
        <f t="array" ref="N1555">VLOOKUP($A1555,'Medical Examination'!$A:$H,COLUMN(E:E),0)</f>
        <v>No</v>
      </c>
      <c r="O1555" t="str" cm="1">
        <f t="array" ref="O1555">VLOOKUP($A1555,'Medical Examination'!$A:$H,COLUMN(F:F),0)</f>
        <v>Yes</v>
      </c>
      <c r="P1555" cm="1">
        <f t="array" ref="P1555">VLOOKUP($A1555,'Medical Examination'!$A:$H,COLUMN(G:G),0)</f>
        <v>1</v>
      </c>
      <c r="Q1555" t="str" cm="1">
        <f t="array" ref="Q1555">VLOOKUP($A1555,'Medical Examination'!$A:$H,COLUMN(H:H),0)</f>
        <v>No</v>
      </c>
      <c r="R1555">
        <f t="shared" si="288"/>
        <v>0</v>
      </c>
      <c r="S1555">
        <f t="shared" si="289"/>
        <v>0</v>
      </c>
      <c r="T1555">
        <f t="shared" si="290"/>
        <v>1</v>
      </c>
      <c r="U1555">
        <f t="shared" si="291"/>
        <v>0</v>
      </c>
      <c r="V1555">
        <f t="shared" si="292"/>
        <v>1</v>
      </c>
      <c r="W1555">
        <f t="shared" si="293"/>
        <v>1</v>
      </c>
      <c r="X1555">
        <f t="shared" si="294"/>
        <v>1</v>
      </c>
      <c r="Y1555">
        <f t="shared" si="295"/>
        <v>0</v>
      </c>
      <c r="Z1555">
        <f t="shared" si="296"/>
        <v>0</v>
      </c>
      <c r="AA1555">
        <f t="shared" si="297"/>
        <v>0</v>
      </c>
      <c r="AB1555" s="5">
        <f t="shared" si="298"/>
        <v>44</v>
      </c>
      <c r="AC1555">
        <f t="shared" si="299"/>
        <v>0</v>
      </c>
    </row>
    <row r="1556" spans="1:29" x14ac:dyDescent="0.25">
      <c r="A1556" t="s">
        <v>1596</v>
      </c>
      <c r="B1556">
        <v>1984</v>
      </c>
      <c r="C1556" t="s">
        <v>18</v>
      </c>
      <c r="D1556">
        <v>6</v>
      </c>
      <c r="E1556">
        <v>3</v>
      </c>
      <c r="F1556">
        <v>13383.67</v>
      </c>
      <c r="G1556" t="s">
        <v>12</v>
      </c>
      <c r="H1556" t="s">
        <v>11</v>
      </c>
      <c r="I1556" t="s">
        <v>249</v>
      </c>
      <c r="J1556" t="str">
        <f>VLOOKUP(A1556,Names!A:B,2,)</f>
        <v>Wallace, Mr.  Jeremy J</v>
      </c>
      <c r="K1556" cm="1">
        <f t="array" ref="K1556">VLOOKUP($A1556,'Medical Examination'!$A:$H,COLUMN(B:B),0)</f>
        <v>42.06</v>
      </c>
      <c r="L1556" cm="1">
        <f t="array" ref="L1556">VLOOKUP($A1556,'Medical Examination'!$A:$H,COLUMN(C:C),0)</f>
        <v>5.32</v>
      </c>
      <c r="M1556" t="str" cm="1">
        <f t="array" ref="M1556">VLOOKUP($A1556,'Medical Examination'!$A:$H,COLUMN(D:D),0)</f>
        <v>No</v>
      </c>
      <c r="N1556" t="str" cm="1">
        <f t="array" ref="N1556">VLOOKUP($A1556,'Medical Examination'!$A:$H,COLUMN(E:E),0)</f>
        <v>No</v>
      </c>
      <c r="O1556" t="str" cm="1">
        <f t="array" ref="O1556">VLOOKUP($A1556,'Medical Examination'!$A:$H,COLUMN(F:F),0)</f>
        <v>No</v>
      </c>
      <c r="P1556" cm="1">
        <f t="array" ref="P1556">VLOOKUP($A1556,'Medical Examination'!$A:$H,COLUMN(G:G),0)</f>
        <v>1</v>
      </c>
      <c r="Q1556" t="str" cm="1">
        <f t="array" ref="Q1556">VLOOKUP($A1556,'Medical Examination'!$A:$H,COLUMN(H:H),0)</f>
        <v>No</v>
      </c>
      <c r="R1556">
        <f t="shared" si="288"/>
        <v>0</v>
      </c>
      <c r="S1556">
        <f t="shared" si="289"/>
        <v>0</v>
      </c>
      <c r="T1556">
        <f t="shared" si="290"/>
        <v>0</v>
      </c>
      <c r="U1556">
        <f t="shared" si="291"/>
        <v>0</v>
      </c>
      <c r="V1556">
        <f t="shared" si="292"/>
        <v>1</v>
      </c>
      <c r="W1556">
        <f t="shared" si="293"/>
        <v>2</v>
      </c>
      <c r="X1556">
        <f t="shared" si="294"/>
        <v>1</v>
      </c>
      <c r="Y1556">
        <f t="shared" si="295"/>
        <v>0</v>
      </c>
      <c r="Z1556">
        <f t="shared" si="296"/>
        <v>0</v>
      </c>
      <c r="AA1556">
        <f t="shared" si="297"/>
        <v>0</v>
      </c>
      <c r="AB1556" s="5">
        <f t="shared" si="298"/>
        <v>39</v>
      </c>
      <c r="AC1556">
        <f t="shared" si="299"/>
        <v>1</v>
      </c>
    </row>
    <row r="1557" spans="1:29" x14ac:dyDescent="0.25">
      <c r="A1557" t="s">
        <v>1597</v>
      </c>
      <c r="B1557">
        <v>1959</v>
      </c>
      <c r="C1557" t="s">
        <v>30</v>
      </c>
      <c r="D1557">
        <v>9</v>
      </c>
      <c r="E1557">
        <v>0</v>
      </c>
      <c r="F1557">
        <v>13390.56</v>
      </c>
      <c r="G1557" t="s">
        <v>12</v>
      </c>
      <c r="H1557" t="s">
        <v>12</v>
      </c>
      <c r="I1557" t="s">
        <v>42</v>
      </c>
      <c r="J1557" t="str">
        <f>VLOOKUP(A1557,Names!A:B,2,)</f>
        <v>Duncan, Mr.  Chris</v>
      </c>
      <c r="K1557" cm="1">
        <f t="array" ref="K1557">VLOOKUP($A1557,'Medical Examination'!$A:$H,COLUMN(B:B),0)</f>
        <v>30.8</v>
      </c>
      <c r="L1557" cm="1">
        <f t="array" ref="L1557">VLOOKUP($A1557,'Medical Examination'!$A:$H,COLUMN(C:C),0)</f>
        <v>4.37</v>
      </c>
      <c r="M1557" t="str" cm="1">
        <f t="array" ref="M1557">VLOOKUP($A1557,'Medical Examination'!$A:$H,COLUMN(D:D),0)</f>
        <v>yes</v>
      </c>
      <c r="N1557" t="str" cm="1">
        <f t="array" ref="N1557">VLOOKUP($A1557,'Medical Examination'!$A:$H,COLUMN(E:E),0)</f>
        <v>No</v>
      </c>
      <c r="O1557" t="str" cm="1">
        <f t="array" ref="O1557">VLOOKUP($A1557,'Medical Examination'!$A:$H,COLUMN(F:F),0)</f>
        <v>No</v>
      </c>
      <c r="P1557" cm="1">
        <f t="array" ref="P1557">VLOOKUP($A1557,'Medical Examination'!$A:$H,COLUMN(G:G),0)</f>
        <v>2</v>
      </c>
      <c r="Q1557" t="str" cm="1">
        <f t="array" ref="Q1557">VLOOKUP($A1557,'Medical Examination'!$A:$H,COLUMN(H:H),0)</f>
        <v>No</v>
      </c>
      <c r="R1557">
        <f t="shared" si="288"/>
        <v>1</v>
      </c>
      <c r="S1557">
        <f t="shared" si="289"/>
        <v>0</v>
      </c>
      <c r="T1557">
        <f t="shared" si="290"/>
        <v>0</v>
      </c>
      <c r="U1557">
        <f t="shared" si="291"/>
        <v>0</v>
      </c>
      <c r="V1557">
        <f t="shared" si="292"/>
        <v>1</v>
      </c>
      <c r="W1557">
        <f t="shared" si="293"/>
        <v>1</v>
      </c>
      <c r="X1557">
        <f t="shared" si="294"/>
        <v>2</v>
      </c>
      <c r="Y1557">
        <f t="shared" si="295"/>
        <v>1</v>
      </c>
      <c r="Z1557">
        <f t="shared" si="296"/>
        <v>0</v>
      </c>
      <c r="AA1557">
        <f t="shared" si="297"/>
        <v>0</v>
      </c>
      <c r="AB1557" s="5">
        <f t="shared" si="298"/>
        <v>64</v>
      </c>
      <c r="AC1557">
        <f t="shared" si="299"/>
        <v>1</v>
      </c>
    </row>
    <row r="1558" spans="1:29" x14ac:dyDescent="0.25">
      <c r="A1558" t="s">
        <v>1598</v>
      </c>
      <c r="B1558">
        <v>1959</v>
      </c>
      <c r="C1558" t="s">
        <v>15</v>
      </c>
      <c r="D1558">
        <v>25</v>
      </c>
      <c r="E1558">
        <v>0</v>
      </c>
      <c r="F1558">
        <v>13393.76</v>
      </c>
      <c r="G1558" t="s">
        <v>12</v>
      </c>
      <c r="H1558" t="s">
        <v>16</v>
      </c>
      <c r="I1558" t="s">
        <v>42</v>
      </c>
      <c r="J1558" t="str">
        <f>VLOOKUP(A1558,Names!A:B,2,)</f>
        <v>Garbe, Mr.  Ben</v>
      </c>
      <c r="K1558" cm="1">
        <f t="array" ref="K1558">VLOOKUP($A1558,'Medical Examination'!$A:$H,COLUMN(B:B),0)</f>
        <v>33.1</v>
      </c>
      <c r="L1558" cm="1">
        <f t="array" ref="L1558">VLOOKUP($A1558,'Medical Examination'!$A:$H,COLUMN(C:C),0)</f>
        <v>5.19</v>
      </c>
      <c r="M1558" t="str" cm="1">
        <f t="array" ref="M1558">VLOOKUP($A1558,'Medical Examination'!$A:$H,COLUMN(D:D),0)</f>
        <v>yes</v>
      </c>
      <c r="N1558" t="str" cm="1">
        <f t="array" ref="N1558">VLOOKUP($A1558,'Medical Examination'!$A:$H,COLUMN(E:E),0)</f>
        <v>No</v>
      </c>
      <c r="O1558" t="str" cm="1">
        <f t="array" ref="O1558">VLOOKUP($A1558,'Medical Examination'!$A:$H,COLUMN(F:F),0)</f>
        <v>No</v>
      </c>
      <c r="P1558" cm="1">
        <f t="array" ref="P1558">VLOOKUP($A1558,'Medical Examination'!$A:$H,COLUMN(G:G),0)</f>
        <v>2</v>
      </c>
      <c r="Q1558" t="str" cm="1">
        <f t="array" ref="Q1558">VLOOKUP($A1558,'Medical Examination'!$A:$H,COLUMN(H:H),0)</f>
        <v>No</v>
      </c>
      <c r="R1558">
        <f t="shared" si="288"/>
        <v>1</v>
      </c>
      <c r="S1558">
        <f t="shared" si="289"/>
        <v>0</v>
      </c>
      <c r="T1558">
        <f t="shared" si="290"/>
        <v>0</v>
      </c>
      <c r="U1558">
        <f t="shared" si="291"/>
        <v>0</v>
      </c>
      <c r="V1558">
        <f t="shared" si="292"/>
        <v>1</v>
      </c>
      <c r="W1558">
        <f t="shared" si="293"/>
        <v>3</v>
      </c>
      <c r="X1558">
        <f t="shared" si="294"/>
        <v>2</v>
      </c>
      <c r="Y1558">
        <f t="shared" si="295"/>
        <v>1</v>
      </c>
      <c r="Z1558">
        <f t="shared" si="296"/>
        <v>0</v>
      </c>
      <c r="AA1558">
        <f t="shared" si="297"/>
        <v>0</v>
      </c>
      <c r="AB1558" s="5">
        <f t="shared" si="298"/>
        <v>64</v>
      </c>
      <c r="AC1558">
        <f t="shared" si="299"/>
        <v>1</v>
      </c>
    </row>
    <row r="1559" spans="1:29" x14ac:dyDescent="0.25">
      <c r="A1559" t="s">
        <v>1599</v>
      </c>
      <c r="B1559">
        <v>1959</v>
      </c>
      <c r="C1559" t="s">
        <v>30</v>
      </c>
      <c r="D1559">
        <v>20</v>
      </c>
      <c r="E1559">
        <v>0</v>
      </c>
      <c r="F1559">
        <v>13405.39</v>
      </c>
      <c r="G1559" t="s">
        <v>12</v>
      </c>
      <c r="H1559" t="s">
        <v>12</v>
      </c>
      <c r="I1559" t="s">
        <v>13</v>
      </c>
      <c r="J1559" t="str">
        <f>VLOOKUP(A1559,Names!A:B,2,)</f>
        <v>French, Mr.  Michael</v>
      </c>
      <c r="K1559" cm="1">
        <f t="array" ref="K1559">VLOOKUP($A1559,'Medical Examination'!$A:$H,COLUMN(B:B),0)</f>
        <v>41.47</v>
      </c>
      <c r="L1559" cm="1">
        <f t="array" ref="L1559">VLOOKUP($A1559,'Medical Examination'!$A:$H,COLUMN(C:C),0)</f>
        <v>5.86</v>
      </c>
      <c r="M1559" t="str" cm="1">
        <f t="array" ref="M1559">VLOOKUP($A1559,'Medical Examination'!$A:$H,COLUMN(D:D),0)</f>
        <v>yes</v>
      </c>
      <c r="N1559" t="str" cm="1">
        <f t="array" ref="N1559">VLOOKUP($A1559,'Medical Examination'!$A:$H,COLUMN(E:E),0)</f>
        <v>No</v>
      </c>
      <c r="O1559" t="str" cm="1">
        <f t="array" ref="O1559">VLOOKUP($A1559,'Medical Examination'!$A:$H,COLUMN(F:F),0)</f>
        <v>No</v>
      </c>
      <c r="P1559" cm="1">
        <f t="array" ref="P1559">VLOOKUP($A1559,'Medical Examination'!$A:$H,COLUMN(G:G),0)</f>
        <v>2</v>
      </c>
      <c r="Q1559" t="str" cm="1">
        <f t="array" ref="Q1559">VLOOKUP($A1559,'Medical Examination'!$A:$H,COLUMN(H:H),0)</f>
        <v>No</v>
      </c>
      <c r="R1559">
        <f t="shared" si="288"/>
        <v>1</v>
      </c>
      <c r="S1559">
        <f t="shared" si="289"/>
        <v>0</v>
      </c>
      <c r="T1559">
        <f t="shared" si="290"/>
        <v>0</v>
      </c>
      <c r="U1559">
        <f t="shared" si="291"/>
        <v>0</v>
      </c>
      <c r="V1559">
        <f t="shared" si="292"/>
        <v>1</v>
      </c>
      <c r="W1559">
        <f t="shared" si="293"/>
        <v>1</v>
      </c>
      <c r="X1559">
        <f t="shared" si="294"/>
        <v>2</v>
      </c>
      <c r="Y1559">
        <f t="shared" si="295"/>
        <v>0</v>
      </c>
      <c r="Z1559">
        <f t="shared" si="296"/>
        <v>0</v>
      </c>
      <c r="AA1559">
        <f t="shared" si="297"/>
        <v>1</v>
      </c>
      <c r="AB1559" s="5">
        <f t="shared" si="298"/>
        <v>64</v>
      </c>
      <c r="AC1559">
        <f t="shared" si="299"/>
        <v>1</v>
      </c>
    </row>
    <row r="1560" spans="1:29" x14ac:dyDescent="0.25">
      <c r="A1560" t="s">
        <v>1600</v>
      </c>
      <c r="B1560">
        <v>1992</v>
      </c>
      <c r="C1560" t="s">
        <v>30</v>
      </c>
      <c r="D1560">
        <v>19</v>
      </c>
      <c r="E1560">
        <v>0</v>
      </c>
      <c r="F1560">
        <v>13412.97</v>
      </c>
      <c r="G1560" t="s">
        <v>12</v>
      </c>
      <c r="H1560" t="s">
        <v>12</v>
      </c>
      <c r="I1560" t="s">
        <v>249</v>
      </c>
      <c r="J1560" t="str">
        <f>VLOOKUP(A1560,Names!A:B,2,)</f>
        <v>Hammersmith, Mr.  Matthew D</v>
      </c>
      <c r="K1560" cm="1">
        <f t="array" ref="K1560">VLOOKUP($A1560,'Medical Examination'!$A:$H,COLUMN(B:B),0)</f>
        <v>52.41</v>
      </c>
      <c r="L1560" cm="1">
        <f t="array" ref="L1560">VLOOKUP($A1560,'Medical Examination'!$A:$H,COLUMN(C:C),0)</f>
        <v>5.99</v>
      </c>
      <c r="M1560" t="str" cm="1">
        <f t="array" ref="M1560">VLOOKUP($A1560,'Medical Examination'!$A:$H,COLUMN(D:D),0)</f>
        <v>No</v>
      </c>
      <c r="N1560" t="str" cm="1">
        <f t="array" ref="N1560">VLOOKUP($A1560,'Medical Examination'!$A:$H,COLUMN(E:E),0)</f>
        <v>No</v>
      </c>
      <c r="O1560" t="str" cm="1">
        <f t="array" ref="O1560">VLOOKUP($A1560,'Medical Examination'!$A:$H,COLUMN(F:F),0)</f>
        <v>No</v>
      </c>
      <c r="P1560" cm="1">
        <f t="array" ref="P1560">VLOOKUP($A1560,'Medical Examination'!$A:$H,COLUMN(G:G),0)</f>
        <v>1</v>
      </c>
      <c r="Q1560" t="str" cm="1">
        <f t="array" ref="Q1560">VLOOKUP($A1560,'Medical Examination'!$A:$H,COLUMN(H:H),0)</f>
        <v>No</v>
      </c>
      <c r="R1560">
        <f t="shared" si="288"/>
        <v>0</v>
      </c>
      <c r="S1560">
        <f t="shared" si="289"/>
        <v>0</v>
      </c>
      <c r="T1560">
        <f t="shared" si="290"/>
        <v>0</v>
      </c>
      <c r="U1560">
        <f t="shared" si="291"/>
        <v>0</v>
      </c>
      <c r="V1560">
        <f t="shared" si="292"/>
        <v>1</v>
      </c>
      <c r="W1560">
        <f t="shared" si="293"/>
        <v>1</v>
      </c>
      <c r="X1560">
        <f t="shared" si="294"/>
        <v>1</v>
      </c>
      <c r="Y1560">
        <f t="shared" si="295"/>
        <v>0</v>
      </c>
      <c r="Z1560">
        <f t="shared" si="296"/>
        <v>0</v>
      </c>
      <c r="AA1560">
        <f t="shared" si="297"/>
        <v>0</v>
      </c>
      <c r="AB1560" s="5">
        <f t="shared" si="298"/>
        <v>31</v>
      </c>
      <c r="AC1560">
        <f t="shared" si="299"/>
        <v>1</v>
      </c>
    </row>
    <row r="1561" spans="1:29" x14ac:dyDescent="0.25">
      <c r="A1561" t="s">
        <v>1601</v>
      </c>
      <c r="B1561">
        <v>1961</v>
      </c>
      <c r="C1561" t="s">
        <v>10</v>
      </c>
      <c r="D1561">
        <v>22</v>
      </c>
      <c r="E1561">
        <v>0</v>
      </c>
      <c r="F1561">
        <v>13415.04</v>
      </c>
      <c r="G1561" t="s">
        <v>12</v>
      </c>
      <c r="H1561" t="s">
        <v>11</v>
      </c>
      <c r="I1561" t="s">
        <v>23</v>
      </c>
      <c r="J1561" t="str">
        <f>VLOOKUP(A1561,Names!A:B,2,)</f>
        <v>Sweetland, Ms.  Kimberly</v>
      </c>
      <c r="K1561" cm="1">
        <f t="array" ref="K1561">VLOOKUP($A1561,'Medical Examination'!$A:$H,COLUMN(B:B),0)</f>
        <v>21.09</v>
      </c>
      <c r="L1561" cm="1">
        <f t="array" ref="L1561">VLOOKUP($A1561,'Medical Examination'!$A:$H,COLUMN(C:C),0)</f>
        <v>9.2200000000000006</v>
      </c>
      <c r="M1561" t="str" cm="1">
        <f t="array" ref="M1561">VLOOKUP($A1561,'Medical Examination'!$A:$H,COLUMN(D:D),0)</f>
        <v>yes</v>
      </c>
      <c r="N1561" t="str" cm="1">
        <f t="array" ref="N1561">VLOOKUP($A1561,'Medical Examination'!$A:$H,COLUMN(E:E),0)</f>
        <v>No</v>
      </c>
      <c r="O1561" t="str" cm="1">
        <f t="array" ref="O1561">VLOOKUP($A1561,'Medical Examination'!$A:$H,COLUMN(F:F),0)</f>
        <v>No</v>
      </c>
      <c r="P1561" cm="1">
        <f t="array" ref="P1561">VLOOKUP($A1561,'Medical Examination'!$A:$H,COLUMN(G:G),0)</f>
        <v>2</v>
      </c>
      <c r="Q1561" t="str" cm="1">
        <f t="array" ref="Q1561">VLOOKUP($A1561,'Medical Examination'!$A:$H,COLUMN(H:H),0)</f>
        <v>No</v>
      </c>
      <c r="R1561">
        <f t="shared" si="288"/>
        <v>1</v>
      </c>
      <c r="S1561">
        <f t="shared" si="289"/>
        <v>0</v>
      </c>
      <c r="T1561">
        <f t="shared" si="290"/>
        <v>0</v>
      </c>
      <c r="U1561">
        <f t="shared" si="291"/>
        <v>0</v>
      </c>
      <c r="V1561">
        <f t="shared" si="292"/>
        <v>1</v>
      </c>
      <c r="W1561">
        <f t="shared" si="293"/>
        <v>2</v>
      </c>
      <c r="X1561">
        <f t="shared" si="294"/>
        <v>2</v>
      </c>
      <c r="Y1561">
        <f t="shared" si="295"/>
        <v>0</v>
      </c>
      <c r="Z1561">
        <f t="shared" si="296"/>
        <v>1</v>
      </c>
      <c r="AA1561">
        <f t="shared" si="297"/>
        <v>0</v>
      </c>
      <c r="AB1561" s="5">
        <f t="shared" si="298"/>
        <v>62</v>
      </c>
      <c r="AC1561">
        <f t="shared" si="299"/>
        <v>0</v>
      </c>
    </row>
    <row r="1562" spans="1:29" x14ac:dyDescent="0.25">
      <c r="A1562" t="s">
        <v>1602</v>
      </c>
      <c r="B1562">
        <v>1994</v>
      </c>
      <c r="C1562" t="s">
        <v>18</v>
      </c>
      <c r="D1562">
        <v>17</v>
      </c>
      <c r="E1562">
        <v>0</v>
      </c>
      <c r="F1562">
        <v>13417.05</v>
      </c>
      <c r="G1562" t="s">
        <v>12</v>
      </c>
      <c r="H1562" t="s">
        <v>12</v>
      </c>
      <c r="I1562" t="s">
        <v>23</v>
      </c>
      <c r="J1562" t="str">
        <f>VLOOKUP(A1562,Names!A:B,2,)</f>
        <v>McDonough, Ms.  Stacey</v>
      </c>
      <c r="K1562" cm="1">
        <f t="array" ref="K1562">VLOOKUP($A1562,'Medical Examination'!$A:$H,COLUMN(B:B),0)</f>
        <v>54.59</v>
      </c>
      <c r="L1562" cm="1">
        <f t="array" ref="L1562">VLOOKUP($A1562,'Medical Examination'!$A:$H,COLUMN(C:C),0)</f>
        <v>4.2699999999999996</v>
      </c>
      <c r="M1562" t="str" cm="1">
        <f t="array" ref="M1562">VLOOKUP($A1562,'Medical Examination'!$A:$H,COLUMN(D:D),0)</f>
        <v>No</v>
      </c>
      <c r="N1562" t="str" cm="1">
        <f t="array" ref="N1562">VLOOKUP($A1562,'Medical Examination'!$A:$H,COLUMN(E:E),0)</f>
        <v>No</v>
      </c>
      <c r="O1562" t="str" cm="1">
        <f t="array" ref="O1562">VLOOKUP($A1562,'Medical Examination'!$A:$H,COLUMN(F:F),0)</f>
        <v>No</v>
      </c>
      <c r="P1562" t="str" cm="1">
        <f t="array" ref="P1562">VLOOKUP($A1562,'Medical Examination'!$A:$H,COLUMN(G:G),0)</f>
        <v>No major surgery</v>
      </c>
      <c r="Q1562" t="str" cm="1">
        <f t="array" ref="Q1562">VLOOKUP($A1562,'Medical Examination'!$A:$H,COLUMN(H:H),0)</f>
        <v>No</v>
      </c>
      <c r="R1562">
        <f t="shared" si="288"/>
        <v>0</v>
      </c>
      <c r="S1562">
        <f t="shared" si="289"/>
        <v>0</v>
      </c>
      <c r="T1562">
        <f t="shared" si="290"/>
        <v>0</v>
      </c>
      <c r="U1562">
        <f t="shared" si="291"/>
        <v>0</v>
      </c>
      <c r="V1562">
        <f t="shared" si="292"/>
        <v>1</v>
      </c>
      <c r="W1562">
        <f t="shared" si="293"/>
        <v>1</v>
      </c>
      <c r="X1562">
        <f t="shared" si="294"/>
        <v>0</v>
      </c>
      <c r="Y1562">
        <f t="shared" si="295"/>
        <v>0</v>
      </c>
      <c r="Z1562">
        <f t="shared" si="296"/>
        <v>1</v>
      </c>
      <c r="AA1562">
        <f t="shared" si="297"/>
        <v>0</v>
      </c>
      <c r="AB1562" s="5">
        <f t="shared" si="298"/>
        <v>29</v>
      </c>
      <c r="AC1562">
        <f t="shared" si="299"/>
        <v>0</v>
      </c>
    </row>
    <row r="1563" spans="1:29" x14ac:dyDescent="0.25">
      <c r="A1563" t="s">
        <v>1603</v>
      </c>
      <c r="B1563">
        <v>1961</v>
      </c>
      <c r="C1563" t="s">
        <v>15</v>
      </c>
      <c r="D1563">
        <v>3</v>
      </c>
      <c r="E1563">
        <v>0</v>
      </c>
      <c r="F1563">
        <v>13429.04</v>
      </c>
      <c r="G1563" t="s">
        <v>12</v>
      </c>
      <c r="H1563" t="s">
        <v>12</v>
      </c>
      <c r="I1563" t="s">
        <v>23</v>
      </c>
      <c r="J1563" t="str">
        <f>VLOOKUP(A1563,Names!A:B,2,)</f>
        <v>Gunter, Ms.  Madeleine</v>
      </c>
      <c r="K1563" cm="1">
        <f t="array" ref="K1563">VLOOKUP($A1563,'Medical Examination'!$A:$H,COLUMN(B:B),0)</f>
        <v>31.16</v>
      </c>
      <c r="L1563" cm="1">
        <f t="array" ref="L1563">VLOOKUP($A1563,'Medical Examination'!$A:$H,COLUMN(C:C),0)</f>
        <v>7.49</v>
      </c>
      <c r="M1563" t="str" cm="1">
        <f t="array" ref="M1563">VLOOKUP($A1563,'Medical Examination'!$A:$H,COLUMN(D:D),0)</f>
        <v>yes</v>
      </c>
      <c r="N1563" t="str" cm="1">
        <f t="array" ref="N1563">VLOOKUP($A1563,'Medical Examination'!$A:$H,COLUMN(E:E),0)</f>
        <v>No</v>
      </c>
      <c r="O1563" t="str" cm="1">
        <f t="array" ref="O1563">VLOOKUP($A1563,'Medical Examination'!$A:$H,COLUMN(F:F),0)</f>
        <v>No</v>
      </c>
      <c r="P1563" cm="1">
        <f t="array" ref="P1563">VLOOKUP($A1563,'Medical Examination'!$A:$H,COLUMN(G:G),0)</f>
        <v>2</v>
      </c>
      <c r="Q1563" t="str" cm="1">
        <f t="array" ref="Q1563">VLOOKUP($A1563,'Medical Examination'!$A:$H,COLUMN(H:H),0)</f>
        <v>No</v>
      </c>
      <c r="R1563">
        <f t="shared" si="288"/>
        <v>1</v>
      </c>
      <c r="S1563">
        <f t="shared" si="289"/>
        <v>0</v>
      </c>
      <c r="T1563">
        <f t="shared" si="290"/>
        <v>0</v>
      </c>
      <c r="U1563">
        <f t="shared" si="291"/>
        <v>0</v>
      </c>
      <c r="V1563">
        <f t="shared" si="292"/>
        <v>1</v>
      </c>
      <c r="W1563">
        <f t="shared" si="293"/>
        <v>1</v>
      </c>
      <c r="X1563">
        <f t="shared" si="294"/>
        <v>2</v>
      </c>
      <c r="Y1563">
        <f t="shared" si="295"/>
        <v>0</v>
      </c>
      <c r="Z1563">
        <f t="shared" si="296"/>
        <v>1</v>
      </c>
      <c r="AA1563">
        <f t="shared" si="297"/>
        <v>0</v>
      </c>
      <c r="AB1563" s="5">
        <f t="shared" si="298"/>
        <v>62</v>
      </c>
      <c r="AC1563">
        <f t="shared" si="299"/>
        <v>0</v>
      </c>
    </row>
    <row r="1564" spans="1:29" x14ac:dyDescent="0.25">
      <c r="A1564" t="s">
        <v>1604</v>
      </c>
      <c r="B1564">
        <v>1966</v>
      </c>
      <c r="C1564" t="s">
        <v>15</v>
      </c>
      <c r="D1564">
        <v>14</v>
      </c>
      <c r="E1564">
        <v>3</v>
      </c>
      <c r="F1564">
        <v>13430.27</v>
      </c>
      <c r="G1564" t="s">
        <v>12</v>
      </c>
      <c r="H1564" t="s">
        <v>12</v>
      </c>
      <c r="I1564" t="s">
        <v>247</v>
      </c>
      <c r="J1564" t="str">
        <f>VLOOKUP(A1564,Names!A:B,2,)</f>
        <v>Steele, Ms.  Alison R.</v>
      </c>
      <c r="K1564" cm="1">
        <f t="array" ref="K1564">VLOOKUP($A1564,'Medical Examination'!$A:$H,COLUMN(B:B),0)</f>
        <v>32.299999999999997</v>
      </c>
      <c r="L1564" cm="1">
        <f t="array" ref="L1564">VLOOKUP($A1564,'Medical Examination'!$A:$H,COLUMN(C:C),0)</f>
        <v>5.28</v>
      </c>
      <c r="M1564" t="str" cm="1">
        <f t="array" ref="M1564">VLOOKUP($A1564,'Medical Examination'!$A:$H,COLUMN(D:D),0)</f>
        <v>yes</v>
      </c>
      <c r="N1564" t="str" cm="1">
        <f t="array" ref="N1564">VLOOKUP($A1564,'Medical Examination'!$A:$H,COLUMN(E:E),0)</f>
        <v>No</v>
      </c>
      <c r="O1564" t="str" cm="1">
        <f t="array" ref="O1564">VLOOKUP($A1564,'Medical Examination'!$A:$H,COLUMN(F:F),0)</f>
        <v>No</v>
      </c>
      <c r="P1564" cm="1">
        <f t="array" ref="P1564">VLOOKUP($A1564,'Medical Examination'!$A:$H,COLUMN(G:G),0)</f>
        <v>2</v>
      </c>
      <c r="Q1564" t="str" cm="1">
        <f t="array" ref="Q1564">VLOOKUP($A1564,'Medical Examination'!$A:$H,COLUMN(H:H),0)</f>
        <v>No</v>
      </c>
      <c r="R1564">
        <f t="shared" si="288"/>
        <v>1</v>
      </c>
      <c r="S1564">
        <f t="shared" si="289"/>
        <v>0</v>
      </c>
      <c r="T1564">
        <f t="shared" si="290"/>
        <v>0</v>
      </c>
      <c r="U1564">
        <f t="shared" si="291"/>
        <v>0</v>
      </c>
      <c r="V1564">
        <f t="shared" si="292"/>
        <v>1</v>
      </c>
      <c r="W1564">
        <f t="shared" si="293"/>
        <v>1</v>
      </c>
      <c r="X1564">
        <f t="shared" si="294"/>
        <v>2</v>
      </c>
      <c r="Y1564">
        <f t="shared" si="295"/>
        <v>0</v>
      </c>
      <c r="Z1564">
        <f t="shared" si="296"/>
        <v>0</v>
      </c>
      <c r="AA1564">
        <f t="shared" si="297"/>
        <v>0</v>
      </c>
      <c r="AB1564" s="5">
        <f t="shared" si="298"/>
        <v>57</v>
      </c>
      <c r="AC1564">
        <f t="shared" si="299"/>
        <v>0</v>
      </c>
    </row>
    <row r="1565" spans="1:29" x14ac:dyDescent="0.25">
      <c r="A1565" t="s">
        <v>1605</v>
      </c>
      <c r="B1565">
        <v>1975</v>
      </c>
      <c r="C1565" t="s">
        <v>18</v>
      </c>
      <c r="D1565">
        <v>29</v>
      </c>
      <c r="E1565">
        <v>1</v>
      </c>
      <c r="F1565">
        <v>13440.7</v>
      </c>
      <c r="G1565" t="s">
        <v>12</v>
      </c>
      <c r="H1565" t="s">
        <v>11</v>
      </c>
      <c r="I1565" t="s">
        <v>23</v>
      </c>
      <c r="J1565" t="str">
        <f>VLOOKUP(A1565,Names!A:B,2,)</f>
        <v>Greenwell, Ms.  Ashley M.</v>
      </c>
      <c r="K1565" cm="1">
        <f t="array" ref="K1565">VLOOKUP($A1565,'Medical Examination'!$A:$H,COLUMN(B:B),0)</f>
        <v>38.869999999999997</v>
      </c>
      <c r="L1565" cm="1">
        <f t="array" ref="L1565">VLOOKUP($A1565,'Medical Examination'!$A:$H,COLUMN(C:C),0)</f>
        <v>8.6300000000000008</v>
      </c>
      <c r="M1565" t="str" cm="1">
        <f t="array" ref="M1565">VLOOKUP($A1565,'Medical Examination'!$A:$H,COLUMN(D:D),0)</f>
        <v>yes</v>
      </c>
      <c r="N1565" t="str" cm="1">
        <f t="array" ref="N1565">VLOOKUP($A1565,'Medical Examination'!$A:$H,COLUMN(E:E),0)</f>
        <v>No</v>
      </c>
      <c r="O1565" t="str" cm="1">
        <f t="array" ref="O1565">VLOOKUP($A1565,'Medical Examination'!$A:$H,COLUMN(F:F),0)</f>
        <v>No</v>
      </c>
      <c r="P1565" cm="1">
        <f t="array" ref="P1565">VLOOKUP($A1565,'Medical Examination'!$A:$H,COLUMN(G:G),0)</f>
        <v>1</v>
      </c>
      <c r="Q1565" t="str" cm="1">
        <f t="array" ref="Q1565">VLOOKUP($A1565,'Medical Examination'!$A:$H,COLUMN(H:H),0)</f>
        <v>No</v>
      </c>
      <c r="R1565">
        <f t="shared" si="288"/>
        <v>1</v>
      </c>
      <c r="S1565">
        <f t="shared" si="289"/>
        <v>0</v>
      </c>
      <c r="T1565">
        <f t="shared" si="290"/>
        <v>0</v>
      </c>
      <c r="U1565">
        <f t="shared" si="291"/>
        <v>0</v>
      </c>
      <c r="V1565">
        <f t="shared" si="292"/>
        <v>1</v>
      </c>
      <c r="W1565">
        <f t="shared" si="293"/>
        <v>2</v>
      </c>
      <c r="X1565">
        <f t="shared" si="294"/>
        <v>1</v>
      </c>
      <c r="Y1565">
        <f t="shared" si="295"/>
        <v>0</v>
      </c>
      <c r="Z1565">
        <f t="shared" si="296"/>
        <v>1</v>
      </c>
      <c r="AA1565">
        <f t="shared" si="297"/>
        <v>0</v>
      </c>
      <c r="AB1565" s="5">
        <f t="shared" si="298"/>
        <v>48</v>
      </c>
      <c r="AC1565">
        <f t="shared" si="299"/>
        <v>0</v>
      </c>
    </row>
    <row r="1566" spans="1:29" x14ac:dyDescent="0.25">
      <c r="A1566" t="s">
        <v>1606</v>
      </c>
      <c r="B1566">
        <v>1960</v>
      </c>
      <c r="C1566" t="s">
        <v>35</v>
      </c>
      <c r="D1566">
        <v>13</v>
      </c>
      <c r="E1566">
        <v>0</v>
      </c>
      <c r="F1566">
        <v>13451.12</v>
      </c>
      <c r="G1566" t="s">
        <v>12</v>
      </c>
      <c r="H1566" t="s">
        <v>16</v>
      </c>
      <c r="I1566" t="s">
        <v>42</v>
      </c>
      <c r="J1566" t="str">
        <f>VLOOKUP(A1566,Names!A:B,2,)</f>
        <v>Donahue, Ms.  Lauren E</v>
      </c>
      <c r="K1566" cm="1">
        <f t="array" ref="K1566">VLOOKUP($A1566,'Medical Examination'!$A:$H,COLUMN(B:B),0)</f>
        <v>25</v>
      </c>
      <c r="L1566" cm="1">
        <f t="array" ref="L1566">VLOOKUP($A1566,'Medical Examination'!$A:$H,COLUMN(C:C),0)</f>
        <v>10.45</v>
      </c>
      <c r="M1566" t="str" cm="1">
        <f t="array" ref="M1566">VLOOKUP($A1566,'Medical Examination'!$A:$H,COLUMN(D:D),0)</f>
        <v>No</v>
      </c>
      <c r="N1566" t="str" cm="1">
        <f t="array" ref="N1566">VLOOKUP($A1566,'Medical Examination'!$A:$H,COLUMN(E:E),0)</f>
        <v>No</v>
      </c>
      <c r="O1566" t="str" cm="1">
        <f t="array" ref="O1566">VLOOKUP($A1566,'Medical Examination'!$A:$H,COLUMN(F:F),0)</f>
        <v>No</v>
      </c>
      <c r="P1566" t="str" cm="1">
        <f t="array" ref="P1566">VLOOKUP($A1566,'Medical Examination'!$A:$H,COLUMN(G:G),0)</f>
        <v>No major surgery</v>
      </c>
      <c r="Q1566" t="str" cm="1">
        <f t="array" ref="Q1566">VLOOKUP($A1566,'Medical Examination'!$A:$H,COLUMN(H:H),0)</f>
        <v>No</v>
      </c>
      <c r="R1566">
        <f t="shared" si="288"/>
        <v>0</v>
      </c>
      <c r="S1566">
        <f t="shared" si="289"/>
        <v>0</v>
      </c>
      <c r="T1566">
        <f t="shared" si="290"/>
        <v>0</v>
      </c>
      <c r="U1566">
        <f t="shared" si="291"/>
        <v>0</v>
      </c>
      <c r="V1566">
        <f t="shared" si="292"/>
        <v>1</v>
      </c>
      <c r="W1566">
        <f t="shared" si="293"/>
        <v>3</v>
      </c>
      <c r="X1566">
        <f t="shared" si="294"/>
        <v>0</v>
      </c>
      <c r="Y1566">
        <f t="shared" si="295"/>
        <v>1</v>
      </c>
      <c r="Z1566">
        <f t="shared" si="296"/>
        <v>0</v>
      </c>
      <c r="AA1566">
        <f t="shared" si="297"/>
        <v>0</v>
      </c>
      <c r="AB1566" s="5">
        <f t="shared" si="298"/>
        <v>63</v>
      </c>
      <c r="AC1566">
        <f t="shared" si="299"/>
        <v>0</v>
      </c>
    </row>
    <row r="1567" spans="1:29" x14ac:dyDescent="0.25">
      <c r="A1567" t="s">
        <v>1607</v>
      </c>
      <c r="B1567">
        <v>1960</v>
      </c>
      <c r="C1567" t="s">
        <v>10</v>
      </c>
      <c r="D1567">
        <v>11</v>
      </c>
      <c r="E1567">
        <v>0</v>
      </c>
      <c r="F1567">
        <v>13457.96</v>
      </c>
      <c r="G1567" t="s">
        <v>12</v>
      </c>
      <c r="H1567" t="s">
        <v>16</v>
      </c>
      <c r="I1567" t="s">
        <v>13</v>
      </c>
      <c r="J1567" t="str">
        <f>VLOOKUP(A1567,Names!A:B,2,)</f>
        <v>Hughes, Ms.  Jennifer R.</v>
      </c>
      <c r="K1567" cm="1">
        <f t="array" ref="K1567">VLOOKUP($A1567,'Medical Examination'!$A:$H,COLUMN(B:B),0)</f>
        <v>29.92</v>
      </c>
      <c r="L1567" cm="1">
        <f t="array" ref="L1567">VLOOKUP($A1567,'Medical Examination'!$A:$H,COLUMN(C:C),0)</f>
        <v>11.07</v>
      </c>
      <c r="M1567" t="str" cm="1">
        <f t="array" ref="M1567">VLOOKUP($A1567,'Medical Examination'!$A:$H,COLUMN(D:D),0)</f>
        <v>No</v>
      </c>
      <c r="N1567" t="str" cm="1">
        <f t="array" ref="N1567">VLOOKUP($A1567,'Medical Examination'!$A:$H,COLUMN(E:E),0)</f>
        <v>No</v>
      </c>
      <c r="O1567" t="str" cm="1">
        <f t="array" ref="O1567">VLOOKUP($A1567,'Medical Examination'!$A:$H,COLUMN(F:F),0)</f>
        <v>No</v>
      </c>
      <c r="P1567" t="str" cm="1">
        <f t="array" ref="P1567">VLOOKUP($A1567,'Medical Examination'!$A:$H,COLUMN(G:G),0)</f>
        <v>No major surgery</v>
      </c>
      <c r="Q1567" t="str" cm="1">
        <f t="array" ref="Q1567">VLOOKUP($A1567,'Medical Examination'!$A:$H,COLUMN(H:H),0)</f>
        <v>No</v>
      </c>
      <c r="R1567">
        <f t="shared" si="288"/>
        <v>0</v>
      </c>
      <c r="S1567">
        <f t="shared" si="289"/>
        <v>0</v>
      </c>
      <c r="T1567">
        <f t="shared" si="290"/>
        <v>0</v>
      </c>
      <c r="U1567">
        <f t="shared" si="291"/>
        <v>0</v>
      </c>
      <c r="V1567">
        <f t="shared" si="292"/>
        <v>1</v>
      </c>
      <c r="W1567">
        <f t="shared" si="293"/>
        <v>3</v>
      </c>
      <c r="X1567">
        <f t="shared" si="294"/>
        <v>0</v>
      </c>
      <c r="Y1567">
        <f t="shared" si="295"/>
        <v>0</v>
      </c>
      <c r="Z1567">
        <f t="shared" si="296"/>
        <v>0</v>
      </c>
      <c r="AA1567">
        <f t="shared" si="297"/>
        <v>1</v>
      </c>
      <c r="AB1567" s="5">
        <f t="shared" si="298"/>
        <v>63</v>
      </c>
      <c r="AC1567">
        <f t="shared" si="299"/>
        <v>0</v>
      </c>
    </row>
    <row r="1568" spans="1:29" x14ac:dyDescent="0.25">
      <c r="A1568" t="s">
        <v>1608</v>
      </c>
      <c r="B1568">
        <v>1960</v>
      </c>
      <c r="C1568" t="s">
        <v>30</v>
      </c>
      <c r="D1568">
        <v>16</v>
      </c>
      <c r="E1568">
        <v>0</v>
      </c>
      <c r="F1568">
        <v>13462.52</v>
      </c>
      <c r="G1568" t="s">
        <v>12</v>
      </c>
      <c r="H1568" t="s">
        <v>11</v>
      </c>
      <c r="I1568" t="s">
        <v>42</v>
      </c>
      <c r="J1568" t="str">
        <f>VLOOKUP(A1568,Names!A:B,2,)</f>
        <v>Yaeger, Ms.  Courtney</v>
      </c>
      <c r="K1568" cm="1">
        <f t="array" ref="K1568">VLOOKUP($A1568,'Medical Examination'!$A:$H,COLUMN(B:B),0)</f>
        <v>33.200000000000003</v>
      </c>
      <c r="L1568" cm="1">
        <f t="array" ref="L1568">VLOOKUP($A1568,'Medical Examination'!$A:$H,COLUMN(C:C),0)</f>
        <v>9.06</v>
      </c>
      <c r="M1568" t="str" cm="1">
        <f t="array" ref="M1568">VLOOKUP($A1568,'Medical Examination'!$A:$H,COLUMN(D:D),0)</f>
        <v>No</v>
      </c>
      <c r="N1568" t="str" cm="1">
        <f t="array" ref="N1568">VLOOKUP($A1568,'Medical Examination'!$A:$H,COLUMN(E:E),0)</f>
        <v>No</v>
      </c>
      <c r="O1568" t="str" cm="1">
        <f t="array" ref="O1568">VLOOKUP($A1568,'Medical Examination'!$A:$H,COLUMN(F:F),0)</f>
        <v>No</v>
      </c>
      <c r="P1568" t="str" cm="1">
        <f t="array" ref="P1568">VLOOKUP($A1568,'Medical Examination'!$A:$H,COLUMN(G:G),0)</f>
        <v>No major surgery</v>
      </c>
      <c r="Q1568" t="str" cm="1">
        <f t="array" ref="Q1568">VLOOKUP($A1568,'Medical Examination'!$A:$H,COLUMN(H:H),0)</f>
        <v>No</v>
      </c>
      <c r="R1568">
        <f t="shared" si="288"/>
        <v>0</v>
      </c>
      <c r="S1568">
        <f t="shared" si="289"/>
        <v>0</v>
      </c>
      <c r="T1568">
        <f t="shared" si="290"/>
        <v>0</v>
      </c>
      <c r="U1568">
        <f t="shared" si="291"/>
        <v>0</v>
      </c>
      <c r="V1568">
        <f t="shared" si="292"/>
        <v>1</v>
      </c>
      <c r="W1568">
        <f t="shared" si="293"/>
        <v>2</v>
      </c>
      <c r="X1568">
        <f t="shared" si="294"/>
        <v>0</v>
      </c>
      <c r="Y1568">
        <f t="shared" si="295"/>
        <v>1</v>
      </c>
      <c r="Z1568">
        <f t="shared" si="296"/>
        <v>0</v>
      </c>
      <c r="AA1568">
        <f t="shared" si="297"/>
        <v>0</v>
      </c>
      <c r="AB1568" s="5">
        <f t="shared" si="298"/>
        <v>63</v>
      </c>
      <c r="AC1568">
        <f t="shared" si="299"/>
        <v>0</v>
      </c>
    </row>
    <row r="1569" spans="1:29" x14ac:dyDescent="0.25">
      <c r="A1569" t="s">
        <v>1609</v>
      </c>
      <c r="B1569">
        <v>1985</v>
      </c>
      <c r="C1569" t="s">
        <v>35</v>
      </c>
      <c r="D1569">
        <v>19</v>
      </c>
      <c r="E1569">
        <v>3</v>
      </c>
      <c r="F1569">
        <v>13465.8</v>
      </c>
      <c r="G1569" t="s">
        <v>12</v>
      </c>
      <c r="H1569" t="s">
        <v>16</v>
      </c>
      <c r="I1569" t="s">
        <v>23</v>
      </c>
      <c r="J1569" t="str">
        <f>VLOOKUP(A1569,Names!A:B,2,)</f>
        <v>Cavatorta, Mr.  Jason</v>
      </c>
      <c r="K1569" cm="1">
        <f t="array" ref="K1569">VLOOKUP($A1569,'Medical Examination'!$A:$H,COLUMN(B:B),0)</f>
        <v>44.1</v>
      </c>
      <c r="L1569" cm="1">
        <f t="array" ref="L1569">VLOOKUP($A1569,'Medical Examination'!$A:$H,COLUMN(C:C),0)</f>
        <v>5.04</v>
      </c>
      <c r="M1569" t="str" cm="1">
        <f t="array" ref="M1569">VLOOKUP($A1569,'Medical Examination'!$A:$H,COLUMN(D:D),0)</f>
        <v>yes</v>
      </c>
      <c r="N1569" t="str" cm="1">
        <f t="array" ref="N1569">VLOOKUP($A1569,'Medical Examination'!$A:$H,COLUMN(E:E),0)</f>
        <v>No</v>
      </c>
      <c r="O1569" t="str" cm="1">
        <f t="array" ref="O1569">VLOOKUP($A1569,'Medical Examination'!$A:$H,COLUMN(F:F),0)</f>
        <v>No</v>
      </c>
      <c r="P1569" t="str" cm="1">
        <f t="array" ref="P1569">VLOOKUP($A1569,'Medical Examination'!$A:$H,COLUMN(G:G),0)</f>
        <v>No major surgery</v>
      </c>
      <c r="Q1569" t="str" cm="1">
        <f t="array" ref="Q1569">VLOOKUP($A1569,'Medical Examination'!$A:$H,COLUMN(H:H),0)</f>
        <v>No</v>
      </c>
      <c r="R1569">
        <f t="shared" si="288"/>
        <v>1</v>
      </c>
      <c r="S1569">
        <f t="shared" si="289"/>
        <v>0</v>
      </c>
      <c r="T1569">
        <f t="shared" si="290"/>
        <v>0</v>
      </c>
      <c r="U1569">
        <f t="shared" si="291"/>
        <v>0</v>
      </c>
      <c r="V1569">
        <f t="shared" si="292"/>
        <v>1</v>
      </c>
      <c r="W1569">
        <f t="shared" si="293"/>
        <v>3</v>
      </c>
      <c r="X1569">
        <f t="shared" si="294"/>
        <v>0</v>
      </c>
      <c r="Y1569">
        <f t="shared" si="295"/>
        <v>0</v>
      </c>
      <c r="Z1569">
        <f t="shared" si="296"/>
        <v>1</v>
      </c>
      <c r="AA1569">
        <f t="shared" si="297"/>
        <v>0</v>
      </c>
      <c r="AB1569" s="5">
        <f t="shared" si="298"/>
        <v>38</v>
      </c>
      <c r="AC1569">
        <f t="shared" si="299"/>
        <v>1</v>
      </c>
    </row>
    <row r="1570" spans="1:29" x14ac:dyDescent="0.25">
      <c r="A1570" t="s">
        <v>1610</v>
      </c>
      <c r="B1570">
        <v>1960</v>
      </c>
      <c r="C1570" t="s">
        <v>10</v>
      </c>
      <c r="D1570">
        <v>28</v>
      </c>
      <c r="E1570">
        <v>0</v>
      </c>
      <c r="F1570">
        <v>13470.8</v>
      </c>
      <c r="G1570" t="s">
        <v>12</v>
      </c>
      <c r="H1570" t="s">
        <v>11</v>
      </c>
      <c r="I1570" t="s">
        <v>13</v>
      </c>
      <c r="J1570" t="str">
        <f>VLOOKUP(A1570,Names!A:B,2,)</f>
        <v>Reichmann, Ms.  Lisa</v>
      </c>
      <c r="K1570" cm="1">
        <f t="array" ref="K1570">VLOOKUP($A1570,'Medical Examination'!$A:$H,COLUMN(B:B),0)</f>
        <v>39.159999999999997</v>
      </c>
      <c r="L1570" cm="1">
        <f t="array" ref="L1570">VLOOKUP($A1570,'Medical Examination'!$A:$H,COLUMN(C:C),0)</f>
        <v>10.48</v>
      </c>
      <c r="M1570" t="str" cm="1">
        <f t="array" ref="M1570">VLOOKUP($A1570,'Medical Examination'!$A:$H,COLUMN(D:D),0)</f>
        <v>No</v>
      </c>
      <c r="N1570" t="str" cm="1">
        <f t="array" ref="N1570">VLOOKUP($A1570,'Medical Examination'!$A:$H,COLUMN(E:E),0)</f>
        <v>No</v>
      </c>
      <c r="O1570" t="str" cm="1">
        <f t="array" ref="O1570">VLOOKUP($A1570,'Medical Examination'!$A:$H,COLUMN(F:F),0)</f>
        <v>No</v>
      </c>
      <c r="P1570" t="str" cm="1">
        <f t="array" ref="P1570">VLOOKUP($A1570,'Medical Examination'!$A:$H,COLUMN(G:G),0)</f>
        <v>No major surgery</v>
      </c>
      <c r="Q1570" t="str" cm="1">
        <f t="array" ref="Q1570">VLOOKUP($A1570,'Medical Examination'!$A:$H,COLUMN(H:H),0)</f>
        <v>No</v>
      </c>
      <c r="R1570">
        <f t="shared" si="288"/>
        <v>0</v>
      </c>
      <c r="S1570">
        <f t="shared" si="289"/>
        <v>0</v>
      </c>
      <c r="T1570">
        <f t="shared" si="290"/>
        <v>0</v>
      </c>
      <c r="U1570">
        <f t="shared" si="291"/>
        <v>0</v>
      </c>
      <c r="V1570">
        <f t="shared" si="292"/>
        <v>1</v>
      </c>
      <c r="W1570">
        <f t="shared" si="293"/>
        <v>2</v>
      </c>
      <c r="X1570">
        <f t="shared" si="294"/>
        <v>0</v>
      </c>
      <c r="Y1570">
        <f t="shared" si="295"/>
        <v>0</v>
      </c>
      <c r="Z1570">
        <f t="shared" si="296"/>
        <v>0</v>
      </c>
      <c r="AA1570">
        <f t="shared" si="297"/>
        <v>1</v>
      </c>
      <c r="AB1570" s="5">
        <f t="shared" si="298"/>
        <v>63</v>
      </c>
      <c r="AC1570">
        <f t="shared" si="299"/>
        <v>0</v>
      </c>
    </row>
    <row r="1571" spans="1:29" x14ac:dyDescent="0.25">
      <c r="A1571" t="s">
        <v>1611</v>
      </c>
      <c r="B1571">
        <v>1960</v>
      </c>
      <c r="C1571" t="s">
        <v>10</v>
      </c>
      <c r="D1571">
        <v>24</v>
      </c>
      <c r="E1571">
        <v>0</v>
      </c>
      <c r="F1571">
        <v>13470.86</v>
      </c>
      <c r="G1571" t="s">
        <v>12</v>
      </c>
      <c r="H1571" t="s">
        <v>12</v>
      </c>
      <c r="I1571" t="s">
        <v>42</v>
      </c>
      <c r="J1571" t="str">
        <f>VLOOKUP(A1571,Names!A:B,2,)</f>
        <v>Barber, Ms.  Rosemary E.</v>
      </c>
      <c r="K1571" cm="1">
        <f t="array" ref="K1571">VLOOKUP($A1571,'Medical Examination'!$A:$H,COLUMN(B:B),0)</f>
        <v>39.200000000000003</v>
      </c>
      <c r="L1571" cm="1">
        <f t="array" ref="L1571">VLOOKUP($A1571,'Medical Examination'!$A:$H,COLUMN(C:C),0)</f>
        <v>11.38</v>
      </c>
      <c r="M1571" t="str" cm="1">
        <f t="array" ref="M1571">VLOOKUP($A1571,'Medical Examination'!$A:$H,COLUMN(D:D),0)</f>
        <v>No</v>
      </c>
      <c r="N1571" t="str" cm="1">
        <f t="array" ref="N1571">VLOOKUP($A1571,'Medical Examination'!$A:$H,COLUMN(E:E),0)</f>
        <v>No</v>
      </c>
      <c r="O1571" t="str" cm="1">
        <f t="array" ref="O1571">VLOOKUP($A1571,'Medical Examination'!$A:$H,COLUMN(F:F),0)</f>
        <v>No</v>
      </c>
      <c r="P1571" t="str" cm="1">
        <f t="array" ref="P1571">VLOOKUP($A1571,'Medical Examination'!$A:$H,COLUMN(G:G),0)</f>
        <v>No major surgery</v>
      </c>
      <c r="Q1571" t="str" cm="1">
        <f t="array" ref="Q1571">VLOOKUP($A1571,'Medical Examination'!$A:$H,COLUMN(H:H),0)</f>
        <v>No</v>
      </c>
      <c r="R1571">
        <f t="shared" si="288"/>
        <v>0</v>
      </c>
      <c r="S1571">
        <f t="shared" si="289"/>
        <v>0</v>
      </c>
      <c r="T1571">
        <f t="shared" si="290"/>
        <v>0</v>
      </c>
      <c r="U1571">
        <f t="shared" si="291"/>
        <v>0</v>
      </c>
      <c r="V1571">
        <f t="shared" si="292"/>
        <v>1</v>
      </c>
      <c r="W1571">
        <f t="shared" si="293"/>
        <v>1</v>
      </c>
      <c r="X1571">
        <f t="shared" si="294"/>
        <v>0</v>
      </c>
      <c r="Y1571">
        <f t="shared" si="295"/>
        <v>1</v>
      </c>
      <c r="Z1571">
        <f t="shared" si="296"/>
        <v>0</v>
      </c>
      <c r="AA1571">
        <f t="shared" si="297"/>
        <v>0</v>
      </c>
      <c r="AB1571" s="5">
        <f t="shared" si="298"/>
        <v>63</v>
      </c>
      <c r="AC1571">
        <f t="shared" si="299"/>
        <v>0</v>
      </c>
    </row>
    <row r="1572" spans="1:29" x14ac:dyDescent="0.25">
      <c r="A1572" t="s">
        <v>1612</v>
      </c>
      <c r="B1572">
        <v>1975</v>
      </c>
      <c r="C1572" t="s">
        <v>35</v>
      </c>
      <c r="D1572">
        <v>7</v>
      </c>
      <c r="E1572">
        <v>1</v>
      </c>
      <c r="F1572">
        <v>13472.19</v>
      </c>
      <c r="G1572" t="s">
        <v>12</v>
      </c>
      <c r="H1572" t="s">
        <v>11</v>
      </c>
      <c r="I1572" t="s">
        <v>23</v>
      </c>
      <c r="J1572" t="str">
        <f>VLOOKUP(A1572,Names!A:B,2,)</f>
        <v>Schmole, Mr.  Filip</v>
      </c>
      <c r="K1572" cm="1">
        <f t="array" ref="K1572">VLOOKUP($A1572,'Medical Examination'!$A:$H,COLUMN(B:B),0)</f>
        <v>39.35</v>
      </c>
      <c r="L1572" cm="1">
        <f t="array" ref="L1572">VLOOKUP($A1572,'Medical Examination'!$A:$H,COLUMN(C:C),0)</f>
        <v>7.86</v>
      </c>
      <c r="M1572" t="str" cm="1">
        <f t="array" ref="M1572">VLOOKUP($A1572,'Medical Examination'!$A:$H,COLUMN(D:D),0)</f>
        <v>yes</v>
      </c>
      <c r="N1572" t="str" cm="1">
        <f t="array" ref="N1572">VLOOKUP($A1572,'Medical Examination'!$A:$H,COLUMN(E:E),0)</f>
        <v>No</v>
      </c>
      <c r="O1572" t="str" cm="1">
        <f t="array" ref="O1572">VLOOKUP($A1572,'Medical Examination'!$A:$H,COLUMN(F:F),0)</f>
        <v>No</v>
      </c>
      <c r="P1572" cm="1">
        <f t="array" ref="P1572">VLOOKUP($A1572,'Medical Examination'!$A:$H,COLUMN(G:G),0)</f>
        <v>1</v>
      </c>
      <c r="Q1572" t="str" cm="1">
        <f t="array" ref="Q1572">VLOOKUP($A1572,'Medical Examination'!$A:$H,COLUMN(H:H),0)</f>
        <v>No</v>
      </c>
      <c r="R1572">
        <f t="shared" si="288"/>
        <v>1</v>
      </c>
      <c r="S1572">
        <f t="shared" si="289"/>
        <v>0</v>
      </c>
      <c r="T1572">
        <f t="shared" si="290"/>
        <v>0</v>
      </c>
      <c r="U1572">
        <f t="shared" si="291"/>
        <v>0</v>
      </c>
      <c r="V1572">
        <f t="shared" si="292"/>
        <v>1</v>
      </c>
      <c r="W1572">
        <f t="shared" si="293"/>
        <v>2</v>
      </c>
      <c r="X1572">
        <f t="shared" si="294"/>
        <v>1</v>
      </c>
      <c r="Y1572">
        <f t="shared" si="295"/>
        <v>0</v>
      </c>
      <c r="Z1572">
        <f t="shared" si="296"/>
        <v>1</v>
      </c>
      <c r="AA1572">
        <f t="shared" si="297"/>
        <v>0</v>
      </c>
      <c r="AB1572" s="5">
        <f t="shared" si="298"/>
        <v>48</v>
      </c>
      <c r="AC1572">
        <f t="shared" si="299"/>
        <v>1</v>
      </c>
    </row>
    <row r="1573" spans="1:29" x14ac:dyDescent="0.25">
      <c r="A1573" t="s">
        <v>1613</v>
      </c>
      <c r="B1573">
        <v>1990</v>
      </c>
      <c r="C1573" t="s">
        <v>35</v>
      </c>
      <c r="D1573">
        <v>30</v>
      </c>
      <c r="E1573">
        <v>3</v>
      </c>
      <c r="F1573">
        <v>13480.83</v>
      </c>
      <c r="G1573" t="s">
        <v>12</v>
      </c>
      <c r="H1573" t="s">
        <v>11</v>
      </c>
      <c r="I1573" t="s">
        <v>249</v>
      </c>
      <c r="J1573" t="str">
        <f>VLOOKUP(A1573,Names!A:B,2,)</f>
        <v>McCann, Mr.  Greg</v>
      </c>
      <c r="K1573" cm="1">
        <f t="array" ref="K1573">VLOOKUP($A1573,'Medical Examination'!$A:$H,COLUMN(B:B),0)</f>
        <v>46.89</v>
      </c>
      <c r="L1573" cm="1">
        <f t="array" ref="L1573">VLOOKUP($A1573,'Medical Examination'!$A:$H,COLUMN(C:C),0)</f>
        <v>5.52</v>
      </c>
      <c r="M1573" t="str" cm="1">
        <f t="array" ref="M1573">VLOOKUP($A1573,'Medical Examination'!$A:$H,COLUMN(D:D),0)</f>
        <v>No</v>
      </c>
      <c r="N1573" t="str" cm="1">
        <f t="array" ref="N1573">VLOOKUP($A1573,'Medical Examination'!$A:$H,COLUMN(E:E),0)</f>
        <v>No</v>
      </c>
      <c r="O1573" t="str" cm="1">
        <f t="array" ref="O1573">VLOOKUP($A1573,'Medical Examination'!$A:$H,COLUMN(F:F),0)</f>
        <v>No</v>
      </c>
      <c r="P1573" t="str" cm="1">
        <f t="array" ref="P1573">VLOOKUP($A1573,'Medical Examination'!$A:$H,COLUMN(G:G),0)</f>
        <v>No major surgery</v>
      </c>
      <c r="Q1573" t="str" cm="1">
        <f t="array" ref="Q1573">VLOOKUP($A1573,'Medical Examination'!$A:$H,COLUMN(H:H),0)</f>
        <v>No</v>
      </c>
      <c r="R1573">
        <f t="shared" si="288"/>
        <v>0</v>
      </c>
      <c r="S1573">
        <f t="shared" si="289"/>
        <v>0</v>
      </c>
      <c r="T1573">
        <f t="shared" si="290"/>
        <v>0</v>
      </c>
      <c r="U1573">
        <f t="shared" si="291"/>
        <v>0</v>
      </c>
      <c r="V1573">
        <f t="shared" si="292"/>
        <v>1</v>
      </c>
      <c r="W1573">
        <f t="shared" si="293"/>
        <v>2</v>
      </c>
      <c r="X1573">
        <f t="shared" si="294"/>
        <v>0</v>
      </c>
      <c r="Y1573">
        <f t="shared" si="295"/>
        <v>0</v>
      </c>
      <c r="Z1573">
        <f t="shared" si="296"/>
        <v>0</v>
      </c>
      <c r="AA1573">
        <f t="shared" si="297"/>
        <v>0</v>
      </c>
      <c r="AB1573" s="5">
        <f t="shared" si="298"/>
        <v>33</v>
      </c>
      <c r="AC1573">
        <f t="shared" si="299"/>
        <v>1</v>
      </c>
    </row>
    <row r="1574" spans="1:29" x14ac:dyDescent="0.25">
      <c r="A1574" t="s">
        <v>1614</v>
      </c>
      <c r="B1574">
        <v>1963</v>
      </c>
      <c r="C1574" t="s">
        <v>37</v>
      </c>
      <c r="D1574">
        <v>14</v>
      </c>
      <c r="E1574">
        <v>0</v>
      </c>
      <c r="F1574">
        <v>13511.28</v>
      </c>
      <c r="G1574" t="s">
        <v>12</v>
      </c>
      <c r="H1574" t="s">
        <v>16</v>
      </c>
      <c r="I1574" t="s">
        <v>23</v>
      </c>
      <c r="J1574" t="str">
        <f>VLOOKUP(A1574,Names!A:B,2,)</f>
        <v>Bustamante, Mr.  Enrique M Sr.</v>
      </c>
      <c r="K1574" cm="1">
        <f t="array" ref="K1574">VLOOKUP($A1574,'Medical Examination'!$A:$H,COLUMN(B:B),0)</f>
        <v>31.78</v>
      </c>
      <c r="L1574" cm="1">
        <f t="array" ref="L1574">VLOOKUP($A1574,'Medical Examination'!$A:$H,COLUMN(C:C),0)</f>
        <v>11.35</v>
      </c>
      <c r="M1574" t="str" cm="1">
        <f t="array" ref="M1574">VLOOKUP($A1574,'Medical Examination'!$A:$H,COLUMN(D:D),0)</f>
        <v>yes</v>
      </c>
      <c r="N1574" t="str" cm="1">
        <f t="array" ref="N1574">VLOOKUP($A1574,'Medical Examination'!$A:$H,COLUMN(E:E),0)</f>
        <v>No</v>
      </c>
      <c r="O1574" t="str" cm="1">
        <f t="array" ref="O1574">VLOOKUP($A1574,'Medical Examination'!$A:$H,COLUMN(F:F),0)</f>
        <v>Yes</v>
      </c>
      <c r="P1574" cm="1">
        <f t="array" ref="P1574">VLOOKUP($A1574,'Medical Examination'!$A:$H,COLUMN(G:G),0)</f>
        <v>1</v>
      </c>
      <c r="Q1574" t="str" cm="1">
        <f t="array" ref="Q1574">VLOOKUP($A1574,'Medical Examination'!$A:$H,COLUMN(H:H),0)</f>
        <v>No</v>
      </c>
      <c r="R1574">
        <f t="shared" si="288"/>
        <v>1</v>
      </c>
      <c r="S1574">
        <f t="shared" si="289"/>
        <v>0</v>
      </c>
      <c r="T1574">
        <f t="shared" si="290"/>
        <v>1</v>
      </c>
      <c r="U1574">
        <f t="shared" si="291"/>
        <v>0</v>
      </c>
      <c r="V1574">
        <f t="shared" si="292"/>
        <v>1</v>
      </c>
      <c r="W1574">
        <f t="shared" si="293"/>
        <v>3</v>
      </c>
      <c r="X1574">
        <f t="shared" si="294"/>
        <v>1</v>
      </c>
      <c r="Y1574">
        <f t="shared" si="295"/>
        <v>0</v>
      </c>
      <c r="Z1574">
        <f t="shared" si="296"/>
        <v>1</v>
      </c>
      <c r="AA1574">
        <f t="shared" si="297"/>
        <v>0</v>
      </c>
      <c r="AB1574" s="5">
        <f t="shared" si="298"/>
        <v>60</v>
      </c>
      <c r="AC1574">
        <f t="shared" si="299"/>
        <v>1</v>
      </c>
    </row>
    <row r="1575" spans="1:29" x14ac:dyDescent="0.25">
      <c r="A1575" t="s">
        <v>1615</v>
      </c>
      <c r="B1575">
        <v>1960</v>
      </c>
      <c r="C1575" t="s">
        <v>10</v>
      </c>
      <c r="D1575">
        <v>11</v>
      </c>
      <c r="E1575">
        <v>0</v>
      </c>
      <c r="F1575">
        <v>13555</v>
      </c>
      <c r="G1575" t="s">
        <v>12</v>
      </c>
      <c r="H1575" t="s">
        <v>12</v>
      </c>
      <c r="I1575" t="s">
        <v>356</v>
      </c>
      <c r="J1575" t="str">
        <f>VLOOKUP(A1575,Names!A:B,2,)</f>
        <v>Blanton, Mr.  Diego J</v>
      </c>
      <c r="K1575" cm="1">
        <f t="array" ref="K1575">VLOOKUP($A1575,'Medical Examination'!$A:$H,COLUMN(B:B),0)</f>
        <v>32.11</v>
      </c>
      <c r="L1575" cm="1">
        <f t="array" ref="L1575">VLOOKUP($A1575,'Medical Examination'!$A:$H,COLUMN(C:C),0)</f>
        <v>7.06</v>
      </c>
      <c r="M1575" t="str" cm="1">
        <f t="array" ref="M1575">VLOOKUP($A1575,'Medical Examination'!$A:$H,COLUMN(D:D),0)</f>
        <v>No</v>
      </c>
      <c r="N1575" t="str" cm="1">
        <f t="array" ref="N1575">VLOOKUP($A1575,'Medical Examination'!$A:$H,COLUMN(E:E),0)</f>
        <v>No</v>
      </c>
      <c r="O1575" t="str" cm="1">
        <f t="array" ref="O1575">VLOOKUP($A1575,'Medical Examination'!$A:$H,COLUMN(F:F),0)</f>
        <v>No</v>
      </c>
      <c r="P1575" t="str" cm="1">
        <f t="array" ref="P1575">VLOOKUP($A1575,'Medical Examination'!$A:$H,COLUMN(G:G),0)</f>
        <v>No major surgery</v>
      </c>
      <c r="Q1575" t="str" cm="1">
        <f t="array" ref="Q1575">VLOOKUP($A1575,'Medical Examination'!$A:$H,COLUMN(H:H),0)</f>
        <v>No</v>
      </c>
      <c r="R1575">
        <f t="shared" si="288"/>
        <v>0</v>
      </c>
      <c r="S1575">
        <f t="shared" si="289"/>
        <v>0</v>
      </c>
      <c r="T1575">
        <f t="shared" si="290"/>
        <v>0</v>
      </c>
      <c r="U1575">
        <f t="shared" si="291"/>
        <v>0</v>
      </c>
      <c r="V1575">
        <f t="shared" si="292"/>
        <v>1</v>
      </c>
      <c r="W1575">
        <f t="shared" si="293"/>
        <v>1</v>
      </c>
      <c r="X1575">
        <f t="shared" si="294"/>
        <v>0</v>
      </c>
      <c r="Y1575">
        <f t="shared" si="295"/>
        <v>0</v>
      </c>
      <c r="Z1575">
        <f t="shared" si="296"/>
        <v>0</v>
      </c>
      <c r="AA1575">
        <f t="shared" si="297"/>
        <v>0</v>
      </c>
      <c r="AB1575" s="5">
        <f t="shared" si="298"/>
        <v>63</v>
      </c>
      <c r="AC1575">
        <f t="shared" si="299"/>
        <v>1</v>
      </c>
    </row>
    <row r="1576" spans="1:29" x14ac:dyDescent="0.25">
      <c r="A1576" t="s">
        <v>1616</v>
      </c>
      <c r="B1576">
        <v>1968</v>
      </c>
      <c r="C1576" t="s">
        <v>10</v>
      </c>
      <c r="D1576">
        <v>15</v>
      </c>
      <c r="E1576">
        <v>0</v>
      </c>
      <c r="F1576">
        <v>13566.04</v>
      </c>
      <c r="G1576" t="s">
        <v>12</v>
      </c>
      <c r="H1576" t="s">
        <v>12</v>
      </c>
      <c r="I1576" t="s">
        <v>535</v>
      </c>
      <c r="J1576" t="str">
        <f>VLOOKUP(A1576,Names!A:B,2,)</f>
        <v>Hines, Mrs.  Heidi</v>
      </c>
      <c r="K1576" cm="1">
        <f t="array" ref="K1576">VLOOKUP($A1576,'Medical Examination'!$A:$H,COLUMN(B:B),0)</f>
        <v>34.299999999999997</v>
      </c>
      <c r="L1576" cm="1">
        <f t="array" ref="L1576">VLOOKUP($A1576,'Medical Examination'!$A:$H,COLUMN(C:C),0)</f>
        <v>11.76</v>
      </c>
      <c r="M1576" t="str" cm="1">
        <f t="array" ref="M1576">VLOOKUP($A1576,'Medical Examination'!$A:$H,COLUMN(D:D),0)</f>
        <v>No</v>
      </c>
      <c r="N1576" t="str" cm="1">
        <f t="array" ref="N1576">VLOOKUP($A1576,'Medical Examination'!$A:$H,COLUMN(E:E),0)</f>
        <v>No</v>
      </c>
      <c r="O1576" t="str" cm="1">
        <f t="array" ref="O1576">VLOOKUP($A1576,'Medical Examination'!$A:$H,COLUMN(F:F),0)</f>
        <v>No</v>
      </c>
      <c r="P1576" t="str" cm="1">
        <f t="array" ref="P1576">VLOOKUP($A1576,'Medical Examination'!$A:$H,COLUMN(G:G),0)</f>
        <v>No major surgery</v>
      </c>
      <c r="Q1576" t="str" cm="1">
        <f t="array" ref="Q1576">VLOOKUP($A1576,'Medical Examination'!$A:$H,COLUMN(H:H),0)</f>
        <v>No</v>
      </c>
      <c r="R1576">
        <f t="shared" si="288"/>
        <v>0</v>
      </c>
      <c r="S1576">
        <f t="shared" si="289"/>
        <v>0</v>
      </c>
      <c r="T1576">
        <f t="shared" si="290"/>
        <v>0</v>
      </c>
      <c r="U1576">
        <f t="shared" si="291"/>
        <v>0</v>
      </c>
      <c r="V1576">
        <f t="shared" si="292"/>
        <v>1</v>
      </c>
      <c r="W1576">
        <f t="shared" si="293"/>
        <v>1</v>
      </c>
      <c r="X1576">
        <f t="shared" si="294"/>
        <v>0</v>
      </c>
      <c r="Y1576">
        <f t="shared" si="295"/>
        <v>0</v>
      </c>
      <c r="Z1576">
        <f t="shared" si="296"/>
        <v>0</v>
      </c>
      <c r="AA1576">
        <f t="shared" si="297"/>
        <v>0</v>
      </c>
      <c r="AB1576" s="5">
        <f t="shared" si="298"/>
        <v>55</v>
      </c>
      <c r="AC1576">
        <f t="shared" si="299"/>
        <v>0</v>
      </c>
    </row>
    <row r="1577" spans="1:29" x14ac:dyDescent="0.25">
      <c r="A1577" t="s">
        <v>1617</v>
      </c>
      <c r="B1577">
        <v>1992</v>
      </c>
      <c r="C1577" t="s">
        <v>35</v>
      </c>
      <c r="D1577">
        <v>14</v>
      </c>
      <c r="E1577">
        <v>0</v>
      </c>
      <c r="F1577">
        <v>13588.17</v>
      </c>
      <c r="G1577" t="s">
        <v>12</v>
      </c>
      <c r="H1577" t="s">
        <v>16</v>
      </c>
      <c r="I1577" t="s">
        <v>23</v>
      </c>
      <c r="J1577" t="str">
        <f>VLOOKUP(A1577,Names!A:B,2,)</f>
        <v>Prescott, Ms.  Margie</v>
      </c>
      <c r="K1577" cm="1">
        <f t="array" ref="K1577">VLOOKUP($A1577,'Medical Examination'!$A:$H,COLUMN(B:B),0)</f>
        <v>53.58</v>
      </c>
      <c r="L1577" cm="1">
        <f t="array" ref="L1577">VLOOKUP($A1577,'Medical Examination'!$A:$H,COLUMN(C:C),0)</f>
        <v>4.55</v>
      </c>
      <c r="M1577" t="str" cm="1">
        <f t="array" ref="M1577">VLOOKUP($A1577,'Medical Examination'!$A:$H,COLUMN(D:D),0)</f>
        <v>No</v>
      </c>
      <c r="N1577" t="str" cm="1">
        <f t="array" ref="N1577">VLOOKUP($A1577,'Medical Examination'!$A:$H,COLUMN(E:E),0)</f>
        <v>No</v>
      </c>
      <c r="O1577" t="str" cm="1">
        <f t="array" ref="O1577">VLOOKUP($A1577,'Medical Examination'!$A:$H,COLUMN(F:F),0)</f>
        <v>No</v>
      </c>
      <c r="P1577" cm="1">
        <f t="array" ref="P1577">VLOOKUP($A1577,'Medical Examination'!$A:$H,COLUMN(G:G),0)</f>
        <v>1</v>
      </c>
      <c r="Q1577" t="str" cm="1">
        <f t="array" ref="Q1577">VLOOKUP($A1577,'Medical Examination'!$A:$H,COLUMN(H:H),0)</f>
        <v>No</v>
      </c>
      <c r="R1577">
        <f t="shared" si="288"/>
        <v>0</v>
      </c>
      <c r="S1577">
        <f t="shared" si="289"/>
        <v>0</v>
      </c>
      <c r="T1577">
        <f t="shared" si="290"/>
        <v>0</v>
      </c>
      <c r="U1577">
        <f t="shared" si="291"/>
        <v>0</v>
      </c>
      <c r="V1577">
        <f t="shared" si="292"/>
        <v>1</v>
      </c>
      <c r="W1577">
        <f t="shared" si="293"/>
        <v>3</v>
      </c>
      <c r="X1577">
        <f t="shared" si="294"/>
        <v>1</v>
      </c>
      <c r="Y1577">
        <f t="shared" si="295"/>
        <v>0</v>
      </c>
      <c r="Z1577">
        <f t="shared" si="296"/>
        <v>1</v>
      </c>
      <c r="AA1577">
        <f t="shared" si="297"/>
        <v>0</v>
      </c>
      <c r="AB1577" s="5">
        <f t="shared" si="298"/>
        <v>31</v>
      </c>
      <c r="AC1577">
        <f t="shared" si="299"/>
        <v>0</v>
      </c>
    </row>
    <row r="1578" spans="1:29" x14ac:dyDescent="0.25">
      <c r="A1578" t="s">
        <v>1618</v>
      </c>
      <c r="B1578">
        <v>1964</v>
      </c>
      <c r="C1578" t="s">
        <v>20</v>
      </c>
      <c r="D1578">
        <v>10</v>
      </c>
      <c r="E1578">
        <v>2</v>
      </c>
      <c r="F1578">
        <v>13607.37</v>
      </c>
      <c r="G1578" t="s">
        <v>12</v>
      </c>
      <c r="H1578" t="s">
        <v>16</v>
      </c>
      <c r="I1578" t="s">
        <v>247</v>
      </c>
      <c r="J1578" t="str">
        <f>VLOOKUP(A1578,Names!A:B,2,)</f>
        <v>Olaru, Ms.  Nuta</v>
      </c>
      <c r="K1578" cm="1">
        <f t="array" ref="K1578">VLOOKUP($A1578,'Medical Examination'!$A:$H,COLUMN(B:B),0)</f>
        <v>31.824999999999999</v>
      </c>
      <c r="L1578" cm="1">
        <f t="array" ref="L1578">VLOOKUP($A1578,'Medical Examination'!$A:$H,COLUMN(C:C),0)</f>
        <v>5.52</v>
      </c>
      <c r="M1578" t="str" cm="1">
        <f t="array" ref="M1578">VLOOKUP($A1578,'Medical Examination'!$A:$H,COLUMN(D:D),0)</f>
        <v>yes</v>
      </c>
      <c r="N1578" t="str" cm="1">
        <f t="array" ref="N1578">VLOOKUP($A1578,'Medical Examination'!$A:$H,COLUMN(E:E),0)</f>
        <v>No</v>
      </c>
      <c r="O1578" t="str" cm="1">
        <f t="array" ref="O1578">VLOOKUP($A1578,'Medical Examination'!$A:$H,COLUMN(F:F),0)</f>
        <v>No</v>
      </c>
      <c r="P1578" cm="1">
        <f t="array" ref="P1578">VLOOKUP($A1578,'Medical Examination'!$A:$H,COLUMN(G:G),0)</f>
        <v>1</v>
      </c>
      <c r="Q1578" t="str" cm="1">
        <f t="array" ref="Q1578">VLOOKUP($A1578,'Medical Examination'!$A:$H,COLUMN(H:H),0)</f>
        <v>No</v>
      </c>
      <c r="R1578">
        <f t="shared" si="288"/>
        <v>1</v>
      </c>
      <c r="S1578">
        <f t="shared" si="289"/>
        <v>0</v>
      </c>
      <c r="T1578">
        <f t="shared" si="290"/>
        <v>0</v>
      </c>
      <c r="U1578">
        <f t="shared" si="291"/>
        <v>0</v>
      </c>
      <c r="V1578">
        <f t="shared" si="292"/>
        <v>1</v>
      </c>
      <c r="W1578">
        <f t="shared" si="293"/>
        <v>3</v>
      </c>
      <c r="X1578">
        <f t="shared" si="294"/>
        <v>1</v>
      </c>
      <c r="Y1578">
        <f t="shared" si="295"/>
        <v>0</v>
      </c>
      <c r="Z1578">
        <f t="shared" si="296"/>
        <v>0</v>
      </c>
      <c r="AA1578">
        <f t="shared" si="297"/>
        <v>0</v>
      </c>
      <c r="AB1578" s="5">
        <f t="shared" si="298"/>
        <v>59</v>
      </c>
      <c r="AC1578">
        <f t="shared" si="299"/>
        <v>0</v>
      </c>
    </row>
    <row r="1579" spans="1:29" x14ac:dyDescent="0.25">
      <c r="A1579" t="s">
        <v>1619</v>
      </c>
      <c r="B1579">
        <v>1961</v>
      </c>
      <c r="C1579" t="s">
        <v>15</v>
      </c>
      <c r="D1579">
        <v>18</v>
      </c>
      <c r="E1579">
        <v>0</v>
      </c>
      <c r="F1579">
        <v>13616.36</v>
      </c>
      <c r="G1579" t="s">
        <v>12</v>
      </c>
      <c r="H1579" t="s">
        <v>12</v>
      </c>
      <c r="I1579" t="s">
        <v>247</v>
      </c>
      <c r="J1579" t="str">
        <f>VLOOKUP(A1579,Names!A:B,2,)</f>
        <v>Boller, Ms.  Caroline S.</v>
      </c>
      <c r="K1579" cm="1">
        <f t="array" ref="K1579">VLOOKUP($A1579,'Medical Examination'!$A:$H,COLUMN(B:B),0)</f>
        <v>22.04</v>
      </c>
      <c r="L1579" cm="1">
        <f t="array" ref="L1579">VLOOKUP($A1579,'Medical Examination'!$A:$H,COLUMN(C:C),0)</f>
        <v>10.9</v>
      </c>
      <c r="M1579" t="str" cm="1">
        <f t="array" ref="M1579">VLOOKUP($A1579,'Medical Examination'!$A:$H,COLUMN(D:D),0)</f>
        <v>yes</v>
      </c>
      <c r="N1579" t="str" cm="1">
        <f t="array" ref="N1579">VLOOKUP($A1579,'Medical Examination'!$A:$H,COLUMN(E:E),0)</f>
        <v>No</v>
      </c>
      <c r="O1579" t="str" cm="1">
        <f t="array" ref="O1579">VLOOKUP($A1579,'Medical Examination'!$A:$H,COLUMN(F:F),0)</f>
        <v>No</v>
      </c>
      <c r="P1579" cm="1">
        <f t="array" ref="P1579">VLOOKUP($A1579,'Medical Examination'!$A:$H,COLUMN(G:G),0)</f>
        <v>2</v>
      </c>
      <c r="Q1579" t="str" cm="1">
        <f t="array" ref="Q1579">VLOOKUP($A1579,'Medical Examination'!$A:$H,COLUMN(H:H),0)</f>
        <v>No</v>
      </c>
      <c r="R1579">
        <f t="shared" si="288"/>
        <v>1</v>
      </c>
      <c r="S1579">
        <f t="shared" si="289"/>
        <v>0</v>
      </c>
      <c r="T1579">
        <f t="shared" si="290"/>
        <v>0</v>
      </c>
      <c r="U1579">
        <f t="shared" si="291"/>
        <v>0</v>
      </c>
      <c r="V1579">
        <f t="shared" si="292"/>
        <v>1</v>
      </c>
      <c r="W1579">
        <f t="shared" si="293"/>
        <v>1</v>
      </c>
      <c r="X1579">
        <f t="shared" si="294"/>
        <v>2</v>
      </c>
      <c r="Y1579">
        <f t="shared" si="295"/>
        <v>0</v>
      </c>
      <c r="Z1579">
        <f t="shared" si="296"/>
        <v>0</v>
      </c>
      <c r="AA1579">
        <f t="shared" si="297"/>
        <v>0</v>
      </c>
      <c r="AB1579" s="5">
        <f t="shared" si="298"/>
        <v>62</v>
      </c>
      <c r="AC1579">
        <f t="shared" si="299"/>
        <v>0</v>
      </c>
    </row>
    <row r="1580" spans="1:29" x14ac:dyDescent="0.25">
      <c r="A1580" t="s">
        <v>1620</v>
      </c>
      <c r="B1580">
        <v>1969</v>
      </c>
      <c r="C1580" t="s">
        <v>10</v>
      </c>
      <c r="D1580">
        <v>26</v>
      </c>
      <c r="E1580">
        <v>0</v>
      </c>
      <c r="F1580">
        <v>13622.01</v>
      </c>
      <c r="G1580" t="s">
        <v>12</v>
      </c>
      <c r="H1580" t="s">
        <v>12</v>
      </c>
      <c r="I1580" t="s">
        <v>23</v>
      </c>
      <c r="J1580" t="str">
        <f>VLOOKUP(A1580,Names!A:B,2,)</f>
        <v>Horton, Mr.  Kevin</v>
      </c>
      <c r="K1580" cm="1">
        <f t="array" ref="K1580">VLOOKUP($A1580,'Medical Examination'!$A:$H,COLUMN(B:B),0)</f>
        <v>36.65</v>
      </c>
      <c r="L1580" cm="1">
        <f t="array" ref="L1580">VLOOKUP($A1580,'Medical Examination'!$A:$H,COLUMN(C:C),0)</f>
        <v>5.01</v>
      </c>
      <c r="M1580" t="str" cm="1">
        <f t="array" ref="M1580">VLOOKUP($A1580,'Medical Examination'!$A:$H,COLUMN(D:D),0)</f>
        <v>yes</v>
      </c>
      <c r="N1580" t="str" cm="1">
        <f t="array" ref="N1580">VLOOKUP($A1580,'Medical Examination'!$A:$H,COLUMN(E:E),0)</f>
        <v>No</v>
      </c>
      <c r="O1580" t="str" cm="1">
        <f t="array" ref="O1580">VLOOKUP($A1580,'Medical Examination'!$A:$H,COLUMN(F:F),0)</f>
        <v>Yes</v>
      </c>
      <c r="P1580" cm="1">
        <f t="array" ref="P1580">VLOOKUP($A1580,'Medical Examination'!$A:$H,COLUMN(G:G),0)</f>
        <v>1</v>
      </c>
      <c r="Q1580" t="str" cm="1">
        <f t="array" ref="Q1580">VLOOKUP($A1580,'Medical Examination'!$A:$H,COLUMN(H:H),0)</f>
        <v>No</v>
      </c>
      <c r="R1580">
        <f t="shared" si="288"/>
        <v>1</v>
      </c>
      <c r="S1580">
        <f t="shared" si="289"/>
        <v>0</v>
      </c>
      <c r="T1580">
        <f t="shared" si="290"/>
        <v>1</v>
      </c>
      <c r="U1580">
        <f t="shared" si="291"/>
        <v>0</v>
      </c>
      <c r="V1580">
        <f t="shared" si="292"/>
        <v>1</v>
      </c>
      <c r="W1580">
        <f t="shared" si="293"/>
        <v>1</v>
      </c>
      <c r="X1580">
        <f t="shared" si="294"/>
        <v>1</v>
      </c>
      <c r="Y1580">
        <f t="shared" si="295"/>
        <v>0</v>
      </c>
      <c r="Z1580">
        <f t="shared" si="296"/>
        <v>1</v>
      </c>
      <c r="AA1580">
        <f t="shared" si="297"/>
        <v>0</v>
      </c>
      <c r="AB1580" s="5">
        <f t="shared" si="298"/>
        <v>54</v>
      </c>
      <c r="AC1580">
        <f t="shared" si="299"/>
        <v>1</v>
      </c>
    </row>
    <row r="1581" spans="1:29" x14ac:dyDescent="0.25">
      <c r="A1581" t="s">
        <v>1621</v>
      </c>
      <c r="B1581">
        <v>1961</v>
      </c>
      <c r="C1581" t="s">
        <v>30</v>
      </c>
      <c r="D1581">
        <v>24</v>
      </c>
      <c r="E1581">
        <v>0</v>
      </c>
      <c r="F1581">
        <v>13635.64</v>
      </c>
      <c r="G1581" t="s">
        <v>12</v>
      </c>
      <c r="H1581" t="s">
        <v>12</v>
      </c>
      <c r="I1581" t="s">
        <v>247</v>
      </c>
      <c r="J1581" t="str">
        <f>VLOOKUP(A1581,Names!A:B,2,)</f>
        <v>Parker, Ms.  Megan</v>
      </c>
      <c r="K1581" cm="1">
        <f t="array" ref="K1581">VLOOKUP($A1581,'Medical Examination'!$A:$H,COLUMN(B:B),0)</f>
        <v>35.909999999999997</v>
      </c>
      <c r="L1581" cm="1">
        <f t="array" ref="L1581">VLOOKUP($A1581,'Medical Examination'!$A:$H,COLUMN(C:C),0)</f>
        <v>6.72</v>
      </c>
      <c r="M1581" t="str" cm="1">
        <f t="array" ref="M1581">VLOOKUP($A1581,'Medical Examination'!$A:$H,COLUMN(D:D),0)</f>
        <v>yes</v>
      </c>
      <c r="N1581" t="str" cm="1">
        <f t="array" ref="N1581">VLOOKUP($A1581,'Medical Examination'!$A:$H,COLUMN(E:E),0)</f>
        <v>No</v>
      </c>
      <c r="O1581" t="str" cm="1">
        <f t="array" ref="O1581">VLOOKUP($A1581,'Medical Examination'!$A:$H,COLUMN(F:F),0)</f>
        <v>No</v>
      </c>
      <c r="P1581" cm="1">
        <f t="array" ref="P1581">VLOOKUP($A1581,'Medical Examination'!$A:$H,COLUMN(G:G),0)</f>
        <v>2</v>
      </c>
      <c r="Q1581" t="str" cm="1">
        <f t="array" ref="Q1581">VLOOKUP($A1581,'Medical Examination'!$A:$H,COLUMN(H:H),0)</f>
        <v>No</v>
      </c>
      <c r="R1581">
        <f t="shared" si="288"/>
        <v>1</v>
      </c>
      <c r="S1581">
        <f t="shared" si="289"/>
        <v>0</v>
      </c>
      <c r="T1581">
        <f t="shared" si="290"/>
        <v>0</v>
      </c>
      <c r="U1581">
        <f t="shared" si="291"/>
        <v>0</v>
      </c>
      <c r="V1581">
        <f t="shared" si="292"/>
        <v>1</v>
      </c>
      <c r="W1581">
        <f t="shared" si="293"/>
        <v>1</v>
      </c>
      <c r="X1581">
        <f t="shared" si="294"/>
        <v>2</v>
      </c>
      <c r="Y1581">
        <f t="shared" si="295"/>
        <v>0</v>
      </c>
      <c r="Z1581">
        <f t="shared" si="296"/>
        <v>0</v>
      </c>
      <c r="AA1581">
        <f t="shared" si="297"/>
        <v>0</v>
      </c>
      <c r="AB1581" s="5">
        <f t="shared" si="298"/>
        <v>62</v>
      </c>
      <c r="AC1581">
        <f t="shared" si="299"/>
        <v>0</v>
      </c>
    </row>
    <row r="1582" spans="1:29" x14ac:dyDescent="0.25">
      <c r="A1582" t="s">
        <v>1622</v>
      </c>
      <c r="B1582">
        <v>1984</v>
      </c>
      <c r="C1582" t="s">
        <v>10</v>
      </c>
      <c r="D1582">
        <v>20</v>
      </c>
      <c r="E1582">
        <v>3</v>
      </c>
      <c r="F1582">
        <v>13638.06</v>
      </c>
      <c r="G1582" t="s">
        <v>12</v>
      </c>
      <c r="H1582" t="s">
        <v>12</v>
      </c>
      <c r="I1582" t="s">
        <v>249</v>
      </c>
      <c r="J1582" t="str">
        <f>VLOOKUP(A1582,Names!A:B,2,)</f>
        <v>Kosla, Mr.  Daniel</v>
      </c>
      <c r="K1582" cm="1">
        <f t="array" ref="K1582">VLOOKUP($A1582,'Medical Examination'!$A:$H,COLUMN(B:B),0)</f>
        <v>42.81</v>
      </c>
      <c r="L1582" cm="1">
        <f t="array" ref="L1582">VLOOKUP($A1582,'Medical Examination'!$A:$H,COLUMN(C:C),0)</f>
        <v>4.1500000000000004</v>
      </c>
      <c r="M1582" t="str" cm="1">
        <f t="array" ref="M1582">VLOOKUP($A1582,'Medical Examination'!$A:$H,COLUMN(D:D),0)</f>
        <v>No</v>
      </c>
      <c r="N1582" t="str" cm="1">
        <f t="array" ref="N1582">VLOOKUP($A1582,'Medical Examination'!$A:$H,COLUMN(E:E),0)</f>
        <v>No</v>
      </c>
      <c r="O1582" t="str" cm="1">
        <f t="array" ref="O1582">VLOOKUP($A1582,'Medical Examination'!$A:$H,COLUMN(F:F),0)</f>
        <v>No</v>
      </c>
      <c r="P1582" cm="1">
        <f t="array" ref="P1582">VLOOKUP($A1582,'Medical Examination'!$A:$H,COLUMN(G:G),0)</f>
        <v>1</v>
      </c>
      <c r="Q1582" t="str" cm="1">
        <f t="array" ref="Q1582">VLOOKUP($A1582,'Medical Examination'!$A:$H,COLUMN(H:H),0)</f>
        <v>No</v>
      </c>
      <c r="R1582">
        <f t="shared" si="288"/>
        <v>0</v>
      </c>
      <c r="S1582">
        <f t="shared" si="289"/>
        <v>0</v>
      </c>
      <c r="T1582">
        <f t="shared" si="290"/>
        <v>0</v>
      </c>
      <c r="U1582">
        <f t="shared" si="291"/>
        <v>0</v>
      </c>
      <c r="V1582">
        <f t="shared" si="292"/>
        <v>1</v>
      </c>
      <c r="W1582">
        <f t="shared" si="293"/>
        <v>1</v>
      </c>
      <c r="X1582">
        <f t="shared" si="294"/>
        <v>1</v>
      </c>
      <c r="Y1582">
        <f t="shared" si="295"/>
        <v>0</v>
      </c>
      <c r="Z1582">
        <f t="shared" si="296"/>
        <v>0</v>
      </c>
      <c r="AA1582">
        <f t="shared" si="297"/>
        <v>0</v>
      </c>
      <c r="AB1582" s="5">
        <f t="shared" si="298"/>
        <v>39</v>
      </c>
      <c r="AC1582">
        <f t="shared" si="299"/>
        <v>1</v>
      </c>
    </row>
    <row r="1583" spans="1:29" x14ac:dyDescent="0.25">
      <c r="A1583" t="s">
        <v>1623</v>
      </c>
      <c r="B1583">
        <v>1963</v>
      </c>
      <c r="C1583" t="s">
        <v>35</v>
      </c>
      <c r="D1583">
        <v>4</v>
      </c>
      <c r="E1583">
        <v>0</v>
      </c>
      <c r="F1583">
        <v>13677.68</v>
      </c>
      <c r="G1583" t="s">
        <v>12</v>
      </c>
      <c r="H1583" t="s">
        <v>11</v>
      </c>
      <c r="I1583" t="s">
        <v>300</v>
      </c>
      <c r="J1583" t="str">
        <f>VLOOKUP(A1583,Names!A:B,2,)</f>
        <v>Carrique, Mr.  Chris</v>
      </c>
      <c r="K1583" cm="1">
        <f t="array" ref="K1583">VLOOKUP($A1583,'Medical Examination'!$A:$H,COLUMN(B:B),0)</f>
        <v>31.23</v>
      </c>
      <c r="L1583" cm="1">
        <f t="array" ref="L1583">VLOOKUP($A1583,'Medical Examination'!$A:$H,COLUMN(C:C),0)</f>
        <v>9.1199999999999992</v>
      </c>
      <c r="M1583" t="str" cm="1">
        <f t="array" ref="M1583">VLOOKUP($A1583,'Medical Examination'!$A:$H,COLUMN(D:D),0)</f>
        <v>yes</v>
      </c>
      <c r="N1583" t="str" cm="1">
        <f t="array" ref="N1583">VLOOKUP($A1583,'Medical Examination'!$A:$H,COLUMN(E:E),0)</f>
        <v>No</v>
      </c>
      <c r="O1583" t="str" cm="1">
        <f t="array" ref="O1583">VLOOKUP($A1583,'Medical Examination'!$A:$H,COLUMN(F:F),0)</f>
        <v>Yes</v>
      </c>
      <c r="P1583" cm="1">
        <f t="array" ref="P1583">VLOOKUP($A1583,'Medical Examination'!$A:$H,COLUMN(G:G),0)</f>
        <v>1</v>
      </c>
      <c r="Q1583" t="str" cm="1">
        <f t="array" ref="Q1583">VLOOKUP($A1583,'Medical Examination'!$A:$H,COLUMN(H:H),0)</f>
        <v>No</v>
      </c>
      <c r="R1583">
        <f t="shared" si="288"/>
        <v>1</v>
      </c>
      <c r="S1583">
        <f t="shared" si="289"/>
        <v>0</v>
      </c>
      <c r="T1583">
        <f t="shared" si="290"/>
        <v>1</v>
      </c>
      <c r="U1583">
        <f t="shared" si="291"/>
        <v>0</v>
      </c>
      <c r="V1583">
        <f t="shared" si="292"/>
        <v>1</v>
      </c>
      <c r="W1583">
        <f t="shared" si="293"/>
        <v>2</v>
      </c>
      <c r="X1583">
        <f t="shared" si="294"/>
        <v>1</v>
      </c>
      <c r="Y1583">
        <f t="shared" si="295"/>
        <v>0</v>
      </c>
      <c r="Z1583">
        <f t="shared" si="296"/>
        <v>0</v>
      </c>
      <c r="AA1583">
        <f t="shared" si="297"/>
        <v>0</v>
      </c>
      <c r="AB1583" s="5">
        <f t="shared" si="298"/>
        <v>60</v>
      </c>
      <c r="AC1583">
        <f t="shared" si="299"/>
        <v>1</v>
      </c>
    </row>
    <row r="1584" spans="1:29" x14ac:dyDescent="0.25">
      <c r="A1584" t="s">
        <v>1624</v>
      </c>
      <c r="B1584">
        <v>1985</v>
      </c>
      <c r="C1584" t="s">
        <v>20</v>
      </c>
      <c r="D1584">
        <v>14</v>
      </c>
      <c r="E1584">
        <v>3</v>
      </c>
      <c r="F1584">
        <v>13685.51</v>
      </c>
      <c r="G1584" t="s">
        <v>12</v>
      </c>
      <c r="H1584" t="s">
        <v>16</v>
      </c>
      <c r="I1584" t="s">
        <v>535</v>
      </c>
      <c r="J1584" t="str">
        <f>VLOOKUP(A1584,Names!A:B,2,)</f>
        <v>Silbert, Mrs.  Jessie M.</v>
      </c>
      <c r="K1584" cm="1">
        <f t="array" ref="K1584">VLOOKUP($A1584,'Medical Examination'!$A:$H,COLUMN(B:B),0)</f>
        <v>43.32</v>
      </c>
      <c r="L1584" cm="1">
        <f t="array" ref="L1584">VLOOKUP($A1584,'Medical Examination'!$A:$H,COLUMN(C:C),0)</f>
        <v>4.67</v>
      </c>
      <c r="M1584" t="str" cm="1">
        <f t="array" ref="M1584">VLOOKUP($A1584,'Medical Examination'!$A:$H,COLUMN(D:D),0)</f>
        <v>yes</v>
      </c>
      <c r="N1584" t="str" cm="1">
        <f t="array" ref="N1584">VLOOKUP($A1584,'Medical Examination'!$A:$H,COLUMN(E:E),0)</f>
        <v>No</v>
      </c>
      <c r="O1584" t="str" cm="1">
        <f t="array" ref="O1584">VLOOKUP($A1584,'Medical Examination'!$A:$H,COLUMN(F:F),0)</f>
        <v>No</v>
      </c>
      <c r="P1584" t="str" cm="1">
        <f t="array" ref="P1584">VLOOKUP($A1584,'Medical Examination'!$A:$H,COLUMN(G:G),0)</f>
        <v>No major surgery</v>
      </c>
      <c r="Q1584" t="str" cm="1">
        <f t="array" ref="Q1584">VLOOKUP($A1584,'Medical Examination'!$A:$H,COLUMN(H:H),0)</f>
        <v>No</v>
      </c>
      <c r="R1584">
        <f t="shared" si="288"/>
        <v>1</v>
      </c>
      <c r="S1584">
        <f t="shared" si="289"/>
        <v>0</v>
      </c>
      <c r="T1584">
        <f t="shared" si="290"/>
        <v>0</v>
      </c>
      <c r="U1584">
        <f t="shared" si="291"/>
        <v>0</v>
      </c>
      <c r="V1584">
        <f t="shared" si="292"/>
        <v>1</v>
      </c>
      <c r="W1584">
        <f t="shared" si="293"/>
        <v>3</v>
      </c>
      <c r="X1584">
        <f t="shared" si="294"/>
        <v>0</v>
      </c>
      <c r="Y1584">
        <f t="shared" si="295"/>
        <v>0</v>
      </c>
      <c r="Z1584">
        <f t="shared" si="296"/>
        <v>0</v>
      </c>
      <c r="AA1584">
        <f t="shared" si="297"/>
        <v>0</v>
      </c>
      <c r="AB1584" s="5">
        <f t="shared" si="298"/>
        <v>38</v>
      </c>
      <c r="AC1584">
        <f t="shared" si="299"/>
        <v>0</v>
      </c>
    </row>
    <row r="1585" spans="1:29" x14ac:dyDescent="0.25">
      <c r="A1585" t="s">
        <v>1625</v>
      </c>
      <c r="B1585">
        <v>1986</v>
      </c>
      <c r="C1585" t="s">
        <v>15</v>
      </c>
      <c r="D1585">
        <v>24</v>
      </c>
      <c r="E1585">
        <v>3</v>
      </c>
      <c r="F1585">
        <v>13714.55</v>
      </c>
      <c r="G1585" t="s">
        <v>12</v>
      </c>
      <c r="H1585" t="s">
        <v>11</v>
      </c>
      <c r="I1585" t="s">
        <v>249</v>
      </c>
      <c r="J1585" t="str">
        <f>VLOOKUP(A1585,Names!A:B,2,)</f>
        <v>Sittlington, Mr.  Mark H.</v>
      </c>
      <c r="K1585" cm="1">
        <f t="array" ref="K1585">VLOOKUP($A1585,'Medical Examination'!$A:$H,COLUMN(B:B),0)</f>
        <v>44.55</v>
      </c>
      <c r="L1585" cm="1">
        <f t="array" ref="L1585">VLOOKUP($A1585,'Medical Examination'!$A:$H,COLUMN(C:C),0)</f>
        <v>7.12</v>
      </c>
      <c r="M1585" t="str" cm="1">
        <f t="array" ref="M1585">VLOOKUP($A1585,'Medical Examination'!$A:$H,COLUMN(D:D),0)</f>
        <v>yes</v>
      </c>
      <c r="N1585" t="str" cm="1">
        <f t="array" ref="N1585">VLOOKUP($A1585,'Medical Examination'!$A:$H,COLUMN(E:E),0)</f>
        <v>No</v>
      </c>
      <c r="O1585" t="str" cm="1">
        <f t="array" ref="O1585">VLOOKUP($A1585,'Medical Examination'!$A:$H,COLUMN(F:F),0)</f>
        <v>No</v>
      </c>
      <c r="P1585" cm="1">
        <f t="array" ref="P1585">VLOOKUP($A1585,'Medical Examination'!$A:$H,COLUMN(G:G),0)</f>
        <v>1</v>
      </c>
      <c r="Q1585" t="str" cm="1">
        <f t="array" ref="Q1585">VLOOKUP($A1585,'Medical Examination'!$A:$H,COLUMN(H:H),0)</f>
        <v>No</v>
      </c>
      <c r="R1585">
        <f t="shared" si="288"/>
        <v>1</v>
      </c>
      <c r="S1585">
        <f t="shared" si="289"/>
        <v>0</v>
      </c>
      <c r="T1585">
        <f t="shared" si="290"/>
        <v>0</v>
      </c>
      <c r="U1585">
        <f t="shared" si="291"/>
        <v>0</v>
      </c>
      <c r="V1585">
        <f t="shared" si="292"/>
        <v>1</v>
      </c>
      <c r="W1585">
        <f t="shared" si="293"/>
        <v>2</v>
      </c>
      <c r="X1585">
        <f t="shared" si="294"/>
        <v>1</v>
      </c>
      <c r="Y1585">
        <f t="shared" si="295"/>
        <v>0</v>
      </c>
      <c r="Z1585">
        <f t="shared" si="296"/>
        <v>0</v>
      </c>
      <c r="AA1585">
        <f t="shared" si="297"/>
        <v>0</v>
      </c>
      <c r="AB1585" s="5">
        <f t="shared" si="298"/>
        <v>37</v>
      </c>
      <c r="AC1585">
        <f t="shared" si="299"/>
        <v>1</v>
      </c>
    </row>
    <row r="1586" spans="1:29" x14ac:dyDescent="0.25">
      <c r="A1586" t="s">
        <v>1626</v>
      </c>
      <c r="B1586">
        <v>1981</v>
      </c>
      <c r="C1586" t="s">
        <v>35</v>
      </c>
      <c r="D1586">
        <v>2</v>
      </c>
      <c r="E1586">
        <v>1</v>
      </c>
      <c r="F1586">
        <v>13725.47</v>
      </c>
      <c r="G1586" t="s">
        <v>12</v>
      </c>
      <c r="H1586" t="s">
        <v>11</v>
      </c>
      <c r="I1586" t="s">
        <v>247</v>
      </c>
      <c r="J1586" t="str">
        <f>VLOOKUP(A1586,Names!A:B,2,)</f>
        <v>Crawford, Ms.  Polly</v>
      </c>
      <c r="K1586" cm="1">
        <f t="array" ref="K1586">VLOOKUP($A1586,'Medical Examination'!$A:$H,COLUMN(B:B),0)</f>
        <v>21.754999999999999</v>
      </c>
      <c r="L1586" cm="1">
        <f t="array" ref="L1586">VLOOKUP($A1586,'Medical Examination'!$A:$H,COLUMN(C:C),0)</f>
        <v>7.79</v>
      </c>
      <c r="M1586" t="str" cm="1">
        <f t="array" ref="M1586">VLOOKUP($A1586,'Medical Examination'!$A:$H,COLUMN(D:D),0)</f>
        <v>yes</v>
      </c>
      <c r="N1586" t="str" cm="1">
        <f t="array" ref="N1586">VLOOKUP($A1586,'Medical Examination'!$A:$H,COLUMN(E:E),0)</f>
        <v>No</v>
      </c>
      <c r="O1586" t="str" cm="1">
        <f t="array" ref="O1586">VLOOKUP($A1586,'Medical Examination'!$A:$H,COLUMN(F:F),0)</f>
        <v>No</v>
      </c>
      <c r="P1586" t="str" cm="1">
        <f t="array" ref="P1586">VLOOKUP($A1586,'Medical Examination'!$A:$H,COLUMN(G:G),0)</f>
        <v>No major surgery</v>
      </c>
      <c r="Q1586" t="str" cm="1">
        <f t="array" ref="Q1586">VLOOKUP($A1586,'Medical Examination'!$A:$H,COLUMN(H:H),0)</f>
        <v>No</v>
      </c>
      <c r="R1586">
        <f t="shared" si="288"/>
        <v>1</v>
      </c>
      <c r="S1586">
        <f t="shared" si="289"/>
        <v>0</v>
      </c>
      <c r="T1586">
        <f t="shared" si="290"/>
        <v>0</v>
      </c>
      <c r="U1586">
        <f t="shared" si="291"/>
        <v>0</v>
      </c>
      <c r="V1586">
        <f t="shared" si="292"/>
        <v>1</v>
      </c>
      <c r="W1586">
        <f t="shared" si="293"/>
        <v>2</v>
      </c>
      <c r="X1586">
        <f t="shared" si="294"/>
        <v>0</v>
      </c>
      <c r="Y1586">
        <f t="shared" si="295"/>
        <v>0</v>
      </c>
      <c r="Z1586">
        <f t="shared" si="296"/>
        <v>0</v>
      </c>
      <c r="AA1586">
        <f t="shared" si="297"/>
        <v>0</v>
      </c>
      <c r="AB1586" s="5">
        <f t="shared" si="298"/>
        <v>42</v>
      </c>
      <c r="AC1586">
        <f t="shared" si="299"/>
        <v>0</v>
      </c>
    </row>
    <row r="1587" spans="1:29" x14ac:dyDescent="0.25">
      <c r="A1587" t="s">
        <v>1627</v>
      </c>
      <c r="B1587">
        <v>1985</v>
      </c>
      <c r="C1587" t="s">
        <v>35</v>
      </c>
      <c r="D1587">
        <v>29</v>
      </c>
      <c r="E1587">
        <v>3</v>
      </c>
      <c r="F1587">
        <v>13726.21</v>
      </c>
      <c r="G1587" t="s">
        <v>12</v>
      </c>
      <c r="H1587" t="s">
        <v>12</v>
      </c>
      <c r="I1587" t="s">
        <v>535</v>
      </c>
      <c r="J1587" t="str">
        <f>VLOOKUP(A1587,Names!A:B,2,)</f>
        <v>Hribar, Mrs.  Kathryn E</v>
      </c>
      <c r="K1587" cm="1">
        <f t="array" ref="K1587">VLOOKUP($A1587,'Medical Examination'!$A:$H,COLUMN(B:B),0)</f>
        <v>43.44</v>
      </c>
      <c r="L1587" cm="1">
        <f t="array" ref="L1587">VLOOKUP($A1587,'Medical Examination'!$A:$H,COLUMN(C:C),0)</f>
        <v>4.8600000000000003</v>
      </c>
      <c r="M1587" t="str" cm="1">
        <f t="array" ref="M1587">VLOOKUP($A1587,'Medical Examination'!$A:$H,COLUMN(D:D),0)</f>
        <v>yes</v>
      </c>
      <c r="N1587" t="str" cm="1">
        <f t="array" ref="N1587">VLOOKUP($A1587,'Medical Examination'!$A:$H,COLUMN(E:E),0)</f>
        <v>No</v>
      </c>
      <c r="O1587" t="str" cm="1">
        <f t="array" ref="O1587">VLOOKUP($A1587,'Medical Examination'!$A:$H,COLUMN(F:F),0)</f>
        <v>No</v>
      </c>
      <c r="P1587" t="str" cm="1">
        <f t="array" ref="P1587">VLOOKUP($A1587,'Medical Examination'!$A:$H,COLUMN(G:G),0)</f>
        <v>No major surgery</v>
      </c>
      <c r="Q1587" t="str" cm="1">
        <f t="array" ref="Q1587">VLOOKUP($A1587,'Medical Examination'!$A:$H,COLUMN(H:H),0)</f>
        <v>No</v>
      </c>
      <c r="R1587">
        <f t="shared" si="288"/>
        <v>1</v>
      </c>
      <c r="S1587">
        <f t="shared" si="289"/>
        <v>0</v>
      </c>
      <c r="T1587">
        <f t="shared" si="290"/>
        <v>0</v>
      </c>
      <c r="U1587">
        <f t="shared" si="291"/>
        <v>0</v>
      </c>
      <c r="V1587">
        <f t="shared" si="292"/>
        <v>1</v>
      </c>
      <c r="W1587">
        <f t="shared" si="293"/>
        <v>1</v>
      </c>
      <c r="X1587">
        <f t="shared" si="294"/>
        <v>0</v>
      </c>
      <c r="Y1587">
        <f t="shared" si="295"/>
        <v>0</v>
      </c>
      <c r="Z1587">
        <f t="shared" si="296"/>
        <v>0</v>
      </c>
      <c r="AA1587">
        <f t="shared" si="297"/>
        <v>0</v>
      </c>
      <c r="AB1587" s="5">
        <f t="shared" si="298"/>
        <v>38</v>
      </c>
      <c r="AC1587">
        <f t="shared" si="299"/>
        <v>0</v>
      </c>
    </row>
    <row r="1588" spans="1:29" x14ac:dyDescent="0.25">
      <c r="A1588" t="s">
        <v>1628</v>
      </c>
      <c r="B1588">
        <v>1969</v>
      </c>
      <c r="C1588" t="s">
        <v>37</v>
      </c>
      <c r="D1588">
        <v>23</v>
      </c>
      <c r="E1588">
        <v>0</v>
      </c>
      <c r="F1588">
        <v>13746.74</v>
      </c>
      <c r="G1588" t="s">
        <v>12</v>
      </c>
      <c r="H1588" t="s">
        <v>11</v>
      </c>
      <c r="I1588" t="s">
        <v>535</v>
      </c>
      <c r="J1588" t="str">
        <f>VLOOKUP(A1588,Names!A:B,2,)</f>
        <v>Farkash, Mrs.  Lauren</v>
      </c>
      <c r="K1588" cm="1">
        <f t="array" ref="K1588">VLOOKUP($A1588,'Medical Examination'!$A:$H,COLUMN(B:B),0)</f>
        <v>35.590000000000003</v>
      </c>
      <c r="L1588" cm="1">
        <f t="array" ref="L1588">VLOOKUP($A1588,'Medical Examination'!$A:$H,COLUMN(C:C),0)</f>
        <v>5.21</v>
      </c>
      <c r="M1588" t="str" cm="1">
        <f t="array" ref="M1588">VLOOKUP($A1588,'Medical Examination'!$A:$H,COLUMN(D:D),0)</f>
        <v>yes</v>
      </c>
      <c r="N1588" t="str" cm="1">
        <f t="array" ref="N1588">VLOOKUP($A1588,'Medical Examination'!$A:$H,COLUMN(E:E),0)</f>
        <v>No</v>
      </c>
      <c r="O1588" t="str" cm="1">
        <f t="array" ref="O1588">VLOOKUP($A1588,'Medical Examination'!$A:$H,COLUMN(F:F),0)</f>
        <v>Yes</v>
      </c>
      <c r="P1588" cm="1">
        <f t="array" ref="P1588">VLOOKUP($A1588,'Medical Examination'!$A:$H,COLUMN(G:G),0)</f>
        <v>1</v>
      </c>
      <c r="Q1588" t="str" cm="1">
        <f t="array" ref="Q1588">VLOOKUP($A1588,'Medical Examination'!$A:$H,COLUMN(H:H),0)</f>
        <v>No</v>
      </c>
      <c r="R1588">
        <f t="shared" si="288"/>
        <v>1</v>
      </c>
      <c r="S1588">
        <f t="shared" si="289"/>
        <v>0</v>
      </c>
      <c r="T1588">
        <f t="shared" si="290"/>
        <v>1</v>
      </c>
      <c r="U1588">
        <f t="shared" si="291"/>
        <v>0</v>
      </c>
      <c r="V1588">
        <f t="shared" si="292"/>
        <v>1</v>
      </c>
      <c r="W1588">
        <f t="shared" si="293"/>
        <v>2</v>
      </c>
      <c r="X1588">
        <f t="shared" si="294"/>
        <v>1</v>
      </c>
      <c r="Y1588">
        <f t="shared" si="295"/>
        <v>0</v>
      </c>
      <c r="Z1588">
        <f t="shared" si="296"/>
        <v>0</v>
      </c>
      <c r="AA1588">
        <f t="shared" si="297"/>
        <v>0</v>
      </c>
      <c r="AB1588" s="5">
        <f t="shared" si="298"/>
        <v>54</v>
      </c>
      <c r="AC1588">
        <f t="shared" si="299"/>
        <v>0</v>
      </c>
    </row>
    <row r="1589" spans="1:29" x14ac:dyDescent="0.25">
      <c r="A1589" t="s">
        <v>1629</v>
      </c>
      <c r="B1589">
        <v>2004</v>
      </c>
      <c r="C1589" t="s">
        <v>10</v>
      </c>
      <c r="D1589">
        <v>16</v>
      </c>
      <c r="E1589">
        <v>0</v>
      </c>
      <c r="F1589">
        <v>13747.87</v>
      </c>
      <c r="G1589" t="s">
        <v>12</v>
      </c>
      <c r="H1589" t="s">
        <v>11</v>
      </c>
      <c r="I1589" t="s">
        <v>170</v>
      </c>
      <c r="J1589" t="str">
        <f>VLOOKUP(A1589,Names!A:B,2,)</f>
        <v>Orifice, Mr.  Michael E.</v>
      </c>
      <c r="K1589" cm="1">
        <f t="array" ref="K1589">VLOOKUP($A1589,'Medical Examination'!$A:$H,COLUMN(B:B),0)</f>
        <v>21.565000000000001</v>
      </c>
      <c r="L1589" cm="1">
        <f t="array" ref="L1589">VLOOKUP($A1589,'Medical Examination'!$A:$H,COLUMN(C:C),0)</f>
        <v>4.95</v>
      </c>
      <c r="M1589" t="str" cm="1">
        <f t="array" ref="M1589">VLOOKUP($A1589,'Medical Examination'!$A:$H,COLUMN(D:D),0)</f>
        <v>No</v>
      </c>
      <c r="N1589" t="str" cm="1">
        <f t="array" ref="N1589">VLOOKUP($A1589,'Medical Examination'!$A:$H,COLUMN(E:E),0)</f>
        <v>yes</v>
      </c>
      <c r="O1589" t="str" cm="1">
        <f t="array" ref="O1589">VLOOKUP($A1589,'Medical Examination'!$A:$H,COLUMN(F:F),0)</f>
        <v>No</v>
      </c>
      <c r="P1589" cm="1">
        <f t="array" ref="P1589">VLOOKUP($A1589,'Medical Examination'!$A:$H,COLUMN(G:G),0)</f>
        <v>1</v>
      </c>
      <c r="Q1589" t="str" cm="1">
        <f t="array" ref="Q1589">VLOOKUP($A1589,'Medical Examination'!$A:$H,COLUMN(H:H),0)</f>
        <v>yes</v>
      </c>
      <c r="R1589">
        <f t="shared" si="288"/>
        <v>0</v>
      </c>
      <c r="S1589">
        <f t="shared" si="289"/>
        <v>1</v>
      </c>
      <c r="T1589">
        <f t="shared" si="290"/>
        <v>0</v>
      </c>
      <c r="U1589">
        <f t="shared" si="291"/>
        <v>1</v>
      </c>
      <c r="V1589">
        <f t="shared" si="292"/>
        <v>1</v>
      </c>
      <c r="W1589">
        <f t="shared" si="293"/>
        <v>2</v>
      </c>
      <c r="X1589">
        <f t="shared" si="294"/>
        <v>1</v>
      </c>
      <c r="Y1589">
        <f t="shared" si="295"/>
        <v>0</v>
      </c>
      <c r="Z1589">
        <f t="shared" si="296"/>
        <v>0</v>
      </c>
      <c r="AA1589">
        <f t="shared" si="297"/>
        <v>0</v>
      </c>
      <c r="AB1589" s="5">
        <f t="shared" si="298"/>
        <v>19</v>
      </c>
      <c r="AC1589">
        <f t="shared" si="299"/>
        <v>1</v>
      </c>
    </row>
    <row r="1590" spans="1:29" x14ac:dyDescent="0.25">
      <c r="A1590" t="s">
        <v>1630</v>
      </c>
      <c r="B1590">
        <v>1959</v>
      </c>
      <c r="C1590" t="s">
        <v>35</v>
      </c>
      <c r="D1590">
        <v>6</v>
      </c>
      <c r="E1590">
        <v>0</v>
      </c>
      <c r="F1590">
        <v>13770.1</v>
      </c>
      <c r="G1590" t="s">
        <v>12</v>
      </c>
      <c r="H1590" t="s">
        <v>16</v>
      </c>
      <c r="I1590" t="s">
        <v>23</v>
      </c>
      <c r="J1590" t="str">
        <f>VLOOKUP(A1590,Names!A:B,2,)</f>
        <v>Chavez, Mr.  Chris</v>
      </c>
      <c r="K1590" cm="1">
        <f t="array" ref="K1590">VLOOKUP($A1590,'Medical Examination'!$A:$H,COLUMN(B:B),0)</f>
        <v>28.31</v>
      </c>
      <c r="L1590" cm="1">
        <f t="array" ref="L1590">VLOOKUP($A1590,'Medical Examination'!$A:$H,COLUMN(C:C),0)</f>
        <v>5.96</v>
      </c>
      <c r="M1590" t="str" cm="1">
        <f t="array" ref="M1590">VLOOKUP($A1590,'Medical Examination'!$A:$H,COLUMN(D:D),0)</f>
        <v>yes</v>
      </c>
      <c r="N1590" t="str" cm="1">
        <f t="array" ref="N1590">VLOOKUP($A1590,'Medical Examination'!$A:$H,COLUMN(E:E),0)</f>
        <v>No</v>
      </c>
      <c r="O1590" t="str" cm="1">
        <f t="array" ref="O1590">VLOOKUP($A1590,'Medical Examination'!$A:$H,COLUMN(F:F),0)</f>
        <v>No</v>
      </c>
      <c r="P1590" cm="1">
        <f t="array" ref="P1590">VLOOKUP($A1590,'Medical Examination'!$A:$H,COLUMN(G:G),0)</f>
        <v>2</v>
      </c>
      <c r="Q1590" t="str" cm="1">
        <f t="array" ref="Q1590">VLOOKUP($A1590,'Medical Examination'!$A:$H,COLUMN(H:H),0)</f>
        <v>No</v>
      </c>
      <c r="R1590">
        <f t="shared" si="288"/>
        <v>1</v>
      </c>
      <c r="S1590">
        <f t="shared" si="289"/>
        <v>0</v>
      </c>
      <c r="T1590">
        <f t="shared" si="290"/>
        <v>0</v>
      </c>
      <c r="U1590">
        <f t="shared" si="291"/>
        <v>0</v>
      </c>
      <c r="V1590">
        <f t="shared" si="292"/>
        <v>1</v>
      </c>
      <c r="W1590">
        <f t="shared" si="293"/>
        <v>3</v>
      </c>
      <c r="X1590">
        <f t="shared" si="294"/>
        <v>2</v>
      </c>
      <c r="Y1590">
        <f t="shared" si="295"/>
        <v>0</v>
      </c>
      <c r="Z1590">
        <f t="shared" si="296"/>
        <v>1</v>
      </c>
      <c r="AA1590">
        <f t="shared" si="297"/>
        <v>0</v>
      </c>
      <c r="AB1590" s="5">
        <f t="shared" si="298"/>
        <v>64</v>
      </c>
      <c r="AC1590">
        <f t="shared" si="299"/>
        <v>1</v>
      </c>
    </row>
    <row r="1591" spans="1:29" x14ac:dyDescent="0.25">
      <c r="A1591" t="s">
        <v>1631</v>
      </c>
      <c r="B1591">
        <v>1966</v>
      </c>
      <c r="C1591" t="s">
        <v>15</v>
      </c>
      <c r="D1591">
        <v>10</v>
      </c>
      <c r="E1591">
        <v>0</v>
      </c>
      <c r="F1591">
        <v>13801.61</v>
      </c>
      <c r="G1591" t="s">
        <v>12</v>
      </c>
      <c r="H1591" t="s">
        <v>12</v>
      </c>
      <c r="I1591" t="s">
        <v>535</v>
      </c>
      <c r="J1591" t="str">
        <f>VLOOKUP(A1591,Names!A:B,2,)</f>
        <v>Trotter, Mrs.  Jill M</v>
      </c>
      <c r="K1591" cm="1">
        <f t="array" ref="K1591">VLOOKUP($A1591,'Medical Examination'!$A:$H,COLUMN(B:B),0)</f>
        <v>33.479999999999997</v>
      </c>
      <c r="L1591" cm="1">
        <f t="array" ref="L1591">VLOOKUP($A1591,'Medical Examination'!$A:$H,COLUMN(C:C),0)</f>
        <v>4.74</v>
      </c>
      <c r="M1591" t="str" cm="1">
        <f t="array" ref="M1591">VLOOKUP($A1591,'Medical Examination'!$A:$H,COLUMN(D:D),0)</f>
        <v>yes</v>
      </c>
      <c r="N1591" t="str" cm="1">
        <f t="array" ref="N1591">VLOOKUP($A1591,'Medical Examination'!$A:$H,COLUMN(E:E),0)</f>
        <v>No</v>
      </c>
      <c r="O1591" t="str" cm="1">
        <f t="array" ref="O1591">VLOOKUP($A1591,'Medical Examination'!$A:$H,COLUMN(F:F),0)</f>
        <v>No</v>
      </c>
      <c r="P1591" cm="1">
        <f t="array" ref="P1591">VLOOKUP($A1591,'Medical Examination'!$A:$H,COLUMN(G:G),0)</f>
        <v>2</v>
      </c>
      <c r="Q1591" t="str" cm="1">
        <f t="array" ref="Q1591">VLOOKUP($A1591,'Medical Examination'!$A:$H,COLUMN(H:H),0)</f>
        <v>No</v>
      </c>
      <c r="R1591">
        <f t="shared" si="288"/>
        <v>1</v>
      </c>
      <c r="S1591">
        <f t="shared" si="289"/>
        <v>0</v>
      </c>
      <c r="T1591">
        <f t="shared" si="290"/>
        <v>0</v>
      </c>
      <c r="U1591">
        <f t="shared" si="291"/>
        <v>0</v>
      </c>
      <c r="V1591">
        <f t="shared" si="292"/>
        <v>1</v>
      </c>
      <c r="W1591">
        <f t="shared" si="293"/>
        <v>1</v>
      </c>
      <c r="X1591">
        <f t="shared" si="294"/>
        <v>2</v>
      </c>
      <c r="Y1591">
        <f t="shared" si="295"/>
        <v>0</v>
      </c>
      <c r="Z1591">
        <f t="shared" si="296"/>
        <v>0</v>
      </c>
      <c r="AA1591">
        <f t="shared" si="297"/>
        <v>0</v>
      </c>
      <c r="AB1591" s="5">
        <f t="shared" si="298"/>
        <v>57</v>
      </c>
      <c r="AC1591">
        <f t="shared" si="299"/>
        <v>0</v>
      </c>
    </row>
    <row r="1592" spans="1:29" x14ac:dyDescent="0.25">
      <c r="A1592" t="s">
        <v>1632</v>
      </c>
      <c r="B1592">
        <v>1986</v>
      </c>
      <c r="C1592" t="s">
        <v>30</v>
      </c>
      <c r="D1592">
        <v>8</v>
      </c>
      <c r="E1592">
        <v>3</v>
      </c>
      <c r="F1592">
        <v>13819.49</v>
      </c>
      <c r="G1592" t="s">
        <v>12</v>
      </c>
      <c r="H1592" t="s">
        <v>11</v>
      </c>
      <c r="I1592" t="s">
        <v>23</v>
      </c>
      <c r="J1592" t="str">
        <f>VLOOKUP(A1592,Names!A:B,2,)</f>
        <v>Richey, Mr.  Cary J</v>
      </c>
      <c r="K1592" cm="1">
        <f t="array" ref="K1592">VLOOKUP($A1592,'Medical Examination'!$A:$H,COLUMN(B:B),0)</f>
        <v>45.9</v>
      </c>
      <c r="L1592" cm="1">
        <f t="array" ref="L1592">VLOOKUP($A1592,'Medical Examination'!$A:$H,COLUMN(C:C),0)</f>
        <v>11.14</v>
      </c>
      <c r="M1592" t="str" cm="1">
        <f t="array" ref="M1592">VLOOKUP($A1592,'Medical Examination'!$A:$H,COLUMN(D:D),0)</f>
        <v>yes</v>
      </c>
      <c r="N1592" t="str" cm="1">
        <f t="array" ref="N1592">VLOOKUP($A1592,'Medical Examination'!$A:$H,COLUMN(E:E),0)</f>
        <v>No</v>
      </c>
      <c r="O1592" t="str" cm="1">
        <f t="array" ref="O1592">VLOOKUP($A1592,'Medical Examination'!$A:$H,COLUMN(F:F),0)</f>
        <v>No</v>
      </c>
      <c r="P1592" cm="1">
        <f t="array" ref="P1592">VLOOKUP($A1592,'Medical Examination'!$A:$H,COLUMN(G:G),0)</f>
        <v>1</v>
      </c>
      <c r="Q1592" t="str" cm="1">
        <f t="array" ref="Q1592">VLOOKUP($A1592,'Medical Examination'!$A:$H,COLUMN(H:H),0)</f>
        <v>No</v>
      </c>
      <c r="R1592">
        <f t="shared" si="288"/>
        <v>1</v>
      </c>
      <c r="S1592">
        <f t="shared" si="289"/>
        <v>0</v>
      </c>
      <c r="T1592">
        <f t="shared" si="290"/>
        <v>0</v>
      </c>
      <c r="U1592">
        <f t="shared" si="291"/>
        <v>0</v>
      </c>
      <c r="V1592">
        <f t="shared" si="292"/>
        <v>1</v>
      </c>
      <c r="W1592">
        <f t="shared" si="293"/>
        <v>2</v>
      </c>
      <c r="X1592">
        <f t="shared" si="294"/>
        <v>1</v>
      </c>
      <c r="Y1592">
        <f t="shared" si="295"/>
        <v>0</v>
      </c>
      <c r="Z1592">
        <f t="shared" si="296"/>
        <v>1</v>
      </c>
      <c r="AA1592">
        <f t="shared" si="297"/>
        <v>0</v>
      </c>
      <c r="AB1592" s="5">
        <f t="shared" si="298"/>
        <v>37</v>
      </c>
      <c r="AC1592">
        <f t="shared" si="299"/>
        <v>1</v>
      </c>
    </row>
    <row r="1593" spans="1:29" x14ac:dyDescent="0.25">
      <c r="A1593" t="s">
        <v>1633</v>
      </c>
      <c r="B1593">
        <v>1958</v>
      </c>
      <c r="C1593" t="s">
        <v>15</v>
      </c>
      <c r="D1593">
        <v>25</v>
      </c>
      <c r="E1593">
        <v>0</v>
      </c>
      <c r="F1593">
        <v>13822.8</v>
      </c>
      <c r="G1593" t="s">
        <v>12</v>
      </c>
      <c r="H1593" t="s">
        <v>12</v>
      </c>
      <c r="I1593" t="s">
        <v>42</v>
      </c>
      <c r="J1593" t="str">
        <f>VLOOKUP(A1593,Names!A:B,2,)</f>
        <v>Berger, Mr.  Bruce A Jr.</v>
      </c>
      <c r="K1593" cm="1">
        <f t="array" ref="K1593">VLOOKUP($A1593,'Medical Examination'!$A:$H,COLUMN(B:B),0)</f>
        <v>34.5</v>
      </c>
      <c r="L1593" cm="1">
        <f t="array" ref="L1593">VLOOKUP($A1593,'Medical Examination'!$A:$H,COLUMN(C:C),0)</f>
        <v>10.3</v>
      </c>
      <c r="M1593" t="str" cm="1">
        <f t="array" ref="M1593">VLOOKUP($A1593,'Medical Examination'!$A:$H,COLUMN(D:D),0)</f>
        <v>No</v>
      </c>
      <c r="N1593" t="str" cm="1">
        <f t="array" ref="N1593">VLOOKUP($A1593,'Medical Examination'!$A:$H,COLUMN(E:E),0)</f>
        <v>No</v>
      </c>
      <c r="O1593" t="str" cm="1">
        <f t="array" ref="O1593">VLOOKUP($A1593,'Medical Examination'!$A:$H,COLUMN(F:F),0)</f>
        <v>No</v>
      </c>
      <c r="P1593" cm="1">
        <f t="array" ref="P1593">VLOOKUP($A1593,'Medical Examination'!$A:$H,COLUMN(G:G),0)</f>
        <v>3</v>
      </c>
      <c r="Q1593" t="str" cm="1">
        <f t="array" ref="Q1593">VLOOKUP($A1593,'Medical Examination'!$A:$H,COLUMN(H:H),0)</f>
        <v>No</v>
      </c>
      <c r="R1593">
        <f t="shared" si="288"/>
        <v>0</v>
      </c>
      <c r="S1593">
        <f t="shared" si="289"/>
        <v>0</v>
      </c>
      <c r="T1593">
        <f t="shared" si="290"/>
        <v>0</v>
      </c>
      <c r="U1593">
        <f t="shared" si="291"/>
        <v>0</v>
      </c>
      <c r="V1593">
        <f t="shared" si="292"/>
        <v>1</v>
      </c>
      <c r="W1593">
        <f t="shared" si="293"/>
        <v>1</v>
      </c>
      <c r="X1593">
        <f t="shared" si="294"/>
        <v>3</v>
      </c>
      <c r="Y1593">
        <f t="shared" si="295"/>
        <v>1</v>
      </c>
      <c r="Z1593">
        <f t="shared" si="296"/>
        <v>0</v>
      </c>
      <c r="AA1593">
        <f t="shared" si="297"/>
        <v>0</v>
      </c>
      <c r="AB1593" s="5">
        <f t="shared" si="298"/>
        <v>65</v>
      </c>
      <c r="AC1593">
        <f t="shared" si="299"/>
        <v>1</v>
      </c>
    </row>
    <row r="1594" spans="1:29" x14ac:dyDescent="0.25">
      <c r="A1594" t="s">
        <v>1634</v>
      </c>
      <c r="B1594">
        <v>1958</v>
      </c>
      <c r="C1594" t="s">
        <v>30</v>
      </c>
      <c r="D1594">
        <v>10</v>
      </c>
      <c r="E1594">
        <v>0</v>
      </c>
      <c r="F1594">
        <v>13831.12</v>
      </c>
      <c r="G1594" t="s">
        <v>12</v>
      </c>
      <c r="H1594" t="s">
        <v>16</v>
      </c>
      <c r="I1594" t="s">
        <v>13</v>
      </c>
      <c r="J1594" t="str">
        <f>VLOOKUP(A1594,Names!A:B,2,)</f>
        <v>Aitken, Mr.  Kyle</v>
      </c>
      <c r="K1594" cm="1">
        <f t="array" ref="K1594">VLOOKUP($A1594,'Medical Examination'!$A:$H,COLUMN(B:B),0)</f>
        <v>40.479999999999997</v>
      </c>
      <c r="L1594" cm="1">
        <f t="array" ref="L1594">VLOOKUP($A1594,'Medical Examination'!$A:$H,COLUMN(C:C),0)</f>
        <v>6.7</v>
      </c>
      <c r="M1594" t="str" cm="1">
        <f t="array" ref="M1594">VLOOKUP($A1594,'Medical Examination'!$A:$H,COLUMN(D:D),0)</f>
        <v>No</v>
      </c>
      <c r="N1594" t="str" cm="1">
        <f t="array" ref="N1594">VLOOKUP($A1594,'Medical Examination'!$A:$H,COLUMN(E:E),0)</f>
        <v>No</v>
      </c>
      <c r="O1594" t="str" cm="1">
        <f t="array" ref="O1594">VLOOKUP($A1594,'Medical Examination'!$A:$H,COLUMN(F:F),0)</f>
        <v>No</v>
      </c>
      <c r="P1594" cm="1">
        <f t="array" ref="P1594">VLOOKUP($A1594,'Medical Examination'!$A:$H,COLUMN(G:G),0)</f>
        <v>3</v>
      </c>
      <c r="Q1594" t="str" cm="1">
        <f t="array" ref="Q1594">VLOOKUP($A1594,'Medical Examination'!$A:$H,COLUMN(H:H),0)</f>
        <v>No</v>
      </c>
      <c r="R1594">
        <f t="shared" si="288"/>
        <v>0</v>
      </c>
      <c r="S1594">
        <f t="shared" si="289"/>
        <v>0</v>
      </c>
      <c r="T1594">
        <f t="shared" si="290"/>
        <v>0</v>
      </c>
      <c r="U1594">
        <f t="shared" si="291"/>
        <v>0</v>
      </c>
      <c r="V1594">
        <f t="shared" si="292"/>
        <v>1</v>
      </c>
      <c r="W1594">
        <f t="shared" si="293"/>
        <v>3</v>
      </c>
      <c r="X1594">
        <f t="shared" si="294"/>
        <v>3</v>
      </c>
      <c r="Y1594">
        <f t="shared" si="295"/>
        <v>0</v>
      </c>
      <c r="Z1594">
        <f t="shared" si="296"/>
        <v>0</v>
      </c>
      <c r="AA1594">
        <f t="shared" si="297"/>
        <v>1</v>
      </c>
      <c r="AB1594" s="5">
        <f t="shared" si="298"/>
        <v>65</v>
      </c>
      <c r="AC1594">
        <f t="shared" si="299"/>
        <v>1</v>
      </c>
    </row>
    <row r="1595" spans="1:29" x14ac:dyDescent="0.25">
      <c r="A1595" t="s">
        <v>1635</v>
      </c>
      <c r="B1595">
        <v>2003</v>
      </c>
      <c r="C1595" t="s">
        <v>18</v>
      </c>
      <c r="D1595">
        <v>7</v>
      </c>
      <c r="E1595">
        <v>0</v>
      </c>
      <c r="F1595">
        <v>13844.51</v>
      </c>
      <c r="G1595" t="s">
        <v>11</v>
      </c>
      <c r="H1595" t="s">
        <v>16</v>
      </c>
      <c r="I1595" t="s">
        <v>42</v>
      </c>
      <c r="J1595" t="str">
        <f>VLOOKUP(A1595,Names!A:B,2,)</f>
        <v>Bergman, Ms.  Kelly R</v>
      </c>
      <c r="K1595" cm="1">
        <f t="array" ref="K1595">VLOOKUP($A1595,'Medical Examination'!$A:$H,COLUMN(B:B),0)</f>
        <v>21.7</v>
      </c>
      <c r="L1595" cm="1">
        <f t="array" ref="L1595">VLOOKUP($A1595,'Medical Examination'!$A:$H,COLUMN(C:C),0)</f>
        <v>4.9000000000000004</v>
      </c>
      <c r="M1595" t="str" cm="1">
        <f t="array" ref="M1595">VLOOKUP($A1595,'Medical Examination'!$A:$H,COLUMN(D:D),0)</f>
        <v>No</v>
      </c>
      <c r="N1595" t="str" cm="1">
        <f t="array" ref="N1595">VLOOKUP($A1595,'Medical Examination'!$A:$H,COLUMN(E:E),0)</f>
        <v>No</v>
      </c>
      <c r="O1595" t="str" cm="1">
        <f t="array" ref="O1595">VLOOKUP($A1595,'Medical Examination'!$A:$H,COLUMN(F:F),0)</f>
        <v>Yes</v>
      </c>
      <c r="P1595" cm="1">
        <f t="array" ref="P1595">VLOOKUP($A1595,'Medical Examination'!$A:$H,COLUMN(G:G),0)</f>
        <v>1</v>
      </c>
      <c r="Q1595" t="str" cm="1">
        <f t="array" ref="Q1595">VLOOKUP($A1595,'Medical Examination'!$A:$H,COLUMN(H:H),0)</f>
        <v>yes</v>
      </c>
      <c r="R1595">
        <f t="shared" si="288"/>
        <v>0</v>
      </c>
      <c r="S1595">
        <f t="shared" si="289"/>
        <v>0</v>
      </c>
      <c r="T1595">
        <f t="shared" si="290"/>
        <v>1</v>
      </c>
      <c r="U1595">
        <f t="shared" si="291"/>
        <v>1</v>
      </c>
      <c r="V1595">
        <f t="shared" si="292"/>
        <v>2</v>
      </c>
      <c r="W1595">
        <f t="shared" si="293"/>
        <v>3</v>
      </c>
      <c r="X1595">
        <f t="shared" si="294"/>
        <v>1</v>
      </c>
      <c r="Y1595">
        <f t="shared" si="295"/>
        <v>1</v>
      </c>
      <c r="Z1595">
        <f t="shared" si="296"/>
        <v>0</v>
      </c>
      <c r="AA1595">
        <f t="shared" si="297"/>
        <v>0</v>
      </c>
      <c r="AB1595" s="5">
        <f t="shared" si="298"/>
        <v>20</v>
      </c>
      <c r="AC1595">
        <f t="shared" si="299"/>
        <v>0</v>
      </c>
    </row>
    <row r="1596" spans="1:29" x14ac:dyDescent="0.25">
      <c r="A1596" t="s">
        <v>1636</v>
      </c>
      <c r="B1596">
        <v>1960</v>
      </c>
      <c r="C1596" t="s">
        <v>10</v>
      </c>
      <c r="D1596">
        <v>21</v>
      </c>
      <c r="E1596">
        <v>0</v>
      </c>
      <c r="F1596">
        <v>13844.8</v>
      </c>
      <c r="G1596" t="s">
        <v>11</v>
      </c>
      <c r="H1596" t="s">
        <v>11</v>
      </c>
      <c r="I1596" t="s">
        <v>23</v>
      </c>
      <c r="J1596" t="str">
        <f>VLOOKUP(A1596,Names!A:B,2,)</f>
        <v>Bartlett, Ms.  Emily S</v>
      </c>
      <c r="K1596" cm="1">
        <f t="array" ref="K1596">VLOOKUP($A1596,'Medical Examination'!$A:$H,COLUMN(B:B),0)</f>
        <v>32.68</v>
      </c>
      <c r="L1596" cm="1">
        <f t="array" ref="L1596">VLOOKUP($A1596,'Medical Examination'!$A:$H,COLUMN(C:C),0)</f>
        <v>11.87</v>
      </c>
      <c r="M1596" t="str" cm="1">
        <f t="array" ref="M1596">VLOOKUP($A1596,'Medical Examination'!$A:$H,COLUMN(D:D),0)</f>
        <v>No</v>
      </c>
      <c r="N1596" t="str" cm="1">
        <f t="array" ref="N1596">VLOOKUP($A1596,'Medical Examination'!$A:$H,COLUMN(E:E),0)</f>
        <v>No</v>
      </c>
      <c r="O1596" t="str" cm="1">
        <f t="array" ref="O1596">VLOOKUP($A1596,'Medical Examination'!$A:$H,COLUMN(F:F),0)</f>
        <v>No</v>
      </c>
      <c r="P1596" t="str" cm="1">
        <f t="array" ref="P1596">VLOOKUP($A1596,'Medical Examination'!$A:$H,COLUMN(G:G),0)</f>
        <v>No major surgery</v>
      </c>
      <c r="Q1596" t="str" cm="1">
        <f t="array" ref="Q1596">VLOOKUP($A1596,'Medical Examination'!$A:$H,COLUMN(H:H),0)</f>
        <v>No</v>
      </c>
      <c r="R1596">
        <f t="shared" si="288"/>
        <v>0</v>
      </c>
      <c r="S1596">
        <f t="shared" si="289"/>
        <v>0</v>
      </c>
      <c r="T1596">
        <f t="shared" si="290"/>
        <v>0</v>
      </c>
      <c r="U1596">
        <f t="shared" si="291"/>
        <v>0</v>
      </c>
      <c r="V1596">
        <f t="shared" si="292"/>
        <v>2</v>
      </c>
      <c r="W1596">
        <f t="shared" si="293"/>
        <v>2</v>
      </c>
      <c r="X1596">
        <f t="shared" si="294"/>
        <v>0</v>
      </c>
      <c r="Y1596">
        <f t="shared" si="295"/>
        <v>0</v>
      </c>
      <c r="Z1596">
        <f t="shared" si="296"/>
        <v>1</v>
      </c>
      <c r="AA1596">
        <f t="shared" si="297"/>
        <v>0</v>
      </c>
      <c r="AB1596" s="5">
        <f t="shared" si="298"/>
        <v>63</v>
      </c>
      <c r="AC1596">
        <f t="shared" si="299"/>
        <v>0</v>
      </c>
    </row>
    <row r="1597" spans="1:29" x14ac:dyDescent="0.25">
      <c r="A1597" t="s">
        <v>1637</v>
      </c>
      <c r="B1597">
        <v>1978</v>
      </c>
      <c r="C1597" t="s">
        <v>30</v>
      </c>
      <c r="D1597">
        <v>19</v>
      </c>
      <c r="E1597">
        <v>2</v>
      </c>
      <c r="F1597">
        <v>13874.89</v>
      </c>
      <c r="G1597" t="s">
        <v>11</v>
      </c>
      <c r="H1597" t="s">
        <v>16</v>
      </c>
      <c r="I1597" t="s">
        <v>23</v>
      </c>
      <c r="J1597" t="str">
        <f>VLOOKUP(A1597,Names!A:B,2,)</f>
        <v>Johnson, Ms.  Tracy</v>
      </c>
      <c r="K1597" cm="1">
        <f t="array" ref="K1597">VLOOKUP($A1597,'Medical Examination'!$A:$H,COLUMN(B:B),0)</f>
        <v>41.02</v>
      </c>
      <c r="L1597" cm="1">
        <f t="array" ref="L1597">VLOOKUP($A1597,'Medical Examination'!$A:$H,COLUMN(C:C),0)</f>
        <v>11.37</v>
      </c>
      <c r="M1597" t="str" cm="1">
        <f t="array" ref="M1597">VLOOKUP($A1597,'Medical Examination'!$A:$H,COLUMN(D:D),0)</f>
        <v>No</v>
      </c>
      <c r="N1597" t="str" cm="1">
        <f t="array" ref="N1597">VLOOKUP($A1597,'Medical Examination'!$A:$H,COLUMN(E:E),0)</f>
        <v>No</v>
      </c>
      <c r="O1597" t="str" cm="1">
        <f t="array" ref="O1597">VLOOKUP($A1597,'Medical Examination'!$A:$H,COLUMN(F:F),0)</f>
        <v>No</v>
      </c>
      <c r="P1597" t="str" cm="1">
        <f t="array" ref="P1597">VLOOKUP($A1597,'Medical Examination'!$A:$H,COLUMN(G:G),0)</f>
        <v>No major surgery</v>
      </c>
      <c r="Q1597" t="str" cm="1">
        <f t="array" ref="Q1597">VLOOKUP($A1597,'Medical Examination'!$A:$H,COLUMN(H:H),0)</f>
        <v>No</v>
      </c>
      <c r="R1597">
        <f t="shared" si="288"/>
        <v>0</v>
      </c>
      <c r="S1597">
        <f t="shared" si="289"/>
        <v>0</v>
      </c>
      <c r="T1597">
        <f t="shared" si="290"/>
        <v>0</v>
      </c>
      <c r="U1597">
        <f t="shared" si="291"/>
        <v>0</v>
      </c>
      <c r="V1597">
        <f t="shared" si="292"/>
        <v>2</v>
      </c>
      <c r="W1597">
        <f t="shared" si="293"/>
        <v>3</v>
      </c>
      <c r="X1597">
        <f t="shared" si="294"/>
        <v>0</v>
      </c>
      <c r="Y1597">
        <f t="shared" si="295"/>
        <v>0</v>
      </c>
      <c r="Z1597">
        <f t="shared" si="296"/>
        <v>1</v>
      </c>
      <c r="AA1597">
        <f t="shared" si="297"/>
        <v>0</v>
      </c>
      <c r="AB1597" s="5">
        <f t="shared" si="298"/>
        <v>45</v>
      </c>
      <c r="AC1597">
        <f t="shared" si="299"/>
        <v>0</v>
      </c>
    </row>
    <row r="1598" spans="1:29" x14ac:dyDescent="0.25">
      <c r="A1598" t="s">
        <v>1638</v>
      </c>
      <c r="B1598">
        <v>1959</v>
      </c>
      <c r="C1598" t="s">
        <v>37</v>
      </c>
      <c r="D1598">
        <v>5</v>
      </c>
      <c r="E1598">
        <v>0</v>
      </c>
      <c r="F1598">
        <v>13880.95</v>
      </c>
      <c r="G1598" t="s">
        <v>11</v>
      </c>
      <c r="H1598" t="s">
        <v>11</v>
      </c>
      <c r="I1598" t="s">
        <v>42</v>
      </c>
      <c r="J1598" t="str">
        <f>VLOOKUP(A1598,Names!A:B,2,)</f>
        <v>Holte, Ms.  Tanya</v>
      </c>
      <c r="K1598" cm="1">
        <f t="array" ref="K1598">VLOOKUP($A1598,'Medical Examination'!$A:$H,COLUMN(B:B),0)</f>
        <v>31.8</v>
      </c>
      <c r="L1598" cm="1">
        <f t="array" ref="L1598">VLOOKUP($A1598,'Medical Examination'!$A:$H,COLUMN(C:C),0)</f>
        <v>5.36</v>
      </c>
      <c r="M1598" t="str" cm="1">
        <f t="array" ref="M1598">VLOOKUP($A1598,'Medical Examination'!$A:$H,COLUMN(D:D),0)</f>
        <v>yes</v>
      </c>
      <c r="N1598" t="str" cm="1">
        <f t="array" ref="N1598">VLOOKUP($A1598,'Medical Examination'!$A:$H,COLUMN(E:E),0)</f>
        <v>No</v>
      </c>
      <c r="O1598" t="str" cm="1">
        <f t="array" ref="O1598">VLOOKUP($A1598,'Medical Examination'!$A:$H,COLUMN(F:F),0)</f>
        <v>No</v>
      </c>
      <c r="P1598" cm="1">
        <f t="array" ref="P1598">VLOOKUP($A1598,'Medical Examination'!$A:$H,COLUMN(G:G),0)</f>
        <v>2</v>
      </c>
      <c r="Q1598" t="str" cm="1">
        <f t="array" ref="Q1598">VLOOKUP($A1598,'Medical Examination'!$A:$H,COLUMN(H:H),0)</f>
        <v>No</v>
      </c>
      <c r="R1598">
        <f t="shared" si="288"/>
        <v>1</v>
      </c>
      <c r="S1598">
        <f t="shared" si="289"/>
        <v>0</v>
      </c>
      <c r="T1598">
        <f t="shared" si="290"/>
        <v>0</v>
      </c>
      <c r="U1598">
        <f t="shared" si="291"/>
        <v>0</v>
      </c>
      <c r="V1598">
        <f t="shared" si="292"/>
        <v>2</v>
      </c>
      <c r="W1598">
        <f t="shared" si="293"/>
        <v>2</v>
      </c>
      <c r="X1598">
        <f t="shared" si="294"/>
        <v>2</v>
      </c>
      <c r="Y1598">
        <f t="shared" si="295"/>
        <v>1</v>
      </c>
      <c r="Z1598">
        <f t="shared" si="296"/>
        <v>0</v>
      </c>
      <c r="AA1598">
        <f t="shared" si="297"/>
        <v>0</v>
      </c>
      <c r="AB1598" s="5">
        <f t="shared" si="298"/>
        <v>64</v>
      </c>
      <c r="AC1598">
        <f t="shared" si="299"/>
        <v>0</v>
      </c>
    </row>
    <row r="1599" spans="1:29" x14ac:dyDescent="0.25">
      <c r="A1599" t="s">
        <v>1639</v>
      </c>
      <c r="B1599">
        <v>1985</v>
      </c>
      <c r="C1599" t="s">
        <v>20</v>
      </c>
      <c r="D1599">
        <v>25</v>
      </c>
      <c r="E1599">
        <v>3</v>
      </c>
      <c r="F1599">
        <v>13886.4</v>
      </c>
      <c r="G1599" t="s">
        <v>11</v>
      </c>
      <c r="H1599" t="s">
        <v>11</v>
      </c>
      <c r="I1599" t="s">
        <v>23</v>
      </c>
      <c r="J1599" t="str">
        <f>VLOOKUP(A1599,Names!A:B,2,)</f>
        <v>Liebald, Mr.  Benjamin</v>
      </c>
      <c r="K1599" cm="1">
        <f t="array" ref="K1599">VLOOKUP($A1599,'Medical Examination'!$A:$H,COLUMN(B:B),0)</f>
        <v>45.34</v>
      </c>
      <c r="L1599" cm="1">
        <f t="array" ref="L1599">VLOOKUP($A1599,'Medical Examination'!$A:$H,COLUMN(C:C),0)</f>
        <v>5.69</v>
      </c>
      <c r="M1599" t="str" cm="1">
        <f t="array" ref="M1599">VLOOKUP($A1599,'Medical Examination'!$A:$H,COLUMN(D:D),0)</f>
        <v>yes</v>
      </c>
      <c r="N1599" t="str" cm="1">
        <f t="array" ref="N1599">VLOOKUP($A1599,'Medical Examination'!$A:$H,COLUMN(E:E),0)</f>
        <v>No</v>
      </c>
      <c r="O1599" t="str" cm="1">
        <f t="array" ref="O1599">VLOOKUP($A1599,'Medical Examination'!$A:$H,COLUMN(F:F),0)</f>
        <v>No</v>
      </c>
      <c r="P1599" t="str" cm="1">
        <f t="array" ref="P1599">VLOOKUP($A1599,'Medical Examination'!$A:$H,COLUMN(G:G),0)</f>
        <v>No major surgery</v>
      </c>
      <c r="Q1599" t="str" cm="1">
        <f t="array" ref="Q1599">VLOOKUP($A1599,'Medical Examination'!$A:$H,COLUMN(H:H),0)</f>
        <v>No</v>
      </c>
      <c r="R1599">
        <f t="shared" si="288"/>
        <v>1</v>
      </c>
      <c r="S1599">
        <f t="shared" si="289"/>
        <v>0</v>
      </c>
      <c r="T1599">
        <f t="shared" si="290"/>
        <v>0</v>
      </c>
      <c r="U1599">
        <f t="shared" si="291"/>
        <v>0</v>
      </c>
      <c r="V1599">
        <f t="shared" si="292"/>
        <v>2</v>
      </c>
      <c r="W1599">
        <f t="shared" si="293"/>
        <v>2</v>
      </c>
      <c r="X1599">
        <f t="shared" si="294"/>
        <v>0</v>
      </c>
      <c r="Y1599">
        <f t="shared" si="295"/>
        <v>0</v>
      </c>
      <c r="Z1599">
        <f t="shared" si="296"/>
        <v>1</v>
      </c>
      <c r="AA1599">
        <f t="shared" si="297"/>
        <v>0</v>
      </c>
      <c r="AB1599" s="5">
        <f t="shared" si="298"/>
        <v>38</v>
      </c>
      <c r="AC1599">
        <f t="shared" si="299"/>
        <v>1</v>
      </c>
    </row>
    <row r="1600" spans="1:29" x14ac:dyDescent="0.25">
      <c r="A1600" t="s">
        <v>1640</v>
      </c>
      <c r="B1600">
        <v>1959</v>
      </c>
      <c r="C1600" t="s">
        <v>30</v>
      </c>
      <c r="D1600">
        <v>29</v>
      </c>
      <c r="E1600">
        <v>0</v>
      </c>
      <c r="F1600">
        <v>13887.2</v>
      </c>
      <c r="G1600" t="s">
        <v>11</v>
      </c>
      <c r="H1600" t="s">
        <v>12</v>
      </c>
      <c r="I1600" t="s">
        <v>13</v>
      </c>
      <c r="J1600" t="str">
        <f>VLOOKUP(A1600,Names!A:B,2,)</f>
        <v>Vandongen, Ms.  Jennifer L</v>
      </c>
      <c r="K1600" cm="1">
        <f t="array" ref="K1600">VLOOKUP($A1600,'Medical Examination'!$A:$H,COLUMN(B:B),0)</f>
        <v>36.299999999999997</v>
      </c>
      <c r="L1600" cm="1">
        <f t="array" ref="L1600">VLOOKUP($A1600,'Medical Examination'!$A:$H,COLUMN(C:C),0)</f>
        <v>5.79</v>
      </c>
      <c r="M1600" t="str" cm="1">
        <f t="array" ref="M1600">VLOOKUP($A1600,'Medical Examination'!$A:$H,COLUMN(D:D),0)</f>
        <v>yes</v>
      </c>
      <c r="N1600" t="str" cm="1">
        <f t="array" ref="N1600">VLOOKUP($A1600,'Medical Examination'!$A:$H,COLUMN(E:E),0)</f>
        <v>No</v>
      </c>
      <c r="O1600" t="str" cm="1">
        <f t="array" ref="O1600">VLOOKUP($A1600,'Medical Examination'!$A:$H,COLUMN(F:F),0)</f>
        <v>No</v>
      </c>
      <c r="P1600" cm="1">
        <f t="array" ref="P1600">VLOOKUP($A1600,'Medical Examination'!$A:$H,COLUMN(G:G),0)</f>
        <v>2</v>
      </c>
      <c r="Q1600" t="str" cm="1">
        <f t="array" ref="Q1600">VLOOKUP($A1600,'Medical Examination'!$A:$H,COLUMN(H:H),0)</f>
        <v>No</v>
      </c>
      <c r="R1600">
        <f t="shared" si="288"/>
        <v>1</v>
      </c>
      <c r="S1600">
        <f t="shared" si="289"/>
        <v>0</v>
      </c>
      <c r="T1600">
        <f t="shared" si="290"/>
        <v>0</v>
      </c>
      <c r="U1600">
        <f t="shared" si="291"/>
        <v>0</v>
      </c>
      <c r="V1600">
        <f t="shared" si="292"/>
        <v>2</v>
      </c>
      <c r="W1600">
        <f t="shared" si="293"/>
        <v>1</v>
      </c>
      <c r="X1600">
        <f t="shared" si="294"/>
        <v>2</v>
      </c>
      <c r="Y1600">
        <f t="shared" si="295"/>
        <v>0</v>
      </c>
      <c r="Z1600">
        <f t="shared" si="296"/>
        <v>0</v>
      </c>
      <c r="AA1600">
        <f t="shared" si="297"/>
        <v>1</v>
      </c>
      <c r="AB1600" s="5">
        <f t="shared" si="298"/>
        <v>64</v>
      </c>
      <c r="AC1600">
        <f t="shared" si="299"/>
        <v>0</v>
      </c>
    </row>
    <row r="1601" spans="1:29" x14ac:dyDescent="0.25">
      <c r="A1601" t="s">
        <v>1641</v>
      </c>
      <c r="B1601">
        <v>1959</v>
      </c>
      <c r="C1601" t="s">
        <v>10</v>
      </c>
      <c r="D1601">
        <v>7</v>
      </c>
      <c r="E1601">
        <v>0</v>
      </c>
      <c r="F1601">
        <v>13887.97</v>
      </c>
      <c r="G1601" t="s">
        <v>11</v>
      </c>
      <c r="H1601" t="s">
        <v>11</v>
      </c>
      <c r="I1601" t="s">
        <v>13</v>
      </c>
      <c r="J1601" t="str">
        <f>VLOOKUP(A1601,Names!A:B,2,)</f>
        <v>Stanley Torres, Ms.  Dana</v>
      </c>
      <c r="K1601" cm="1">
        <f t="array" ref="K1601">VLOOKUP($A1601,'Medical Examination'!$A:$H,COLUMN(B:B),0)</f>
        <v>36.85</v>
      </c>
      <c r="L1601" cm="1">
        <f t="array" ref="L1601">VLOOKUP($A1601,'Medical Examination'!$A:$H,COLUMN(C:C),0)</f>
        <v>6.21</v>
      </c>
      <c r="M1601" t="str" cm="1">
        <f t="array" ref="M1601">VLOOKUP($A1601,'Medical Examination'!$A:$H,COLUMN(D:D),0)</f>
        <v>yes</v>
      </c>
      <c r="N1601" t="str" cm="1">
        <f t="array" ref="N1601">VLOOKUP($A1601,'Medical Examination'!$A:$H,COLUMN(E:E),0)</f>
        <v>No</v>
      </c>
      <c r="O1601" t="str" cm="1">
        <f t="array" ref="O1601">VLOOKUP($A1601,'Medical Examination'!$A:$H,COLUMN(F:F),0)</f>
        <v>No</v>
      </c>
      <c r="P1601" cm="1">
        <f t="array" ref="P1601">VLOOKUP($A1601,'Medical Examination'!$A:$H,COLUMN(G:G),0)</f>
        <v>2</v>
      </c>
      <c r="Q1601" t="str" cm="1">
        <f t="array" ref="Q1601">VLOOKUP($A1601,'Medical Examination'!$A:$H,COLUMN(H:H),0)</f>
        <v>No</v>
      </c>
      <c r="R1601">
        <f t="shared" si="288"/>
        <v>1</v>
      </c>
      <c r="S1601">
        <f t="shared" si="289"/>
        <v>0</v>
      </c>
      <c r="T1601">
        <f t="shared" si="290"/>
        <v>0</v>
      </c>
      <c r="U1601">
        <f t="shared" si="291"/>
        <v>0</v>
      </c>
      <c r="V1601">
        <f t="shared" si="292"/>
        <v>2</v>
      </c>
      <c r="W1601">
        <f t="shared" si="293"/>
        <v>2</v>
      </c>
      <c r="X1601">
        <f t="shared" si="294"/>
        <v>2</v>
      </c>
      <c r="Y1601">
        <f t="shared" si="295"/>
        <v>0</v>
      </c>
      <c r="Z1601">
        <f t="shared" si="296"/>
        <v>0</v>
      </c>
      <c r="AA1601">
        <f t="shared" si="297"/>
        <v>1</v>
      </c>
      <c r="AB1601" s="5">
        <f t="shared" si="298"/>
        <v>64</v>
      </c>
      <c r="AC1601">
        <f t="shared" si="299"/>
        <v>0</v>
      </c>
    </row>
    <row r="1602" spans="1:29" x14ac:dyDescent="0.25">
      <c r="A1602" t="s">
        <v>1642</v>
      </c>
      <c r="B1602">
        <v>1962</v>
      </c>
      <c r="C1602" t="s">
        <v>10</v>
      </c>
      <c r="D1602">
        <v>27</v>
      </c>
      <c r="E1602">
        <v>3</v>
      </c>
      <c r="F1602">
        <v>13919.82</v>
      </c>
      <c r="G1602" t="s">
        <v>11</v>
      </c>
      <c r="H1602" t="s">
        <v>11</v>
      </c>
      <c r="I1602" t="s">
        <v>13</v>
      </c>
      <c r="J1602" t="str">
        <f>VLOOKUP(A1602,Names!A:B,2,)</f>
        <v>Ramirez, Mr.  Armando</v>
      </c>
      <c r="K1602" cm="1">
        <f t="array" ref="K1602">VLOOKUP($A1602,'Medical Examination'!$A:$H,COLUMN(B:B),0)</f>
        <v>33.11</v>
      </c>
      <c r="L1602" cm="1">
        <f t="array" ref="L1602">VLOOKUP($A1602,'Medical Examination'!$A:$H,COLUMN(C:C),0)</f>
        <v>8.06</v>
      </c>
      <c r="M1602" t="str" cm="1">
        <f t="array" ref="M1602">VLOOKUP($A1602,'Medical Examination'!$A:$H,COLUMN(D:D),0)</f>
        <v>No</v>
      </c>
      <c r="N1602" t="str" cm="1">
        <f t="array" ref="N1602">VLOOKUP($A1602,'Medical Examination'!$A:$H,COLUMN(E:E),0)</f>
        <v>No</v>
      </c>
      <c r="O1602" t="str" cm="1">
        <f t="array" ref="O1602">VLOOKUP($A1602,'Medical Examination'!$A:$H,COLUMN(F:F),0)</f>
        <v>No</v>
      </c>
      <c r="P1602" t="str" cm="1">
        <f t="array" ref="P1602">VLOOKUP($A1602,'Medical Examination'!$A:$H,COLUMN(G:G),0)</f>
        <v>No major surgery</v>
      </c>
      <c r="Q1602" t="str" cm="1">
        <f t="array" ref="Q1602">VLOOKUP($A1602,'Medical Examination'!$A:$H,COLUMN(H:H),0)</f>
        <v>No</v>
      </c>
      <c r="R1602">
        <f t="shared" si="288"/>
        <v>0</v>
      </c>
      <c r="S1602">
        <f t="shared" si="289"/>
        <v>0</v>
      </c>
      <c r="T1602">
        <f t="shared" si="290"/>
        <v>0</v>
      </c>
      <c r="U1602">
        <f t="shared" si="291"/>
        <v>0</v>
      </c>
      <c r="V1602">
        <f t="shared" si="292"/>
        <v>2</v>
      </c>
      <c r="W1602">
        <f t="shared" si="293"/>
        <v>2</v>
      </c>
      <c r="X1602">
        <f t="shared" si="294"/>
        <v>0</v>
      </c>
      <c r="Y1602">
        <f t="shared" si="295"/>
        <v>0</v>
      </c>
      <c r="Z1602">
        <f t="shared" si="296"/>
        <v>0</v>
      </c>
      <c r="AA1602">
        <f t="shared" si="297"/>
        <v>1</v>
      </c>
      <c r="AB1602" s="5">
        <f t="shared" si="298"/>
        <v>61</v>
      </c>
      <c r="AC1602">
        <f t="shared" si="299"/>
        <v>1</v>
      </c>
    </row>
    <row r="1603" spans="1:29" x14ac:dyDescent="0.25">
      <c r="A1603" t="s">
        <v>1643</v>
      </c>
      <c r="B1603">
        <v>1960</v>
      </c>
      <c r="C1603" t="s">
        <v>18</v>
      </c>
      <c r="D1603">
        <v>18</v>
      </c>
      <c r="E1603">
        <v>1</v>
      </c>
      <c r="F1603">
        <v>13937.67</v>
      </c>
      <c r="G1603" t="s">
        <v>11</v>
      </c>
      <c r="H1603" t="s">
        <v>16</v>
      </c>
      <c r="I1603" t="s">
        <v>23</v>
      </c>
      <c r="J1603" t="str">
        <f>VLOOKUP(A1603,Names!A:B,2,)</f>
        <v>Tenforde, Mr.  Adam S</v>
      </c>
      <c r="K1603" cm="1">
        <f t="array" ref="K1603">VLOOKUP($A1603,'Medical Examination'!$A:$H,COLUMN(B:B),0)</f>
        <v>27.55</v>
      </c>
      <c r="L1603" cm="1">
        <f t="array" ref="L1603">VLOOKUP($A1603,'Medical Examination'!$A:$H,COLUMN(C:C),0)</f>
        <v>9.02</v>
      </c>
      <c r="M1603" t="str" cm="1">
        <f t="array" ref="M1603">VLOOKUP($A1603,'Medical Examination'!$A:$H,COLUMN(D:D),0)</f>
        <v>No</v>
      </c>
      <c r="N1603" t="str" cm="1">
        <f t="array" ref="N1603">VLOOKUP($A1603,'Medical Examination'!$A:$H,COLUMN(E:E),0)</f>
        <v>No</v>
      </c>
      <c r="O1603" t="str" cm="1">
        <f t="array" ref="O1603">VLOOKUP($A1603,'Medical Examination'!$A:$H,COLUMN(F:F),0)</f>
        <v>No</v>
      </c>
      <c r="P1603" t="str" cm="1">
        <f t="array" ref="P1603">VLOOKUP($A1603,'Medical Examination'!$A:$H,COLUMN(G:G),0)</f>
        <v>No major surgery</v>
      </c>
      <c r="Q1603" t="str" cm="1">
        <f t="array" ref="Q1603">VLOOKUP($A1603,'Medical Examination'!$A:$H,COLUMN(H:H),0)</f>
        <v>No</v>
      </c>
      <c r="R1603">
        <f t="shared" ref="R1603:R1666" si="300">IF(M1603="yes",1,0)</f>
        <v>0</v>
      </c>
      <c r="S1603">
        <f t="shared" ref="S1603:S1666" si="301">IF(N1603="yes",1,0)</f>
        <v>0</v>
      </c>
      <c r="T1603">
        <f t="shared" ref="T1603:T1666" si="302">IF(O1603="Yes",1,0)</f>
        <v>0</v>
      </c>
      <c r="U1603">
        <f t="shared" ref="U1603:U1666" si="303">IF(Q1603="yes",1,0)</f>
        <v>0</v>
      </c>
      <c r="V1603">
        <f t="shared" ref="V1603:V1666" si="304">IF(TRIM(G1603)="tier - 1",3,IF(G1603="tier - 2",2,1))</f>
        <v>2</v>
      </c>
      <c r="W1603">
        <f t="shared" ref="W1603:W1666" si="305">IF(TRIM(H1603)="tier - 1",3,IF(H1603="tier - 2",2,1))</f>
        <v>3</v>
      </c>
      <c r="X1603">
        <f t="shared" ref="X1603:X1666" si="306">IF(P1603="No major surgery",0,P1603)</f>
        <v>0</v>
      </c>
      <c r="Y1603">
        <f t="shared" ref="Y1603:Y1666" si="307">IF(I1603="R1011",1,0)</f>
        <v>0</v>
      </c>
      <c r="Z1603">
        <f t="shared" ref="Z1603:Z1666" si="308">IF(I1603="R1012",1,0)</f>
        <v>1</v>
      </c>
      <c r="AA1603">
        <f t="shared" ref="AA1603:AA1666" si="309">IF(I1603="R1013",1,0)</f>
        <v>0</v>
      </c>
      <c r="AB1603" s="5">
        <f t="shared" ref="AB1603:AB1666" si="310">2023-B1603</f>
        <v>63</v>
      </c>
      <c r="AC1603">
        <f t="shared" ref="AC1603:AC1666" si="311">IF(MID(J1603,FIND(",",J1603)+2,FIND(".",J1603)-FIND(",",J1603)-2)="Mr",1,0)</f>
        <v>1</v>
      </c>
    </row>
    <row r="1604" spans="1:29" x14ac:dyDescent="0.25">
      <c r="A1604" t="s">
        <v>1644</v>
      </c>
      <c r="B1604">
        <v>1959</v>
      </c>
      <c r="C1604" t="s">
        <v>35</v>
      </c>
      <c r="D1604">
        <v>29</v>
      </c>
      <c r="E1604">
        <v>0</v>
      </c>
      <c r="F1604">
        <v>13974.46</v>
      </c>
      <c r="G1604" t="s">
        <v>11</v>
      </c>
      <c r="H1604" t="s">
        <v>11</v>
      </c>
      <c r="I1604" t="s">
        <v>166</v>
      </c>
      <c r="J1604" t="str">
        <f>VLOOKUP(A1604,Names!A:B,2,)</f>
        <v>Glotzbach, Mr.  John</v>
      </c>
      <c r="K1604" cm="1">
        <f t="array" ref="K1604">VLOOKUP($A1604,'Medical Examination'!$A:$H,COLUMN(B:B),0)</f>
        <v>31.445</v>
      </c>
      <c r="L1604" cm="1">
        <f t="array" ref="L1604">VLOOKUP($A1604,'Medical Examination'!$A:$H,COLUMN(C:C),0)</f>
        <v>4.4000000000000004</v>
      </c>
      <c r="M1604" t="str" cm="1">
        <f t="array" ref="M1604">VLOOKUP($A1604,'Medical Examination'!$A:$H,COLUMN(D:D),0)</f>
        <v>yes</v>
      </c>
      <c r="N1604" t="str" cm="1">
        <f t="array" ref="N1604">VLOOKUP($A1604,'Medical Examination'!$A:$H,COLUMN(E:E),0)</f>
        <v>No</v>
      </c>
      <c r="O1604" t="str" cm="1">
        <f t="array" ref="O1604">VLOOKUP($A1604,'Medical Examination'!$A:$H,COLUMN(F:F),0)</f>
        <v>No</v>
      </c>
      <c r="P1604" cm="1">
        <f t="array" ref="P1604">VLOOKUP($A1604,'Medical Examination'!$A:$H,COLUMN(G:G),0)</f>
        <v>2</v>
      </c>
      <c r="Q1604" t="str" cm="1">
        <f t="array" ref="Q1604">VLOOKUP($A1604,'Medical Examination'!$A:$H,COLUMN(H:H),0)</f>
        <v>No</v>
      </c>
      <c r="R1604">
        <f t="shared" si="300"/>
        <v>1</v>
      </c>
      <c r="S1604">
        <f t="shared" si="301"/>
        <v>0</v>
      </c>
      <c r="T1604">
        <f t="shared" si="302"/>
        <v>0</v>
      </c>
      <c r="U1604">
        <f t="shared" si="303"/>
        <v>0</v>
      </c>
      <c r="V1604">
        <f t="shared" si="304"/>
        <v>2</v>
      </c>
      <c r="W1604">
        <f t="shared" si="305"/>
        <v>2</v>
      </c>
      <c r="X1604">
        <f t="shared" si="306"/>
        <v>2</v>
      </c>
      <c r="Y1604">
        <f t="shared" si="307"/>
        <v>0</v>
      </c>
      <c r="Z1604">
        <f t="shared" si="308"/>
        <v>0</v>
      </c>
      <c r="AA1604">
        <f t="shared" si="309"/>
        <v>0</v>
      </c>
      <c r="AB1604" s="5">
        <f t="shared" si="310"/>
        <v>64</v>
      </c>
      <c r="AC1604">
        <f t="shared" si="311"/>
        <v>1</v>
      </c>
    </row>
    <row r="1605" spans="1:29" x14ac:dyDescent="0.25">
      <c r="A1605" t="s">
        <v>1645</v>
      </c>
      <c r="B1605">
        <v>1990</v>
      </c>
      <c r="C1605" t="s">
        <v>10</v>
      </c>
      <c r="D1605">
        <v>13</v>
      </c>
      <c r="E1605">
        <v>3</v>
      </c>
      <c r="F1605">
        <v>13979.45</v>
      </c>
      <c r="G1605" t="s">
        <v>11</v>
      </c>
      <c r="H1605" t="s">
        <v>16</v>
      </c>
      <c r="I1605" t="s">
        <v>249</v>
      </c>
      <c r="J1605" t="str">
        <f>VLOOKUP(A1605,Names!A:B,2,)</f>
        <v>Driscoll, Mr.  James</v>
      </c>
      <c r="K1605" cm="1">
        <f t="array" ref="K1605">VLOOKUP($A1605,'Medical Examination'!$A:$H,COLUMN(B:B),0)</f>
        <v>48.36</v>
      </c>
      <c r="L1605" cm="1">
        <f t="array" ref="L1605">VLOOKUP($A1605,'Medical Examination'!$A:$H,COLUMN(C:C),0)</f>
        <v>4.08</v>
      </c>
      <c r="M1605" t="str" cm="1">
        <f t="array" ref="M1605">VLOOKUP($A1605,'Medical Examination'!$A:$H,COLUMN(D:D),0)</f>
        <v>No</v>
      </c>
      <c r="N1605" t="str" cm="1">
        <f t="array" ref="N1605">VLOOKUP($A1605,'Medical Examination'!$A:$H,COLUMN(E:E),0)</f>
        <v>No</v>
      </c>
      <c r="O1605" t="str" cm="1">
        <f t="array" ref="O1605">VLOOKUP($A1605,'Medical Examination'!$A:$H,COLUMN(F:F),0)</f>
        <v>No</v>
      </c>
      <c r="P1605" t="str" cm="1">
        <f t="array" ref="P1605">VLOOKUP($A1605,'Medical Examination'!$A:$H,COLUMN(G:G),0)</f>
        <v>No major surgery</v>
      </c>
      <c r="Q1605" t="str" cm="1">
        <f t="array" ref="Q1605">VLOOKUP($A1605,'Medical Examination'!$A:$H,COLUMN(H:H),0)</f>
        <v>No</v>
      </c>
      <c r="R1605">
        <f t="shared" si="300"/>
        <v>0</v>
      </c>
      <c r="S1605">
        <f t="shared" si="301"/>
        <v>0</v>
      </c>
      <c r="T1605">
        <f t="shared" si="302"/>
        <v>0</v>
      </c>
      <c r="U1605">
        <f t="shared" si="303"/>
        <v>0</v>
      </c>
      <c r="V1605">
        <f t="shared" si="304"/>
        <v>2</v>
      </c>
      <c r="W1605">
        <f t="shared" si="305"/>
        <v>3</v>
      </c>
      <c r="X1605">
        <f t="shared" si="306"/>
        <v>0</v>
      </c>
      <c r="Y1605">
        <f t="shared" si="307"/>
        <v>0</v>
      </c>
      <c r="Z1605">
        <f t="shared" si="308"/>
        <v>0</v>
      </c>
      <c r="AA1605">
        <f t="shared" si="309"/>
        <v>0</v>
      </c>
      <c r="AB1605" s="5">
        <f t="shared" si="310"/>
        <v>33</v>
      </c>
      <c r="AC1605">
        <f t="shared" si="311"/>
        <v>1</v>
      </c>
    </row>
    <row r="1606" spans="1:29" x14ac:dyDescent="0.25">
      <c r="A1606" t="s">
        <v>1646</v>
      </c>
      <c r="B1606">
        <v>1959</v>
      </c>
      <c r="C1606" t="s">
        <v>20</v>
      </c>
      <c r="D1606">
        <v>6</v>
      </c>
      <c r="E1606">
        <v>0</v>
      </c>
      <c r="F1606">
        <v>13981.85</v>
      </c>
      <c r="G1606" t="s">
        <v>11</v>
      </c>
      <c r="H1606" t="s">
        <v>16</v>
      </c>
      <c r="I1606" t="s">
        <v>168</v>
      </c>
      <c r="J1606" t="str">
        <f>VLOOKUP(A1606,Names!A:B,2,)</f>
        <v>Appman, Mr.  William D. Jr.</v>
      </c>
      <c r="K1606" cm="1">
        <f t="array" ref="K1606">VLOOKUP($A1606,'Medical Examination'!$A:$H,COLUMN(B:B),0)</f>
        <v>36.765000000000001</v>
      </c>
      <c r="L1606" cm="1">
        <f t="array" ref="L1606">VLOOKUP($A1606,'Medical Examination'!$A:$H,COLUMN(C:C),0)</f>
        <v>4.4800000000000004</v>
      </c>
      <c r="M1606" t="str" cm="1">
        <f t="array" ref="M1606">VLOOKUP($A1606,'Medical Examination'!$A:$H,COLUMN(D:D),0)</f>
        <v>yes</v>
      </c>
      <c r="N1606" t="str" cm="1">
        <f t="array" ref="N1606">VLOOKUP($A1606,'Medical Examination'!$A:$H,COLUMN(E:E),0)</f>
        <v>No</v>
      </c>
      <c r="O1606" t="str" cm="1">
        <f t="array" ref="O1606">VLOOKUP($A1606,'Medical Examination'!$A:$H,COLUMN(F:F),0)</f>
        <v>No</v>
      </c>
      <c r="P1606" cm="1">
        <f t="array" ref="P1606">VLOOKUP($A1606,'Medical Examination'!$A:$H,COLUMN(G:G),0)</f>
        <v>2</v>
      </c>
      <c r="Q1606" t="str" cm="1">
        <f t="array" ref="Q1606">VLOOKUP($A1606,'Medical Examination'!$A:$H,COLUMN(H:H),0)</f>
        <v>No</v>
      </c>
      <c r="R1606">
        <f t="shared" si="300"/>
        <v>1</v>
      </c>
      <c r="S1606">
        <f t="shared" si="301"/>
        <v>0</v>
      </c>
      <c r="T1606">
        <f t="shared" si="302"/>
        <v>0</v>
      </c>
      <c r="U1606">
        <f t="shared" si="303"/>
        <v>0</v>
      </c>
      <c r="V1606">
        <f t="shared" si="304"/>
        <v>2</v>
      </c>
      <c r="W1606">
        <f t="shared" si="305"/>
        <v>3</v>
      </c>
      <c r="X1606">
        <f t="shared" si="306"/>
        <v>2</v>
      </c>
      <c r="Y1606">
        <f t="shared" si="307"/>
        <v>0</v>
      </c>
      <c r="Z1606">
        <f t="shared" si="308"/>
        <v>0</v>
      </c>
      <c r="AA1606">
        <f t="shared" si="309"/>
        <v>0</v>
      </c>
      <c r="AB1606" s="5">
        <f t="shared" si="310"/>
        <v>64</v>
      </c>
      <c r="AC1606">
        <f t="shared" si="311"/>
        <v>1</v>
      </c>
    </row>
    <row r="1607" spans="1:29" x14ac:dyDescent="0.25">
      <c r="A1607" t="s">
        <v>1647</v>
      </c>
      <c r="B1607">
        <v>1963</v>
      </c>
      <c r="C1607" t="s">
        <v>30</v>
      </c>
      <c r="D1607">
        <v>23</v>
      </c>
      <c r="E1607">
        <v>3</v>
      </c>
      <c r="F1607">
        <v>14001.13</v>
      </c>
      <c r="G1607" t="s">
        <v>11</v>
      </c>
      <c r="H1607" t="s">
        <v>16</v>
      </c>
      <c r="I1607" t="s">
        <v>13</v>
      </c>
      <c r="J1607" t="str">
        <f>VLOOKUP(A1607,Names!A:B,2,)</f>
        <v>Nemec, Mrs.  Lisa</v>
      </c>
      <c r="K1607" cm="1">
        <f t="array" ref="K1607">VLOOKUP($A1607,'Medical Examination'!$A:$H,COLUMN(B:B),0)</f>
        <v>27.72</v>
      </c>
      <c r="L1607" cm="1">
        <f t="array" ref="L1607">VLOOKUP($A1607,'Medical Examination'!$A:$H,COLUMN(C:C),0)</f>
        <v>8.16</v>
      </c>
      <c r="M1607" t="str" cm="1">
        <f t="array" ref="M1607">VLOOKUP($A1607,'Medical Examination'!$A:$H,COLUMN(D:D),0)</f>
        <v>yes</v>
      </c>
      <c r="N1607" t="str" cm="1">
        <f t="array" ref="N1607">VLOOKUP($A1607,'Medical Examination'!$A:$H,COLUMN(E:E),0)</f>
        <v>No</v>
      </c>
      <c r="O1607" t="str" cm="1">
        <f t="array" ref="O1607">VLOOKUP($A1607,'Medical Examination'!$A:$H,COLUMN(F:F),0)</f>
        <v>Yes</v>
      </c>
      <c r="P1607" cm="1">
        <f t="array" ref="P1607">VLOOKUP($A1607,'Medical Examination'!$A:$H,COLUMN(G:G),0)</f>
        <v>1</v>
      </c>
      <c r="Q1607" t="str" cm="1">
        <f t="array" ref="Q1607">VLOOKUP($A1607,'Medical Examination'!$A:$H,COLUMN(H:H),0)</f>
        <v>No</v>
      </c>
      <c r="R1607">
        <f t="shared" si="300"/>
        <v>1</v>
      </c>
      <c r="S1607">
        <f t="shared" si="301"/>
        <v>0</v>
      </c>
      <c r="T1607">
        <f t="shared" si="302"/>
        <v>1</v>
      </c>
      <c r="U1607">
        <f t="shared" si="303"/>
        <v>0</v>
      </c>
      <c r="V1607">
        <f t="shared" si="304"/>
        <v>2</v>
      </c>
      <c r="W1607">
        <f t="shared" si="305"/>
        <v>3</v>
      </c>
      <c r="X1607">
        <f t="shared" si="306"/>
        <v>1</v>
      </c>
      <c r="Y1607">
        <f t="shared" si="307"/>
        <v>0</v>
      </c>
      <c r="Z1607">
        <f t="shared" si="308"/>
        <v>0</v>
      </c>
      <c r="AA1607">
        <f t="shared" si="309"/>
        <v>1</v>
      </c>
      <c r="AB1607" s="5">
        <f t="shared" si="310"/>
        <v>60</v>
      </c>
      <c r="AC1607">
        <f t="shared" si="311"/>
        <v>0</v>
      </c>
    </row>
    <row r="1608" spans="1:29" x14ac:dyDescent="0.25">
      <c r="A1608" t="s">
        <v>1648</v>
      </c>
      <c r="B1608">
        <v>1963</v>
      </c>
      <c r="C1608" t="s">
        <v>10</v>
      </c>
      <c r="D1608">
        <v>6</v>
      </c>
      <c r="E1608">
        <v>3</v>
      </c>
      <c r="F1608">
        <v>14001.29</v>
      </c>
      <c r="G1608" t="s">
        <v>11</v>
      </c>
      <c r="H1608" t="s">
        <v>11</v>
      </c>
      <c r="I1608" t="s">
        <v>13</v>
      </c>
      <c r="J1608" t="str">
        <f>VLOOKUP(A1608,Names!A:B,2,)</f>
        <v>Roberts, Ms.  Laura P.</v>
      </c>
      <c r="K1608" cm="1">
        <f t="array" ref="K1608">VLOOKUP($A1608,'Medical Examination'!$A:$H,COLUMN(B:B),0)</f>
        <v>27.83</v>
      </c>
      <c r="L1608" cm="1">
        <f t="array" ref="L1608">VLOOKUP($A1608,'Medical Examination'!$A:$H,COLUMN(C:C),0)</f>
        <v>11.61</v>
      </c>
      <c r="M1608" t="str" cm="1">
        <f t="array" ref="M1608">VLOOKUP($A1608,'Medical Examination'!$A:$H,COLUMN(D:D),0)</f>
        <v>yes</v>
      </c>
      <c r="N1608" t="str" cm="1">
        <f t="array" ref="N1608">VLOOKUP($A1608,'Medical Examination'!$A:$H,COLUMN(E:E),0)</f>
        <v>No</v>
      </c>
      <c r="O1608" t="str" cm="1">
        <f t="array" ref="O1608">VLOOKUP($A1608,'Medical Examination'!$A:$H,COLUMN(F:F),0)</f>
        <v>Yes</v>
      </c>
      <c r="P1608" cm="1">
        <f t="array" ref="P1608">VLOOKUP($A1608,'Medical Examination'!$A:$H,COLUMN(G:G),0)</f>
        <v>1</v>
      </c>
      <c r="Q1608" t="str" cm="1">
        <f t="array" ref="Q1608">VLOOKUP($A1608,'Medical Examination'!$A:$H,COLUMN(H:H),0)</f>
        <v>No</v>
      </c>
      <c r="R1608">
        <f t="shared" si="300"/>
        <v>1</v>
      </c>
      <c r="S1608">
        <f t="shared" si="301"/>
        <v>0</v>
      </c>
      <c r="T1608">
        <f t="shared" si="302"/>
        <v>1</v>
      </c>
      <c r="U1608">
        <f t="shared" si="303"/>
        <v>0</v>
      </c>
      <c r="V1608">
        <f t="shared" si="304"/>
        <v>2</v>
      </c>
      <c r="W1608">
        <f t="shared" si="305"/>
        <v>2</v>
      </c>
      <c r="X1608">
        <f t="shared" si="306"/>
        <v>1</v>
      </c>
      <c r="Y1608">
        <f t="shared" si="307"/>
        <v>0</v>
      </c>
      <c r="Z1608">
        <f t="shared" si="308"/>
        <v>0</v>
      </c>
      <c r="AA1608">
        <f t="shared" si="309"/>
        <v>1</v>
      </c>
      <c r="AB1608" s="5">
        <f t="shared" si="310"/>
        <v>60</v>
      </c>
      <c r="AC1608">
        <f t="shared" si="311"/>
        <v>0</v>
      </c>
    </row>
    <row r="1609" spans="1:29" x14ac:dyDescent="0.25">
      <c r="A1609" t="s">
        <v>1649</v>
      </c>
      <c r="B1609">
        <v>1963</v>
      </c>
      <c r="C1609" t="s">
        <v>10</v>
      </c>
      <c r="D1609">
        <v>8</v>
      </c>
      <c r="E1609">
        <v>3</v>
      </c>
      <c r="F1609">
        <v>14007.22</v>
      </c>
      <c r="G1609" t="s">
        <v>11</v>
      </c>
      <c r="H1609" t="s">
        <v>12</v>
      </c>
      <c r="I1609" t="s">
        <v>42</v>
      </c>
      <c r="J1609" t="str">
        <f>VLOOKUP(A1609,Names!A:B,2,)</f>
        <v>Burgin, Ms.  Melissa</v>
      </c>
      <c r="K1609" cm="1">
        <f t="array" ref="K1609">VLOOKUP($A1609,'Medical Examination'!$A:$H,COLUMN(B:B),0)</f>
        <v>32.1</v>
      </c>
      <c r="L1609" cm="1">
        <f t="array" ref="L1609">VLOOKUP($A1609,'Medical Examination'!$A:$H,COLUMN(C:C),0)</f>
        <v>6.57</v>
      </c>
      <c r="M1609" t="str" cm="1">
        <f t="array" ref="M1609">VLOOKUP($A1609,'Medical Examination'!$A:$H,COLUMN(D:D),0)</f>
        <v>yes</v>
      </c>
      <c r="N1609" t="str" cm="1">
        <f t="array" ref="N1609">VLOOKUP($A1609,'Medical Examination'!$A:$H,COLUMN(E:E),0)</f>
        <v>No</v>
      </c>
      <c r="O1609" t="str" cm="1">
        <f t="array" ref="O1609">VLOOKUP($A1609,'Medical Examination'!$A:$H,COLUMN(F:F),0)</f>
        <v>Yes</v>
      </c>
      <c r="P1609" cm="1">
        <f t="array" ref="P1609">VLOOKUP($A1609,'Medical Examination'!$A:$H,COLUMN(G:G),0)</f>
        <v>1</v>
      </c>
      <c r="Q1609" t="str" cm="1">
        <f t="array" ref="Q1609">VLOOKUP($A1609,'Medical Examination'!$A:$H,COLUMN(H:H),0)</f>
        <v>No</v>
      </c>
      <c r="R1609">
        <f t="shared" si="300"/>
        <v>1</v>
      </c>
      <c r="S1609">
        <f t="shared" si="301"/>
        <v>0</v>
      </c>
      <c r="T1609">
        <f t="shared" si="302"/>
        <v>1</v>
      </c>
      <c r="U1609">
        <f t="shared" si="303"/>
        <v>0</v>
      </c>
      <c r="V1609">
        <f t="shared" si="304"/>
        <v>2</v>
      </c>
      <c r="W1609">
        <f t="shared" si="305"/>
        <v>1</v>
      </c>
      <c r="X1609">
        <f t="shared" si="306"/>
        <v>1</v>
      </c>
      <c r="Y1609">
        <f t="shared" si="307"/>
        <v>1</v>
      </c>
      <c r="Z1609">
        <f t="shared" si="308"/>
        <v>0</v>
      </c>
      <c r="AA1609">
        <f t="shared" si="309"/>
        <v>0</v>
      </c>
      <c r="AB1609" s="5">
        <f t="shared" si="310"/>
        <v>60</v>
      </c>
      <c r="AC1609">
        <f t="shared" si="311"/>
        <v>0</v>
      </c>
    </row>
    <row r="1610" spans="1:29" x14ac:dyDescent="0.25">
      <c r="A1610" t="s">
        <v>1650</v>
      </c>
      <c r="B1610">
        <v>1960</v>
      </c>
      <c r="C1610" t="s">
        <v>15</v>
      </c>
      <c r="D1610">
        <v>8</v>
      </c>
      <c r="E1610">
        <v>0</v>
      </c>
      <c r="F1610">
        <v>14043.48</v>
      </c>
      <c r="G1610" t="s">
        <v>11</v>
      </c>
      <c r="H1610" t="s">
        <v>12</v>
      </c>
      <c r="I1610" t="s">
        <v>247</v>
      </c>
      <c r="J1610" t="str">
        <f>VLOOKUP(A1610,Names!A:B,2,)</f>
        <v>McPhillips, Ms.  Natalie</v>
      </c>
      <c r="K1610" cm="1">
        <f t="array" ref="K1610">VLOOKUP($A1610,'Medical Examination'!$A:$H,COLUMN(B:B),0)</f>
        <v>31.73</v>
      </c>
      <c r="L1610" cm="1">
        <f t="array" ref="L1610">VLOOKUP($A1610,'Medical Examination'!$A:$H,COLUMN(C:C),0)</f>
        <v>7</v>
      </c>
      <c r="M1610" t="str" cm="1">
        <f t="array" ref="M1610">VLOOKUP($A1610,'Medical Examination'!$A:$H,COLUMN(D:D),0)</f>
        <v>No</v>
      </c>
      <c r="N1610" t="str" cm="1">
        <f t="array" ref="N1610">VLOOKUP($A1610,'Medical Examination'!$A:$H,COLUMN(E:E),0)</f>
        <v>No</v>
      </c>
      <c r="O1610" t="str" cm="1">
        <f t="array" ref="O1610">VLOOKUP($A1610,'Medical Examination'!$A:$H,COLUMN(F:F),0)</f>
        <v>No</v>
      </c>
      <c r="P1610" t="str" cm="1">
        <f t="array" ref="P1610">VLOOKUP($A1610,'Medical Examination'!$A:$H,COLUMN(G:G),0)</f>
        <v>No major surgery</v>
      </c>
      <c r="Q1610" t="str" cm="1">
        <f t="array" ref="Q1610">VLOOKUP($A1610,'Medical Examination'!$A:$H,COLUMN(H:H),0)</f>
        <v>No</v>
      </c>
      <c r="R1610">
        <f t="shared" si="300"/>
        <v>0</v>
      </c>
      <c r="S1610">
        <f t="shared" si="301"/>
        <v>0</v>
      </c>
      <c r="T1610">
        <f t="shared" si="302"/>
        <v>0</v>
      </c>
      <c r="U1610">
        <f t="shared" si="303"/>
        <v>0</v>
      </c>
      <c r="V1610">
        <f t="shared" si="304"/>
        <v>2</v>
      </c>
      <c r="W1610">
        <f t="shared" si="305"/>
        <v>1</v>
      </c>
      <c r="X1610">
        <f t="shared" si="306"/>
        <v>0</v>
      </c>
      <c r="Y1610">
        <f t="shared" si="307"/>
        <v>0</v>
      </c>
      <c r="Z1610">
        <f t="shared" si="308"/>
        <v>0</v>
      </c>
      <c r="AA1610">
        <f t="shared" si="309"/>
        <v>0</v>
      </c>
      <c r="AB1610" s="5">
        <f t="shared" si="310"/>
        <v>63</v>
      </c>
      <c r="AC1610">
        <f t="shared" si="311"/>
        <v>0</v>
      </c>
    </row>
    <row r="1611" spans="1:29" x14ac:dyDescent="0.25">
      <c r="A1611" t="s">
        <v>1651</v>
      </c>
      <c r="B1611">
        <v>1991</v>
      </c>
      <c r="C1611" t="s">
        <v>20</v>
      </c>
      <c r="D1611">
        <v>12</v>
      </c>
      <c r="E1611">
        <v>3</v>
      </c>
      <c r="F1611">
        <v>14081.93</v>
      </c>
      <c r="G1611" t="s">
        <v>11</v>
      </c>
      <c r="H1611" t="s">
        <v>12</v>
      </c>
      <c r="I1611" t="s">
        <v>23</v>
      </c>
      <c r="J1611" t="str">
        <f>VLOOKUP(A1611,Names!A:B,2,)</f>
        <v>Fouquet, Mr.  Maxime</v>
      </c>
      <c r="K1611" cm="1">
        <f t="array" ref="K1611">VLOOKUP($A1611,'Medical Examination'!$A:$H,COLUMN(B:B),0)</f>
        <v>50.46</v>
      </c>
      <c r="L1611" cm="1">
        <f t="array" ref="L1611">VLOOKUP($A1611,'Medical Examination'!$A:$H,COLUMN(C:C),0)</f>
        <v>4.5599999999999996</v>
      </c>
      <c r="M1611" t="str" cm="1">
        <f t="array" ref="M1611">VLOOKUP($A1611,'Medical Examination'!$A:$H,COLUMN(D:D),0)</f>
        <v>No</v>
      </c>
      <c r="N1611" t="str" cm="1">
        <f t="array" ref="N1611">VLOOKUP($A1611,'Medical Examination'!$A:$H,COLUMN(E:E),0)</f>
        <v>No</v>
      </c>
      <c r="O1611" t="str" cm="1">
        <f t="array" ref="O1611">VLOOKUP($A1611,'Medical Examination'!$A:$H,COLUMN(F:F),0)</f>
        <v>No</v>
      </c>
      <c r="P1611" t="str" cm="1">
        <f t="array" ref="P1611">VLOOKUP($A1611,'Medical Examination'!$A:$H,COLUMN(G:G),0)</f>
        <v>No major surgery</v>
      </c>
      <c r="Q1611" t="str" cm="1">
        <f t="array" ref="Q1611">VLOOKUP($A1611,'Medical Examination'!$A:$H,COLUMN(H:H),0)</f>
        <v>No</v>
      </c>
      <c r="R1611">
        <f t="shared" si="300"/>
        <v>0</v>
      </c>
      <c r="S1611">
        <f t="shared" si="301"/>
        <v>0</v>
      </c>
      <c r="T1611">
        <f t="shared" si="302"/>
        <v>0</v>
      </c>
      <c r="U1611">
        <f t="shared" si="303"/>
        <v>0</v>
      </c>
      <c r="V1611">
        <f t="shared" si="304"/>
        <v>2</v>
      </c>
      <c r="W1611">
        <f t="shared" si="305"/>
        <v>1</v>
      </c>
      <c r="X1611">
        <f t="shared" si="306"/>
        <v>0</v>
      </c>
      <c r="Y1611">
        <f t="shared" si="307"/>
        <v>0</v>
      </c>
      <c r="Z1611">
        <f t="shared" si="308"/>
        <v>1</v>
      </c>
      <c r="AA1611">
        <f t="shared" si="309"/>
        <v>0</v>
      </c>
      <c r="AB1611" s="5">
        <f t="shared" si="310"/>
        <v>32</v>
      </c>
      <c r="AC1611">
        <f t="shared" si="311"/>
        <v>1</v>
      </c>
    </row>
    <row r="1612" spans="1:29" x14ac:dyDescent="0.25">
      <c r="A1612" t="s">
        <v>1652</v>
      </c>
      <c r="B1612">
        <v>1976</v>
      </c>
      <c r="C1612" t="s">
        <v>20</v>
      </c>
      <c r="D1612">
        <v>26</v>
      </c>
      <c r="E1612">
        <v>2</v>
      </c>
      <c r="F1612">
        <v>14098.07</v>
      </c>
      <c r="G1612" t="s">
        <v>11</v>
      </c>
      <c r="H1612" t="s">
        <v>12</v>
      </c>
      <c r="I1612" t="s">
        <v>249</v>
      </c>
      <c r="J1612" t="str">
        <f>VLOOKUP(A1612,Names!A:B,2,)</f>
        <v>Ramirez, Mr.  Josh</v>
      </c>
      <c r="K1612" cm="1">
        <f t="array" ref="K1612">VLOOKUP($A1612,'Medical Examination'!$A:$H,COLUMN(B:B),0)</f>
        <v>39.51</v>
      </c>
      <c r="L1612" cm="1">
        <f t="array" ref="L1612">VLOOKUP($A1612,'Medical Examination'!$A:$H,COLUMN(C:C),0)</f>
        <v>5.79</v>
      </c>
      <c r="M1612" t="str" cm="1">
        <f t="array" ref="M1612">VLOOKUP($A1612,'Medical Examination'!$A:$H,COLUMN(D:D),0)</f>
        <v>yes</v>
      </c>
      <c r="N1612" t="str" cm="1">
        <f t="array" ref="N1612">VLOOKUP($A1612,'Medical Examination'!$A:$H,COLUMN(E:E),0)</f>
        <v>No</v>
      </c>
      <c r="O1612" t="str" cm="1">
        <f t="array" ref="O1612">VLOOKUP($A1612,'Medical Examination'!$A:$H,COLUMN(F:F),0)</f>
        <v>No</v>
      </c>
      <c r="P1612" t="str" cm="1">
        <f t="array" ref="P1612">VLOOKUP($A1612,'Medical Examination'!$A:$H,COLUMN(G:G),0)</f>
        <v>No major surgery</v>
      </c>
      <c r="Q1612" t="str" cm="1">
        <f t="array" ref="Q1612">VLOOKUP($A1612,'Medical Examination'!$A:$H,COLUMN(H:H),0)</f>
        <v>No</v>
      </c>
      <c r="R1612">
        <f t="shared" si="300"/>
        <v>1</v>
      </c>
      <c r="S1612">
        <f t="shared" si="301"/>
        <v>0</v>
      </c>
      <c r="T1612">
        <f t="shared" si="302"/>
        <v>0</v>
      </c>
      <c r="U1612">
        <f t="shared" si="303"/>
        <v>0</v>
      </c>
      <c r="V1612">
        <f t="shared" si="304"/>
        <v>2</v>
      </c>
      <c r="W1612">
        <f t="shared" si="305"/>
        <v>1</v>
      </c>
      <c r="X1612">
        <f t="shared" si="306"/>
        <v>0</v>
      </c>
      <c r="Y1612">
        <f t="shared" si="307"/>
        <v>0</v>
      </c>
      <c r="Z1612">
        <f t="shared" si="308"/>
        <v>0</v>
      </c>
      <c r="AA1612">
        <f t="shared" si="309"/>
        <v>0</v>
      </c>
      <c r="AB1612" s="5">
        <f t="shared" si="310"/>
        <v>47</v>
      </c>
      <c r="AC1612">
        <f t="shared" si="311"/>
        <v>1</v>
      </c>
    </row>
    <row r="1613" spans="1:29" x14ac:dyDescent="0.25">
      <c r="A1613" t="s">
        <v>1653</v>
      </c>
      <c r="B1613">
        <v>1961</v>
      </c>
      <c r="C1613" t="s">
        <v>18</v>
      </c>
      <c r="D1613">
        <v>14</v>
      </c>
      <c r="E1613">
        <v>2</v>
      </c>
      <c r="F1613">
        <v>14119.62</v>
      </c>
      <c r="G1613" t="s">
        <v>11</v>
      </c>
      <c r="H1613" t="s">
        <v>16</v>
      </c>
      <c r="I1613" t="s">
        <v>23</v>
      </c>
      <c r="J1613" t="str">
        <f>VLOOKUP(A1613,Names!A:B,2,)</f>
        <v>Orloff, Mr.  Conrad F</v>
      </c>
      <c r="K1613" cm="1">
        <f t="array" ref="K1613">VLOOKUP($A1613,'Medical Examination'!$A:$H,COLUMN(B:B),0)</f>
        <v>32.299999999999997</v>
      </c>
      <c r="L1613" cm="1">
        <f t="array" ref="L1613">VLOOKUP($A1613,'Medical Examination'!$A:$H,COLUMN(C:C),0)</f>
        <v>6.55</v>
      </c>
      <c r="M1613" t="str" cm="1">
        <f t="array" ref="M1613">VLOOKUP($A1613,'Medical Examination'!$A:$H,COLUMN(D:D),0)</f>
        <v>yes</v>
      </c>
      <c r="N1613" t="str" cm="1">
        <f t="array" ref="N1613">VLOOKUP($A1613,'Medical Examination'!$A:$H,COLUMN(E:E),0)</f>
        <v>No</v>
      </c>
      <c r="O1613" t="str" cm="1">
        <f t="array" ref="O1613">VLOOKUP($A1613,'Medical Examination'!$A:$H,COLUMN(F:F),0)</f>
        <v>No</v>
      </c>
      <c r="P1613" cm="1">
        <f t="array" ref="P1613">VLOOKUP($A1613,'Medical Examination'!$A:$H,COLUMN(G:G),0)</f>
        <v>2</v>
      </c>
      <c r="Q1613" t="str" cm="1">
        <f t="array" ref="Q1613">VLOOKUP($A1613,'Medical Examination'!$A:$H,COLUMN(H:H),0)</f>
        <v>No</v>
      </c>
      <c r="R1613">
        <f t="shared" si="300"/>
        <v>1</v>
      </c>
      <c r="S1613">
        <f t="shared" si="301"/>
        <v>0</v>
      </c>
      <c r="T1613">
        <f t="shared" si="302"/>
        <v>0</v>
      </c>
      <c r="U1613">
        <f t="shared" si="303"/>
        <v>0</v>
      </c>
      <c r="V1613">
        <f t="shared" si="304"/>
        <v>2</v>
      </c>
      <c r="W1613">
        <f t="shared" si="305"/>
        <v>3</v>
      </c>
      <c r="X1613">
        <f t="shared" si="306"/>
        <v>2</v>
      </c>
      <c r="Y1613">
        <f t="shared" si="307"/>
        <v>0</v>
      </c>
      <c r="Z1613">
        <f t="shared" si="308"/>
        <v>1</v>
      </c>
      <c r="AA1613">
        <f t="shared" si="309"/>
        <v>0</v>
      </c>
      <c r="AB1613" s="5">
        <f t="shared" si="310"/>
        <v>62</v>
      </c>
      <c r="AC1613">
        <f t="shared" si="311"/>
        <v>1</v>
      </c>
    </row>
    <row r="1614" spans="1:29" x14ac:dyDescent="0.25">
      <c r="A1614" t="s">
        <v>1654</v>
      </c>
      <c r="B1614">
        <v>2004</v>
      </c>
      <c r="C1614" t="s">
        <v>10</v>
      </c>
      <c r="D1614">
        <v>6</v>
      </c>
      <c r="E1614">
        <v>0</v>
      </c>
      <c r="F1614">
        <v>14133.04</v>
      </c>
      <c r="G1614" t="s">
        <v>11</v>
      </c>
      <c r="H1614" t="s">
        <v>12</v>
      </c>
      <c r="I1614" t="s">
        <v>13</v>
      </c>
      <c r="J1614" t="str">
        <f>VLOOKUP(A1614,Names!A:B,2,)</f>
        <v>Bourgeois, Ms.  A Danielle</v>
      </c>
      <c r="K1614" cm="1">
        <f t="array" ref="K1614">VLOOKUP($A1614,'Medical Examination'!$A:$H,COLUMN(B:B),0)</f>
        <v>38.28</v>
      </c>
      <c r="L1614" cm="1">
        <f t="array" ref="L1614">VLOOKUP($A1614,'Medical Examination'!$A:$H,COLUMN(C:C),0)</f>
        <v>5.51</v>
      </c>
      <c r="M1614" t="str" cm="1">
        <f t="array" ref="M1614">VLOOKUP($A1614,'Medical Examination'!$A:$H,COLUMN(D:D),0)</f>
        <v>No</v>
      </c>
      <c r="N1614" t="str" cm="1">
        <f t="array" ref="N1614">VLOOKUP($A1614,'Medical Examination'!$A:$H,COLUMN(E:E),0)</f>
        <v>yes</v>
      </c>
      <c r="O1614" t="str" cm="1">
        <f t="array" ref="O1614">VLOOKUP($A1614,'Medical Examination'!$A:$H,COLUMN(F:F),0)</f>
        <v>No</v>
      </c>
      <c r="P1614" cm="1">
        <f t="array" ref="P1614">VLOOKUP($A1614,'Medical Examination'!$A:$H,COLUMN(G:G),0)</f>
        <v>1</v>
      </c>
      <c r="Q1614" t="str" cm="1">
        <f t="array" ref="Q1614">VLOOKUP($A1614,'Medical Examination'!$A:$H,COLUMN(H:H),0)</f>
        <v>No</v>
      </c>
      <c r="R1614">
        <f t="shared" si="300"/>
        <v>0</v>
      </c>
      <c r="S1614">
        <f t="shared" si="301"/>
        <v>1</v>
      </c>
      <c r="T1614">
        <f t="shared" si="302"/>
        <v>0</v>
      </c>
      <c r="U1614">
        <f t="shared" si="303"/>
        <v>0</v>
      </c>
      <c r="V1614">
        <f t="shared" si="304"/>
        <v>2</v>
      </c>
      <c r="W1614">
        <f t="shared" si="305"/>
        <v>1</v>
      </c>
      <c r="X1614">
        <f t="shared" si="306"/>
        <v>1</v>
      </c>
      <c r="Y1614">
        <f t="shared" si="307"/>
        <v>0</v>
      </c>
      <c r="Z1614">
        <f t="shared" si="308"/>
        <v>0</v>
      </c>
      <c r="AA1614">
        <f t="shared" si="309"/>
        <v>1</v>
      </c>
      <c r="AB1614" s="5">
        <f t="shared" si="310"/>
        <v>19</v>
      </c>
      <c r="AC1614">
        <f t="shared" si="311"/>
        <v>0</v>
      </c>
    </row>
    <row r="1615" spans="1:29" x14ac:dyDescent="0.25">
      <c r="A1615" t="s">
        <v>1655</v>
      </c>
      <c r="B1615">
        <v>1984</v>
      </c>
      <c r="C1615" t="s">
        <v>10</v>
      </c>
      <c r="D1615">
        <v>7</v>
      </c>
      <c r="E1615">
        <v>3</v>
      </c>
      <c r="F1615">
        <v>14152.46</v>
      </c>
      <c r="G1615" t="s">
        <v>11</v>
      </c>
      <c r="H1615" t="s">
        <v>16</v>
      </c>
      <c r="I1615" t="s">
        <v>23</v>
      </c>
      <c r="J1615" t="str">
        <f>VLOOKUP(A1615,Names!A:B,2,)</f>
        <v>Nalven, Ms.  Amy B</v>
      </c>
      <c r="K1615" cm="1">
        <f t="array" ref="K1615">VLOOKUP($A1615,'Medical Examination'!$A:$H,COLUMN(B:B),0)</f>
        <v>44.98</v>
      </c>
      <c r="L1615" cm="1">
        <f t="array" ref="L1615">VLOOKUP($A1615,'Medical Examination'!$A:$H,COLUMN(C:C),0)</f>
        <v>5.94</v>
      </c>
      <c r="M1615" t="str" cm="1">
        <f t="array" ref="M1615">VLOOKUP($A1615,'Medical Examination'!$A:$H,COLUMN(D:D),0)</f>
        <v>No</v>
      </c>
      <c r="N1615" t="str" cm="1">
        <f t="array" ref="N1615">VLOOKUP($A1615,'Medical Examination'!$A:$H,COLUMN(E:E),0)</f>
        <v>No</v>
      </c>
      <c r="O1615" t="str" cm="1">
        <f t="array" ref="O1615">VLOOKUP($A1615,'Medical Examination'!$A:$H,COLUMN(F:F),0)</f>
        <v>No</v>
      </c>
      <c r="P1615" cm="1">
        <f t="array" ref="P1615">VLOOKUP($A1615,'Medical Examination'!$A:$H,COLUMN(G:G),0)</f>
        <v>1</v>
      </c>
      <c r="Q1615" t="str" cm="1">
        <f t="array" ref="Q1615">VLOOKUP($A1615,'Medical Examination'!$A:$H,COLUMN(H:H),0)</f>
        <v>No</v>
      </c>
      <c r="R1615">
        <f t="shared" si="300"/>
        <v>0</v>
      </c>
      <c r="S1615">
        <f t="shared" si="301"/>
        <v>0</v>
      </c>
      <c r="T1615">
        <f t="shared" si="302"/>
        <v>0</v>
      </c>
      <c r="U1615">
        <f t="shared" si="303"/>
        <v>0</v>
      </c>
      <c r="V1615">
        <f t="shared" si="304"/>
        <v>2</v>
      </c>
      <c r="W1615">
        <f t="shared" si="305"/>
        <v>3</v>
      </c>
      <c r="X1615">
        <f t="shared" si="306"/>
        <v>1</v>
      </c>
      <c r="Y1615">
        <f t="shared" si="307"/>
        <v>0</v>
      </c>
      <c r="Z1615">
        <f t="shared" si="308"/>
        <v>1</v>
      </c>
      <c r="AA1615">
        <f t="shared" si="309"/>
        <v>0</v>
      </c>
      <c r="AB1615" s="5">
        <f t="shared" si="310"/>
        <v>39</v>
      </c>
      <c r="AC1615">
        <f t="shared" si="311"/>
        <v>0</v>
      </c>
    </row>
    <row r="1616" spans="1:29" x14ac:dyDescent="0.25">
      <c r="A1616" t="s">
        <v>1656</v>
      </c>
      <c r="B1616">
        <v>1968</v>
      </c>
      <c r="C1616" t="s">
        <v>30</v>
      </c>
      <c r="D1616">
        <v>25</v>
      </c>
      <c r="E1616">
        <v>0</v>
      </c>
      <c r="F1616">
        <v>14193.55</v>
      </c>
      <c r="G1616" t="s">
        <v>11</v>
      </c>
      <c r="H1616" t="s">
        <v>16</v>
      </c>
      <c r="I1616" t="s">
        <v>535</v>
      </c>
      <c r="J1616" t="str">
        <f>VLOOKUP(A1616,Names!A:B,2,)</f>
        <v>Smith, Mrs.  Shannon L</v>
      </c>
      <c r="K1616" cm="1">
        <f t="array" ref="K1616">VLOOKUP($A1616,'Medical Examination'!$A:$H,COLUMN(B:B),0)</f>
        <v>36.15</v>
      </c>
      <c r="L1616" cm="1">
        <f t="array" ref="L1616">VLOOKUP($A1616,'Medical Examination'!$A:$H,COLUMN(C:C),0)</f>
        <v>8.0500000000000007</v>
      </c>
      <c r="M1616" t="str" cm="1">
        <f t="array" ref="M1616">VLOOKUP($A1616,'Medical Examination'!$A:$H,COLUMN(D:D),0)</f>
        <v>No</v>
      </c>
      <c r="N1616" t="str" cm="1">
        <f t="array" ref="N1616">VLOOKUP($A1616,'Medical Examination'!$A:$H,COLUMN(E:E),0)</f>
        <v>No</v>
      </c>
      <c r="O1616" t="str" cm="1">
        <f t="array" ref="O1616">VLOOKUP($A1616,'Medical Examination'!$A:$H,COLUMN(F:F),0)</f>
        <v>No</v>
      </c>
      <c r="P1616" t="str" cm="1">
        <f t="array" ref="P1616">VLOOKUP($A1616,'Medical Examination'!$A:$H,COLUMN(G:G),0)</f>
        <v>No major surgery</v>
      </c>
      <c r="Q1616" t="str" cm="1">
        <f t="array" ref="Q1616">VLOOKUP($A1616,'Medical Examination'!$A:$H,COLUMN(H:H),0)</f>
        <v>No</v>
      </c>
      <c r="R1616">
        <f t="shared" si="300"/>
        <v>0</v>
      </c>
      <c r="S1616">
        <f t="shared" si="301"/>
        <v>0</v>
      </c>
      <c r="T1616">
        <f t="shared" si="302"/>
        <v>0</v>
      </c>
      <c r="U1616">
        <f t="shared" si="303"/>
        <v>0</v>
      </c>
      <c r="V1616">
        <f t="shared" si="304"/>
        <v>2</v>
      </c>
      <c r="W1616">
        <f t="shared" si="305"/>
        <v>3</v>
      </c>
      <c r="X1616">
        <f t="shared" si="306"/>
        <v>0</v>
      </c>
      <c r="Y1616">
        <f t="shared" si="307"/>
        <v>0</v>
      </c>
      <c r="Z1616">
        <f t="shared" si="308"/>
        <v>0</v>
      </c>
      <c r="AA1616">
        <f t="shared" si="309"/>
        <v>0</v>
      </c>
      <c r="AB1616" s="5">
        <f t="shared" si="310"/>
        <v>55</v>
      </c>
      <c r="AC1616">
        <f t="shared" si="311"/>
        <v>0</v>
      </c>
    </row>
    <row r="1617" spans="1:29" x14ac:dyDescent="0.25">
      <c r="A1617" t="s">
        <v>1657</v>
      </c>
      <c r="B1617">
        <v>1983</v>
      </c>
      <c r="C1617" t="s">
        <v>15</v>
      </c>
      <c r="D1617">
        <v>17</v>
      </c>
      <c r="E1617">
        <v>3</v>
      </c>
      <c r="F1617">
        <v>14209.4</v>
      </c>
      <c r="G1617" t="s">
        <v>11</v>
      </c>
      <c r="H1617" t="s">
        <v>16</v>
      </c>
      <c r="I1617" t="s">
        <v>535</v>
      </c>
      <c r="J1617" t="str">
        <f>VLOOKUP(A1617,Names!A:B,2,)</f>
        <v>Lin, Mrs.  Ashley</v>
      </c>
      <c r="K1617" cm="1">
        <f t="array" ref="K1617">VLOOKUP($A1617,'Medical Examination'!$A:$H,COLUMN(B:B),0)</f>
        <v>43.35</v>
      </c>
      <c r="L1617" cm="1">
        <f t="array" ref="L1617">VLOOKUP($A1617,'Medical Examination'!$A:$H,COLUMN(C:C),0)</f>
        <v>5.41</v>
      </c>
      <c r="M1617" t="str" cm="1">
        <f t="array" ref="M1617">VLOOKUP($A1617,'Medical Examination'!$A:$H,COLUMN(D:D),0)</f>
        <v>yes</v>
      </c>
      <c r="N1617" t="str" cm="1">
        <f t="array" ref="N1617">VLOOKUP($A1617,'Medical Examination'!$A:$H,COLUMN(E:E),0)</f>
        <v>No</v>
      </c>
      <c r="O1617" t="str" cm="1">
        <f t="array" ref="O1617">VLOOKUP($A1617,'Medical Examination'!$A:$H,COLUMN(F:F),0)</f>
        <v>Yes</v>
      </c>
      <c r="P1617" cm="1">
        <f t="array" ref="P1617">VLOOKUP($A1617,'Medical Examination'!$A:$H,COLUMN(G:G),0)</f>
        <v>1</v>
      </c>
      <c r="Q1617" t="str" cm="1">
        <f t="array" ref="Q1617">VLOOKUP($A1617,'Medical Examination'!$A:$H,COLUMN(H:H),0)</f>
        <v>No</v>
      </c>
      <c r="R1617">
        <f t="shared" si="300"/>
        <v>1</v>
      </c>
      <c r="S1617">
        <f t="shared" si="301"/>
        <v>0</v>
      </c>
      <c r="T1617">
        <f t="shared" si="302"/>
        <v>1</v>
      </c>
      <c r="U1617">
        <f t="shared" si="303"/>
        <v>0</v>
      </c>
      <c r="V1617">
        <f t="shared" si="304"/>
        <v>2</v>
      </c>
      <c r="W1617">
        <f t="shared" si="305"/>
        <v>3</v>
      </c>
      <c r="X1617">
        <f t="shared" si="306"/>
        <v>1</v>
      </c>
      <c r="Y1617">
        <f t="shared" si="307"/>
        <v>0</v>
      </c>
      <c r="Z1617">
        <f t="shared" si="308"/>
        <v>0</v>
      </c>
      <c r="AA1617">
        <f t="shared" si="309"/>
        <v>0</v>
      </c>
      <c r="AB1617" s="5">
        <f t="shared" si="310"/>
        <v>40</v>
      </c>
      <c r="AC1617">
        <f t="shared" si="311"/>
        <v>0</v>
      </c>
    </row>
    <row r="1618" spans="1:29" x14ac:dyDescent="0.25">
      <c r="A1618" t="s">
        <v>1658</v>
      </c>
      <c r="B1618">
        <v>1958</v>
      </c>
      <c r="C1618" t="s">
        <v>20</v>
      </c>
      <c r="D1618">
        <v>21</v>
      </c>
      <c r="E1618">
        <v>0</v>
      </c>
      <c r="F1618">
        <v>14210.54</v>
      </c>
      <c r="G1618" t="s">
        <v>11</v>
      </c>
      <c r="H1618" t="s">
        <v>11</v>
      </c>
      <c r="I1618" t="s">
        <v>23</v>
      </c>
      <c r="J1618" t="str">
        <f>VLOOKUP(A1618,Names!A:B,2,)</f>
        <v>Boyce, Mr.  Albert</v>
      </c>
      <c r="K1618" cm="1">
        <f t="array" ref="K1618">VLOOKUP($A1618,'Medical Examination'!$A:$H,COLUMN(B:B),0)</f>
        <v>37.905000000000001</v>
      </c>
      <c r="L1618" cm="1">
        <f t="array" ref="L1618">VLOOKUP($A1618,'Medical Examination'!$A:$H,COLUMN(C:C),0)</f>
        <v>7.03</v>
      </c>
      <c r="M1618" t="str" cm="1">
        <f t="array" ref="M1618">VLOOKUP($A1618,'Medical Examination'!$A:$H,COLUMN(D:D),0)</f>
        <v>No</v>
      </c>
      <c r="N1618" t="str" cm="1">
        <f t="array" ref="N1618">VLOOKUP($A1618,'Medical Examination'!$A:$H,COLUMN(E:E),0)</f>
        <v>No</v>
      </c>
      <c r="O1618" t="str" cm="1">
        <f t="array" ref="O1618">VLOOKUP($A1618,'Medical Examination'!$A:$H,COLUMN(F:F),0)</f>
        <v>No</v>
      </c>
      <c r="P1618" cm="1">
        <f t="array" ref="P1618">VLOOKUP($A1618,'Medical Examination'!$A:$H,COLUMN(G:G),0)</f>
        <v>3</v>
      </c>
      <c r="Q1618" t="str" cm="1">
        <f t="array" ref="Q1618">VLOOKUP($A1618,'Medical Examination'!$A:$H,COLUMN(H:H),0)</f>
        <v>No</v>
      </c>
      <c r="R1618">
        <f t="shared" si="300"/>
        <v>0</v>
      </c>
      <c r="S1618">
        <f t="shared" si="301"/>
        <v>0</v>
      </c>
      <c r="T1618">
        <f t="shared" si="302"/>
        <v>0</v>
      </c>
      <c r="U1618">
        <f t="shared" si="303"/>
        <v>0</v>
      </c>
      <c r="V1618">
        <f t="shared" si="304"/>
        <v>2</v>
      </c>
      <c r="W1618">
        <f t="shared" si="305"/>
        <v>2</v>
      </c>
      <c r="X1618">
        <f t="shared" si="306"/>
        <v>3</v>
      </c>
      <c r="Y1618">
        <f t="shared" si="307"/>
        <v>0</v>
      </c>
      <c r="Z1618">
        <f t="shared" si="308"/>
        <v>1</v>
      </c>
      <c r="AA1618">
        <f t="shared" si="309"/>
        <v>0</v>
      </c>
      <c r="AB1618" s="5">
        <f t="shared" si="310"/>
        <v>65</v>
      </c>
      <c r="AC1618">
        <f t="shared" si="311"/>
        <v>1</v>
      </c>
    </row>
    <row r="1619" spans="1:29" x14ac:dyDescent="0.25">
      <c r="A1619" t="s">
        <v>1659</v>
      </c>
      <c r="B1619">
        <v>1961</v>
      </c>
      <c r="C1619" t="s">
        <v>20</v>
      </c>
      <c r="D1619">
        <v>25</v>
      </c>
      <c r="E1619">
        <v>2</v>
      </c>
      <c r="F1619">
        <v>14235.07</v>
      </c>
      <c r="G1619" t="s">
        <v>11</v>
      </c>
      <c r="H1619" t="s">
        <v>16</v>
      </c>
      <c r="I1619" t="s">
        <v>42</v>
      </c>
      <c r="J1619" t="str">
        <f>VLOOKUP(A1619,Names!A:B,2,)</f>
        <v>Barry, Ms.  Kristin P.</v>
      </c>
      <c r="K1619" cm="1">
        <f t="array" ref="K1619">VLOOKUP($A1619,'Medical Examination'!$A:$H,COLUMN(B:B),0)</f>
        <v>39.1</v>
      </c>
      <c r="L1619" cm="1">
        <f t="array" ref="L1619">VLOOKUP($A1619,'Medical Examination'!$A:$H,COLUMN(C:C),0)</f>
        <v>6.79</v>
      </c>
      <c r="M1619" t="str" cm="1">
        <f t="array" ref="M1619">VLOOKUP($A1619,'Medical Examination'!$A:$H,COLUMN(D:D),0)</f>
        <v>yes</v>
      </c>
      <c r="N1619" t="str" cm="1">
        <f t="array" ref="N1619">VLOOKUP($A1619,'Medical Examination'!$A:$H,COLUMN(E:E),0)</f>
        <v>No</v>
      </c>
      <c r="O1619" t="str" cm="1">
        <f t="array" ref="O1619">VLOOKUP($A1619,'Medical Examination'!$A:$H,COLUMN(F:F),0)</f>
        <v>No</v>
      </c>
      <c r="P1619" cm="1">
        <f t="array" ref="P1619">VLOOKUP($A1619,'Medical Examination'!$A:$H,COLUMN(G:G),0)</f>
        <v>2</v>
      </c>
      <c r="Q1619" t="str" cm="1">
        <f t="array" ref="Q1619">VLOOKUP($A1619,'Medical Examination'!$A:$H,COLUMN(H:H),0)</f>
        <v>No</v>
      </c>
      <c r="R1619">
        <f t="shared" si="300"/>
        <v>1</v>
      </c>
      <c r="S1619">
        <f t="shared" si="301"/>
        <v>0</v>
      </c>
      <c r="T1619">
        <f t="shared" si="302"/>
        <v>0</v>
      </c>
      <c r="U1619">
        <f t="shared" si="303"/>
        <v>0</v>
      </c>
      <c r="V1619">
        <f t="shared" si="304"/>
        <v>2</v>
      </c>
      <c r="W1619">
        <f t="shared" si="305"/>
        <v>3</v>
      </c>
      <c r="X1619">
        <f t="shared" si="306"/>
        <v>2</v>
      </c>
      <c r="Y1619">
        <f t="shared" si="307"/>
        <v>1</v>
      </c>
      <c r="Z1619">
        <f t="shared" si="308"/>
        <v>0</v>
      </c>
      <c r="AA1619">
        <f t="shared" si="309"/>
        <v>0</v>
      </c>
      <c r="AB1619" s="5">
        <f t="shared" si="310"/>
        <v>62</v>
      </c>
      <c r="AC1619">
        <f t="shared" si="311"/>
        <v>0</v>
      </c>
    </row>
    <row r="1620" spans="1:29" x14ac:dyDescent="0.25">
      <c r="A1620" t="s">
        <v>1660</v>
      </c>
      <c r="B1620">
        <v>1959</v>
      </c>
      <c r="C1620" t="s">
        <v>37</v>
      </c>
      <c r="D1620">
        <v>10</v>
      </c>
      <c r="E1620">
        <v>0</v>
      </c>
      <c r="F1620">
        <v>14254.61</v>
      </c>
      <c r="G1620" t="s">
        <v>11</v>
      </c>
      <c r="H1620" t="s">
        <v>16</v>
      </c>
      <c r="I1620" t="s">
        <v>23</v>
      </c>
      <c r="J1620" t="str">
        <f>VLOOKUP(A1620,Names!A:B,2,)</f>
        <v>Ito, Ms.  Rina</v>
      </c>
      <c r="K1620" cm="1">
        <f t="array" ref="K1620">VLOOKUP($A1620,'Medical Examination'!$A:$H,COLUMN(B:B),0)</f>
        <v>25.08</v>
      </c>
      <c r="L1620" cm="1">
        <f t="array" ref="L1620">VLOOKUP($A1620,'Medical Examination'!$A:$H,COLUMN(C:C),0)</f>
        <v>5.75</v>
      </c>
      <c r="M1620" t="str" cm="1">
        <f t="array" ref="M1620">VLOOKUP($A1620,'Medical Examination'!$A:$H,COLUMN(D:D),0)</f>
        <v>yes</v>
      </c>
      <c r="N1620" t="str" cm="1">
        <f t="array" ref="N1620">VLOOKUP($A1620,'Medical Examination'!$A:$H,COLUMN(E:E),0)</f>
        <v>No</v>
      </c>
      <c r="O1620" t="str" cm="1">
        <f t="array" ref="O1620">VLOOKUP($A1620,'Medical Examination'!$A:$H,COLUMN(F:F),0)</f>
        <v>No</v>
      </c>
      <c r="P1620" cm="1">
        <f t="array" ref="P1620">VLOOKUP($A1620,'Medical Examination'!$A:$H,COLUMN(G:G),0)</f>
        <v>2</v>
      </c>
      <c r="Q1620" t="str" cm="1">
        <f t="array" ref="Q1620">VLOOKUP($A1620,'Medical Examination'!$A:$H,COLUMN(H:H),0)</f>
        <v>No</v>
      </c>
      <c r="R1620">
        <f t="shared" si="300"/>
        <v>1</v>
      </c>
      <c r="S1620">
        <f t="shared" si="301"/>
        <v>0</v>
      </c>
      <c r="T1620">
        <f t="shared" si="302"/>
        <v>0</v>
      </c>
      <c r="U1620">
        <f t="shared" si="303"/>
        <v>0</v>
      </c>
      <c r="V1620">
        <f t="shared" si="304"/>
        <v>2</v>
      </c>
      <c r="W1620">
        <f t="shared" si="305"/>
        <v>3</v>
      </c>
      <c r="X1620">
        <f t="shared" si="306"/>
        <v>2</v>
      </c>
      <c r="Y1620">
        <f t="shared" si="307"/>
        <v>0</v>
      </c>
      <c r="Z1620">
        <f t="shared" si="308"/>
        <v>1</v>
      </c>
      <c r="AA1620">
        <f t="shared" si="309"/>
        <v>0</v>
      </c>
      <c r="AB1620" s="5">
        <f t="shared" si="310"/>
        <v>64</v>
      </c>
      <c r="AC1620">
        <f t="shared" si="311"/>
        <v>0</v>
      </c>
    </row>
    <row r="1621" spans="1:29" x14ac:dyDescent="0.25">
      <c r="A1621" t="s">
        <v>1661</v>
      </c>
      <c r="B1621">
        <v>1959</v>
      </c>
      <c r="C1621" t="s">
        <v>15</v>
      </c>
      <c r="D1621">
        <v>8</v>
      </c>
      <c r="E1621">
        <v>0</v>
      </c>
      <c r="F1621">
        <v>14256.19</v>
      </c>
      <c r="G1621" t="s">
        <v>11</v>
      </c>
      <c r="H1621" t="s">
        <v>12</v>
      </c>
      <c r="I1621" t="s">
        <v>23</v>
      </c>
      <c r="J1621" t="str">
        <f>VLOOKUP(A1621,Names!A:B,2,)</f>
        <v>Iandolo, Ms.  Meaghan J</v>
      </c>
      <c r="K1621" cm="1">
        <f t="array" ref="K1621">VLOOKUP($A1621,'Medical Examination'!$A:$H,COLUMN(B:B),0)</f>
        <v>26.22</v>
      </c>
      <c r="L1621" cm="1">
        <f t="array" ref="L1621">VLOOKUP($A1621,'Medical Examination'!$A:$H,COLUMN(C:C),0)</f>
        <v>5.37</v>
      </c>
      <c r="M1621" t="str" cm="1">
        <f t="array" ref="M1621">VLOOKUP($A1621,'Medical Examination'!$A:$H,COLUMN(D:D),0)</f>
        <v>yes</v>
      </c>
      <c r="N1621" t="str" cm="1">
        <f t="array" ref="N1621">VLOOKUP($A1621,'Medical Examination'!$A:$H,COLUMN(E:E),0)</f>
        <v>No</v>
      </c>
      <c r="O1621" t="str" cm="1">
        <f t="array" ref="O1621">VLOOKUP($A1621,'Medical Examination'!$A:$H,COLUMN(F:F),0)</f>
        <v>No</v>
      </c>
      <c r="P1621" cm="1">
        <f t="array" ref="P1621">VLOOKUP($A1621,'Medical Examination'!$A:$H,COLUMN(G:G),0)</f>
        <v>2</v>
      </c>
      <c r="Q1621" t="str" cm="1">
        <f t="array" ref="Q1621">VLOOKUP($A1621,'Medical Examination'!$A:$H,COLUMN(H:H),0)</f>
        <v>No</v>
      </c>
      <c r="R1621">
        <f t="shared" si="300"/>
        <v>1</v>
      </c>
      <c r="S1621">
        <f t="shared" si="301"/>
        <v>0</v>
      </c>
      <c r="T1621">
        <f t="shared" si="302"/>
        <v>0</v>
      </c>
      <c r="U1621">
        <f t="shared" si="303"/>
        <v>0</v>
      </c>
      <c r="V1621">
        <f t="shared" si="304"/>
        <v>2</v>
      </c>
      <c r="W1621">
        <f t="shared" si="305"/>
        <v>1</v>
      </c>
      <c r="X1621">
        <f t="shared" si="306"/>
        <v>2</v>
      </c>
      <c r="Y1621">
        <f t="shared" si="307"/>
        <v>0</v>
      </c>
      <c r="Z1621">
        <f t="shared" si="308"/>
        <v>1</v>
      </c>
      <c r="AA1621">
        <f t="shared" si="309"/>
        <v>0</v>
      </c>
      <c r="AB1621" s="5">
        <f t="shared" si="310"/>
        <v>64</v>
      </c>
      <c r="AC1621">
        <f t="shared" si="311"/>
        <v>0</v>
      </c>
    </row>
    <row r="1622" spans="1:29" x14ac:dyDescent="0.25">
      <c r="A1622" t="s">
        <v>1662</v>
      </c>
      <c r="B1622">
        <v>1974</v>
      </c>
      <c r="C1622" t="s">
        <v>30</v>
      </c>
      <c r="D1622">
        <v>26</v>
      </c>
      <c r="E1622">
        <v>0</v>
      </c>
      <c r="F1622">
        <v>14256.79</v>
      </c>
      <c r="G1622" t="s">
        <v>11</v>
      </c>
      <c r="H1622" t="s">
        <v>11</v>
      </c>
      <c r="I1622" t="s">
        <v>535</v>
      </c>
      <c r="J1622" t="str">
        <f>VLOOKUP(A1622,Names!A:B,2,)</f>
        <v>Dupere, Mrs.  Sally</v>
      </c>
      <c r="K1622" cm="1">
        <f t="array" ref="K1622">VLOOKUP($A1622,'Medical Examination'!$A:$H,COLUMN(B:B),0)</f>
        <v>40.880000000000003</v>
      </c>
      <c r="L1622" cm="1">
        <f t="array" ref="L1622">VLOOKUP($A1622,'Medical Examination'!$A:$H,COLUMN(C:C),0)</f>
        <v>7.65</v>
      </c>
      <c r="M1622" t="str" cm="1">
        <f t="array" ref="M1622">VLOOKUP($A1622,'Medical Examination'!$A:$H,COLUMN(D:D),0)</f>
        <v>No</v>
      </c>
      <c r="N1622" t="str" cm="1">
        <f t="array" ref="N1622">VLOOKUP($A1622,'Medical Examination'!$A:$H,COLUMN(E:E),0)</f>
        <v>No</v>
      </c>
      <c r="O1622" t="str" cm="1">
        <f t="array" ref="O1622">VLOOKUP($A1622,'Medical Examination'!$A:$H,COLUMN(F:F),0)</f>
        <v>No</v>
      </c>
      <c r="P1622" t="str" cm="1">
        <f t="array" ref="P1622">VLOOKUP($A1622,'Medical Examination'!$A:$H,COLUMN(G:G),0)</f>
        <v>No major surgery</v>
      </c>
      <c r="Q1622" t="str" cm="1">
        <f t="array" ref="Q1622">VLOOKUP($A1622,'Medical Examination'!$A:$H,COLUMN(H:H),0)</f>
        <v>No</v>
      </c>
      <c r="R1622">
        <f t="shared" si="300"/>
        <v>0</v>
      </c>
      <c r="S1622">
        <f t="shared" si="301"/>
        <v>0</v>
      </c>
      <c r="T1622">
        <f t="shared" si="302"/>
        <v>0</v>
      </c>
      <c r="U1622">
        <f t="shared" si="303"/>
        <v>0</v>
      </c>
      <c r="V1622">
        <f t="shared" si="304"/>
        <v>2</v>
      </c>
      <c r="W1622">
        <f t="shared" si="305"/>
        <v>2</v>
      </c>
      <c r="X1622">
        <f t="shared" si="306"/>
        <v>0</v>
      </c>
      <c r="Y1622">
        <f t="shared" si="307"/>
        <v>0</v>
      </c>
      <c r="Z1622">
        <f t="shared" si="308"/>
        <v>0</v>
      </c>
      <c r="AA1622">
        <f t="shared" si="309"/>
        <v>0</v>
      </c>
      <c r="AB1622" s="5">
        <f t="shared" si="310"/>
        <v>49</v>
      </c>
      <c r="AC1622">
        <f t="shared" si="311"/>
        <v>0</v>
      </c>
    </row>
    <row r="1623" spans="1:29" x14ac:dyDescent="0.25">
      <c r="A1623" t="s">
        <v>1663</v>
      </c>
      <c r="B1623">
        <v>1972</v>
      </c>
      <c r="C1623" t="s">
        <v>10</v>
      </c>
      <c r="D1623">
        <v>13</v>
      </c>
      <c r="E1623">
        <v>0</v>
      </c>
      <c r="F1623">
        <v>14258.33</v>
      </c>
      <c r="G1623" t="s">
        <v>11</v>
      </c>
      <c r="H1623" t="s">
        <v>11</v>
      </c>
      <c r="I1623" t="s">
        <v>535</v>
      </c>
      <c r="J1623" t="str">
        <f>VLOOKUP(A1623,Names!A:B,2,)</f>
        <v>Young, Mrs.  Katie</v>
      </c>
      <c r="K1623" cm="1">
        <f t="array" ref="K1623">VLOOKUP($A1623,'Medical Examination'!$A:$H,COLUMN(B:B),0)</f>
        <v>39.369999999999997</v>
      </c>
      <c r="L1623" cm="1">
        <f t="array" ref="L1623">VLOOKUP($A1623,'Medical Examination'!$A:$H,COLUMN(C:C),0)</f>
        <v>5.91</v>
      </c>
      <c r="M1623" t="str" cm="1">
        <f t="array" ref="M1623">VLOOKUP($A1623,'Medical Examination'!$A:$H,COLUMN(D:D),0)</f>
        <v>No</v>
      </c>
      <c r="N1623" t="str" cm="1">
        <f t="array" ref="N1623">VLOOKUP($A1623,'Medical Examination'!$A:$H,COLUMN(E:E),0)</f>
        <v>No</v>
      </c>
      <c r="O1623" t="str" cm="1">
        <f t="array" ref="O1623">VLOOKUP($A1623,'Medical Examination'!$A:$H,COLUMN(F:F),0)</f>
        <v>No</v>
      </c>
      <c r="P1623" cm="1">
        <f t="array" ref="P1623">VLOOKUP($A1623,'Medical Examination'!$A:$H,COLUMN(G:G),0)</f>
        <v>2</v>
      </c>
      <c r="Q1623" t="str" cm="1">
        <f t="array" ref="Q1623">VLOOKUP($A1623,'Medical Examination'!$A:$H,COLUMN(H:H),0)</f>
        <v>No</v>
      </c>
      <c r="R1623">
        <f t="shared" si="300"/>
        <v>0</v>
      </c>
      <c r="S1623">
        <f t="shared" si="301"/>
        <v>0</v>
      </c>
      <c r="T1623">
        <f t="shared" si="302"/>
        <v>0</v>
      </c>
      <c r="U1623">
        <f t="shared" si="303"/>
        <v>0</v>
      </c>
      <c r="V1623">
        <f t="shared" si="304"/>
        <v>2</v>
      </c>
      <c r="W1623">
        <f t="shared" si="305"/>
        <v>2</v>
      </c>
      <c r="X1623">
        <f t="shared" si="306"/>
        <v>2</v>
      </c>
      <c r="Y1623">
        <f t="shared" si="307"/>
        <v>0</v>
      </c>
      <c r="Z1623">
        <f t="shared" si="308"/>
        <v>0</v>
      </c>
      <c r="AA1623">
        <f t="shared" si="309"/>
        <v>0</v>
      </c>
      <c r="AB1623" s="5">
        <f t="shared" si="310"/>
        <v>51</v>
      </c>
      <c r="AC1623">
        <f t="shared" si="311"/>
        <v>0</v>
      </c>
    </row>
    <row r="1624" spans="1:29" x14ac:dyDescent="0.25">
      <c r="A1624" t="s">
        <v>1664</v>
      </c>
      <c r="B1624">
        <v>2004</v>
      </c>
      <c r="C1624" t="s">
        <v>20</v>
      </c>
      <c r="D1624">
        <v>6</v>
      </c>
      <c r="E1624">
        <v>0</v>
      </c>
      <c r="F1624">
        <v>14283.46</v>
      </c>
      <c r="G1624" t="s">
        <v>11</v>
      </c>
      <c r="H1624" t="s">
        <v>11</v>
      </c>
      <c r="I1624" t="s">
        <v>247</v>
      </c>
      <c r="J1624" t="str">
        <f>VLOOKUP(A1624,Names!A:B,2,)</f>
        <v>Machiela, Ms.  Emily</v>
      </c>
      <c r="K1624" cm="1">
        <f t="array" ref="K1624">VLOOKUP($A1624,'Medical Examination'!$A:$H,COLUMN(B:B),0)</f>
        <v>21.66</v>
      </c>
      <c r="L1624" cm="1">
        <f t="array" ref="L1624">VLOOKUP($A1624,'Medical Examination'!$A:$H,COLUMN(C:C),0)</f>
        <v>4.37</v>
      </c>
      <c r="M1624" t="str" cm="1">
        <f t="array" ref="M1624">VLOOKUP($A1624,'Medical Examination'!$A:$H,COLUMN(D:D),0)</f>
        <v>No</v>
      </c>
      <c r="N1624" t="str" cm="1">
        <f t="array" ref="N1624">VLOOKUP($A1624,'Medical Examination'!$A:$H,COLUMN(E:E),0)</f>
        <v>yes</v>
      </c>
      <c r="O1624" t="str" cm="1">
        <f t="array" ref="O1624">VLOOKUP($A1624,'Medical Examination'!$A:$H,COLUMN(F:F),0)</f>
        <v>No</v>
      </c>
      <c r="P1624" cm="1">
        <f t="array" ref="P1624">VLOOKUP($A1624,'Medical Examination'!$A:$H,COLUMN(G:G),0)</f>
        <v>1</v>
      </c>
      <c r="Q1624" t="str" cm="1">
        <f t="array" ref="Q1624">VLOOKUP($A1624,'Medical Examination'!$A:$H,COLUMN(H:H),0)</f>
        <v>yes</v>
      </c>
      <c r="R1624">
        <f t="shared" si="300"/>
        <v>0</v>
      </c>
      <c r="S1624">
        <f t="shared" si="301"/>
        <v>1</v>
      </c>
      <c r="T1624">
        <f t="shared" si="302"/>
        <v>0</v>
      </c>
      <c r="U1624">
        <f t="shared" si="303"/>
        <v>1</v>
      </c>
      <c r="V1624">
        <f t="shared" si="304"/>
        <v>2</v>
      </c>
      <c r="W1624">
        <f t="shared" si="305"/>
        <v>2</v>
      </c>
      <c r="X1624">
        <f t="shared" si="306"/>
        <v>1</v>
      </c>
      <c r="Y1624">
        <f t="shared" si="307"/>
        <v>0</v>
      </c>
      <c r="Z1624">
        <f t="shared" si="308"/>
        <v>0</v>
      </c>
      <c r="AA1624">
        <f t="shared" si="309"/>
        <v>0</v>
      </c>
      <c r="AB1624" s="5">
        <f t="shared" si="310"/>
        <v>19</v>
      </c>
      <c r="AC1624">
        <f t="shared" si="311"/>
        <v>0</v>
      </c>
    </row>
    <row r="1625" spans="1:29" x14ac:dyDescent="0.25">
      <c r="A1625" t="s">
        <v>1665</v>
      </c>
      <c r="B1625">
        <v>1968</v>
      </c>
      <c r="C1625" t="s">
        <v>30</v>
      </c>
      <c r="D1625">
        <v>15</v>
      </c>
      <c r="E1625">
        <v>0</v>
      </c>
      <c r="F1625">
        <v>14285.9</v>
      </c>
      <c r="G1625" t="s">
        <v>11</v>
      </c>
      <c r="H1625" t="s">
        <v>12</v>
      </c>
      <c r="I1625" t="s">
        <v>23</v>
      </c>
      <c r="J1625" t="str">
        <f>VLOOKUP(A1625,Names!A:B,2,)</f>
        <v>Mehech, Mr.  Bruno F.</v>
      </c>
      <c r="K1625" cm="1">
        <f t="array" ref="K1625">VLOOKUP($A1625,'Medical Examination'!$A:$H,COLUMN(B:B),0)</f>
        <v>37.85</v>
      </c>
      <c r="L1625" cm="1">
        <f t="array" ref="L1625">VLOOKUP($A1625,'Medical Examination'!$A:$H,COLUMN(C:C),0)</f>
        <v>11.01</v>
      </c>
      <c r="M1625" t="str" cm="1">
        <f t="array" ref="M1625">VLOOKUP($A1625,'Medical Examination'!$A:$H,COLUMN(D:D),0)</f>
        <v>No</v>
      </c>
      <c r="N1625" t="str" cm="1">
        <f t="array" ref="N1625">VLOOKUP($A1625,'Medical Examination'!$A:$H,COLUMN(E:E),0)</f>
        <v>No</v>
      </c>
      <c r="O1625" t="str" cm="1">
        <f t="array" ref="O1625">VLOOKUP($A1625,'Medical Examination'!$A:$H,COLUMN(F:F),0)</f>
        <v>No</v>
      </c>
      <c r="P1625" t="str" cm="1">
        <f t="array" ref="P1625">VLOOKUP($A1625,'Medical Examination'!$A:$H,COLUMN(G:G),0)</f>
        <v>No major surgery</v>
      </c>
      <c r="Q1625" t="str" cm="1">
        <f t="array" ref="Q1625">VLOOKUP($A1625,'Medical Examination'!$A:$H,COLUMN(H:H),0)</f>
        <v>No</v>
      </c>
      <c r="R1625">
        <f t="shared" si="300"/>
        <v>0</v>
      </c>
      <c r="S1625">
        <f t="shared" si="301"/>
        <v>0</v>
      </c>
      <c r="T1625">
        <f t="shared" si="302"/>
        <v>0</v>
      </c>
      <c r="U1625">
        <f t="shared" si="303"/>
        <v>0</v>
      </c>
      <c r="V1625">
        <f t="shared" si="304"/>
        <v>2</v>
      </c>
      <c r="W1625">
        <f t="shared" si="305"/>
        <v>1</v>
      </c>
      <c r="X1625">
        <f t="shared" si="306"/>
        <v>0</v>
      </c>
      <c r="Y1625">
        <f t="shared" si="307"/>
        <v>0</v>
      </c>
      <c r="Z1625">
        <f t="shared" si="308"/>
        <v>1</v>
      </c>
      <c r="AA1625">
        <f t="shared" si="309"/>
        <v>0</v>
      </c>
      <c r="AB1625" s="5">
        <f t="shared" si="310"/>
        <v>55</v>
      </c>
      <c r="AC1625">
        <f t="shared" si="311"/>
        <v>1</v>
      </c>
    </row>
    <row r="1626" spans="1:29" x14ac:dyDescent="0.25">
      <c r="A1626" t="s">
        <v>1666</v>
      </c>
      <c r="B1626">
        <v>1958</v>
      </c>
      <c r="C1626" t="s">
        <v>37</v>
      </c>
      <c r="D1626">
        <v>15</v>
      </c>
      <c r="E1626">
        <v>0</v>
      </c>
      <c r="F1626">
        <v>14313.85</v>
      </c>
      <c r="G1626" t="s">
        <v>11</v>
      </c>
      <c r="H1626" t="s">
        <v>12</v>
      </c>
      <c r="I1626" t="s">
        <v>13</v>
      </c>
      <c r="J1626" t="str">
        <f>VLOOKUP(A1626,Names!A:B,2,)</f>
        <v>Delong, Ms.  Candace N</v>
      </c>
      <c r="K1626" cm="1">
        <f t="array" ref="K1626">VLOOKUP($A1626,'Medical Examination'!$A:$H,COLUMN(B:B),0)</f>
        <v>35.97</v>
      </c>
      <c r="L1626" cm="1">
        <f t="array" ref="L1626">VLOOKUP($A1626,'Medical Examination'!$A:$H,COLUMN(C:C),0)</f>
        <v>11.08</v>
      </c>
      <c r="M1626" t="str" cm="1">
        <f t="array" ref="M1626">VLOOKUP($A1626,'Medical Examination'!$A:$H,COLUMN(D:D),0)</f>
        <v>No</v>
      </c>
      <c r="N1626" t="str" cm="1">
        <f t="array" ref="N1626">VLOOKUP($A1626,'Medical Examination'!$A:$H,COLUMN(E:E),0)</f>
        <v>No</v>
      </c>
      <c r="O1626" t="str" cm="1">
        <f t="array" ref="O1626">VLOOKUP($A1626,'Medical Examination'!$A:$H,COLUMN(F:F),0)</f>
        <v>No</v>
      </c>
      <c r="P1626" cm="1">
        <f t="array" ref="P1626">VLOOKUP($A1626,'Medical Examination'!$A:$H,COLUMN(G:G),0)</f>
        <v>3</v>
      </c>
      <c r="Q1626" t="str" cm="1">
        <f t="array" ref="Q1626">VLOOKUP($A1626,'Medical Examination'!$A:$H,COLUMN(H:H),0)</f>
        <v>No</v>
      </c>
      <c r="R1626">
        <f t="shared" si="300"/>
        <v>0</v>
      </c>
      <c r="S1626">
        <f t="shared" si="301"/>
        <v>0</v>
      </c>
      <c r="T1626">
        <f t="shared" si="302"/>
        <v>0</v>
      </c>
      <c r="U1626">
        <f t="shared" si="303"/>
        <v>0</v>
      </c>
      <c r="V1626">
        <f t="shared" si="304"/>
        <v>2</v>
      </c>
      <c r="W1626">
        <f t="shared" si="305"/>
        <v>1</v>
      </c>
      <c r="X1626">
        <f t="shared" si="306"/>
        <v>3</v>
      </c>
      <c r="Y1626">
        <f t="shared" si="307"/>
        <v>0</v>
      </c>
      <c r="Z1626">
        <f t="shared" si="308"/>
        <v>0</v>
      </c>
      <c r="AA1626">
        <f t="shared" si="309"/>
        <v>1</v>
      </c>
      <c r="AB1626" s="5">
        <f t="shared" si="310"/>
        <v>65</v>
      </c>
      <c r="AC1626">
        <f t="shared" si="311"/>
        <v>0</v>
      </c>
    </row>
    <row r="1627" spans="1:29" x14ac:dyDescent="0.25">
      <c r="A1627" t="s">
        <v>1667</v>
      </c>
      <c r="B1627">
        <v>1958</v>
      </c>
      <c r="C1627" t="s">
        <v>10</v>
      </c>
      <c r="D1627">
        <v>10</v>
      </c>
      <c r="E1627">
        <v>0</v>
      </c>
      <c r="F1627">
        <v>14319.03</v>
      </c>
      <c r="G1627" t="s">
        <v>11</v>
      </c>
      <c r="H1627" t="s">
        <v>11</v>
      </c>
      <c r="I1627" t="s">
        <v>42</v>
      </c>
      <c r="J1627" t="str">
        <f>VLOOKUP(A1627,Names!A:B,2,)</f>
        <v>Wagner, Ms.  Danielle</v>
      </c>
      <c r="K1627" cm="1">
        <f t="array" ref="K1627">VLOOKUP($A1627,'Medical Examination'!$A:$H,COLUMN(B:B),0)</f>
        <v>39.700000000000003</v>
      </c>
      <c r="L1627" cm="1">
        <f t="array" ref="L1627">VLOOKUP($A1627,'Medical Examination'!$A:$H,COLUMN(C:C),0)</f>
        <v>9.83</v>
      </c>
      <c r="M1627" t="str" cm="1">
        <f t="array" ref="M1627">VLOOKUP($A1627,'Medical Examination'!$A:$H,COLUMN(D:D),0)</f>
        <v>No</v>
      </c>
      <c r="N1627" t="str" cm="1">
        <f t="array" ref="N1627">VLOOKUP($A1627,'Medical Examination'!$A:$H,COLUMN(E:E),0)</f>
        <v>No</v>
      </c>
      <c r="O1627" t="str" cm="1">
        <f t="array" ref="O1627">VLOOKUP($A1627,'Medical Examination'!$A:$H,COLUMN(F:F),0)</f>
        <v>No</v>
      </c>
      <c r="P1627" cm="1">
        <f t="array" ref="P1627">VLOOKUP($A1627,'Medical Examination'!$A:$H,COLUMN(G:G),0)</f>
        <v>3</v>
      </c>
      <c r="Q1627" t="str" cm="1">
        <f t="array" ref="Q1627">VLOOKUP($A1627,'Medical Examination'!$A:$H,COLUMN(H:H),0)</f>
        <v>No</v>
      </c>
      <c r="R1627">
        <f t="shared" si="300"/>
        <v>0</v>
      </c>
      <c r="S1627">
        <f t="shared" si="301"/>
        <v>0</v>
      </c>
      <c r="T1627">
        <f t="shared" si="302"/>
        <v>0</v>
      </c>
      <c r="U1627">
        <f t="shared" si="303"/>
        <v>0</v>
      </c>
      <c r="V1627">
        <f t="shared" si="304"/>
        <v>2</v>
      </c>
      <c r="W1627">
        <f t="shared" si="305"/>
        <v>2</v>
      </c>
      <c r="X1627">
        <f t="shared" si="306"/>
        <v>3</v>
      </c>
      <c r="Y1627">
        <f t="shared" si="307"/>
        <v>1</v>
      </c>
      <c r="Z1627">
        <f t="shared" si="308"/>
        <v>0</v>
      </c>
      <c r="AA1627">
        <f t="shared" si="309"/>
        <v>0</v>
      </c>
      <c r="AB1627" s="5">
        <f t="shared" si="310"/>
        <v>65</v>
      </c>
      <c r="AC1627">
        <f t="shared" si="311"/>
        <v>0</v>
      </c>
    </row>
    <row r="1628" spans="1:29" x14ac:dyDescent="0.25">
      <c r="A1628" t="s">
        <v>1668</v>
      </c>
      <c r="B1628">
        <v>1969</v>
      </c>
      <c r="C1628" t="s">
        <v>20</v>
      </c>
      <c r="D1628">
        <v>26</v>
      </c>
      <c r="E1628">
        <v>0</v>
      </c>
      <c r="F1628">
        <v>14337.91</v>
      </c>
      <c r="G1628" t="s">
        <v>11</v>
      </c>
      <c r="H1628" t="s">
        <v>12</v>
      </c>
      <c r="I1628" t="s">
        <v>632</v>
      </c>
      <c r="J1628" t="str">
        <f>VLOOKUP(A1628,Names!A:B,2,)</f>
        <v>Olausson, Mr.  Anders</v>
      </c>
      <c r="K1628" cm="1">
        <f t="array" ref="K1628">VLOOKUP($A1628,'Medical Examination'!$A:$H,COLUMN(B:B),0)</f>
        <v>37.72</v>
      </c>
      <c r="L1628" cm="1">
        <f t="array" ref="L1628">VLOOKUP($A1628,'Medical Examination'!$A:$H,COLUMN(C:C),0)</f>
        <v>4.38</v>
      </c>
      <c r="M1628" t="str" cm="1">
        <f t="array" ref="M1628">VLOOKUP($A1628,'Medical Examination'!$A:$H,COLUMN(D:D),0)</f>
        <v>yes</v>
      </c>
      <c r="N1628" t="str" cm="1">
        <f t="array" ref="N1628">VLOOKUP($A1628,'Medical Examination'!$A:$H,COLUMN(E:E),0)</f>
        <v>No</v>
      </c>
      <c r="O1628" t="str" cm="1">
        <f t="array" ref="O1628">VLOOKUP($A1628,'Medical Examination'!$A:$H,COLUMN(F:F),0)</f>
        <v>Yes</v>
      </c>
      <c r="P1628" cm="1">
        <f t="array" ref="P1628">VLOOKUP($A1628,'Medical Examination'!$A:$H,COLUMN(G:G),0)</f>
        <v>1</v>
      </c>
      <c r="Q1628" t="str" cm="1">
        <f t="array" ref="Q1628">VLOOKUP($A1628,'Medical Examination'!$A:$H,COLUMN(H:H),0)</f>
        <v>No</v>
      </c>
      <c r="R1628">
        <f t="shared" si="300"/>
        <v>1</v>
      </c>
      <c r="S1628">
        <f t="shared" si="301"/>
        <v>0</v>
      </c>
      <c r="T1628">
        <f t="shared" si="302"/>
        <v>1</v>
      </c>
      <c r="U1628">
        <f t="shared" si="303"/>
        <v>0</v>
      </c>
      <c r="V1628">
        <f t="shared" si="304"/>
        <v>2</v>
      </c>
      <c r="W1628">
        <f t="shared" si="305"/>
        <v>1</v>
      </c>
      <c r="X1628">
        <f t="shared" si="306"/>
        <v>1</v>
      </c>
      <c r="Y1628">
        <f t="shared" si="307"/>
        <v>0</v>
      </c>
      <c r="Z1628">
        <f t="shared" si="308"/>
        <v>0</v>
      </c>
      <c r="AA1628">
        <f t="shared" si="309"/>
        <v>0</v>
      </c>
      <c r="AB1628" s="5">
        <f t="shared" si="310"/>
        <v>54</v>
      </c>
      <c r="AC1628">
        <f t="shared" si="311"/>
        <v>1</v>
      </c>
    </row>
    <row r="1629" spans="1:29" x14ac:dyDescent="0.25">
      <c r="A1629" t="s">
        <v>1669</v>
      </c>
      <c r="B1629">
        <v>1959</v>
      </c>
      <c r="C1629" t="s">
        <v>30</v>
      </c>
      <c r="D1629">
        <v>24</v>
      </c>
      <c r="E1629">
        <v>1</v>
      </c>
      <c r="F1629">
        <v>14349.85</v>
      </c>
      <c r="G1629" t="s">
        <v>11</v>
      </c>
      <c r="H1629" t="s">
        <v>11</v>
      </c>
      <c r="I1629" t="s">
        <v>23</v>
      </c>
      <c r="J1629" t="str">
        <f>VLOOKUP(A1629,Names!A:B,2,)</f>
        <v>Arai, Mr.  Hiroki</v>
      </c>
      <c r="K1629" cm="1">
        <f t="array" ref="K1629">VLOOKUP($A1629,'Medical Examination'!$A:$H,COLUMN(B:B),0)</f>
        <v>21.66</v>
      </c>
      <c r="L1629" cm="1">
        <f t="array" ref="L1629">VLOOKUP($A1629,'Medical Examination'!$A:$H,COLUMN(C:C),0)</f>
        <v>4.1399999999999997</v>
      </c>
      <c r="M1629" t="str" cm="1">
        <f t="array" ref="M1629">VLOOKUP($A1629,'Medical Examination'!$A:$H,COLUMN(D:D),0)</f>
        <v>yes</v>
      </c>
      <c r="N1629" t="str" cm="1">
        <f t="array" ref="N1629">VLOOKUP($A1629,'Medical Examination'!$A:$H,COLUMN(E:E),0)</f>
        <v>No</v>
      </c>
      <c r="O1629" t="str" cm="1">
        <f t="array" ref="O1629">VLOOKUP($A1629,'Medical Examination'!$A:$H,COLUMN(F:F),0)</f>
        <v>No</v>
      </c>
      <c r="P1629" cm="1">
        <f t="array" ref="P1629">VLOOKUP($A1629,'Medical Examination'!$A:$H,COLUMN(G:G),0)</f>
        <v>2</v>
      </c>
      <c r="Q1629" t="str" cm="1">
        <f t="array" ref="Q1629">VLOOKUP($A1629,'Medical Examination'!$A:$H,COLUMN(H:H),0)</f>
        <v>No</v>
      </c>
      <c r="R1629">
        <f t="shared" si="300"/>
        <v>1</v>
      </c>
      <c r="S1629">
        <f t="shared" si="301"/>
        <v>0</v>
      </c>
      <c r="T1629">
        <f t="shared" si="302"/>
        <v>0</v>
      </c>
      <c r="U1629">
        <f t="shared" si="303"/>
        <v>0</v>
      </c>
      <c r="V1629">
        <f t="shared" si="304"/>
        <v>2</v>
      </c>
      <c r="W1629">
        <f t="shared" si="305"/>
        <v>2</v>
      </c>
      <c r="X1629">
        <f t="shared" si="306"/>
        <v>2</v>
      </c>
      <c r="Y1629">
        <f t="shared" si="307"/>
        <v>0</v>
      </c>
      <c r="Z1629">
        <f t="shared" si="308"/>
        <v>1</v>
      </c>
      <c r="AA1629">
        <f t="shared" si="309"/>
        <v>0</v>
      </c>
      <c r="AB1629" s="5">
        <f t="shared" si="310"/>
        <v>64</v>
      </c>
      <c r="AC1629">
        <f t="shared" si="311"/>
        <v>1</v>
      </c>
    </row>
    <row r="1630" spans="1:29" x14ac:dyDescent="0.25">
      <c r="A1630" t="s">
        <v>1670</v>
      </c>
      <c r="B1630">
        <v>1967</v>
      </c>
      <c r="C1630" t="s">
        <v>37</v>
      </c>
      <c r="D1630">
        <v>10</v>
      </c>
      <c r="E1630">
        <v>0</v>
      </c>
      <c r="F1630">
        <v>14355.43</v>
      </c>
      <c r="G1630" t="s">
        <v>11</v>
      </c>
      <c r="H1630" t="s">
        <v>16</v>
      </c>
      <c r="I1630" t="s">
        <v>535</v>
      </c>
      <c r="J1630" t="str">
        <f>VLOOKUP(A1630,Names!A:B,2,)</f>
        <v>Holland-Stergar, Mrs.  Brianne</v>
      </c>
      <c r="K1630" cm="1">
        <f t="array" ref="K1630">VLOOKUP($A1630,'Medical Examination'!$A:$H,COLUMN(B:B),0)</f>
        <v>35.869999999999997</v>
      </c>
      <c r="L1630" cm="1">
        <f t="array" ref="L1630">VLOOKUP($A1630,'Medical Examination'!$A:$H,COLUMN(C:C),0)</f>
        <v>9.91</v>
      </c>
      <c r="M1630" t="str" cm="1">
        <f t="array" ref="M1630">VLOOKUP($A1630,'Medical Examination'!$A:$H,COLUMN(D:D),0)</f>
        <v>yes</v>
      </c>
      <c r="N1630" t="str" cm="1">
        <f t="array" ref="N1630">VLOOKUP($A1630,'Medical Examination'!$A:$H,COLUMN(E:E),0)</f>
        <v>No</v>
      </c>
      <c r="O1630" t="str" cm="1">
        <f t="array" ref="O1630">VLOOKUP($A1630,'Medical Examination'!$A:$H,COLUMN(F:F),0)</f>
        <v>No</v>
      </c>
      <c r="P1630" t="str" cm="1">
        <f t="array" ref="P1630">VLOOKUP($A1630,'Medical Examination'!$A:$H,COLUMN(G:G),0)</f>
        <v>No major surgery</v>
      </c>
      <c r="Q1630" t="str" cm="1">
        <f t="array" ref="Q1630">VLOOKUP($A1630,'Medical Examination'!$A:$H,COLUMN(H:H),0)</f>
        <v>No</v>
      </c>
      <c r="R1630">
        <f t="shared" si="300"/>
        <v>1</v>
      </c>
      <c r="S1630">
        <f t="shared" si="301"/>
        <v>0</v>
      </c>
      <c r="T1630">
        <f t="shared" si="302"/>
        <v>0</v>
      </c>
      <c r="U1630">
        <f t="shared" si="303"/>
        <v>0</v>
      </c>
      <c r="V1630">
        <f t="shared" si="304"/>
        <v>2</v>
      </c>
      <c r="W1630">
        <f t="shared" si="305"/>
        <v>3</v>
      </c>
      <c r="X1630">
        <f t="shared" si="306"/>
        <v>0</v>
      </c>
      <c r="Y1630">
        <f t="shared" si="307"/>
        <v>0</v>
      </c>
      <c r="Z1630">
        <f t="shared" si="308"/>
        <v>0</v>
      </c>
      <c r="AA1630">
        <f t="shared" si="309"/>
        <v>0</v>
      </c>
      <c r="AB1630" s="5">
        <f t="shared" si="310"/>
        <v>56</v>
      </c>
      <c r="AC1630">
        <f t="shared" si="311"/>
        <v>0</v>
      </c>
    </row>
    <row r="1631" spans="1:29" x14ac:dyDescent="0.25">
      <c r="A1631" t="s">
        <v>1671</v>
      </c>
      <c r="B1631">
        <v>1988</v>
      </c>
      <c r="C1631" t="s">
        <v>15</v>
      </c>
      <c r="D1631">
        <v>16</v>
      </c>
      <c r="E1631">
        <v>1</v>
      </c>
      <c r="F1631">
        <v>14358.36</v>
      </c>
      <c r="G1631" t="s">
        <v>11</v>
      </c>
      <c r="H1631" t="s">
        <v>11</v>
      </c>
      <c r="I1631" t="s">
        <v>42</v>
      </c>
      <c r="J1631" t="str">
        <f>VLOOKUP(A1631,Names!A:B,2,)</f>
        <v>Oskvig, Mr.  Daven W</v>
      </c>
      <c r="K1631" cm="1">
        <f t="array" ref="K1631">VLOOKUP($A1631,'Medical Examination'!$A:$H,COLUMN(B:B),0)</f>
        <v>32.799999999999997</v>
      </c>
      <c r="L1631" cm="1">
        <f t="array" ref="L1631">VLOOKUP($A1631,'Medical Examination'!$A:$H,COLUMN(C:C),0)</f>
        <v>6.06</v>
      </c>
      <c r="M1631" t="str" cm="1">
        <f t="array" ref="M1631">VLOOKUP($A1631,'Medical Examination'!$A:$H,COLUMN(D:D),0)</f>
        <v>yes</v>
      </c>
      <c r="N1631" t="str" cm="1">
        <f t="array" ref="N1631">VLOOKUP($A1631,'Medical Examination'!$A:$H,COLUMN(E:E),0)</f>
        <v>No</v>
      </c>
      <c r="O1631" t="str" cm="1">
        <f t="array" ref="O1631">VLOOKUP($A1631,'Medical Examination'!$A:$H,COLUMN(F:F),0)</f>
        <v>No</v>
      </c>
      <c r="P1631" cm="1">
        <f t="array" ref="P1631">VLOOKUP($A1631,'Medical Examination'!$A:$H,COLUMN(G:G),0)</f>
        <v>1</v>
      </c>
      <c r="Q1631" t="str" cm="1">
        <f t="array" ref="Q1631">VLOOKUP($A1631,'Medical Examination'!$A:$H,COLUMN(H:H),0)</f>
        <v>No</v>
      </c>
      <c r="R1631">
        <f t="shared" si="300"/>
        <v>1</v>
      </c>
      <c r="S1631">
        <f t="shared" si="301"/>
        <v>0</v>
      </c>
      <c r="T1631">
        <f t="shared" si="302"/>
        <v>0</v>
      </c>
      <c r="U1631">
        <f t="shared" si="303"/>
        <v>0</v>
      </c>
      <c r="V1631">
        <f t="shared" si="304"/>
        <v>2</v>
      </c>
      <c r="W1631">
        <f t="shared" si="305"/>
        <v>2</v>
      </c>
      <c r="X1631">
        <f t="shared" si="306"/>
        <v>1</v>
      </c>
      <c r="Y1631">
        <f t="shared" si="307"/>
        <v>1</v>
      </c>
      <c r="Z1631">
        <f t="shared" si="308"/>
        <v>0</v>
      </c>
      <c r="AA1631">
        <f t="shared" si="309"/>
        <v>0</v>
      </c>
      <c r="AB1631" s="5">
        <f t="shared" si="310"/>
        <v>35</v>
      </c>
      <c r="AC1631">
        <f t="shared" si="311"/>
        <v>1</v>
      </c>
    </row>
    <row r="1632" spans="1:29" x14ac:dyDescent="0.25">
      <c r="A1632" t="s">
        <v>1672</v>
      </c>
      <c r="B1632">
        <v>1963</v>
      </c>
      <c r="C1632" t="s">
        <v>10</v>
      </c>
      <c r="D1632">
        <v>16</v>
      </c>
      <c r="E1632">
        <v>3</v>
      </c>
      <c r="F1632">
        <v>14382.71</v>
      </c>
      <c r="G1632" t="s">
        <v>11</v>
      </c>
      <c r="H1632" t="s">
        <v>11</v>
      </c>
      <c r="I1632" t="s">
        <v>23</v>
      </c>
      <c r="J1632" t="str">
        <f>VLOOKUP(A1632,Names!A:B,2,)</f>
        <v>Gillespie, Ms.  Maria M</v>
      </c>
      <c r="K1632" cm="1">
        <f t="array" ref="K1632">VLOOKUP($A1632,'Medical Examination'!$A:$H,COLUMN(B:B),0)</f>
        <v>26.695</v>
      </c>
      <c r="L1632" cm="1">
        <f t="array" ref="L1632">VLOOKUP($A1632,'Medical Examination'!$A:$H,COLUMN(C:C),0)</f>
        <v>10.14</v>
      </c>
      <c r="M1632" t="str" cm="1">
        <f t="array" ref="M1632">VLOOKUP($A1632,'Medical Examination'!$A:$H,COLUMN(D:D),0)</f>
        <v>yes</v>
      </c>
      <c r="N1632" t="str" cm="1">
        <f t="array" ref="N1632">VLOOKUP($A1632,'Medical Examination'!$A:$H,COLUMN(E:E),0)</f>
        <v>No</v>
      </c>
      <c r="O1632" t="str" cm="1">
        <f t="array" ref="O1632">VLOOKUP($A1632,'Medical Examination'!$A:$H,COLUMN(F:F),0)</f>
        <v>Yes</v>
      </c>
      <c r="P1632" cm="1">
        <f t="array" ref="P1632">VLOOKUP($A1632,'Medical Examination'!$A:$H,COLUMN(G:G),0)</f>
        <v>1</v>
      </c>
      <c r="Q1632" t="str" cm="1">
        <f t="array" ref="Q1632">VLOOKUP($A1632,'Medical Examination'!$A:$H,COLUMN(H:H),0)</f>
        <v>No</v>
      </c>
      <c r="R1632">
        <f t="shared" si="300"/>
        <v>1</v>
      </c>
      <c r="S1632">
        <f t="shared" si="301"/>
        <v>0</v>
      </c>
      <c r="T1632">
        <f t="shared" si="302"/>
        <v>1</v>
      </c>
      <c r="U1632">
        <f t="shared" si="303"/>
        <v>0</v>
      </c>
      <c r="V1632">
        <f t="shared" si="304"/>
        <v>2</v>
      </c>
      <c r="W1632">
        <f t="shared" si="305"/>
        <v>2</v>
      </c>
      <c r="X1632">
        <f t="shared" si="306"/>
        <v>1</v>
      </c>
      <c r="Y1632">
        <f t="shared" si="307"/>
        <v>0</v>
      </c>
      <c r="Z1632">
        <f t="shared" si="308"/>
        <v>1</v>
      </c>
      <c r="AA1632">
        <f t="shared" si="309"/>
        <v>0</v>
      </c>
      <c r="AB1632" s="5">
        <f t="shared" si="310"/>
        <v>60</v>
      </c>
      <c r="AC1632">
        <f t="shared" si="311"/>
        <v>0</v>
      </c>
    </row>
    <row r="1633" spans="1:29" x14ac:dyDescent="0.25">
      <c r="A1633" t="s">
        <v>1673</v>
      </c>
      <c r="B1633">
        <v>1965</v>
      </c>
      <c r="C1633" t="s">
        <v>18</v>
      </c>
      <c r="D1633">
        <v>22</v>
      </c>
      <c r="E1633">
        <v>4</v>
      </c>
      <c r="F1633">
        <v>14394.4</v>
      </c>
      <c r="G1633" t="s">
        <v>11</v>
      </c>
      <c r="H1633" t="s">
        <v>12</v>
      </c>
      <c r="I1633" t="s">
        <v>247</v>
      </c>
      <c r="J1633" t="str">
        <f>VLOOKUP(A1633,Names!A:B,2,)</f>
        <v>Dochelli, Ms.  Kate</v>
      </c>
      <c r="K1633" cm="1">
        <f t="array" ref="K1633">VLOOKUP($A1633,'Medical Examination'!$A:$H,COLUMN(B:B),0)</f>
        <v>28.785</v>
      </c>
      <c r="L1633" cm="1">
        <f t="array" ref="L1633">VLOOKUP($A1633,'Medical Examination'!$A:$H,COLUMN(C:C),0)</f>
        <v>6.6</v>
      </c>
      <c r="M1633" t="str" cm="1">
        <f t="array" ref="M1633">VLOOKUP($A1633,'Medical Examination'!$A:$H,COLUMN(D:D),0)</f>
        <v>No</v>
      </c>
      <c r="N1633" t="str" cm="1">
        <f t="array" ref="N1633">VLOOKUP($A1633,'Medical Examination'!$A:$H,COLUMN(E:E),0)</f>
        <v>No</v>
      </c>
      <c r="O1633" t="str" cm="1">
        <f t="array" ref="O1633">VLOOKUP($A1633,'Medical Examination'!$A:$H,COLUMN(F:F),0)</f>
        <v>No</v>
      </c>
      <c r="P1633" t="str" cm="1">
        <f t="array" ref="P1633">VLOOKUP($A1633,'Medical Examination'!$A:$H,COLUMN(G:G),0)</f>
        <v>No major surgery</v>
      </c>
      <c r="Q1633" t="str" cm="1">
        <f t="array" ref="Q1633">VLOOKUP($A1633,'Medical Examination'!$A:$H,COLUMN(H:H),0)</f>
        <v>No</v>
      </c>
      <c r="R1633">
        <f t="shared" si="300"/>
        <v>0</v>
      </c>
      <c r="S1633">
        <f t="shared" si="301"/>
        <v>0</v>
      </c>
      <c r="T1633">
        <f t="shared" si="302"/>
        <v>0</v>
      </c>
      <c r="U1633">
        <f t="shared" si="303"/>
        <v>0</v>
      </c>
      <c r="V1633">
        <f t="shared" si="304"/>
        <v>2</v>
      </c>
      <c r="W1633">
        <f t="shared" si="305"/>
        <v>1</v>
      </c>
      <c r="X1633">
        <f t="shared" si="306"/>
        <v>0</v>
      </c>
      <c r="Y1633">
        <f t="shared" si="307"/>
        <v>0</v>
      </c>
      <c r="Z1633">
        <f t="shared" si="308"/>
        <v>0</v>
      </c>
      <c r="AA1633">
        <f t="shared" si="309"/>
        <v>0</v>
      </c>
      <c r="AB1633" s="5">
        <f t="shared" si="310"/>
        <v>58</v>
      </c>
      <c r="AC1633">
        <f t="shared" si="311"/>
        <v>0</v>
      </c>
    </row>
    <row r="1634" spans="1:29" x14ac:dyDescent="0.25">
      <c r="A1634" t="s">
        <v>1674</v>
      </c>
      <c r="B1634">
        <v>1958</v>
      </c>
      <c r="C1634" t="s">
        <v>20</v>
      </c>
      <c r="D1634">
        <v>14</v>
      </c>
      <c r="E1634">
        <v>0</v>
      </c>
      <c r="F1634">
        <v>14394.56</v>
      </c>
      <c r="G1634" t="s">
        <v>11</v>
      </c>
      <c r="H1634" t="s">
        <v>16</v>
      </c>
      <c r="I1634" t="s">
        <v>170</v>
      </c>
      <c r="J1634" t="str">
        <f>VLOOKUP(A1634,Names!A:B,2,)</f>
        <v>Routon, Mr.  Aaron C</v>
      </c>
      <c r="K1634" cm="1">
        <f t="array" ref="K1634">VLOOKUP($A1634,'Medical Examination'!$A:$H,COLUMN(B:B),0)</f>
        <v>26.41</v>
      </c>
      <c r="L1634" cm="1">
        <f t="array" ref="L1634">VLOOKUP($A1634,'Medical Examination'!$A:$H,COLUMN(C:C),0)</f>
        <v>8.11</v>
      </c>
      <c r="M1634" t="str" cm="1">
        <f t="array" ref="M1634">VLOOKUP($A1634,'Medical Examination'!$A:$H,COLUMN(D:D),0)</f>
        <v>No</v>
      </c>
      <c r="N1634" t="str" cm="1">
        <f t="array" ref="N1634">VLOOKUP($A1634,'Medical Examination'!$A:$H,COLUMN(E:E),0)</f>
        <v>No</v>
      </c>
      <c r="O1634" t="str" cm="1">
        <f t="array" ref="O1634">VLOOKUP($A1634,'Medical Examination'!$A:$H,COLUMN(F:F),0)</f>
        <v>No</v>
      </c>
      <c r="P1634" cm="1">
        <f t="array" ref="P1634">VLOOKUP($A1634,'Medical Examination'!$A:$H,COLUMN(G:G),0)</f>
        <v>3</v>
      </c>
      <c r="Q1634" t="str" cm="1">
        <f t="array" ref="Q1634">VLOOKUP($A1634,'Medical Examination'!$A:$H,COLUMN(H:H),0)</f>
        <v>No</v>
      </c>
      <c r="R1634">
        <f t="shared" si="300"/>
        <v>0</v>
      </c>
      <c r="S1634">
        <f t="shared" si="301"/>
        <v>0</v>
      </c>
      <c r="T1634">
        <f t="shared" si="302"/>
        <v>0</v>
      </c>
      <c r="U1634">
        <f t="shared" si="303"/>
        <v>0</v>
      </c>
      <c r="V1634">
        <f t="shared" si="304"/>
        <v>2</v>
      </c>
      <c r="W1634">
        <f t="shared" si="305"/>
        <v>3</v>
      </c>
      <c r="X1634">
        <f t="shared" si="306"/>
        <v>3</v>
      </c>
      <c r="Y1634">
        <f t="shared" si="307"/>
        <v>0</v>
      </c>
      <c r="Z1634">
        <f t="shared" si="308"/>
        <v>0</v>
      </c>
      <c r="AA1634">
        <f t="shared" si="309"/>
        <v>0</v>
      </c>
      <c r="AB1634" s="5">
        <f t="shared" si="310"/>
        <v>65</v>
      </c>
      <c r="AC1634">
        <f t="shared" si="311"/>
        <v>1</v>
      </c>
    </row>
    <row r="1635" spans="1:29" x14ac:dyDescent="0.25">
      <c r="A1635" t="s">
        <v>1675</v>
      </c>
      <c r="B1635">
        <v>1958</v>
      </c>
      <c r="C1635" t="s">
        <v>10</v>
      </c>
      <c r="D1635">
        <v>29</v>
      </c>
      <c r="E1635">
        <v>0</v>
      </c>
      <c r="F1635">
        <v>14410.93</v>
      </c>
      <c r="G1635" t="s">
        <v>11</v>
      </c>
      <c r="H1635" t="s">
        <v>11</v>
      </c>
      <c r="I1635" t="s">
        <v>168</v>
      </c>
      <c r="J1635" t="str">
        <f>VLOOKUP(A1635,Names!A:B,2,)</f>
        <v>Power, Mr.  Rich M</v>
      </c>
      <c r="K1635" cm="1">
        <f t="array" ref="K1635">VLOOKUP($A1635,'Medical Examination'!$A:$H,COLUMN(B:B),0)</f>
        <v>38.19</v>
      </c>
      <c r="L1635" cm="1">
        <f t="array" ref="L1635">VLOOKUP($A1635,'Medical Examination'!$A:$H,COLUMN(C:C),0)</f>
        <v>10.49</v>
      </c>
      <c r="M1635" t="str" cm="1">
        <f t="array" ref="M1635">VLOOKUP($A1635,'Medical Examination'!$A:$H,COLUMN(D:D),0)</f>
        <v>No</v>
      </c>
      <c r="N1635" t="str" cm="1">
        <f t="array" ref="N1635">VLOOKUP($A1635,'Medical Examination'!$A:$H,COLUMN(E:E),0)</f>
        <v>No</v>
      </c>
      <c r="O1635" t="str" cm="1">
        <f t="array" ref="O1635">VLOOKUP($A1635,'Medical Examination'!$A:$H,COLUMN(F:F),0)</f>
        <v>No</v>
      </c>
      <c r="P1635" cm="1">
        <f t="array" ref="P1635">VLOOKUP($A1635,'Medical Examination'!$A:$H,COLUMN(G:G),0)</f>
        <v>3</v>
      </c>
      <c r="Q1635" t="str" cm="1">
        <f t="array" ref="Q1635">VLOOKUP($A1635,'Medical Examination'!$A:$H,COLUMN(H:H),0)</f>
        <v>No</v>
      </c>
      <c r="R1635">
        <f t="shared" si="300"/>
        <v>0</v>
      </c>
      <c r="S1635">
        <f t="shared" si="301"/>
        <v>0</v>
      </c>
      <c r="T1635">
        <f t="shared" si="302"/>
        <v>0</v>
      </c>
      <c r="U1635">
        <f t="shared" si="303"/>
        <v>0</v>
      </c>
      <c r="V1635">
        <f t="shared" si="304"/>
        <v>2</v>
      </c>
      <c r="W1635">
        <f t="shared" si="305"/>
        <v>2</v>
      </c>
      <c r="X1635">
        <f t="shared" si="306"/>
        <v>3</v>
      </c>
      <c r="Y1635">
        <f t="shared" si="307"/>
        <v>0</v>
      </c>
      <c r="Z1635">
        <f t="shared" si="308"/>
        <v>0</v>
      </c>
      <c r="AA1635">
        <f t="shared" si="309"/>
        <v>0</v>
      </c>
      <c r="AB1635" s="5">
        <f t="shared" si="310"/>
        <v>65</v>
      </c>
      <c r="AC1635">
        <f t="shared" si="311"/>
        <v>1</v>
      </c>
    </row>
    <row r="1636" spans="1:29" x14ac:dyDescent="0.25">
      <c r="A1636" t="s">
        <v>1676</v>
      </c>
      <c r="B1636">
        <v>1958</v>
      </c>
      <c r="C1636" t="s">
        <v>20</v>
      </c>
      <c r="D1636">
        <v>20</v>
      </c>
      <c r="E1636">
        <v>1</v>
      </c>
      <c r="F1636">
        <v>14418.28</v>
      </c>
      <c r="G1636" t="s">
        <v>11</v>
      </c>
      <c r="H1636" t="s">
        <v>12</v>
      </c>
      <c r="I1636" t="s">
        <v>13</v>
      </c>
      <c r="J1636" t="str">
        <f>VLOOKUP(A1636,Names!A:B,2,)</f>
        <v>Looi, Mr.  Alexander</v>
      </c>
      <c r="K1636" cm="1">
        <f t="array" ref="K1636">VLOOKUP($A1636,'Medical Examination'!$A:$H,COLUMN(B:B),0)</f>
        <v>39.159999999999997</v>
      </c>
      <c r="L1636" cm="1">
        <f t="array" ref="L1636">VLOOKUP($A1636,'Medical Examination'!$A:$H,COLUMN(C:C),0)</f>
        <v>8.08</v>
      </c>
      <c r="M1636" t="str" cm="1">
        <f t="array" ref="M1636">VLOOKUP($A1636,'Medical Examination'!$A:$H,COLUMN(D:D),0)</f>
        <v>No</v>
      </c>
      <c r="N1636" t="str" cm="1">
        <f t="array" ref="N1636">VLOOKUP($A1636,'Medical Examination'!$A:$H,COLUMN(E:E),0)</f>
        <v>No</v>
      </c>
      <c r="O1636" t="str" cm="1">
        <f t="array" ref="O1636">VLOOKUP($A1636,'Medical Examination'!$A:$H,COLUMN(F:F),0)</f>
        <v>No</v>
      </c>
      <c r="P1636" cm="1">
        <f t="array" ref="P1636">VLOOKUP($A1636,'Medical Examination'!$A:$H,COLUMN(G:G),0)</f>
        <v>3</v>
      </c>
      <c r="Q1636" t="str" cm="1">
        <f t="array" ref="Q1636">VLOOKUP($A1636,'Medical Examination'!$A:$H,COLUMN(H:H),0)</f>
        <v>No</v>
      </c>
      <c r="R1636">
        <f t="shared" si="300"/>
        <v>0</v>
      </c>
      <c r="S1636">
        <f t="shared" si="301"/>
        <v>0</v>
      </c>
      <c r="T1636">
        <f t="shared" si="302"/>
        <v>0</v>
      </c>
      <c r="U1636">
        <f t="shared" si="303"/>
        <v>0</v>
      </c>
      <c r="V1636">
        <f t="shared" si="304"/>
        <v>2</v>
      </c>
      <c r="W1636">
        <f t="shared" si="305"/>
        <v>1</v>
      </c>
      <c r="X1636">
        <f t="shared" si="306"/>
        <v>3</v>
      </c>
      <c r="Y1636">
        <f t="shared" si="307"/>
        <v>0</v>
      </c>
      <c r="Z1636">
        <f t="shared" si="308"/>
        <v>0</v>
      </c>
      <c r="AA1636">
        <f t="shared" si="309"/>
        <v>1</v>
      </c>
      <c r="AB1636" s="5">
        <f t="shared" si="310"/>
        <v>65</v>
      </c>
      <c r="AC1636">
        <f t="shared" si="311"/>
        <v>1</v>
      </c>
    </row>
    <row r="1637" spans="1:29" x14ac:dyDescent="0.25">
      <c r="A1637" t="s">
        <v>1677</v>
      </c>
      <c r="B1637">
        <v>1999</v>
      </c>
      <c r="C1637" t="s">
        <v>35</v>
      </c>
      <c r="D1637">
        <v>10</v>
      </c>
      <c r="E1637">
        <v>2</v>
      </c>
      <c r="F1637">
        <v>14426.07</v>
      </c>
      <c r="G1637" t="s">
        <v>11</v>
      </c>
      <c r="H1637" t="s">
        <v>16</v>
      </c>
      <c r="I1637" t="s">
        <v>23</v>
      </c>
      <c r="J1637" t="str">
        <f>VLOOKUP(A1637,Names!A:B,2,)</f>
        <v>Hevner, Ms.  Tiffany</v>
      </c>
      <c r="K1637" cm="1">
        <f t="array" ref="K1637">VLOOKUP($A1637,'Medical Examination'!$A:$H,COLUMN(B:B),0)</f>
        <v>23.18</v>
      </c>
      <c r="L1637" cm="1">
        <f t="array" ref="L1637">VLOOKUP($A1637,'Medical Examination'!$A:$H,COLUMN(C:C),0)</f>
        <v>6.13</v>
      </c>
      <c r="M1637" t="str" cm="1">
        <f t="array" ref="M1637">VLOOKUP($A1637,'Medical Examination'!$A:$H,COLUMN(D:D),0)</f>
        <v>No</v>
      </c>
      <c r="N1637" t="str" cm="1">
        <f t="array" ref="N1637">VLOOKUP($A1637,'Medical Examination'!$A:$H,COLUMN(E:E),0)</f>
        <v>No</v>
      </c>
      <c r="O1637" t="str" cm="1">
        <f t="array" ref="O1637">VLOOKUP($A1637,'Medical Examination'!$A:$H,COLUMN(F:F),0)</f>
        <v>No</v>
      </c>
      <c r="P1637" t="str" cm="1">
        <f t="array" ref="P1637">VLOOKUP($A1637,'Medical Examination'!$A:$H,COLUMN(G:G),0)</f>
        <v>No major surgery</v>
      </c>
      <c r="Q1637" t="str" cm="1">
        <f t="array" ref="Q1637">VLOOKUP($A1637,'Medical Examination'!$A:$H,COLUMN(H:H),0)</f>
        <v>No</v>
      </c>
      <c r="R1637">
        <f t="shared" si="300"/>
        <v>0</v>
      </c>
      <c r="S1637">
        <f t="shared" si="301"/>
        <v>0</v>
      </c>
      <c r="T1637">
        <f t="shared" si="302"/>
        <v>0</v>
      </c>
      <c r="U1637">
        <f t="shared" si="303"/>
        <v>0</v>
      </c>
      <c r="V1637">
        <f t="shared" si="304"/>
        <v>2</v>
      </c>
      <c r="W1637">
        <f t="shared" si="305"/>
        <v>3</v>
      </c>
      <c r="X1637">
        <f t="shared" si="306"/>
        <v>0</v>
      </c>
      <c r="Y1637">
        <f t="shared" si="307"/>
        <v>0</v>
      </c>
      <c r="Z1637">
        <f t="shared" si="308"/>
        <v>1</v>
      </c>
      <c r="AA1637">
        <f t="shared" si="309"/>
        <v>0</v>
      </c>
      <c r="AB1637" s="5">
        <f t="shared" si="310"/>
        <v>24</v>
      </c>
      <c r="AC1637">
        <f t="shared" si="311"/>
        <v>0</v>
      </c>
    </row>
    <row r="1638" spans="1:29" x14ac:dyDescent="0.25">
      <c r="A1638" t="s">
        <v>1678</v>
      </c>
      <c r="B1638">
        <v>1967</v>
      </c>
      <c r="C1638" t="s">
        <v>35</v>
      </c>
      <c r="D1638">
        <v>15</v>
      </c>
      <c r="E1638">
        <v>0</v>
      </c>
      <c r="F1638">
        <v>14426.66</v>
      </c>
      <c r="G1638" t="s">
        <v>11</v>
      </c>
      <c r="H1638" t="s">
        <v>11</v>
      </c>
      <c r="I1638" t="s">
        <v>535</v>
      </c>
      <c r="J1638" t="str">
        <f>VLOOKUP(A1638,Names!A:B,2,)</f>
        <v>McCollum, Mrs.  Rebecca B.</v>
      </c>
      <c r="K1638" cm="1">
        <f t="array" ref="K1638">VLOOKUP($A1638,'Medical Examination'!$A:$H,COLUMN(B:B),0)</f>
        <v>36.08</v>
      </c>
      <c r="L1638" cm="1">
        <f t="array" ref="L1638">VLOOKUP($A1638,'Medical Examination'!$A:$H,COLUMN(C:C),0)</f>
        <v>10.33</v>
      </c>
      <c r="M1638" t="str" cm="1">
        <f t="array" ref="M1638">VLOOKUP($A1638,'Medical Examination'!$A:$H,COLUMN(D:D),0)</f>
        <v>yes</v>
      </c>
      <c r="N1638" t="str" cm="1">
        <f t="array" ref="N1638">VLOOKUP($A1638,'Medical Examination'!$A:$H,COLUMN(E:E),0)</f>
        <v>No</v>
      </c>
      <c r="O1638" t="str" cm="1">
        <f t="array" ref="O1638">VLOOKUP($A1638,'Medical Examination'!$A:$H,COLUMN(F:F),0)</f>
        <v>No</v>
      </c>
      <c r="P1638" t="str" cm="1">
        <f t="array" ref="P1638">VLOOKUP($A1638,'Medical Examination'!$A:$H,COLUMN(G:G),0)</f>
        <v>No major surgery</v>
      </c>
      <c r="Q1638" t="str" cm="1">
        <f t="array" ref="Q1638">VLOOKUP($A1638,'Medical Examination'!$A:$H,COLUMN(H:H),0)</f>
        <v>No</v>
      </c>
      <c r="R1638">
        <f t="shared" si="300"/>
        <v>1</v>
      </c>
      <c r="S1638">
        <f t="shared" si="301"/>
        <v>0</v>
      </c>
      <c r="T1638">
        <f t="shared" si="302"/>
        <v>0</v>
      </c>
      <c r="U1638">
        <f t="shared" si="303"/>
        <v>0</v>
      </c>
      <c r="V1638">
        <f t="shared" si="304"/>
        <v>2</v>
      </c>
      <c r="W1638">
        <f t="shared" si="305"/>
        <v>2</v>
      </c>
      <c r="X1638">
        <f t="shared" si="306"/>
        <v>0</v>
      </c>
      <c r="Y1638">
        <f t="shared" si="307"/>
        <v>0</v>
      </c>
      <c r="Z1638">
        <f t="shared" si="308"/>
        <v>0</v>
      </c>
      <c r="AA1638">
        <f t="shared" si="309"/>
        <v>0</v>
      </c>
      <c r="AB1638" s="5">
        <f t="shared" si="310"/>
        <v>56</v>
      </c>
      <c r="AC1638">
        <f t="shared" si="311"/>
        <v>0</v>
      </c>
    </row>
    <row r="1639" spans="1:29" x14ac:dyDescent="0.25">
      <c r="A1639" t="s">
        <v>1679</v>
      </c>
      <c r="B1639">
        <v>1967</v>
      </c>
      <c r="C1639" t="s">
        <v>15</v>
      </c>
      <c r="D1639">
        <v>4</v>
      </c>
      <c r="E1639">
        <v>0</v>
      </c>
      <c r="F1639">
        <v>14427.63</v>
      </c>
      <c r="G1639" t="s">
        <v>11</v>
      </c>
      <c r="H1639" t="s">
        <v>11</v>
      </c>
      <c r="I1639" t="s">
        <v>300</v>
      </c>
      <c r="J1639" t="str">
        <f>VLOOKUP(A1639,Names!A:B,2,)</f>
        <v>Corona Iturriaga, Mr.  Roberto</v>
      </c>
      <c r="K1639" cm="1">
        <f t="array" ref="K1639">VLOOKUP($A1639,'Medical Examination'!$A:$H,COLUMN(B:B),0)</f>
        <v>36.47</v>
      </c>
      <c r="L1639" cm="1">
        <f t="array" ref="L1639">VLOOKUP($A1639,'Medical Examination'!$A:$H,COLUMN(C:C),0)</f>
        <v>8.23</v>
      </c>
      <c r="M1639" t="str" cm="1">
        <f t="array" ref="M1639">VLOOKUP($A1639,'Medical Examination'!$A:$H,COLUMN(D:D),0)</f>
        <v>yes</v>
      </c>
      <c r="N1639" t="str" cm="1">
        <f t="array" ref="N1639">VLOOKUP($A1639,'Medical Examination'!$A:$H,COLUMN(E:E),0)</f>
        <v>No</v>
      </c>
      <c r="O1639" t="str" cm="1">
        <f t="array" ref="O1639">VLOOKUP($A1639,'Medical Examination'!$A:$H,COLUMN(F:F),0)</f>
        <v>No</v>
      </c>
      <c r="P1639" t="str" cm="1">
        <f t="array" ref="P1639">VLOOKUP($A1639,'Medical Examination'!$A:$H,COLUMN(G:G),0)</f>
        <v>No major surgery</v>
      </c>
      <c r="Q1639" t="str" cm="1">
        <f t="array" ref="Q1639">VLOOKUP($A1639,'Medical Examination'!$A:$H,COLUMN(H:H),0)</f>
        <v>No</v>
      </c>
      <c r="R1639">
        <f t="shared" si="300"/>
        <v>1</v>
      </c>
      <c r="S1639">
        <f t="shared" si="301"/>
        <v>0</v>
      </c>
      <c r="T1639">
        <f t="shared" si="302"/>
        <v>0</v>
      </c>
      <c r="U1639">
        <f t="shared" si="303"/>
        <v>0</v>
      </c>
      <c r="V1639">
        <f t="shared" si="304"/>
        <v>2</v>
      </c>
      <c r="W1639">
        <f t="shared" si="305"/>
        <v>2</v>
      </c>
      <c r="X1639">
        <f t="shared" si="306"/>
        <v>0</v>
      </c>
      <c r="Y1639">
        <f t="shared" si="307"/>
        <v>0</v>
      </c>
      <c r="Z1639">
        <f t="shared" si="308"/>
        <v>0</v>
      </c>
      <c r="AA1639">
        <f t="shared" si="309"/>
        <v>0</v>
      </c>
      <c r="AB1639" s="5">
        <f t="shared" si="310"/>
        <v>56</v>
      </c>
      <c r="AC1639">
        <f t="shared" si="311"/>
        <v>1</v>
      </c>
    </row>
    <row r="1640" spans="1:29" x14ac:dyDescent="0.25">
      <c r="A1640" t="s">
        <v>1680</v>
      </c>
      <c r="B1640">
        <v>1959</v>
      </c>
      <c r="C1640" t="s">
        <v>18</v>
      </c>
      <c r="D1640">
        <v>29</v>
      </c>
      <c r="E1640">
        <v>0</v>
      </c>
      <c r="F1640">
        <v>14449.85</v>
      </c>
      <c r="G1640" t="s">
        <v>11</v>
      </c>
      <c r="H1640" t="s">
        <v>16</v>
      </c>
      <c r="I1640" t="s">
        <v>247</v>
      </c>
      <c r="J1640" t="str">
        <f>VLOOKUP(A1640,Names!A:B,2,)</f>
        <v>Forte, Ms.  Miranda J</v>
      </c>
      <c r="K1640" cm="1">
        <f t="array" ref="K1640">VLOOKUP($A1640,'Medical Examination'!$A:$H,COLUMN(B:B),0)</f>
        <v>21.66</v>
      </c>
      <c r="L1640" cm="1">
        <f t="array" ref="L1640">VLOOKUP($A1640,'Medical Examination'!$A:$H,COLUMN(C:C),0)</f>
        <v>5.2</v>
      </c>
      <c r="M1640" t="str" cm="1">
        <f t="array" ref="M1640">VLOOKUP($A1640,'Medical Examination'!$A:$H,COLUMN(D:D),0)</f>
        <v>yes</v>
      </c>
      <c r="N1640" t="str" cm="1">
        <f t="array" ref="N1640">VLOOKUP($A1640,'Medical Examination'!$A:$H,COLUMN(E:E),0)</f>
        <v>No</v>
      </c>
      <c r="O1640" t="str" cm="1">
        <f t="array" ref="O1640">VLOOKUP($A1640,'Medical Examination'!$A:$H,COLUMN(F:F),0)</f>
        <v>No</v>
      </c>
      <c r="P1640" cm="1">
        <f t="array" ref="P1640">VLOOKUP($A1640,'Medical Examination'!$A:$H,COLUMN(G:G),0)</f>
        <v>2</v>
      </c>
      <c r="Q1640" t="str" cm="1">
        <f t="array" ref="Q1640">VLOOKUP($A1640,'Medical Examination'!$A:$H,COLUMN(H:H),0)</f>
        <v>No</v>
      </c>
      <c r="R1640">
        <f t="shared" si="300"/>
        <v>1</v>
      </c>
      <c r="S1640">
        <f t="shared" si="301"/>
        <v>0</v>
      </c>
      <c r="T1640">
        <f t="shared" si="302"/>
        <v>0</v>
      </c>
      <c r="U1640">
        <f t="shared" si="303"/>
        <v>0</v>
      </c>
      <c r="V1640">
        <f t="shared" si="304"/>
        <v>2</v>
      </c>
      <c r="W1640">
        <f t="shared" si="305"/>
        <v>3</v>
      </c>
      <c r="X1640">
        <f t="shared" si="306"/>
        <v>2</v>
      </c>
      <c r="Y1640">
        <f t="shared" si="307"/>
        <v>0</v>
      </c>
      <c r="Z1640">
        <f t="shared" si="308"/>
        <v>0</v>
      </c>
      <c r="AA1640">
        <f t="shared" si="309"/>
        <v>0</v>
      </c>
      <c r="AB1640" s="5">
        <f t="shared" si="310"/>
        <v>64</v>
      </c>
      <c r="AC1640">
        <f t="shared" si="311"/>
        <v>0</v>
      </c>
    </row>
    <row r="1641" spans="1:29" x14ac:dyDescent="0.25">
      <c r="A1641" t="s">
        <v>1681</v>
      </c>
      <c r="B1641">
        <v>1959</v>
      </c>
      <c r="C1641" t="s">
        <v>35</v>
      </c>
      <c r="D1641">
        <v>3</v>
      </c>
      <c r="E1641">
        <v>0</v>
      </c>
      <c r="F1641">
        <v>14451.84</v>
      </c>
      <c r="G1641" t="s">
        <v>11</v>
      </c>
      <c r="H1641" t="s">
        <v>12</v>
      </c>
      <c r="I1641" t="s">
        <v>249</v>
      </c>
      <c r="J1641" t="str">
        <f>VLOOKUP(A1641,Names!A:B,2,)</f>
        <v>Nelson, Ms.  Adriana</v>
      </c>
      <c r="K1641" cm="1">
        <f t="array" ref="K1641">VLOOKUP($A1641,'Medical Examination'!$A:$H,COLUMN(B:B),0)</f>
        <v>23.085000000000001</v>
      </c>
      <c r="L1641" cm="1">
        <f t="array" ref="L1641">VLOOKUP($A1641,'Medical Examination'!$A:$H,COLUMN(C:C),0)</f>
        <v>4.2699999999999996</v>
      </c>
      <c r="M1641" t="str" cm="1">
        <f t="array" ref="M1641">VLOOKUP($A1641,'Medical Examination'!$A:$H,COLUMN(D:D),0)</f>
        <v>yes</v>
      </c>
      <c r="N1641" t="str" cm="1">
        <f t="array" ref="N1641">VLOOKUP($A1641,'Medical Examination'!$A:$H,COLUMN(E:E),0)</f>
        <v>No</v>
      </c>
      <c r="O1641" t="str" cm="1">
        <f t="array" ref="O1641">VLOOKUP($A1641,'Medical Examination'!$A:$H,COLUMN(F:F),0)</f>
        <v>No</v>
      </c>
      <c r="P1641" cm="1">
        <f t="array" ref="P1641">VLOOKUP($A1641,'Medical Examination'!$A:$H,COLUMN(G:G),0)</f>
        <v>2</v>
      </c>
      <c r="Q1641" t="str" cm="1">
        <f t="array" ref="Q1641">VLOOKUP($A1641,'Medical Examination'!$A:$H,COLUMN(H:H),0)</f>
        <v>No</v>
      </c>
      <c r="R1641">
        <f t="shared" si="300"/>
        <v>1</v>
      </c>
      <c r="S1641">
        <f t="shared" si="301"/>
        <v>0</v>
      </c>
      <c r="T1641">
        <f t="shared" si="302"/>
        <v>0</v>
      </c>
      <c r="U1641">
        <f t="shared" si="303"/>
        <v>0</v>
      </c>
      <c r="V1641">
        <f t="shared" si="304"/>
        <v>2</v>
      </c>
      <c r="W1641">
        <f t="shared" si="305"/>
        <v>1</v>
      </c>
      <c r="X1641">
        <f t="shared" si="306"/>
        <v>2</v>
      </c>
      <c r="Y1641">
        <f t="shared" si="307"/>
        <v>0</v>
      </c>
      <c r="Z1641">
        <f t="shared" si="308"/>
        <v>0</v>
      </c>
      <c r="AA1641">
        <f t="shared" si="309"/>
        <v>0</v>
      </c>
      <c r="AB1641" s="5">
        <f t="shared" si="310"/>
        <v>64</v>
      </c>
      <c r="AC1641">
        <f t="shared" si="311"/>
        <v>0</v>
      </c>
    </row>
    <row r="1642" spans="1:29" x14ac:dyDescent="0.25">
      <c r="A1642" t="s">
        <v>1682</v>
      </c>
      <c r="B1642">
        <v>1996</v>
      </c>
      <c r="C1642" t="s">
        <v>15</v>
      </c>
      <c r="D1642">
        <v>10</v>
      </c>
      <c r="E1642">
        <v>2</v>
      </c>
      <c r="F1642">
        <v>14455.64</v>
      </c>
      <c r="G1642" t="s">
        <v>11</v>
      </c>
      <c r="H1642" t="s">
        <v>12</v>
      </c>
      <c r="I1642" t="s">
        <v>247</v>
      </c>
      <c r="J1642" t="str">
        <f>VLOOKUP(A1642,Names!A:B,2,)</f>
        <v>Thompson, Ms.  Allison M.</v>
      </c>
      <c r="K1642" cm="1">
        <f t="array" ref="K1642">VLOOKUP($A1642,'Medical Examination'!$A:$H,COLUMN(B:B),0)</f>
        <v>17.195</v>
      </c>
      <c r="L1642" cm="1">
        <f t="array" ref="L1642">VLOOKUP($A1642,'Medical Examination'!$A:$H,COLUMN(C:C),0)</f>
        <v>5.29</v>
      </c>
      <c r="M1642" t="str" cm="1">
        <f t="array" ref="M1642">VLOOKUP($A1642,'Medical Examination'!$A:$H,COLUMN(D:D),0)</f>
        <v>yes</v>
      </c>
      <c r="N1642" t="str" cm="1">
        <f t="array" ref="N1642">VLOOKUP($A1642,'Medical Examination'!$A:$H,COLUMN(E:E),0)</f>
        <v>No</v>
      </c>
      <c r="O1642" t="str" cm="1">
        <f t="array" ref="O1642">VLOOKUP($A1642,'Medical Examination'!$A:$H,COLUMN(F:F),0)</f>
        <v>No</v>
      </c>
      <c r="P1642" t="str" cm="1">
        <f t="array" ref="P1642">VLOOKUP($A1642,'Medical Examination'!$A:$H,COLUMN(G:G),0)</f>
        <v>No major surgery</v>
      </c>
      <c r="Q1642" t="str" cm="1">
        <f t="array" ref="Q1642">VLOOKUP($A1642,'Medical Examination'!$A:$H,COLUMN(H:H),0)</f>
        <v>yes</v>
      </c>
      <c r="R1642">
        <f t="shared" si="300"/>
        <v>1</v>
      </c>
      <c r="S1642">
        <f t="shared" si="301"/>
        <v>0</v>
      </c>
      <c r="T1642">
        <f t="shared" si="302"/>
        <v>0</v>
      </c>
      <c r="U1642">
        <f t="shared" si="303"/>
        <v>1</v>
      </c>
      <c r="V1642">
        <f t="shared" si="304"/>
        <v>2</v>
      </c>
      <c r="W1642">
        <f t="shared" si="305"/>
        <v>1</v>
      </c>
      <c r="X1642">
        <f t="shared" si="306"/>
        <v>0</v>
      </c>
      <c r="Y1642">
        <f t="shared" si="307"/>
        <v>0</v>
      </c>
      <c r="Z1642">
        <f t="shared" si="308"/>
        <v>0</v>
      </c>
      <c r="AA1642">
        <f t="shared" si="309"/>
        <v>0</v>
      </c>
      <c r="AB1642" s="5">
        <f t="shared" si="310"/>
        <v>27</v>
      </c>
      <c r="AC1642">
        <f t="shared" si="311"/>
        <v>0</v>
      </c>
    </row>
    <row r="1643" spans="1:29" x14ac:dyDescent="0.25">
      <c r="A1643" t="s">
        <v>1683</v>
      </c>
      <c r="B1643">
        <v>1976</v>
      </c>
      <c r="C1643" t="s">
        <v>15</v>
      </c>
      <c r="D1643">
        <v>27</v>
      </c>
      <c r="E1643">
        <v>2</v>
      </c>
      <c r="F1643">
        <v>14470.01</v>
      </c>
      <c r="G1643" t="s">
        <v>11</v>
      </c>
      <c r="H1643" t="s">
        <v>12</v>
      </c>
      <c r="I1643" t="s">
        <v>23</v>
      </c>
      <c r="J1643" t="str">
        <f>VLOOKUP(A1643,Names!A:B,2,)</f>
        <v>Mason Cox, Ms.  Cheryl</v>
      </c>
      <c r="K1643" cm="1">
        <f t="array" ref="K1643">VLOOKUP($A1643,'Medical Examination'!$A:$H,COLUMN(B:B),0)</f>
        <v>41.26</v>
      </c>
      <c r="L1643" cm="1">
        <f t="array" ref="L1643">VLOOKUP($A1643,'Medical Examination'!$A:$H,COLUMN(C:C),0)</f>
        <v>5.97</v>
      </c>
      <c r="M1643" t="str" cm="1">
        <f t="array" ref="M1643">VLOOKUP($A1643,'Medical Examination'!$A:$H,COLUMN(D:D),0)</f>
        <v>yes</v>
      </c>
      <c r="N1643" t="str" cm="1">
        <f t="array" ref="N1643">VLOOKUP($A1643,'Medical Examination'!$A:$H,COLUMN(E:E),0)</f>
        <v>No</v>
      </c>
      <c r="O1643" t="str" cm="1">
        <f t="array" ref="O1643">VLOOKUP($A1643,'Medical Examination'!$A:$H,COLUMN(F:F),0)</f>
        <v>No</v>
      </c>
      <c r="P1643" t="str" cm="1">
        <f t="array" ref="P1643">VLOOKUP($A1643,'Medical Examination'!$A:$H,COLUMN(G:G),0)</f>
        <v>No major surgery</v>
      </c>
      <c r="Q1643" t="str" cm="1">
        <f t="array" ref="Q1643">VLOOKUP($A1643,'Medical Examination'!$A:$H,COLUMN(H:H),0)</f>
        <v>No</v>
      </c>
      <c r="R1643">
        <f t="shared" si="300"/>
        <v>1</v>
      </c>
      <c r="S1643">
        <f t="shared" si="301"/>
        <v>0</v>
      </c>
      <c r="T1643">
        <f t="shared" si="302"/>
        <v>0</v>
      </c>
      <c r="U1643">
        <f t="shared" si="303"/>
        <v>0</v>
      </c>
      <c r="V1643">
        <f t="shared" si="304"/>
        <v>2</v>
      </c>
      <c r="W1643">
        <f t="shared" si="305"/>
        <v>1</v>
      </c>
      <c r="X1643">
        <f t="shared" si="306"/>
        <v>0</v>
      </c>
      <c r="Y1643">
        <f t="shared" si="307"/>
        <v>0</v>
      </c>
      <c r="Z1643">
        <f t="shared" si="308"/>
        <v>1</v>
      </c>
      <c r="AA1643">
        <f t="shared" si="309"/>
        <v>0</v>
      </c>
      <c r="AB1643" s="5">
        <f t="shared" si="310"/>
        <v>47</v>
      </c>
      <c r="AC1643">
        <f t="shared" si="311"/>
        <v>0</v>
      </c>
    </row>
    <row r="1644" spans="1:29" x14ac:dyDescent="0.25">
      <c r="A1644" t="s">
        <v>1684</v>
      </c>
      <c r="B1644">
        <v>1959</v>
      </c>
      <c r="C1644" t="s">
        <v>15</v>
      </c>
      <c r="D1644">
        <v>20</v>
      </c>
      <c r="E1644">
        <v>1</v>
      </c>
      <c r="F1644">
        <v>14474.68</v>
      </c>
      <c r="G1644" t="s">
        <v>11</v>
      </c>
      <c r="H1644" t="s">
        <v>11</v>
      </c>
      <c r="I1644" t="s">
        <v>13</v>
      </c>
      <c r="J1644" t="str">
        <f>VLOOKUP(A1644,Names!A:B,2,)</f>
        <v>Parry, Ms.  Karine</v>
      </c>
      <c r="K1644" cm="1">
        <f t="array" ref="K1644">VLOOKUP($A1644,'Medical Examination'!$A:$H,COLUMN(B:B),0)</f>
        <v>35.200000000000003</v>
      </c>
      <c r="L1644" cm="1">
        <f t="array" ref="L1644">VLOOKUP($A1644,'Medical Examination'!$A:$H,COLUMN(C:C),0)</f>
        <v>6.26</v>
      </c>
      <c r="M1644" t="str" cm="1">
        <f t="array" ref="M1644">VLOOKUP($A1644,'Medical Examination'!$A:$H,COLUMN(D:D),0)</f>
        <v>yes</v>
      </c>
      <c r="N1644" t="str" cm="1">
        <f t="array" ref="N1644">VLOOKUP($A1644,'Medical Examination'!$A:$H,COLUMN(E:E),0)</f>
        <v>No</v>
      </c>
      <c r="O1644" t="str" cm="1">
        <f t="array" ref="O1644">VLOOKUP($A1644,'Medical Examination'!$A:$H,COLUMN(F:F),0)</f>
        <v>No</v>
      </c>
      <c r="P1644" cm="1">
        <f t="array" ref="P1644">VLOOKUP($A1644,'Medical Examination'!$A:$H,COLUMN(G:G),0)</f>
        <v>2</v>
      </c>
      <c r="Q1644" t="str" cm="1">
        <f t="array" ref="Q1644">VLOOKUP($A1644,'Medical Examination'!$A:$H,COLUMN(H:H),0)</f>
        <v>No</v>
      </c>
      <c r="R1644">
        <f t="shared" si="300"/>
        <v>1</v>
      </c>
      <c r="S1644">
        <f t="shared" si="301"/>
        <v>0</v>
      </c>
      <c r="T1644">
        <f t="shared" si="302"/>
        <v>0</v>
      </c>
      <c r="U1644">
        <f t="shared" si="303"/>
        <v>0</v>
      </c>
      <c r="V1644">
        <f t="shared" si="304"/>
        <v>2</v>
      </c>
      <c r="W1644">
        <f t="shared" si="305"/>
        <v>2</v>
      </c>
      <c r="X1644">
        <f t="shared" si="306"/>
        <v>2</v>
      </c>
      <c r="Y1644">
        <f t="shared" si="307"/>
        <v>0</v>
      </c>
      <c r="Z1644">
        <f t="shared" si="308"/>
        <v>0</v>
      </c>
      <c r="AA1644">
        <f t="shared" si="309"/>
        <v>1</v>
      </c>
      <c r="AB1644" s="5">
        <f t="shared" si="310"/>
        <v>64</v>
      </c>
      <c r="AC1644">
        <f t="shared" si="311"/>
        <v>0</v>
      </c>
    </row>
    <row r="1645" spans="1:29" x14ac:dyDescent="0.25">
      <c r="A1645" t="s">
        <v>1685</v>
      </c>
      <c r="B1645">
        <v>1979</v>
      </c>
      <c r="C1645" t="s">
        <v>37</v>
      </c>
      <c r="D1645">
        <v>20</v>
      </c>
      <c r="E1645">
        <v>5</v>
      </c>
      <c r="F1645">
        <v>14478.33</v>
      </c>
      <c r="G1645" t="s">
        <v>11</v>
      </c>
      <c r="H1645" t="s">
        <v>11</v>
      </c>
      <c r="I1645" t="s">
        <v>13</v>
      </c>
      <c r="J1645" t="str">
        <f>VLOOKUP(A1645,Names!A:B,2,)</f>
        <v>Mulley, Mr.  Russell J</v>
      </c>
      <c r="K1645" cm="1">
        <f t="array" ref="K1645">VLOOKUP($A1645,'Medical Examination'!$A:$H,COLUMN(B:B),0)</f>
        <v>25.52</v>
      </c>
      <c r="L1645" cm="1">
        <f t="array" ref="L1645">VLOOKUP($A1645,'Medical Examination'!$A:$H,COLUMN(C:C),0)</f>
        <v>6.35</v>
      </c>
      <c r="M1645" t="str" cm="1">
        <f t="array" ref="M1645">VLOOKUP($A1645,'Medical Examination'!$A:$H,COLUMN(D:D),0)</f>
        <v>No</v>
      </c>
      <c r="N1645" t="str" cm="1">
        <f t="array" ref="N1645">VLOOKUP($A1645,'Medical Examination'!$A:$H,COLUMN(E:E),0)</f>
        <v>No</v>
      </c>
      <c r="O1645" t="str" cm="1">
        <f t="array" ref="O1645">VLOOKUP($A1645,'Medical Examination'!$A:$H,COLUMN(F:F),0)</f>
        <v>Yes</v>
      </c>
      <c r="P1645" cm="1">
        <f t="array" ref="P1645">VLOOKUP($A1645,'Medical Examination'!$A:$H,COLUMN(G:G),0)</f>
        <v>1</v>
      </c>
      <c r="Q1645" t="str" cm="1">
        <f t="array" ref="Q1645">VLOOKUP($A1645,'Medical Examination'!$A:$H,COLUMN(H:H),0)</f>
        <v>No</v>
      </c>
      <c r="R1645">
        <f t="shared" si="300"/>
        <v>0</v>
      </c>
      <c r="S1645">
        <f t="shared" si="301"/>
        <v>0</v>
      </c>
      <c r="T1645">
        <f t="shared" si="302"/>
        <v>1</v>
      </c>
      <c r="U1645">
        <f t="shared" si="303"/>
        <v>0</v>
      </c>
      <c r="V1645">
        <f t="shared" si="304"/>
        <v>2</v>
      </c>
      <c r="W1645">
        <f t="shared" si="305"/>
        <v>2</v>
      </c>
      <c r="X1645">
        <f t="shared" si="306"/>
        <v>1</v>
      </c>
      <c r="Y1645">
        <f t="shared" si="307"/>
        <v>0</v>
      </c>
      <c r="Z1645">
        <f t="shared" si="308"/>
        <v>0</v>
      </c>
      <c r="AA1645">
        <f t="shared" si="309"/>
        <v>1</v>
      </c>
      <c r="AB1645" s="5">
        <f t="shared" si="310"/>
        <v>44</v>
      </c>
      <c r="AC1645">
        <f t="shared" si="311"/>
        <v>1</v>
      </c>
    </row>
    <row r="1646" spans="1:29" x14ac:dyDescent="0.25">
      <c r="A1646" t="s">
        <v>1686</v>
      </c>
      <c r="B1646">
        <v>1989</v>
      </c>
      <c r="C1646" t="s">
        <v>10</v>
      </c>
      <c r="D1646">
        <v>22</v>
      </c>
      <c r="E1646">
        <v>3</v>
      </c>
      <c r="F1646">
        <v>14507.46</v>
      </c>
      <c r="G1646" t="s">
        <v>11</v>
      </c>
      <c r="H1646" t="s">
        <v>12</v>
      </c>
      <c r="I1646" t="s">
        <v>23</v>
      </c>
      <c r="J1646" t="str">
        <f>VLOOKUP(A1646,Names!A:B,2,)</f>
        <v>Toupin, Mr.  Marc-Olivier</v>
      </c>
      <c r="K1646" cm="1">
        <f t="array" ref="K1646">VLOOKUP($A1646,'Medical Examination'!$A:$H,COLUMN(B:B),0)</f>
        <v>50.2</v>
      </c>
      <c r="L1646" cm="1">
        <f t="array" ref="L1646">VLOOKUP($A1646,'Medical Examination'!$A:$H,COLUMN(C:C),0)</f>
        <v>5.4</v>
      </c>
      <c r="M1646" t="str" cm="1">
        <f t="array" ref="M1646">VLOOKUP($A1646,'Medical Examination'!$A:$H,COLUMN(D:D),0)</f>
        <v>No</v>
      </c>
      <c r="N1646" t="str" cm="1">
        <f t="array" ref="N1646">VLOOKUP($A1646,'Medical Examination'!$A:$H,COLUMN(E:E),0)</f>
        <v>No</v>
      </c>
      <c r="O1646" t="str" cm="1">
        <f t="array" ref="O1646">VLOOKUP($A1646,'Medical Examination'!$A:$H,COLUMN(F:F),0)</f>
        <v>No</v>
      </c>
      <c r="P1646" t="str" cm="1">
        <f t="array" ref="P1646">VLOOKUP($A1646,'Medical Examination'!$A:$H,COLUMN(G:G),0)</f>
        <v>No major surgery</v>
      </c>
      <c r="Q1646" t="str" cm="1">
        <f t="array" ref="Q1646">VLOOKUP($A1646,'Medical Examination'!$A:$H,COLUMN(H:H),0)</f>
        <v>No</v>
      </c>
      <c r="R1646">
        <f t="shared" si="300"/>
        <v>0</v>
      </c>
      <c r="S1646">
        <f t="shared" si="301"/>
        <v>0</v>
      </c>
      <c r="T1646">
        <f t="shared" si="302"/>
        <v>0</v>
      </c>
      <c r="U1646">
        <f t="shared" si="303"/>
        <v>0</v>
      </c>
      <c r="V1646">
        <f t="shared" si="304"/>
        <v>2</v>
      </c>
      <c r="W1646">
        <f t="shared" si="305"/>
        <v>1</v>
      </c>
      <c r="X1646">
        <f t="shared" si="306"/>
        <v>0</v>
      </c>
      <c r="Y1646">
        <f t="shared" si="307"/>
        <v>0</v>
      </c>
      <c r="Z1646">
        <f t="shared" si="308"/>
        <v>1</v>
      </c>
      <c r="AA1646">
        <f t="shared" si="309"/>
        <v>0</v>
      </c>
      <c r="AB1646" s="5">
        <f t="shared" si="310"/>
        <v>34</v>
      </c>
      <c r="AC1646">
        <f t="shared" si="311"/>
        <v>1</v>
      </c>
    </row>
    <row r="1647" spans="1:29" x14ac:dyDescent="0.25">
      <c r="A1647" t="s">
        <v>1687</v>
      </c>
      <c r="B1647">
        <v>1989</v>
      </c>
      <c r="C1647" t="s">
        <v>10</v>
      </c>
      <c r="D1647">
        <v>14</v>
      </c>
      <c r="E1647">
        <v>3</v>
      </c>
      <c r="F1647">
        <v>14547.26</v>
      </c>
      <c r="G1647" t="s">
        <v>11</v>
      </c>
      <c r="H1647" t="s">
        <v>12</v>
      </c>
      <c r="I1647" t="s">
        <v>42</v>
      </c>
      <c r="J1647" t="str">
        <f>VLOOKUP(A1647,Names!A:B,2,)</f>
        <v>Canarecci, Ms.  Kimberly D</v>
      </c>
      <c r="K1647" cm="1">
        <f t="array" ref="K1647">VLOOKUP($A1647,'Medical Examination'!$A:$H,COLUMN(B:B),0)</f>
        <v>51.72</v>
      </c>
      <c r="L1647" cm="1">
        <f t="array" ref="L1647">VLOOKUP($A1647,'Medical Examination'!$A:$H,COLUMN(C:C),0)</f>
        <v>5.76</v>
      </c>
      <c r="M1647" t="str" cm="1">
        <f t="array" ref="M1647">VLOOKUP($A1647,'Medical Examination'!$A:$H,COLUMN(D:D),0)</f>
        <v>No</v>
      </c>
      <c r="N1647" t="str" cm="1">
        <f t="array" ref="N1647">VLOOKUP($A1647,'Medical Examination'!$A:$H,COLUMN(E:E),0)</f>
        <v>No</v>
      </c>
      <c r="O1647" t="str" cm="1">
        <f t="array" ref="O1647">VLOOKUP($A1647,'Medical Examination'!$A:$H,COLUMN(F:F),0)</f>
        <v>No</v>
      </c>
      <c r="P1647" t="str" cm="1">
        <f t="array" ref="P1647">VLOOKUP($A1647,'Medical Examination'!$A:$H,COLUMN(G:G),0)</f>
        <v>No major surgery</v>
      </c>
      <c r="Q1647" t="str" cm="1">
        <f t="array" ref="Q1647">VLOOKUP($A1647,'Medical Examination'!$A:$H,COLUMN(H:H),0)</f>
        <v>No</v>
      </c>
      <c r="R1647">
        <f t="shared" si="300"/>
        <v>0</v>
      </c>
      <c r="S1647">
        <f t="shared" si="301"/>
        <v>0</v>
      </c>
      <c r="T1647">
        <f t="shared" si="302"/>
        <v>0</v>
      </c>
      <c r="U1647">
        <f t="shared" si="303"/>
        <v>0</v>
      </c>
      <c r="V1647">
        <f t="shared" si="304"/>
        <v>2</v>
      </c>
      <c r="W1647">
        <f t="shared" si="305"/>
        <v>1</v>
      </c>
      <c r="X1647">
        <f t="shared" si="306"/>
        <v>0</v>
      </c>
      <c r="Y1647">
        <f t="shared" si="307"/>
        <v>1</v>
      </c>
      <c r="Z1647">
        <f t="shared" si="308"/>
        <v>0</v>
      </c>
      <c r="AA1647">
        <f t="shared" si="309"/>
        <v>0</v>
      </c>
      <c r="AB1647" s="5">
        <f t="shared" si="310"/>
        <v>34</v>
      </c>
      <c r="AC1647">
        <f t="shared" si="311"/>
        <v>0</v>
      </c>
    </row>
    <row r="1648" spans="1:29" x14ac:dyDescent="0.25">
      <c r="A1648" t="s">
        <v>1688</v>
      </c>
      <c r="B1648">
        <v>1998</v>
      </c>
      <c r="C1648" t="s">
        <v>20</v>
      </c>
      <c r="D1648">
        <v>12</v>
      </c>
      <c r="E1648">
        <v>0</v>
      </c>
      <c r="F1648">
        <v>14571.89</v>
      </c>
      <c r="G1648" t="s">
        <v>11</v>
      </c>
      <c r="H1648" t="s">
        <v>16</v>
      </c>
      <c r="I1648" t="s">
        <v>247</v>
      </c>
      <c r="J1648" t="str">
        <f>VLOOKUP(A1648,Names!A:B,2,)</f>
        <v>Hancox, Ms.  Jessica</v>
      </c>
      <c r="K1648" cm="1">
        <f t="array" ref="K1648">VLOOKUP($A1648,'Medical Examination'!$A:$H,COLUMN(B:B),0)</f>
        <v>20.52</v>
      </c>
      <c r="L1648" cm="1">
        <f t="array" ref="L1648">VLOOKUP($A1648,'Medical Examination'!$A:$H,COLUMN(C:C),0)</f>
        <v>5.45</v>
      </c>
      <c r="M1648" t="str" cm="1">
        <f t="array" ref="M1648">VLOOKUP($A1648,'Medical Examination'!$A:$H,COLUMN(D:D),0)</f>
        <v>No</v>
      </c>
      <c r="N1648" t="str" cm="1">
        <f t="array" ref="N1648">VLOOKUP($A1648,'Medical Examination'!$A:$H,COLUMN(E:E),0)</f>
        <v>No</v>
      </c>
      <c r="O1648" t="str" cm="1">
        <f t="array" ref="O1648">VLOOKUP($A1648,'Medical Examination'!$A:$H,COLUMN(F:F),0)</f>
        <v>No</v>
      </c>
      <c r="P1648" cm="1">
        <f t="array" ref="P1648">VLOOKUP($A1648,'Medical Examination'!$A:$H,COLUMN(G:G),0)</f>
        <v>1</v>
      </c>
      <c r="Q1648" t="str" cm="1">
        <f t="array" ref="Q1648">VLOOKUP($A1648,'Medical Examination'!$A:$H,COLUMN(H:H),0)</f>
        <v>yes</v>
      </c>
      <c r="R1648">
        <f t="shared" si="300"/>
        <v>0</v>
      </c>
      <c r="S1648">
        <f t="shared" si="301"/>
        <v>0</v>
      </c>
      <c r="T1648">
        <f t="shared" si="302"/>
        <v>0</v>
      </c>
      <c r="U1648">
        <f t="shared" si="303"/>
        <v>1</v>
      </c>
      <c r="V1648">
        <f t="shared" si="304"/>
        <v>2</v>
      </c>
      <c r="W1648">
        <f t="shared" si="305"/>
        <v>3</v>
      </c>
      <c r="X1648">
        <f t="shared" si="306"/>
        <v>1</v>
      </c>
      <c r="Y1648">
        <f t="shared" si="307"/>
        <v>0</v>
      </c>
      <c r="Z1648">
        <f t="shared" si="308"/>
        <v>0</v>
      </c>
      <c r="AA1648">
        <f t="shared" si="309"/>
        <v>0</v>
      </c>
      <c r="AB1648" s="5">
        <f t="shared" si="310"/>
        <v>25</v>
      </c>
      <c r="AC1648">
        <f t="shared" si="311"/>
        <v>0</v>
      </c>
    </row>
    <row r="1649" spans="1:29" x14ac:dyDescent="0.25">
      <c r="A1649" t="s">
        <v>1689</v>
      </c>
      <c r="B1649">
        <v>1962</v>
      </c>
      <c r="C1649" t="s">
        <v>30</v>
      </c>
      <c r="D1649">
        <v>3</v>
      </c>
      <c r="E1649">
        <v>0</v>
      </c>
      <c r="F1649">
        <v>14574.64</v>
      </c>
      <c r="G1649" t="s">
        <v>11</v>
      </c>
      <c r="H1649" t="s">
        <v>16</v>
      </c>
      <c r="I1649" t="s">
        <v>200</v>
      </c>
      <c r="J1649" t="str">
        <f>VLOOKUP(A1649,Names!A:B,2,)</f>
        <v>Thomason, Mrs.  Jenny K.</v>
      </c>
      <c r="K1649" cm="1">
        <f t="array" ref="K1649">VLOOKUP($A1649,'Medical Examination'!$A:$H,COLUMN(B:B),0)</f>
        <v>32.729999999999997</v>
      </c>
      <c r="L1649" cm="1">
        <f t="array" ref="L1649">VLOOKUP($A1649,'Medical Examination'!$A:$H,COLUMN(C:C),0)</f>
        <v>7.03</v>
      </c>
      <c r="M1649" t="str" cm="1">
        <f t="array" ref="M1649">VLOOKUP($A1649,'Medical Examination'!$A:$H,COLUMN(D:D),0)</f>
        <v>No</v>
      </c>
      <c r="N1649" t="str" cm="1">
        <f t="array" ref="N1649">VLOOKUP($A1649,'Medical Examination'!$A:$H,COLUMN(E:E),0)</f>
        <v>No</v>
      </c>
      <c r="O1649" t="str" cm="1">
        <f t="array" ref="O1649">VLOOKUP($A1649,'Medical Examination'!$A:$H,COLUMN(F:F),0)</f>
        <v>No</v>
      </c>
      <c r="P1649" t="str" cm="1">
        <f t="array" ref="P1649">VLOOKUP($A1649,'Medical Examination'!$A:$H,COLUMN(G:G),0)</f>
        <v>No major surgery</v>
      </c>
      <c r="Q1649" t="str" cm="1">
        <f t="array" ref="Q1649">VLOOKUP($A1649,'Medical Examination'!$A:$H,COLUMN(H:H),0)</f>
        <v>No</v>
      </c>
      <c r="R1649">
        <f t="shared" si="300"/>
        <v>0</v>
      </c>
      <c r="S1649">
        <f t="shared" si="301"/>
        <v>0</v>
      </c>
      <c r="T1649">
        <f t="shared" si="302"/>
        <v>0</v>
      </c>
      <c r="U1649">
        <f t="shared" si="303"/>
        <v>0</v>
      </c>
      <c r="V1649">
        <f t="shared" si="304"/>
        <v>2</v>
      </c>
      <c r="W1649">
        <f t="shared" si="305"/>
        <v>3</v>
      </c>
      <c r="X1649">
        <f t="shared" si="306"/>
        <v>0</v>
      </c>
      <c r="Y1649">
        <f t="shared" si="307"/>
        <v>0</v>
      </c>
      <c r="Z1649">
        <f t="shared" si="308"/>
        <v>0</v>
      </c>
      <c r="AA1649">
        <f t="shared" si="309"/>
        <v>0</v>
      </c>
      <c r="AB1649" s="5">
        <f t="shared" si="310"/>
        <v>61</v>
      </c>
      <c r="AC1649">
        <f t="shared" si="311"/>
        <v>0</v>
      </c>
    </row>
    <row r="1650" spans="1:29" x14ac:dyDescent="0.25">
      <c r="A1650" t="s">
        <v>1690</v>
      </c>
      <c r="B1650">
        <v>1963</v>
      </c>
      <c r="C1650" t="s">
        <v>37</v>
      </c>
      <c r="D1650">
        <v>14</v>
      </c>
      <c r="E1650">
        <v>3</v>
      </c>
      <c r="F1650">
        <v>14590.63</v>
      </c>
      <c r="G1650" t="s">
        <v>11</v>
      </c>
      <c r="H1650" t="s">
        <v>16</v>
      </c>
      <c r="I1650" t="s">
        <v>247</v>
      </c>
      <c r="J1650" t="str">
        <f>VLOOKUP(A1650,Names!A:B,2,)</f>
        <v>Pena, Ms.  Carolina</v>
      </c>
      <c r="K1650" cm="1">
        <f t="array" ref="K1650">VLOOKUP($A1650,'Medical Examination'!$A:$H,COLUMN(B:B),0)</f>
        <v>32.395000000000003</v>
      </c>
      <c r="L1650" cm="1">
        <f t="array" ref="L1650">VLOOKUP($A1650,'Medical Examination'!$A:$H,COLUMN(C:C),0)</f>
        <v>8.23</v>
      </c>
      <c r="M1650" t="str" cm="1">
        <f t="array" ref="M1650">VLOOKUP($A1650,'Medical Examination'!$A:$H,COLUMN(D:D),0)</f>
        <v>yes</v>
      </c>
      <c r="N1650" t="str" cm="1">
        <f t="array" ref="N1650">VLOOKUP($A1650,'Medical Examination'!$A:$H,COLUMN(E:E),0)</f>
        <v>No</v>
      </c>
      <c r="O1650" t="str" cm="1">
        <f t="array" ref="O1650">VLOOKUP($A1650,'Medical Examination'!$A:$H,COLUMN(F:F),0)</f>
        <v>Yes</v>
      </c>
      <c r="P1650" cm="1">
        <f t="array" ref="P1650">VLOOKUP($A1650,'Medical Examination'!$A:$H,COLUMN(G:G),0)</f>
        <v>1</v>
      </c>
      <c r="Q1650" t="str" cm="1">
        <f t="array" ref="Q1650">VLOOKUP($A1650,'Medical Examination'!$A:$H,COLUMN(H:H),0)</f>
        <v>No</v>
      </c>
      <c r="R1650">
        <f t="shared" si="300"/>
        <v>1</v>
      </c>
      <c r="S1650">
        <f t="shared" si="301"/>
        <v>0</v>
      </c>
      <c r="T1650">
        <f t="shared" si="302"/>
        <v>1</v>
      </c>
      <c r="U1650">
        <f t="shared" si="303"/>
        <v>0</v>
      </c>
      <c r="V1650">
        <f t="shared" si="304"/>
        <v>2</v>
      </c>
      <c r="W1650">
        <f t="shared" si="305"/>
        <v>3</v>
      </c>
      <c r="X1650">
        <f t="shared" si="306"/>
        <v>1</v>
      </c>
      <c r="Y1650">
        <f t="shared" si="307"/>
        <v>0</v>
      </c>
      <c r="Z1650">
        <f t="shared" si="308"/>
        <v>0</v>
      </c>
      <c r="AA1650">
        <f t="shared" si="309"/>
        <v>0</v>
      </c>
      <c r="AB1650" s="5">
        <f t="shared" si="310"/>
        <v>60</v>
      </c>
      <c r="AC1650">
        <f t="shared" si="311"/>
        <v>0</v>
      </c>
    </row>
    <row r="1651" spans="1:29" x14ac:dyDescent="0.25">
      <c r="A1651" t="s">
        <v>1691</v>
      </c>
      <c r="B1651">
        <v>1967</v>
      </c>
      <c r="C1651" t="s">
        <v>10</v>
      </c>
      <c r="D1651">
        <v>18</v>
      </c>
      <c r="E1651">
        <v>0</v>
      </c>
      <c r="F1651">
        <v>14600.62</v>
      </c>
      <c r="G1651" t="s">
        <v>11</v>
      </c>
      <c r="H1651" t="s">
        <v>12</v>
      </c>
      <c r="I1651" t="s">
        <v>632</v>
      </c>
      <c r="J1651" t="str">
        <f>VLOOKUP(A1651,Names!A:B,2,)</f>
        <v>Battaglino, Mr.  Peter</v>
      </c>
      <c r="K1651" cm="1">
        <f t="array" ref="K1651">VLOOKUP($A1651,'Medical Examination'!$A:$H,COLUMN(B:B),0)</f>
        <v>36.979999999999997</v>
      </c>
      <c r="L1651" cm="1">
        <f t="array" ref="L1651">VLOOKUP($A1651,'Medical Examination'!$A:$H,COLUMN(C:C),0)</f>
        <v>9.56</v>
      </c>
      <c r="M1651" t="str" cm="1">
        <f t="array" ref="M1651">VLOOKUP($A1651,'Medical Examination'!$A:$H,COLUMN(D:D),0)</f>
        <v>yes</v>
      </c>
      <c r="N1651" t="str" cm="1">
        <f t="array" ref="N1651">VLOOKUP($A1651,'Medical Examination'!$A:$H,COLUMN(E:E),0)</f>
        <v>No</v>
      </c>
      <c r="O1651" t="str" cm="1">
        <f t="array" ref="O1651">VLOOKUP($A1651,'Medical Examination'!$A:$H,COLUMN(F:F),0)</f>
        <v>No</v>
      </c>
      <c r="P1651" t="str" cm="1">
        <f t="array" ref="P1651">VLOOKUP($A1651,'Medical Examination'!$A:$H,COLUMN(G:G),0)</f>
        <v>No major surgery</v>
      </c>
      <c r="Q1651" t="str" cm="1">
        <f t="array" ref="Q1651">VLOOKUP($A1651,'Medical Examination'!$A:$H,COLUMN(H:H),0)</f>
        <v>No</v>
      </c>
      <c r="R1651">
        <f t="shared" si="300"/>
        <v>1</v>
      </c>
      <c r="S1651">
        <f t="shared" si="301"/>
        <v>0</v>
      </c>
      <c r="T1651">
        <f t="shared" si="302"/>
        <v>0</v>
      </c>
      <c r="U1651">
        <f t="shared" si="303"/>
        <v>0</v>
      </c>
      <c r="V1651">
        <f t="shared" si="304"/>
        <v>2</v>
      </c>
      <c r="W1651">
        <f t="shared" si="305"/>
        <v>1</v>
      </c>
      <c r="X1651">
        <f t="shared" si="306"/>
        <v>0</v>
      </c>
      <c r="Y1651">
        <f t="shared" si="307"/>
        <v>0</v>
      </c>
      <c r="Z1651">
        <f t="shared" si="308"/>
        <v>0</v>
      </c>
      <c r="AA1651">
        <f t="shared" si="309"/>
        <v>0</v>
      </c>
      <c r="AB1651" s="5">
        <f t="shared" si="310"/>
        <v>56</v>
      </c>
      <c r="AC1651">
        <f t="shared" si="311"/>
        <v>1</v>
      </c>
    </row>
    <row r="1652" spans="1:29" x14ac:dyDescent="0.25">
      <c r="A1652" t="s">
        <v>1692</v>
      </c>
      <c r="B1652">
        <v>1965</v>
      </c>
      <c r="C1652" t="s">
        <v>15</v>
      </c>
      <c r="D1652">
        <v>8</v>
      </c>
      <c r="E1652">
        <v>0</v>
      </c>
      <c r="F1652">
        <v>14612.33</v>
      </c>
      <c r="G1652" t="s">
        <v>11</v>
      </c>
      <c r="H1652" t="s">
        <v>12</v>
      </c>
      <c r="I1652" t="s">
        <v>300</v>
      </c>
      <c r="J1652" t="str">
        <f>VLOOKUP(A1652,Names!A:B,2,)</f>
        <v>Lund, Mr.  Mario J.</v>
      </c>
      <c r="K1652" cm="1">
        <f t="array" ref="K1652">VLOOKUP($A1652,'Medical Examination'!$A:$H,COLUMN(B:B),0)</f>
        <v>35.5</v>
      </c>
      <c r="L1652" cm="1">
        <f t="array" ref="L1652">VLOOKUP($A1652,'Medical Examination'!$A:$H,COLUMN(C:C),0)</f>
        <v>10.37</v>
      </c>
      <c r="M1652" t="str" cm="1">
        <f t="array" ref="M1652">VLOOKUP($A1652,'Medical Examination'!$A:$H,COLUMN(D:D),0)</f>
        <v>No</v>
      </c>
      <c r="N1652" t="str" cm="1">
        <f t="array" ref="N1652">VLOOKUP($A1652,'Medical Examination'!$A:$H,COLUMN(E:E),0)</f>
        <v>No</v>
      </c>
      <c r="O1652" t="str" cm="1">
        <f t="array" ref="O1652">VLOOKUP($A1652,'Medical Examination'!$A:$H,COLUMN(F:F),0)</f>
        <v>No</v>
      </c>
      <c r="P1652" t="str" cm="1">
        <f t="array" ref="P1652">VLOOKUP($A1652,'Medical Examination'!$A:$H,COLUMN(G:G),0)</f>
        <v>No major surgery</v>
      </c>
      <c r="Q1652" t="str" cm="1">
        <f t="array" ref="Q1652">VLOOKUP($A1652,'Medical Examination'!$A:$H,COLUMN(H:H),0)</f>
        <v>No</v>
      </c>
      <c r="R1652">
        <f t="shared" si="300"/>
        <v>0</v>
      </c>
      <c r="S1652">
        <f t="shared" si="301"/>
        <v>0</v>
      </c>
      <c r="T1652">
        <f t="shared" si="302"/>
        <v>0</v>
      </c>
      <c r="U1652">
        <f t="shared" si="303"/>
        <v>0</v>
      </c>
      <c r="V1652">
        <f t="shared" si="304"/>
        <v>2</v>
      </c>
      <c r="W1652">
        <f t="shared" si="305"/>
        <v>1</v>
      </c>
      <c r="X1652">
        <f t="shared" si="306"/>
        <v>0</v>
      </c>
      <c r="Y1652">
        <f t="shared" si="307"/>
        <v>0</v>
      </c>
      <c r="Z1652">
        <f t="shared" si="308"/>
        <v>0</v>
      </c>
      <c r="AA1652">
        <f t="shared" si="309"/>
        <v>0</v>
      </c>
      <c r="AB1652" s="5">
        <f t="shared" si="310"/>
        <v>58</v>
      </c>
      <c r="AC1652">
        <f t="shared" si="311"/>
        <v>1</v>
      </c>
    </row>
    <row r="1653" spans="1:29" x14ac:dyDescent="0.25">
      <c r="A1653" t="s">
        <v>1693</v>
      </c>
      <c r="B1653">
        <v>1991</v>
      </c>
      <c r="C1653" t="s">
        <v>35</v>
      </c>
      <c r="D1653">
        <v>21</v>
      </c>
      <c r="E1653">
        <v>3</v>
      </c>
      <c r="F1653">
        <v>14630.52</v>
      </c>
      <c r="G1653" t="s">
        <v>11</v>
      </c>
      <c r="H1653" t="s">
        <v>12</v>
      </c>
      <c r="I1653" t="s">
        <v>42</v>
      </c>
      <c r="J1653" t="str">
        <f>VLOOKUP(A1653,Names!A:B,2,)</f>
        <v>Muhly, Ms.  Margaret E</v>
      </c>
      <c r="K1653" cm="1">
        <f t="array" ref="K1653">VLOOKUP($A1653,'Medical Examination'!$A:$H,COLUMN(B:B),0)</f>
        <v>53.48</v>
      </c>
      <c r="L1653" cm="1">
        <f t="array" ref="L1653">VLOOKUP($A1653,'Medical Examination'!$A:$H,COLUMN(C:C),0)</f>
        <v>5.64</v>
      </c>
      <c r="M1653" t="str" cm="1">
        <f t="array" ref="M1653">VLOOKUP($A1653,'Medical Examination'!$A:$H,COLUMN(D:D),0)</f>
        <v>No</v>
      </c>
      <c r="N1653" t="str" cm="1">
        <f t="array" ref="N1653">VLOOKUP($A1653,'Medical Examination'!$A:$H,COLUMN(E:E),0)</f>
        <v>No</v>
      </c>
      <c r="O1653" t="str" cm="1">
        <f t="array" ref="O1653">VLOOKUP($A1653,'Medical Examination'!$A:$H,COLUMN(F:F),0)</f>
        <v>No</v>
      </c>
      <c r="P1653" t="str" cm="1">
        <f t="array" ref="P1653">VLOOKUP($A1653,'Medical Examination'!$A:$H,COLUMN(G:G),0)</f>
        <v>No major surgery</v>
      </c>
      <c r="Q1653" t="str" cm="1">
        <f t="array" ref="Q1653">VLOOKUP($A1653,'Medical Examination'!$A:$H,COLUMN(H:H),0)</f>
        <v>No</v>
      </c>
      <c r="R1653">
        <f t="shared" si="300"/>
        <v>0</v>
      </c>
      <c r="S1653">
        <f t="shared" si="301"/>
        <v>0</v>
      </c>
      <c r="T1653">
        <f t="shared" si="302"/>
        <v>0</v>
      </c>
      <c r="U1653">
        <f t="shared" si="303"/>
        <v>0</v>
      </c>
      <c r="V1653">
        <f t="shared" si="304"/>
        <v>2</v>
      </c>
      <c r="W1653">
        <f t="shared" si="305"/>
        <v>1</v>
      </c>
      <c r="X1653">
        <f t="shared" si="306"/>
        <v>0</v>
      </c>
      <c r="Y1653">
        <f t="shared" si="307"/>
        <v>1</v>
      </c>
      <c r="Z1653">
        <f t="shared" si="308"/>
        <v>0</v>
      </c>
      <c r="AA1653">
        <f t="shared" si="309"/>
        <v>0</v>
      </c>
      <c r="AB1653" s="5">
        <f t="shared" si="310"/>
        <v>32</v>
      </c>
      <c r="AC1653">
        <f t="shared" si="311"/>
        <v>0</v>
      </c>
    </row>
    <row r="1654" spans="1:29" x14ac:dyDescent="0.25">
      <c r="A1654" t="s">
        <v>1694</v>
      </c>
      <c r="B1654">
        <v>1967</v>
      </c>
      <c r="C1654" t="s">
        <v>20</v>
      </c>
      <c r="D1654">
        <v>1</v>
      </c>
      <c r="E1654">
        <v>0</v>
      </c>
      <c r="F1654">
        <v>14640.35</v>
      </c>
      <c r="G1654" t="s">
        <v>11</v>
      </c>
      <c r="H1654" t="s">
        <v>12</v>
      </c>
      <c r="I1654" t="s">
        <v>535</v>
      </c>
      <c r="J1654" t="str">
        <f>VLOOKUP(A1654,Names!A:B,2,)</f>
        <v>Tsoucas, Mrs.  Daphne</v>
      </c>
      <c r="K1654" cm="1">
        <f t="array" ref="K1654">VLOOKUP($A1654,'Medical Examination'!$A:$H,COLUMN(B:B),0)</f>
        <v>36.71</v>
      </c>
      <c r="L1654" cm="1">
        <f t="array" ref="L1654">VLOOKUP($A1654,'Medical Examination'!$A:$H,COLUMN(C:C),0)</f>
        <v>8.74</v>
      </c>
      <c r="M1654" t="str" cm="1">
        <f t="array" ref="M1654">VLOOKUP($A1654,'Medical Examination'!$A:$H,COLUMN(D:D),0)</f>
        <v>yes</v>
      </c>
      <c r="N1654" t="str" cm="1">
        <f t="array" ref="N1654">VLOOKUP($A1654,'Medical Examination'!$A:$H,COLUMN(E:E),0)</f>
        <v>No</v>
      </c>
      <c r="O1654" t="str" cm="1">
        <f t="array" ref="O1654">VLOOKUP($A1654,'Medical Examination'!$A:$H,COLUMN(F:F),0)</f>
        <v>No</v>
      </c>
      <c r="P1654" t="str" cm="1">
        <f t="array" ref="P1654">VLOOKUP($A1654,'Medical Examination'!$A:$H,COLUMN(G:G),0)</f>
        <v>No major surgery</v>
      </c>
      <c r="Q1654" t="str" cm="1">
        <f t="array" ref="Q1654">VLOOKUP($A1654,'Medical Examination'!$A:$H,COLUMN(H:H),0)</f>
        <v>No</v>
      </c>
      <c r="R1654">
        <f t="shared" si="300"/>
        <v>1</v>
      </c>
      <c r="S1654">
        <f t="shared" si="301"/>
        <v>0</v>
      </c>
      <c r="T1654">
        <f t="shared" si="302"/>
        <v>0</v>
      </c>
      <c r="U1654">
        <f t="shared" si="303"/>
        <v>0</v>
      </c>
      <c r="V1654">
        <f t="shared" si="304"/>
        <v>2</v>
      </c>
      <c r="W1654">
        <f t="shared" si="305"/>
        <v>1</v>
      </c>
      <c r="X1654">
        <f t="shared" si="306"/>
        <v>0</v>
      </c>
      <c r="Y1654">
        <f t="shared" si="307"/>
        <v>0</v>
      </c>
      <c r="Z1654">
        <f t="shared" si="308"/>
        <v>0</v>
      </c>
      <c r="AA1654">
        <f t="shared" si="309"/>
        <v>0</v>
      </c>
      <c r="AB1654" s="5">
        <f t="shared" si="310"/>
        <v>56</v>
      </c>
      <c r="AC1654">
        <f t="shared" si="311"/>
        <v>0</v>
      </c>
    </row>
    <row r="1655" spans="1:29" x14ac:dyDescent="0.25">
      <c r="A1655" t="s">
        <v>1695</v>
      </c>
      <c r="B1655">
        <v>1981</v>
      </c>
      <c r="C1655" t="s">
        <v>15</v>
      </c>
      <c r="D1655">
        <v>13</v>
      </c>
      <c r="E1655">
        <v>1</v>
      </c>
      <c r="F1655">
        <v>14657.2</v>
      </c>
      <c r="G1655" t="s">
        <v>11</v>
      </c>
      <c r="H1655" t="s">
        <v>16</v>
      </c>
      <c r="I1655" t="s">
        <v>23</v>
      </c>
      <c r="J1655" t="str">
        <f>VLOOKUP(A1655,Names!A:B,2,)</f>
        <v>Rodriguez, Ms.  Jocelyn</v>
      </c>
      <c r="K1655" cm="1">
        <f t="array" ref="K1655">VLOOKUP($A1655,'Medical Examination'!$A:$H,COLUMN(B:B),0)</f>
        <v>47</v>
      </c>
      <c r="L1655" cm="1">
        <f t="array" ref="L1655">VLOOKUP($A1655,'Medical Examination'!$A:$H,COLUMN(C:C),0)</f>
        <v>10.64</v>
      </c>
      <c r="M1655" t="str" cm="1">
        <f t="array" ref="M1655">VLOOKUP($A1655,'Medical Examination'!$A:$H,COLUMN(D:D),0)</f>
        <v>yes</v>
      </c>
      <c r="N1655" t="str" cm="1">
        <f t="array" ref="N1655">VLOOKUP($A1655,'Medical Examination'!$A:$H,COLUMN(E:E),0)</f>
        <v>No</v>
      </c>
      <c r="O1655" t="str" cm="1">
        <f t="array" ref="O1655">VLOOKUP($A1655,'Medical Examination'!$A:$H,COLUMN(F:F),0)</f>
        <v>No</v>
      </c>
      <c r="P1655" t="str" cm="1">
        <f t="array" ref="P1655">VLOOKUP($A1655,'Medical Examination'!$A:$H,COLUMN(G:G),0)</f>
        <v>No major surgery</v>
      </c>
      <c r="Q1655" t="str" cm="1">
        <f t="array" ref="Q1655">VLOOKUP($A1655,'Medical Examination'!$A:$H,COLUMN(H:H),0)</f>
        <v>No</v>
      </c>
      <c r="R1655">
        <f t="shared" si="300"/>
        <v>1</v>
      </c>
      <c r="S1655">
        <f t="shared" si="301"/>
        <v>0</v>
      </c>
      <c r="T1655">
        <f t="shared" si="302"/>
        <v>0</v>
      </c>
      <c r="U1655">
        <f t="shared" si="303"/>
        <v>0</v>
      </c>
      <c r="V1655">
        <f t="shared" si="304"/>
        <v>2</v>
      </c>
      <c r="W1655">
        <f t="shared" si="305"/>
        <v>3</v>
      </c>
      <c r="X1655">
        <f t="shared" si="306"/>
        <v>0</v>
      </c>
      <c r="Y1655">
        <f t="shared" si="307"/>
        <v>0</v>
      </c>
      <c r="Z1655">
        <f t="shared" si="308"/>
        <v>1</v>
      </c>
      <c r="AA1655">
        <f t="shared" si="309"/>
        <v>0</v>
      </c>
      <c r="AB1655" s="5">
        <f t="shared" si="310"/>
        <v>42</v>
      </c>
      <c r="AC1655">
        <f t="shared" si="311"/>
        <v>0</v>
      </c>
    </row>
    <row r="1656" spans="1:29" x14ac:dyDescent="0.25">
      <c r="A1656" t="s">
        <v>1696</v>
      </c>
      <c r="B1656">
        <v>1969</v>
      </c>
      <c r="C1656" t="s">
        <v>37</v>
      </c>
      <c r="D1656">
        <v>20</v>
      </c>
      <c r="E1656">
        <v>0</v>
      </c>
      <c r="F1656">
        <v>14665.75</v>
      </c>
      <c r="G1656" t="s">
        <v>11</v>
      </c>
      <c r="H1656" t="s">
        <v>16</v>
      </c>
      <c r="I1656" t="s">
        <v>23</v>
      </c>
      <c r="J1656" t="str">
        <f>VLOOKUP(A1656,Names!A:B,2,)</f>
        <v>Fitzmaurice, Ms.  Meredith L.</v>
      </c>
      <c r="K1656" cm="1">
        <f t="array" ref="K1656">VLOOKUP($A1656,'Medical Examination'!$A:$H,COLUMN(B:B),0)</f>
        <v>39.340000000000003</v>
      </c>
      <c r="L1656" cm="1">
        <f t="array" ref="L1656">VLOOKUP($A1656,'Medical Examination'!$A:$H,COLUMN(C:C),0)</f>
        <v>5.0199999999999996</v>
      </c>
      <c r="M1656" t="str" cm="1">
        <f t="array" ref="M1656">VLOOKUP($A1656,'Medical Examination'!$A:$H,COLUMN(D:D),0)</f>
        <v>yes</v>
      </c>
      <c r="N1656" t="str" cm="1">
        <f t="array" ref="N1656">VLOOKUP($A1656,'Medical Examination'!$A:$H,COLUMN(E:E),0)</f>
        <v>No</v>
      </c>
      <c r="O1656" t="str" cm="1">
        <f t="array" ref="O1656">VLOOKUP($A1656,'Medical Examination'!$A:$H,COLUMN(F:F),0)</f>
        <v>Yes</v>
      </c>
      <c r="P1656" cm="1">
        <f t="array" ref="P1656">VLOOKUP($A1656,'Medical Examination'!$A:$H,COLUMN(G:G),0)</f>
        <v>1</v>
      </c>
      <c r="Q1656" t="str" cm="1">
        <f t="array" ref="Q1656">VLOOKUP($A1656,'Medical Examination'!$A:$H,COLUMN(H:H),0)</f>
        <v>No</v>
      </c>
      <c r="R1656">
        <f t="shared" si="300"/>
        <v>1</v>
      </c>
      <c r="S1656">
        <f t="shared" si="301"/>
        <v>0</v>
      </c>
      <c r="T1656">
        <f t="shared" si="302"/>
        <v>1</v>
      </c>
      <c r="U1656">
        <f t="shared" si="303"/>
        <v>0</v>
      </c>
      <c r="V1656">
        <f t="shared" si="304"/>
        <v>2</v>
      </c>
      <c r="W1656">
        <f t="shared" si="305"/>
        <v>3</v>
      </c>
      <c r="X1656">
        <f t="shared" si="306"/>
        <v>1</v>
      </c>
      <c r="Y1656">
        <f t="shared" si="307"/>
        <v>0</v>
      </c>
      <c r="Z1656">
        <f t="shared" si="308"/>
        <v>1</v>
      </c>
      <c r="AA1656">
        <f t="shared" si="309"/>
        <v>0</v>
      </c>
      <c r="AB1656" s="5">
        <f t="shared" si="310"/>
        <v>54</v>
      </c>
      <c r="AC1656">
        <f t="shared" si="311"/>
        <v>0</v>
      </c>
    </row>
    <row r="1657" spans="1:29" x14ac:dyDescent="0.25">
      <c r="A1657" t="s">
        <v>1697</v>
      </c>
      <c r="B1657">
        <v>1958</v>
      </c>
      <c r="C1657" t="s">
        <v>10</v>
      </c>
      <c r="D1657">
        <v>23</v>
      </c>
      <c r="E1657">
        <v>0</v>
      </c>
      <c r="F1657">
        <v>14692.67</v>
      </c>
      <c r="G1657" t="s">
        <v>11</v>
      </c>
      <c r="H1657" t="s">
        <v>16</v>
      </c>
      <c r="I1657" t="s">
        <v>23</v>
      </c>
      <c r="J1657" t="str">
        <f>VLOOKUP(A1657,Names!A:B,2,)</f>
        <v>Gayagoy, Ms.  Kristi</v>
      </c>
      <c r="K1657" cm="1">
        <f t="array" ref="K1657">VLOOKUP($A1657,'Medical Examination'!$A:$H,COLUMN(B:B),0)</f>
        <v>32.965000000000003</v>
      </c>
      <c r="L1657" cm="1">
        <f t="array" ref="L1657">VLOOKUP($A1657,'Medical Examination'!$A:$H,COLUMN(C:C),0)</f>
        <v>6.68</v>
      </c>
      <c r="M1657" t="str" cm="1">
        <f t="array" ref="M1657">VLOOKUP($A1657,'Medical Examination'!$A:$H,COLUMN(D:D),0)</f>
        <v>No</v>
      </c>
      <c r="N1657" t="str" cm="1">
        <f t="array" ref="N1657">VLOOKUP($A1657,'Medical Examination'!$A:$H,COLUMN(E:E),0)</f>
        <v>No</v>
      </c>
      <c r="O1657" t="str" cm="1">
        <f t="array" ref="O1657">VLOOKUP($A1657,'Medical Examination'!$A:$H,COLUMN(F:F),0)</f>
        <v>No</v>
      </c>
      <c r="P1657" cm="1">
        <f t="array" ref="P1657">VLOOKUP($A1657,'Medical Examination'!$A:$H,COLUMN(G:G),0)</f>
        <v>3</v>
      </c>
      <c r="Q1657" t="str" cm="1">
        <f t="array" ref="Q1657">VLOOKUP($A1657,'Medical Examination'!$A:$H,COLUMN(H:H),0)</f>
        <v>No</v>
      </c>
      <c r="R1657">
        <f t="shared" si="300"/>
        <v>0</v>
      </c>
      <c r="S1657">
        <f t="shared" si="301"/>
        <v>0</v>
      </c>
      <c r="T1657">
        <f t="shared" si="302"/>
        <v>0</v>
      </c>
      <c r="U1657">
        <f t="shared" si="303"/>
        <v>0</v>
      </c>
      <c r="V1657">
        <f t="shared" si="304"/>
        <v>2</v>
      </c>
      <c r="W1657">
        <f t="shared" si="305"/>
        <v>3</v>
      </c>
      <c r="X1657">
        <f t="shared" si="306"/>
        <v>3</v>
      </c>
      <c r="Y1657">
        <f t="shared" si="307"/>
        <v>0</v>
      </c>
      <c r="Z1657">
        <f t="shared" si="308"/>
        <v>1</v>
      </c>
      <c r="AA1657">
        <f t="shared" si="309"/>
        <v>0</v>
      </c>
      <c r="AB1657" s="5">
        <f t="shared" si="310"/>
        <v>65</v>
      </c>
      <c r="AC1657">
        <f t="shared" si="311"/>
        <v>0</v>
      </c>
    </row>
    <row r="1658" spans="1:29" x14ac:dyDescent="0.25">
      <c r="A1658" t="s">
        <v>1698</v>
      </c>
      <c r="B1658">
        <v>1982</v>
      </c>
      <c r="C1658" t="s">
        <v>20</v>
      </c>
      <c r="D1658">
        <v>4</v>
      </c>
      <c r="E1658">
        <v>3</v>
      </c>
      <c r="F1658">
        <v>14696.77</v>
      </c>
      <c r="G1658" t="s">
        <v>11</v>
      </c>
      <c r="H1658" t="s">
        <v>11</v>
      </c>
      <c r="I1658" t="s">
        <v>42</v>
      </c>
      <c r="J1658" t="str">
        <f>VLOOKUP(A1658,Names!A:B,2,)</f>
        <v>Ainsworth, Ms.  Reina H.</v>
      </c>
      <c r="K1658" cm="1">
        <f t="array" ref="K1658">VLOOKUP($A1658,'Medical Examination'!$A:$H,COLUMN(B:B),0)</f>
        <v>46.86</v>
      </c>
      <c r="L1658" cm="1">
        <f t="array" ref="L1658">VLOOKUP($A1658,'Medical Examination'!$A:$H,COLUMN(C:C),0)</f>
        <v>4.87</v>
      </c>
      <c r="M1658" t="str" cm="1">
        <f t="array" ref="M1658">VLOOKUP($A1658,'Medical Examination'!$A:$H,COLUMN(D:D),0)</f>
        <v>No</v>
      </c>
      <c r="N1658" t="str" cm="1">
        <f t="array" ref="N1658">VLOOKUP($A1658,'Medical Examination'!$A:$H,COLUMN(E:E),0)</f>
        <v>No</v>
      </c>
      <c r="O1658" t="str" cm="1">
        <f t="array" ref="O1658">VLOOKUP($A1658,'Medical Examination'!$A:$H,COLUMN(F:F),0)</f>
        <v>No</v>
      </c>
      <c r="P1658" t="str" cm="1">
        <f t="array" ref="P1658">VLOOKUP($A1658,'Medical Examination'!$A:$H,COLUMN(G:G),0)</f>
        <v>No major surgery</v>
      </c>
      <c r="Q1658" t="str" cm="1">
        <f t="array" ref="Q1658">VLOOKUP($A1658,'Medical Examination'!$A:$H,COLUMN(H:H),0)</f>
        <v>No</v>
      </c>
      <c r="R1658">
        <f t="shared" si="300"/>
        <v>0</v>
      </c>
      <c r="S1658">
        <f t="shared" si="301"/>
        <v>0</v>
      </c>
      <c r="T1658">
        <f t="shared" si="302"/>
        <v>0</v>
      </c>
      <c r="U1658">
        <f t="shared" si="303"/>
        <v>0</v>
      </c>
      <c r="V1658">
        <f t="shared" si="304"/>
        <v>2</v>
      </c>
      <c r="W1658">
        <f t="shared" si="305"/>
        <v>2</v>
      </c>
      <c r="X1658">
        <f t="shared" si="306"/>
        <v>0</v>
      </c>
      <c r="Y1658">
        <f t="shared" si="307"/>
        <v>1</v>
      </c>
      <c r="Z1658">
        <f t="shared" si="308"/>
        <v>0</v>
      </c>
      <c r="AA1658">
        <f t="shared" si="309"/>
        <v>0</v>
      </c>
      <c r="AB1658" s="5">
        <f t="shared" si="310"/>
        <v>41</v>
      </c>
      <c r="AC1658">
        <f t="shared" si="311"/>
        <v>0</v>
      </c>
    </row>
    <row r="1659" spans="1:29" x14ac:dyDescent="0.25">
      <c r="A1659" t="s">
        <v>1699</v>
      </c>
      <c r="B1659">
        <v>2002</v>
      </c>
      <c r="C1659" t="s">
        <v>20</v>
      </c>
      <c r="D1659">
        <v>24</v>
      </c>
      <c r="E1659">
        <v>0</v>
      </c>
      <c r="F1659">
        <v>14711.74</v>
      </c>
      <c r="G1659" t="s">
        <v>11</v>
      </c>
      <c r="H1659" t="s">
        <v>11</v>
      </c>
      <c r="I1659" t="s">
        <v>23</v>
      </c>
      <c r="J1659" t="str">
        <f>VLOOKUP(A1659,Names!A:B,2,)</f>
        <v>Wijayaratne, Ms.  Hiruni</v>
      </c>
      <c r="K1659" cm="1">
        <f t="array" ref="K1659">VLOOKUP($A1659,'Medical Examination'!$A:$H,COLUMN(B:B),0)</f>
        <v>22.42</v>
      </c>
      <c r="L1659" cm="1">
        <f t="array" ref="L1659">VLOOKUP($A1659,'Medical Examination'!$A:$H,COLUMN(C:C),0)</f>
        <v>6.74</v>
      </c>
      <c r="M1659" t="str" cm="1">
        <f t="array" ref="M1659">VLOOKUP($A1659,'Medical Examination'!$A:$H,COLUMN(D:D),0)</f>
        <v>No</v>
      </c>
      <c r="N1659" t="str" cm="1">
        <f t="array" ref="N1659">VLOOKUP($A1659,'Medical Examination'!$A:$H,COLUMN(E:E),0)</f>
        <v>No</v>
      </c>
      <c r="O1659" t="str" cm="1">
        <f t="array" ref="O1659">VLOOKUP($A1659,'Medical Examination'!$A:$H,COLUMN(F:F),0)</f>
        <v>No</v>
      </c>
      <c r="P1659" t="str" cm="1">
        <f t="array" ref="P1659">VLOOKUP($A1659,'Medical Examination'!$A:$H,COLUMN(G:G),0)</f>
        <v>No major surgery</v>
      </c>
      <c r="Q1659" t="str" cm="1">
        <f t="array" ref="Q1659">VLOOKUP($A1659,'Medical Examination'!$A:$H,COLUMN(H:H),0)</f>
        <v>yes</v>
      </c>
      <c r="R1659">
        <f t="shared" si="300"/>
        <v>0</v>
      </c>
      <c r="S1659">
        <f t="shared" si="301"/>
        <v>0</v>
      </c>
      <c r="T1659">
        <f t="shared" si="302"/>
        <v>0</v>
      </c>
      <c r="U1659">
        <f t="shared" si="303"/>
        <v>1</v>
      </c>
      <c r="V1659">
        <f t="shared" si="304"/>
        <v>2</v>
      </c>
      <c r="W1659">
        <f t="shared" si="305"/>
        <v>2</v>
      </c>
      <c r="X1659">
        <f t="shared" si="306"/>
        <v>0</v>
      </c>
      <c r="Y1659">
        <f t="shared" si="307"/>
        <v>0</v>
      </c>
      <c r="Z1659">
        <f t="shared" si="308"/>
        <v>1</v>
      </c>
      <c r="AA1659">
        <f t="shared" si="309"/>
        <v>0</v>
      </c>
      <c r="AB1659" s="5">
        <f t="shared" si="310"/>
        <v>21</v>
      </c>
      <c r="AC1659">
        <f t="shared" si="311"/>
        <v>0</v>
      </c>
    </row>
    <row r="1660" spans="1:29" x14ac:dyDescent="0.25">
      <c r="A1660" t="s">
        <v>1700</v>
      </c>
      <c r="B1660">
        <v>1962</v>
      </c>
      <c r="C1660" t="s">
        <v>10</v>
      </c>
      <c r="D1660">
        <v>29</v>
      </c>
      <c r="E1660">
        <v>0</v>
      </c>
      <c r="F1660">
        <v>14738.43</v>
      </c>
      <c r="G1660" t="s">
        <v>11</v>
      </c>
      <c r="H1660" t="s">
        <v>12</v>
      </c>
      <c r="I1660" t="s">
        <v>300</v>
      </c>
      <c r="J1660" t="str">
        <f>VLOOKUP(A1660,Names!A:B,2,)</f>
        <v>Lindbloom, Mr.  Daniel M</v>
      </c>
      <c r="K1660" cm="1">
        <f t="array" ref="K1660">VLOOKUP($A1660,'Medical Examination'!$A:$H,COLUMN(B:B),0)</f>
        <v>33.6</v>
      </c>
      <c r="L1660" cm="1">
        <f t="array" ref="L1660">VLOOKUP($A1660,'Medical Examination'!$A:$H,COLUMN(C:C),0)</f>
        <v>11.25</v>
      </c>
      <c r="M1660" t="str" cm="1">
        <f t="array" ref="M1660">VLOOKUP($A1660,'Medical Examination'!$A:$H,COLUMN(D:D),0)</f>
        <v>No</v>
      </c>
      <c r="N1660" t="str" cm="1">
        <f t="array" ref="N1660">VLOOKUP($A1660,'Medical Examination'!$A:$H,COLUMN(E:E),0)</f>
        <v>No</v>
      </c>
      <c r="O1660" t="str" cm="1">
        <f t="array" ref="O1660">VLOOKUP($A1660,'Medical Examination'!$A:$H,COLUMN(F:F),0)</f>
        <v>No</v>
      </c>
      <c r="P1660" t="str" cm="1">
        <f t="array" ref="P1660">VLOOKUP($A1660,'Medical Examination'!$A:$H,COLUMN(G:G),0)</f>
        <v>No major surgery</v>
      </c>
      <c r="Q1660" t="str" cm="1">
        <f t="array" ref="Q1660">VLOOKUP($A1660,'Medical Examination'!$A:$H,COLUMN(H:H),0)</f>
        <v>No</v>
      </c>
      <c r="R1660">
        <f t="shared" si="300"/>
        <v>0</v>
      </c>
      <c r="S1660">
        <f t="shared" si="301"/>
        <v>0</v>
      </c>
      <c r="T1660">
        <f t="shared" si="302"/>
        <v>0</v>
      </c>
      <c r="U1660">
        <f t="shared" si="303"/>
        <v>0</v>
      </c>
      <c r="V1660">
        <f t="shared" si="304"/>
        <v>2</v>
      </c>
      <c r="W1660">
        <f t="shared" si="305"/>
        <v>1</v>
      </c>
      <c r="X1660">
        <f t="shared" si="306"/>
        <v>0</v>
      </c>
      <c r="Y1660">
        <f t="shared" si="307"/>
        <v>0</v>
      </c>
      <c r="Z1660">
        <f t="shared" si="308"/>
        <v>0</v>
      </c>
      <c r="AA1660">
        <f t="shared" si="309"/>
        <v>0</v>
      </c>
      <c r="AB1660" s="5">
        <f t="shared" si="310"/>
        <v>61</v>
      </c>
      <c r="AC1660">
        <f t="shared" si="311"/>
        <v>1</v>
      </c>
    </row>
    <row r="1661" spans="1:29" x14ac:dyDescent="0.25">
      <c r="A1661" t="s">
        <v>1701</v>
      </c>
      <c r="B1661">
        <v>1965</v>
      </c>
      <c r="C1661" t="s">
        <v>10</v>
      </c>
      <c r="D1661">
        <v>27</v>
      </c>
      <c r="E1661">
        <v>0</v>
      </c>
      <c r="F1661">
        <v>14750.42</v>
      </c>
      <c r="G1661" t="s">
        <v>11</v>
      </c>
      <c r="H1661" t="s">
        <v>11</v>
      </c>
      <c r="I1661" t="s">
        <v>535</v>
      </c>
      <c r="J1661" t="str">
        <f>VLOOKUP(A1661,Names!A:B,2,)</f>
        <v>Nicholson, Mrs.  Jennifer</v>
      </c>
      <c r="K1661" cm="1">
        <f t="array" ref="K1661">VLOOKUP($A1661,'Medical Examination'!$A:$H,COLUMN(B:B),0)</f>
        <v>35.520000000000003</v>
      </c>
      <c r="L1661" cm="1">
        <f t="array" ref="L1661">VLOOKUP($A1661,'Medical Examination'!$A:$H,COLUMN(C:C),0)</f>
        <v>8.26</v>
      </c>
      <c r="M1661" t="str" cm="1">
        <f t="array" ref="M1661">VLOOKUP($A1661,'Medical Examination'!$A:$H,COLUMN(D:D),0)</f>
        <v>No</v>
      </c>
      <c r="N1661" t="str" cm="1">
        <f t="array" ref="N1661">VLOOKUP($A1661,'Medical Examination'!$A:$H,COLUMN(E:E),0)</f>
        <v>No</v>
      </c>
      <c r="O1661" t="str" cm="1">
        <f t="array" ref="O1661">VLOOKUP($A1661,'Medical Examination'!$A:$H,COLUMN(F:F),0)</f>
        <v>No</v>
      </c>
      <c r="P1661" t="str" cm="1">
        <f t="array" ref="P1661">VLOOKUP($A1661,'Medical Examination'!$A:$H,COLUMN(G:G),0)</f>
        <v>No major surgery</v>
      </c>
      <c r="Q1661" t="str" cm="1">
        <f t="array" ref="Q1661">VLOOKUP($A1661,'Medical Examination'!$A:$H,COLUMN(H:H),0)</f>
        <v>No</v>
      </c>
      <c r="R1661">
        <f t="shared" si="300"/>
        <v>0</v>
      </c>
      <c r="S1661">
        <f t="shared" si="301"/>
        <v>0</v>
      </c>
      <c r="T1661">
        <f t="shared" si="302"/>
        <v>0</v>
      </c>
      <c r="U1661">
        <f t="shared" si="303"/>
        <v>0</v>
      </c>
      <c r="V1661">
        <f t="shared" si="304"/>
        <v>2</v>
      </c>
      <c r="W1661">
        <f t="shared" si="305"/>
        <v>2</v>
      </c>
      <c r="X1661">
        <f t="shared" si="306"/>
        <v>0</v>
      </c>
      <c r="Y1661">
        <f t="shared" si="307"/>
        <v>0</v>
      </c>
      <c r="Z1661">
        <f t="shared" si="308"/>
        <v>0</v>
      </c>
      <c r="AA1661">
        <f t="shared" si="309"/>
        <v>0</v>
      </c>
      <c r="AB1661" s="5">
        <f t="shared" si="310"/>
        <v>58</v>
      </c>
      <c r="AC1661">
        <f t="shared" si="311"/>
        <v>0</v>
      </c>
    </row>
    <row r="1662" spans="1:29" x14ac:dyDescent="0.25">
      <c r="A1662" t="s">
        <v>1702</v>
      </c>
      <c r="B1662">
        <v>1975</v>
      </c>
      <c r="C1662" t="s">
        <v>30</v>
      </c>
      <c r="D1662">
        <v>10</v>
      </c>
      <c r="E1662">
        <v>1</v>
      </c>
      <c r="F1662">
        <v>14819</v>
      </c>
      <c r="G1662" t="s">
        <v>11</v>
      </c>
      <c r="H1662" t="s">
        <v>12</v>
      </c>
      <c r="I1662" t="s">
        <v>249</v>
      </c>
      <c r="J1662" t="str">
        <f>VLOOKUP(A1662,Names!A:B,2,)</f>
        <v>Davenport, Mr.  Ryan J.</v>
      </c>
      <c r="K1662" cm="1">
        <f t="array" ref="K1662">VLOOKUP($A1662,'Medical Examination'!$A:$H,COLUMN(B:B),0)</f>
        <v>42.28</v>
      </c>
      <c r="L1662" cm="1">
        <f t="array" ref="L1662">VLOOKUP($A1662,'Medical Examination'!$A:$H,COLUMN(C:C),0)</f>
        <v>9.16</v>
      </c>
      <c r="M1662" t="str" cm="1">
        <f t="array" ref="M1662">VLOOKUP($A1662,'Medical Examination'!$A:$H,COLUMN(D:D),0)</f>
        <v>yes</v>
      </c>
      <c r="N1662" t="str" cm="1">
        <f t="array" ref="N1662">VLOOKUP($A1662,'Medical Examination'!$A:$H,COLUMN(E:E),0)</f>
        <v>No</v>
      </c>
      <c r="O1662" t="str" cm="1">
        <f t="array" ref="O1662">VLOOKUP($A1662,'Medical Examination'!$A:$H,COLUMN(F:F),0)</f>
        <v>No</v>
      </c>
      <c r="P1662" cm="1">
        <f t="array" ref="P1662">VLOOKUP($A1662,'Medical Examination'!$A:$H,COLUMN(G:G),0)</f>
        <v>1</v>
      </c>
      <c r="Q1662" t="str" cm="1">
        <f t="array" ref="Q1662">VLOOKUP($A1662,'Medical Examination'!$A:$H,COLUMN(H:H),0)</f>
        <v>No</v>
      </c>
      <c r="R1662">
        <f t="shared" si="300"/>
        <v>1</v>
      </c>
      <c r="S1662">
        <f t="shared" si="301"/>
        <v>0</v>
      </c>
      <c r="T1662">
        <f t="shared" si="302"/>
        <v>0</v>
      </c>
      <c r="U1662">
        <f t="shared" si="303"/>
        <v>0</v>
      </c>
      <c r="V1662">
        <f t="shared" si="304"/>
        <v>2</v>
      </c>
      <c r="W1662">
        <f t="shared" si="305"/>
        <v>1</v>
      </c>
      <c r="X1662">
        <f t="shared" si="306"/>
        <v>1</v>
      </c>
      <c r="Y1662">
        <f t="shared" si="307"/>
        <v>0</v>
      </c>
      <c r="Z1662">
        <f t="shared" si="308"/>
        <v>0</v>
      </c>
      <c r="AA1662">
        <f t="shared" si="309"/>
        <v>0</v>
      </c>
      <c r="AB1662" s="5">
        <f t="shared" si="310"/>
        <v>48</v>
      </c>
      <c r="AC1662">
        <f t="shared" si="311"/>
        <v>1</v>
      </c>
    </row>
    <row r="1663" spans="1:29" x14ac:dyDescent="0.25">
      <c r="A1663" t="s">
        <v>1703</v>
      </c>
      <c r="B1663">
        <v>1979</v>
      </c>
      <c r="C1663" t="s">
        <v>37</v>
      </c>
      <c r="D1663">
        <v>18</v>
      </c>
      <c r="E1663">
        <v>2</v>
      </c>
      <c r="F1663">
        <v>14839.34</v>
      </c>
      <c r="G1663" t="s">
        <v>11</v>
      </c>
      <c r="H1663" t="s">
        <v>12</v>
      </c>
      <c r="I1663" t="s">
        <v>535</v>
      </c>
      <c r="J1663" t="str">
        <f>VLOOKUP(A1663,Names!A:B,2,)</f>
        <v>Funk, Mrs.  Molly K.</v>
      </c>
      <c r="K1663" cm="1">
        <f t="array" ref="K1663">VLOOKUP($A1663,'Medical Examination'!$A:$H,COLUMN(B:B),0)</f>
        <v>43.58</v>
      </c>
      <c r="L1663" cm="1">
        <f t="array" ref="L1663">VLOOKUP($A1663,'Medical Examination'!$A:$H,COLUMN(C:C),0)</f>
        <v>4.2300000000000004</v>
      </c>
      <c r="M1663" t="str" cm="1">
        <f t="array" ref="M1663">VLOOKUP($A1663,'Medical Examination'!$A:$H,COLUMN(D:D),0)</f>
        <v>No</v>
      </c>
      <c r="N1663" t="str" cm="1">
        <f t="array" ref="N1663">VLOOKUP($A1663,'Medical Examination'!$A:$H,COLUMN(E:E),0)</f>
        <v>No</v>
      </c>
      <c r="O1663" t="str" cm="1">
        <f t="array" ref="O1663">VLOOKUP($A1663,'Medical Examination'!$A:$H,COLUMN(F:F),0)</f>
        <v>Yes</v>
      </c>
      <c r="P1663" cm="1">
        <f t="array" ref="P1663">VLOOKUP($A1663,'Medical Examination'!$A:$H,COLUMN(G:G),0)</f>
        <v>1</v>
      </c>
      <c r="Q1663" t="str" cm="1">
        <f t="array" ref="Q1663">VLOOKUP($A1663,'Medical Examination'!$A:$H,COLUMN(H:H),0)</f>
        <v>No</v>
      </c>
      <c r="R1663">
        <f t="shared" si="300"/>
        <v>0</v>
      </c>
      <c r="S1663">
        <f t="shared" si="301"/>
        <v>0</v>
      </c>
      <c r="T1663">
        <f t="shared" si="302"/>
        <v>1</v>
      </c>
      <c r="U1663">
        <f t="shared" si="303"/>
        <v>0</v>
      </c>
      <c r="V1663">
        <f t="shared" si="304"/>
        <v>2</v>
      </c>
      <c r="W1663">
        <f t="shared" si="305"/>
        <v>1</v>
      </c>
      <c r="X1663">
        <f t="shared" si="306"/>
        <v>1</v>
      </c>
      <c r="Y1663">
        <f t="shared" si="307"/>
        <v>0</v>
      </c>
      <c r="Z1663">
        <f t="shared" si="308"/>
        <v>0</v>
      </c>
      <c r="AA1663">
        <f t="shared" si="309"/>
        <v>0</v>
      </c>
      <c r="AB1663" s="5">
        <f t="shared" si="310"/>
        <v>44</v>
      </c>
      <c r="AC1663">
        <f t="shared" si="311"/>
        <v>0</v>
      </c>
    </row>
    <row r="1664" spans="1:29" x14ac:dyDescent="0.25">
      <c r="A1664" t="s">
        <v>1704</v>
      </c>
      <c r="B1664">
        <v>1981</v>
      </c>
      <c r="C1664" t="s">
        <v>18</v>
      </c>
      <c r="D1664">
        <v>5</v>
      </c>
      <c r="E1664">
        <v>1</v>
      </c>
      <c r="F1664">
        <v>14843.96</v>
      </c>
      <c r="G1664" t="s">
        <v>11</v>
      </c>
      <c r="H1664" t="s">
        <v>12</v>
      </c>
      <c r="I1664" t="s">
        <v>535</v>
      </c>
      <c r="J1664" t="str">
        <f>VLOOKUP(A1664,Names!A:B,2,)</f>
        <v>Flanagan, Mrs.  Erin M.</v>
      </c>
      <c r="K1664" cm="1">
        <f t="array" ref="K1664">VLOOKUP($A1664,'Medical Examination'!$A:$H,COLUMN(B:B),0)</f>
        <v>46.51</v>
      </c>
      <c r="L1664" cm="1">
        <f t="array" ref="L1664">VLOOKUP($A1664,'Medical Examination'!$A:$H,COLUMN(C:C),0)</f>
        <v>8.69</v>
      </c>
      <c r="M1664" t="str" cm="1">
        <f t="array" ref="M1664">VLOOKUP($A1664,'Medical Examination'!$A:$H,COLUMN(D:D),0)</f>
        <v>yes</v>
      </c>
      <c r="N1664" t="str" cm="1">
        <f t="array" ref="N1664">VLOOKUP($A1664,'Medical Examination'!$A:$H,COLUMN(E:E),0)</f>
        <v>No</v>
      </c>
      <c r="O1664" t="str" cm="1">
        <f t="array" ref="O1664">VLOOKUP($A1664,'Medical Examination'!$A:$H,COLUMN(F:F),0)</f>
        <v>No</v>
      </c>
      <c r="P1664" t="str" cm="1">
        <f t="array" ref="P1664">VLOOKUP($A1664,'Medical Examination'!$A:$H,COLUMN(G:G),0)</f>
        <v>No major surgery</v>
      </c>
      <c r="Q1664" t="str" cm="1">
        <f t="array" ref="Q1664">VLOOKUP($A1664,'Medical Examination'!$A:$H,COLUMN(H:H),0)</f>
        <v>No</v>
      </c>
      <c r="R1664">
        <f t="shared" si="300"/>
        <v>1</v>
      </c>
      <c r="S1664">
        <f t="shared" si="301"/>
        <v>0</v>
      </c>
      <c r="T1664">
        <f t="shared" si="302"/>
        <v>0</v>
      </c>
      <c r="U1664">
        <f t="shared" si="303"/>
        <v>0</v>
      </c>
      <c r="V1664">
        <f t="shared" si="304"/>
        <v>2</v>
      </c>
      <c r="W1664">
        <f t="shared" si="305"/>
        <v>1</v>
      </c>
      <c r="X1664">
        <f t="shared" si="306"/>
        <v>0</v>
      </c>
      <c r="Y1664">
        <f t="shared" si="307"/>
        <v>0</v>
      </c>
      <c r="Z1664">
        <f t="shared" si="308"/>
        <v>0</v>
      </c>
      <c r="AA1664">
        <f t="shared" si="309"/>
        <v>0</v>
      </c>
      <c r="AB1664" s="5">
        <f t="shared" si="310"/>
        <v>42</v>
      </c>
      <c r="AC1664">
        <f t="shared" si="311"/>
        <v>0</v>
      </c>
    </row>
    <row r="1665" spans="1:29" x14ac:dyDescent="0.25">
      <c r="A1665" t="s">
        <v>1705</v>
      </c>
      <c r="B1665">
        <v>1970</v>
      </c>
      <c r="C1665" t="s">
        <v>15</v>
      </c>
      <c r="D1665">
        <v>11</v>
      </c>
      <c r="E1665">
        <v>0</v>
      </c>
      <c r="F1665">
        <v>14847.63</v>
      </c>
      <c r="G1665" t="s">
        <v>11</v>
      </c>
      <c r="H1665" t="s">
        <v>11</v>
      </c>
      <c r="I1665" t="s">
        <v>249</v>
      </c>
      <c r="J1665" t="str">
        <f>VLOOKUP(A1665,Names!A:B,2,)</f>
        <v>Tatton, Mr.  Christopher P</v>
      </c>
      <c r="K1665" cm="1">
        <f t="array" ref="K1665">VLOOKUP($A1665,'Medical Examination'!$A:$H,COLUMN(B:B),0)</f>
        <v>39.979999999999997</v>
      </c>
      <c r="L1665" cm="1">
        <f t="array" ref="L1665">VLOOKUP($A1665,'Medical Examination'!$A:$H,COLUMN(C:C),0)</f>
        <v>9.4600000000000009</v>
      </c>
      <c r="M1665" t="str" cm="1">
        <f t="array" ref="M1665">VLOOKUP($A1665,'Medical Examination'!$A:$H,COLUMN(D:D),0)</f>
        <v>yes</v>
      </c>
      <c r="N1665" t="str" cm="1">
        <f t="array" ref="N1665">VLOOKUP($A1665,'Medical Examination'!$A:$H,COLUMN(E:E),0)</f>
        <v>No</v>
      </c>
      <c r="O1665" t="str" cm="1">
        <f t="array" ref="O1665">VLOOKUP($A1665,'Medical Examination'!$A:$H,COLUMN(F:F),0)</f>
        <v>No</v>
      </c>
      <c r="P1665" cm="1">
        <f t="array" ref="P1665">VLOOKUP($A1665,'Medical Examination'!$A:$H,COLUMN(G:G),0)</f>
        <v>2</v>
      </c>
      <c r="Q1665" t="str" cm="1">
        <f t="array" ref="Q1665">VLOOKUP($A1665,'Medical Examination'!$A:$H,COLUMN(H:H),0)</f>
        <v>No</v>
      </c>
      <c r="R1665">
        <f t="shared" si="300"/>
        <v>1</v>
      </c>
      <c r="S1665">
        <f t="shared" si="301"/>
        <v>0</v>
      </c>
      <c r="T1665">
        <f t="shared" si="302"/>
        <v>0</v>
      </c>
      <c r="U1665">
        <f t="shared" si="303"/>
        <v>0</v>
      </c>
      <c r="V1665">
        <f t="shared" si="304"/>
        <v>2</v>
      </c>
      <c r="W1665">
        <f t="shared" si="305"/>
        <v>2</v>
      </c>
      <c r="X1665">
        <f t="shared" si="306"/>
        <v>2</v>
      </c>
      <c r="Y1665">
        <f t="shared" si="307"/>
        <v>0</v>
      </c>
      <c r="Z1665">
        <f t="shared" si="308"/>
        <v>0</v>
      </c>
      <c r="AA1665">
        <f t="shared" si="309"/>
        <v>0</v>
      </c>
      <c r="AB1665" s="5">
        <f t="shared" si="310"/>
        <v>53</v>
      </c>
      <c r="AC1665">
        <f t="shared" si="311"/>
        <v>1</v>
      </c>
    </row>
    <row r="1666" spans="1:29" x14ac:dyDescent="0.25">
      <c r="A1666" t="s">
        <v>1706</v>
      </c>
      <c r="B1666">
        <v>1958</v>
      </c>
      <c r="C1666" t="s">
        <v>37</v>
      </c>
      <c r="D1666">
        <v>17</v>
      </c>
      <c r="E1666">
        <v>0</v>
      </c>
      <c r="F1666">
        <v>14901.52</v>
      </c>
      <c r="G1666" t="s">
        <v>11</v>
      </c>
      <c r="H1666" t="s">
        <v>11</v>
      </c>
      <c r="I1666" t="s">
        <v>247</v>
      </c>
      <c r="J1666" t="str">
        <f>VLOOKUP(A1666,Names!A:B,2,)</f>
        <v>Heitzman, Ms.  Ariel E</v>
      </c>
      <c r="K1666" cm="1">
        <f t="array" ref="K1666">VLOOKUP($A1666,'Medical Examination'!$A:$H,COLUMN(B:B),0)</f>
        <v>39.33</v>
      </c>
      <c r="L1666" cm="1">
        <f t="array" ref="L1666">VLOOKUP($A1666,'Medical Examination'!$A:$H,COLUMN(C:C),0)</f>
        <v>10.4</v>
      </c>
      <c r="M1666" t="str" cm="1">
        <f t="array" ref="M1666">VLOOKUP($A1666,'Medical Examination'!$A:$H,COLUMN(D:D),0)</f>
        <v>No</v>
      </c>
      <c r="N1666" t="str" cm="1">
        <f t="array" ref="N1666">VLOOKUP($A1666,'Medical Examination'!$A:$H,COLUMN(E:E),0)</f>
        <v>No</v>
      </c>
      <c r="O1666" t="str" cm="1">
        <f t="array" ref="O1666">VLOOKUP($A1666,'Medical Examination'!$A:$H,COLUMN(F:F),0)</f>
        <v>No</v>
      </c>
      <c r="P1666" cm="1">
        <f t="array" ref="P1666">VLOOKUP($A1666,'Medical Examination'!$A:$H,COLUMN(G:G),0)</f>
        <v>3</v>
      </c>
      <c r="Q1666" t="str" cm="1">
        <f t="array" ref="Q1666">VLOOKUP($A1666,'Medical Examination'!$A:$H,COLUMN(H:H),0)</f>
        <v>No</v>
      </c>
      <c r="R1666">
        <f t="shared" si="300"/>
        <v>0</v>
      </c>
      <c r="S1666">
        <f t="shared" si="301"/>
        <v>0</v>
      </c>
      <c r="T1666">
        <f t="shared" si="302"/>
        <v>0</v>
      </c>
      <c r="U1666">
        <f t="shared" si="303"/>
        <v>0</v>
      </c>
      <c r="V1666">
        <f t="shared" si="304"/>
        <v>2</v>
      </c>
      <c r="W1666">
        <f t="shared" si="305"/>
        <v>2</v>
      </c>
      <c r="X1666">
        <f t="shared" si="306"/>
        <v>3</v>
      </c>
      <c r="Y1666">
        <f t="shared" si="307"/>
        <v>0</v>
      </c>
      <c r="Z1666">
        <f t="shared" si="308"/>
        <v>0</v>
      </c>
      <c r="AA1666">
        <f t="shared" si="309"/>
        <v>0</v>
      </c>
      <c r="AB1666" s="5">
        <f t="shared" si="310"/>
        <v>65</v>
      </c>
      <c r="AC1666">
        <f t="shared" si="311"/>
        <v>0</v>
      </c>
    </row>
    <row r="1667" spans="1:29" x14ac:dyDescent="0.25">
      <c r="A1667" t="s">
        <v>1707</v>
      </c>
      <c r="B1667">
        <v>1981</v>
      </c>
      <c r="C1667" t="s">
        <v>10</v>
      </c>
      <c r="D1667">
        <v>4</v>
      </c>
      <c r="E1667">
        <v>1</v>
      </c>
      <c r="F1667">
        <v>14908.27</v>
      </c>
      <c r="G1667" t="s">
        <v>11</v>
      </c>
      <c r="H1667" t="s">
        <v>16</v>
      </c>
      <c r="I1667" t="s">
        <v>42</v>
      </c>
      <c r="J1667" t="str">
        <f>VLOOKUP(A1667,Names!A:B,2,)</f>
        <v>Koniuch, Ms.  Katherine L.</v>
      </c>
      <c r="K1667" cm="1">
        <f t="array" ref="K1667">VLOOKUP($A1667,'Medical Examination'!$A:$H,COLUMN(B:B),0)</f>
        <v>49.53</v>
      </c>
      <c r="L1667" cm="1">
        <f t="array" ref="L1667">VLOOKUP($A1667,'Medical Examination'!$A:$H,COLUMN(C:C),0)</f>
        <v>9.1300000000000008</v>
      </c>
      <c r="M1667" t="str" cm="1">
        <f t="array" ref="M1667">VLOOKUP($A1667,'Medical Examination'!$A:$H,COLUMN(D:D),0)</f>
        <v>yes</v>
      </c>
      <c r="N1667" t="str" cm="1">
        <f t="array" ref="N1667">VLOOKUP($A1667,'Medical Examination'!$A:$H,COLUMN(E:E),0)</f>
        <v>No</v>
      </c>
      <c r="O1667" t="str" cm="1">
        <f t="array" ref="O1667">VLOOKUP($A1667,'Medical Examination'!$A:$H,COLUMN(F:F),0)</f>
        <v>No</v>
      </c>
      <c r="P1667" t="str" cm="1">
        <f t="array" ref="P1667">VLOOKUP($A1667,'Medical Examination'!$A:$H,COLUMN(G:G),0)</f>
        <v>No major surgery</v>
      </c>
      <c r="Q1667" t="str" cm="1">
        <f t="array" ref="Q1667">VLOOKUP($A1667,'Medical Examination'!$A:$H,COLUMN(H:H),0)</f>
        <v>No</v>
      </c>
      <c r="R1667">
        <f t="shared" ref="R1667:R1730" si="312">IF(M1667="yes",1,0)</f>
        <v>1</v>
      </c>
      <c r="S1667">
        <f t="shared" ref="S1667:S1730" si="313">IF(N1667="yes",1,0)</f>
        <v>0</v>
      </c>
      <c r="T1667">
        <f t="shared" ref="T1667:T1730" si="314">IF(O1667="Yes",1,0)</f>
        <v>0</v>
      </c>
      <c r="U1667">
        <f t="shared" ref="U1667:U1730" si="315">IF(Q1667="yes",1,0)</f>
        <v>0</v>
      </c>
      <c r="V1667">
        <f t="shared" ref="V1667:V1730" si="316">IF(TRIM(G1667)="tier - 1",3,IF(G1667="tier - 2",2,1))</f>
        <v>2</v>
      </c>
      <c r="W1667">
        <f t="shared" ref="W1667:W1730" si="317">IF(TRIM(H1667)="tier - 1",3,IF(H1667="tier - 2",2,1))</f>
        <v>3</v>
      </c>
      <c r="X1667">
        <f t="shared" ref="X1667:X1730" si="318">IF(P1667="No major surgery",0,P1667)</f>
        <v>0</v>
      </c>
      <c r="Y1667">
        <f t="shared" ref="Y1667:Y1730" si="319">IF(I1667="R1011",1,0)</f>
        <v>1</v>
      </c>
      <c r="Z1667">
        <f t="shared" ref="Z1667:Z1730" si="320">IF(I1667="R1012",1,0)</f>
        <v>0</v>
      </c>
      <c r="AA1667">
        <f t="shared" ref="AA1667:AA1730" si="321">IF(I1667="R1013",1,0)</f>
        <v>0</v>
      </c>
      <c r="AB1667" s="5">
        <f t="shared" ref="AB1667:AB1730" si="322">2023-B1667</f>
        <v>42</v>
      </c>
      <c r="AC1667">
        <f t="shared" ref="AC1667:AC1730" si="323">IF(MID(J1667,FIND(",",J1667)+2,FIND(".",J1667)-FIND(",",J1667)-2)="Mr",1,0)</f>
        <v>0</v>
      </c>
    </row>
    <row r="1668" spans="1:29" x14ac:dyDescent="0.25">
      <c r="A1668" t="s">
        <v>1708</v>
      </c>
      <c r="B1668">
        <v>1968</v>
      </c>
      <c r="C1668" t="s">
        <v>15</v>
      </c>
      <c r="D1668">
        <v>8</v>
      </c>
      <c r="E1668">
        <v>0</v>
      </c>
      <c r="F1668">
        <v>14926.97</v>
      </c>
      <c r="G1668" t="s">
        <v>11</v>
      </c>
      <c r="H1668" t="s">
        <v>11</v>
      </c>
      <c r="I1668" t="s">
        <v>23</v>
      </c>
      <c r="J1668" t="str">
        <f>VLOOKUP(A1668,Names!A:B,2,)</f>
        <v>Grosscup, Mr.  Neil D</v>
      </c>
      <c r="K1668" cm="1">
        <f t="array" ref="K1668">VLOOKUP($A1668,'Medical Examination'!$A:$H,COLUMN(B:B),0)</f>
        <v>39.74</v>
      </c>
      <c r="L1668" cm="1">
        <f t="array" ref="L1668">VLOOKUP($A1668,'Medical Examination'!$A:$H,COLUMN(C:C),0)</f>
        <v>7.39</v>
      </c>
      <c r="M1668" t="str" cm="1">
        <f t="array" ref="M1668">VLOOKUP($A1668,'Medical Examination'!$A:$H,COLUMN(D:D),0)</f>
        <v>No</v>
      </c>
      <c r="N1668" t="str" cm="1">
        <f t="array" ref="N1668">VLOOKUP($A1668,'Medical Examination'!$A:$H,COLUMN(E:E),0)</f>
        <v>No</v>
      </c>
      <c r="O1668" t="str" cm="1">
        <f t="array" ref="O1668">VLOOKUP($A1668,'Medical Examination'!$A:$H,COLUMN(F:F),0)</f>
        <v>No</v>
      </c>
      <c r="P1668" t="str" cm="1">
        <f t="array" ref="P1668">VLOOKUP($A1668,'Medical Examination'!$A:$H,COLUMN(G:G),0)</f>
        <v>No major surgery</v>
      </c>
      <c r="Q1668" t="str" cm="1">
        <f t="array" ref="Q1668">VLOOKUP($A1668,'Medical Examination'!$A:$H,COLUMN(H:H),0)</f>
        <v>No</v>
      </c>
      <c r="R1668">
        <f t="shared" si="312"/>
        <v>0</v>
      </c>
      <c r="S1668">
        <f t="shared" si="313"/>
        <v>0</v>
      </c>
      <c r="T1668">
        <f t="shared" si="314"/>
        <v>0</v>
      </c>
      <c r="U1668">
        <f t="shared" si="315"/>
        <v>0</v>
      </c>
      <c r="V1668">
        <f t="shared" si="316"/>
        <v>2</v>
      </c>
      <c r="W1668">
        <f t="shared" si="317"/>
        <v>2</v>
      </c>
      <c r="X1668">
        <f t="shared" si="318"/>
        <v>0</v>
      </c>
      <c r="Y1668">
        <f t="shared" si="319"/>
        <v>0</v>
      </c>
      <c r="Z1668">
        <f t="shared" si="320"/>
        <v>1</v>
      </c>
      <c r="AA1668">
        <f t="shared" si="321"/>
        <v>0</v>
      </c>
      <c r="AB1668" s="5">
        <f t="shared" si="322"/>
        <v>55</v>
      </c>
      <c r="AC1668">
        <f t="shared" si="323"/>
        <v>1</v>
      </c>
    </row>
    <row r="1669" spans="1:29" x14ac:dyDescent="0.25">
      <c r="A1669" t="s">
        <v>1709</v>
      </c>
      <c r="B1669">
        <v>1962</v>
      </c>
      <c r="C1669" t="s">
        <v>15</v>
      </c>
      <c r="D1669">
        <v>29</v>
      </c>
      <c r="E1669">
        <v>0</v>
      </c>
      <c r="F1669">
        <v>14945.34</v>
      </c>
      <c r="G1669" t="s">
        <v>11</v>
      </c>
      <c r="H1669" t="s">
        <v>16</v>
      </c>
      <c r="I1669" t="s">
        <v>300</v>
      </c>
      <c r="J1669" t="str">
        <f>VLOOKUP(A1669,Names!A:B,2,)</f>
        <v>Knight, Mr.  Jeff T</v>
      </c>
      <c r="K1669" cm="1">
        <f t="array" ref="K1669">VLOOKUP($A1669,'Medical Examination'!$A:$H,COLUMN(B:B),0)</f>
        <v>34.21</v>
      </c>
      <c r="L1669" cm="1">
        <f t="array" ref="L1669">VLOOKUP($A1669,'Medical Examination'!$A:$H,COLUMN(C:C),0)</f>
        <v>9.17</v>
      </c>
      <c r="M1669" t="str" cm="1">
        <f t="array" ref="M1669">VLOOKUP($A1669,'Medical Examination'!$A:$H,COLUMN(D:D),0)</f>
        <v>No</v>
      </c>
      <c r="N1669" t="str" cm="1">
        <f t="array" ref="N1669">VLOOKUP($A1669,'Medical Examination'!$A:$H,COLUMN(E:E),0)</f>
        <v>No</v>
      </c>
      <c r="O1669" t="str" cm="1">
        <f t="array" ref="O1669">VLOOKUP($A1669,'Medical Examination'!$A:$H,COLUMN(F:F),0)</f>
        <v>No</v>
      </c>
      <c r="P1669" t="str" cm="1">
        <f t="array" ref="P1669">VLOOKUP($A1669,'Medical Examination'!$A:$H,COLUMN(G:G),0)</f>
        <v>No major surgery</v>
      </c>
      <c r="Q1669" t="str" cm="1">
        <f t="array" ref="Q1669">VLOOKUP($A1669,'Medical Examination'!$A:$H,COLUMN(H:H),0)</f>
        <v>No</v>
      </c>
      <c r="R1669">
        <f t="shared" si="312"/>
        <v>0</v>
      </c>
      <c r="S1669">
        <f t="shared" si="313"/>
        <v>0</v>
      </c>
      <c r="T1669">
        <f t="shared" si="314"/>
        <v>0</v>
      </c>
      <c r="U1669">
        <f t="shared" si="315"/>
        <v>0</v>
      </c>
      <c r="V1669">
        <f t="shared" si="316"/>
        <v>2</v>
      </c>
      <c r="W1669">
        <f t="shared" si="317"/>
        <v>3</v>
      </c>
      <c r="X1669">
        <f t="shared" si="318"/>
        <v>0</v>
      </c>
      <c r="Y1669">
        <f t="shared" si="319"/>
        <v>0</v>
      </c>
      <c r="Z1669">
        <f t="shared" si="320"/>
        <v>0</v>
      </c>
      <c r="AA1669">
        <f t="shared" si="321"/>
        <v>0</v>
      </c>
      <c r="AB1669" s="5">
        <f t="shared" si="322"/>
        <v>61</v>
      </c>
      <c r="AC1669">
        <f t="shared" si="323"/>
        <v>1</v>
      </c>
    </row>
    <row r="1670" spans="1:29" x14ac:dyDescent="0.25">
      <c r="A1670" t="s">
        <v>1710</v>
      </c>
      <c r="B1670">
        <v>1958</v>
      </c>
      <c r="C1670" t="s">
        <v>10</v>
      </c>
      <c r="D1670">
        <v>29</v>
      </c>
      <c r="E1670">
        <v>2</v>
      </c>
      <c r="F1670">
        <v>14988.43</v>
      </c>
      <c r="G1670" t="s">
        <v>11</v>
      </c>
      <c r="H1670" t="s">
        <v>12</v>
      </c>
      <c r="I1670" t="s">
        <v>42</v>
      </c>
      <c r="J1670" t="str">
        <f>VLOOKUP(A1670,Names!A:B,2,)</f>
        <v>Gunnink, Mr.  Gabriel D.</v>
      </c>
      <c r="K1670" cm="1">
        <f t="array" ref="K1670">VLOOKUP($A1670,'Medical Examination'!$A:$H,COLUMN(B:B),0)</f>
        <v>25.6</v>
      </c>
      <c r="L1670" cm="1">
        <f t="array" ref="L1670">VLOOKUP($A1670,'Medical Examination'!$A:$H,COLUMN(C:C),0)</f>
        <v>10.95</v>
      </c>
      <c r="M1670" t="str" cm="1">
        <f t="array" ref="M1670">VLOOKUP($A1670,'Medical Examination'!$A:$H,COLUMN(D:D),0)</f>
        <v>No</v>
      </c>
      <c r="N1670" t="str" cm="1">
        <f t="array" ref="N1670">VLOOKUP($A1670,'Medical Examination'!$A:$H,COLUMN(E:E),0)</f>
        <v>No</v>
      </c>
      <c r="O1670" t="str" cm="1">
        <f t="array" ref="O1670">VLOOKUP($A1670,'Medical Examination'!$A:$H,COLUMN(F:F),0)</f>
        <v>No</v>
      </c>
      <c r="P1670" cm="1">
        <f t="array" ref="P1670">VLOOKUP($A1670,'Medical Examination'!$A:$H,COLUMN(G:G),0)</f>
        <v>3</v>
      </c>
      <c r="Q1670" t="str" cm="1">
        <f t="array" ref="Q1670">VLOOKUP($A1670,'Medical Examination'!$A:$H,COLUMN(H:H),0)</f>
        <v>No</v>
      </c>
      <c r="R1670">
        <f t="shared" si="312"/>
        <v>0</v>
      </c>
      <c r="S1670">
        <f t="shared" si="313"/>
        <v>0</v>
      </c>
      <c r="T1670">
        <f t="shared" si="314"/>
        <v>0</v>
      </c>
      <c r="U1670">
        <f t="shared" si="315"/>
        <v>0</v>
      </c>
      <c r="V1670">
        <f t="shared" si="316"/>
        <v>2</v>
      </c>
      <c r="W1670">
        <f t="shared" si="317"/>
        <v>1</v>
      </c>
      <c r="X1670">
        <f t="shared" si="318"/>
        <v>3</v>
      </c>
      <c r="Y1670">
        <f t="shared" si="319"/>
        <v>1</v>
      </c>
      <c r="Z1670">
        <f t="shared" si="320"/>
        <v>0</v>
      </c>
      <c r="AA1670">
        <f t="shared" si="321"/>
        <v>0</v>
      </c>
      <c r="AB1670" s="5">
        <f t="shared" si="322"/>
        <v>65</v>
      </c>
      <c r="AC1670">
        <f t="shared" si="323"/>
        <v>1</v>
      </c>
    </row>
    <row r="1671" spans="1:29" x14ac:dyDescent="0.25">
      <c r="A1671" t="s">
        <v>1711</v>
      </c>
      <c r="B1671">
        <v>1995</v>
      </c>
      <c r="C1671" t="s">
        <v>35</v>
      </c>
      <c r="D1671">
        <v>2</v>
      </c>
      <c r="E1671">
        <v>2</v>
      </c>
      <c r="F1671">
        <v>15006.58</v>
      </c>
      <c r="G1671" t="s">
        <v>11</v>
      </c>
      <c r="H1671" t="s">
        <v>11</v>
      </c>
      <c r="I1671" t="s">
        <v>247</v>
      </c>
      <c r="J1671" t="str">
        <f>VLOOKUP(A1671,Names!A:B,2,)</f>
        <v>Michaud, Ms.  Kathleen</v>
      </c>
      <c r="K1671" cm="1">
        <f t="array" ref="K1671">VLOOKUP($A1671,'Medical Examination'!$A:$H,COLUMN(B:B),0)</f>
        <v>17.954999999999998</v>
      </c>
      <c r="L1671" cm="1">
        <f t="array" ref="L1671">VLOOKUP($A1671,'Medical Examination'!$A:$H,COLUMN(C:C),0)</f>
        <v>5.29</v>
      </c>
      <c r="M1671" t="str" cm="1">
        <f t="array" ref="M1671">VLOOKUP($A1671,'Medical Examination'!$A:$H,COLUMN(D:D),0)</f>
        <v>yes</v>
      </c>
      <c r="N1671" t="str" cm="1">
        <f t="array" ref="N1671">VLOOKUP($A1671,'Medical Examination'!$A:$H,COLUMN(E:E),0)</f>
        <v>No</v>
      </c>
      <c r="O1671" t="str" cm="1">
        <f t="array" ref="O1671">VLOOKUP($A1671,'Medical Examination'!$A:$H,COLUMN(F:F),0)</f>
        <v>No</v>
      </c>
      <c r="P1671" cm="1">
        <f t="array" ref="P1671">VLOOKUP($A1671,'Medical Examination'!$A:$H,COLUMN(G:G),0)</f>
        <v>1</v>
      </c>
      <c r="Q1671" t="str" cm="1">
        <f t="array" ref="Q1671">VLOOKUP($A1671,'Medical Examination'!$A:$H,COLUMN(H:H),0)</f>
        <v>yes</v>
      </c>
      <c r="R1671">
        <f t="shared" si="312"/>
        <v>1</v>
      </c>
      <c r="S1671">
        <f t="shared" si="313"/>
        <v>0</v>
      </c>
      <c r="T1671">
        <f t="shared" si="314"/>
        <v>0</v>
      </c>
      <c r="U1671">
        <f t="shared" si="315"/>
        <v>1</v>
      </c>
      <c r="V1671">
        <f t="shared" si="316"/>
        <v>2</v>
      </c>
      <c r="W1671">
        <f t="shared" si="317"/>
        <v>2</v>
      </c>
      <c r="X1671">
        <f t="shared" si="318"/>
        <v>1</v>
      </c>
      <c r="Y1671">
        <f t="shared" si="319"/>
        <v>0</v>
      </c>
      <c r="Z1671">
        <f t="shared" si="320"/>
        <v>0</v>
      </c>
      <c r="AA1671">
        <f t="shared" si="321"/>
        <v>0</v>
      </c>
      <c r="AB1671" s="5">
        <f t="shared" si="322"/>
        <v>28</v>
      </c>
      <c r="AC1671">
        <f t="shared" si="323"/>
        <v>0</v>
      </c>
    </row>
    <row r="1672" spans="1:29" x14ac:dyDescent="0.25">
      <c r="A1672" t="s">
        <v>1712</v>
      </c>
      <c r="B1672">
        <v>1960</v>
      </c>
      <c r="C1672" t="s">
        <v>35</v>
      </c>
      <c r="D1672">
        <v>8</v>
      </c>
      <c r="E1672">
        <v>2</v>
      </c>
      <c r="F1672">
        <v>15019.76</v>
      </c>
      <c r="G1672" t="s">
        <v>11</v>
      </c>
      <c r="H1672" t="s">
        <v>11</v>
      </c>
      <c r="I1672" t="s">
        <v>23</v>
      </c>
      <c r="J1672" t="str">
        <f>VLOOKUP(A1672,Names!A:B,2,)</f>
        <v>Valdez, Ms.  Angelica</v>
      </c>
      <c r="K1672" cm="1">
        <f t="array" ref="K1672">VLOOKUP($A1672,'Medical Examination'!$A:$H,COLUMN(B:B),0)</f>
        <v>30.495000000000001</v>
      </c>
      <c r="L1672" cm="1">
        <f t="array" ref="L1672">VLOOKUP($A1672,'Medical Examination'!$A:$H,COLUMN(C:C),0)</f>
        <v>9.5299999999999994</v>
      </c>
      <c r="M1672" t="str" cm="1">
        <f t="array" ref="M1672">VLOOKUP($A1672,'Medical Examination'!$A:$H,COLUMN(D:D),0)</f>
        <v>No</v>
      </c>
      <c r="N1672" t="str" cm="1">
        <f t="array" ref="N1672">VLOOKUP($A1672,'Medical Examination'!$A:$H,COLUMN(E:E),0)</f>
        <v>No</v>
      </c>
      <c r="O1672" t="str" cm="1">
        <f t="array" ref="O1672">VLOOKUP($A1672,'Medical Examination'!$A:$H,COLUMN(F:F),0)</f>
        <v>No</v>
      </c>
      <c r="P1672" t="str" cm="1">
        <f t="array" ref="P1672">VLOOKUP($A1672,'Medical Examination'!$A:$H,COLUMN(G:G),0)</f>
        <v>No major surgery</v>
      </c>
      <c r="Q1672" t="str" cm="1">
        <f t="array" ref="Q1672">VLOOKUP($A1672,'Medical Examination'!$A:$H,COLUMN(H:H),0)</f>
        <v>No</v>
      </c>
      <c r="R1672">
        <f t="shared" si="312"/>
        <v>0</v>
      </c>
      <c r="S1672">
        <f t="shared" si="313"/>
        <v>0</v>
      </c>
      <c r="T1672">
        <f t="shared" si="314"/>
        <v>0</v>
      </c>
      <c r="U1672">
        <f t="shared" si="315"/>
        <v>0</v>
      </c>
      <c r="V1672">
        <f t="shared" si="316"/>
        <v>2</v>
      </c>
      <c r="W1672">
        <f t="shared" si="317"/>
        <v>2</v>
      </c>
      <c r="X1672">
        <f t="shared" si="318"/>
        <v>0</v>
      </c>
      <c r="Y1672">
        <f t="shared" si="319"/>
        <v>0</v>
      </c>
      <c r="Z1672">
        <f t="shared" si="320"/>
        <v>1</v>
      </c>
      <c r="AA1672">
        <f t="shared" si="321"/>
        <v>0</v>
      </c>
      <c r="AB1672" s="5">
        <f t="shared" si="322"/>
        <v>63</v>
      </c>
      <c r="AC1672">
        <f t="shared" si="323"/>
        <v>0</v>
      </c>
    </row>
    <row r="1673" spans="1:29" x14ac:dyDescent="0.25">
      <c r="A1673" t="s">
        <v>1713</v>
      </c>
      <c r="B1673">
        <v>1979</v>
      </c>
      <c r="C1673" t="s">
        <v>15</v>
      </c>
      <c r="D1673">
        <v>25</v>
      </c>
      <c r="E1673">
        <v>2</v>
      </c>
      <c r="F1673">
        <v>15025.76</v>
      </c>
      <c r="G1673" t="s">
        <v>11</v>
      </c>
      <c r="H1673" t="s">
        <v>16</v>
      </c>
      <c r="I1673" t="s">
        <v>42</v>
      </c>
      <c r="J1673" t="str">
        <f>VLOOKUP(A1673,Names!A:B,2,)</f>
        <v>Ackerman, Ms.  Rachel E</v>
      </c>
      <c r="K1673" cm="1">
        <f t="array" ref="K1673">VLOOKUP($A1673,'Medical Examination'!$A:$H,COLUMN(B:B),0)</f>
        <v>46.96</v>
      </c>
      <c r="L1673" cm="1">
        <f t="array" ref="L1673">VLOOKUP($A1673,'Medical Examination'!$A:$H,COLUMN(C:C),0)</f>
        <v>4.6399999999999997</v>
      </c>
      <c r="M1673" t="str" cm="1">
        <f t="array" ref="M1673">VLOOKUP($A1673,'Medical Examination'!$A:$H,COLUMN(D:D),0)</f>
        <v>No</v>
      </c>
      <c r="N1673" t="str" cm="1">
        <f t="array" ref="N1673">VLOOKUP($A1673,'Medical Examination'!$A:$H,COLUMN(E:E),0)</f>
        <v>No</v>
      </c>
      <c r="O1673" t="str" cm="1">
        <f t="array" ref="O1673">VLOOKUP($A1673,'Medical Examination'!$A:$H,COLUMN(F:F),0)</f>
        <v>Yes</v>
      </c>
      <c r="P1673" cm="1">
        <f t="array" ref="P1673">VLOOKUP($A1673,'Medical Examination'!$A:$H,COLUMN(G:G),0)</f>
        <v>1</v>
      </c>
      <c r="Q1673" t="str" cm="1">
        <f t="array" ref="Q1673">VLOOKUP($A1673,'Medical Examination'!$A:$H,COLUMN(H:H),0)</f>
        <v>No</v>
      </c>
      <c r="R1673">
        <f t="shared" si="312"/>
        <v>0</v>
      </c>
      <c r="S1673">
        <f t="shared" si="313"/>
        <v>0</v>
      </c>
      <c r="T1673">
        <f t="shared" si="314"/>
        <v>1</v>
      </c>
      <c r="U1673">
        <f t="shared" si="315"/>
        <v>0</v>
      </c>
      <c r="V1673">
        <f t="shared" si="316"/>
        <v>2</v>
      </c>
      <c r="W1673">
        <f t="shared" si="317"/>
        <v>3</v>
      </c>
      <c r="X1673">
        <f t="shared" si="318"/>
        <v>1</v>
      </c>
      <c r="Y1673">
        <f t="shared" si="319"/>
        <v>1</v>
      </c>
      <c r="Z1673">
        <f t="shared" si="320"/>
        <v>0</v>
      </c>
      <c r="AA1673">
        <f t="shared" si="321"/>
        <v>0</v>
      </c>
      <c r="AB1673" s="5">
        <f t="shared" si="322"/>
        <v>44</v>
      </c>
      <c r="AC1673">
        <f t="shared" si="323"/>
        <v>0</v>
      </c>
    </row>
    <row r="1674" spans="1:29" x14ac:dyDescent="0.25">
      <c r="A1674" t="s">
        <v>1714</v>
      </c>
      <c r="B1674">
        <v>1970</v>
      </c>
      <c r="C1674" t="s">
        <v>20</v>
      </c>
      <c r="D1674">
        <v>11</v>
      </c>
      <c r="E1674">
        <v>0</v>
      </c>
      <c r="F1674">
        <v>15026.3</v>
      </c>
      <c r="G1674" t="s">
        <v>11</v>
      </c>
      <c r="H1674" t="s">
        <v>12</v>
      </c>
      <c r="I1674" t="s">
        <v>42</v>
      </c>
      <c r="J1674" t="str">
        <f>VLOOKUP(A1674,Names!A:B,2,)</f>
        <v>Haley, Ms.  Meta</v>
      </c>
      <c r="K1674" cm="1">
        <f t="array" ref="K1674">VLOOKUP($A1674,'Medical Examination'!$A:$H,COLUMN(B:B),0)</f>
        <v>42.95</v>
      </c>
      <c r="L1674" cm="1">
        <f t="array" ref="L1674">VLOOKUP($A1674,'Medical Examination'!$A:$H,COLUMN(C:C),0)</f>
        <v>11.88</v>
      </c>
      <c r="M1674" t="str" cm="1">
        <f t="array" ref="M1674">VLOOKUP($A1674,'Medical Examination'!$A:$H,COLUMN(D:D),0)</f>
        <v>yes</v>
      </c>
      <c r="N1674" t="str" cm="1">
        <f t="array" ref="N1674">VLOOKUP($A1674,'Medical Examination'!$A:$H,COLUMN(E:E),0)</f>
        <v>No</v>
      </c>
      <c r="O1674" t="str" cm="1">
        <f t="array" ref="O1674">VLOOKUP($A1674,'Medical Examination'!$A:$H,COLUMN(F:F),0)</f>
        <v>No</v>
      </c>
      <c r="P1674" cm="1">
        <f t="array" ref="P1674">VLOOKUP($A1674,'Medical Examination'!$A:$H,COLUMN(G:G),0)</f>
        <v>2</v>
      </c>
      <c r="Q1674" t="str" cm="1">
        <f t="array" ref="Q1674">VLOOKUP($A1674,'Medical Examination'!$A:$H,COLUMN(H:H),0)</f>
        <v>No</v>
      </c>
      <c r="R1674">
        <f t="shared" si="312"/>
        <v>1</v>
      </c>
      <c r="S1674">
        <f t="shared" si="313"/>
        <v>0</v>
      </c>
      <c r="T1674">
        <f t="shared" si="314"/>
        <v>0</v>
      </c>
      <c r="U1674">
        <f t="shared" si="315"/>
        <v>0</v>
      </c>
      <c r="V1674">
        <f t="shared" si="316"/>
        <v>2</v>
      </c>
      <c r="W1674">
        <f t="shared" si="317"/>
        <v>1</v>
      </c>
      <c r="X1674">
        <f t="shared" si="318"/>
        <v>2</v>
      </c>
      <c r="Y1674">
        <f t="shared" si="319"/>
        <v>1</v>
      </c>
      <c r="Z1674">
        <f t="shared" si="320"/>
        <v>0</v>
      </c>
      <c r="AA1674">
        <f t="shared" si="321"/>
        <v>0</v>
      </c>
      <c r="AB1674" s="5">
        <f t="shared" si="322"/>
        <v>53</v>
      </c>
      <c r="AC1674">
        <f t="shared" si="323"/>
        <v>0</v>
      </c>
    </row>
    <row r="1675" spans="1:29" x14ac:dyDescent="0.25">
      <c r="A1675" t="s">
        <v>1715</v>
      </c>
      <c r="B1675">
        <v>1971</v>
      </c>
      <c r="C1675" t="s">
        <v>35</v>
      </c>
      <c r="D1675">
        <v>15</v>
      </c>
      <c r="E1675">
        <v>0</v>
      </c>
      <c r="F1675">
        <v>15038.51</v>
      </c>
      <c r="G1675" t="s">
        <v>11</v>
      </c>
      <c r="H1675" t="s">
        <v>12</v>
      </c>
      <c r="I1675" t="s">
        <v>249</v>
      </c>
      <c r="J1675" t="str">
        <f>VLOOKUP(A1675,Names!A:B,2,)</f>
        <v>Millett, Mr.  Matthew A.</v>
      </c>
      <c r="K1675" cm="1">
        <f t="array" ref="K1675">VLOOKUP($A1675,'Medical Examination'!$A:$H,COLUMN(B:B),0)</f>
        <v>41.3</v>
      </c>
      <c r="L1675" cm="1">
        <f t="array" ref="L1675">VLOOKUP($A1675,'Medical Examination'!$A:$H,COLUMN(C:C),0)</f>
        <v>9.59</v>
      </c>
      <c r="M1675" t="str" cm="1">
        <f t="array" ref="M1675">VLOOKUP($A1675,'Medical Examination'!$A:$H,COLUMN(D:D),0)</f>
        <v>No</v>
      </c>
      <c r="N1675" t="str" cm="1">
        <f t="array" ref="N1675">VLOOKUP($A1675,'Medical Examination'!$A:$H,COLUMN(E:E),0)</f>
        <v>No</v>
      </c>
      <c r="O1675" t="str" cm="1">
        <f t="array" ref="O1675">VLOOKUP($A1675,'Medical Examination'!$A:$H,COLUMN(F:F),0)</f>
        <v>No</v>
      </c>
      <c r="P1675" t="str" cm="1">
        <f t="array" ref="P1675">VLOOKUP($A1675,'Medical Examination'!$A:$H,COLUMN(G:G),0)</f>
        <v>No major surgery</v>
      </c>
      <c r="Q1675" t="str" cm="1">
        <f t="array" ref="Q1675">VLOOKUP($A1675,'Medical Examination'!$A:$H,COLUMN(H:H),0)</f>
        <v>No</v>
      </c>
      <c r="R1675">
        <f t="shared" si="312"/>
        <v>0</v>
      </c>
      <c r="S1675">
        <f t="shared" si="313"/>
        <v>0</v>
      </c>
      <c r="T1675">
        <f t="shared" si="314"/>
        <v>0</v>
      </c>
      <c r="U1675">
        <f t="shared" si="315"/>
        <v>0</v>
      </c>
      <c r="V1675">
        <f t="shared" si="316"/>
        <v>2</v>
      </c>
      <c r="W1675">
        <f t="shared" si="317"/>
        <v>1</v>
      </c>
      <c r="X1675">
        <f t="shared" si="318"/>
        <v>0</v>
      </c>
      <c r="Y1675">
        <f t="shared" si="319"/>
        <v>0</v>
      </c>
      <c r="Z1675">
        <f t="shared" si="320"/>
        <v>0</v>
      </c>
      <c r="AA1675">
        <f t="shared" si="321"/>
        <v>0</v>
      </c>
      <c r="AB1675" s="5">
        <f t="shared" si="322"/>
        <v>52</v>
      </c>
      <c r="AC1675">
        <f t="shared" si="323"/>
        <v>1</v>
      </c>
    </row>
    <row r="1676" spans="1:29" x14ac:dyDescent="0.25">
      <c r="A1676" t="s">
        <v>1716</v>
      </c>
      <c r="B1676">
        <v>1968</v>
      </c>
      <c r="C1676" t="s">
        <v>18</v>
      </c>
      <c r="D1676">
        <v>12</v>
      </c>
      <c r="E1676">
        <v>0</v>
      </c>
      <c r="F1676">
        <v>15052.68</v>
      </c>
      <c r="G1676" t="s">
        <v>11</v>
      </c>
      <c r="H1676" t="s">
        <v>11</v>
      </c>
      <c r="I1676" t="s">
        <v>632</v>
      </c>
      <c r="J1676" t="str">
        <f>VLOOKUP(A1676,Names!A:B,2,)</f>
        <v>Willenberg, Mr.  Lukasz</v>
      </c>
      <c r="K1676" cm="1">
        <f t="array" ref="K1676">VLOOKUP($A1676,'Medical Examination'!$A:$H,COLUMN(B:B),0)</f>
        <v>39.07</v>
      </c>
      <c r="L1676" cm="1">
        <f t="array" ref="L1676">VLOOKUP($A1676,'Medical Examination'!$A:$H,COLUMN(C:C),0)</f>
        <v>11.93</v>
      </c>
      <c r="M1676" t="str" cm="1">
        <f t="array" ref="M1676">VLOOKUP($A1676,'Medical Examination'!$A:$H,COLUMN(D:D),0)</f>
        <v>No</v>
      </c>
      <c r="N1676" t="str" cm="1">
        <f t="array" ref="N1676">VLOOKUP($A1676,'Medical Examination'!$A:$H,COLUMN(E:E),0)</f>
        <v>No</v>
      </c>
      <c r="O1676" t="str" cm="1">
        <f t="array" ref="O1676">VLOOKUP($A1676,'Medical Examination'!$A:$H,COLUMN(F:F),0)</f>
        <v>No</v>
      </c>
      <c r="P1676" t="str" cm="1">
        <f t="array" ref="P1676">VLOOKUP($A1676,'Medical Examination'!$A:$H,COLUMN(G:G),0)</f>
        <v>No major surgery</v>
      </c>
      <c r="Q1676" t="str" cm="1">
        <f t="array" ref="Q1676">VLOOKUP($A1676,'Medical Examination'!$A:$H,COLUMN(H:H),0)</f>
        <v>No</v>
      </c>
      <c r="R1676">
        <f t="shared" si="312"/>
        <v>0</v>
      </c>
      <c r="S1676">
        <f t="shared" si="313"/>
        <v>0</v>
      </c>
      <c r="T1676">
        <f t="shared" si="314"/>
        <v>0</v>
      </c>
      <c r="U1676">
        <f t="shared" si="315"/>
        <v>0</v>
      </c>
      <c r="V1676">
        <f t="shared" si="316"/>
        <v>2</v>
      </c>
      <c r="W1676">
        <f t="shared" si="317"/>
        <v>2</v>
      </c>
      <c r="X1676">
        <f t="shared" si="318"/>
        <v>0</v>
      </c>
      <c r="Y1676">
        <f t="shared" si="319"/>
        <v>0</v>
      </c>
      <c r="Z1676">
        <f t="shared" si="320"/>
        <v>0</v>
      </c>
      <c r="AA1676">
        <f t="shared" si="321"/>
        <v>0</v>
      </c>
      <c r="AB1676" s="5">
        <f t="shared" si="322"/>
        <v>55</v>
      </c>
      <c r="AC1676">
        <f t="shared" si="323"/>
        <v>1</v>
      </c>
    </row>
    <row r="1677" spans="1:29" x14ac:dyDescent="0.25">
      <c r="A1677" t="s">
        <v>1717</v>
      </c>
      <c r="B1677">
        <v>1975</v>
      </c>
      <c r="C1677" t="s">
        <v>37</v>
      </c>
      <c r="D1677">
        <v>26</v>
      </c>
      <c r="E1677">
        <v>1</v>
      </c>
      <c r="F1677">
        <v>15090.35</v>
      </c>
      <c r="G1677" t="s">
        <v>11</v>
      </c>
      <c r="H1677" t="s">
        <v>16</v>
      </c>
      <c r="I1677" t="s">
        <v>249</v>
      </c>
      <c r="J1677" t="str">
        <f>VLOOKUP(A1677,Names!A:B,2,)</f>
        <v>Aliff, Mr.  Thomas</v>
      </c>
      <c r="K1677" cm="1">
        <f t="array" ref="K1677">VLOOKUP($A1677,'Medical Examination'!$A:$H,COLUMN(B:B),0)</f>
        <v>43.08</v>
      </c>
      <c r="L1677" cm="1">
        <f t="array" ref="L1677">VLOOKUP($A1677,'Medical Examination'!$A:$H,COLUMN(C:C),0)</f>
        <v>8.9600000000000009</v>
      </c>
      <c r="M1677" t="str" cm="1">
        <f t="array" ref="M1677">VLOOKUP($A1677,'Medical Examination'!$A:$H,COLUMN(D:D),0)</f>
        <v>yes</v>
      </c>
      <c r="N1677" t="str" cm="1">
        <f t="array" ref="N1677">VLOOKUP($A1677,'Medical Examination'!$A:$H,COLUMN(E:E),0)</f>
        <v>No</v>
      </c>
      <c r="O1677" t="str" cm="1">
        <f t="array" ref="O1677">VLOOKUP($A1677,'Medical Examination'!$A:$H,COLUMN(F:F),0)</f>
        <v>No</v>
      </c>
      <c r="P1677" cm="1">
        <f t="array" ref="P1677">VLOOKUP($A1677,'Medical Examination'!$A:$H,COLUMN(G:G),0)</f>
        <v>1</v>
      </c>
      <c r="Q1677" t="str" cm="1">
        <f t="array" ref="Q1677">VLOOKUP($A1677,'Medical Examination'!$A:$H,COLUMN(H:H),0)</f>
        <v>No</v>
      </c>
      <c r="R1677">
        <f t="shared" si="312"/>
        <v>1</v>
      </c>
      <c r="S1677">
        <f t="shared" si="313"/>
        <v>0</v>
      </c>
      <c r="T1677">
        <f t="shared" si="314"/>
        <v>0</v>
      </c>
      <c r="U1677">
        <f t="shared" si="315"/>
        <v>0</v>
      </c>
      <c r="V1677">
        <f t="shared" si="316"/>
        <v>2</v>
      </c>
      <c r="W1677">
        <f t="shared" si="317"/>
        <v>3</v>
      </c>
      <c r="X1677">
        <f t="shared" si="318"/>
        <v>1</v>
      </c>
      <c r="Y1677">
        <f t="shared" si="319"/>
        <v>0</v>
      </c>
      <c r="Z1677">
        <f t="shared" si="320"/>
        <v>0</v>
      </c>
      <c r="AA1677">
        <f t="shared" si="321"/>
        <v>0</v>
      </c>
      <c r="AB1677" s="5">
        <f t="shared" si="322"/>
        <v>48</v>
      </c>
      <c r="AC1677">
        <f t="shared" si="323"/>
        <v>1</v>
      </c>
    </row>
    <row r="1678" spans="1:29" x14ac:dyDescent="0.25">
      <c r="A1678" t="s">
        <v>1718</v>
      </c>
      <c r="B1678">
        <v>1972</v>
      </c>
      <c r="C1678" t="s">
        <v>15</v>
      </c>
      <c r="D1678">
        <v>7</v>
      </c>
      <c r="E1678">
        <v>0</v>
      </c>
      <c r="F1678">
        <v>15103.69</v>
      </c>
      <c r="G1678" t="s">
        <v>11</v>
      </c>
      <c r="H1678" t="s">
        <v>16</v>
      </c>
      <c r="I1678" t="s">
        <v>23</v>
      </c>
      <c r="J1678" t="str">
        <f>VLOOKUP(A1678,Names!A:B,2,)</f>
        <v>Tseronis, Mr.  Tasos</v>
      </c>
      <c r="K1678" cm="1">
        <f t="array" ref="K1678">VLOOKUP($A1678,'Medical Examination'!$A:$H,COLUMN(B:B),0)</f>
        <v>43.29</v>
      </c>
      <c r="L1678" cm="1">
        <f t="array" ref="L1678">VLOOKUP($A1678,'Medical Examination'!$A:$H,COLUMN(C:C),0)</f>
        <v>5.35</v>
      </c>
      <c r="M1678" t="str" cm="1">
        <f t="array" ref="M1678">VLOOKUP($A1678,'Medical Examination'!$A:$H,COLUMN(D:D),0)</f>
        <v>No</v>
      </c>
      <c r="N1678" t="str" cm="1">
        <f t="array" ref="N1678">VLOOKUP($A1678,'Medical Examination'!$A:$H,COLUMN(E:E),0)</f>
        <v>No</v>
      </c>
      <c r="O1678" t="str" cm="1">
        <f t="array" ref="O1678">VLOOKUP($A1678,'Medical Examination'!$A:$H,COLUMN(F:F),0)</f>
        <v>No</v>
      </c>
      <c r="P1678" cm="1">
        <f t="array" ref="P1678">VLOOKUP($A1678,'Medical Examination'!$A:$H,COLUMN(G:G),0)</f>
        <v>2</v>
      </c>
      <c r="Q1678" t="str" cm="1">
        <f t="array" ref="Q1678">VLOOKUP($A1678,'Medical Examination'!$A:$H,COLUMN(H:H),0)</f>
        <v>No</v>
      </c>
      <c r="R1678">
        <f t="shared" si="312"/>
        <v>0</v>
      </c>
      <c r="S1678">
        <f t="shared" si="313"/>
        <v>0</v>
      </c>
      <c r="T1678">
        <f t="shared" si="314"/>
        <v>0</v>
      </c>
      <c r="U1678">
        <f t="shared" si="315"/>
        <v>0</v>
      </c>
      <c r="V1678">
        <f t="shared" si="316"/>
        <v>2</v>
      </c>
      <c r="W1678">
        <f t="shared" si="317"/>
        <v>3</v>
      </c>
      <c r="X1678">
        <f t="shared" si="318"/>
        <v>2</v>
      </c>
      <c r="Y1678">
        <f t="shared" si="319"/>
        <v>0</v>
      </c>
      <c r="Z1678">
        <f t="shared" si="320"/>
        <v>1</v>
      </c>
      <c r="AA1678">
        <f t="shared" si="321"/>
        <v>0</v>
      </c>
      <c r="AB1678" s="5">
        <f t="shared" si="322"/>
        <v>51</v>
      </c>
      <c r="AC1678">
        <f t="shared" si="323"/>
        <v>1</v>
      </c>
    </row>
    <row r="1679" spans="1:29" x14ac:dyDescent="0.25">
      <c r="A1679" t="s">
        <v>1719</v>
      </c>
      <c r="B1679">
        <v>1978</v>
      </c>
      <c r="C1679" t="s">
        <v>20</v>
      </c>
      <c r="D1679">
        <v>5</v>
      </c>
      <c r="E1679">
        <v>2</v>
      </c>
      <c r="F1679">
        <v>15123.19</v>
      </c>
      <c r="G1679" t="s">
        <v>11</v>
      </c>
      <c r="H1679" t="s">
        <v>16</v>
      </c>
      <c r="I1679" t="s">
        <v>42</v>
      </c>
      <c r="J1679" t="str">
        <f>VLOOKUP(A1679,Names!A:B,2,)</f>
        <v>Pennings, Ms.  Victoria</v>
      </c>
      <c r="K1679" cm="1">
        <f t="array" ref="K1679">VLOOKUP($A1679,'Medical Examination'!$A:$H,COLUMN(B:B),0)</f>
        <v>46.49</v>
      </c>
      <c r="L1679" cm="1">
        <f t="array" ref="L1679">VLOOKUP($A1679,'Medical Examination'!$A:$H,COLUMN(C:C),0)</f>
        <v>11.92</v>
      </c>
      <c r="M1679" t="str" cm="1">
        <f t="array" ref="M1679">VLOOKUP($A1679,'Medical Examination'!$A:$H,COLUMN(D:D),0)</f>
        <v>No</v>
      </c>
      <c r="N1679" t="str" cm="1">
        <f t="array" ref="N1679">VLOOKUP($A1679,'Medical Examination'!$A:$H,COLUMN(E:E),0)</f>
        <v>No</v>
      </c>
      <c r="O1679" t="str" cm="1">
        <f t="array" ref="O1679">VLOOKUP($A1679,'Medical Examination'!$A:$H,COLUMN(F:F),0)</f>
        <v>No</v>
      </c>
      <c r="P1679" t="str" cm="1">
        <f t="array" ref="P1679">VLOOKUP($A1679,'Medical Examination'!$A:$H,COLUMN(G:G),0)</f>
        <v>No major surgery</v>
      </c>
      <c r="Q1679" t="str" cm="1">
        <f t="array" ref="Q1679">VLOOKUP($A1679,'Medical Examination'!$A:$H,COLUMN(H:H),0)</f>
        <v>No</v>
      </c>
      <c r="R1679">
        <f t="shared" si="312"/>
        <v>0</v>
      </c>
      <c r="S1679">
        <f t="shared" si="313"/>
        <v>0</v>
      </c>
      <c r="T1679">
        <f t="shared" si="314"/>
        <v>0</v>
      </c>
      <c r="U1679">
        <f t="shared" si="315"/>
        <v>0</v>
      </c>
      <c r="V1679">
        <f t="shared" si="316"/>
        <v>2</v>
      </c>
      <c r="W1679">
        <f t="shared" si="317"/>
        <v>3</v>
      </c>
      <c r="X1679">
        <f t="shared" si="318"/>
        <v>0</v>
      </c>
      <c r="Y1679">
        <f t="shared" si="319"/>
        <v>1</v>
      </c>
      <c r="Z1679">
        <f t="shared" si="320"/>
        <v>0</v>
      </c>
      <c r="AA1679">
        <f t="shared" si="321"/>
        <v>0</v>
      </c>
      <c r="AB1679" s="5">
        <f t="shared" si="322"/>
        <v>45</v>
      </c>
      <c r="AC1679">
        <f t="shared" si="323"/>
        <v>0</v>
      </c>
    </row>
    <row r="1680" spans="1:29" x14ac:dyDescent="0.25">
      <c r="A1680" t="s">
        <v>1720</v>
      </c>
      <c r="B1680">
        <v>1971</v>
      </c>
      <c r="C1680" t="s">
        <v>15</v>
      </c>
      <c r="D1680">
        <v>25</v>
      </c>
      <c r="E1680">
        <v>0</v>
      </c>
      <c r="F1680">
        <v>15150.44</v>
      </c>
      <c r="G1680" t="s">
        <v>11</v>
      </c>
      <c r="H1680" t="s">
        <v>16</v>
      </c>
      <c r="I1680" t="s">
        <v>249</v>
      </c>
      <c r="J1680" t="str">
        <f>VLOOKUP(A1680,Names!A:B,2,)</f>
        <v>Harmon, Mr.  David</v>
      </c>
      <c r="K1680" cm="1">
        <f t="array" ref="K1680">VLOOKUP($A1680,'Medical Examination'!$A:$H,COLUMN(B:B),0)</f>
        <v>41.63</v>
      </c>
      <c r="L1680" cm="1">
        <f t="array" ref="L1680">VLOOKUP($A1680,'Medical Examination'!$A:$H,COLUMN(C:C),0)</f>
        <v>6.71</v>
      </c>
      <c r="M1680" t="str" cm="1">
        <f t="array" ref="M1680">VLOOKUP($A1680,'Medical Examination'!$A:$H,COLUMN(D:D),0)</f>
        <v>No</v>
      </c>
      <c r="N1680" t="str" cm="1">
        <f t="array" ref="N1680">VLOOKUP($A1680,'Medical Examination'!$A:$H,COLUMN(E:E),0)</f>
        <v>No</v>
      </c>
      <c r="O1680" t="str" cm="1">
        <f t="array" ref="O1680">VLOOKUP($A1680,'Medical Examination'!$A:$H,COLUMN(F:F),0)</f>
        <v>No</v>
      </c>
      <c r="P1680" t="str" cm="1">
        <f t="array" ref="P1680">VLOOKUP($A1680,'Medical Examination'!$A:$H,COLUMN(G:G),0)</f>
        <v>No major surgery</v>
      </c>
      <c r="Q1680" t="str" cm="1">
        <f t="array" ref="Q1680">VLOOKUP($A1680,'Medical Examination'!$A:$H,COLUMN(H:H),0)</f>
        <v>No</v>
      </c>
      <c r="R1680">
        <f t="shared" si="312"/>
        <v>0</v>
      </c>
      <c r="S1680">
        <f t="shared" si="313"/>
        <v>0</v>
      </c>
      <c r="T1680">
        <f t="shared" si="314"/>
        <v>0</v>
      </c>
      <c r="U1680">
        <f t="shared" si="315"/>
        <v>0</v>
      </c>
      <c r="V1680">
        <f t="shared" si="316"/>
        <v>2</v>
      </c>
      <c r="W1680">
        <f t="shared" si="317"/>
        <v>3</v>
      </c>
      <c r="X1680">
        <f t="shared" si="318"/>
        <v>0</v>
      </c>
      <c r="Y1680">
        <f t="shared" si="319"/>
        <v>0</v>
      </c>
      <c r="Z1680">
        <f t="shared" si="320"/>
        <v>0</v>
      </c>
      <c r="AA1680">
        <f t="shared" si="321"/>
        <v>0</v>
      </c>
      <c r="AB1680" s="5">
        <f t="shared" si="322"/>
        <v>52</v>
      </c>
      <c r="AC1680">
        <f t="shared" si="323"/>
        <v>1</v>
      </c>
    </row>
    <row r="1681" spans="1:29" x14ac:dyDescent="0.25">
      <c r="A1681" t="s">
        <v>1721</v>
      </c>
      <c r="B1681">
        <v>1962</v>
      </c>
      <c r="C1681" t="s">
        <v>37</v>
      </c>
      <c r="D1681">
        <v>25</v>
      </c>
      <c r="E1681">
        <v>0</v>
      </c>
      <c r="F1681">
        <v>15161.25</v>
      </c>
      <c r="G1681" t="s">
        <v>11</v>
      </c>
      <c r="H1681" t="s">
        <v>11</v>
      </c>
      <c r="I1681" t="s">
        <v>23</v>
      </c>
      <c r="J1681" t="str">
        <f>VLOOKUP(A1681,Names!A:B,2,)</f>
        <v>Giles, Ms.  Della</v>
      </c>
      <c r="K1681" cm="1">
        <f t="array" ref="K1681">VLOOKUP($A1681,'Medical Examination'!$A:$H,COLUMN(B:B),0)</f>
        <v>35.5</v>
      </c>
      <c r="L1681" cm="1">
        <f t="array" ref="L1681">VLOOKUP($A1681,'Medical Examination'!$A:$H,COLUMN(C:C),0)</f>
        <v>11.97</v>
      </c>
      <c r="M1681" t="str" cm="1">
        <f t="array" ref="M1681">VLOOKUP($A1681,'Medical Examination'!$A:$H,COLUMN(D:D),0)</f>
        <v>No</v>
      </c>
      <c r="N1681" t="str" cm="1">
        <f t="array" ref="N1681">VLOOKUP($A1681,'Medical Examination'!$A:$H,COLUMN(E:E),0)</f>
        <v>No</v>
      </c>
      <c r="O1681" t="str" cm="1">
        <f t="array" ref="O1681">VLOOKUP($A1681,'Medical Examination'!$A:$H,COLUMN(F:F),0)</f>
        <v>No</v>
      </c>
      <c r="P1681" t="str" cm="1">
        <f t="array" ref="P1681">VLOOKUP($A1681,'Medical Examination'!$A:$H,COLUMN(G:G),0)</f>
        <v>No major surgery</v>
      </c>
      <c r="Q1681" t="str" cm="1">
        <f t="array" ref="Q1681">VLOOKUP($A1681,'Medical Examination'!$A:$H,COLUMN(H:H),0)</f>
        <v>No</v>
      </c>
      <c r="R1681">
        <f t="shared" si="312"/>
        <v>0</v>
      </c>
      <c r="S1681">
        <f t="shared" si="313"/>
        <v>0</v>
      </c>
      <c r="T1681">
        <f t="shared" si="314"/>
        <v>0</v>
      </c>
      <c r="U1681">
        <f t="shared" si="315"/>
        <v>0</v>
      </c>
      <c r="V1681">
        <f t="shared" si="316"/>
        <v>2</v>
      </c>
      <c r="W1681">
        <f t="shared" si="317"/>
        <v>2</v>
      </c>
      <c r="X1681">
        <f t="shared" si="318"/>
        <v>0</v>
      </c>
      <c r="Y1681">
        <f t="shared" si="319"/>
        <v>0</v>
      </c>
      <c r="Z1681">
        <f t="shared" si="320"/>
        <v>1</v>
      </c>
      <c r="AA1681">
        <f t="shared" si="321"/>
        <v>0</v>
      </c>
      <c r="AB1681" s="5">
        <f t="shared" si="322"/>
        <v>61</v>
      </c>
      <c r="AC1681">
        <f t="shared" si="323"/>
        <v>0</v>
      </c>
    </row>
    <row r="1682" spans="1:29" x14ac:dyDescent="0.25">
      <c r="A1682" t="s">
        <v>1722</v>
      </c>
      <c r="B1682">
        <v>1959</v>
      </c>
      <c r="C1682" t="s">
        <v>18</v>
      </c>
      <c r="D1682">
        <v>4</v>
      </c>
      <c r="E1682">
        <v>3</v>
      </c>
      <c r="F1682">
        <v>15161.53</v>
      </c>
      <c r="G1682" t="s">
        <v>11</v>
      </c>
      <c r="H1682" t="s">
        <v>16</v>
      </c>
      <c r="I1682" t="s">
        <v>13</v>
      </c>
      <c r="J1682" t="str">
        <f>VLOOKUP(A1682,Names!A:B,2,)</f>
        <v>Picklesimer, Mr.  Gregory</v>
      </c>
      <c r="K1682" cm="1">
        <f t="array" ref="K1682">VLOOKUP($A1682,'Medical Examination'!$A:$H,COLUMN(B:B),0)</f>
        <v>33.659999999999997</v>
      </c>
      <c r="L1682" cm="1">
        <f t="array" ref="L1682">VLOOKUP($A1682,'Medical Examination'!$A:$H,COLUMN(C:C),0)</f>
        <v>5.65</v>
      </c>
      <c r="M1682" t="str" cm="1">
        <f t="array" ref="M1682">VLOOKUP($A1682,'Medical Examination'!$A:$H,COLUMN(D:D),0)</f>
        <v>yes</v>
      </c>
      <c r="N1682" t="str" cm="1">
        <f t="array" ref="N1682">VLOOKUP($A1682,'Medical Examination'!$A:$H,COLUMN(E:E),0)</f>
        <v>No</v>
      </c>
      <c r="O1682" t="str" cm="1">
        <f t="array" ref="O1682">VLOOKUP($A1682,'Medical Examination'!$A:$H,COLUMN(F:F),0)</f>
        <v>No</v>
      </c>
      <c r="P1682" cm="1">
        <f t="array" ref="P1682">VLOOKUP($A1682,'Medical Examination'!$A:$H,COLUMN(G:G),0)</f>
        <v>2</v>
      </c>
      <c r="Q1682" t="str" cm="1">
        <f t="array" ref="Q1682">VLOOKUP($A1682,'Medical Examination'!$A:$H,COLUMN(H:H),0)</f>
        <v>No</v>
      </c>
      <c r="R1682">
        <f t="shared" si="312"/>
        <v>1</v>
      </c>
      <c r="S1682">
        <f t="shared" si="313"/>
        <v>0</v>
      </c>
      <c r="T1682">
        <f t="shared" si="314"/>
        <v>0</v>
      </c>
      <c r="U1682">
        <f t="shared" si="315"/>
        <v>0</v>
      </c>
      <c r="V1682">
        <f t="shared" si="316"/>
        <v>2</v>
      </c>
      <c r="W1682">
        <f t="shared" si="317"/>
        <v>3</v>
      </c>
      <c r="X1682">
        <f t="shared" si="318"/>
        <v>2</v>
      </c>
      <c r="Y1682">
        <f t="shared" si="319"/>
        <v>0</v>
      </c>
      <c r="Z1682">
        <f t="shared" si="320"/>
        <v>0</v>
      </c>
      <c r="AA1682">
        <f t="shared" si="321"/>
        <v>1</v>
      </c>
      <c r="AB1682" s="5">
        <f t="shared" si="322"/>
        <v>64</v>
      </c>
      <c r="AC1682">
        <f t="shared" si="323"/>
        <v>1</v>
      </c>
    </row>
    <row r="1683" spans="1:29" x14ac:dyDescent="0.25">
      <c r="A1683" t="s">
        <v>1723</v>
      </c>
      <c r="B1683">
        <v>1959</v>
      </c>
      <c r="C1683" t="s">
        <v>30</v>
      </c>
      <c r="D1683">
        <v>3</v>
      </c>
      <c r="E1683">
        <v>3</v>
      </c>
      <c r="F1683">
        <v>15170.07</v>
      </c>
      <c r="G1683" t="s">
        <v>11</v>
      </c>
      <c r="H1683" t="s">
        <v>12</v>
      </c>
      <c r="I1683" t="s">
        <v>42</v>
      </c>
      <c r="J1683" t="str">
        <f>VLOOKUP(A1683,Names!A:B,2,)</f>
        <v>Lanza, Mr.  Kevin L</v>
      </c>
      <c r="K1683" cm="1">
        <f t="array" ref="K1683">VLOOKUP($A1683,'Medical Examination'!$A:$H,COLUMN(B:B),0)</f>
        <v>39.799999999999997</v>
      </c>
      <c r="L1683" cm="1">
        <f t="array" ref="L1683">VLOOKUP($A1683,'Medical Examination'!$A:$H,COLUMN(C:C),0)</f>
        <v>4.6500000000000004</v>
      </c>
      <c r="M1683" t="str" cm="1">
        <f t="array" ref="M1683">VLOOKUP($A1683,'Medical Examination'!$A:$H,COLUMN(D:D),0)</f>
        <v>yes</v>
      </c>
      <c r="N1683" t="str" cm="1">
        <f t="array" ref="N1683">VLOOKUP($A1683,'Medical Examination'!$A:$H,COLUMN(E:E),0)</f>
        <v>No</v>
      </c>
      <c r="O1683" t="str" cm="1">
        <f t="array" ref="O1683">VLOOKUP($A1683,'Medical Examination'!$A:$H,COLUMN(F:F),0)</f>
        <v>No</v>
      </c>
      <c r="P1683" cm="1">
        <f t="array" ref="P1683">VLOOKUP($A1683,'Medical Examination'!$A:$H,COLUMN(G:G),0)</f>
        <v>2</v>
      </c>
      <c r="Q1683" t="str" cm="1">
        <f t="array" ref="Q1683">VLOOKUP($A1683,'Medical Examination'!$A:$H,COLUMN(H:H),0)</f>
        <v>No</v>
      </c>
      <c r="R1683">
        <f t="shared" si="312"/>
        <v>1</v>
      </c>
      <c r="S1683">
        <f t="shared" si="313"/>
        <v>0</v>
      </c>
      <c r="T1683">
        <f t="shared" si="314"/>
        <v>0</v>
      </c>
      <c r="U1683">
        <f t="shared" si="315"/>
        <v>0</v>
      </c>
      <c r="V1683">
        <f t="shared" si="316"/>
        <v>2</v>
      </c>
      <c r="W1683">
        <f t="shared" si="317"/>
        <v>1</v>
      </c>
      <c r="X1683">
        <f t="shared" si="318"/>
        <v>2</v>
      </c>
      <c r="Y1683">
        <f t="shared" si="319"/>
        <v>1</v>
      </c>
      <c r="Z1683">
        <f t="shared" si="320"/>
        <v>0</v>
      </c>
      <c r="AA1683">
        <f t="shared" si="321"/>
        <v>0</v>
      </c>
      <c r="AB1683" s="5">
        <f t="shared" si="322"/>
        <v>64</v>
      </c>
      <c r="AC1683">
        <f t="shared" si="323"/>
        <v>1</v>
      </c>
    </row>
    <row r="1684" spans="1:29" x14ac:dyDescent="0.25">
      <c r="A1684" t="s">
        <v>1724</v>
      </c>
      <c r="B1684">
        <v>1962</v>
      </c>
      <c r="C1684" t="s">
        <v>18</v>
      </c>
      <c r="D1684">
        <v>17</v>
      </c>
      <c r="E1684">
        <v>0</v>
      </c>
      <c r="F1684">
        <v>15174.81</v>
      </c>
      <c r="G1684" t="s">
        <v>11</v>
      </c>
      <c r="H1684" t="s">
        <v>16</v>
      </c>
      <c r="I1684" t="s">
        <v>23</v>
      </c>
      <c r="J1684" t="str">
        <f>VLOOKUP(A1684,Names!A:B,2,)</f>
        <v>Ertel, Ms.  Monica K</v>
      </c>
      <c r="K1684" cm="1">
        <f t="array" ref="K1684">VLOOKUP($A1684,'Medical Examination'!$A:$H,COLUMN(B:B),0)</f>
        <v>35.54</v>
      </c>
      <c r="L1684" cm="1">
        <f t="array" ref="L1684">VLOOKUP($A1684,'Medical Examination'!$A:$H,COLUMN(C:C),0)</f>
        <v>10.67</v>
      </c>
      <c r="M1684" t="str" cm="1">
        <f t="array" ref="M1684">VLOOKUP($A1684,'Medical Examination'!$A:$H,COLUMN(D:D),0)</f>
        <v>No</v>
      </c>
      <c r="N1684" t="str" cm="1">
        <f t="array" ref="N1684">VLOOKUP($A1684,'Medical Examination'!$A:$H,COLUMN(E:E),0)</f>
        <v>No</v>
      </c>
      <c r="O1684" t="str" cm="1">
        <f t="array" ref="O1684">VLOOKUP($A1684,'Medical Examination'!$A:$H,COLUMN(F:F),0)</f>
        <v>No</v>
      </c>
      <c r="P1684" t="str" cm="1">
        <f t="array" ref="P1684">VLOOKUP($A1684,'Medical Examination'!$A:$H,COLUMN(G:G),0)</f>
        <v>No major surgery</v>
      </c>
      <c r="Q1684" t="str" cm="1">
        <f t="array" ref="Q1684">VLOOKUP($A1684,'Medical Examination'!$A:$H,COLUMN(H:H),0)</f>
        <v>No</v>
      </c>
      <c r="R1684">
        <f t="shared" si="312"/>
        <v>0</v>
      </c>
      <c r="S1684">
        <f t="shared" si="313"/>
        <v>0</v>
      </c>
      <c r="T1684">
        <f t="shared" si="314"/>
        <v>0</v>
      </c>
      <c r="U1684">
        <f t="shared" si="315"/>
        <v>0</v>
      </c>
      <c r="V1684">
        <f t="shared" si="316"/>
        <v>2</v>
      </c>
      <c r="W1684">
        <f t="shared" si="317"/>
        <v>3</v>
      </c>
      <c r="X1684">
        <f t="shared" si="318"/>
        <v>0</v>
      </c>
      <c r="Y1684">
        <f t="shared" si="319"/>
        <v>0</v>
      </c>
      <c r="Z1684">
        <f t="shared" si="320"/>
        <v>1</v>
      </c>
      <c r="AA1684">
        <f t="shared" si="321"/>
        <v>0</v>
      </c>
      <c r="AB1684" s="5">
        <f t="shared" si="322"/>
        <v>61</v>
      </c>
      <c r="AC1684">
        <f t="shared" si="323"/>
        <v>0</v>
      </c>
    </row>
    <row r="1685" spans="1:29" x14ac:dyDescent="0.25">
      <c r="A1685" t="s">
        <v>1725</v>
      </c>
      <c r="B1685">
        <v>1978</v>
      </c>
      <c r="C1685" t="s">
        <v>15</v>
      </c>
      <c r="D1685">
        <v>23</v>
      </c>
      <c r="E1685">
        <v>2</v>
      </c>
      <c r="F1685">
        <v>15207.92</v>
      </c>
      <c r="G1685" t="s">
        <v>11</v>
      </c>
      <c r="H1685" t="s">
        <v>16</v>
      </c>
      <c r="I1685" t="s">
        <v>23</v>
      </c>
      <c r="J1685" t="str">
        <f>VLOOKUP(A1685,Names!A:B,2,)</f>
        <v>Petersen, Ms.  Jessica A.</v>
      </c>
      <c r="K1685" cm="1">
        <f t="array" ref="K1685">VLOOKUP($A1685,'Medical Examination'!$A:$H,COLUMN(B:B),0)</f>
        <v>44.95</v>
      </c>
      <c r="L1685" cm="1">
        <f t="array" ref="L1685">VLOOKUP($A1685,'Medical Examination'!$A:$H,COLUMN(C:C),0)</f>
        <v>10.4</v>
      </c>
      <c r="M1685" t="str" cm="1">
        <f t="array" ref="M1685">VLOOKUP($A1685,'Medical Examination'!$A:$H,COLUMN(D:D),0)</f>
        <v>No</v>
      </c>
      <c r="N1685" t="str" cm="1">
        <f t="array" ref="N1685">VLOOKUP($A1685,'Medical Examination'!$A:$H,COLUMN(E:E),0)</f>
        <v>No</v>
      </c>
      <c r="O1685" t="str" cm="1">
        <f t="array" ref="O1685">VLOOKUP($A1685,'Medical Examination'!$A:$H,COLUMN(F:F),0)</f>
        <v>No</v>
      </c>
      <c r="P1685" t="str" cm="1">
        <f t="array" ref="P1685">VLOOKUP($A1685,'Medical Examination'!$A:$H,COLUMN(G:G),0)</f>
        <v>No major surgery</v>
      </c>
      <c r="Q1685" t="str" cm="1">
        <f t="array" ref="Q1685">VLOOKUP($A1685,'Medical Examination'!$A:$H,COLUMN(H:H),0)</f>
        <v>No</v>
      </c>
      <c r="R1685">
        <f t="shared" si="312"/>
        <v>0</v>
      </c>
      <c r="S1685">
        <f t="shared" si="313"/>
        <v>0</v>
      </c>
      <c r="T1685">
        <f t="shared" si="314"/>
        <v>0</v>
      </c>
      <c r="U1685">
        <f t="shared" si="315"/>
        <v>0</v>
      </c>
      <c r="V1685">
        <f t="shared" si="316"/>
        <v>2</v>
      </c>
      <c r="W1685">
        <f t="shared" si="317"/>
        <v>3</v>
      </c>
      <c r="X1685">
        <f t="shared" si="318"/>
        <v>0</v>
      </c>
      <c r="Y1685">
        <f t="shared" si="319"/>
        <v>0</v>
      </c>
      <c r="Z1685">
        <f t="shared" si="320"/>
        <v>1</v>
      </c>
      <c r="AA1685">
        <f t="shared" si="321"/>
        <v>0</v>
      </c>
      <c r="AB1685" s="5">
        <f t="shared" si="322"/>
        <v>45</v>
      </c>
      <c r="AC1685">
        <f t="shared" si="323"/>
        <v>0</v>
      </c>
    </row>
    <row r="1686" spans="1:29" x14ac:dyDescent="0.25">
      <c r="A1686" t="s">
        <v>1726</v>
      </c>
      <c r="B1686">
        <v>1960</v>
      </c>
      <c r="C1686" t="s">
        <v>10</v>
      </c>
      <c r="D1686">
        <v>25</v>
      </c>
      <c r="E1686">
        <v>2</v>
      </c>
      <c r="F1686">
        <v>15230.32</v>
      </c>
      <c r="G1686" t="s">
        <v>11</v>
      </c>
      <c r="H1686" t="s">
        <v>11</v>
      </c>
      <c r="I1686" t="s">
        <v>247</v>
      </c>
      <c r="J1686" t="str">
        <f>VLOOKUP(A1686,Names!A:B,2,)</f>
        <v>Ehrhardt, Ms.  Elizabeth M.</v>
      </c>
      <c r="K1686" cm="1">
        <f t="array" ref="K1686">VLOOKUP($A1686,'Medical Examination'!$A:$H,COLUMN(B:B),0)</f>
        <v>38.094999999999999</v>
      </c>
      <c r="L1686" cm="1">
        <f t="array" ref="L1686">VLOOKUP($A1686,'Medical Examination'!$A:$H,COLUMN(C:C),0)</f>
        <v>10.199999999999999</v>
      </c>
      <c r="M1686" t="str" cm="1">
        <f t="array" ref="M1686">VLOOKUP($A1686,'Medical Examination'!$A:$H,COLUMN(D:D),0)</f>
        <v>No</v>
      </c>
      <c r="N1686" t="str" cm="1">
        <f t="array" ref="N1686">VLOOKUP($A1686,'Medical Examination'!$A:$H,COLUMN(E:E),0)</f>
        <v>No</v>
      </c>
      <c r="O1686" t="str" cm="1">
        <f t="array" ref="O1686">VLOOKUP($A1686,'Medical Examination'!$A:$H,COLUMN(F:F),0)</f>
        <v>No</v>
      </c>
      <c r="P1686" t="str" cm="1">
        <f t="array" ref="P1686">VLOOKUP($A1686,'Medical Examination'!$A:$H,COLUMN(G:G),0)</f>
        <v>No major surgery</v>
      </c>
      <c r="Q1686" t="str" cm="1">
        <f t="array" ref="Q1686">VLOOKUP($A1686,'Medical Examination'!$A:$H,COLUMN(H:H),0)</f>
        <v>No</v>
      </c>
      <c r="R1686">
        <f t="shared" si="312"/>
        <v>0</v>
      </c>
      <c r="S1686">
        <f t="shared" si="313"/>
        <v>0</v>
      </c>
      <c r="T1686">
        <f t="shared" si="314"/>
        <v>0</v>
      </c>
      <c r="U1686">
        <f t="shared" si="315"/>
        <v>0</v>
      </c>
      <c r="V1686">
        <f t="shared" si="316"/>
        <v>2</v>
      </c>
      <c r="W1686">
        <f t="shared" si="317"/>
        <v>2</v>
      </c>
      <c r="X1686">
        <f t="shared" si="318"/>
        <v>0</v>
      </c>
      <c r="Y1686">
        <f t="shared" si="319"/>
        <v>0</v>
      </c>
      <c r="Z1686">
        <f t="shared" si="320"/>
        <v>0</v>
      </c>
      <c r="AA1686">
        <f t="shared" si="321"/>
        <v>0</v>
      </c>
      <c r="AB1686" s="5">
        <f t="shared" si="322"/>
        <v>63</v>
      </c>
      <c r="AC1686">
        <f t="shared" si="323"/>
        <v>0</v>
      </c>
    </row>
    <row r="1687" spans="1:29" x14ac:dyDescent="0.25">
      <c r="A1687" t="s">
        <v>1727</v>
      </c>
      <c r="B1687">
        <v>1969</v>
      </c>
      <c r="C1687" t="s">
        <v>20</v>
      </c>
      <c r="D1687">
        <v>16</v>
      </c>
      <c r="E1687">
        <v>0</v>
      </c>
      <c r="F1687">
        <v>15260.52</v>
      </c>
      <c r="G1687" t="s">
        <v>11</v>
      </c>
      <c r="H1687" t="s">
        <v>11</v>
      </c>
      <c r="I1687" t="s">
        <v>249</v>
      </c>
      <c r="J1687" t="str">
        <f>VLOOKUP(A1687,Names!A:B,2,)</f>
        <v>Cote, Mr.  Benoit</v>
      </c>
      <c r="K1687" cm="1">
        <f t="array" ref="K1687">VLOOKUP($A1687,'Medical Examination'!$A:$H,COLUMN(B:B),0)</f>
        <v>40.44</v>
      </c>
      <c r="L1687" cm="1">
        <f t="array" ref="L1687">VLOOKUP($A1687,'Medical Examination'!$A:$H,COLUMN(C:C),0)</f>
        <v>5.13</v>
      </c>
      <c r="M1687" t="str" cm="1">
        <f t="array" ref="M1687">VLOOKUP($A1687,'Medical Examination'!$A:$H,COLUMN(D:D),0)</f>
        <v>yes</v>
      </c>
      <c r="N1687" t="str" cm="1">
        <f t="array" ref="N1687">VLOOKUP($A1687,'Medical Examination'!$A:$H,COLUMN(E:E),0)</f>
        <v>No</v>
      </c>
      <c r="O1687" t="str" cm="1">
        <f t="array" ref="O1687">VLOOKUP($A1687,'Medical Examination'!$A:$H,COLUMN(F:F),0)</f>
        <v>Yes</v>
      </c>
      <c r="P1687" cm="1">
        <f t="array" ref="P1687">VLOOKUP($A1687,'Medical Examination'!$A:$H,COLUMN(G:G),0)</f>
        <v>1</v>
      </c>
      <c r="Q1687" t="str" cm="1">
        <f t="array" ref="Q1687">VLOOKUP($A1687,'Medical Examination'!$A:$H,COLUMN(H:H),0)</f>
        <v>No</v>
      </c>
      <c r="R1687">
        <f t="shared" si="312"/>
        <v>1</v>
      </c>
      <c r="S1687">
        <f t="shared" si="313"/>
        <v>0</v>
      </c>
      <c r="T1687">
        <f t="shared" si="314"/>
        <v>1</v>
      </c>
      <c r="U1687">
        <f t="shared" si="315"/>
        <v>0</v>
      </c>
      <c r="V1687">
        <f t="shared" si="316"/>
        <v>2</v>
      </c>
      <c r="W1687">
        <f t="shared" si="317"/>
        <v>2</v>
      </c>
      <c r="X1687">
        <f t="shared" si="318"/>
        <v>1</v>
      </c>
      <c r="Y1687">
        <f t="shared" si="319"/>
        <v>0</v>
      </c>
      <c r="Z1687">
        <f t="shared" si="320"/>
        <v>0</v>
      </c>
      <c r="AA1687">
        <f t="shared" si="321"/>
        <v>0</v>
      </c>
      <c r="AB1687" s="5">
        <f t="shared" si="322"/>
        <v>54</v>
      </c>
      <c r="AC1687">
        <f t="shared" si="323"/>
        <v>1</v>
      </c>
    </row>
    <row r="1688" spans="1:29" x14ac:dyDescent="0.25">
      <c r="A1688" t="s">
        <v>1728</v>
      </c>
      <c r="B1688">
        <v>1963</v>
      </c>
      <c r="C1688" t="s">
        <v>30</v>
      </c>
      <c r="D1688">
        <v>13</v>
      </c>
      <c r="E1688">
        <v>0</v>
      </c>
      <c r="F1688">
        <v>15322.77</v>
      </c>
      <c r="G1688" t="s">
        <v>11</v>
      </c>
      <c r="H1688" t="s">
        <v>12</v>
      </c>
      <c r="I1688" t="s">
        <v>300</v>
      </c>
      <c r="J1688" t="str">
        <f>VLOOKUP(A1688,Names!A:B,2,)</f>
        <v>Myers, Mr.  Scott</v>
      </c>
      <c r="K1688" cm="1">
        <f t="array" ref="K1688">VLOOKUP($A1688,'Medical Examination'!$A:$H,COLUMN(B:B),0)</f>
        <v>36.08</v>
      </c>
      <c r="L1688" cm="1">
        <f t="array" ref="L1688">VLOOKUP($A1688,'Medical Examination'!$A:$H,COLUMN(C:C),0)</f>
        <v>7.11</v>
      </c>
      <c r="M1688" t="str" cm="1">
        <f t="array" ref="M1688">VLOOKUP($A1688,'Medical Examination'!$A:$H,COLUMN(D:D),0)</f>
        <v>yes</v>
      </c>
      <c r="N1688" t="str" cm="1">
        <f t="array" ref="N1688">VLOOKUP($A1688,'Medical Examination'!$A:$H,COLUMN(E:E),0)</f>
        <v>No</v>
      </c>
      <c r="O1688" t="str" cm="1">
        <f t="array" ref="O1688">VLOOKUP($A1688,'Medical Examination'!$A:$H,COLUMN(F:F),0)</f>
        <v>Yes</v>
      </c>
      <c r="P1688" cm="1">
        <f t="array" ref="P1688">VLOOKUP($A1688,'Medical Examination'!$A:$H,COLUMN(G:G),0)</f>
        <v>1</v>
      </c>
      <c r="Q1688" t="str" cm="1">
        <f t="array" ref="Q1688">VLOOKUP($A1688,'Medical Examination'!$A:$H,COLUMN(H:H),0)</f>
        <v>No</v>
      </c>
      <c r="R1688">
        <f t="shared" si="312"/>
        <v>1</v>
      </c>
      <c r="S1688">
        <f t="shared" si="313"/>
        <v>0</v>
      </c>
      <c r="T1688">
        <f t="shared" si="314"/>
        <v>1</v>
      </c>
      <c r="U1688">
        <f t="shared" si="315"/>
        <v>0</v>
      </c>
      <c r="V1688">
        <f t="shared" si="316"/>
        <v>2</v>
      </c>
      <c r="W1688">
        <f t="shared" si="317"/>
        <v>1</v>
      </c>
      <c r="X1688">
        <f t="shared" si="318"/>
        <v>1</v>
      </c>
      <c r="Y1688">
        <f t="shared" si="319"/>
        <v>0</v>
      </c>
      <c r="Z1688">
        <f t="shared" si="320"/>
        <v>0</v>
      </c>
      <c r="AA1688">
        <f t="shared" si="321"/>
        <v>0</v>
      </c>
      <c r="AB1688" s="5">
        <f t="shared" si="322"/>
        <v>60</v>
      </c>
      <c r="AC1688">
        <f t="shared" si="323"/>
        <v>1</v>
      </c>
    </row>
    <row r="1689" spans="1:29" x14ac:dyDescent="0.25">
      <c r="A1689" t="s">
        <v>1729</v>
      </c>
      <c r="B1689">
        <v>2001</v>
      </c>
      <c r="C1689" t="s">
        <v>10</v>
      </c>
      <c r="D1689">
        <v>14</v>
      </c>
      <c r="E1689">
        <v>1</v>
      </c>
      <c r="F1689">
        <v>15359.1</v>
      </c>
      <c r="G1689" t="s">
        <v>11</v>
      </c>
      <c r="H1689" t="s">
        <v>12</v>
      </c>
      <c r="I1689" t="s">
        <v>247</v>
      </c>
      <c r="J1689" t="str">
        <f>VLOOKUP(A1689,Names!A:B,2,)</f>
        <v>Smith, Ms.  Kelly A.</v>
      </c>
      <c r="K1689" cm="1">
        <f t="array" ref="K1689">VLOOKUP($A1689,'Medical Examination'!$A:$H,COLUMN(B:B),0)</f>
        <v>21.85</v>
      </c>
      <c r="L1689" cm="1">
        <f t="array" ref="L1689">VLOOKUP($A1689,'Medical Examination'!$A:$H,COLUMN(C:C),0)</f>
        <v>5.56</v>
      </c>
      <c r="M1689" t="str" cm="1">
        <f t="array" ref="M1689">VLOOKUP($A1689,'Medical Examination'!$A:$H,COLUMN(D:D),0)</f>
        <v>yes</v>
      </c>
      <c r="N1689" t="str" cm="1">
        <f t="array" ref="N1689">VLOOKUP($A1689,'Medical Examination'!$A:$H,COLUMN(E:E),0)</f>
        <v>No</v>
      </c>
      <c r="O1689" t="str" cm="1">
        <f t="array" ref="O1689">VLOOKUP($A1689,'Medical Examination'!$A:$H,COLUMN(F:F),0)</f>
        <v>No</v>
      </c>
      <c r="P1689" t="str" cm="1">
        <f t="array" ref="P1689">VLOOKUP($A1689,'Medical Examination'!$A:$H,COLUMN(G:G),0)</f>
        <v>No major surgery</v>
      </c>
      <c r="Q1689" t="str" cm="1">
        <f t="array" ref="Q1689">VLOOKUP($A1689,'Medical Examination'!$A:$H,COLUMN(H:H),0)</f>
        <v>yes</v>
      </c>
      <c r="R1689">
        <f t="shared" si="312"/>
        <v>1</v>
      </c>
      <c r="S1689">
        <f t="shared" si="313"/>
        <v>0</v>
      </c>
      <c r="T1689">
        <f t="shared" si="314"/>
        <v>0</v>
      </c>
      <c r="U1689">
        <f t="shared" si="315"/>
        <v>1</v>
      </c>
      <c r="V1689">
        <f t="shared" si="316"/>
        <v>2</v>
      </c>
      <c r="W1689">
        <f t="shared" si="317"/>
        <v>1</v>
      </c>
      <c r="X1689">
        <f t="shared" si="318"/>
        <v>0</v>
      </c>
      <c r="Y1689">
        <f t="shared" si="319"/>
        <v>0</v>
      </c>
      <c r="Z1689">
        <f t="shared" si="320"/>
        <v>0</v>
      </c>
      <c r="AA1689">
        <f t="shared" si="321"/>
        <v>0</v>
      </c>
      <c r="AB1689" s="5">
        <f t="shared" si="322"/>
        <v>22</v>
      </c>
      <c r="AC1689">
        <f t="shared" si="323"/>
        <v>0</v>
      </c>
    </row>
    <row r="1690" spans="1:29" x14ac:dyDescent="0.25">
      <c r="A1690" t="s">
        <v>1730</v>
      </c>
      <c r="B1690">
        <v>1988</v>
      </c>
      <c r="C1690" t="s">
        <v>30</v>
      </c>
      <c r="D1690">
        <v>17</v>
      </c>
      <c r="E1690">
        <v>3</v>
      </c>
      <c r="F1690">
        <v>15361.5</v>
      </c>
      <c r="G1690" t="s">
        <v>11</v>
      </c>
      <c r="H1690" t="s">
        <v>12</v>
      </c>
      <c r="I1690" t="s">
        <v>249</v>
      </c>
      <c r="J1690" t="str">
        <f>VLOOKUP(A1690,Names!A:B,2,)</f>
        <v>Otsuka, Mr.  Takuo</v>
      </c>
      <c r="K1690" cm="1">
        <f t="array" ref="K1690">VLOOKUP($A1690,'Medical Examination'!$A:$H,COLUMN(B:B),0)</f>
        <v>50.92</v>
      </c>
      <c r="L1690" cm="1">
        <f t="array" ref="L1690">VLOOKUP($A1690,'Medical Examination'!$A:$H,COLUMN(C:C),0)</f>
        <v>5.31</v>
      </c>
      <c r="M1690" t="str" cm="1">
        <f t="array" ref="M1690">VLOOKUP($A1690,'Medical Examination'!$A:$H,COLUMN(D:D),0)</f>
        <v>yes</v>
      </c>
      <c r="N1690" t="str" cm="1">
        <f t="array" ref="N1690">VLOOKUP($A1690,'Medical Examination'!$A:$H,COLUMN(E:E),0)</f>
        <v>No</v>
      </c>
      <c r="O1690" t="str" cm="1">
        <f t="array" ref="O1690">VLOOKUP($A1690,'Medical Examination'!$A:$H,COLUMN(F:F),0)</f>
        <v>No</v>
      </c>
      <c r="P1690" cm="1">
        <f t="array" ref="P1690">VLOOKUP($A1690,'Medical Examination'!$A:$H,COLUMN(G:G),0)</f>
        <v>1</v>
      </c>
      <c r="Q1690" t="str" cm="1">
        <f t="array" ref="Q1690">VLOOKUP($A1690,'Medical Examination'!$A:$H,COLUMN(H:H),0)</f>
        <v>No</v>
      </c>
      <c r="R1690">
        <f t="shared" si="312"/>
        <v>1</v>
      </c>
      <c r="S1690">
        <f t="shared" si="313"/>
        <v>0</v>
      </c>
      <c r="T1690">
        <f t="shared" si="314"/>
        <v>0</v>
      </c>
      <c r="U1690">
        <f t="shared" si="315"/>
        <v>0</v>
      </c>
      <c r="V1690">
        <f t="shared" si="316"/>
        <v>2</v>
      </c>
      <c r="W1690">
        <f t="shared" si="317"/>
        <v>1</v>
      </c>
      <c r="X1690">
        <f t="shared" si="318"/>
        <v>1</v>
      </c>
      <c r="Y1690">
        <f t="shared" si="319"/>
        <v>0</v>
      </c>
      <c r="Z1690">
        <f t="shared" si="320"/>
        <v>0</v>
      </c>
      <c r="AA1690">
        <f t="shared" si="321"/>
        <v>0</v>
      </c>
      <c r="AB1690" s="5">
        <f t="shared" si="322"/>
        <v>35</v>
      </c>
      <c r="AC1690">
        <f t="shared" si="323"/>
        <v>1</v>
      </c>
    </row>
    <row r="1691" spans="1:29" x14ac:dyDescent="0.25">
      <c r="A1691" t="s">
        <v>1731</v>
      </c>
      <c r="B1691">
        <v>1968</v>
      </c>
      <c r="C1691" t="s">
        <v>10</v>
      </c>
      <c r="D1691">
        <v>18</v>
      </c>
      <c r="E1691">
        <v>0</v>
      </c>
      <c r="F1691">
        <v>15363.77</v>
      </c>
      <c r="G1691" t="s">
        <v>11</v>
      </c>
      <c r="H1691" t="s">
        <v>16</v>
      </c>
      <c r="I1691" t="s">
        <v>535</v>
      </c>
      <c r="J1691" t="str">
        <f>VLOOKUP(A1691,Names!A:B,2,)</f>
        <v>Osborne, Mrs.  Sandra H</v>
      </c>
      <c r="K1691" cm="1">
        <f t="array" ref="K1691">VLOOKUP($A1691,'Medical Examination'!$A:$H,COLUMN(B:B),0)</f>
        <v>39.6</v>
      </c>
      <c r="L1691" cm="1">
        <f t="array" ref="L1691">VLOOKUP($A1691,'Medical Examination'!$A:$H,COLUMN(C:C),0)</f>
        <v>9.32</v>
      </c>
      <c r="M1691" t="str" cm="1">
        <f t="array" ref="M1691">VLOOKUP($A1691,'Medical Examination'!$A:$H,COLUMN(D:D),0)</f>
        <v>No</v>
      </c>
      <c r="N1691" t="str" cm="1">
        <f t="array" ref="N1691">VLOOKUP($A1691,'Medical Examination'!$A:$H,COLUMN(E:E),0)</f>
        <v>No</v>
      </c>
      <c r="O1691" t="str" cm="1">
        <f t="array" ref="O1691">VLOOKUP($A1691,'Medical Examination'!$A:$H,COLUMN(F:F),0)</f>
        <v>No</v>
      </c>
      <c r="P1691" t="str" cm="1">
        <f t="array" ref="P1691">VLOOKUP($A1691,'Medical Examination'!$A:$H,COLUMN(G:G),0)</f>
        <v>No major surgery</v>
      </c>
      <c r="Q1691" t="str" cm="1">
        <f t="array" ref="Q1691">VLOOKUP($A1691,'Medical Examination'!$A:$H,COLUMN(H:H),0)</f>
        <v>No</v>
      </c>
      <c r="R1691">
        <f t="shared" si="312"/>
        <v>0</v>
      </c>
      <c r="S1691">
        <f t="shared" si="313"/>
        <v>0</v>
      </c>
      <c r="T1691">
        <f t="shared" si="314"/>
        <v>0</v>
      </c>
      <c r="U1691">
        <f t="shared" si="315"/>
        <v>0</v>
      </c>
      <c r="V1691">
        <f t="shared" si="316"/>
        <v>2</v>
      </c>
      <c r="W1691">
        <f t="shared" si="317"/>
        <v>3</v>
      </c>
      <c r="X1691">
        <f t="shared" si="318"/>
        <v>0</v>
      </c>
      <c r="Y1691">
        <f t="shared" si="319"/>
        <v>0</v>
      </c>
      <c r="Z1691">
        <f t="shared" si="320"/>
        <v>0</v>
      </c>
      <c r="AA1691">
        <f t="shared" si="321"/>
        <v>0</v>
      </c>
      <c r="AB1691" s="5">
        <f t="shared" si="322"/>
        <v>55</v>
      </c>
      <c r="AC1691">
        <f t="shared" si="323"/>
        <v>0</v>
      </c>
    </row>
    <row r="1692" spans="1:29" x14ac:dyDescent="0.25">
      <c r="A1692" t="s">
        <v>1732</v>
      </c>
      <c r="B1692">
        <v>1962</v>
      </c>
      <c r="C1692" t="s">
        <v>20</v>
      </c>
      <c r="D1692">
        <v>6</v>
      </c>
      <c r="E1692">
        <v>0</v>
      </c>
      <c r="F1692">
        <v>15368.22</v>
      </c>
      <c r="G1692" t="s">
        <v>11</v>
      </c>
      <c r="H1692" t="s">
        <v>11</v>
      </c>
      <c r="I1692" t="s">
        <v>42</v>
      </c>
      <c r="J1692" t="str">
        <f>VLOOKUP(A1692,Names!A:B,2,)</f>
        <v>Erwin, Ms.  Bethany N.</v>
      </c>
      <c r="K1692" cm="1">
        <f t="array" ref="K1692">VLOOKUP($A1692,'Medical Examination'!$A:$H,COLUMN(B:B),0)</f>
        <v>37.9</v>
      </c>
      <c r="L1692" cm="1">
        <f t="array" ref="L1692">VLOOKUP($A1692,'Medical Examination'!$A:$H,COLUMN(C:C),0)</f>
        <v>7.76</v>
      </c>
      <c r="M1692" t="str" cm="1">
        <f t="array" ref="M1692">VLOOKUP($A1692,'Medical Examination'!$A:$H,COLUMN(D:D),0)</f>
        <v>No</v>
      </c>
      <c r="N1692" t="str" cm="1">
        <f t="array" ref="N1692">VLOOKUP($A1692,'Medical Examination'!$A:$H,COLUMN(E:E),0)</f>
        <v>No</v>
      </c>
      <c r="O1692" t="str" cm="1">
        <f t="array" ref="O1692">VLOOKUP($A1692,'Medical Examination'!$A:$H,COLUMN(F:F),0)</f>
        <v>No</v>
      </c>
      <c r="P1692" t="str" cm="1">
        <f t="array" ref="P1692">VLOOKUP($A1692,'Medical Examination'!$A:$H,COLUMN(G:G),0)</f>
        <v>No major surgery</v>
      </c>
      <c r="Q1692" t="str" cm="1">
        <f t="array" ref="Q1692">VLOOKUP($A1692,'Medical Examination'!$A:$H,COLUMN(H:H),0)</f>
        <v>No</v>
      </c>
      <c r="R1692">
        <f t="shared" si="312"/>
        <v>0</v>
      </c>
      <c r="S1692">
        <f t="shared" si="313"/>
        <v>0</v>
      </c>
      <c r="T1692">
        <f t="shared" si="314"/>
        <v>0</v>
      </c>
      <c r="U1692">
        <f t="shared" si="315"/>
        <v>0</v>
      </c>
      <c r="V1692">
        <f t="shared" si="316"/>
        <v>2</v>
      </c>
      <c r="W1692">
        <f t="shared" si="317"/>
        <v>2</v>
      </c>
      <c r="X1692">
        <f t="shared" si="318"/>
        <v>0</v>
      </c>
      <c r="Y1692">
        <f t="shared" si="319"/>
        <v>1</v>
      </c>
      <c r="Z1692">
        <f t="shared" si="320"/>
        <v>0</v>
      </c>
      <c r="AA1692">
        <f t="shared" si="321"/>
        <v>0</v>
      </c>
      <c r="AB1692" s="5">
        <f t="shared" si="322"/>
        <v>61</v>
      </c>
      <c r="AC1692">
        <f t="shared" si="323"/>
        <v>0</v>
      </c>
    </row>
    <row r="1693" spans="1:29" x14ac:dyDescent="0.25">
      <c r="A1693" t="s">
        <v>1733</v>
      </c>
      <c r="B1693">
        <v>1964</v>
      </c>
      <c r="C1693" t="s">
        <v>20</v>
      </c>
      <c r="D1693">
        <v>4</v>
      </c>
      <c r="E1693">
        <v>0</v>
      </c>
      <c r="F1693">
        <v>15377.77</v>
      </c>
      <c r="G1693" t="s">
        <v>11</v>
      </c>
      <c r="H1693" t="s">
        <v>11</v>
      </c>
      <c r="I1693" t="s">
        <v>23</v>
      </c>
      <c r="J1693" t="str">
        <f>VLOOKUP(A1693,Names!A:B,2,)</f>
        <v>McLucas, Mr.  Doug</v>
      </c>
      <c r="K1693" cm="1">
        <f t="array" ref="K1693">VLOOKUP($A1693,'Medical Examination'!$A:$H,COLUMN(B:B),0)</f>
        <v>38.04</v>
      </c>
      <c r="L1693" cm="1">
        <f t="array" ref="L1693">VLOOKUP($A1693,'Medical Examination'!$A:$H,COLUMN(C:C),0)</f>
        <v>5.0199999999999996</v>
      </c>
      <c r="M1693" t="str" cm="1">
        <f t="array" ref="M1693">VLOOKUP($A1693,'Medical Examination'!$A:$H,COLUMN(D:D),0)</f>
        <v>yes</v>
      </c>
      <c r="N1693" t="str" cm="1">
        <f t="array" ref="N1693">VLOOKUP($A1693,'Medical Examination'!$A:$H,COLUMN(E:E),0)</f>
        <v>No</v>
      </c>
      <c r="O1693" t="str" cm="1">
        <f t="array" ref="O1693">VLOOKUP($A1693,'Medical Examination'!$A:$H,COLUMN(F:F),0)</f>
        <v>No</v>
      </c>
      <c r="P1693" cm="1">
        <f t="array" ref="P1693">VLOOKUP($A1693,'Medical Examination'!$A:$H,COLUMN(G:G),0)</f>
        <v>1</v>
      </c>
      <c r="Q1693" t="str" cm="1">
        <f t="array" ref="Q1693">VLOOKUP($A1693,'Medical Examination'!$A:$H,COLUMN(H:H),0)</f>
        <v>No</v>
      </c>
      <c r="R1693">
        <f t="shared" si="312"/>
        <v>1</v>
      </c>
      <c r="S1693">
        <f t="shared" si="313"/>
        <v>0</v>
      </c>
      <c r="T1693">
        <f t="shared" si="314"/>
        <v>0</v>
      </c>
      <c r="U1693">
        <f t="shared" si="315"/>
        <v>0</v>
      </c>
      <c r="V1693">
        <f t="shared" si="316"/>
        <v>2</v>
      </c>
      <c r="W1693">
        <f t="shared" si="317"/>
        <v>2</v>
      </c>
      <c r="X1693">
        <f t="shared" si="318"/>
        <v>1</v>
      </c>
      <c r="Y1693">
        <f t="shared" si="319"/>
        <v>0</v>
      </c>
      <c r="Z1693">
        <f t="shared" si="320"/>
        <v>1</v>
      </c>
      <c r="AA1693">
        <f t="shared" si="321"/>
        <v>0</v>
      </c>
      <c r="AB1693" s="5">
        <f t="shared" si="322"/>
        <v>59</v>
      </c>
      <c r="AC1693">
        <f t="shared" si="323"/>
        <v>1</v>
      </c>
    </row>
    <row r="1694" spans="1:29" x14ac:dyDescent="0.25">
      <c r="A1694" t="s">
        <v>1734</v>
      </c>
      <c r="B1694">
        <v>1990</v>
      </c>
      <c r="C1694" t="s">
        <v>37</v>
      </c>
      <c r="D1694">
        <v>25</v>
      </c>
      <c r="E1694">
        <v>3</v>
      </c>
      <c r="F1694">
        <v>15440.2</v>
      </c>
      <c r="G1694" t="s">
        <v>11</v>
      </c>
      <c r="H1694" t="s">
        <v>16</v>
      </c>
      <c r="I1694" t="s">
        <v>23</v>
      </c>
      <c r="J1694" t="str">
        <f>VLOOKUP(A1694,Names!A:B,2,)</f>
        <v>Markert, Ms.  Stephanie</v>
      </c>
      <c r="K1694" cm="1">
        <f t="array" ref="K1694">VLOOKUP($A1694,'Medical Examination'!$A:$H,COLUMN(B:B),0)</f>
        <v>53.32</v>
      </c>
      <c r="L1694" cm="1">
        <f t="array" ref="L1694">VLOOKUP($A1694,'Medical Examination'!$A:$H,COLUMN(C:C),0)</f>
        <v>5.0599999999999996</v>
      </c>
      <c r="M1694" t="str" cm="1">
        <f t="array" ref="M1694">VLOOKUP($A1694,'Medical Examination'!$A:$H,COLUMN(D:D),0)</f>
        <v>No</v>
      </c>
      <c r="N1694" t="str" cm="1">
        <f t="array" ref="N1694">VLOOKUP($A1694,'Medical Examination'!$A:$H,COLUMN(E:E),0)</f>
        <v>No</v>
      </c>
      <c r="O1694" t="str" cm="1">
        <f t="array" ref="O1694">VLOOKUP($A1694,'Medical Examination'!$A:$H,COLUMN(F:F),0)</f>
        <v>No</v>
      </c>
      <c r="P1694" t="str" cm="1">
        <f t="array" ref="P1694">VLOOKUP($A1694,'Medical Examination'!$A:$H,COLUMN(G:G),0)</f>
        <v>No major surgery</v>
      </c>
      <c r="Q1694" t="str" cm="1">
        <f t="array" ref="Q1694">VLOOKUP($A1694,'Medical Examination'!$A:$H,COLUMN(H:H),0)</f>
        <v>No</v>
      </c>
      <c r="R1694">
        <f t="shared" si="312"/>
        <v>0</v>
      </c>
      <c r="S1694">
        <f t="shared" si="313"/>
        <v>0</v>
      </c>
      <c r="T1694">
        <f t="shared" si="314"/>
        <v>0</v>
      </c>
      <c r="U1694">
        <f t="shared" si="315"/>
        <v>0</v>
      </c>
      <c r="V1694">
        <f t="shared" si="316"/>
        <v>2</v>
      </c>
      <c r="W1694">
        <f t="shared" si="317"/>
        <v>3</v>
      </c>
      <c r="X1694">
        <f t="shared" si="318"/>
        <v>0</v>
      </c>
      <c r="Y1694">
        <f t="shared" si="319"/>
        <v>0</v>
      </c>
      <c r="Z1694">
        <f t="shared" si="320"/>
        <v>1</v>
      </c>
      <c r="AA1694">
        <f t="shared" si="321"/>
        <v>0</v>
      </c>
      <c r="AB1694" s="5">
        <f t="shared" si="322"/>
        <v>33</v>
      </c>
      <c r="AC1694">
        <f t="shared" si="323"/>
        <v>0</v>
      </c>
    </row>
    <row r="1695" spans="1:29" x14ac:dyDescent="0.25">
      <c r="A1695" t="s">
        <v>1735</v>
      </c>
      <c r="B1695">
        <v>1976</v>
      </c>
      <c r="C1695" t="s">
        <v>10</v>
      </c>
      <c r="D1695">
        <v>20</v>
      </c>
      <c r="E1695">
        <v>2</v>
      </c>
      <c r="F1695">
        <v>15450.48</v>
      </c>
      <c r="G1695" t="s">
        <v>11</v>
      </c>
      <c r="H1695" t="s">
        <v>16</v>
      </c>
      <c r="I1695" t="s">
        <v>535</v>
      </c>
      <c r="J1695" t="str">
        <f>VLOOKUP(A1695,Names!A:B,2,)</f>
        <v>Stoney, Mrs.  Hilda</v>
      </c>
      <c r="K1695" cm="1">
        <f t="array" ref="K1695">VLOOKUP($A1695,'Medical Examination'!$A:$H,COLUMN(B:B),0)</f>
        <v>43.11</v>
      </c>
      <c r="L1695" cm="1">
        <f t="array" ref="L1695">VLOOKUP($A1695,'Medical Examination'!$A:$H,COLUMN(C:C),0)</f>
        <v>4.67</v>
      </c>
      <c r="M1695" t="str" cm="1">
        <f t="array" ref="M1695">VLOOKUP($A1695,'Medical Examination'!$A:$H,COLUMN(D:D),0)</f>
        <v>yes</v>
      </c>
      <c r="N1695" t="str" cm="1">
        <f t="array" ref="N1695">VLOOKUP($A1695,'Medical Examination'!$A:$H,COLUMN(E:E),0)</f>
        <v>No</v>
      </c>
      <c r="O1695" t="str" cm="1">
        <f t="array" ref="O1695">VLOOKUP($A1695,'Medical Examination'!$A:$H,COLUMN(F:F),0)</f>
        <v>No</v>
      </c>
      <c r="P1695" t="str" cm="1">
        <f t="array" ref="P1695">VLOOKUP($A1695,'Medical Examination'!$A:$H,COLUMN(G:G),0)</f>
        <v>No major surgery</v>
      </c>
      <c r="Q1695" t="str" cm="1">
        <f t="array" ref="Q1695">VLOOKUP($A1695,'Medical Examination'!$A:$H,COLUMN(H:H),0)</f>
        <v>No</v>
      </c>
      <c r="R1695">
        <f t="shared" si="312"/>
        <v>1</v>
      </c>
      <c r="S1695">
        <f t="shared" si="313"/>
        <v>0</v>
      </c>
      <c r="T1695">
        <f t="shared" si="314"/>
        <v>0</v>
      </c>
      <c r="U1695">
        <f t="shared" si="315"/>
        <v>0</v>
      </c>
      <c r="V1695">
        <f t="shared" si="316"/>
        <v>2</v>
      </c>
      <c r="W1695">
        <f t="shared" si="317"/>
        <v>3</v>
      </c>
      <c r="X1695">
        <f t="shared" si="318"/>
        <v>0</v>
      </c>
      <c r="Y1695">
        <f t="shared" si="319"/>
        <v>0</v>
      </c>
      <c r="Z1695">
        <f t="shared" si="320"/>
        <v>0</v>
      </c>
      <c r="AA1695">
        <f t="shared" si="321"/>
        <v>0</v>
      </c>
      <c r="AB1695" s="5">
        <f t="shared" si="322"/>
        <v>47</v>
      </c>
      <c r="AC1695">
        <f t="shared" si="323"/>
        <v>0</v>
      </c>
    </row>
    <row r="1696" spans="1:29" x14ac:dyDescent="0.25">
      <c r="A1696" t="s">
        <v>1737</v>
      </c>
      <c r="B1696">
        <v>1974</v>
      </c>
      <c r="C1696" t="s">
        <v>18</v>
      </c>
      <c r="D1696">
        <v>28</v>
      </c>
      <c r="E1696">
        <v>0</v>
      </c>
      <c r="F1696">
        <v>15532.16</v>
      </c>
      <c r="G1696" t="s">
        <v>11</v>
      </c>
      <c r="H1696" t="s">
        <v>11</v>
      </c>
      <c r="I1696" t="s">
        <v>535</v>
      </c>
      <c r="J1696" t="str">
        <f>VLOOKUP(A1696,Names!A:B,2,)</f>
        <v>Lovlien, Mrs.  Maya</v>
      </c>
      <c r="K1696" cm="1">
        <f t="array" ref="K1696">VLOOKUP($A1696,'Medical Examination'!$A:$H,COLUMN(B:B),0)</f>
        <v>44.64</v>
      </c>
      <c r="L1696" cm="1">
        <f t="array" ref="L1696">VLOOKUP($A1696,'Medical Examination'!$A:$H,COLUMN(C:C),0)</f>
        <v>7.18</v>
      </c>
      <c r="M1696" t="str" cm="1">
        <f t="array" ref="M1696">VLOOKUP($A1696,'Medical Examination'!$A:$H,COLUMN(D:D),0)</f>
        <v>No</v>
      </c>
      <c r="N1696" t="str" cm="1">
        <f t="array" ref="N1696">VLOOKUP($A1696,'Medical Examination'!$A:$H,COLUMN(E:E),0)</f>
        <v>No</v>
      </c>
      <c r="O1696" t="str" cm="1">
        <f t="array" ref="O1696">VLOOKUP($A1696,'Medical Examination'!$A:$H,COLUMN(F:F),0)</f>
        <v>No</v>
      </c>
      <c r="P1696" t="str" cm="1">
        <f t="array" ref="P1696">VLOOKUP($A1696,'Medical Examination'!$A:$H,COLUMN(G:G),0)</f>
        <v>No major surgery</v>
      </c>
      <c r="Q1696" t="str" cm="1">
        <f t="array" ref="Q1696">VLOOKUP($A1696,'Medical Examination'!$A:$H,COLUMN(H:H),0)</f>
        <v>No</v>
      </c>
      <c r="R1696">
        <f t="shared" si="312"/>
        <v>0</v>
      </c>
      <c r="S1696">
        <f t="shared" si="313"/>
        <v>0</v>
      </c>
      <c r="T1696">
        <f t="shared" si="314"/>
        <v>0</v>
      </c>
      <c r="U1696">
        <f t="shared" si="315"/>
        <v>0</v>
      </c>
      <c r="V1696">
        <f t="shared" si="316"/>
        <v>2</v>
      </c>
      <c r="W1696">
        <f t="shared" si="317"/>
        <v>2</v>
      </c>
      <c r="X1696">
        <f t="shared" si="318"/>
        <v>0</v>
      </c>
      <c r="Y1696">
        <f t="shared" si="319"/>
        <v>0</v>
      </c>
      <c r="Z1696">
        <f t="shared" si="320"/>
        <v>0</v>
      </c>
      <c r="AA1696">
        <f t="shared" si="321"/>
        <v>0</v>
      </c>
      <c r="AB1696" s="5">
        <f t="shared" si="322"/>
        <v>49</v>
      </c>
      <c r="AC1696">
        <f t="shared" si="323"/>
        <v>0</v>
      </c>
    </row>
    <row r="1697" spans="1:29" x14ac:dyDescent="0.25">
      <c r="A1697" t="s">
        <v>1738</v>
      </c>
      <c r="B1697">
        <v>1959</v>
      </c>
      <c r="C1697" t="s">
        <v>37</v>
      </c>
      <c r="D1697">
        <v>2</v>
      </c>
      <c r="E1697">
        <v>3</v>
      </c>
      <c r="F1697">
        <v>15555.19</v>
      </c>
      <c r="G1697" t="s">
        <v>11</v>
      </c>
      <c r="H1697" t="s">
        <v>12</v>
      </c>
      <c r="I1697" t="s">
        <v>23</v>
      </c>
      <c r="J1697" t="str">
        <f>VLOOKUP(A1697,Names!A:B,2,)</f>
        <v>Mutai, Mr.  Christopher</v>
      </c>
      <c r="K1697" cm="1">
        <f t="array" ref="K1697">VLOOKUP($A1697,'Medical Examination'!$A:$H,COLUMN(B:B),0)</f>
        <v>41.325000000000003</v>
      </c>
      <c r="L1697" cm="1">
        <f t="array" ref="L1697">VLOOKUP($A1697,'Medical Examination'!$A:$H,COLUMN(C:C),0)</f>
        <v>5.1100000000000003</v>
      </c>
      <c r="M1697" t="str" cm="1">
        <f t="array" ref="M1697">VLOOKUP($A1697,'Medical Examination'!$A:$H,COLUMN(D:D),0)</f>
        <v>yes</v>
      </c>
      <c r="N1697" t="str" cm="1">
        <f t="array" ref="N1697">VLOOKUP($A1697,'Medical Examination'!$A:$H,COLUMN(E:E),0)</f>
        <v>No</v>
      </c>
      <c r="O1697" t="str" cm="1">
        <f t="array" ref="O1697">VLOOKUP($A1697,'Medical Examination'!$A:$H,COLUMN(F:F),0)</f>
        <v>No</v>
      </c>
      <c r="P1697" cm="1">
        <f t="array" ref="P1697">VLOOKUP($A1697,'Medical Examination'!$A:$H,COLUMN(G:G),0)</f>
        <v>2</v>
      </c>
      <c r="Q1697" t="str" cm="1">
        <f t="array" ref="Q1697">VLOOKUP($A1697,'Medical Examination'!$A:$H,COLUMN(H:H),0)</f>
        <v>No</v>
      </c>
      <c r="R1697">
        <f t="shared" si="312"/>
        <v>1</v>
      </c>
      <c r="S1697">
        <f t="shared" si="313"/>
        <v>0</v>
      </c>
      <c r="T1697">
        <f t="shared" si="314"/>
        <v>0</v>
      </c>
      <c r="U1697">
        <f t="shared" si="315"/>
        <v>0</v>
      </c>
      <c r="V1697">
        <f t="shared" si="316"/>
        <v>2</v>
      </c>
      <c r="W1697">
        <f t="shared" si="317"/>
        <v>1</v>
      </c>
      <c r="X1697">
        <f t="shared" si="318"/>
        <v>2</v>
      </c>
      <c r="Y1697">
        <f t="shared" si="319"/>
        <v>0</v>
      </c>
      <c r="Z1697">
        <f t="shared" si="320"/>
        <v>1</v>
      </c>
      <c r="AA1697">
        <f t="shared" si="321"/>
        <v>0</v>
      </c>
      <c r="AB1697" s="5">
        <f t="shared" si="322"/>
        <v>64</v>
      </c>
      <c r="AC1697">
        <f t="shared" si="323"/>
        <v>1</v>
      </c>
    </row>
    <row r="1698" spans="1:29" x14ac:dyDescent="0.25">
      <c r="A1698" t="s">
        <v>1739</v>
      </c>
      <c r="B1698">
        <v>1974</v>
      </c>
      <c r="C1698" t="s">
        <v>10</v>
      </c>
      <c r="D1698">
        <v>30</v>
      </c>
      <c r="E1698">
        <v>0</v>
      </c>
      <c r="F1698">
        <v>15556.67</v>
      </c>
      <c r="G1698" t="s">
        <v>11</v>
      </c>
      <c r="H1698" t="s">
        <v>11</v>
      </c>
      <c r="I1698" t="s">
        <v>23</v>
      </c>
      <c r="J1698" t="str">
        <f>VLOOKUP(A1698,Names!A:B,2,)</f>
        <v>Drotz, Mr.  Erik</v>
      </c>
      <c r="K1698" cm="1">
        <f t="array" ref="K1698">VLOOKUP($A1698,'Medical Examination'!$A:$H,COLUMN(B:B),0)</f>
        <v>46.14</v>
      </c>
      <c r="L1698" cm="1">
        <f t="array" ref="L1698">VLOOKUP($A1698,'Medical Examination'!$A:$H,COLUMN(C:C),0)</f>
        <v>10.78</v>
      </c>
      <c r="M1698" t="str" cm="1">
        <f t="array" ref="M1698">VLOOKUP($A1698,'Medical Examination'!$A:$H,COLUMN(D:D),0)</f>
        <v>No</v>
      </c>
      <c r="N1698" t="str" cm="1">
        <f t="array" ref="N1698">VLOOKUP($A1698,'Medical Examination'!$A:$H,COLUMN(E:E),0)</f>
        <v>No</v>
      </c>
      <c r="O1698" t="str" cm="1">
        <f t="array" ref="O1698">VLOOKUP($A1698,'Medical Examination'!$A:$H,COLUMN(F:F),0)</f>
        <v>No</v>
      </c>
      <c r="P1698" t="str" cm="1">
        <f t="array" ref="P1698">VLOOKUP($A1698,'Medical Examination'!$A:$H,COLUMN(G:G),0)</f>
        <v>No major surgery</v>
      </c>
      <c r="Q1698" t="str" cm="1">
        <f t="array" ref="Q1698">VLOOKUP($A1698,'Medical Examination'!$A:$H,COLUMN(H:H),0)</f>
        <v>No</v>
      </c>
      <c r="R1698">
        <f t="shared" si="312"/>
        <v>0</v>
      </c>
      <c r="S1698">
        <f t="shared" si="313"/>
        <v>0</v>
      </c>
      <c r="T1698">
        <f t="shared" si="314"/>
        <v>0</v>
      </c>
      <c r="U1698">
        <f t="shared" si="315"/>
        <v>0</v>
      </c>
      <c r="V1698">
        <f t="shared" si="316"/>
        <v>2</v>
      </c>
      <c r="W1698">
        <f t="shared" si="317"/>
        <v>2</v>
      </c>
      <c r="X1698">
        <f t="shared" si="318"/>
        <v>0</v>
      </c>
      <c r="Y1698">
        <f t="shared" si="319"/>
        <v>0</v>
      </c>
      <c r="Z1698">
        <f t="shared" si="320"/>
        <v>1</v>
      </c>
      <c r="AA1698">
        <f t="shared" si="321"/>
        <v>0</v>
      </c>
      <c r="AB1698" s="5">
        <f t="shared" si="322"/>
        <v>49</v>
      </c>
      <c r="AC1698">
        <f t="shared" si="323"/>
        <v>1</v>
      </c>
    </row>
    <row r="1699" spans="1:29" x14ac:dyDescent="0.25">
      <c r="A1699" t="s">
        <v>1740</v>
      </c>
      <c r="B1699">
        <v>1965</v>
      </c>
      <c r="C1699" t="s">
        <v>37</v>
      </c>
      <c r="D1699">
        <v>28</v>
      </c>
      <c r="E1699">
        <v>0</v>
      </c>
      <c r="F1699">
        <v>15608.58</v>
      </c>
      <c r="G1699" t="s">
        <v>11</v>
      </c>
      <c r="H1699" t="s">
        <v>11</v>
      </c>
      <c r="I1699" t="s">
        <v>535</v>
      </c>
      <c r="J1699" t="str">
        <f>VLOOKUP(A1699,Names!A:B,2,)</f>
        <v>Stewart, Mrs.  Samantha A.</v>
      </c>
      <c r="K1699" cm="1">
        <f t="array" ref="K1699">VLOOKUP($A1699,'Medical Examination'!$A:$H,COLUMN(B:B),0)</f>
        <v>38.049999999999997</v>
      </c>
      <c r="L1699" cm="1">
        <f t="array" ref="L1699">VLOOKUP($A1699,'Medical Examination'!$A:$H,COLUMN(C:C),0)</f>
        <v>9.6199999999999992</v>
      </c>
      <c r="M1699" t="str" cm="1">
        <f t="array" ref="M1699">VLOOKUP($A1699,'Medical Examination'!$A:$H,COLUMN(D:D),0)</f>
        <v>No</v>
      </c>
      <c r="N1699" t="str" cm="1">
        <f t="array" ref="N1699">VLOOKUP($A1699,'Medical Examination'!$A:$H,COLUMN(E:E),0)</f>
        <v>No</v>
      </c>
      <c r="O1699" t="str" cm="1">
        <f t="array" ref="O1699">VLOOKUP($A1699,'Medical Examination'!$A:$H,COLUMN(F:F),0)</f>
        <v>No</v>
      </c>
      <c r="P1699" t="str" cm="1">
        <f t="array" ref="P1699">VLOOKUP($A1699,'Medical Examination'!$A:$H,COLUMN(G:G),0)</f>
        <v>No major surgery</v>
      </c>
      <c r="Q1699" t="str" cm="1">
        <f t="array" ref="Q1699">VLOOKUP($A1699,'Medical Examination'!$A:$H,COLUMN(H:H),0)</f>
        <v>No</v>
      </c>
      <c r="R1699">
        <f t="shared" si="312"/>
        <v>0</v>
      </c>
      <c r="S1699">
        <f t="shared" si="313"/>
        <v>0</v>
      </c>
      <c r="T1699">
        <f t="shared" si="314"/>
        <v>0</v>
      </c>
      <c r="U1699">
        <f t="shared" si="315"/>
        <v>0</v>
      </c>
      <c r="V1699">
        <f t="shared" si="316"/>
        <v>2</v>
      </c>
      <c r="W1699">
        <f t="shared" si="317"/>
        <v>2</v>
      </c>
      <c r="X1699">
        <f t="shared" si="318"/>
        <v>0</v>
      </c>
      <c r="Y1699">
        <f t="shared" si="319"/>
        <v>0</v>
      </c>
      <c r="Z1699">
        <f t="shared" si="320"/>
        <v>0</v>
      </c>
      <c r="AA1699">
        <f t="shared" si="321"/>
        <v>0</v>
      </c>
      <c r="AB1699" s="5">
        <f t="shared" si="322"/>
        <v>58</v>
      </c>
      <c r="AC1699">
        <f t="shared" si="323"/>
        <v>0</v>
      </c>
    </row>
    <row r="1700" spans="1:29" x14ac:dyDescent="0.25">
      <c r="A1700" t="s">
        <v>1741</v>
      </c>
      <c r="B1700">
        <v>1960</v>
      </c>
      <c r="C1700" t="s">
        <v>18</v>
      </c>
      <c r="D1700">
        <v>6</v>
      </c>
      <c r="E1700">
        <v>3</v>
      </c>
      <c r="F1700">
        <v>15612.19</v>
      </c>
      <c r="G1700" t="s">
        <v>11</v>
      </c>
      <c r="H1700" t="s">
        <v>11</v>
      </c>
      <c r="I1700" t="s">
        <v>23</v>
      </c>
      <c r="J1700" t="str">
        <f>VLOOKUP(A1700,Names!A:B,2,)</f>
        <v>Phillips, Ms.  Caitlin E.</v>
      </c>
      <c r="K1700" cm="1">
        <f t="array" ref="K1700">VLOOKUP($A1700,'Medical Examination'!$A:$H,COLUMN(B:B),0)</f>
        <v>32.965000000000003</v>
      </c>
      <c r="L1700" cm="1">
        <f t="array" ref="L1700">VLOOKUP($A1700,'Medical Examination'!$A:$H,COLUMN(C:C),0)</f>
        <v>11.78</v>
      </c>
      <c r="M1700" t="str" cm="1">
        <f t="array" ref="M1700">VLOOKUP($A1700,'Medical Examination'!$A:$H,COLUMN(D:D),0)</f>
        <v>No</v>
      </c>
      <c r="N1700" t="str" cm="1">
        <f t="array" ref="N1700">VLOOKUP($A1700,'Medical Examination'!$A:$H,COLUMN(E:E),0)</f>
        <v>No</v>
      </c>
      <c r="O1700" t="str" cm="1">
        <f t="array" ref="O1700">VLOOKUP($A1700,'Medical Examination'!$A:$H,COLUMN(F:F),0)</f>
        <v>No</v>
      </c>
      <c r="P1700" t="str" cm="1">
        <f t="array" ref="P1700">VLOOKUP($A1700,'Medical Examination'!$A:$H,COLUMN(G:G),0)</f>
        <v>No major surgery</v>
      </c>
      <c r="Q1700" t="str" cm="1">
        <f t="array" ref="Q1700">VLOOKUP($A1700,'Medical Examination'!$A:$H,COLUMN(H:H),0)</f>
        <v>No</v>
      </c>
      <c r="R1700">
        <f t="shared" si="312"/>
        <v>0</v>
      </c>
      <c r="S1700">
        <f t="shared" si="313"/>
        <v>0</v>
      </c>
      <c r="T1700">
        <f t="shared" si="314"/>
        <v>0</v>
      </c>
      <c r="U1700">
        <f t="shared" si="315"/>
        <v>0</v>
      </c>
      <c r="V1700">
        <f t="shared" si="316"/>
        <v>2</v>
      </c>
      <c r="W1700">
        <f t="shared" si="317"/>
        <v>2</v>
      </c>
      <c r="X1700">
        <f t="shared" si="318"/>
        <v>0</v>
      </c>
      <c r="Y1700">
        <f t="shared" si="319"/>
        <v>0</v>
      </c>
      <c r="Z1700">
        <f t="shared" si="320"/>
        <v>1</v>
      </c>
      <c r="AA1700">
        <f t="shared" si="321"/>
        <v>0</v>
      </c>
      <c r="AB1700" s="5">
        <f t="shared" si="322"/>
        <v>63</v>
      </c>
      <c r="AC1700">
        <f t="shared" si="323"/>
        <v>0</v>
      </c>
    </row>
    <row r="1701" spans="1:29" x14ac:dyDescent="0.25">
      <c r="A1701" t="s">
        <v>1742</v>
      </c>
      <c r="B1701">
        <v>1988</v>
      </c>
      <c r="C1701" t="s">
        <v>30</v>
      </c>
      <c r="D1701">
        <v>22</v>
      </c>
      <c r="E1701">
        <v>3</v>
      </c>
      <c r="F1701">
        <v>15646.28</v>
      </c>
      <c r="G1701" t="s">
        <v>11</v>
      </c>
      <c r="H1701" t="s">
        <v>11</v>
      </c>
      <c r="I1701" t="s">
        <v>42</v>
      </c>
      <c r="J1701" t="str">
        <f>VLOOKUP(A1701,Names!A:B,2,)</f>
        <v>Cale, Mr.  Scott M</v>
      </c>
      <c r="K1701" cm="1">
        <f t="array" ref="K1701">VLOOKUP($A1701,'Medical Examination'!$A:$H,COLUMN(B:B),0)</f>
        <v>54.59</v>
      </c>
      <c r="L1701" cm="1">
        <f t="array" ref="L1701">VLOOKUP($A1701,'Medical Examination'!$A:$H,COLUMN(C:C),0)</f>
        <v>4.22</v>
      </c>
      <c r="M1701" t="str" cm="1">
        <f t="array" ref="M1701">VLOOKUP($A1701,'Medical Examination'!$A:$H,COLUMN(D:D),0)</f>
        <v>yes</v>
      </c>
      <c r="N1701" t="str" cm="1">
        <f t="array" ref="N1701">VLOOKUP($A1701,'Medical Examination'!$A:$H,COLUMN(E:E),0)</f>
        <v>No</v>
      </c>
      <c r="O1701" t="str" cm="1">
        <f t="array" ref="O1701">VLOOKUP($A1701,'Medical Examination'!$A:$H,COLUMN(F:F),0)</f>
        <v>No</v>
      </c>
      <c r="P1701" cm="1">
        <f t="array" ref="P1701">VLOOKUP($A1701,'Medical Examination'!$A:$H,COLUMN(G:G),0)</f>
        <v>1</v>
      </c>
      <c r="Q1701" t="str" cm="1">
        <f t="array" ref="Q1701">VLOOKUP($A1701,'Medical Examination'!$A:$H,COLUMN(H:H),0)</f>
        <v>No</v>
      </c>
      <c r="R1701">
        <f t="shared" si="312"/>
        <v>1</v>
      </c>
      <c r="S1701">
        <f t="shared" si="313"/>
        <v>0</v>
      </c>
      <c r="T1701">
        <f t="shared" si="314"/>
        <v>0</v>
      </c>
      <c r="U1701">
        <f t="shared" si="315"/>
        <v>0</v>
      </c>
      <c r="V1701">
        <f t="shared" si="316"/>
        <v>2</v>
      </c>
      <c r="W1701">
        <f t="shared" si="317"/>
        <v>2</v>
      </c>
      <c r="X1701">
        <f t="shared" si="318"/>
        <v>1</v>
      </c>
      <c r="Y1701">
        <f t="shared" si="319"/>
        <v>1</v>
      </c>
      <c r="Z1701">
        <f t="shared" si="320"/>
        <v>0</v>
      </c>
      <c r="AA1701">
        <f t="shared" si="321"/>
        <v>0</v>
      </c>
      <c r="AB1701" s="5">
        <f t="shared" si="322"/>
        <v>35</v>
      </c>
      <c r="AC1701">
        <f t="shared" si="323"/>
        <v>1</v>
      </c>
    </row>
    <row r="1702" spans="1:29" x14ac:dyDescent="0.25">
      <c r="A1702" t="s">
        <v>1743</v>
      </c>
      <c r="B1702">
        <v>1973</v>
      </c>
      <c r="C1702" t="s">
        <v>18</v>
      </c>
      <c r="D1702">
        <v>26</v>
      </c>
      <c r="E1702">
        <v>0</v>
      </c>
      <c r="F1702">
        <v>15670.3</v>
      </c>
      <c r="G1702" t="s">
        <v>11</v>
      </c>
      <c r="H1702" t="s">
        <v>11</v>
      </c>
      <c r="I1702" t="s">
        <v>535</v>
      </c>
      <c r="J1702" t="str">
        <f>VLOOKUP(A1702,Names!A:B,2,)</f>
        <v>Lawson, Mrs.  Meghann R.</v>
      </c>
      <c r="K1702" cm="1">
        <f t="array" ref="K1702">VLOOKUP($A1702,'Medical Examination'!$A:$H,COLUMN(B:B),0)</f>
        <v>44.29</v>
      </c>
      <c r="L1702" cm="1">
        <f t="array" ref="L1702">VLOOKUP($A1702,'Medical Examination'!$A:$H,COLUMN(C:C),0)</f>
        <v>9.66</v>
      </c>
      <c r="M1702" t="str" cm="1">
        <f t="array" ref="M1702">VLOOKUP($A1702,'Medical Examination'!$A:$H,COLUMN(D:D),0)</f>
        <v>No</v>
      </c>
      <c r="N1702" t="str" cm="1">
        <f t="array" ref="N1702">VLOOKUP($A1702,'Medical Examination'!$A:$H,COLUMN(E:E),0)</f>
        <v>No</v>
      </c>
      <c r="O1702" t="str" cm="1">
        <f t="array" ref="O1702">VLOOKUP($A1702,'Medical Examination'!$A:$H,COLUMN(F:F),0)</f>
        <v>No</v>
      </c>
      <c r="P1702" cm="1">
        <f t="array" ref="P1702">VLOOKUP($A1702,'Medical Examination'!$A:$H,COLUMN(G:G),0)</f>
        <v>2</v>
      </c>
      <c r="Q1702" t="str" cm="1">
        <f t="array" ref="Q1702">VLOOKUP($A1702,'Medical Examination'!$A:$H,COLUMN(H:H),0)</f>
        <v>No</v>
      </c>
      <c r="R1702">
        <f t="shared" si="312"/>
        <v>0</v>
      </c>
      <c r="S1702">
        <f t="shared" si="313"/>
        <v>0</v>
      </c>
      <c r="T1702">
        <f t="shared" si="314"/>
        <v>0</v>
      </c>
      <c r="U1702">
        <f t="shared" si="315"/>
        <v>0</v>
      </c>
      <c r="V1702">
        <f t="shared" si="316"/>
        <v>2</v>
      </c>
      <c r="W1702">
        <f t="shared" si="317"/>
        <v>2</v>
      </c>
      <c r="X1702">
        <f t="shared" si="318"/>
        <v>2</v>
      </c>
      <c r="Y1702">
        <f t="shared" si="319"/>
        <v>0</v>
      </c>
      <c r="Z1702">
        <f t="shared" si="320"/>
        <v>0</v>
      </c>
      <c r="AA1702">
        <f t="shared" si="321"/>
        <v>0</v>
      </c>
      <c r="AB1702" s="5">
        <f t="shared" si="322"/>
        <v>50</v>
      </c>
      <c r="AC1702">
        <f t="shared" si="323"/>
        <v>0</v>
      </c>
    </row>
    <row r="1703" spans="1:29" x14ac:dyDescent="0.25">
      <c r="A1703" t="s">
        <v>1744</v>
      </c>
      <c r="B1703">
        <v>1976</v>
      </c>
      <c r="C1703" t="s">
        <v>20</v>
      </c>
      <c r="D1703">
        <v>20</v>
      </c>
      <c r="E1703">
        <v>2</v>
      </c>
      <c r="F1703">
        <v>15698.86</v>
      </c>
      <c r="G1703" t="s">
        <v>11</v>
      </c>
      <c r="H1703" t="s">
        <v>11</v>
      </c>
      <c r="I1703" t="s">
        <v>23</v>
      </c>
      <c r="J1703" t="str">
        <f>VLOOKUP(A1703,Names!A:B,2,)</f>
        <v>Rivel, Mr.  Mario Sr.</v>
      </c>
      <c r="K1703" cm="1">
        <f t="array" ref="K1703">VLOOKUP($A1703,'Medical Examination'!$A:$H,COLUMN(B:B),0)</f>
        <v>45.27</v>
      </c>
      <c r="L1703" cm="1">
        <f t="array" ref="L1703">VLOOKUP($A1703,'Medical Examination'!$A:$H,COLUMN(C:C),0)</f>
        <v>5.2</v>
      </c>
      <c r="M1703" t="str" cm="1">
        <f t="array" ref="M1703">VLOOKUP($A1703,'Medical Examination'!$A:$H,COLUMN(D:D),0)</f>
        <v>yes</v>
      </c>
      <c r="N1703" t="str" cm="1">
        <f t="array" ref="N1703">VLOOKUP($A1703,'Medical Examination'!$A:$H,COLUMN(E:E),0)</f>
        <v>No</v>
      </c>
      <c r="O1703" t="str" cm="1">
        <f t="array" ref="O1703">VLOOKUP($A1703,'Medical Examination'!$A:$H,COLUMN(F:F),0)</f>
        <v>No</v>
      </c>
      <c r="P1703" t="str" cm="1">
        <f t="array" ref="P1703">VLOOKUP($A1703,'Medical Examination'!$A:$H,COLUMN(G:G),0)</f>
        <v>No major surgery</v>
      </c>
      <c r="Q1703" t="str" cm="1">
        <f t="array" ref="Q1703">VLOOKUP($A1703,'Medical Examination'!$A:$H,COLUMN(H:H),0)</f>
        <v>No</v>
      </c>
      <c r="R1703">
        <f t="shared" si="312"/>
        <v>1</v>
      </c>
      <c r="S1703">
        <f t="shared" si="313"/>
        <v>0</v>
      </c>
      <c r="T1703">
        <f t="shared" si="314"/>
        <v>0</v>
      </c>
      <c r="U1703">
        <f t="shared" si="315"/>
        <v>0</v>
      </c>
      <c r="V1703">
        <f t="shared" si="316"/>
        <v>2</v>
      </c>
      <c r="W1703">
        <f t="shared" si="317"/>
        <v>2</v>
      </c>
      <c r="X1703">
        <f t="shared" si="318"/>
        <v>0</v>
      </c>
      <c r="Y1703">
        <f t="shared" si="319"/>
        <v>0</v>
      </c>
      <c r="Z1703">
        <f t="shared" si="320"/>
        <v>1</v>
      </c>
      <c r="AA1703">
        <f t="shared" si="321"/>
        <v>0</v>
      </c>
      <c r="AB1703" s="5">
        <f t="shared" si="322"/>
        <v>47</v>
      </c>
      <c r="AC1703">
        <f t="shared" si="323"/>
        <v>1</v>
      </c>
    </row>
    <row r="1704" spans="1:29" x14ac:dyDescent="0.25">
      <c r="A1704" t="s">
        <v>1745</v>
      </c>
      <c r="B1704">
        <v>1974</v>
      </c>
      <c r="C1704" t="s">
        <v>35</v>
      </c>
      <c r="D1704">
        <v>29</v>
      </c>
      <c r="E1704">
        <v>0</v>
      </c>
      <c r="F1704">
        <v>15746.62</v>
      </c>
      <c r="G1704" t="s">
        <v>11</v>
      </c>
      <c r="H1704" t="s">
        <v>16</v>
      </c>
      <c r="I1704" t="s">
        <v>23</v>
      </c>
      <c r="J1704" t="str">
        <f>VLOOKUP(A1704,Names!A:B,2,)</f>
        <v>Garges, Mr.  Christopher J</v>
      </c>
      <c r="K1704" cm="1">
        <f t="array" ref="K1704">VLOOKUP($A1704,'Medical Examination'!$A:$H,COLUMN(B:B),0)</f>
        <v>46.7</v>
      </c>
      <c r="L1704" cm="1">
        <f t="array" ref="L1704">VLOOKUP($A1704,'Medical Examination'!$A:$H,COLUMN(C:C),0)</f>
        <v>10.99</v>
      </c>
      <c r="M1704" t="str" cm="1">
        <f t="array" ref="M1704">VLOOKUP($A1704,'Medical Examination'!$A:$H,COLUMN(D:D),0)</f>
        <v>No</v>
      </c>
      <c r="N1704" t="str" cm="1">
        <f t="array" ref="N1704">VLOOKUP($A1704,'Medical Examination'!$A:$H,COLUMN(E:E),0)</f>
        <v>No</v>
      </c>
      <c r="O1704" t="str" cm="1">
        <f t="array" ref="O1704">VLOOKUP($A1704,'Medical Examination'!$A:$H,COLUMN(F:F),0)</f>
        <v>No</v>
      </c>
      <c r="P1704" t="str" cm="1">
        <f t="array" ref="P1704">VLOOKUP($A1704,'Medical Examination'!$A:$H,COLUMN(G:G),0)</f>
        <v>No major surgery</v>
      </c>
      <c r="Q1704" t="str" cm="1">
        <f t="array" ref="Q1704">VLOOKUP($A1704,'Medical Examination'!$A:$H,COLUMN(H:H),0)</f>
        <v>No</v>
      </c>
      <c r="R1704">
        <f t="shared" si="312"/>
        <v>0</v>
      </c>
      <c r="S1704">
        <f t="shared" si="313"/>
        <v>0</v>
      </c>
      <c r="T1704">
        <f t="shared" si="314"/>
        <v>0</v>
      </c>
      <c r="U1704">
        <f t="shared" si="315"/>
        <v>0</v>
      </c>
      <c r="V1704">
        <f t="shared" si="316"/>
        <v>2</v>
      </c>
      <c r="W1704">
        <f t="shared" si="317"/>
        <v>3</v>
      </c>
      <c r="X1704">
        <f t="shared" si="318"/>
        <v>0</v>
      </c>
      <c r="Y1704">
        <f t="shared" si="319"/>
        <v>0</v>
      </c>
      <c r="Z1704">
        <f t="shared" si="320"/>
        <v>1</v>
      </c>
      <c r="AA1704">
        <f t="shared" si="321"/>
        <v>0</v>
      </c>
      <c r="AB1704" s="5">
        <f t="shared" si="322"/>
        <v>49</v>
      </c>
      <c r="AC1704">
        <f t="shared" si="323"/>
        <v>1</v>
      </c>
    </row>
    <row r="1705" spans="1:29" x14ac:dyDescent="0.25">
      <c r="A1705" t="s">
        <v>1746</v>
      </c>
      <c r="B1705">
        <v>1997</v>
      </c>
      <c r="C1705" t="s">
        <v>37</v>
      </c>
      <c r="D1705">
        <v>9</v>
      </c>
      <c r="E1705">
        <v>0</v>
      </c>
      <c r="F1705">
        <v>15817.99</v>
      </c>
      <c r="G1705" t="s">
        <v>11</v>
      </c>
      <c r="H1705" t="s">
        <v>11</v>
      </c>
      <c r="I1705" t="s">
        <v>23</v>
      </c>
      <c r="J1705" t="str">
        <f>VLOOKUP(A1705,Names!A:B,2,)</f>
        <v>Vanttinen, Mr.  Simo</v>
      </c>
      <c r="K1705" cm="1">
        <f t="array" ref="K1705">VLOOKUP($A1705,'Medical Examination'!$A:$H,COLUMN(B:B),0)</f>
        <v>24.13</v>
      </c>
      <c r="L1705" cm="1">
        <f t="array" ref="L1705">VLOOKUP($A1705,'Medical Examination'!$A:$H,COLUMN(C:C),0)</f>
        <v>5.29</v>
      </c>
      <c r="M1705" t="str" cm="1">
        <f t="array" ref="M1705">VLOOKUP($A1705,'Medical Examination'!$A:$H,COLUMN(D:D),0)</f>
        <v>yes</v>
      </c>
      <c r="N1705" t="str" cm="1">
        <f t="array" ref="N1705">VLOOKUP($A1705,'Medical Examination'!$A:$H,COLUMN(E:E),0)</f>
        <v>No</v>
      </c>
      <c r="O1705" t="str" cm="1">
        <f t="array" ref="O1705">VLOOKUP($A1705,'Medical Examination'!$A:$H,COLUMN(F:F),0)</f>
        <v>Yes</v>
      </c>
      <c r="P1705" cm="1">
        <f t="array" ref="P1705">VLOOKUP($A1705,'Medical Examination'!$A:$H,COLUMN(G:G),0)</f>
        <v>1</v>
      </c>
      <c r="Q1705" t="str" cm="1">
        <f t="array" ref="Q1705">VLOOKUP($A1705,'Medical Examination'!$A:$H,COLUMN(H:H),0)</f>
        <v>yes</v>
      </c>
      <c r="R1705">
        <f t="shared" si="312"/>
        <v>1</v>
      </c>
      <c r="S1705">
        <f t="shared" si="313"/>
        <v>0</v>
      </c>
      <c r="T1705">
        <f t="shared" si="314"/>
        <v>1</v>
      </c>
      <c r="U1705">
        <f t="shared" si="315"/>
        <v>1</v>
      </c>
      <c r="V1705">
        <f t="shared" si="316"/>
        <v>2</v>
      </c>
      <c r="W1705">
        <f t="shared" si="317"/>
        <v>2</v>
      </c>
      <c r="X1705">
        <f t="shared" si="318"/>
        <v>1</v>
      </c>
      <c r="Y1705">
        <f t="shared" si="319"/>
        <v>0</v>
      </c>
      <c r="Z1705">
        <f t="shared" si="320"/>
        <v>1</v>
      </c>
      <c r="AA1705">
        <f t="shared" si="321"/>
        <v>0</v>
      </c>
      <c r="AB1705" s="5">
        <f t="shared" si="322"/>
        <v>26</v>
      </c>
      <c r="AC1705">
        <f t="shared" si="323"/>
        <v>1</v>
      </c>
    </row>
    <row r="1706" spans="1:29" x14ac:dyDescent="0.25">
      <c r="A1706" t="s">
        <v>1747</v>
      </c>
      <c r="B1706">
        <v>1984</v>
      </c>
      <c r="C1706" t="s">
        <v>18</v>
      </c>
      <c r="D1706">
        <v>26</v>
      </c>
      <c r="E1706">
        <v>0</v>
      </c>
      <c r="F1706">
        <v>15820.7</v>
      </c>
      <c r="G1706" t="s">
        <v>11</v>
      </c>
      <c r="H1706" t="s">
        <v>12</v>
      </c>
      <c r="I1706" t="s">
        <v>42</v>
      </c>
      <c r="J1706" t="str">
        <f>VLOOKUP(A1706,Names!A:B,2,)</f>
        <v>Coon, Mr.  Craig R.</v>
      </c>
      <c r="K1706" cm="1">
        <f t="array" ref="K1706">VLOOKUP($A1706,'Medical Examination'!$A:$H,COLUMN(B:B),0)</f>
        <v>19.3</v>
      </c>
      <c r="L1706" cm="1">
        <f t="array" ref="L1706">VLOOKUP($A1706,'Medical Examination'!$A:$H,COLUMN(C:C),0)</f>
        <v>4.46</v>
      </c>
      <c r="M1706" t="str" cm="1">
        <f t="array" ref="M1706">VLOOKUP($A1706,'Medical Examination'!$A:$H,COLUMN(D:D),0)</f>
        <v>No</v>
      </c>
      <c r="N1706" t="str" cm="1">
        <f t="array" ref="N1706">VLOOKUP($A1706,'Medical Examination'!$A:$H,COLUMN(E:E),0)</f>
        <v>No</v>
      </c>
      <c r="O1706" t="str" cm="1">
        <f t="array" ref="O1706">VLOOKUP($A1706,'Medical Examination'!$A:$H,COLUMN(F:F),0)</f>
        <v>No</v>
      </c>
      <c r="P1706" cm="1">
        <f t="array" ref="P1706">VLOOKUP($A1706,'Medical Examination'!$A:$H,COLUMN(G:G),0)</f>
        <v>1</v>
      </c>
      <c r="Q1706" t="str" cm="1">
        <f t="array" ref="Q1706">VLOOKUP($A1706,'Medical Examination'!$A:$H,COLUMN(H:H),0)</f>
        <v>yes</v>
      </c>
      <c r="R1706">
        <f t="shared" si="312"/>
        <v>0</v>
      </c>
      <c r="S1706">
        <f t="shared" si="313"/>
        <v>0</v>
      </c>
      <c r="T1706">
        <f t="shared" si="314"/>
        <v>0</v>
      </c>
      <c r="U1706">
        <f t="shared" si="315"/>
        <v>1</v>
      </c>
      <c r="V1706">
        <f t="shared" si="316"/>
        <v>2</v>
      </c>
      <c r="W1706">
        <f t="shared" si="317"/>
        <v>1</v>
      </c>
      <c r="X1706">
        <f t="shared" si="318"/>
        <v>1</v>
      </c>
      <c r="Y1706">
        <f t="shared" si="319"/>
        <v>1</v>
      </c>
      <c r="Z1706">
        <f t="shared" si="320"/>
        <v>0</v>
      </c>
      <c r="AA1706">
        <f t="shared" si="321"/>
        <v>0</v>
      </c>
      <c r="AB1706" s="5">
        <f t="shared" si="322"/>
        <v>39</v>
      </c>
      <c r="AC1706">
        <f t="shared" si="323"/>
        <v>1</v>
      </c>
    </row>
    <row r="1707" spans="1:29" x14ac:dyDescent="0.25">
      <c r="A1707" t="s">
        <v>1748</v>
      </c>
      <c r="B1707">
        <v>1982</v>
      </c>
      <c r="C1707" t="s">
        <v>15</v>
      </c>
      <c r="D1707">
        <v>11</v>
      </c>
      <c r="E1707">
        <v>4</v>
      </c>
      <c r="F1707">
        <v>15828.82</v>
      </c>
      <c r="G1707" t="s">
        <v>11</v>
      </c>
      <c r="H1707" t="s">
        <v>12</v>
      </c>
      <c r="I1707" t="s">
        <v>42</v>
      </c>
      <c r="J1707" t="str">
        <f>VLOOKUP(A1707,Names!A:B,2,)</f>
        <v>Marbury, Ms.  Margaret O</v>
      </c>
      <c r="K1707" cm="1">
        <f t="array" ref="K1707">VLOOKUP($A1707,'Medical Examination'!$A:$H,COLUMN(B:B),0)</f>
        <v>29.3</v>
      </c>
      <c r="L1707" cm="1">
        <f t="array" ref="L1707">VLOOKUP($A1707,'Medical Examination'!$A:$H,COLUMN(C:C),0)</f>
        <v>5.5</v>
      </c>
      <c r="M1707" t="str" cm="1">
        <f t="array" ref="M1707">VLOOKUP($A1707,'Medical Examination'!$A:$H,COLUMN(D:D),0)</f>
        <v>No</v>
      </c>
      <c r="N1707" t="str" cm="1">
        <f t="array" ref="N1707">VLOOKUP($A1707,'Medical Examination'!$A:$H,COLUMN(E:E),0)</f>
        <v>No</v>
      </c>
      <c r="O1707" t="str" cm="1">
        <f t="array" ref="O1707">VLOOKUP($A1707,'Medical Examination'!$A:$H,COLUMN(F:F),0)</f>
        <v>No</v>
      </c>
      <c r="P1707" t="str" cm="1">
        <f t="array" ref="P1707">VLOOKUP($A1707,'Medical Examination'!$A:$H,COLUMN(G:G),0)</f>
        <v>No major surgery</v>
      </c>
      <c r="Q1707" t="str" cm="1">
        <f t="array" ref="Q1707">VLOOKUP($A1707,'Medical Examination'!$A:$H,COLUMN(H:H),0)</f>
        <v>No</v>
      </c>
      <c r="R1707">
        <f t="shared" si="312"/>
        <v>0</v>
      </c>
      <c r="S1707">
        <f t="shared" si="313"/>
        <v>0</v>
      </c>
      <c r="T1707">
        <f t="shared" si="314"/>
        <v>0</v>
      </c>
      <c r="U1707">
        <f t="shared" si="315"/>
        <v>0</v>
      </c>
      <c r="V1707">
        <f t="shared" si="316"/>
        <v>2</v>
      </c>
      <c r="W1707">
        <f t="shared" si="317"/>
        <v>1</v>
      </c>
      <c r="X1707">
        <f t="shared" si="318"/>
        <v>0</v>
      </c>
      <c r="Y1707">
        <f t="shared" si="319"/>
        <v>1</v>
      </c>
      <c r="Z1707">
        <f t="shared" si="320"/>
        <v>0</v>
      </c>
      <c r="AA1707">
        <f t="shared" si="321"/>
        <v>0</v>
      </c>
      <c r="AB1707" s="5">
        <f t="shared" si="322"/>
        <v>41</v>
      </c>
      <c r="AC1707">
        <f t="shared" si="323"/>
        <v>0</v>
      </c>
    </row>
    <row r="1708" spans="1:29" x14ac:dyDescent="0.25">
      <c r="A1708" t="s">
        <v>1749</v>
      </c>
      <c r="B1708">
        <v>1962</v>
      </c>
      <c r="C1708" t="s">
        <v>30</v>
      </c>
      <c r="D1708">
        <v>25</v>
      </c>
      <c r="E1708">
        <v>0</v>
      </c>
      <c r="F1708">
        <v>15840.81</v>
      </c>
      <c r="G1708" t="s">
        <v>11</v>
      </c>
      <c r="H1708" t="s">
        <v>16</v>
      </c>
      <c r="I1708" t="s">
        <v>632</v>
      </c>
      <c r="J1708" t="str">
        <f>VLOOKUP(A1708,Names!A:B,2,)</f>
        <v>Clay, Mr.  Brad</v>
      </c>
      <c r="K1708" cm="1">
        <f t="array" ref="K1708">VLOOKUP($A1708,'Medical Examination'!$A:$H,COLUMN(B:B),0)</f>
        <v>36.85</v>
      </c>
      <c r="L1708" cm="1">
        <f t="array" ref="L1708">VLOOKUP($A1708,'Medical Examination'!$A:$H,COLUMN(C:C),0)</f>
        <v>6.7</v>
      </c>
      <c r="M1708" t="str" cm="1">
        <f t="array" ref="M1708">VLOOKUP($A1708,'Medical Examination'!$A:$H,COLUMN(D:D),0)</f>
        <v>No</v>
      </c>
      <c r="N1708" t="str" cm="1">
        <f t="array" ref="N1708">VLOOKUP($A1708,'Medical Examination'!$A:$H,COLUMN(E:E),0)</f>
        <v>No</v>
      </c>
      <c r="O1708" t="str" cm="1">
        <f t="array" ref="O1708">VLOOKUP($A1708,'Medical Examination'!$A:$H,COLUMN(F:F),0)</f>
        <v>No</v>
      </c>
      <c r="P1708" t="str" cm="1">
        <f t="array" ref="P1708">VLOOKUP($A1708,'Medical Examination'!$A:$H,COLUMN(G:G),0)</f>
        <v>No major surgery</v>
      </c>
      <c r="Q1708" t="str" cm="1">
        <f t="array" ref="Q1708">VLOOKUP($A1708,'Medical Examination'!$A:$H,COLUMN(H:H),0)</f>
        <v>No</v>
      </c>
      <c r="R1708">
        <f t="shared" si="312"/>
        <v>0</v>
      </c>
      <c r="S1708">
        <f t="shared" si="313"/>
        <v>0</v>
      </c>
      <c r="T1708">
        <f t="shared" si="314"/>
        <v>0</v>
      </c>
      <c r="U1708">
        <f t="shared" si="315"/>
        <v>0</v>
      </c>
      <c r="V1708">
        <f t="shared" si="316"/>
        <v>2</v>
      </c>
      <c r="W1708">
        <f t="shared" si="317"/>
        <v>3</v>
      </c>
      <c r="X1708">
        <f t="shared" si="318"/>
        <v>0</v>
      </c>
      <c r="Y1708">
        <f t="shared" si="319"/>
        <v>0</v>
      </c>
      <c r="Z1708">
        <f t="shared" si="320"/>
        <v>0</v>
      </c>
      <c r="AA1708">
        <f t="shared" si="321"/>
        <v>0</v>
      </c>
      <c r="AB1708" s="5">
        <f t="shared" si="322"/>
        <v>61</v>
      </c>
      <c r="AC1708">
        <f t="shared" si="323"/>
        <v>1</v>
      </c>
    </row>
    <row r="1709" spans="1:29" x14ac:dyDescent="0.25">
      <c r="A1709" t="s">
        <v>1750</v>
      </c>
      <c r="B1709">
        <v>1980</v>
      </c>
      <c r="C1709" t="s">
        <v>37</v>
      </c>
      <c r="D1709">
        <v>12</v>
      </c>
      <c r="E1709">
        <v>2</v>
      </c>
      <c r="F1709">
        <v>15922.29</v>
      </c>
      <c r="G1709" t="s">
        <v>11</v>
      </c>
      <c r="H1709" t="s">
        <v>12</v>
      </c>
      <c r="I1709" t="s">
        <v>535</v>
      </c>
      <c r="J1709" t="str">
        <f>VLOOKUP(A1709,Names!A:B,2,)</f>
        <v>Drnjevich, Mrs.  Kristina K</v>
      </c>
      <c r="K1709" cm="1">
        <f t="array" ref="K1709">VLOOKUP($A1709,'Medical Examination'!$A:$H,COLUMN(B:B),0)</f>
        <v>47.53</v>
      </c>
      <c r="L1709" cm="1">
        <f t="array" ref="L1709">VLOOKUP($A1709,'Medical Examination'!$A:$H,COLUMN(C:C),0)</f>
        <v>4.72</v>
      </c>
      <c r="M1709" t="str" cm="1">
        <f t="array" ref="M1709">VLOOKUP($A1709,'Medical Examination'!$A:$H,COLUMN(D:D),0)</f>
        <v>No</v>
      </c>
      <c r="N1709" t="str" cm="1">
        <f t="array" ref="N1709">VLOOKUP($A1709,'Medical Examination'!$A:$H,COLUMN(E:E),0)</f>
        <v>No</v>
      </c>
      <c r="O1709" t="str" cm="1">
        <f t="array" ref="O1709">VLOOKUP($A1709,'Medical Examination'!$A:$H,COLUMN(F:F),0)</f>
        <v>No</v>
      </c>
      <c r="P1709" t="str" cm="1">
        <f t="array" ref="P1709">VLOOKUP($A1709,'Medical Examination'!$A:$H,COLUMN(G:G),0)</f>
        <v>No major surgery</v>
      </c>
      <c r="Q1709" t="str" cm="1">
        <f t="array" ref="Q1709">VLOOKUP($A1709,'Medical Examination'!$A:$H,COLUMN(H:H),0)</f>
        <v>No</v>
      </c>
      <c r="R1709">
        <f t="shared" si="312"/>
        <v>0</v>
      </c>
      <c r="S1709">
        <f t="shared" si="313"/>
        <v>0</v>
      </c>
      <c r="T1709">
        <f t="shared" si="314"/>
        <v>0</v>
      </c>
      <c r="U1709">
        <f t="shared" si="315"/>
        <v>0</v>
      </c>
      <c r="V1709">
        <f t="shared" si="316"/>
        <v>2</v>
      </c>
      <c r="W1709">
        <f t="shared" si="317"/>
        <v>1</v>
      </c>
      <c r="X1709">
        <f t="shared" si="318"/>
        <v>0</v>
      </c>
      <c r="Y1709">
        <f t="shared" si="319"/>
        <v>0</v>
      </c>
      <c r="Z1709">
        <f t="shared" si="320"/>
        <v>0</v>
      </c>
      <c r="AA1709">
        <f t="shared" si="321"/>
        <v>0</v>
      </c>
      <c r="AB1709" s="5">
        <f t="shared" si="322"/>
        <v>43</v>
      </c>
      <c r="AC1709">
        <f t="shared" si="323"/>
        <v>0</v>
      </c>
    </row>
    <row r="1710" spans="1:29" x14ac:dyDescent="0.25">
      <c r="A1710" t="s">
        <v>1751</v>
      </c>
      <c r="B1710">
        <v>1982</v>
      </c>
      <c r="C1710" t="s">
        <v>10</v>
      </c>
      <c r="D1710">
        <v>24</v>
      </c>
      <c r="E1710">
        <v>3</v>
      </c>
      <c r="F1710">
        <v>15965.29</v>
      </c>
      <c r="G1710" t="s">
        <v>11</v>
      </c>
      <c r="H1710" t="s">
        <v>16</v>
      </c>
      <c r="I1710" t="s">
        <v>23</v>
      </c>
      <c r="J1710" t="str">
        <f>VLOOKUP(A1710,Names!A:B,2,)</f>
        <v>Mills, Ms.  Jessica L</v>
      </c>
      <c r="K1710" cm="1">
        <f t="array" ref="K1710">VLOOKUP($A1710,'Medical Examination'!$A:$H,COLUMN(B:B),0)</f>
        <v>48.81</v>
      </c>
      <c r="L1710" cm="1">
        <f t="array" ref="L1710">VLOOKUP($A1710,'Medical Examination'!$A:$H,COLUMN(C:C),0)</f>
        <v>5.49</v>
      </c>
      <c r="M1710" t="str" cm="1">
        <f t="array" ref="M1710">VLOOKUP($A1710,'Medical Examination'!$A:$H,COLUMN(D:D),0)</f>
        <v>No</v>
      </c>
      <c r="N1710" t="str" cm="1">
        <f t="array" ref="N1710">VLOOKUP($A1710,'Medical Examination'!$A:$H,COLUMN(E:E),0)</f>
        <v>No</v>
      </c>
      <c r="O1710" t="str" cm="1">
        <f t="array" ref="O1710">VLOOKUP($A1710,'Medical Examination'!$A:$H,COLUMN(F:F),0)</f>
        <v>No</v>
      </c>
      <c r="P1710" t="str" cm="1">
        <f t="array" ref="P1710">VLOOKUP($A1710,'Medical Examination'!$A:$H,COLUMN(G:G),0)</f>
        <v>No major surgery</v>
      </c>
      <c r="Q1710" t="str" cm="1">
        <f t="array" ref="Q1710">VLOOKUP($A1710,'Medical Examination'!$A:$H,COLUMN(H:H),0)</f>
        <v>No</v>
      </c>
      <c r="R1710">
        <f t="shared" si="312"/>
        <v>0</v>
      </c>
      <c r="S1710">
        <f t="shared" si="313"/>
        <v>0</v>
      </c>
      <c r="T1710">
        <f t="shared" si="314"/>
        <v>0</v>
      </c>
      <c r="U1710">
        <f t="shared" si="315"/>
        <v>0</v>
      </c>
      <c r="V1710">
        <f t="shared" si="316"/>
        <v>2</v>
      </c>
      <c r="W1710">
        <f t="shared" si="317"/>
        <v>3</v>
      </c>
      <c r="X1710">
        <f t="shared" si="318"/>
        <v>0</v>
      </c>
      <c r="Y1710">
        <f t="shared" si="319"/>
        <v>0</v>
      </c>
      <c r="Z1710">
        <f t="shared" si="320"/>
        <v>1</v>
      </c>
      <c r="AA1710">
        <f t="shared" si="321"/>
        <v>0</v>
      </c>
      <c r="AB1710" s="5">
        <f t="shared" si="322"/>
        <v>41</v>
      </c>
      <c r="AC1710">
        <f t="shared" si="323"/>
        <v>0</v>
      </c>
    </row>
    <row r="1711" spans="1:29" x14ac:dyDescent="0.25">
      <c r="A1711" t="s">
        <v>1752</v>
      </c>
      <c r="B1711">
        <v>1980</v>
      </c>
      <c r="C1711" t="s">
        <v>20</v>
      </c>
      <c r="D1711">
        <v>19</v>
      </c>
      <c r="E1711">
        <v>2</v>
      </c>
      <c r="F1711">
        <v>15966.19</v>
      </c>
      <c r="G1711" t="s">
        <v>11</v>
      </c>
      <c r="H1711" t="s">
        <v>11</v>
      </c>
      <c r="I1711" t="s">
        <v>23</v>
      </c>
      <c r="J1711" t="str">
        <f>VLOOKUP(A1711,Names!A:B,2,)</f>
        <v>Haglund, Ms.  Brittany L.</v>
      </c>
      <c r="K1711" cm="1">
        <f t="array" ref="K1711">VLOOKUP($A1711,'Medical Examination'!$A:$H,COLUMN(B:B),0)</f>
        <v>48.7</v>
      </c>
      <c r="L1711" cm="1">
        <f t="array" ref="L1711">VLOOKUP($A1711,'Medical Examination'!$A:$H,COLUMN(C:C),0)</f>
        <v>4.71</v>
      </c>
      <c r="M1711" t="str" cm="1">
        <f t="array" ref="M1711">VLOOKUP($A1711,'Medical Examination'!$A:$H,COLUMN(D:D),0)</f>
        <v>No</v>
      </c>
      <c r="N1711" t="str" cm="1">
        <f t="array" ref="N1711">VLOOKUP($A1711,'Medical Examination'!$A:$H,COLUMN(E:E),0)</f>
        <v>No</v>
      </c>
      <c r="O1711" t="str" cm="1">
        <f t="array" ref="O1711">VLOOKUP($A1711,'Medical Examination'!$A:$H,COLUMN(F:F),0)</f>
        <v>No</v>
      </c>
      <c r="P1711" t="str" cm="1">
        <f t="array" ref="P1711">VLOOKUP($A1711,'Medical Examination'!$A:$H,COLUMN(G:G),0)</f>
        <v>No major surgery</v>
      </c>
      <c r="Q1711" t="str" cm="1">
        <f t="array" ref="Q1711">VLOOKUP($A1711,'Medical Examination'!$A:$H,COLUMN(H:H),0)</f>
        <v>No</v>
      </c>
      <c r="R1711">
        <f t="shared" si="312"/>
        <v>0</v>
      </c>
      <c r="S1711">
        <f t="shared" si="313"/>
        <v>0</v>
      </c>
      <c r="T1711">
        <f t="shared" si="314"/>
        <v>0</v>
      </c>
      <c r="U1711">
        <f t="shared" si="315"/>
        <v>0</v>
      </c>
      <c r="V1711">
        <f t="shared" si="316"/>
        <v>2</v>
      </c>
      <c r="W1711">
        <f t="shared" si="317"/>
        <v>2</v>
      </c>
      <c r="X1711">
        <f t="shared" si="318"/>
        <v>0</v>
      </c>
      <c r="Y1711">
        <f t="shared" si="319"/>
        <v>0</v>
      </c>
      <c r="Z1711">
        <f t="shared" si="320"/>
        <v>1</v>
      </c>
      <c r="AA1711">
        <f t="shared" si="321"/>
        <v>0</v>
      </c>
      <c r="AB1711" s="5">
        <f t="shared" si="322"/>
        <v>43</v>
      </c>
      <c r="AC1711">
        <f t="shared" si="323"/>
        <v>0</v>
      </c>
    </row>
    <row r="1712" spans="1:29" x14ac:dyDescent="0.25">
      <c r="A1712" t="s">
        <v>1753</v>
      </c>
      <c r="B1712">
        <v>1988</v>
      </c>
      <c r="C1712" t="s">
        <v>30</v>
      </c>
      <c r="D1712">
        <v>5</v>
      </c>
      <c r="E1712">
        <v>3</v>
      </c>
      <c r="F1712">
        <v>16059.06</v>
      </c>
      <c r="G1712" t="s">
        <v>11</v>
      </c>
      <c r="H1712" t="s">
        <v>12</v>
      </c>
      <c r="I1712" t="s">
        <v>23</v>
      </c>
      <c r="J1712" t="str">
        <f>VLOOKUP(A1712,Names!A:B,2,)</f>
        <v>Leedham, Ms.  Amy</v>
      </c>
      <c r="K1712" cm="1">
        <f t="array" ref="K1712">VLOOKUP($A1712,'Medical Examination'!$A:$H,COLUMN(B:B),0)</f>
        <v>53.63</v>
      </c>
      <c r="L1712" cm="1">
        <f t="array" ref="L1712">VLOOKUP($A1712,'Medical Examination'!$A:$H,COLUMN(C:C),0)</f>
        <v>5.47</v>
      </c>
      <c r="M1712" t="str" cm="1">
        <f t="array" ref="M1712">VLOOKUP($A1712,'Medical Examination'!$A:$H,COLUMN(D:D),0)</f>
        <v>yes</v>
      </c>
      <c r="N1712" t="str" cm="1">
        <f t="array" ref="N1712">VLOOKUP($A1712,'Medical Examination'!$A:$H,COLUMN(E:E),0)</f>
        <v>No</v>
      </c>
      <c r="O1712" t="str" cm="1">
        <f t="array" ref="O1712">VLOOKUP($A1712,'Medical Examination'!$A:$H,COLUMN(F:F),0)</f>
        <v>No</v>
      </c>
      <c r="P1712" cm="1">
        <f t="array" ref="P1712">VLOOKUP($A1712,'Medical Examination'!$A:$H,COLUMN(G:G),0)</f>
        <v>1</v>
      </c>
      <c r="Q1712" t="str" cm="1">
        <f t="array" ref="Q1712">VLOOKUP($A1712,'Medical Examination'!$A:$H,COLUMN(H:H),0)</f>
        <v>No</v>
      </c>
      <c r="R1712">
        <f t="shared" si="312"/>
        <v>1</v>
      </c>
      <c r="S1712">
        <f t="shared" si="313"/>
        <v>0</v>
      </c>
      <c r="T1712">
        <f t="shared" si="314"/>
        <v>0</v>
      </c>
      <c r="U1712">
        <f t="shared" si="315"/>
        <v>0</v>
      </c>
      <c r="V1712">
        <f t="shared" si="316"/>
        <v>2</v>
      </c>
      <c r="W1712">
        <f t="shared" si="317"/>
        <v>1</v>
      </c>
      <c r="X1712">
        <f t="shared" si="318"/>
        <v>1</v>
      </c>
      <c r="Y1712">
        <f t="shared" si="319"/>
        <v>0</v>
      </c>
      <c r="Z1712">
        <f t="shared" si="320"/>
        <v>1</v>
      </c>
      <c r="AA1712">
        <f t="shared" si="321"/>
        <v>0</v>
      </c>
      <c r="AB1712" s="5">
        <f t="shared" si="322"/>
        <v>35</v>
      </c>
      <c r="AC1712">
        <f t="shared" si="323"/>
        <v>0</v>
      </c>
    </row>
    <row r="1713" spans="1:29" x14ac:dyDescent="0.25">
      <c r="A1713" t="s">
        <v>1754</v>
      </c>
      <c r="B1713">
        <v>1978</v>
      </c>
      <c r="C1713" t="s">
        <v>20</v>
      </c>
      <c r="D1713">
        <v>16</v>
      </c>
      <c r="E1713">
        <v>2</v>
      </c>
      <c r="F1713">
        <v>16062.89</v>
      </c>
      <c r="G1713" t="s">
        <v>11</v>
      </c>
      <c r="H1713" t="s">
        <v>11</v>
      </c>
      <c r="I1713" t="s">
        <v>535</v>
      </c>
      <c r="J1713" t="str">
        <f>VLOOKUP(A1713,Names!A:B,2,)</f>
        <v>Walker, Mrs.  Sarah</v>
      </c>
      <c r="K1713" cm="1">
        <f t="array" ref="K1713">VLOOKUP($A1713,'Medical Examination'!$A:$H,COLUMN(B:B),0)</f>
        <v>46.43</v>
      </c>
      <c r="L1713" cm="1">
        <f t="array" ref="L1713">VLOOKUP($A1713,'Medical Examination'!$A:$H,COLUMN(C:C),0)</f>
        <v>6.72</v>
      </c>
      <c r="M1713" t="str" cm="1">
        <f t="array" ref="M1713">VLOOKUP($A1713,'Medical Examination'!$A:$H,COLUMN(D:D),0)</f>
        <v>No</v>
      </c>
      <c r="N1713" t="str" cm="1">
        <f t="array" ref="N1713">VLOOKUP($A1713,'Medical Examination'!$A:$H,COLUMN(E:E),0)</f>
        <v>No</v>
      </c>
      <c r="O1713" t="str" cm="1">
        <f t="array" ref="O1713">VLOOKUP($A1713,'Medical Examination'!$A:$H,COLUMN(F:F),0)</f>
        <v>No</v>
      </c>
      <c r="P1713" t="str" cm="1">
        <f t="array" ref="P1713">VLOOKUP($A1713,'Medical Examination'!$A:$H,COLUMN(G:G),0)</f>
        <v>No major surgery</v>
      </c>
      <c r="Q1713" t="str" cm="1">
        <f t="array" ref="Q1713">VLOOKUP($A1713,'Medical Examination'!$A:$H,COLUMN(H:H),0)</f>
        <v>No</v>
      </c>
      <c r="R1713">
        <f t="shared" si="312"/>
        <v>0</v>
      </c>
      <c r="S1713">
        <f t="shared" si="313"/>
        <v>0</v>
      </c>
      <c r="T1713">
        <f t="shared" si="314"/>
        <v>0</v>
      </c>
      <c r="U1713">
        <f t="shared" si="315"/>
        <v>0</v>
      </c>
      <c r="V1713">
        <f t="shared" si="316"/>
        <v>2</v>
      </c>
      <c r="W1713">
        <f t="shared" si="317"/>
        <v>2</v>
      </c>
      <c r="X1713">
        <f t="shared" si="318"/>
        <v>0</v>
      </c>
      <c r="Y1713">
        <f t="shared" si="319"/>
        <v>0</v>
      </c>
      <c r="Z1713">
        <f t="shared" si="320"/>
        <v>0</v>
      </c>
      <c r="AA1713">
        <f t="shared" si="321"/>
        <v>0</v>
      </c>
      <c r="AB1713" s="5">
        <f t="shared" si="322"/>
        <v>45</v>
      </c>
      <c r="AC1713">
        <f t="shared" si="323"/>
        <v>0</v>
      </c>
    </row>
    <row r="1714" spans="1:29" x14ac:dyDescent="0.25">
      <c r="A1714" t="s">
        <v>1755</v>
      </c>
      <c r="B1714">
        <v>1958</v>
      </c>
      <c r="C1714" t="s">
        <v>37</v>
      </c>
      <c r="D1714">
        <v>22</v>
      </c>
      <c r="E1714">
        <v>2</v>
      </c>
      <c r="F1714">
        <v>16069.08</v>
      </c>
      <c r="G1714" t="s">
        <v>11</v>
      </c>
      <c r="H1714" t="s">
        <v>11</v>
      </c>
      <c r="I1714" t="s">
        <v>247</v>
      </c>
      <c r="J1714" t="str">
        <f>VLOOKUP(A1714,Names!A:B,2,)</f>
        <v>Turner, Ms.  Louise A</v>
      </c>
      <c r="K1714" cm="1">
        <f t="array" ref="K1714">VLOOKUP($A1714,'Medical Examination'!$A:$H,COLUMN(B:B),0)</f>
        <v>31.824999999999999</v>
      </c>
      <c r="L1714" cm="1">
        <f t="array" ref="L1714">VLOOKUP($A1714,'Medical Examination'!$A:$H,COLUMN(C:C),0)</f>
        <v>8.2799999999999994</v>
      </c>
      <c r="M1714" t="str" cm="1">
        <f t="array" ref="M1714">VLOOKUP($A1714,'Medical Examination'!$A:$H,COLUMN(D:D),0)</f>
        <v>No</v>
      </c>
      <c r="N1714" t="str" cm="1">
        <f t="array" ref="N1714">VLOOKUP($A1714,'Medical Examination'!$A:$H,COLUMN(E:E),0)</f>
        <v>No</v>
      </c>
      <c r="O1714" t="str" cm="1">
        <f t="array" ref="O1714">VLOOKUP($A1714,'Medical Examination'!$A:$H,COLUMN(F:F),0)</f>
        <v>No</v>
      </c>
      <c r="P1714" cm="1">
        <f t="array" ref="P1714">VLOOKUP($A1714,'Medical Examination'!$A:$H,COLUMN(G:G),0)</f>
        <v>3</v>
      </c>
      <c r="Q1714" t="str" cm="1">
        <f t="array" ref="Q1714">VLOOKUP($A1714,'Medical Examination'!$A:$H,COLUMN(H:H),0)</f>
        <v>No</v>
      </c>
      <c r="R1714">
        <f t="shared" si="312"/>
        <v>0</v>
      </c>
      <c r="S1714">
        <f t="shared" si="313"/>
        <v>0</v>
      </c>
      <c r="T1714">
        <f t="shared" si="314"/>
        <v>0</v>
      </c>
      <c r="U1714">
        <f t="shared" si="315"/>
        <v>0</v>
      </c>
      <c r="V1714">
        <f t="shared" si="316"/>
        <v>2</v>
      </c>
      <c r="W1714">
        <f t="shared" si="317"/>
        <v>2</v>
      </c>
      <c r="X1714">
        <f t="shared" si="318"/>
        <v>3</v>
      </c>
      <c r="Y1714">
        <f t="shared" si="319"/>
        <v>0</v>
      </c>
      <c r="Z1714">
        <f t="shared" si="320"/>
        <v>0</v>
      </c>
      <c r="AA1714">
        <f t="shared" si="321"/>
        <v>0</v>
      </c>
      <c r="AB1714" s="5">
        <f t="shared" si="322"/>
        <v>65</v>
      </c>
      <c r="AC1714">
        <f t="shared" si="323"/>
        <v>0</v>
      </c>
    </row>
    <row r="1715" spans="1:29" x14ac:dyDescent="0.25">
      <c r="A1715" t="s">
        <v>1756</v>
      </c>
      <c r="B1715">
        <v>1958</v>
      </c>
      <c r="C1715" t="s">
        <v>18</v>
      </c>
      <c r="D1715">
        <v>21</v>
      </c>
      <c r="E1715">
        <v>3</v>
      </c>
      <c r="F1715">
        <v>16085.13</v>
      </c>
      <c r="G1715" t="s">
        <v>11</v>
      </c>
      <c r="H1715" t="s">
        <v>11</v>
      </c>
      <c r="I1715" t="s">
        <v>13</v>
      </c>
      <c r="J1715" t="str">
        <f>VLOOKUP(A1715,Names!A:B,2,)</f>
        <v>Nadar, Ms.  Devin C.</v>
      </c>
      <c r="K1715" cm="1">
        <f t="array" ref="K1715">VLOOKUP($A1715,'Medical Examination'!$A:$H,COLUMN(B:B),0)</f>
        <v>39.049999999999997</v>
      </c>
      <c r="L1715" cm="1">
        <f t="array" ref="L1715">VLOOKUP($A1715,'Medical Examination'!$A:$H,COLUMN(C:C),0)</f>
        <v>7.59</v>
      </c>
      <c r="M1715" t="str" cm="1">
        <f t="array" ref="M1715">VLOOKUP($A1715,'Medical Examination'!$A:$H,COLUMN(D:D),0)</f>
        <v>No</v>
      </c>
      <c r="N1715" t="str" cm="1">
        <f t="array" ref="N1715">VLOOKUP($A1715,'Medical Examination'!$A:$H,COLUMN(E:E),0)</f>
        <v>No</v>
      </c>
      <c r="O1715" t="str" cm="1">
        <f t="array" ref="O1715">VLOOKUP($A1715,'Medical Examination'!$A:$H,COLUMN(F:F),0)</f>
        <v>No</v>
      </c>
      <c r="P1715" cm="1">
        <f t="array" ref="P1715">VLOOKUP($A1715,'Medical Examination'!$A:$H,COLUMN(G:G),0)</f>
        <v>3</v>
      </c>
      <c r="Q1715" t="str" cm="1">
        <f t="array" ref="Q1715">VLOOKUP($A1715,'Medical Examination'!$A:$H,COLUMN(H:H),0)</f>
        <v>No</v>
      </c>
      <c r="R1715">
        <f t="shared" si="312"/>
        <v>0</v>
      </c>
      <c r="S1715">
        <f t="shared" si="313"/>
        <v>0</v>
      </c>
      <c r="T1715">
        <f t="shared" si="314"/>
        <v>0</v>
      </c>
      <c r="U1715">
        <f t="shared" si="315"/>
        <v>0</v>
      </c>
      <c r="V1715">
        <f t="shared" si="316"/>
        <v>2</v>
      </c>
      <c r="W1715">
        <f t="shared" si="317"/>
        <v>2</v>
      </c>
      <c r="X1715">
        <f t="shared" si="318"/>
        <v>3</v>
      </c>
      <c r="Y1715">
        <f t="shared" si="319"/>
        <v>0</v>
      </c>
      <c r="Z1715">
        <f t="shared" si="320"/>
        <v>0</v>
      </c>
      <c r="AA1715">
        <f t="shared" si="321"/>
        <v>1</v>
      </c>
      <c r="AB1715" s="5">
        <f t="shared" si="322"/>
        <v>65</v>
      </c>
      <c r="AC1715">
        <f t="shared" si="323"/>
        <v>0</v>
      </c>
    </row>
    <row r="1716" spans="1:29" x14ac:dyDescent="0.25">
      <c r="A1716" t="s">
        <v>1757</v>
      </c>
      <c r="B1716">
        <v>1985</v>
      </c>
      <c r="C1716" t="s">
        <v>35</v>
      </c>
      <c r="D1716">
        <v>27</v>
      </c>
      <c r="E1716">
        <v>3</v>
      </c>
      <c r="F1716">
        <v>16097.94</v>
      </c>
      <c r="G1716" t="s">
        <v>11</v>
      </c>
      <c r="H1716" t="s">
        <v>12</v>
      </c>
      <c r="I1716" t="s">
        <v>23</v>
      </c>
      <c r="J1716" t="str">
        <f>VLOOKUP(A1716,Names!A:B,2,)</f>
        <v>Widlowski, Mr.  Daniel G.</v>
      </c>
      <c r="K1716" cm="1">
        <f t="array" ref="K1716">VLOOKUP($A1716,'Medical Examination'!$A:$H,COLUMN(B:B),0)</f>
        <v>51.86</v>
      </c>
      <c r="L1716" cm="1">
        <f t="array" ref="L1716">VLOOKUP($A1716,'Medical Examination'!$A:$H,COLUMN(C:C),0)</f>
        <v>5.2</v>
      </c>
      <c r="M1716" t="str" cm="1">
        <f t="array" ref="M1716">VLOOKUP($A1716,'Medical Examination'!$A:$H,COLUMN(D:D),0)</f>
        <v>yes</v>
      </c>
      <c r="N1716" t="str" cm="1">
        <f t="array" ref="N1716">VLOOKUP($A1716,'Medical Examination'!$A:$H,COLUMN(E:E),0)</f>
        <v>No</v>
      </c>
      <c r="O1716" t="str" cm="1">
        <f t="array" ref="O1716">VLOOKUP($A1716,'Medical Examination'!$A:$H,COLUMN(F:F),0)</f>
        <v>No</v>
      </c>
      <c r="P1716" t="str" cm="1">
        <f t="array" ref="P1716">VLOOKUP($A1716,'Medical Examination'!$A:$H,COLUMN(G:G),0)</f>
        <v>No major surgery</v>
      </c>
      <c r="Q1716" t="str" cm="1">
        <f t="array" ref="Q1716">VLOOKUP($A1716,'Medical Examination'!$A:$H,COLUMN(H:H),0)</f>
        <v>No</v>
      </c>
      <c r="R1716">
        <f t="shared" si="312"/>
        <v>1</v>
      </c>
      <c r="S1716">
        <f t="shared" si="313"/>
        <v>0</v>
      </c>
      <c r="T1716">
        <f t="shared" si="314"/>
        <v>0</v>
      </c>
      <c r="U1716">
        <f t="shared" si="315"/>
        <v>0</v>
      </c>
      <c r="V1716">
        <f t="shared" si="316"/>
        <v>2</v>
      </c>
      <c r="W1716">
        <f t="shared" si="317"/>
        <v>1</v>
      </c>
      <c r="X1716">
        <f t="shared" si="318"/>
        <v>0</v>
      </c>
      <c r="Y1716">
        <f t="shared" si="319"/>
        <v>0</v>
      </c>
      <c r="Z1716">
        <f t="shared" si="320"/>
        <v>1</v>
      </c>
      <c r="AA1716">
        <f t="shared" si="321"/>
        <v>0</v>
      </c>
      <c r="AB1716" s="5">
        <f t="shared" si="322"/>
        <v>38</v>
      </c>
      <c r="AC1716">
        <f t="shared" si="323"/>
        <v>1</v>
      </c>
    </row>
    <row r="1717" spans="1:29" x14ac:dyDescent="0.25">
      <c r="A1717" t="s">
        <v>1758</v>
      </c>
      <c r="B1717">
        <v>1993</v>
      </c>
      <c r="C1717" t="s">
        <v>35</v>
      </c>
      <c r="D1717">
        <v>8</v>
      </c>
      <c r="E1717">
        <v>0</v>
      </c>
      <c r="F1717">
        <v>16115.3</v>
      </c>
      <c r="G1717" t="s">
        <v>11</v>
      </c>
      <c r="H1717" t="s">
        <v>16</v>
      </c>
      <c r="I1717" t="s">
        <v>247</v>
      </c>
      <c r="J1717" t="str">
        <f>VLOOKUP(A1717,Names!A:B,2,)</f>
        <v>Meling, Ms.  Erika M.</v>
      </c>
      <c r="K1717" cm="1">
        <f t="array" ref="K1717">VLOOKUP($A1717,'Medical Examination'!$A:$H,COLUMN(B:B),0)</f>
        <v>21.85</v>
      </c>
      <c r="L1717" cm="1">
        <f t="array" ref="L1717">VLOOKUP($A1717,'Medical Examination'!$A:$H,COLUMN(C:C),0)</f>
        <v>5.52</v>
      </c>
      <c r="M1717" t="str" cm="1">
        <f t="array" ref="M1717">VLOOKUP($A1717,'Medical Examination'!$A:$H,COLUMN(D:D),0)</f>
        <v>No</v>
      </c>
      <c r="N1717" t="str" cm="1">
        <f t="array" ref="N1717">VLOOKUP($A1717,'Medical Examination'!$A:$H,COLUMN(E:E),0)</f>
        <v>No</v>
      </c>
      <c r="O1717" t="str" cm="1">
        <f t="array" ref="O1717">VLOOKUP($A1717,'Medical Examination'!$A:$H,COLUMN(F:F),0)</f>
        <v>Yes</v>
      </c>
      <c r="P1717" cm="1">
        <f t="array" ref="P1717">VLOOKUP($A1717,'Medical Examination'!$A:$H,COLUMN(G:G),0)</f>
        <v>1</v>
      </c>
      <c r="Q1717" t="str" cm="1">
        <f t="array" ref="Q1717">VLOOKUP($A1717,'Medical Examination'!$A:$H,COLUMN(H:H),0)</f>
        <v>yes</v>
      </c>
      <c r="R1717">
        <f t="shared" si="312"/>
        <v>0</v>
      </c>
      <c r="S1717">
        <f t="shared" si="313"/>
        <v>0</v>
      </c>
      <c r="T1717">
        <f t="shared" si="314"/>
        <v>1</v>
      </c>
      <c r="U1717">
        <f t="shared" si="315"/>
        <v>1</v>
      </c>
      <c r="V1717">
        <f t="shared" si="316"/>
        <v>2</v>
      </c>
      <c r="W1717">
        <f t="shared" si="317"/>
        <v>3</v>
      </c>
      <c r="X1717">
        <f t="shared" si="318"/>
        <v>1</v>
      </c>
      <c r="Y1717">
        <f t="shared" si="319"/>
        <v>0</v>
      </c>
      <c r="Z1717">
        <f t="shared" si="320"/>
        <v>0</v>
      </c>
      <c r="AA1717">
        <f t="shared" si="321"/>
        <v>0</v>
      </c>
      <c r="AB1717" s="5">
        <f t="shared" si="322"/>
        <v>30</v>
      </c>
      <c r="AC1717">
        <f t="shared" si="323"/>
        <v>0</v>
      </c>
    </row>
    <row r="1718" spans="1:29" x14ac:dyDescent="0.25">
      <c r="A1718" t="s">
        <v>1759</v>
      </c>
      <c r="B1718">
        <v>1987</v>
      </c>
      <c r="C1718" t="s">
        <v>37</v>
      </c>
      <c r="D1718">
        <v>6</v>
      </c>
      <c r="E1718">
        <v>3</v>
      </c>
      <c r="F1718">
        <v>16122.65</v>
      </c>
      <c r="G1718" t="s">
        <v>11</v>
      </c>
      <c r="H1718" t="s">
        <v>16</v>
      </c>
      <c r="I1718" t="s">
        <v>42</v>
      </c>
      <c r="J1718" t="str">
        <f>VLOOKUP(A1718,Names!A:B,2,)</f>
        <v>Pesyna, Ms.  Megan A.</v>
      </c>
      <c r="K1718" cm="1">
        <f t="array" ref="K1718">VLOOKUP($A1718,'Medical Examination'!$A:$H,COLUMN(B:B),0)</f>
        <v>54.85</v>
      </c>
      <c r="L1718" cm="1">
        <f t="array" ref="L1718">VLOOKUP($A1718,'Medical Examination'!$A:$H,COLUMN(C:C),0)</f>
        <v>4.9000000000000004</v>
      </c>
      <c r="M1718" t="str" cm="1">
        <f t="array" ref="M1718">VLOOKUP($A1718,'Medical Examination'!$A:$H,COLUMN(D:D),0)</f>
        <v>No</v>
      </c>
      <c r="N1718" t="str" cm="1">
        <f t="array" ref="N1718">VLOOKUP($A1718,'Medical Examination'!$A:$H,COLUMN(E:E),0)</f>
        <v>No</v>
      </c>
      <c r="O1718" t="str" cm="1">
        <f t="array" ref="O1718">VLOOKUP($A1718,'Medical Examination'!$A:$H,COLUMN(F:F),0)</f>
        <v>No</v>
      </c>
      <c r="P1718" cm="1">
        <f t="array" ref="P1718">VLOOKUP($A1718,'Medical Examination'!$A:$H,COLUMN(G:G),0)</f>
        <v>1</v>
      </c>
      <c r="Q1718" t="str" cm="1">
        <f t="array" ref="Q1718">VLOOKUP($A1718,'Medical Examination'!$A:$H,COLUMN(H:H),0)</f>
        <v>No</v>
      </c>
      <c r="R1718">
        <f t="shared" si="312"/>
        <v>0</v>
      </c>
      <c r="S1718">
        <f t="shared" si="313"/>
        <v>0</v>
      </c>
      <c r="T1718">
        <f t="shared" si="314"/>
        <v>0</v>
      </c>
      <c r="U1718">
        <f t="shared" si="315"/>
        <v>0</v>
      </c>
      <c r="V1718">
        <f t="shared" si="316"/>
        <v>2</v>
      </c>
      <c r="W1718">
        <f t="shared" si="317"/>
        <v>3</v>
      </c>
      <c r="X1718">
        <f t="shared" si="318"/>
        <v>1</v>
      </c>
      <c r="Y1718">
        <f t="shared" si="319"/>
        <v>1</v>
      </c>
      <c r="Z1718">
        <f t="shared" si="320"/>
        <v>0</v>
      </c>
      <c r="AA1718">
        <f t="shared" si="321"/>
        <v>0</v>
      </c>
      <c r="AB1718" s="5">
        <f t="shared" si="322"/>
        <v>36</v>
      </c>
      <c r="AC1718">
        <f t="shared" si="323"/>
        <v>0</v>
      </c>
    </row>
    <row r="1719" spans="1:29" x14ac:dyDescent="0.25">
      <c r="A1719" t="s">
        <v>1760</v>
      </c>
      <c r="B1719">
        <v>1993</v>
      </c>
      <c r="C1719" t="s">
        <v>30</v>
      </c>
      <c r="D1719">
        <v>12</v>
      </c>
      <c r="E1719">
        <v>0</v>
      </c>
      <c r="F1719">
        <v>16138.76</v>
      </c>
      <c r="G1719" t="s">
        <v>11</v>
      </c>
      <c r="H1719" t="s">
        <v>12</v>
      </c>
      <c r="I1719" t="s">
        <v>356</v>
      </c>
      <c r="J1719" t="str">
        <f>VLOOKUP(A1719,Names!A:B,2,)</f>
        <v>Neems, Mr.  Justin</v>
      </c>
      <c r="K1719" cm="1">
        <f t="array" ref="K1719">VLOOKUP($A1719,'Medical Examination'!$A:$H,COLUMN(B:B),0)</f>
        <v>22.895</v>
      </c>
      <c r="L1719" cm="1">
        <f t="array" ref="L1719">VLOOKUP($A1719,'Medical Examination'!$A:$H,COLUMN(C:C),0)</f>
        <v>4.0599999999999996</v>
      </c>
      <c r="M1719" t="str" cm="1">
        <f t="array" ref="M1719">VLOOKUP($A1719,'Medical Examination'!$A:$H,COLUMN(D:D),0)</f>
        <v>No</v>
      </c>
      <c r="N1719" t="str" cm="1">
        <f t="array" ref="N1719">VLOOKUP($A1719,'Medical Examination'!$A:$H,COLUMN(E:E),0)</f>
        <v>No</v>
      </c>
      <c r="O1719" t="str" cm="1">
        <f t="array" ref="O1719">VLOOKUP($A1719,'Medical Examination'!$A:$H,COLUMN(F:F),0)</f>
        <v>Yes</v>
      </c>
      <c r="P1719" cm="1">
        <f t="array" ref="P1719">VLOOKUP($A1719,'Medical Examination'!$A:$H,COLUMN(G:G),0)</f>
        <v>1</v>
      </c>
      <c r="Q1719" t="str" cm="1">
        <f t="array" ref="Q1719">VLOOKUP($A1719,'Medical Examination'!$A:$H,COLUMN(H:H),0)</f>
        <v>yes</v>
      </c>
      <c r="R1719">
        <f t="shared" si="312"/>
        <v>0</v>
      </c>
      <c r="S1719">
        <f t="shared" si="313"/>
        <v>0</v>
      </c>
      <c r="T1719">
        <f t="shared" si="314"/>
        <v>1</v>
      </c>
      <c r="U1719">
        <f t="shared" si="315"/>
        <v>1</v>
      </c>
      <c r="V1719">
        <f t="shared" si="316"/>
        <v>2</v>
      </c>
      <c r="W1719">
        <f t="shared" si="317"/>
        <v>1</v>
      </c>
      <c r="X1719">
        <f t="shared" si="318"/>
        <v>1</v>
      </c>
      <c r="Y1719">
        <f t="shared" si="319"/>
        <v>0</v>
      </c>
      <c r="Z1719">
        <f t="shared" si="320"/>
        <v>0</v>
      </c>
      <c r="AA1719">
        <f t="shared" si="321"/>
        <v>0</v>
      </c>
      <c r="AB1719" s="5">
        <f t="shared" si="322"/>
        <v>30</v>
      </c>
      <c r="AC1719">
        <f t="shared" si="323"/>
        <v>1</v>
      </c>
    </row>
    <row r="1720" spans="1:29" x14ac:dyDescent="0.25">
      <c r="A1720" t="s">
        <v>1761</v>
      </c>
      <c r="B1720">
        <v>1982</v>
      </c>
      <c r="C1720" t="s">
        <v>10</v>
      </c>
      <c r="D1720">
        <v>6</v>
      </c>
      <c r="E1720">
        <v>3</v>
      </c>
      <c r="F1720">
        <v>16152.04</v>
      </c>
      <c r="G1720" t="s">
        <v>11</v>
      </c>
      <c r="H1720" t="s">
        <v>16</v>
      </c>
      <c r="I1720" t="s">
        <v>535</v>
      </c>
      <c r="J1720" t="str">
        <f>VLOOKUP(A1720,Names!A:B,2,)</f>
        <v>Carman, Mrs.  Aubri</v>
      </c>
      <c r="K1720" cm="1">
        <f t="array" ref="K1720">VLOOKUP($A1720,'Medical Examination'!$A:$H,COLUMN(B:B),0)</f>
        <v>48.32</v>
      </c>
      <c r="L1720" cm="1">
        <f t="array" ref="L1720">VLOOKUP($A1720,'Medical Examination'!$A:$H,COLUMN(C:C),0)</f>
        <v>5.88</v>
      </c>
      <c r="M1720" t="str" cm="1">
        <f t="array" ref="M1720">VLOOKUP($A1720,'Medical Examination'!$A:$H,COLUMN(D:D),0)</f>
        <v>No</v>
      </c>
      <c r="N1720" t="str" cm="1">
        <f t="array" ref="N1720">VLOOKUP($A1720,'Medical Examination'!$A:$H,COLUMN(E:E),0)</f>
        <v>No</v>
      </c>
      <c r="O1720" t="str" cm="1">
        <f t="array" ref="O1720">VLOOKUP($A1720,'Medical Examination'!$A:$H,COLUMN(F:F),0)</f>
        <v>No</v>
      </c>
      <c r="P1720" t="str" cm="1">
        <f t="array" ref="P1720">VLOOKUP($A1720,'Medical Examination'!$A:$H,COLUMN(G:G),0)</f>
        <v>No major surgery</v>
      </c>
      <c r="Q1720" t="str" cm="1">
        <f t="array" ref="Q1720">VLOOKUP($A1720,'Medical Examination'!$A:$H,COLUMN(H:H),0)</f>
        <v>No</v>
      </c>
      <c r="R1720">
        <f t="shared" si="312"/>
        <v>0</v>
      </c>
      <c r="S1720">
        <f t="shared" si="313"/>
        <v>0</v>
      </c>
      <c r="T1720">
        <f t="shared" si="314"/>
        <v>0</v>
      </c>
      <c r="U1720">
        <f t="shared" si="315"/>
        <v>0</v>
      </c>
      <c r="V1720">
        <f t="shared" si="316"/>
        <v>2</v>
      </c>
      <c r="W1720">
        <f t="shared" si="317"/>
        <v>3</v>
      </c>
      <c r="X1720">
        <f t="shared" si="318"/>
        <v>0</v>
      </c>
      <c r="Y1720">
        <f t="shared" si="319"/>
        <v>0</v>
      </c>
      <c r="Z1720">
        <f t="shared" si="320"/>
        <v>0</v>
      </c>
      <c r="AA1720">
        <f t="shared" si="321"/>
        <v>0</v>
      </c>
      <c r="AB1720" s="5">
        <f t="shared" si="322"/>
        <v>41</v>
      </c>
      <c r="AC1720">
        <f t="shared" si="323"/>
        <v>0</v>
      </c>
    </row>
    <row r="1721" spans="1:29" x14ac:dyDescent="0.25">
      <c r="A1721" t="s">
        <v>1762</v>
      </c>
      <c r="B1721">
        <v>1974</v>
      </c>
      <c r="C1721" t="s">
        <v>20</v>
      </c>
      <c r="D1721">
        <v>11</v>
      </c>
      <c r="E1721">
        <v>0</v>
      </c>
      <c r="F1721">
        <v>16190.97</v>
      </c>
      <c r="G1721" t="s">
        <v>11</v>
      </c>
      <c r="H1721" t="s">
        <v>12</v>
      </c>
      <c r="I1721" t="s">
        <v>23</v>
      </c>
      <c r="J1721" t="str">
        <f>VLOOKUP(A1721,Names!A:B,2,)</f>
        <v>Dewine, Mr.  Mark W.</v>
      </c>
      <c r="K1721" cm="1">
        <f t="array" ref="K1721">VLOOKUP($A1721,'Medical Examination'!$A:$H,COLUMN(B:B),0)</f>
        <v>48.01</v>
      </c>
      <c r="L1721" cm="1">
        <f t="array" ref="L1721">VLOOKUP($A1721,'Medical Examination'!$A:$H,COLUMN(C:C),0)</f>
        <v>7.3</v>
      </c>
      <c r="M1721" t="str" cm="1">
        <f t="array" ref="M1721">VLOOKUP($A1721,'Medical Examination'!$A:$H,COLUMN(D:D),0)</f>
        <v>No</v>
      </c>
      <c r="N1721" t="str" cm="1">
        <f t="array" ref="N1721">VLOOKUP($A1721,'Medical Examination'!$A:$H,COLUMN(E:E),0)</f>
        <v>No</v>
      </c>
      <c r="O1721" t="str" cm="1">
        <f t="array" ref="O1721">VLOOKUP($A1721,'Medical Examination'!$A:$H,COLUMN(F:F),0)</f>
        <v>No</v>
      </c>
      <c r="P1721" t="str" cm="1">
        <f t="array" ref="P1721">VLOOKUP($A1721,'Medical Examination'!$A:$H,COLUMN(G:G),0)</f>
        <v>No major surgery</v>
      </c>
      <c r="Q1721" t="str" cm="1">
        <f t="array" ref="Q1721">VLOOKUP($A1721,'Medical Examination'!$A:$H,COLUMN(H:H),0)</f>
        <v>No</v>
      </c>
      <c r="R1721">
        <f t="shared" si="312"/>
        <v>0</v>
      </c>
      <c r="S1721">
        <f t="shared" si="313"/>
        <v>0</v>
      </c>
      <c r="T1721">
        <f t="shared" si="314"/>
        <v>0</v>
      </c>
      <c r="U1721">
        <f t="shared" si="315"/>
        <v>0</v>
      </c>
      <c r="V1721">
        <f t="shared" si="316"/>
        <v>2</v>
      </c>
      <c r="W1721">
        <f t="shared" si="317"/>
        <v>1</v>
      </c>
      <c r="X1721">
        <f t="shared" si="318"/>
        <v>0</v>
      </c>
      <c r="Y1721">
        <f t="shared" si="319"/>
        <v>0</v>
      </c>
      <c r="Z1721">
        <f t="shared" si="320"/>
        <v>1</v>
      </c>
      <c r="AA1721">
        <f t="shared" si="321"/>
        <v>0</v>
      </c>
      <c r="AB1721" s="5">
        <f t="shared" si="322"/>
        <v>49</v>
      </c>
      <c r="AC1721">
        <f t="shared" si="323"/>
        <v>1</v>
      </c>
    </row>
    <row r="1722" spans="1:29" x14ac:dyDescent="0.25">
      <c r="A1722" t="s">
        <v>1763</v>
      </c>
      <c r="B1722">
        <v>1988</v>
      </c>
      <c r="C1722" t="s">
        <v>35</v>
      </c>
      <c r="D1722">
        <v>6</v>
      </c>
      <c r="E1722">
        <v>3</v>
      </c>
      <c r="F1722">
        <v>16199.1</v>
      </c>
      <c r="G1722" t="s">
        <v>11</v>
      </c>
      <c r="H1722" t="s">
        <v>11</v>
      </c>
      <c r="I1722" t="s">
        <v>23</v>
      </c>
      <c r="J1722" t="str">
        <f>VLOOKUP(A1722,Names!A:B,2,)</f>
        <v>Coronado, Mr.  Hector</v>
      </c>
      <c r="K1722" cm="1">
        <f t="array" ref="K1722">VLOOKUP($A1722,'Medical Examination'!$A:$H,COLUMN(B:B),0)</f>
        <v>54.43</v>
      </c>
      <c r="L1722" cm="1">
        <f t="array" ref="L1722">VLOOKUP($A1722,'Medical Examination'!$A:$H,COLUMN(C:C),0)</f>
        <v>4.6100000000000003</v>
      </c>
      <c r="M1722" t="str" cm="1">
        <f t="array" ref="M1722">VLOOKUP($A1722,'Medical Examination'!$A:$H,COLUMN(D:D),0)</f>
        <v>yes</v>
      </c>
      <c r="N1722" t="str" cm="1">
        <f t="array" ref="N1722">VLOOKUP($A1722,'Medical Examination'!$A:$H,COLUMN(E:E),0)</f>
        <v>No</v>
      </c>
      <c r="O1722" t="str" cm="1">
        <f t="array" ref="O1722">VLOOKUP($A1722,'Medical Examination'!$A:$H,COLUMN(F:F),0)</f>
        <v>No</v>
      </c>
      <c r="P1722" cm="1">
        <f t="array" ref="P1722">VLOOKUP($A1722,'Medical Examination'!$A:$H,COLUMN(G:G),0)</f>
        <v>1</v>
      </c>
      <c r="Q1722" t="str" cm="1">
        <f t="array" ref="Q1722">VLOOKUP($A1722,'Medical Examination'!$A:$H,COLUMN(H:H),0)</f>
        <v>No</v>
      </c>
      <c r="R1722">
        <f t="shared" si="312"/>
        <v>1</v>
      </c>
      <c r="S1722">
        <f t="shared" si="313"/>
        <v>0</v>
      </c>
      <c r="T1722">
        <f t="shared" si="314"/>
        <v>0</v>
      </c>
      <c r="U1722">
        <f t="shared" si="315"/>
        <v>0</v>
      </c>
      <c r="V1722">
        <f t="shared" si="316"/>
        <v>2</v>
      </c>
      <c r="W1722">
        <f t="shared" si="317"/>
        <v>2</v>
      </c>
      <c r="X1722">
        <f t="shared" si="318"/>
        <v>1</v>
      </c>
      <c r="Y1722">
        <f t="shared" si="319"/>
        <v>0</v>
      </c>
      <c r="Z1722">
        <f t="shared" si="320"/>
        <v>1</v>
      </c>
      <c r="AA1722">
        <f t="shared" si="321"/>
        <v>0</v>
      </c>
      <c r="AB1722" s="5">
        <f t="shared" si="322"/>
        <v>35</v>
      </c>
      <c r="AC1722">
        <f t="shared" si="323"/>
        <v>1</v>
      </c>
    </row>
    <row r="1723" spans="1:29" x14ac:dyDescent="0.25">
      <c r="A1723" t="s">
        <v>1764</v>
      </c>
      <c r="B1723">
        <v>1988</v>
      </c>
      <c r="C1723" t="s">
        <v>35</v>
      </c>
      <c r="D1723">
        <v>21</v>
      </c>
      <c r="E1723">
        <v>3</v>
      </c>
      <c r="F1723">
        <v>16205.88</v>
      </c>
      <c r="G1723" t="s">
        <v>11</v>
      </c>
      <c r="H1723" t="s">
        <v>16</v>
      </c>
      <c r="I1723" t="s">
        <v>23</v>
      </c>
      <c r="J1723" t="str">
        <f>VLOOKUP(A1723,Names!A:B,2,)</f>
        <v>Grillo, Mr.  Gianfilippo</v>
      </c>
      <c r="K1723" cm="1">
        <f t="array" ref="K1723">VLOOKUP($A1723,'Medical Examination'!$A:$H,COLUMN(B:B),0)</f>
        <v>54.45</v>
      </c>
      <c r="L1723" cm="1">
        <f t="array" ref="L1723">VLOOKUP($A1723,'Medical Examination'!$A:$H,COLUMN(C:C),0)</f>
        <v>4.7300000000000004</v>
      </c>
      <c r="M1723" t="str" cm="1">
        <f t="array" ref="M1723">VLOOKUP($A1723,'Medical Examination'!$A:$H,COLUMN(D:D),0)</f>
        <v>yes</v>
      </c>
      <c r="N1723" t="str" cm="1">
        <f t="array" ref="N1723">VLOOKUP($A1723,'Medical Examination'!$A:$H,COLUMN(E:E),0)</f>
        <v>No</v>
      </c>
      <c r="O1723" t="str" cm="1">
        <f t="array" ref="O1723">VLOOKUP($A1723,'Medical Examination'!$A:$H,COLUMN(F:F),0)</f>
        <v>No</v>
      </c>
      <c r="P1723" cm="1">
        <f t="array" ref="P1723">VLOOKUP($A1723,'Medical Examination'!$A:$H,COLUMN(G:G),0)</f>
        <v>1</v>
      </c>
      <c r="Q1723" t="str" cm="1">
        <f t="array" ref="Q1723">VLOOKUP($A1723,'Medical Examination'!$A:$H,COLUMN(H:H),0)</f>
        <v>No</v>
      </c>
      <c r="R1723">
        <f t="shared" si="312"/>
        <v>1</v>
      </c>
      <c r="S1723">
        <f t="shared" si="313"/>
        <v>0</v>
      </c>
      <c r="T1723">
        <f t="shared" si="314"/>
        <v>0</v>
      </c>
      <c r="U1723">
        <f t="shared" si="315"/>
        <v>0</v>
      </c>
      <c r="V1723">
        <f t="shared" si="316"/>
        <v>2</v>
      </c>
      <c r="W1723">
        <f t="shared" si="317"/>
        <v>3</v>
      </c>
      <c r="X1723">
        <f t="shared" si="318"/>
        <v>1</v>
      </c>
      <c r="Y1723">
        <f t="shared" si="319"/>
        <v>0</v>
      </c>
      <c r="Z1723">
        <f t="shared" si="320"/>
        <v>1</v>
      </c>
      <c r="AA1723">
        <f t="shared" si="321"/>
        <v>0</v>
      </c>
      <c r="AB1723" s="5">
        <f t="shared" si="322"/>
        <v>35</v>
      </c>
      <c r="AC1723">
        <f t="shared" si="323"/>
        <v>1</v>
      </c>
    </row>
    <row r="1724" spans="1:29" x14ac:dyDescent="0.25">
      <c r="A1724" t="s">
        <v>1765</v>
      </c>
      <c r="B1724">
        <v>2002</v>
      </c>
      <c r="C1724" t="s">
        <v>20</v>
      </c>
      <c r="D1724">
        <v>8</v>
      </c>
      <c r="E1724">
        <v>0</v>
      </c>
      <c r="F1724">
        <v>16232.85</v>
      </c>
      <c r="G1724" t="s">
        <v>11</v>
      </c>
      <c r="H1724" t="s">
        <v>16</v>
      </c>
      <c r="I1724" t="s">
        <v>42</v>
      </c>
      <c r="J1724" t="str">
        <f>VLOOKUP(A1724,Names!A:B,2,)</f>
        <v>Michalski, Mr.  Steven L.</v>
      </c>
      <c r="K1724" cm="1">
        <f t="array" ref="K1724">VLOOKUP($A1724,'Medical Examination'!$A:$H,COLUMN(B:B),0)</f>
        <v>27.3</v>
      </c>
      <c r="L1724" cm="1">
        <f t="array" ref="L1724">VLOOKUP($A1724,'Medical Examination'!$A:$H,COLUMN(C:C),0)</f>
        <v>11.89</v>
      </c>
      <c r="M1724" t="str" cm="1">
        <f t="array" ref="M1724">VLOOKUP($A1724,'Medical Examination'!$A:$H,COLUMN(D:D),0)</f>
        <v>No</v>
      </c>
      <c r="N1724" t="str" cm="1">
        <f t="array" ref="N1724">VLOOKUP($A1724,'Medical Examination'!$A:$H,COLUMN(E:E),0)</f>
        <v>No</v>
      </c>
      <c r="O1724" t="str" cm="1">
        <f t="array" ref="O1724">VLOOKUP($A1724,'Medical Examination'!$A:$H,COLUMN(F:F),0)</f>
        <v>No</v>
      </c>
      <c r="P1724" t="str" cm="1">
        <f t="array" ref="P1724">VLOOKUP($A1724,'Medical Examination'!$A:$H,COLUMN(G:G),0)</f>
        <v>No major surgery</v>
      </c>
      <c r="Q1724" t="str" cm="1">
        <f t="array" ref="Q1724">VLOOKUP($A1724,'Medical Examination'!$A:$H,COLUMN(H:H),0)</f>
        <v>yes</v>
      </c>
      <c r="R1724">
        <f t="shared" si="312"/>
        <v>0</v>
      </c>
      <c r="S1724">
        <f t="shared" si="313"/>
        <v>0</v>
      </c>
      <c r="T1724">
        <f t="shared" si="314"/>
        <v>0</v>
      </c>
      <c r="U1724">
        <f t="shared" si="315"/>
        <v>1</v>
      </c>
      <c r="V1724">
        <f t="shared" si="316"/>
        <v>2</v>
      </c>
      <c r="W1724">
        <f t="shared" si="317"/>
        <v>3</v>
      </c>
      <c r="X1724">
        <f t="shared" si="318"/>
        <v>0</v>
      </c>
      <c r="Y1724">
        <f t="shared" si="319"/>
        <v>1</v>
      </c>
      <c r="Z1724">
        <f t="shared" si="320"/>
        <v>0</v>
      </c>
      <c r="AA1724">
        <f t="shared" si="321"/>
        <v>0</v>
      </c>
      <c r="AB1724" s="5">
        <f t="shared" si="322"/>
        <v>21</v>
      </c>
      <c r="AC1724">
        <f t="shared" si="323"/>
        <v>1</v>
      </c>
    </row>
    <row r="1725" spans="1:29" x14ac:dyDescent="0.25">
      <c r="A1725" t="s">
        <v>1766</v>
      </c>
      <c r="B1725">
        <v>1972</v>
      </c>
      <c r="C1725" t="s">
        <v>10</v>
      </c>
      <c r="D1725">
        <v>30</v>
      </c>
      <c r="E1725">
        <v>0</v>
      </c>
      <c r="F1725">
        <v>16267.32</v>
      </c>
      <c r="G1725" t="s">
        <v>11</v>
      </c>
      <c r="H1725" t="s">
        <v>11</v>
      </c>
      <c r="I1725" t="s">
        <v>249</v>
      </c>
      <c r="J1725" t="str">
        <f>VLOOKUP(A1725,Names!A:B,2,)</f>
        <v>Alleman, Mr.  Greg D.</v>
      </c>
      <c r="K1725" cm="1">
        <f t="array" ref="K1725">VLOOKUP($A1725,'Medical Examination'!$A:$H,COLUMN(B:B),0)</f>
        <v>45.68</v>
      </c>
      <c r="L1725" cm="1">
        <f t="array" ref="L1725">VLOOKUP($A1725,'Medical Examination'!$A:$H,COLUMN(C:C),0)</f>
        <v>4.8</v>
      </c>
      <c r="M1725" t="str" cm="1">
        <f t="array" ref="M1725">VLOOKUP($A1725,'Medical Examination'!$A:$H,COLUMN(D:D),0)</f>
        <v>No</v>
      </c>
      <c r="N1725" t="str" cm="1">
        <f t="array" ref="N1725">VLOOKUP($A1725,'Medical Examination'!$A:$H,COLUMN(E:E),0)</f>
        <v>No</v>
      </c>
      <c r="O1725" t="str" cm="1">
        <f t="array" ref="O1725">VLOOKUP($A1725,'Medical Examination'!$A:$H,COLUMN(F:F),0)</f>
        <v>No</v>
      </c>
      <c r="P1725" cm="1">
        <f t="array" ref="P1725">VLOOKUP($A1725,'Medical Examination'!$A:$H,COLUMN(G:G),0)</f>
        <v>2</v>
      </c>
      <c r="Q1725" t="str" cm="1">
        <f t="array" ref="Q1725">VLOOKUP($A1725,'Medical Examination'!$A:$H,COLUMN(H:H),0)</f>
        <v>No</v>
      </c>
      <c r="R1725">
        <f t="shared" si="312"/>
        <v>0</v>
      </c>
      <c r="S1725">
        <f t="shared" si="313"/>
        <v>0</v>
      </c>
      <c r="T1725">
        <f t="shared" si="314"/>
        <v>0</v>
      </c>
      <c r="U1725">
        <f t="shared" si="315"/>
        <v>0</v>
      </c>
      <c r="V1725">
        <f t="shared" si="316"/>
        <v>2</v>
      </c>
      <c r="W1725">
        <f t="shared" si="317"/>
        <v>2</v>
      </c>
      <c r="X1725">
        <f t="shared" si="318"/>
        <v>2</v>
      </c>
      <c r="Y1725">
        <f t="shared" si="319"/>
        <v>0</v>
      </c>
      <c r="Z1725">
        <f t="shared" si="320"/>
        <v>0</v>
      </c>
      <c r="AA1725">
        <f t="shared" si="321"/>
        <v>0</v>
      </c>
      <c r="AB1725" s="5">
        <f t="shared" si="322"/>
        <v>51</v>
      </c>
      <c r="AC1725">
        <f t="shared" si="323"/>
        <v>1</v>
      </c>
    </row>
    <row r="1726" spans="1:29" x14ac:dyDescent="0.25">
      <c r="A1726" t="s">
        <v>1767</v>
      </c>
      <c r="B1726">
        <v>2003</v>
      </c>
      <c r="C1726" t="s">
        <v>35</v>
      </c>
      <c r="D1726">
        <v>24</v>
      </c>
      <c r="E1726">
        <v>0</v>
      </c>
      <c r="F1726">
        <v>16297.85</v>
      </c>
      <c r="G1726" t="s">
        <v>11</v>
      </c>
      <c r="H1726" t="s">
        <v>12</v>
      </c>
      <c r="I1726" t="s">
        <v>42</v>
      </c>
      <c r="J1726" t="str">
        <f>VLOOKUP(A1726,Names!A:B,2,)</f>
        <v>Autrey, Mr.  Jonathan</v>
      </c>
      <c r="K1726" cm="1">
        <f t="array" ref="K1726">VLOOKUP($A1726,'Medical Examination'!$A:$H,COLUMN(B:B),0)</f>
        <v>27.7</v>
      </c>
      <c r="L1726" cm="1">
        <f t="array" ref="L1726">VLOOKUP($A1726,'Medical Examination'!$A:$H,COLUMN(C:C),0)</f>
        <v>5.6</v>
      </c>
      <c r="M1726" t="str" cm="1">
        <f t="array" ref="M1726">VLOOKUP($A1726,'Medical Examination'!$A:$H,COLUMN(D:D),0)</f>
        <v>No</v>
      </c>
      <c r="N1726" t="str" cm="1">
        <f t="array" ref="N1726">VLOOKUP($A1726,'Medical Examination'!$A:$H,COLUMN(E:E),0)</f>
        <v>No</v>
      </c>
      <c r="O1726" t="str" cm="1">
        <f t="array" ref="O1726">VLOOKUP($A1726,'Medical Examination'!$A:$H,COLUMN(F:F),0)</f>
        <v>Yes</v>
      </c>
      <c r="P1726" cm="1">
        <f t="array" ref="P1726">VLOOKUP($A1726,'Medical Examination'!$A:$H,COLUMN(G:G),0)</f>
        <v>1</v>
      </c>
      <c r="Q1726" t="str" cm="1">
        <f t="array" ref="Q1726">VLOOKUP($A1726,'Medical Examination'!$A:$H,COLUMN(H:H),0)</f>
        <v>yes</v>
      </c>
      <c r="R1726">
        <f t="shared" si="312"/>
        <v>0</v>
      </c>
      <c r="S1726">
        <f t="shared" si="313"/>
        <v>0</v>
      </c>
      <c r="T1726">
        <f t="shared" si="314"/>
        <v>1</v>
      </c>
      <c r="U1726">
        <f t="shared" si="315"/>
        <v>1</v>
      </c>
      <c r="V1726">
        <f t="shared" si="316"/>
        <v>2</v>
      </c>
      <c r="W1726">
        <f t="shared" si="317"/>
        <v>1</v>
      </c>
      <c r="X1726">
        <f t="shared" si="318"/>
        <v>1</v>
      </c>
      <c r="Y1726">
        <f t="shared" si="319"/>
        <v>1</v>
      </c>
      <c r="Z1726">
        <f t="shared" si="320"/>
        <v>0</v>
      </c>
      <c r="AA1726">
        <f t="shared" si="321"/>
        <v>0</v>
      </c>
      <c r="AB1726" s="5">
        <f t="shared" si="322"/>
        <v>20</v>
      </c>
      <c r="AC1726">
        <f t="shared" si="323"/>
        <v>1</v>
      </c>
    </row>
    <row r="1727" spans="1:29" x14ac:dyDescent="0.25">
      <c r="A1727" t="s">
        <v>1768</v>
      </c>
      <c r="B1727">
        <v>1969</v>
      </c>
      <c r="C1727" t="s">
        <v>35</v>
      </c>
      <c r="D1727">
        <v>8</v>
      </c>
      <c r="E1727">
        <v>0</v>
      </c>
      <c r="F1727">
        <v>16311.05</v>
      </c>
      <c r="G1727" t="s">
        <v>11</v>
      </c>
      <c r="H1727" t="s">
        <v>12</v>
      </c>
      <c r="I1727" t="s">
        <v>535</v>
      </c>
      <c r="J1727" t="str">
        <f>VLOOKUP(A1727,Names!A:B,2,)</f>
        <v>Erlandson, Mrs.  Megan C</v>
      </c>
      <c r="K1727" cm="1">
        <f t="array" ref="K1727">VLOOKUP($A1727,'Medical Examination'!$A:$H,COLUMN(B:B),0)</f>
        <v>43.15</v>
      </c>
      <c r="L1727" cm="1">
        <f t="array" ref="L1727">VLOOKUP($A1727,'Medical Examination'!$A:$H,COLUMN(C:C),0)</f>
        <v>6.14</v>
      </c>
      <c r="M1727" t="str" cm="1">
        <f t="array" ref="M1727">VLOOKUP($A1727,'Medical Examination'!$A:$H,COLUMN(D:D),0)</f>
        <v>yes</v>
      </c>
      <c r="N1727" t="str" cm="1">
        <f t="array" ref="N1727">VLOOKUP($A1727,'Medical Examination'!$A:$H,COLUMN(E:E),0)</f>
        <v>No</v>
      </c>
      <c r="O1727" t="str" cm="1">
        <f t="array" ref="O1727">VLOOKUP($A1727,'Medical Examination'!$A:$H,COLUMN(F:F),0)</f>
        <v>Yes</v>
      </c>
      <c r="P1727" cm="1">
        <f t="array" ref="P1727">VLOOKUP($A1727,'Medical Examination'!$A:$H,COLUMN(G:G),0)</f>
        <v>1</v>
      </c>
      <c r="Q1727" t="str" cm="1">
        <f t="array" ref="Q1727">VLOOKUP($A1727,'Medical Examination'!$A:$H,COLUMN(H:H),0)</f>
        <v>No</v>
      </c>
      <c r="R1727">
        <f t="shared" si="312"/>
        <v>1</v>
      </c>
      <c r="S1727">
        <f t="shared" si="313"/>
        <v>0</v>
      </c>
      <c r="T1727">
        <f t="shared" si="314"/>
        <v>1</v>
      </c>
      <c r="U1727">
        <f t="shared" si="315"/>
        <v>0</v>
      </c>
      <c r="V1727">
        <f t="shared" si="316"/>
        <v>2</v>
      </c>
      <c r="W1727">
        <f t="shared" si="317"/>
        <v>1</v>
      </c>
      <c r="X1727">
        <f t="shared" si="318"/>
        <v>1</v>
      </c>
      <c r="Y1727">
        <f t="shared" si="319"/>
        <v>0</v>
      </c>
      <c r="Z1727">
        <f t="shared" si="320"/>
        <v>0</v>
      </c>
      <c r="AA1727">
        <f t="shared" si="321"/>
        <v>0</v>
      </c>
      <c r="AB1727" s="5">
        <f t="shared" si="322"/>
        <v>54</v>
      </c>
      <c r="AC1727">
        <f t="shared" si="323"/>
        <v>0</v>
      </c>
    </row>
    <row r="1728" spans="1:29" x14ac:dyDescent="0.25">
      <c r="A1728" t="s">
        <v>1769</v>
      </c>
      <c r="B1728">
        <v>1965</v>
      </c>
      <c r="C1728" t="s">
        <v>30</v>
      </c>
      <c r="D1728">
        <v>5</v>
      </c>
      <c r="E1728">
        <v>0</v>
      </c>
      <c r="F1728">
        <v>16351.42</v>
      </c>
      <c r="G1728" t="s">
        <v>11</v>
      </c>
      <c r="H1728" t="s">
        <v>12</v>
      </c>
      <c r="I1728" t="s">
        <v>535</v>
      </c>
      <c r="J1728" t="str">
        <f>VLOOKUP(A1728,Names!A:B,2,)</f>
        <v>Scott, Mrs.  Heather</v>
      </c>
      <c r="K1728" cm="1">
        <f t="array" ref="K1728">VLOOKUP($A1728,'Medical Examination'!$A:$H,COLUMN(B:B),0)</f>
        <v>40.24</v>
      </c>
      <c r="L1728" cm="1">
        <f t="array" ref="L1728">VLOOKUP($A1728,'Medical Examination'!$A:$H,COLUMN(C:C),0)</f>
        <v>6.83</v>
      </c>
      <c r="M1728" t="str" cm="1">
        <f t="array" ref="M1728">VLOOKUP($A1728,'Medical Examination'!$A:$H,COLUMN(D:D),0)</f>
        <v>No</v>
      </c>
      <c r="N1728" t="str" cm="1">
        <f t="array" ref="N1728">VLOOKUP($A1728,'Medical Examination'!$A:$H,COLUMN(E:E),0)</f>
        <v>No</v>
      </c>
      <c r="O1728" t="str" cm="1">
        <f t="array" ref="O1728">VLOOKUP($A1728,'Medical Examination'!$A:$H,COLUMN(F:F),0)</f>
        <v>No</v>
      </c>
      <c r="P1728" t="str" cm="1">
        <f t="array" ref="P1728">VLOOKUP($A1728,'Medical Examination'!$A:$H,COLUMN(G:G),0)</f>
        <v>No major surgery</v>
      </c>
      <c r="Q1728" t="str" cm="1">
        <f t="array" ref="Q1728">VLOOKUP($A1728,'Medical Examination'!$A:$H,COLUMN(H:H),0)</f>
        <v>No</v>
      </c>
      <c r="R1728">
        <f t="shared" si="312"/>
        <v>0</v>
      </c>
      <c r="S1728">
        <f t="shared" si="313"/>
        <v>0</v>
      </c>
      <c r="T1728">
        <f t="shared" si="314"/>
        <v>0</v>
      </c>
      <c r="U1728">
        <f t="shared" si="315"/>
        <v>0</v>
      </c>
      <c r="V1728">
        <f t="shared" si="316"/>
        <v>2</v>
      </c>
      <c r="W1728">
        <f t="shared" si="317"/>
        <v>1</v>
      </c>
      <c r="X1728">
        <f t="shared" si="318"/>
        <v>0</v>
      </c>
      <c r="Y1728">
        <f t="shared" si="319"/>
        <v>0</v>
      </c>
      <c r="Z1728">
        <f t="shared" si="320"/>
        <v>0</v>
      </c>
      <c r="AA1728">
        <f t="shared" si="321"/>
        <v>0</v>
      </c>
      <c r="AB1728" s="5">
        <f t="shared" si="322"/>
        <v>58</v>
      </c>
      <c r="AC1728">
        <f t="shared" si="323"/>
        <v>0</v>
      </c>
    </row>
    <row r="1729" spans="1:29" x14ac:dyDescent="0.25">
      <c r="A1729" t="s">
        <v>1770</v>
      </c>
      <c r="B1729">
        <v>1995</v>
      </c>
      <c r="C1729" t="s">
        <v>20</v>
      </c>
      <c r="D1729">
        <v>28</v>
      </c>
      <c r="E1729">
        <v>3</v>
      </c>
      <c r="F1729">
        <v>16420.490000000002</v>
      </c>
      <c r="G1729" t="s">
        <v>11</v>
      </c>
      <c r="H1729" t="s">
        <v>12</v>
      </c>
      <c r="I1729" t="s">
        <v>23</v>
      </c>
      <c r="J1729" t="str">
        <f>VLOOKUP(A1729,Names!A:B,2,)</f>
        <v>Greig, Ms.  Tracy L</v>
      </c>
      <c r="K1729" cm="1">
        <f t="array" ref="K1729">VLOOKUP($A1729,'Medical Examination'!$A:$H,COLUMN(B:B),0)</f>
        <v>20.045000000000002</v>
      </c>
      <c r="L1729" cm="1">
        <f t="array" ref="L1729">VLOOKUP($A1729,'Medical Examination'!$A:$H,COLUMN(C:C),0)</f>
        <v>4.7699999999999996</v>
      </c>
      <c r="M1729" t="str" cm="1">
        <f t="array" ref="M1729">VLOOKUP($A1729,'Medical Examination'!$A:$H,COLUMN(D:D),0)</f>
        <v>yes</v>
      </c>
      <c r="N1729" t="str" cm="1">
        <f t="array" ref="N1729">VLOOKUP($A1729,'Medical Examination'!$A:$H,COLUMN(E:E),0)</f>
        <v>No</v>
      </c>
      <c r="O1729" t="str" cm="1">
        <f t="array" ref="O1729">VLOOKUP($A1729,'Medical Examination'!$A:$H,COLUMN(F:F),0)</f>
        <v>No</v>
      </c>
      <c r="P1729" cm="1">
        <f t="array" ref="P1729">VLOOKUP($A1729,'Medical Examination'!$A:$H,COLUMN(G:G),0)</f>
        <v>1</v>
      </c>
      <c r="Q1729" t="str" cm="1">
        <f t="array" ref="Q1729">VLOOKUP($A1729,'Medical Examination'!$A:$H,COLUMN(H:H),0)</f>
        <v>yes</v>
      </c>
      <c r="R1729">
        <f t="shared" si="312"/>
        <v>1</v>
      </c>
      <c r="S1729">
        <f t="shared" si="313"/>
        <v>0</v>
      </c>
      <c r="T1729">
        <f t="shared" si="314"/>
        <v>0</v>
      </c>
      <c r="U1729">
        <f t="shared" si="315"/>
        <v>1</v>
      </c>
      <c r="V1729">
        <f t="shared" si="316"/>
        <v>2</v>
      </c>
      <c r="W1729">
        <f t="shared" si="317"/>
        <v>1</v>
      </c>
      <c r="X1729">
        <f t="shared" si="318"/>
        <v>1</v>
      </c>
      <c r="Y1729">
        <f t="shared" si="319"/>
        <v>0</v>
      </c>
      <c r="Z1729">
        <f t="shared" si="320"/>
        <v>1</v>
      </c>
      <c r="AA1729">
        <f t="shared" si="321"/>
        <v>0</v>
      </c>
      <c r="AB1729" s="5">
        <f t="shared" si="322"/>
        <v>28</v>
      </c>
      <c r="AC1729">
        <f t="shared" si="323"/>
        <v>0</v>
      </c>
    </row>
    <row r="1730" spans="1:29" x14ac:dyDescent="0.25">
      <c r="A1730" t="s">
        <v>1771</v>
      </c>
      <c r="B1730">
        <v>2003</v>
      </c>
      <c r="C1730" t="s">
        <v>30</v>
      </c>
      <c r="D1730">
        <v>20</v>
      </c>
      <c r="E1730">
        <v>1</v>
      </c>
      <c r="F1730">
        <v>16450.89</v>
      </c>
      <c r="G1730" t="s">
        <v>11</v>
      </c>
      <c r="H1730" t="s">
        <v>16</v>
      </c>
      <c r="I1730" t="s">
        <v>23</v>
      </c>
      <c r="J1730" t="str">
        <f>VLOOKUP(A1730,Names!A:B,2,)</f>
        <v>Spies, Mr.  Wayne I.</v>
      </c>
      <c r="K1730" cm="1">
        <f t="array" ref="K1730">VLOOKUP($A1730,'Medical Examination'!$A:$H,COLUMN(B:B),0)</f>
        <v>26.03</v>
      </c>
      <c r="L1730" cm="1">
        <f t="array" ref="L1730">VLOOKUP($A1730,'Medical Examination'!$A:$H,COLUMN(C:C),0)</f>
        <v>4.01</v>
      </c>
      <c r="M1730" t="str" cm="1">
        <f t="array" ref="M1730">VLOOKUP($A1730,'Medical Examination'!$A:$H,COLUMN(D:D),0)</f>
        <v>No</v>
      </c>
      <c r="N1730" t="str" cm="1">
        <f t="array" ref="N1730">VLOOKUP($A1730,'Medical Examination'!$A:$H,COLUMN(E:E),0)</f>
        <v>No</v>
      </c>
      <c r="O1730" t="str" cm="1">
        <f t="array" ref="O1730">VLOOKUP($A1730,'Medical Examination'!$A:$H,COLUMN(F:F),0)</f>
        <v>Yes</v>
      </c>
      <c r="P1730" cm="1">
        <f t="array" ref="P1730">VLOOKUP($A1730,'Medical Examination'!$A:$H,COLUMN(G:G),0)</f>
        <v>1</v>
      </c>
      <c r="Q1730" t="str" cm="1">
        <f t="array" ref="Q1730">VLOOKUP($A1730,'Medical Examination'!$A:$H,COLUMN(H:H),0)</f>
        <v>yes</v>
      </c>
      <c r="R1730">
        <f t="shared" si="312"/>
        <v>0</v>
      </c>
      <c r="S1730">
        <f t="shared" si="313"/>
        <v>0</v>
      </c>
      <c r="T1730">
        <f t="shared" si="314"/>
        <v>1</v>
      </c>
      <c r="U1730">
        <f t="shared" si="315"/>
        <v>1</v>
      </c>
      <c r="V1730">
        <f t="shared" si="316"/>
        <v>2</v>
      </c>
      <c r="W1730">
        <f t="shared" si="317"/>
        <v>3</v>
      </c>
      <c r="X1730">
        <f t="shared" si="318"/>
        <v>1</v>
      </c>
      <c r="Y1730">
        <f t="shared" si="319"/>
        <v>0</v>
      </c>
      <c r="Z1730">
        <f t="shared" si="320"/>
        <v>1</v>
      </c>
      <c r="AA1730">
        <f t="shared" si="321"/>
        <v>0</v>
      </c>
      <c r="AB1730" s="5">
        <f t="shared" si="322"/>
        <v>20</v>
      </c>
      <c r="AC1730">
        <f t="shared" si="323"/>
        <v>1</v>
      </c>
    </row>
    <row r="1731" spans="1:29" x14ac:dyDescent="0.25">
      <c r="A1731" t="s">
        <v>1772</v>
      </c>
      <c r="B1731">
        <v>1958</v>
      </c>
      <c r="C1731" t="s">
        <v>37</v>
      </c>
      <c r="D1731">
        <v>10</v>
      </c>
      <c r="E1731">
        <v>3</v>
      </c>
      <c r="F1731">
        <v>16455.71</v>
      </c>
      <c r="G1731" t="s">
        <v>11</v>
      </c>
      <c r="H1731" t="s">
        <v>11</v>
      </c>
      <c r="I1731" t="s">
        <v>23</v>
      </c>
      <c r="J1731" t="str">
        <f>VLOOKUP(A1731,Names!A:B,2,)</f>
        <v>Pontes, Ms.  Kamilla</v>
      </c>
      <c r="K1731" cm="1">
        <f t="array" ref="K1731">VLOOKUP($A1731,'Medical Examination'!$A:$H,COLUMN(B:B),0)</f>
        <v>30.114999999999998</v>
      </c>
      <c r="L1731" cm="1">
        <f t="array" ref="L1731">VLOOKUP($A1731,'Medical Examination'!$A:$H,COLUMN(C:C),0)</f>
        <v>10.119999999999999</v>
      </c>
      <c r="M1731" t="str" cm="1">
        <f t="array" ref="M1731">VLOOKUP($A1731,'Medical Examination'!$A:$H,COLUMN(D:D),0)</f>
        <v>No</v>
      </c>
      <c r="N1731" t="str" cm="1">
        <f t="array" ref="N1731">VLOOKUP($A1731,'Medical Examination'!$A:$H,COLUMN(E:E),0)</f>
        <v>No</v>
      </c>
      <c r="O1731" t="str" cm="1">
        <f t="array" ref="O1731">VLOOKUP($A1731,'Medical Examination'!$A:$H,COLUMN(F:F),0)</f>
        <v>No</v>
      </c>
      <c r="P1731" cm="1">
        <f t="array" ref="P1731">VLOOKUP($A1731,'Medical Examination'!$A:$H,COLUMN(G:G),0)</f>
        <v>3</v>
      </c>
      <c r="Q1731" t="str" cm="1">
        <f t="array" ref="Q1731">VLOOKUP($A1731,'Medical Examination'!$A:$H,COLUMN(H:H),0)</f>
        <v>No</v>
      </c>
      <c r="R1731">
        <f t="shared" ref="R1731:R1794" si="324">IF(M1731="yes",1,0)</f>
        <v>0</v>
      </c>
      <c r="S1731">
        <f t="shared" ref="S1731:S1794" si="325">IF(N1731="yes",1,0)</f>
        <v>0</v>
      </c>
      <c r="T1731">
        <f t="shared" ref="T1731:T1794" si="326">IF(O1731="Yes",1,0)</f>
        <v>0</v>
      </c>
      <c r="U1731">
        <f t="shared" ref="U1731:U1794" si="327">IF(Q1731="yes",1,0)</f>
        <v>0</v>
      </c>
      <c r="V1731">
        <f t="shared" ref="V1731:V1794" si="328">IF(TRIM(G1731)="tier - 1",3,IF(G1731="tier - 2",2,1))</f>
        <v>2</v>
      </c>
      <c r="W1731">
        <f t="shared" ref="W1731:W1794" si="329">IF(TRIM(H1731)="tier - 1",3,IF(H1731="tier - 2",2,1))</f>
        <v>2</v>
      </c>
      <c r="X1731">
        <f t="shared" ref="X1731:X1794" si="330">IF(P1731="No major surgery",0,P1731)</f>
        <v>3</v>
      </c>
      <c r="Y1731">
        <f t="shared" ref="Y1731:Y1794" si="331">IF(I1731="R1011",1,0)</f>
        <v>0</v>
      </c>
      <c r="Z1731">
        <f t="shared" ref="Z1731:Z1794" si="332">IF(I1731="R1012",1,0)</f>
        <v>1</v>
      </c>
      <c r="AA1731">
        <f t="shared" ref="AA1731:AA1794" si="333">IF(I1731="R1013",1,0)</f>
        <v>0</v>
      </c>
      <c r="AB1731" s="5">
        <f t="shared" ref="AB1731:AB1794" si="334">2023-B1731</f>
        <v>65</v>
      </c>
      <c r="AC1731">
        <f t="shared" ref="AC1731:AC1794" si="335">IF(MID(J1731,FIND(",",J1731)+2,FIND(".",J1731)-FIND(",",J1731)-2)="Mr",1,0)</f>
        <v>0</v>
      </c>
    </row>
    <row r="1732" spans="1:29" x14ac:dyDescent="0.25">
      <c r="A1732" t="s">
        <v>1773</v>
      </c>
      <c r="B1732">
        <v>1995</v>
      </c>
      <c r="C1732" t="s">
        <v>30</v>
      </c>
      <c r="D1732">
        <v>23</v>
      </c>
      <c r="E1732">
        <v>0</v>
      </c>
      <c r="F1732">
        <v>16577.78</v>
      </c>
      <c r="G1732" t="s">
        <v>11</v>
      </c>
      <c r="H1732" t="s">
        <v>16</v>
      </c>
      <c r="I1732" t="s">
        <v>13</v>
      </c>
      <c r="J1732" t="str">
        <f>VLOOKUP(A1732,Names!A:B,2,)</f>
        <v>Dillon, Ms.  Erin D</v>
      </c>
      <c r="K1732" cm="1">
        <f t="array" ref="K1732">VLOOKUP($A1732,'Medical Examination'!$A:$H,COLUMN(B:B),0)</f>
        <v>24.75</v>
      </c>
      <c r="L1732" cm="1">
        <f t="array" ref="L1732">VLOOKUP($A1732,'Medical Examination'!$A:$H,COLUMN(C:C),0)</f>
        <v>4.3600000000000003</v>
      </c>
      <c r="M1732" t="str" cm="1">
        <f t="array" ref="M1732">VLOOKUP($A1732,'Medical Examination'!$A:$H,COLUMN(D:D),0)</f>
        <v>yes</v>
      </c>
      <c r="N1732" t="str" cm="1">
        <f t="array" ref="N1732">VLOOKUP($A1732,'Medical Examination'!$A:$H,COLUMN(E:E),0)</f>
        <v>No</v>
      </c>
      <c r="O1732" t="str" cm="1">
        <f t="array" ref="O1732">VLOOKUP($A1732,'Medical Examination'!$A:$H,COLUMN(F:F),0)</f>
        <v>No</v>
      </c>
      <c r="P1732" cm="1">
        <f t="array" ref="P1732">VLOOKUP($A1732,'Medical Examination'!$A:$H,COLUMN(G:G),0)</f>
        <v>1</v>
      </c>
      <c r="Q1732" t="str" cm="1">
        <f t="array" ref="Q1732">VLOOKUP($A1732,'Medical Examination'!$A:$H,COLUMN(H:H),0)</f>
        <v>yes</v>
      </c>
      <c r="R1732">
        <f t="shared" si="324"/>
        <v>1</v>
      </c>
      <c r="S1732">
        <f t="shared" si="325"/>
        <v>0</v>
      </c>
      <c r="T1732">
        <f t="shared" si="326"/>
        <v>0</v>
      </c>
      <c r="U1732">
        <f t="shared" si="327"/>
        <v>1</v>
      </c>
      <c r="V1732">
        <f t="shared" si="328"/>
        <v>2</v>
      </c>
      <c r="W1732">
        <f t="shared" si="329"/>
        <v>3</v>
      </c>
      <c r="X1732">
        <f t="shared" si="330"/>
        <v>1</v>
      </c>
      <c r="Y1732">
        <f t="shared" si="331"/>
        <v>0</v>
      </c>
      <c r="Z1732">
        <f t="shared" si="332"/>
        <v>0</v>
      </c>
      <c r="AA1732">
        <f t="shared" si="333"/>
        <v>1</v>
      </c>
      <c r="AB1732" s="5">
        <f t="shared" si="334"/>
        <v>28</v>
      </c>
      <c r="AC1732">
        <f t="shared" si="335"/>
        <v>0</v>
      </c>
    </row>
    <row r="1733" spans="1:29" x14ac:dyDescent="0.25">
      <c r="A1733" t="s">
        <v>1774</v>
      </c>
      <c r="B1733">
        <v>2001</v>
      </c>
      <c r="C1733" t="s">
        <v>18</v>
      </c>
      <c r="D1733">
        <v>25</v>
      </c>
      <c r="E1733">
        <v>0</v>
      </c>
      <c r="F1733">
        <v>16586.5</v>
      </c>
      <c r="G1733" t="s">
        <v>11</v>
      </c>
      <c r="H1733" t="s">
        <v>16</v>
      </c>
      <c r="I1733" t="s">
        <v>13</v>
      </c>
      <c r="J1733" t="str">
        <f>VLOOKUP(A1733,Names!A:B,2,)</f>
        <v>Daly, Mr.  Eugene M</v>
      </c>
      <c r="K1733" cm="1">
        <f t="array" ref="K1733">VLOOKUP($A1733,'Medical Examination'!$A:$H,COLUMN(B:B),0)</f>
        <v>31.02</v>
      </c>
      <c r="L1733" cm="1">
        <f t="array" ref="L1733">VLOOKUP($A1733,'Medical Examination'!$A:$H,COLUMN(C:C),0)</f>
        <v>5.87</v>
      </c>
      <c r="M1733" t="str" cm="1">
        <f t="array" ref="M1733">VLOOKUP($A1733,'Medical Examination'!$A:$H,COLUMN(D:D),0)</f>
        <v>yes</v>
      </c>
      <c r="N1733" t="str" cm="1">
        <f t="array" ref="N1733">VLOOKUP($A1733,'Medical Examination'!$A:$H,COLUMN(E:E),0)</f>
        <v>No</v>
      </c>
      <c r="O1733" t="str" cm="1">
        <f t="array" ref="O1733">VLOOKUP($A1733,'Medical Examination'!$A:$H,COLUMN(F:F),0)</f>
        <v>No</v>
      </c>
      <c r="P1733" t="str" cm="1">
        <f t="array" ref="P1733">VLOOKUP($A1733,'Medical Examination'!$A:$H,COLUMN(G:G),0)</f>
        <v>No major surgery</v>
      </c>
      <c r="Q1733" t="str" cm="1">
        <f t="array" ref="Q1733">VLOOKUP($A1733,'Medical Examination'!$A:$H,COLUMN(H:H),0)</f>
        <v>No</v>
      </c>
      <c r="R1733">
        <f t="shared" si="324"/>
        <v>1</v>
      </c>
      <c r="S1733">
        <f t="shared" si="325"/>
        <v>0</v>
      </c>
      <c r="T1733">
        <f t="shared" si="326"/>
        <v>0</v>
      </c>
      <c r="U1733">
        <f t="shared" si="327"/>
        <v>0</v>
      </c>
      <c r="V1733">
        <f t="shared" si="328"/>
        <v>2</v>
      </c>
      <c r="W1733">
        <f t="shared" si="329"/>
        <v>3</v>
      </c>
      <c r="X1733">
        <f t="shared" si="330"/>
        <v>0</v>
      </c>
      <c r="Y1733">
        <f t="shared" si="331"/>
        <v>0</v>
      </c>
      <c r="Z1733">
        <f t="shared" si="332"/>
        <v>0</v>
      </c>
      <c r="AA1733">
        <f t="shared" si="333"/>
        <v>1</v>
      </c>
      <c r="AB1733" s="5">
        <f t="shared" si="334"/>
        <v>22</v>
      </c>
      <c r="AC1733">
        <f t="shared" si="335"/>
        <v>1</v>
      </c>
    </row>
    <row r="1734" spans="1:29" x14ac:dyDescent="0.25">
      <c r="A1734" t="s">
        <v>1775</v>
      </c>
      <c r="B1734">
        <v>1963</v>
      </c>
      <c r="C1734" t="s">
        <v>18</v>
      </c>
      <c r="D1734">
        <v>25</v>
      </c>
      <c r="E1734">
        <v>0</v>
      </c>
      <c r="F1734">
        <v>16587.96</v>
      </c>
      <c r="G1734" t="s">
        <v>11</v>
      </c>
      <c r="H1734" t="s">
        <v>11</v>
      </c>
      <c r="I1734" t="s">
        <v>249</v>
      </c>
      <c r="J1734" t="str">
        <f>VLOOKUP(A1734,Names!A:B,2,)</f>
        <v>Wathke, Mr.  Brent</v>
      </c>
      <c r="K1734" cm="1">
        <f t="array" ref="K1734">VLOOKUP($A1734,'Medical Examination'!$A:$H,COLUMN(B:B),0)</f>
        <v>39.81</v>
      </c>
      <c r="L1734" cm="1">
        <f t="array" ref="L1734">VLOOKUP($A1734,'Medical Examination'!$A:$H,COLUMN(C:C),0)</f>
        <v>7.65</v>
      </c>
      <c r="M1734" t="str" cm="1">
        <f t="array" ref="M1734">VLOOKUP($A1734,'Medical Examination'!$A:$H,COLUMN(D:D),0)</f>
        <v>yes</v>
      </c>
      <c r="N1734" t="str" cm="1">
        <f t="array" ref="N1734">VLOOKUP($A1734,'Medical Examination'!$A:$H,COLUMN(E:E),0)</f>
        <v>No</v>
      </c>
      <c r="O1734" t="str" cm="1">
        <f t="array" ref="O1734">VLOOKUP($A1734,'Medical Examination'!$A:$H,COLUMN(F:F),0)</f>
        <v>Yes</v>
      </c>
      <c r="P1734" cm="1">
        <f t="array" ref="P1734">VLOOKUP($A1734,'Medical Examination'!$A:$H,COLUMN(G:G),0)</f>
        <v>1</v>
      </c>
      <c r="Q1734" t="str" cm="1">
        <f t="array" ref="Q1734">VLOOKUP($A1734,'Medical Examination'!$A:$H,COLUMN(H:H),0)</f>
        <v>No</v>
      </c>
      <c r="R1734">
        <f t="shared" si="324"/>
        <v>1</v>
      </c>
      <c r="S1734">
        <f t="shared" si="325"/>
        <v>0</v>
      </c>
      <c r="T1734">
        <f t="shared" si="326"/>
        <v>1</v>
      </c>
      <c r="U1734">
        <f t="shared" si="327"/>
        <v>0</v>
      </c>
      <c r="V1734">
        <f t="shared" si="328"/>
        <v>2</v>
      </c>
      <c r="W1734">
        <f t="shared" si="329"/>
        <v>2</v>
      </c>
      <c r="X1734">
        <f t="shared" si="330"/>
        <v>1</v>
      </c>
      <c r="Y1734">
        <f t="shared" si="331"/>
        <v>0</v>
      </c>
      <c r="Z1734">
        <f t="shared" si="332"/>
        <v>0</v>
      </c>
      <c r="AA1734">
        <f t="shared" si="333"/>
        <v>0</v>
      </c>
      <c r="AB1734" s="5">
        <f t="shared" si="334"/>
        <v>60</v>
      </c>
      <c r="AC1734">
        <f t="shared" si="335"/>
        <v>1</v>
      </c>
    </row>
    <row r="1735" spans="1:29" x14ac:dyDescent="0.25">
      <c r="A1735" t="s">
        <v>1776</v>
      </c>
      <c r="B1735">
        <v>1970</v>
      </c>
      <c r="C1735" t="s">
        <v>10</v>
      </c>
      <c r="D1735">
        <v>10</v>
      </c>
      <c r="E1735">
        <v>0</v>
      </c>
      <c r="F1735">
        <v>16600.16</v>
      </c>
      <c r="G1735" t="s">
        <v>11</v>
      </c>
      <c r="H1735" t="s">
        <v>11</v>
      </c>
      <c r="I1735" t="s">
        <v>42</v>
      </c>
      <c r="J1735" t="str">
        <f>VLOOKUP(A1735,Names!A:B,2,)</f>
        <v>Colby, Ms.  Greer D</v>
      </c>
      <c r="K1735" cm="1">
        <f t="array" ref="K1735">VLOOKUP($A1735,'Medical Examination'!$A:$H,COLUMN(B:B),0)</f>
        <v>47.59</v>
      </c>
      <c r="L1735" cm="1">
        <f t="array" ref="L1735">VLOOKUP($A1735,'Medical Examination'!$A:$H,COLUMN(C:C),0)</f>
        <v>11.43</v>
      </c>
      <c r="M1735" t="str" cm="1">
        <f t="array" ref="M1735">VLOOKUP($A1735,'Medical Examination'!$A:$H,COLUMN(D:D),0)</f>
        <v>yes</v>
      </c>
      <c r="N1735" t="str" cm="1">
        <f t="array" ref="N1735">VLOOKUP($A1735,'Medical Examination'!$A:$H,COLUMN(E:E),0)</f>
        <v>No</v>
      </c>
      <c r="O1735" t="str" cm="1">
        <f t="array" ref="O1735">VLOOKUP($A1735,'Medical Examination'!$A:$H,COLUMN(F:F),0)</f>
        <v>No</v>
      </c>
      <c r="P1735" cm="1">
        <f t="array" ref="P1735">VLOOKUP($A1735,'Medical Examination'!$A:$H,COLUMN(G:G),0)</f>
        <v>2</v>
      </c>
      <c r="Q1735" t="str" cm="1">
        <f t="array" ref="Q1735">VLOOKUP($A1735,'Medical Examination'!$A:$H,COLUMN(H:H),0)</f>
        <v>No</v>
      </c>
      <c r="R1735">
        <f t="shared" si="324"/>
        <v>1</v>
      </c>
      <c r="S1735">
        <f t="shared" si="325"/>
        <v>0</v>
      </c>
      <c r="T1735">
        <f t="shared" si="326"/>
        <v>0</v>
      </c>
      <c r="U1735">
        <f t="shared" si="327"/>
        <v>0</v>
      </c>
      <c r="V1735">
        <f t="shared" si="328"/>
        <v>2</v>
      </c>
      <c r="W1735">
        <f t="shared" si="329"/>
        <v>2</v>
      </c>
      <c r="X1735">
        <f t="shared" si="330"/>
        <v>2</v>
      </c>
      <c r="Y1735">
        <f t="shared" si="331"/>
        <v>1</v>
      </c>
      <c r="Z1735">
        <f t="shared" si="332"/>
        <v>0</v>
      </c>
      <c r="AA1735">
        <f t="shared" si="333"/>
        <v>0</v>
      </c>
      <c r="AB1735" s="5">
        <f t="shared" si="334"/>
        <v>53</v>
      </c>
      <c r="AC1735">
        <f t="shared" si="335"/>
        <v>0</v>
      </c>
    </row>
    <row r="1736" spans="1:29" x14ac:dyDescent="0.25">
      <c r="A1736" t="s">
        <v>1777</v>
      </c>
      <c r="B1736">
        <v>1975</v>
      </c>
      <c r="C1736" t="s">
        <v>10</v>
      </c>
      <c r="D1736">
        <v>24</v>
      </c>
      <c r="E1736">
        <v>1</v>
      </c>
      <c r="F1736">
        <v>16602.18</v>
      </c>
      <c r="G1736" t="s">
        <v>11</v>
      </c>
      <c r="H1736" t="s">
        <v>16</v>
      </c>
      <c r="I1736" t="s">
        <v>535</v>
      </c>
      <c r="J1736" t="str">
        <f>VLOOKUP(A1736,Names!A:B,2,)</f>
        <v>Laleman, Mrs.  Kelly J</v>
      </c>
      <c r="K1736" cm="1">
        <f t="array" ref="K1736">VLOOKUP($A1736,'Medical Examination'!$A:$H,COLUMN(B:B),0)</f>
        <v>47.15</v>
      </c>
      <c r="L1736" cm="1">
        <f t="array" ref="L1736">VLOOKUP($A1736,'Medical Examination'!$A:$H,COLUMN(C:C),0)</f>
        <v>9.5299999999999994</v>
      </c>
      <c r="M1736" t="str" cm="1">
        <f t="array" ref="M1736">VLOOKUP($A1736,'Medical Examination'!$A:$H,COLUMN(D:D),0)</f>
        <v>yes</v>
      </c>
      <c r="N1736" t="str" cm="1">
        <f t="array" ref="N1736">VLOOKUP($A1736,'Medical Examination'!$A:$H,COLUMN(E:E),0)</f>
        <v>No</v>
      </c>
      <c r="O1736" t="str" cm="1">
        <f t="array" ref="O1736">VLOOKUP($A1736,'Medical Examination'!$A:$H,COLUMN(F:F),0)</f>
        <v>No</v>
      </c>
      <c r="P1736" cm="1">
        <f t="array" ref="P1736">VLOOKUP($A1736,'Medical Examination'!$A:$H,COLUMN(G:G),0)</f>
        <v>1</v>
      </c>
      <c r="Q1736" t="str" cm="1">
        <f t="array" ref="Q1736">VLOOKUP($A1736,'Medical Examination'!$A:$H,COLUMN(H:H),0)</f>
        <v>No</v>
      </c>
      <c r="R1736">
        <f t="shared" si="324"/>
        <v>1</v>
      </c>
      <c r="S1736">
        <f t="shared" si="325"/>
        <v>0</v>
      </c>
      <c r="T1736">
        <f t="shared" si="326"/>
        <v>0</v>
      </c>
      <c r="U1736">
        <f t="shared" si="327"/>
        <v>0</v>
      </c>
      <c r="V1736">
        <f t="shared" si="328"/>
        <v>2</v>
      </c>
      <c r="W1736">
        <f t="shared" si="329"/>
        <v>3</v>
      </c>
      <c r="X1736">
        <f t="shared" si="330"/>
        <v>1</v>
      </c>
      <c r="Y1736">
        <f t="shared" si="331"/>
        <v>0</v>
      </c>
      <c r="Z1736">
        <f t="shared" si="332"/>
        <v>0</v>
      </c>
      <c r="AA1736">
        <f t="shared" si="333"/>
        <v>0</v>
      </c>
      <c r="AB1736" s="5">
        <f t="shared" si="334"/>
        <v>48</v>
      </c>
      <c r="AC1736">
        <f t="shared" si="335"/>
        <v>0</v>
      </c>
    </row>
    <row r="1737" spans="1:29" x14ac:dyDescent="0.25">
      <c r="A1737" t="s">
        <v>1778</v>
      </c>
      <c r="B1737">
        <v>1977</v>
      </c>
      <c r="C1737" t="s">
        <v>20</v>
      </c>
      <c r="D1737">
        <v>25</v>
      </c>
      <c r="E1737">
        <v>2</v>
      </c>
      <c r="F1737">
        <v>16631.61</v>
      </c>
      <c r="G1737" t="s">
        <v>11</v>
      </c>
      <c r="H1737" t="s">
        <v>16</v>
      </c>
      <c r="I1737" t="s">
        <v>23</v>
      </c>
      <c r="J1737" t="str">
        <f>VLOOKUP(A1737,Names!A:B,2,)</f>
        <v>Petry, Ms.  Kati A</v>
      </c>
      <c r="K1737" cm="1">
        <f t="array" ref="K1737">VLOOKUP($A1737,'Medical Examination'!$A:$H,COLUMN(B:B),0)</f>
        <v>48.39</v>
      </c>
      <c r="L1737" cm="1">
        <f t="array" ref="L1737">VLOOKUP($A1737,'Medical Examination'!$A:$H,COLUMN(C:C),0)</f>
        <v>4.6100000000000003</v>
      </c>
      <c r="M1737" t="str" cm="1">
        <f t="array" ref="M1737">VLOOKUP($A1737,'Medical Examination'!$A:$H,COLUMN(D:D),0)</f>
        <v>No</v>
      </c>
      <c r="N1737" t="str" cm="1">
        <f t="array" ref="N1737">VLOOKUP($A1737,'Medical Examination'!$A:$H,COLUMN(E:E),0)</f>
        <v>No</v>
      </c>
      <c r="O1737" t="str" cm="1">
        <f t="array" ref="O1737">VLOOKUP($A1737,'Medical Examination'!$A:$H,COLUMN(F:F),0)</f>
        <v>No</v>
      </c>
      <c r="P1737" t="str" cm="1">
        <f t="array" ref="P1737">VLOOKUP($A1737,'Medical Examination'!$A:$H,COLUMN(G:G),0)</f>
        <v>No major surgery</v>
      </c>
      <c r="Q1737" t="str" cm="1">
        <f t="array" ref="Q1737">VLOOKUP($A1737,'Medical Examination'!$A:$H,COLUMN(H:H),0)</f>
        <v>No</v>
      </c>
      <c r="R1737">
        <f t="shared" si="324"/>
        <v>0</v>
      </c>
      <c r="S1737">
        <f t="shared" si="325"/>
        <v>0</v>
      </c>
      <c r="T1737">
        <f t="shared" si="326"/>
        <v>0</v>
      </c>
      <c r="U1737">
        <f t="shared" si="327"/>
        <v>0</v>
      </c>
      <c r="V1737">
        <f t="shared" si="328"/>
        <v>2</v>
      </c>
      <c r="W1737">
        <f t="shared" si="329"/>
        <v>3</v>
      </c>
      <c r="X1737">
        <f t="shared" si="330"/>
        <v>0</v>
      </c>
      <c r="Y1737">
        <f t="shared" si="331"/>
        <v>0</v>
      </c>
      <c r="Z1737">
        <f t="shared" si="332"/>
        <v>1</v>
      </c>
      <c r="AA1737">
        <f t="shared" si="333"/>
        <v>0</v>
      </c>
      <c r="AB1737" s="5">
        <f t="shared" si="334"/>
        <v>46</v>
      </c>
      <c r="AC1737">
        <f t="shared" si="335"/>
        <v>0</v>
      </c>
    </row>
    <row r="1738" spans="1:29" x14ac:dyDescent="0.25">
      <c r="A1738" t="s">
        <v>1779</v>
      </c>
      <c r="B1738">
        <v>1993</v>
      </c>
      <c r="C1738" t="s">
        <v>15</v>
      </c>
      <c r="D1738">
        <v>5</v>
      </c>
      <c r="E1738">
        <v>1</v>
      </c>
      <c r="F1738">
        <v>16657.72</v>
      </c>
      <c r="G1738" t="s">
        <v>11</v>
      </c>
      <c r="H1738" t="s">
        <v>16</v>
      </c>
      <c r="I1738" t="s">
        <v>247</v>
      </c>
      <c r="J1738" t="str">
        <f>VLOOKUP(A1738,Names!A:B,2,)</f>
        <v>Johnson, Ms.  Mary</v>
      </c>
      <c r="K1738" cm="1">
        <f t="array" ref="K1738">VLOOKUP($A1738,'Medical Examination'!$A:$H,COLUMN(B:B),0)</f>
        <v>21.754999999999999</v>
      </c>
      <c r="L1738" cm="1">
        <f t="array" ref="L1738">VLOOKUP($A1738,'Medical Examination'!$A:$H,COLUMN(C:C),0)</f>
        <v>4.63</v>
      </c>
      <c r="M1738" t="str" cm="1">
        <f t="array" ref="M1738">VLOOKUP($A1738,'Medical Examination'!$A:$H,COLUMN(D:D),0)</f>
        <v>No</v>
      </c>
      <c r="N1738" t="str" cm="1">
        <f t="array" ref="N1738">VLOOKUP($A1738,'Medical Examination'!$A:$H,COLUMN(E:E),0)</f>
        <v>No</v>
      </c>
      <c r="O1738" t="str" cm="1">
        <f t="array" ref="O1738">VLOOKUP($A1738,'Medical Examination'!$A:$H,COLUMN(F:F),0)</f>
        <v>Yes</v>
      </c>
      <c r="P1738" cm="1">
        <f t="array" ref="P1738">VLOOKUP($A1738,'Medical Examination'!$A:$H,COLUMN(G:G),0)</f>
        <v>1</v>
      </c>
      <c r="Q1738" t="str" cm="1">
        <f t="array" ref="Q1738">VLOOKUP($A1738,'Medical Examination'!$A:$H,COLUMN(H:H),0)</f>
        <v>yes</v>
      </c>
      <c r="R1738">
        <f t="shared" si="324"/>
        <v>0</v>
      </c>
      <c r="S1738">
        <f t="shared" si="325"/>
        <v>0</v>
      </c>
      <c r="T1738">
        <f t="shared" si="326"/>
        <v>1</v>
      </c>
      <c r="U1738">
        <f t="shared" si="327"/>
        <v>1</v>
      </c>
      <c r="V1738">
        <f t="shared" si="328"/>
        <v>2</v>
      </c>
      <c r="W1738">
        <f t="shared" si="329"/>
        <v>3</v>
      </c>
      <c r="X1738">
        <f t="shared" si="330"/>
        <v>1</v>
      </c>
      <c r="Y1738">
        <f t="shared" si="331"/>
        <v>0</v>
      </c>
      <c r="Z1738">
        <f t="shared" si="332"/>
        <v>0</v>
      </c>
      <c r="AA1738">
        <f t="shared" si="333"/>
        <v>0</v>
      </c>
      <c r="AB1738" s="5">
        <f t="shared" si="334"/>
        <v>30</v>
      </c>
      <c r="AC1738">
        <f t="shared" si="335"/>
        <v>0</v>
      </c>
    </row>
    <row r="1739" spans="1:29" x14ac:dyDescent="0.25">
      <c r="A1739" t="s">
        <v>1780</v>
      </c>
      <c r="B1739">
        <v>1974</v>
      </c>
      <c r="C1739" t="s">
        <v>35</v>
      </c>
      <c r="D1739">
        <v>28</v>
      </c>
      <c r="E1739">
        <v>0</v>
      </c>
      <c r="F1739">
        <v>16770.990000000002</v>
      </c>
      <c r="G1739" t="s">
        <v>11</v>
      </c>
      <c r="H1739" t="s">
        <v>16</v>
      </c>
      <c r="I1739" t="s">
        <v>23</v>
      </c>
      <c r="J1739" t="str">
        <f>VLOOKUP(A1739,Names!A:B,2,)</f>
        <v>Reilly, Mr.  Jason</v>
      </c>
      <c r="K1739" cm="1">
        <f t="array" ref="K1739">VLOOKUP($A1739,'Medical Examination'!$A:$H,COLUMN(B:B),0)</f>
        <v>49.72</v>
      </c>
      <c r="L1739" cm="1">
        <f t="array" ref="L1739">VLOOKUP($A1739,'Medical Examination'!$A:$H,COLUMN(C:C),0)</f>
        <v>7.71</v>
      </c>
      <c r="M1739" t="str" cm="1">
        <f t="array" ref="M1739">VLOOKUP($A1739,'Medical Examination'!$A:$H,COLUMN(D:D),0)</f>
        <v>No</v>
      </c>
      <c r="N1739" t="str" cm="1">
        <f t="array" ref="N1739">VLOOKUP($A1739,'Medical Examination'!$A:$H,COLUMN(E:E),0)</f>
        <v>No</v>
      </c>
      <c r="O1739" t="str" cm="1">
        <f t="array" ref="O1739">VLOOKUP($A1739,'Medical Examination'!$A:$H,COLUMN(F:F),0)</f>
        <v>No</v>
      </c>
      <c r="P1739" t="str" cm="1">
        <f t="array" ref="P1739">VLOOKUP($A1739,'Medical Examination'!$A:$H,COLUMN(G:G),0)</f>
        <v>No major surgery</v>
      </c>
      <c r="Q1739" t="str" cm="1">
        <f t="array" ref="Q1739">VLOOKUP($A1739,'Medical Examination'!$A:$H,COLUMN(H:H),0)</f>
        <v>No</v>
      </c>
      <c r="R1739">
        <f t="shared" si="324"/>
        <v>0</v>
      </c>
      <c r="S1739">
        <f t="shared" si="325"/>
        <v>0</v>
      </c>
      <c r="T1739">
        <f t="shared" si="326"/>
        <v>0</v>
      </c>
      <c r="U1739">
        <f t="shared" si="327"/>
        <v>0</v>
      </c>
      <c r="V1739">
        <f t="shared" si="328"/>
        <v>2</v>
      </c>
      <c r="W1739">
        <f t="shared" si="329"/>
        <v>3</v>
      </c>
      <c r="X1739">
        <f t="shared" si="330"/>
        <v>0</v>
      </c>
      <c r="Y1739">
        <f t="shared" si="331"/>
        <v>0</v>
      </c>
      <c r="Z1739">
        <f t="shared" si="332"/>
        <v>1</v>
      </c>
      <c r="AA1739">
        <f t="shared" si="333"/>
        <v>0</v>
      </c>
      <c r="AB1739" s="5">
        <f t="shared" si="334"/>
        <v>49</v>
      </c>
      <c r="AC1739">
        <f t="shared" si="335"/>
        <v>1</v>
      </c>
    </row>
    <row r="1740" spans="1:29" x14ac:dyDescent="0.25">
      <c r="A1740" t="s">
        <v>1781</v>
      </c>
      <c r="B1740">
        <v>1989</v>
      </c>
      <c r="C1740" t="s">
        <v>20</v>
      </c>
      <c r="D1740">
        <v>23</v>
      </c>
      <c r="E1740">
        <v>2</v>
      </c>
      <c r="F1740">
        <v>16776.3</v>
      </c>
      <c r="G1740" t="s">
        <v>11</v>
      </c>
      <c r="H1740" t="s">
        <v>11</v>
      </c>
      <c r="I1740" t="s">
        <v>247</v>
      </c>
      <c r="J1740" t="str">
        <f>VLOOKUP(A1740,Names!A:B,2,)</f>
        <v>Balinsky, Ms.  Laurette</v>
      </c>
      <c r="K1740" cm="1">
        <f t="array" ref="K1740">VLOOKUP($A1740,'Medical Examination'!$A:$H,COLUMN(B:B),0)</f>
        <v>19.094999999999999</v>
      </c>
      <c r="L1740" cm="1">
        <f t="array" ref="L1740">VLOOKUP($A1740,'Medical Examination'!$A:$H,COLUMN(C:C),0)</f>
        <v>6.19</v>
      </c>
      <c r="M1740" t="str" cm="1">
        <f t="array" ref="M1740">VLOOKUP($A1740,'Medical Examination'!$A:$H,COLUMN(D:D),0)</f>
        <v>No</v>
      </c>
      <c r="N1740" t="str" cm="1">
        <f t="array" ref="N1740">VLOOKUP($A1740,'Medical Examination'!$A:$H,COLUMN(E:E),0)</f>
        <v>No</v>
      </c>
      <c r="O1740" t="str" cm="1">
        <f t="array" ref="O1740">VLOOKUP($A1740,'Medical Examination'!$A:$H,COLUMN(F:F),0)</f>
        <v>No</v>
      </c>
      <c r="P1740" t="str" cm="1">
        <f t="array" ref="P1740">VLOOKUP($A1740,'Medical Examination'!$A:$H,COLUMN(G:G),0)</f>
        <v>No major surgery</v>
      </c>
      <c r="Q1740" t="str" cm="1">
        <f t="array" ref="Q1740">VLOOKUP($A1740,'Medical Examination'!$A:$H,COLUMN(H:H),0)</f>
        <v>yes</v>
      </c>
      <c r="R1740">
        <f t="shared" si="324"/>
        <v>0</v>
      </c>
      <c r="S1740">
        <f t="shared" si="325"/>
        <v>0</v>
      </c>
      <c r="T1740">
        <f t="shared" si="326"/>
        <v>0</v>
      </c>
      <c r="U1740">
        <f t="shared" si="327"/>
        <v>1</v>
      </c>
      <c r="V1740">
        <f t="shared" si="328"/>
        <v>2</v>
      </c>
      <c r="W1740">
        <f t="shared" si="329"/>
        <v>2</v>
      </c>
      <c r="X1740">
        <f t="shared" si="330"/>
        <v>0</v>
      </c>
      <c r="Y1740">
        <f t="shared" si="331"/>
        <v>0</v>
      </c>
      <c r="Z1740">
        <f t="shared" si="332"/>
        <v>0</v>
      </c>
      <c r="AA1740">
        <f t="shared" si="333"/>
        <v>0</v>
      </c>
      <c r="AB1740" s="5">
        <f t="shared" si="334"/>
        <v>34</v>
      </c>
      <c r="AC1740">
        <f t="shared" si="335"/>
        <v>0</v>
      </c>
    </row>
    <row r="1741" spans="1:29" x14ac:dyDescent="0.25">
      <c r="A1741" t="s">
        <v>1782</v>
      </c>
      <c r="B1741">
        <v>1962</v>
      </c>
      <c r="C1741" t="s">
        <v>10</v>
      </c>
      <c r="D1741">
        <v>29</v>
      </c>
      <c r="E1741">
        <v>0</v>
      </c>
      <c r="F1741">
        <v>16779.400000000001</v>
      </c>
      <c r="G1741" t="s">
        <v>11</v>
      </c>
      <c r="H1741" t="s">
        <v>11</v>
      </c>
      <c r="I1741" t="s">
        <v>535</v>
      </c>
      <c r="J1741" t="str">
        <f>VLOOKUP(A1741,Names!A:B,2,)</f>
        <v>Cochran, Mrs.  Lacey</v>
      </c>
      <c r="K1741" cm="1">
        <f t="array" ref="K1741">VLOOKUP($A1741,'Medical Examination'!$A:$H,COLUMN(B:B),0)</f>
        <v>39.229999999999997</v>
      </c>
      <c r="L1741" cm="1">
        <f t="array" ref="L1741">VLOOKUP($A1741,'Medical Examination'!$A:$H,COLUMN(C:C),0)</f>
        <v>8.4499999999999993</v>
      </c>
      <c r="M1741" t="str" cm="1">
        <f t="array" ref="M1741">VLOOKUP($A1741,'Medical Examination'!$A:$H,COLUMN(D:D),0)</f>
        <v>No</v>
      </c>
      <c r="N1741" t="str" cm="1">
        <f t="array" ref="N1741">VLOOKUP($A1741,'Medical Examination'!$A:$H,COLUMN(E:E),0)</f>
        <v>No</v>
      </c>
      <c r="O1741" t="str" cm="1">
        <f t="array" ref="O1741">VLOOKUP($A1741,'Medical Examination'!$A:$H,COLUMN(F:F),0)</f>
        <v>No</v>
      </c>
      <c r="P1741" t="str" cm="1">
        <f t="array" ref="P1741">VLOOKUP($A1741,'Medical Examination'!$A:$H,COLUMN(G:G),0)</f>
        <v>No major surgery</v>
      </c>
      <c r="Q1741" t="str" cm="1">
        <f t="array" ref="Q1741">VLOOKUP($A1741,'Medical Examination'!$A:$H,COLUMN(H:H),0)</f>
        <v>No</v>
      </c>
      <c r="R1741">
        <f t="shared" si="324"/>
        <v>0</v>
      </c>
      <c r="S1741">
        <f t="shared" si="325"/>
        <v>0</v>
      </c>
      <c r="T1741">
        <f t="shared" si="326"/>
        <v>0</v>
      </c>
      <c r="U1741">
        <f t="shared" si="327"/>
        <v>0</v>
      </c>
      <c r="V1741">
        <f t="shared" si="328"/>
        <v>2</v>
      </c>
      <c r="W1741">
        <f t="shared" si="329"/>
        <v>2</v>
      </c>
      <c r="X1741">
        <f t="shared" si="330"/>
        <v>0</v>
      </c>
      <c r="Y1741">
        <f t="shared" si="331"/>
        <v>0</v>
      </c>
      <c r="Z1741">
        <f t="shared" si="332"/>
        <v>0</v>
      </c>
      <c r="AA1741">
        <f t="shared" si="333"/>
        <v>0</v>
      </c>
      <c r="AB1741" s="5">
        <f t="shared" si="334"/>
        <v>61</v>
      </c>
      <c r="AC1741">
        <f t="shared" si="335"/>
        <v>0</v>
      </c>
    </row>
    <row r="1742" spans="1:29" x14ac:dyDescent="0.25">
      <c r="A1742" t="s">
        <v>1783</v>
      </c>
      <c r="B1742">
        <v>1995</v>
      </c>
      <c r="C1742" t="s">
        <v>37</v>
      </c>
      <c r="D1742">
        <v>19</v>
      </c>
      <c r="E1742">
        <v>1</v>
      </c>
      <c r="F1742">
        <v>16796.41</v>
      </c>
      <c r="G1742" t="s">
        <v>11</v>
      </c>
      <c r="H1742" t="s">
        <v>12</v>
      </c>
      <c r="I1742" t="s">
        <v>247</v>
      </c>
      <c r="J1742" t="str">
        <f>VLOOKUP(A1742,Names!A:B,2,)</f>
        <v>Mattis, Ms.  Shanda L</v>
      </c>
      <c r="K1742" cm="1">
        <f t="array" ref="K1742">VLOOKUP($A1742,'Medical Examination'!$A:$H,COLUMN(B:B),0)</f>
        <v>30.59</v>
      </c>
      <c r="L1742" cm="1">
        <f t="array" ref="L1742">VLOOKUP($A1742,'Medical Examination'!$A:$H,COLUMN(C:C),0)</f>
        <v>5.56</v>
      </c>
      <c r="M1742" t="str" cm="1">
        <f t="array" ref="M1742">VLOOKUP($A1742,'Medical Examination'!$A:$H,COLUMN(D:D),0)</f>
        <v>yes</v>
      </c>
      <c r="N1742" t="str" cm="1">
        <f t="array" ref="N1742">VLOOKUP($A1742,'Medical Examination'!$A:$H,COLUMN(E:E),0)</f>
        <v>No</v>
      </c>
      <c r="O1742" t="str" cm="1">
        <f t="array" ref="O1742">VLOOKUP($A1742,'Medical Examination'!$A:$H,COLUMN(F:F),0)</f>
        <v>No</v>
      </c>
      <c r="P1742" cm="1">
        <f t="array" ref="P1742">VLOOKUP($A1742,'Medical Examination'!$A:$H,COLUMN(G:G),0)</f>
        <v>1</v>
      </c>
      <c r="Q1742" t="str" cm="1">
        <f t="array" ref="Q1742">VLOOKUP($A1742,'Medical Examination'!$A:$H,COLUMN(H:H),0)</f>
        <v>No</v>
      </c>
      <c r="R1742">
        <f t="shared" si="324"/>
        <v>1</v>
      </c>
      <c r="S1742">
        <f t="shared" si="325"/>
        <v>0</v>
      </c>
      <c r="T1742">
        <f t="shared" si="326"/>
        <v>0</v>
      </c>
      <c r="U1742">
        <f t="shared" si="327"/>
        <v>0</v>
      </c>
      <c r="V1742">
        <f t="shared" si="328"/>
        <v>2</v>
      </c>
      <c r="W1742">
        <f t="shared" si="329"/>
        <v>1</v>
      </c>
      <c r="X1742">
        <f t="shared" si="330"/>
        <v>1</v>
      </c>
      <c r="Y1742">
        <f t="shared" si="331"/>
        <v>0</v>
      </c>
      <c r="Z1742">
        <f t="shared" si="332"/>
        <v>0</v>
      </c>
      <c r="AA1742">
        <f t="shared" si="333"/>
        <v>0</v>
      </c>
      <c r="AB1742" s="5">
        <f t="shared" si="334"/>
        <v>28</v>
      </c>
      <c r="AC1742">
        <f t="shared" si="335"/>
        <v>0</v>
      </c>
    </row>
    <row r="1743" spans="1:29" x14ac:dyDescent="0.25">
      <c r="A1743" t="s">
        <v>1784</v>
      </c>
      <c r="B1743">
        <v>1974</v>
      </c>
      <c r="C1743" t="s">
        <v>35</v>
      </c>
      <c r="D1743">
        <v>8</v>
      </c>
      <c r="E1743">
        <v>0</v>
      </c>
      <c r="F1743">
        <v>16841.32</v>
      </c>
      <c r="G1743" t="s">
        <v>11</v>
      </c>
      <c r="H1743" t="s">
        <v>12</v>
      </c>
      <c r="I1743" t="s">
        <v>42</v>
      </c>
      <c r="J1743" t="str">
        <f>VLOOKUP(A1743,Names!A:B,2,)</f>
        <v>Fetzer, Ms.  Alexis N</v>
      </c>
      <c r="K1743" cm="1">
        <f t="array" ref="K1743">VLOOKUP($A1743,'Medical Examination'!$A:$H,COLUMN(B:B),0)</f>
        <v>51.33</v>
      </c>
      <c r="L1743" cm="1">
        <f t="array" ref="L1743">VLOOKUP($A1743,'Medical Examination'!$A:$H,COLUMN(C:C),0)</f>
        <v>7</v>
      </c>
      <c r="M1743" t="str" cm="1">
        <f t="array" ref="M1743">VLOOKUP($A1743,'Medical Examination'!$A:$H,COLUMN(D:D),0)</f>
        <v>No</v>
      </c>
      <c r="N1743" t="str" cm="1">
        <f t="array" ref="N1743">VLOOKUP($A1743,'Medical Examination'!$A:$H,COLUMN(E:E),0)</f>
        <v>No</v>
      </c>
      <c r="O1743" t="str" cm="1">
        <f t="array" ref="O1743">VLOOKUP($A1743,'Medical Examination'!$A:$H,COLUMN(F:F),0)</f>
        <v>No</v>
      </c>
      <c r="P1743" t="str" cm="1">
        <f t="array" ref="P1743">VLOOKUP($A1743,'Medical Examination'!$A:$H,COLUMN(G:G),0)</f>
        <v>No major surgery</v>
      </c>
      <c r="Q1743" t="str" cm="1">
        <f t="array" ref="Q1743">VLOOKUP($A1743,'Medical Examination'!$A:$H,COLUMN(H:H),0)</f>
        <v>No</v>
      </c>
      <c r="R1743">
        <f t="shared" si="324"/>
        <v>0</v>
      </c>
      <c r="S1743">
        <f t="shared" si="325"/>
        <v>0</v>
      </c>
      <c r="T1743">
        <f t="shared" si="326"/>
        <v>0</v>
      </c>
      <c r="U1743">
        <f t="shared" si="327"/>
        <v>0</v>
      </c>
      <c r="V1743">
        <f t="shared" si="328"/>
        <v>2</v>
      </c>
      <c r="W1743">
        <f t="shared" si="329"/>
        <v>1</v>
      </c>
      <c r="X1743">
        <f t="shared" si="330"/>
        <v>0</v>
      </c>
      <c r="Y1743">
        <f t="shared" si="331"/>
        <v>1</v>
      </c>
      <c r="Z1743">
        <f t="shared" si="332"/>
        <v>0</v>
      </c>
      <c r="AA1743">
        <f t="shared" si="333"/>
        <v>0</v>
      </c>
      <c r="AB1743" s="5">
        <f t="shared" si="334"/>
        <v>49</v>
      </c>
      <c r="AC1743">
        <f t="shared" si="335"/>
        <v>0</v>
      </c>
    </row>
    <row r="1744" spans="1:29" x14ac:dyDescent="0.25">
      <c r="A1744" t="s">
        <v>1785</v>
      </c>
      <c r="B1744">
        <v>2003</v>
      </c>
      <c r="C1744" t="s">
        <v>20</v>
      </c>
      <c r="D1744">
        <v>10</v>
      </c>
      <c r="E1744">
        <v>0</v>
      </c>
      <c r="F1744">
        <v>16884.919999999998</v>
      </c>
      <c r="G1744" t="s">
        <v>11</v>
      </c>
      <c r="H1744" t="s">
        <v>11</v>
      </c>
      <c r="I1744" t="s">
        <v>42</v>
      </c>
      <c r="J1744" t="str">
        <f>VLOOKUP(A1744,Names!A:B,2,)</f>
        <v>Rotich, Ms.  Caroline</v>
      </c>
      <c r="K1744" cm="1">
        <f t="array" ref="K1744">VLOOKUP($A1744,'Medical Examination'!$A:$H,COLUMN(B:B),0)</f>
        <v>27.9</v>
      </c>
      <c r="L1744" cm="1">
        <f t="array" ref="L1744">VLOOKUP($A1744,'Medical Examination'!$A:$H,COLUMN(C:C),0)</f>
        <v>6.02</v>
      </c>
      <c r="M1744" t="str" cm="1">
        <f t="array" ref="M1744">VLOOKUP($A1744,'Medical Examination'!$A:$H,COLUMN(D:D),0)</f>
        <v>No</v>
      </c>
      <c r="N1744" t="str" cm="1">
        <f t="array" ref="N1744">VLOOKUP($A1744,'Medical Examination'!$A:$H,COLUMN(E:E),0)</f>
        <v>No</v>
      </c>
      <c r="O1744" t="str" cm="1">
        <f t="array" ref="O1744">VLOOKUP($A1744,'Medical Examination'!$A:$H,COLUMN(F:F),0)</f>
        <v>Yes</v>
      </c>
      <c r="P1744" cm="1">
        <f t="array" ref="P1744">VLOOKUP($A1744,'Medical Examination'!$A:$H,COLUMN(G:G),0)</f>
        <v>1</v>
      </c>
      <c r="Q1744" t="str" cm="1">
        <f t="array" ref="Q1744">VLOOKUP($A1744,'Medical Examination'!$A:$H,COLUMN(H:H),0)</f>
        <v>yes</v>
      </c>
      <c r="R1744">
        <f t="shared" si="324"/>
        <v>0</v>
      </c>
      <c r="S1744">
        <f t="shared" si="325"/>
        <v>0</v>
      </c>
      <c r="T1744">
        <f t="shared" si="326"/>
        <v>1</v>
      </c>
      <c r="U1744">
        <f t="shared" si="327"/>
        <v>1</v>
      </c>
      <c r="V1744">
        <f t="shared" si="328"/>
        <v>2</v>
      </c>
      <c r="W1744">
        <f t="shared" si="329"/>
        <v>2</v>
      </c>
      <c r="X1744">
        <f t="shared" si="330"/>
        <v>1</v>
      </c>
      <c r="Y1744">
        <f t="shared" si="331"/>
        <v>1</v>
      </c>
      <c r="Z1744">
        <f t="shared" si="332"/>
        <v>0</v>
      </c>
      <c r="AA1744">
        <f t="shared" si="333"/>
        <v>0</v>
      </c>
      <c r="AB1744" s="5">
        <f t="shared" si="334"/>
        <v>20</v>
      </c>
      <c r="AC1744">
        <f t="shared" si="335"/>
        <v>0</v>
      </c>
    </row>
    <row r="1745" spans="1:29" x14ac:dyDescent="0.25">
      <c r="A1745" t="s">
        <v>1786</v>
      </c>
      <c r="B1745">
        <v>1968</v>
      </c>
      <c r="C1745" t="s">
        <v>37</v>
      </c>
      <c r="D1745">
        <v>21</v>
      </c>
      <c r="E1745">
        <v>0</v>
      </c>
      <c r="F1745">
        <v>16903.5</v>
      </c>
      <c r="G1745" t="s">
        <v>11</v>
      </c>
      <c r="H1745" t="s">
        <v>12</v>
      </c>
      <c r="I1745" t="s">
        <v>23</v>
      </c>
      <c r="J1745" t="str">
        <f>VLOOKUP(A1745,Names!A:B,2,)</f>
        <v>Mason, Ms.  Alison B</v>
      </c>
      <c r="K1745" cm="1">
        <f t="array" ref="K1745">VLOOKUP($A1745,'Medical Examination'!$A:$H,COLUMN(B:B),0)</f>
        <v>45.18</v>
      </c>
      <c r="L1745" cm="1">
        <f t="array" ref="L1745">VLOOKUP($A1745,'Medical Examination'!$A:$H,COLUMN(C:C),0)</f>
        <v>10.87</v>
      </c>
      <c r="M1745" t="str" cm="1">
        <f t="array" ref="M1745">VLOOKUP($A1745,'Medical Examination'!$A:$H,COLUMN(D:D),0)</f>
        <v>No</v>
      </c>
      <c r="N1745" t="str" cm="1">
        <f t="array" ref="N1745">VLOOKUP($A1745,'Medical Examination'!$A:$H,COLUMN(E:E),0)</f>
        <v>No</v>
      </c>
      <c r="O1745" t="str" cm="1">
        <f t="array" ref="O1745">VLOOKUP($A1745,'Medical Examination'!$A:$H,COLUMN(F:F),0)</f>
        <v>No</v>
      </c>
      <c r="P1745" t="str" cm="1">
        <f t="array" ref="P1745">VLOOKUP($A1745,'Medical Examination'!$A:$H,COLUMN(G:G),0)</f>
        <v>No major surgery</v>
      </c>
      <c r="Q1745" t="str" cm="1">
        <f t="array" ref="Q1745">VLOOKUP($A1745,'Medical Examination'!$A:$H,COLUMN(H:H),0)</f>
        <v>No</v>
      </c>
      <c r="R1745">
        <f t="shared" si="324"/>
        <v>0</v>
      </c>
      <c r="S1745">
        <f t="shared" si="325"/>
        <v>0</v>
      </c>
      <c r="T1745">
        <f t="shared" si="326"/>
        <v>0</v>
      </c>
      <c r="U1745">
        <f t="shared" si="327"/>
        <v>0</v>
      </c>
      <c r="V1745">
        <f t="shared" si="328"/>
        <v>2</v>
      </c>
      <c r="W1745">
        <f t="shared" si="329"/>
        <v>1</v>
      </c>
      <c r="X1745">
        <f t="shared" si="330"/>
        <v>0</v>
      </c>
      <c r="Y1745">
        <f t="shared" si="331"/>
        <v>0</v>
      </c>
      <c r="Z1745">
        <f t="shared" si="332"/>
        <v>1</v>
      </c>
      <c r="AA1745">
        <f t="shared" si="333"/>
        <v>0</v>
      </c>
      <c r="AB1745" s="5">
        <f t="shared" si="334"/>
        <v>55</v>
      </c>
      <c r="AC1745">
        <f t="shared" si="335"/>
        <v>0</v>
      </c>
    </row>
    <row r="1746" spans="1:29" x14ac:dyDescent="0.25">
      <c r="A1746" t="s">
        <v>1787</v>
      </c>
      <c r="B1746">
        <v>1977</v>
      </c>
      <c r="C1746" t="s">
        <v>35</v>
      </c>
      <c r="D1746">
        <v>25</v>
      </c>
      <c r="E1746">
        <v>2</v>
      </c>
      <c r="F1746">
        <v>16921.09</v>
      </c>
      <c r="G1746" t="s">
        <v>11</v>
      </c>
      <c r="H1746" t="s">
        <v>12</v>
      </c>
      <c r="I1746" t="s">
        <v>249</v>
      </c>
      <c r="J1746" t="str">
        <f>VLOOKUP(A1746,Names!A:B,2,)</f>
        <v>Mertz, Mr.  Christopher</v>
      </c>
      <c r="K1746" cm="1">
        <f t="array" ref="K1746">VLOOKUP($A1746,'Medical Examination'!$A:$H,COLUMN(B:B),0)</f>
        <v>48.59</v>
      </c>
      <c r="L1746" cm="1">
        <f t="array" ref="L1746">VLOOKUP($A1746,'Medical Examination'!$A:$H,COLUMN(C:C),0)</f>
        <v>5.57</v>
      </c>
      <c r="M1746" t="str" cm="1">
        <f t="array" ref="M1746">VLOOKUP($A1746,'Medical Examination'!$A:$H,COLUMN(D:D),0)</f>
        <v>No</v>
      </c>
      <c r="N1746" t="str" cm="1">
        <f t="array" ref="N1746">VLOOKUP($A1746,'Medical Examination'!$A:$H,COLUMN(E:E),0)</f>
        <v>No</v>
      </c>
      <c r="O1746" t="str" cm="1">
        <f t="array" ref="O1746">VLOOKUP($A1746,'Medical Examination'!$A:$H,COLUMN(F:F),0)</f>
        <v>No</v>
      </c>
      <c r="P1746" t="str" cm="1">
        <f t="array" ref="P1746">VLOOKUP($A1746,'Medical Examination'!$A:$H,COLUMN(G:G),0)</f>
        <v>No major surgery</v>
      </c>
      <c r="Q1746" t="str" cm="1">
        <f t="array" ref="Q1746">VLOOKUP($A1746,'Medical Examination'!$A:$H,COLUMN(H:H),0)</f>
        <v>No</v>
      </c>
      <c r="R1746">
        <f t="shared" si="324"/>
        <v>0</v>
      </c>
      <c r="S1746">
        <f t="shared" si="325"/>
        <v>0</v>
      </c>
      <c r="T1746">
        <f t="shared" si="326"/>
        <v>0</v>
      </c>
      <c r="U1746">
        <f t="shared" si="327"/>
        <v>0</v>
      </c>
      <c r="V1746">
        <f t="shared" si="328"/>
        <v>2</v>
      </c>
      <c r="W1746">
        <f t="shared" si="329"/>
        <v>1</v>
      </c>
      <c r="X1746">
        <f t="shared" si="330"/>
        <v>0</v>
      </c>
      <c r="Y1746">
        <f t="shared" si="331"/>
        <v>0</v>
      </c>
      <c r="Z1746">
        <f t="shared" si="332"/>
        <v>0</v>
      </c>
      <c r="AA1746">
        <f t="shared" si="333"/>
        <v>0</v>
      </c>
      <c r="AB1746" s="5">
        <f t="shared" si="334"/>
        <v>46</v>
      </c>
      <c r="AC1746">
        <f t="shared" si="335"/>
        <v>1</v>
      </c>
    </row>
    <row r="1747" spans="1:29" x14ac:dyDescent="0.25">
      <c r="A1747" t="s">
        <v>1788</v>
      </c>
      <c r="B1747">
        <v>1980</v>
      </c>
      <c r="C1747" t="s">
        <v>10</v>
      </c>
      <c r="D1747">
        <v>16</v>
      </c>
      <c r="E1747">
        <v>2</v>
      </c>
      <c r="F1747">
        <v>16990.55</v>
      </c>
      <c r="G1747" t="s">
        <v>11</v>
      </c>
      <c r="H1747" t="s">
        <v>12</v>
      </c>
      <c r="I1747" t="s">
        <v>23</v>
      </c>
      <c r="J1747" t="str">
        <f>VLOOKUP(A1747,Names!A:B,2,)</f>
        <v>Bambauer, Ms.  Benjamina C</v>
      </c>
      <c r="K1747" cm="1">
        <f t="array" ref="K1747">VLOOKUP($A1747,'Medical Examination'!$A:$H,COLUMN(B:B),0)</f>
        <v>51.72</v>
      </c>
      <c r="L1747" cm="1">
        <f t="array" ref="L1747">VLOOKUP($A1747,'Medical Examination'!$A:$H,COLUMN(C:C),0)</f>
        <v>5.09</v>
      </c>
      <c r="M1747" t="str" cm="1">
        <f t="array" ref="M1747">VLOOKUP($A1747,'Medical Examination'!$A:$H,COLUMN(D:D),0)</f>
        <v>No</v>
      </c>
      <c r="N1747" t="str" cm="1">
        <f t="array" ref="N1747">VLOOKUP($A1747,'Medical Examination'!$A:$H,COLUMN(E:E),0)</f>
        <v>No</v>
      </c>
      <c r="O1747" t="str" cm="1">
        <f t="array" ref="O1747">VLOOKUP($A1747,'Medical Examination'!$A:$H,COLUMN(F:F),0)</f>
        <v>No</v>
      </c>
      <c r="P1747" t="str" cm="1">
        <f t="array" ref="P1747">VLOOKUP($A1747,'Medical Examination'!$A:$H,COLUMN(G:G),0)</f>
        <v>No major surgery</v>
      </c>
      <c r="Q1747" t="str" cm="1">
        <f t="array" ref="Q1747">VLOOKUP($A1747,'Medical Examination'!$A:$H,COLUMN(H:H),0)</f>
        <v>No</v>
      </c>
      <c r="R1747">
        <f t="shared" si="324"/>
        <v>0</v>
      </c>
      <c r="S1747">
        <f t="shared" si="325"/>
        <v>0</v>
      </c>
      <c r="T1747">
        <f t="shared" si="326"/>
        <v>0</v>
      </c>
      <c r="U1747">
        <f t="shared" si="327"/>
        <v>0</v>
      </c>
      <c r="V1747">
        <f t="shared" si="328"/>
        <v>2</v>
      </c>
      <c r="W1747">
        <f t="shared" si="329"/>
        <v>1</v>
      </c>
      <c r="X1747">
        <f t="shared" si="330"/>
        <v>0</v>
      </c>
      <c r="Y1747">
        <f t="shared" si="331"/>
        <v>0</v>
      </c>
      <c r="Z1747">
        <f t="shared" si="332"/>
        <v>1</v>
      </c>
      <c r="AA1747">
        <f t="shared" si="333"/>
        <v>0</v>
      </c>
      <c r="AB1747" s="5">
        <f t="shared" si="334"/>
        <v>43</v>
      </c>
      <c r="AC1747">
        <f t="shared" si="335"/>
        <v>0</v>
      </c>
    </row>
    <row r="1748" spans="1:29" x14ac:dyDescent="0.25">
      <c r="A1748" t="s">
        <v>1789</v>
      </c>
      <c r="B1748">
        <v>1971</v>
      </c>
      <c r="C1748" t="s">
        <v>35</v>
      </c>
      <c r="D1748">
        <v>22</v>
      </c>
      <c r="E1748">
        <v>0</v>
      </c>
      <c r="F1748">
        <v>17016.009999999998</v>
      </c>
      <c r="G1748" t="s">
        <v>11</v>
      </c>
      <c r="H1748" t="s">
        <v>11</v>
      </c>
      <c r="I1748" t="s">
        <v>249</v>
      </c>
      <c r="J1748" t="str">
        <f>VLOOKUP(A1748,Names!A:B,2,)</f>
        <v>McCartney, Mr.  Phil</v>
      </c>
      <c r="K1748" cm="1">
        <f t="array" ref="K1748">VLOOKUP($A1748,'Medical Examination'!$A:$H,COLUMN(B:B),0)</f>
        <v>47.13</v>
      </c>
      <c r="L1748" cm="1">
        <f t="array" ref="L1748">VLOOKUP($A1748,'Medical Examination'!$A:$H,COLUMN(C:C),0)</f>
        <v>8.6999999999999993</v>
      </c>
      <c r="M1748" t="str" cm="1">
        <f t="array" ref="M1748">VLOOKUP($A1748,'Medical Examination'!$A:$H,COLUMN(D:D),0)</f>
        <v>No</v>
      </c>
      <c r="N1748" t="str" cm="1">
        <f t="array" ref="N1748">VLOOKUP($A1748,'Medical Examination'!$A:$H,COLUMN(E:E),0)</f>
        <v>No</v>
      </c>
      <c r="O1748" t="str" cm="1">
        <f t="array" ref="O1748">VLOOKUP($A1748,'Medical Examination'!$A:$H,COLUMN(F:F),0)</f>
        <v>No</v>
      </c>
      <c r="P1748" t="str" cm="1">
        <f t="array" ref="P1748">VLOOKUP($A1748,'Medical Examination'!$A:$H,COLUMN(G:G),0)</f>
        <v>No major surgery</v>
      </c>
      <c r="Q1748" t="str" cm="1">
        <f t="array" ref="Q1748">VLOOKUP($A1748,'Medical Examination'!$A:$H,COLUMN(H:H),0)</f>
        <v>No</v>
      </c>
      <c r="R1748">
        <f t="shared" si="324"/>
        <v>0</v>
      </c>
      <c r="S1748">
        <f t="shared" si="325"/>
        <v>0</v>
      </c>
      <c r="T1748">
        <f t="shared" si="326"/>
        <v>0</v>
      </c>
      <c r="U1748">
        <f t="shared" si="327"/>
        <v>0</v>
      </c>
      <c r="V1748">
        <f t="shared" si="328"/>
        <v>2</v>
      </c>
      <c r="W1748">
        <f t="shared" si="329"/>
        <v>2</v>
      </c>
      <c r="X1748">
        <f t="shared" si="330"/>
        <v>0</v>
      </c>
      <c r="Y1748">
        <f t="shared" si="331"/>
        <v>0</v>
      </c>
      <c r="Z1748">
        <f t="shared" si="332"/>
        <v>0</v>
      </c>
      <c r="AA1748">
        <f t="shared" si="333"/>
        <v>0</v>
      </c>
      <c r="AB1748" s="5">
        <f t="shared" si="334"/>
        <v>52</v>
      </c>
      <c r="AC1748">
        <f t="shared" si="335"/>
        <v>1</v>
      </c>
    </row>
    <row r="1749" spans="1:29" x14ac:dyDescent="0.25">
      <c r="A1749" t="s">
        <v>1790</v>
      </c>
      <c r="B1749">
        <v>1996</v>
      </c>
      <c r="C1749" t="s">
        <v>18</v>
      </c>
      <c r="D1749">
        <v>10</v>
      </c>
      <c r="E1749">
        <v>0</v>
      </c>
      <c r="F1749">
        <v>17043.34</v>
      </c>
      <c r="G1749" t="s">
        <v>11</v>
      </c>
      <c r="H1749" t="s">
        <v>12</v>
      </c>
      <c r="I1749" t="s">
        <v>13</v>
      </c>
      <c r="J1749" t="str">
        <f>VLOOKUP(A1749,Names!A:B,2,)</f>
        <v>Bussiere, Mr.  Jonathan</v>
      </c>
      <c r="K1749" cm="1">
        <f t="array" ref="K1749">VLOOKUP($A1749,'Medical Examination'!$A:$H,COLUMN(B:B),0)</f>
        <v>27.06</v>
      </c>
      <c r="L1749" cm="1">
        <f t="array" ref="L1749">VLOOKUP($A1749,'Medical Examination'!$A:$H,COLUMN(C:C),0)</f>
        <v>5.74</v>
      </c>
      <c r="M1749" t="str" cm="1">
        <f t="array" ref="M1749">VLOOKUP($A1749,'Medical Examination'!$A:$H,COLUMN(D:D),0)</f>
        <v>yes</v>
      </c>
      <c r="N1749" t="str" cm="1">
        <f t="array" ref="N1749">VLOOKUP($A1749,'Medical Examination'!$A:$H,COLUMN(E:E),0)</f>
        <v>No</v>
      </c>
      <c r="O1749" t="str" cm="1">
        <f t="array" ref="O1749">VLOOKUP($A1749,'Medical Examination'!$A:$H,COLUMN(F:F),0)</f>
        <v>No</v>
      </c>
      <c r="P1749" t="str" cm="1">
        <f t="array" ref="P1749">VLOOKUP($A1749,'Medical Examination'!$A:$H,COLUMN(G:G),0)</f>
        <v>No major surgery</v>
      </c>
      <c r="Q1749" t="str" cm="1">
        <f t="array" ref="Q1749">VLOOKUP($A1749,'Medical Examination'!$A:$H,COLUMN(H:H),0)</f>
        <v>yes</v>
      </c>
      <c r="R1749">
        <f t="shared" si="324"/>
        <v>1</v>
      </c>
      <c r="S1749">
        <f t="shared" si="325"/>
        <v>0</v>
      </c>
      <c r="T1749">
        <f t="shared" si="326"/>
        <v>0</v>
      </c>
      <c r="U1749">
        <f t="shared" si="327"/>
        <v>1</v>
      </c>
      <c r="V1749">
        <f t="shared" si="328"/>
        <v>2</v>
      </c>
      <c r="W1749">
        <f t="shared" si="329"/>
        <v>1</v>
      </c>
      <c r="X1749">
        <f t="shared" si="330"/>
        <v>0</v>
      </c>
      <c r="Y1749">
        <f t="shared" si="331"/>
        <v>0</v>
      </c>
      <c r="Z1749">
        <f t="shared" si="332"/>
        <v>0</v>
      </c>
      <c r="AA1749">
        <f t="shared" si="333"/>
        <v>1</v>
      </c>
      <c r="AB1749" s="5">
        <f t="shared" si="334"/>
        <v>27</v>
      </c>
      <c r="AC1749">
        <f t="shared" si="335"/>
        <v>1</v>
      </c>
    </row>
    <row r="1750" spans="1:29" x14ac:dyDescent="0.25">
      <c r="A1750" t="s">
        <v>1791</v>
      </c>
      <c r="B1750">
        <v>2003</v>
      </c>
      <c r="C1750" t="s">
        <v>30</v>
      </c>
      <c r="D1750">
        <v>26</v>
      </c>
      <c r="E1750">
        <v>0</v>
      </c>
      <c r="F1750">
        <v>17081.080000000002</v>
      </c>
      <c r="G1750" t="s">
        <v>11</v>
      </c>
      <c r="H1750" t="s">
        <v>11</v>
      </c>
      <c r="I1750" t="s">
        <v>42</v>
      </c>
      <c r="J1750" t="str">
        <f>VLOOKUP(A1750,Names!A:B,2,)</f>
        <v>Velez, Ms.  Maria I.</v>
      </c>
      <c r="K1750" cm="1">
        <f t="array" ref="K1750">VLOOKUP($A1750,'Medical Examination'!$A:$H,COLUMN(B:B),0)</f>
        <v>28.3</v>
      </c>
      <c r="L1750" cm="1">
        <f t="array" ref="L1750">VLOOKUP($A1750,'Medical Examination'!$A:$H,COLUMN(C:C),0)</f>
        <v>5.73</v>
      </c>
      <c r="M1750" t="str" cm="1">
        <f t="array" ref="M1750">VLOOKUP($A1750,'Medical Examination'!$A:$H,COLUMN(D:D),0)</f>
        <v>No</v>
      </c>
      <c r="N1750" t="str" cm="1">
        <f t="array" ref="N1750">VLOOKUP($A1750,'Medical Examination'!$A:$H,COLUMN(E:E),0)</f>
        <v>No</v>
      </c>
      <c r="O1750" t="str" cm="1">
        <f t="array" ref="O1750">VLOOKUP($A1750,'Medical Examination'!$A:$H,COLUMN(F:F),0)</f>
        <v>Yes</v>
      </c>
      <c r="P1750" cm="1">
        <f t="array" ref="P1750">VLOOKUP($A1750,'Medical Examination'!$A:$H,COLUMN(G:G),0)</f>
        <v>1</v>
      </c>
      <c r="Q1750" t="str" cm="1">
        <f t="array" ref="Q1750">VLOOKUP($A1750,'Medical Examination'!$A:$H,COLUMN(H:H),0)</f>
        <v>yes</v>
      </c>
      <c r="R1750">
        <f t="shared" si="324"/>
        <v>0</v>
      </c>
      <c r="S1750">
        <f t="shared" si="325"/>
        <v>0</v>
      </c>
      <c r="T1750">
        <f t="shared" si="326"/>
        <v>1</v>
      </c>
      <c r="U1750">
        <f t="shared" si="327"/>
        <v>1</v>
      </c>
      <c r="V1750">
        <f t="shared" si="328"/>
        <v>2</v>
      </c>
      <c r="W1750">
        <f t="shared" si="329"/>
        <v>2</v>
      </c>
      <c r="X1750">
        <f t="shared" si="330"/>
        <v>1</v>
      </c>
      <c r="Y1750">
        <f t="shared" si="331"/>
        <v>1</v>
      </c>
      <c r="Z1750">
        <f t="shared" si="332"/>
        <v>0</v>
      </c>
      <c r="AA1750">
        <f t="shared" si="333"/>
        <v>0</v>
      </c>
      <c r="AB1750" s="5">
        <f t="shared" si="334"/>
        <v>20</v>
      </c>
      <c r="AC1750">
        <f t="shared" si="335"/>
        <v>0</v>
      </c>
    </row>
    <row r="1751" spans="1:29" x14ac:dyDescent="0.25">
      <c r="A1751" t="s">
        <v>1792</v>
      </c>
      <c r="B1751">
        <v>2002</v>
      </c>
      <c r="C1751" t="s">
        <v>18</v>
      </c>
      <c r="D1751">
        <v>28</v>
      </c>
      <c r="E1751">
        <v>1</v>
      </c>
      <c r="F1751">
        <v>17085.27</v>
      </c>
      <c r="G1751" t="s">
        <v>11</v>
      </c>
      <c r="H1751" t="s">
        <v>12</v>
      </c>
      <c r="I1751" t="s">
        <v>13</v>
      </c>
      <c r="J1751" t="str">
        <f>VLOOKUP(A1751,Names!A:B,2,)</f>
        <v>Kieta, Ms.  Kristen A.</v>
      </c>
      <c r="K1751" cm="1">
        <f t="array" ref="K1751">VLOOKUP($A1751,'Medical Examination'!$A:$H,COLUMN(B:B),0)</f>
        <v>26.84</v>
      </c>
      <c r="L1751" cm="1">
        <f t="array" ref="L1751">VLOOKUP($A1751,'Medical Examination'!$A:$H,COLUMN(C:C),0)</f>
        <v>6.5</v>
      </c>
      <c r="M1751" t="str" cm="1">
        <f t="array" ref="M1751">VLOOKUP($A1751,'Medical Examination'!$A:$H,COLUMN(D:D),0)</f>
        <v>No</v>
      </c>
      <c r="N1751" t="str" cm="1">
        <f t="array" ref="N1751">VLOOKUP($A1751,'Medical Examination'!$A:$H,COLUMN(E:E),0)</f>
        <v>No</v>
      </c>
      <c r="O1751" t="str" cm="1">
        <f t="array" ref="O1751">VLOOKUP($A1751,'Medical Examination'!$A:$H,COLUMN(F:F),0)</f>
        <v>No</v>
      </c>
      <c r="P1751" t="str" cm="1">
        <f t="array" ref="P1751">VLOOKUP($A1751,'Medical Examination'!$A:$H,COLUMN(G:G),0)</f>
        <v>No major surgery</v>
      </c>
      <c r="Q1751" t="str" cm="1">
        <f t="array" ref="Q1751">VLOOKUP($A1751,'Medical Examination'!$A:$H,COLUMN(H:H),0)</f>
        <v>yes</v>
      </c>
      <c r="R1751">
        <f t="shared" si="324"/>
        <v>0</v>
      </c>
      <c r="S1751">
        <f t="shared" si="325"/>
        <v>0</v>
      </c>
      <c r="T1751">
        <f t="shared" si="326"/>
        <v>0</v>
      </c>
      <c r="U1751">
        <f t="shared" si="327"/>
        <v>1</v>
      </c>
      <c r="V1751">
        <f t="shared" si="328"/>
        <v>2</v>
      </c>
      <c r="W1751">
        <f t="shared" si="329"/>
        <v>1</v>
      </c>
      <c r="X1751">
        <f t="shared" si="330"/>
        <v>0</v>
      </c>
      <c r="Y1751">
        <f t="shared" si="331"/>
        <v>0</v>
      </c>
      <c r="Z1751">
        <f t="shared" si="332"/>
        <v>0</v>
      </c>
      <c r="AA1751">
        <f t="shared" si="333"/>
        <v>1</v>
      </c>
      <c r="AB1751" s="5">
        <f t="shared" si="334"/>
        <v>21</v>
      </c>
      <c r="AC1751">
        <f t="shared" si="335"/>
        <v>0</v>
      </c>
    </row>
    <row r="1752" spans="1:29" x14ac:dyDescent="0.25">
      <c r="A1752" t="s">
        <v>1793</v>
      </c>
      <c r="B1752">
        <v>1998</v>
      </c>
      <c r="C1752" t="s">
        <v>18</v>
      </c>
      <c r="D1752">
        <v>3</v>
      </c>
      <c r="E1752">
        <v>4</v>
      </c>
      <c r="F1752">
        <v>17128.43</v>
      </c>
      <c r="G1752" t="s">
        <v>11</v>
      </c>
      <c r="H1752" t="s">
        <v>12</v>
      </c>
      <c r="I1752" t="s">
        <v>168</v>
      </c>
      <c r="J1752" t="str">
        <f>VLOOKUP(A1752,Names!A:B,2,)</f>
        <v>Pak, Mr.  Junyong</v>
      </c>
      <c r="K1752" cm="1">
        <f t="array" ref="K1752">VLOOKUP($A1752,'Medical Examination'!$A:$H,COLUMN(B:B),0)</f>
        <v>33.630000000000003</v>
      </c>
      <c r="L1752" cm="1">
        <f t="array" ref="L1752">VLOOKUP($A1752,'Medical Examination'!$A:$H,COLUMN(C:C),0)</f>
        <v>5.69</v>
      </c>
      <c r="M1752" t="str" cm="1">
        <f t="array" ref="M1752">VLOOKUP($A1752,'Medical Examination'!$A:$H,COLUMN(D:D),0)</f>
        <v>No</v>
      </c>
      <c r="N1752" t="str" cm="1">
        <f t="array" ref="N1752">VLOOKUP($A1752,'Medical Examination'!$A:$H,COLUMN(E:E),0)</f>
        <v>No</v>
      </c>
      <c r="O1752" t="str" cm="1">
        <f t="array" ref="O1752">VLOOKUP($A1752,'Medical Examination'!$A:$H,COLUMN(F:F),0)</f>
        <v>No</v>
      </c>
      <c r="P1752" cm="1">
        <f t="array" ref="P1752">VLOOKUP($A1752,'Medical Examination'!$A:$H,COLUMN(G:G),0)</f>
        <v>1</v>
      </c>
      <c r="Q1752" t="str" cm="1">
        <f t="array" ref="Q1752">VLOOKUP($A1752,'Medical Examination'!$A:$H,COLUMN(H:H),0)</f>
        <v>No</v>
      </c>
      <c r="R1752">
        <f t="shared" si="324"/>
        <v>0</v>
      </c>
      <c r="S1752">
        <f t="shared" si="325"/>
        <v>0</v>
      </c>
      <c r="T1752">
        <f t="shared" si="326"/>
        <v>0</v>
      </c>
      <c r="U1752">
        <f t="shared" si="327"/>
        <v>0</v>
      </c>
      <c r="V1752">
        <f t="shared" si="328"/>
        <v>2</v>
      </c>
      <c r="W1752">
        <f t="shared" si="329"/>
        <v>1</v>
      </c>
      <c r="X1752">
        <f t="shared" si="330"/>
        <v>1</v>
      </c>
      <c r="Y1752">
        <f t="shared" si="331"/>
        <v>0</v>
      </c>
      <c r="Z1752">
        <f t="shared" si="332"/>
        <v>0</v>
      </c>
      <c r="AA1752">
        <f t="shared" si="333"/>
        <v>0</v>
      </c>
      <c r="AB1752" s="5">
        <f t="shared" si="334"/>
        <v>25</v>
      </c>
      <c r="AC1752">
        <f t="shared" si="335"/>
        <v>1</v>
      </c>
    </row>
    <row r="1753" spans="1:29" x14ac:dyDescent="0.25">
      <c r="A1753" t="s">
        <v>1794</v>
      </c>
      <c r="B1753">
        <v>1965</v>
      </c>
      <c r="C1753" t="s">
        <v>20</v>
      </c>
      <c r="D1753">
        <v>16</v>
      </c>
      <c r="E1753">
        <v>0</v>
      </c>
      <c r="F1753">
        <v>17172.27</v>
      </c>
      <c r="G1753" t="s">
        <v>11</v>
      </c>
      <c r="H1753" t="s">
        <v>11</v>
      </c>
      <c r="I1753" t="s">
        <v>535</v>
      </c>
      <c r="J1753" t="str">
        <f>VLOOKUP(A1753,Names!A:B,2,)</f>
        <v>Aziz, Mrs.  Meredith</v>
      </c>
      <c r="K1753" cm="1">
        <f t="array" ref="K1753">VLOOKUP($A1753,'Medical Examination'!$A:$H,COLUMN(B:B),0)</f>
        <v>42.66</v>
      </c>
      <c r="L1753" cm="1">
        <f t="array" ref="L1753">VLOOKUP($A1753,'Medical Examination'!$A:$H,COLUMN(C:C),0)</f>
        <v>10.44</v>
      </c>
      <c r="M1753" t="str" cm="1">
        <f t="array" ref="M1753">VLOOKUP($A1753,'Medical Examination'!$A:$H,COLUMN(D:D),0)</f>
        <v>No</v>
      </c>
      <c r="N1753" t="str" cm="1">
        <f t="array" ref="N1753">VLOOKUP($A1753,'Medical Examination'!$A:$H,COLUMN(E:E),0)</f>
        <v>No</v>
      </c>
      <c r="O1753" t="str" cm="1">
        <f t="array" ref="O1753">VLOOKUP($A1753,'Medical Examination'!$A:$H,COLUMN(F:F),0)</f>
        <v>No</v>
      </c>
      <c r="P1753" t="str" cm="1">
        <f t="array" ref="P1753">VLOOKUP($A1753,'Medical Examination'!$A:$H,COLUMN(G:G),0)</f>
        <v>No major surgery</v>
      </c>
      <c r="Q1753" t="str" cm="1">
        <f t="array" ref="Q1753">VLOOKUP($A1753,'Medical Examination'!$A:$H,COLUMN(H:H),0)</f>
        <v>No</v>
      </c>
      <c r="R1753">
        <f t="shared" si="324"/>
        <v>0</v>
      </c>
      <c r="S1753">
        <f t="shared" si="325"/>
        <v>0</v>
      </c>
      <c r="T1753">
        <f t="shared" si="326"/>
        <v>0</v>
      </c>
      <c r="U1753">
        <f t="shared" si="327"/>
        <v>0</v>
      </c>
      <c r="V1753">
        <f t="shared" si="328"/>
        <v>2</v>
      </c>
      <c r="W1753">
        <f t="shared" si="329"/>
        <v>2</v>
      </c>
      <c r="X1753">
        <f t="shared" si="330"/>
        <v>0</v>
      </c>
      <c r="Y1753">
        <f t="shared" si="331"/>
        <v>0</v>
      </c>
      <c r="Z1753">
        <f t="shared" si="332"/>
        <v>0</v>
      </c>
      <c r="AA1753">
        <f t="shared" si="333"/>
        <v>0</v>
      </c>
      <c r="AB1753" s="5">
        <f t="shared" si="334"/>
        <v>58</v>
      </c>
      <c r="AC1753">
        <f t="shared" si="335"/>
        <v>0</v>
      </c>
    </row>
    <row r="1754" spans="1:29" x14ac:dyDescent="0.25">
      <c r="A1754" t="s">
        <v>1795</v>
      </c>
      <c r="B1754">
        <v>1964</v>
      </c>
      <c r="C1754" t="s">
        <v>18</v>
      </c>
      <c r="D1754">
        <v>7</v>
      </c>
      <c r="E1754">
        <v>0</v>
      </c>
      <c r="F1754">
        <v>17174.52</v>
      </c>
      <c r="G1754" t="s">
        <v>11</v>
      </c>
      <c r="H1754" t="s">
        <v>11</v>
      </c>
      <c r="I1754" t="s">
        <v>23</v>
      </c>
      <c r="J1754" t="str">
        <f>VLOOKUP(A1754,Names!A:B,2,)</f>
        <v>Drucker, Ms.  Adrienne G.</v>
      </c>
      <c r="K1754" cm="1">
        <f t="array" ref="K1754">VLOOKUP($A1754,'Medical Examination'!$A:$H,COLUMN(B:B),0)</f>
        <v>42.95</v>
      </c>
      <c r="L1754" cm="1">
        <f t="array" ref="L1754">VLOOKUP($A1754,'Medical Examination'!$A:$H,COLUMN(C:C),0)</f>
        <v>5.16</v>
      </c>
      <c r="M1754" t="str" cm="1">
        <f t="array" ref="M1754">VLOOKUP($A1754,'Medical Examination'!$A:$H,COLUMN(D:D),0)</f>
        <v>yes</v>
      </c>
      <c r="N1754" t="str" cm="1">
        <f t="array" ref="N1754">VLOOKUP($A1754,'Medical Examination'!$A:$H,COLUMN(E:E),0)</f>
        <v>No</v>
      </c>
      <c r="O1754" t="str" cm="1">
        <f t="array" ref="O1754">VLOOKUP($A1754,'Medical Examination'!$A:$H,COLUMN(F:F),0)</f>
        <v>No</v>
      </c>
      <c r="P1754" cm="1">
        <f t="array" ref="P1754">VLOOKUP($A1754,'Medical Examination'!$A:$H,COLUMN(G:G),0)</f>
        <v>1</v>
      </c>
      <c r="Q1754" t="str" cm="1">
        <f t="array" ref="Q1754">VLOOKUP($A1754,'Medical Examination'!$A:$H,COLUMN(H:H),0)</f>
        <v>No</v>
      </c>
      <c r="R1754">
        <f t="shared" si="324"/>
        <v>1</v>
      </c>
      <c r="S1754">
        <f t="shared" si="325"/>
        <v>0</v>
      </c>
      <c r="T1754">
        <f t="shared" si="326"/>
        <v>0</v>
      </c>
      <c r="U1754">
        <f t="shared" si="327"/>
        <v>0</v>
      </c>
      <c r="V1754">
        <f t="shared" si="328"/>
        <v>2</v>
      </c>
      <c r="W1754">
        <f t="shared" si="329"/>
        <v>2</v>
      </c>
      <c r="X1754">
        <f t="shared" si="330"/>
        <v>1</v>
      </c>
      <c r="Y1754">
        <f t="shared" si="331"/>
        <v>0</v>
      </c>
      <c r="Z1754">
        <f t="shared" si="332"/>
        <v>1</v>
      </c>
      <c r="AA1754">
        <f t="shared" si="333"/>
        <v>0</v>
      </c>
      <c r="AB1754" s="5">
        <f t="shared" si="334"/>
        <v>59</v>
      </c>
      <c r="AC1754">
        <f t="shared" si="335"/>
        <v>0</v>
      </c>
    </row>
    <row r="1755" spans="1:29" x14ac:dyDescent="0.25">
      <c r="A1755" t="s">
        <v>1796</v>
      </c>
      <c r="B1755">
        <v>2004</v>
      </c>
      <c r="C1755" t="s">
        <v>35</v>
      </c>
      <c r="D1755">
        <v>18</v>
      </c>
      <c r="E1755">
        <v>1</v>
      </c>
      <c r="F1755">
        <v>17178.68</v>
      </c>
      <c r="G1755" t="s">
        <v>11</v>
      </c>
      <c r="H1755" t="s">
        <v>11</v>
      </c>
      <c r="I1755" t="s">
        <v>166</v>
      </c>
      <c r="J1755" t="str">
        <f>VLOOKUP(A1755,Names!A:B,2,)</f>
        <v>Fukuchi, Mr.  Yoshinori</v>
      </c>
      <c r="K1755" cm="1">
        <f t="array" ref="K1755">VLOOKUP($A1755,'Medical Examination'!$A:$H,COLUMN(B:B),0)</f>
        <v>27.36</v>
      </c>
      <c r="L1755" cm="1">
        <f t="array" ref="L1755">VLOOKUP($A1755,'Medical Examination'!$A:$H,COLUMN(C:C),0)</f>
        <v>4.6500000000000004</v>
      </c>
      <c r="M1755" t="str" cm="1">
        <f t="array" ref="M1755">VLOOKUP($A1755,'Medical Examination'!$A:$H,COLUMN(D:D),0)</f>
        <v>No</v>
      </c>
      <c r="N1755" t="str" cm="1">
        <f t="array" ref="N1755">VLOOKUP($A1755,'Medical Examination'!$A:$H,COLUMN(E:E),0)</f>
        <v>yes</v>
      </c>
      <c r="O1755" t="str" cm="1">
        <f t="array" ref="O1755">VLOOKUP($A1755,'Medical Examination'!$A:$H,COLUMN(F:F),0)</f>
        <v>No</v>
      </c>
      <c r="P1755" cm="1">
        <f t="array" ref="P1755">VLOOKUP($A1755,'Medical Examination'!$A:$H,COLUMN(G:G),0)</f>
        <v>1</v>
      </c>
      <c r="Q1755" t="str" cm="1">
        <f t="array" ref="Q1755">VLOOKUP($A1755,'Medical Examination'!$A:$H,COLUMN(H:H),0)</f>
        <v>yes</v>
      </c>
      <c r="R1755">
        <f t="shared" si="324"/>
        <v>0</v>
      </c>
      <c r="S1755">
        <f t="shared" si="325"/>
        <v>1</v>
      </c>
      <c r="T1755">
        <f t="shared" si="326"/>
        <v>0</v>
      </c>
      <c r="U1755">
        <f t="shared" si="327"/>
        <v>1</v>
      </c>
      <c r="V1755">
        <f t="shared" si="328"/>
        <v>2</v>
      </c>
      <c r="W1755">
        <f t="shared" si="329"/>
        <v>2</v>
      </c>
      <c r="X1755">
        <f t="shared" si="330"/>
        <v>1</v>
      </c>
      <c r="Y1755">
        <f t="shared" si="331"/>
        <v>0</v>
      </c>
      <c r="Z1755">
        <f t="shared" si="332"/>
        <v>0</v>
      </c>
      <c r="AA1755">
        <f t="shared" si="333"/>
        <v>0</v>
      </c>
      <c r="AB1755" s="5">
        <f t="shared" si="334"/>
        <v>19</v>
      </c>
      <c r="AC1755">
        <f t="shared" si="335"/>
        <v>1</v>
      </c>
    </row>
    <row r="1756" spans="1:29" x14ac:dyDescent="0.25">
      <c r="A1756" t="s">
        <v>1797</v>
      </c>
      <c r="B1756">
        <v>1982</v>
      </c>
      <c r="C1756" t="s">
        <v>37</v>
      </c>
      <c r="D1756">
        <v>22</v>
      </c>
      <c r="E1756">
        <v>1</v>
      </c>
      <c r="F1756">
        <v>17179.52</v>
      </c>
      <c r="G1756" t="s">
        <v>11</v>
      </c>
      <c r="H1756" t="s">
        <v>16</v>
      </c>
      <c r="I1756" t="s">
        <v>13</v>
      </c>
      <c r="J1756" t="str">
        <f>VLOOKUP(A1756,Names!A:B,2,)</f>
        <v>Butler, Mr.  Jason R</v>
      </c>
      <c r="K1756" cm="1">
        <f t="array" ref="K1756">VLOOKUP($A1756,'Medical Examination'!$A:$H,COLUMN(B:B),0)</f>
        <v>19.8</v>
      </c>
      <c r="L1756" cm="1">
        <f t="array" ref="L1756">VLOOKUP($A1756,'Medical Examination'!$A:$H,COLUMN(C:C),0)</f>
        <v>4.82</v>
      </c>
      <c r="M1756" t="str" cm="1">
        <f t="array" ref="M1756">VLOOKUP($A1756,'Medical Examination'!$A:$H,COLUMN(D:D),0)</f>
        <v>No</v>
      </c>
      <c r="N1756" t="str" cm="1">
        <f t="array" ref="N1756">VLOOKUP($A1756,'Medical Examination'!$A:$H,COLUMN(E:E),0)</f>
        <v>No</v>
      </c>
      <c r="O1756" t="str" cm="1">
        <f t="array" ref="O1756">VLOOKUP($A1756,'Medical Examination'!$A:$H,COLUMN(F:F),0)</f>
        <v>No</v>
      </c>
      <c r="P1756" t="str" cm="1">
        <f t="array" ref="P1756">VLOOKUP($A1756,'Medical Examination'!$A:$H,COLUMN(G:G),0)</f>
        <v>No major surgery</v>
      </c>
      <c r="Q1756" t="str" cm="1">
        <f t="array" ref="Q1756">VLOOKUP($A1756,'Medical Examination'!$A:$H,COLUMN(H:H),0)</f>
        <v>yes</v>
      </c>
      <c r="R1756">
        <f t="shared" si="324"/>
        <v>0</v>
      </c>
      <c r="S1756">
        <f t="shared" si="325"/>
        <v>0</v>
      </c>
      <c r="T1756">
        <f t="shared" si="326"/>
        <v>0</v>
      </c>
      <c r="U1756">
        <f t="shared" si="327"/>
        <v>1</v>
      </c>
      <c r="V1756">
        <f t="shared" si="328"/>
        <v>2</v>
      </c>
      <c r="W1756">
        <f t="shared" si="329"/>
        <v>3</v>
      </c>
      <c r="X1756">
        <f t="shared" si="330"/>
        <v>0</v>
      </c>
      <c r="Y1756">
        <f t="shared" si="331"/>
        <v>0</v>
      </c>
      <c r="Z1756">
        <f t="shared" si="332"/>
        <v>0</v>
      </c>
      <c r="AA1756">
        <f t="shared" si="333"/>
        <v>1</v>
      </c>
      <c r="AB1756" s="5">
        <f t="shared" si="334"/>
        <v>41</v>
      </c>
      <c r="AC1756">
        <f t="shared" si="335"/>
        <v>1</v>
      </c>
    </row>
    <row r="1757" spans="1:29" x14ac:dyDescent="0.25">
      <c r="A1757" t="s">
        <v>1798</v>
      </c>
      <c r="B1757">
        <v>1975</v>
      </c>
      <c r="C1757" t="s">
        <v>35</v>
      </c>
      <c r="D1757">
        <v>25</v>
      </c>
      <c r="E1757">
        <v>1</v>
      </c>
      <c r="F1757">
        <v>17253.43</v>
      </c>
      <c r="G1757" t="s">
        <v>11</v>
      </c>
      <c r="H1757" t="s">
        <v>12</v>
      </c>
      <c r="I1757" t="s">
        <v>535</v>
      </c>
      <c r="J1757" t="str">
        <f>VLOOKUP(A1757,Names!A:B,2,)</f>
        <v>Szolosi, Mrs.  Beth A</v>
      </c>
      <c r="K1757" cm="1">
        <f t="array" ref="K1757">VLOOKUP($A1757,'Medical Examination'!$A:$H,COLUMN(B:B),0)</f>
        <v>49.07</v>
      </c>
      <c r="L1757" cm="1">
        <f t="array" ref="L1757">VLOOKUP($A1757,'Medical Examination'!$A:$H,COLUMN(C:C),0)</f>
        <v>9.08</v>
      </c>
      <c r="M1757" t="str" cm="1">
        <f t="array" ref="M1757">VLOOKUP($A1757,'Medical Examination'!$A:$H,COLUMN(D:D),0)</f>
        <v>yes</v>
      </c>
      <c r="N1757" t="str" cm="1">
        <f t="array" ref="N1757">VLOOKUP($A1757,'Medical Examination'!$A:$H,COLUMN(E:E),0)</f>
        <v>No</v>
      </c>
      <c r="O1757" t="str" cm="1">
        <f t="array" ref="O1757">VLOOKUP($A1757,'Medical Examination'!$A:$H,COLUMN(F:F),0)</f>
        <v>No</v>
      </c>
      <c r="P1757" cm="1">
        <f t="array" ref="P1757">VLOOKUP($A1757,'Medical Examination'!$A:$H,COLUMN(G:G),0)</f>
        <v>1</v>
      </c>
      <c r="Q1757" t="str" cm="1">
        <f t="array" ref="Q1757">VLOOKUP($A1757,'Medical Examination'!$A:$H,COLUMN(H:H),0)</f>
        <v>No</v>
      </c>
      <c r="R1757">
        <f t="shared" si="324"/>
        <v>1</v>
      </c>
      <c r="S1757">
        <f t="shared" si="325"/>
        <v>0</v>
      </c>
      <c r="T1757">
        <f t="shared" si="326"/>
        <v>0</v>
      </c>
      <c r="U1757">
        <f t="shared" si="327"/>
        <v>0</v>
      </c>
      <c r="V1757">
        <f t="shared" si="328"/>
        <v>2</v>
      </c>
      <c r="W1757">
        <f t="shared" si="329"/>
        <v>1</v>
      </c>
      <c r="X1757">
        <f t="shared" si="330"/>
        <v>1</v>
      </c>
      <c r="Y1757">
        <f t="shared" si="331"/>
        <v>0</v>
      </c>
      <c r="Z1757">
        <f t="shared" si="332"/>
        <v>0</v>
      </c>
      <c r="AA1757">
        <f t="shared" si="333"/>
        <v>0</v>
      </c>
      <c r="AB1757" s="5">
        <f t="shared" si="334"/>
        <v>48</v>
      </c>
      <c r="AC1757">
        <f t="shared" si="335"/>
        <v>0</v>
      </c>
    </row>
    <row r="1758" spans="1:29" x14ac:dyDescent="0.25">
      <c r="A1758" t="s">
        <v>1799</v>
      </c>
      <c r="B1758">
        <v>1963</v>
      </c>
      <c r="C1758" t="s">
        <v>10</v>
      </c>
      <c r="D1758">
        <v>12</v>
      </c>
      <c r="E1758">
        <v>0</v>
      </c>
      <c r="F1758">
        <v>17337.580000000002</v>
      </c>
      <c r="G1758" t="s">
        <v>11</v>
      </c>
      <c r="H1758" t="s">
        <v>12</v>
      </c>
      <c r="I1758" t="s">
        <v>249</v>
      </c>
      <c r="J1758" t="str">
        <f>VLOOKUP(A1758,Names!A:B,2,)</f>
        <v>Eusebio, Mr.  Alejandro</v>
      </c>
      <c r="K1758" cm="1">
        <f t="array" ref="K1758">VLOOKUP($A1758,'Medical Examination'!$A:$H,COLUMN(B:B),0)</f>
        <v>42.02</v>
      </c>
      <c r="L1758" cm="1">
        <f t="array" ref="L1758">VLOOKUP($A1758,'Medical Examination'!$A:$H,COLUMN(C:C),0)</f>
        <v>9.9499999999999993</v>
      </c>
      <c r="M1758" t="str" cm="1">
        <f t="array" ref="M1758">VLOOKUP($A1758,'Medical Examination'!$A:$H,COLUMN(D:D),0)</f>
        <v>yes</v>
      </c>
      <c r="N1758" t="str" cm="1">
        <f t="array" ref="N1758">VLOOKUP($A1758,'Medical Examination'!$A:$H,COLUMN(E:E),0)</f>
        <v>No</v>
      </c>
      <c r="O1758" t="str" cm="1">
        <f t="array" ref="O1758">VLOOKUP($A1758,'Medical Examination'!$A:$H,COLUMN(F:F),0)</f>
        <v>Yes</v>
      </c>
      <c r="P1758" cm="1">
        <f t="array" ref="P1758">VLOOKUP($A1758,'Medical Examination'!$A:$H,COLUMN(G:G),0)</f>
        <v>1</v>
      </c>
      <c r="Q1758" t="str" cm="1">
        <f t="array" ref="Q1758">VLOOKUP($A1758,'Medical Examination'!$A:$H,COLUMN(H:H),0)</f>
        <v>No</v>
      </c>
      <c r="R1758">
        <f t="shared" si="324"/>
        <v>1</v>
      </c>
      <c r="S1758">
        <f t="shared" si="325"/>
        <v>0</v>
      </c>
      <c r="T1758">
        <f t="shared" si="326"/>
        <v>1</v>
      </c>
      <c r="U1758">
        <f t="shared" si="327"/>
        <v>0</v>
      </c>
      <c r="V1758">
        <f t="shared" si="328"/>
        <v>2</v>
      </c>
      <c r="W1758">
        <f t="shared" si="329"/>
        <v>1</v>
      </c>
      <c r="X1758">
        <f t="shared" si="330"/>
        <v>1</v>
      </c>
      <c r="Y1758">
        <f t="shared" si="331"/>
        <v>0</v>
      </c>
      <c r="Z1758">
        <f t="shared" si="332"/>
        <v>0</v>
      </c>
      <c r="AA1758">
        <f t="shared" si="333"/>
        <v>0</v>
      </c>
      <c r="AB1758" s="5">
        <f t="shared" si="334"/>
        <v>60</v>
      </c>
      <c r="AC1758">
        <f t="shared" si="335"/>
        <v>1</v>
      </c>
    </row>
    <row r="1759" spans="1:29" x14ac:dyDescent="0.25">
      <c r="A1759" t="s">
        <v>1800</v>
      </c>
      <c r="B1759">
        <v>2003</v>
      </c>
      <c r="C1759" t="s">
        <v>15</v>
      </c>
      <c r="D1759">
        <v>1</v>
      </c>
      <c r="E1759">
        <v>0</v>
      </c>
      <c r="F1759">
        <v>17352.68</v>
      </c>
      <c r="G1759" t="s">
        <v>11</v>
      </c>
      <c r="H1759" t="s">
        <v>12</v>
      </c>
      <c r="I1759" t="s">
        <v>23</v>
      </c>
      <c r="J1759" t="str">
        <f>VLOOKUP(A1759,Names!A:B,2,)</f>
        <v>Klein, Mr.  Patrick J.</v>
      </c>
      <c r="K1759" cm="1">
        <f t="array" ref="K1759">VLOOKUP($A1759,'Medical Examination'!$A:$H,COLUMN(B:B),0)</f>
        <v>29.07</v>
      </c>
      <c r="L1759" cm="1">
        <f t="array" ref="L1759">VLOOKUP($A1759,'Medical Examination'!$A:$H,COLUMN(C:C),0)</f>
        <v>5.12</v>
      </c>
      <c r="M1759" t="str" cm="1">
        <f t="array" ref="M1759">VLOOKUP($A1759,'Medical Examination'!$A:$H,COLUMN(D:D),0)</f>
        <v>No</v>
      </c>
      <c r="N1759" t="str" cm="1">
        <f t="array" ref="N1759">VLOOKUP($A1759,'Medical Examination'!$A:$H,COLUMN(E:E),0)</f>
        <v>No</v>
      </c>
      <c r="O1759" t="str" cm="1">
        <f t="array" ref="O1759">VLOOKUP($A1759,'Medical Examination'!$A:$H,COLUMN(F:F),0)</f>
        <v>Yes</v>
      </c>
      <c r="P1759" cm="1">
        <f t="array" ref="P1759">VLOOKUP($A1759,'Medical Examination'!$A:$H,COLUMN(G:G),0)</f>
        <v>1</v>
      </c>
      <c r="Q1759" t="str" cm="1">
        <f t="array" ref="Q1759">VLOOKUP($A1759,'Medical Examination'!$A:$H,COLUMN(H:H),0)</f>
        <v>yes</v>
      </c>
      <c r="R1759">
        <f t="shared" si="324"/>
        <v>0</v>
      </c>
      <c r="S1759">
        <f t="shared" si="325"/>
        <v>0</v>
      </c>
      <c r="T1759">
        <f t="shared" si="326"/>
        <v>1</v>
      </c>
      <c r="U1759">
        <f t="shared" si="327"/>
        <v>1</v>
      </c>
      <c r="V1759">
        <f t="shared" si="328"/>
        <v>2</v>
      </c>
      <c r="W1759">
        <f t="shared" si="329"/>
        <v>1</v>
      </c>
      <c r="X1759">
        <f t="shared" si="330"/>
        <v>1</v>
      </c>
      <c r="Y1759">
        <f t="shared" si="331"/>
        <v>0</v>
      </c>
      <c r="Z1759">
        <f t="shared" si="332"/>
        <v>1</v>
      </c>
      <c r="AA1759">
        <f t="shared" si="333"/>
        <v>0</v>
      </c>
      <c r="AB1759" s="5">
        <f t="shared" si="334"/>
        <v>20</v>
      </c>
      <c r="AC1759">
        <f t="shared" si="335"/>
        <v>1</v>
      </c>
    </row>
    <row r="1760" spans="1:29" x14ac:dyDescent="0.25">
      <c r="A1760" t="s">
        <v>1801</v>
      </c>
      <c r="B1760">
        <v>1992</v>
      </c>
      <c r="C1760" t="s">
        <v>37</v>
      </c>
      <c r="D1760">
        <v>18</v>
      </c>
      <c r="E1760">
        <v>2</v>
      </c>
      <c r="F1760">
        <v>17361.77</v>
      </c>
      <c r="G1760" t="s">
        <v>11</v>
      </c>
      <c r="H1760" t="s">
        <v>16</v>
      </c>
      <c r="I1760" t="s">
        <v>23</v>
      </c>
      <c r="J1760" t="str">
        <f>VLOOKUP(A1760,Names!A:B,2,)</f>
        <v>Ferguson, Mr.  Mark D.</v>
      </c>
      <c r="K1760" cm="1">
        <f t="array" ref="K1760">VLOOKUP($A1760,'Medical Examination'!$A:$H,COLUMN(B:B),0)</f>
        <v>22.99</v>
      </c>
      <c r="L1760" cm="1">
        <f t="array" ref="L1760">VLOOKUP($A1760,'Medical Examination'!$A:$H,COLUMN(C:C),0)</f>
        <v>6.29</v>
      </c>
      <c r="M1760" t="str" cm="1">
        <f t="array" ref="M1760">VLOOKUP($A1760,'Medical Examination'!$A:$H,COLUMN(D:D),0)</f>
        <v>No</v>
      </c>
      <c r="N1760" t="str" cm="1">
        <f t="array" ref="N1760">VLOOKUP($A1760,'Medical Examination'!$A:$H,COLUMN(E:E),0)</f>
        <v>No</v>
      </c>
      <c r="O1760" t="str" cm="1">
        <f t="array" ref="O1760">VLOOKUP($A1760,'Medical Examination'!$A:$H,COLUMN(F:F),0)</f>
        <v>No</v>
      </c>
      <c r="P1760" cm="1">
        <f t="array" ref="P1760">VLOOKUP($A1760,'Medical Examination'!$A:$H,COLUMN(G:G),0)</f>
        <v>1</v>
      </c>
      <c r="Q1760" t="str" cm="1">
        <f t="array" ref="Q1760">VLOOKUP($A1760,'Medical Examination'!$A:$H,COLUMN(H:H),0)</f>
        <v>yes</v>
      </c>
      <c r="R1760">
        <f t="shared" si="324"/>
        <v>0</v>
      </c>
      <c r="S1760">
        <f t="shared" si="325"/>
        <v>0</v>
      </c>
      <c r="T1760">
        <f t="shared" si="326"/>
        <v>0</v>
      </c>
      <c r="U1760">
        <f t="shared" si="327"/>
        <v>1</v>
      </c>
      <c r="V1760">
        <f t="shared" si="328"/>
        <v>2</v>
      </c>
      <c r="W1760">
        <f t="shared" si="329"/>
        <v>3</v>
      </c>
      <c r="X1760">
        <f t="shared" si="330"/>
        <v>1</v>
      </c>
      <c r="Y1760">
        <f t="shared" si="331"/>
        <v>0</v>
      </c>
      <c r="Z1760">
        <f t="shared" si="332"/>
        <v>1</v>
      </c>
      <c r="AA1760">
        <f t="shared" si="333"/>
        <v>0</v>
      </c>
      <c r="AB1760" s="5">
        <f t="shared" si="334"/>
        <v>31</v>
      </c>
      <c r="AC1760">
        <f t="shared" si="335"/>
        <v>1</v>
      </c>
    </row>
    <row r="1761" spans="1:29" x14ac:dyDescent="0.25">
      <c r="A1761" t="s">
        <v>1802</v>
      </c>
      <c r="B1761">
        <v>2003</v>
      </c>
      <c r="C1761" t="s">
        <v>15</v>
      </c>
      <c r="D1761">
        <v>2</v>
      </c>
      <c r="E1761">
        <v>0</v>
      </c>
      <c r="F1761">
        <v>17468.98</v>
      </c>
      <c r="G1761" t="s">
        <v>11</v>
      </c>
      <c r="H1761" t="s">
        <v>16</v>
      </c>
      <c r="I1761" t="s">
        <v>23</v>
      </c>
      <c r="J1761" t="str">
        <f>VLOOKUP(A1761,Names!A:B,2,)</f>
        <v>Strong, Ms.  Kayla B.</v>
      </c>
      <c r="K1761" cm="1">
        <f t="array" ref="K1761">VLOOKUP($A1761,'Medical Examination'!$A:$H,COLUMN(B:B),0)</f>
        <v>28.31</v>
      </c>
      <c r="L1761" cm="1">
        <f t="array" ref="L1761">VLOOKUP($A1761,'Medical Examination'!$A:$H,COLUMN(C:C),0)</f>
        <v>6.29</v>
      </c>
      <c r="M1761" t="str" cm="1">
        <f t="array" ref="M1761">VLOOKUP($A1761,'Medical Examination'!$A:$H,COLUMN(D:D),0)</f>
        <v>No</v>
      </c>
      <c r="N1761" t="str" cm="1">
        <f t="array" ref="N1761">VLOOKUP($A1761,'Medical Examination'!$A:$H,COLUMN(E:E),0)</f>
        <v>No</v>
      </c>
      <c r="O1761" t="str" cm="1">
        <f t="array" ref="O1761">VLOOKUP($A1761,'Medical Examination'!$A:$H,COLUMN(F:F),0)</f>
        <v>Yes</v>
      </c>
      <c r="P1761" cm="1">
        <f t="array" ref="P1761">VLOOKUP($A1761,'Medical Examination'!$A:$H,COLUMN(G:G),0)</f>
        <v>1</v>
      </c>
      <c r="Q1761" t="str" cm="1">
        <f t="array" ref="Q1761">VLOOKUP($A1761,'Medical Examination'!$A:$H,COLUMN(H:H),0)</f>
        <v>yes</v>
      </c>
      <c r="R1761">
        <f t="shared" si="324"/>
        <v>0</v>
      </c>
      <c r="S1761">
        <f t="shared" si="325"/>
        <v>0</v>
      </c>
      <c r="T1761">
        <f t="shared" si="326"/>
        <v>1</v>
      </c>
      <c r="U1761">
        <f t="shared" si="327"/>
        <v>1</v>
      </c>
      <c r="V1761">
        <f t="shared" si="328"/>
        <v>2</v>
      </c>
      <c r="W1761">
        <f t="shared" si="329"/>
        <v>3</v>
      </c>
      <c r="X1761">
        <f t="shared" si="330"/>
        <v>1</v>
      </c>
      <c r="Y1761">
        <f t="shared" si="331"/>
        <v>0</v>
      </c>
      <c r="Z1761">
        <f t="shared" si="332"/>
        <v>1</v>
      </c>
      <c r="AA1761">
        <f t="shared" si="333"/>
        <v>0</v>
      </c>
      <c r="AB1761" s="5">
        <f t="shared" si="334"/>
        <v>20</v>
      </c>
      <c r="AC1761">
        <f t="shared" si="335"/>
        <v>0</v>
      </c>
    </row>
    <row r="1762" spans="1:29" x14ac:dyDescent="0.25">
      <c r="A1762" t="s">
        <v>1803</v>
      </c>
      <c r="B1762">
        <v>1971</v>
      </c>
      <c r="C1762" t="s">
        <v>18</v>
      </c>
      <c r="D1762">
        <v>8</v>
      </c>
      <c r="E1762">
        <v>0</v>
      </c>
      <c r="F1762">
        <v>17479.53</v>
      </c>
      <c r="G1762" t="s">
        <v>16</v>
      </c>
      <c r="H1762" t="s">
        <v>16</v>
      </c>
      <c r="I1762" t="s">
        <v>23</v>
      </c>
      <c r="J1762" t="str">
        <f>VLOOKUP(A1762,Names!A:B,2,)</f>
        <v>Dumke, Ms.  Haley L</v>
      </c>
      <c r="K1762" cm="1">
        <f t="array" ref="K1762">VLOOKUP($A1762,'Medical Examination'!$A:$H,COLUMN(B:B),0)</f>
        <v>49.15</v>
      </c>
      <c r="L1762" cm="1">
        <f t="array" ref="L1762">VLOOKUP($A1762,'Medical Examination'!$A:$H,COLUMN(C:C),0)</f>
        <v>8.08</v>
      </c>
      <c r="M1762" t="str" cm="1">
        <f t="array" ref="M1762">VLOOKUP($A1762,'Medical Examination'!$A:$H,COLUMN(D:D),0)</f>
        <v>No</v>
      </c>
      <c r="N1762" t="str" cm="1">
        <f t="array" ref="N1762">VLOOKUP($A1762,'Medical Examination'!$A:$H,COLUMN(E:E),0)</f>
        <v>No</v>
      </c>
      <c r="O1762" t="str" cm="1">
        <f t="array" ref="O1762">VLOOKUP($A1762,'Medical Examination'!$A:$H,COLUMN(F:F),0)</f>
        <v>No</v>
      </c>
      <c r="P1762" t="str" cm="1">
        <f t="array" ref="P1762">VLOOKUP($A1762,'Medical Examination'!$A:$H,COLUMN(G:G),0)</f>
        <v>No major surgery</v>
      </c>
      <c r="Q1762" t="str" cm="1">
        <f t="array" ref="Q1762">VLOOKUP($A1762,'Medical Examination'!$A:$H,COLUMN(H:H),0)</f>
        <v>No</v>
      </c>
      <c r="R1762">
        <f t="shared" si="324"/>
        <v>0</v>
      </c>
      <c r="S1762">
        <f t="shared" si="325"/>
        <v>0</v>
      </c>
      <c r="T1762">
        <f t="shared" si="326"/>
        <v>0</v>
      </c>
      <c r="U1762">
        <f t="shared" si="327"/>
        <v>0</v>
      </c>
      <c r="V1762">
        <f t="shared" si="328"/>
        <v>3</v>
      </c>
      <c r="W1762">
        <f t="shared" si="329"/>
        <v>3</v>
      </c>
      <c r="X1762">
        <f t="shared" si="330"/>
        <v>0</v>
      </c>
      <c r="Y1762">
        <f t="shared" si="331"/>
        <v>0</v>
      </c>
      <c r="Z1762">
        <f t="shared" si="332"/>
        <v>1</v>
      </c>
      <c r="AA1762">
        <f t="shared" si="333"/>
        <v>0</v>
      </c>
      <c r="AB1762" s="5">
        <f t="shared" si="334"/>
        <v>52</v>
      </c>
      <c r="AC1762">
        <f t="shared" si="335"/>
        <v>0</v>
      </c>
    </row>
    <row r="1763" spans="1:29" x14ac:dyDescent="0.25">
      <c r="A1763" t="s">
        <v>1804</v>
      </c>
      <c r="B1763">
        <v>1990</v>
      </c>
      <c r="C1763" t="s">
        <v>30</v>
      </c>
      <c r="D1763">
        <v>29</v>
      </c>
      <c r="E1763">
        <v>0</v>
      </c>
      <c r="F1763">
        <v>17496.310000000001</v>
      </c>
      <c r="G1763" t="s">
        <v>16</v>
      </c>
      <c r="H1763" t="s">
        <v>11</v>
      </c>
      <c r="I1763" t="s">
        <v>42</v>
      </c>
      <c r="J1763" t="str">
        <f>VLOOKUP(A1763,Names!A:B,2,)</f>
        <v>Malone, Ms.  Tara</v>
      </c>
      <c r="K1763" cm="1">
        <f t="array" ref="K1763">VLOOKUP($A1763,'Medical Examination'!$A:$H,COLUMN(B:B),0)</f>
        <v>24.6</v>
      </c>
      <c r="L1763" cm="1">
        <f t="array" ref="L1763">VLOOKUP($A1763,'Medical Examination'!$A:$H,COLUMN(C:C),0)</f>
        <v>4.8099999999999996</v>
      </c>
      <c r="M1763" t="str" cm="1">
        <f t="array" ref="M1763">VLOOKUP($A1763,'Medical Examination'!$A:$H,COLUMN(D:D),0)</f>
        <v>No</v>
      </c>
      <c r="N1763" t="str" cm="1">
        <f t="array" ref="N1763">VLOOKUP($A1763,'Medical Examination'!$A:$H,COLUMN(E:E),0)</f>
        <v>No</v>
      </c>
      <c r="O1763" t="str" cm="1">
        <f t="array" ref="O1763">VLOOKUP($A1763,'Medical Examination'!$A:$H,COLUMN(F:F),0)</f>
        <v>No</v>
      </c>
      <c r="P1763" t="str" cm="1">
        <f t="array" ref="P1763">VLOOKUP($A1763,'Medical Examination'!$A:$H,COLUMN(G:G),0)</f>
        <v>No major surgery</v>
      </c>
      <c r="Q1763" t="str" cm="1">
        <f t="array" ref="Q1763">VLOOKUP($A1763,'Medical Examination'!$A:$H,COLUMN(H:H),0)</f>
        <v>yes</v>
      </c>
      <c r="R1763">
        <f t="shared" si="324"/>
        <v>0</v>
      </c>
      <c r="S1763">
        <f t="shared" si="325"/>
        <v>0</v>
      </c>
      <c r="T1763">
        <f t="shared" si="326"/>
        <v>0</v>
      </c>
      <c r="U1763">
        <f t="shared" si="327"/>
        <v>1</v>
      </c>
      <c r="V1763">
        <f t="shared" si="328"/>
        <v>3</v>
      </c>
      <c r="W1763">
        <f t="shared" si="329"/>
        <v>2</v>
      </c>
      <c r="X1763">
        <f t="shared" si="330"/>
        <v>0</v>
      </c>
      <c r="Y1763">
        <f t="shared" si="331"/>
        <v>1</v>
      </c>
      <c r="Z1763">
        <f t="shared" si="332"/>
        <v>0</v>
      </c>
      <c r="AA1763">
        <f t="shared" si="333"/>
        <v>0</v>
      </c>
      <c r="AB1763" s="5">
        <f t="shared" si="334"/>
        <v>33</v>
      </c>
      <c r="AC1763">
        <f t="shared" si="335"/>
        <v>0</v>
      </c>
    </row>
    <row r="1764" spans="1:29" x14ac:dyDescent="0.25">
      <c r="A1764" t="s">
        <v>1805</v>
      </c>
      <c r="B1764">
        <v>1965</v>
      </c>
      <c r="C1764" t="s">
        <v>18</v>
      </c>
      <c r="D1764">
        <v>16</v>
      </c>
      <c r="E1764">
        <v>0</v>
      </c>
      <c r="F1764">
        <v>17505.650000000001</v>
      </c>
      <c r="G1764" t="s">
        <v>16</v>
      </c>
      <c r="H1764" t="s">
        <v>11</v>
      </c>
      <c r="I1764" t="s">
        <v>249</v>
      </c>
      <c r="J1764" t="str">
        <f>VLOOKUP(A1764,Names!A:B,2,)</f>
        <v>Lowe, Mr.  Eric D</v>
      </c>
      <c r="K1764" cm="1">
        <f t="array" ref="K1764">VLOOKUP($A1764,'Medical Examination'!$A:$H,COLUMN(B:B),0)</f>
        <v>44.03</v>
      </c>
      <c r="L1764" cm="1">
        <f t="array" ref="L1764">VLOOKUP($A1764,'Medical Examination'!$A:$H,COLUMN(C:C),0)</f>
        <v>9.36</v>
      </c>
      <c r="M1764" t="str" cm="1">
        <f t="array" ref="M1764">VLOOKUP($A1764,'Medical Examination'!$A:$H,COLUMN(D:D),0)</f>
        <v>No</v>
      </c>
      <c r="N1764" t="str" cm="1">
        <f t="array" ref="N1764">VLOOKUP($A1764,'Medical Examination'!$A:$H,COLUMN(E:E),0)</f>
        <v>No</v>
      </c>
      <c r="O1764" t="str" cm="1">
        <f t="array" ref="O1764">VLOOKUP($A1764,'Medical Examination'!$A:$H,COLUMN(F:F),0)</f>
        <v>No</v>
      </c>
      <c r="P1764" t="str" cm="1">
        <f t="array" ref="P1764">VLOOKUP($A1764,'Medical Examination'!$A:$H,COLUMN(G:G),0)</f>
        <v>No major surgery</v>
      </c>
      <c r="Q1764" t="str" cm="1">
        <f t="array" ref="Q1764">VLOOKUP($A1764,'Medical Examination'!$A:$H,COLUMN(H:H),0)</f>
        <v>No</v>
      </c>
      <c r="R1764">
        <f t="shared" si="324"/>
        <v>0</v>
      </c>
      <c r="S1764">
        <f t="shared" si="325"/>
        <v>0</v>
      </c>
      <c r="T1764">
        <f t="shared" si="326"/>
        <v>0</v>
      </c>
      <c r="U1764">
        <f t="shared" si="327"/>
        <v>0</v>
      </c>
      <c r="V1764">
        <f t="shared" si="328"/>
        <v>3</v>
      </c>
      <c r="W1764">
        <f t="shared" si="329"/>
        <v>2</v>
      </c>
      <c r="X1764">
        <f t="shared" si="330"/>
        <v>0</v>
      </c>
      <c r="Y1764">
        <f t="shared" si="331"/>
        <v>0</v>
      </c>
      <c r="Z1764">
        <f t="shared" si="332"/>
        <v>0</v>
      </c>
      <c r="AA1764">
        <f t="shared" si="333"/>
        <v>0</v>
      </c>
      <c r="AB1764" s="5">
        <f t="shared" si="334"/>
        <v>58</v>
      </c>
      <c r="AC1764">
        <f t="shared" si="335"/>
        <v>1</v>
      </c>
    </row>
    <row r="1765" spans="1:29" x14ac:dyDescent="0.25">
      <c r="A1765" t="s">
        <v>1806</v>
      </c>
      <c r="B1765">
        <v>1968</v>
      </c>
      <c r="C1765" t="s">
        <v>10</v>
      </c>
      <c r="D1765">
        <v>12</v>
      </c>
      <c r="E1765">
        <v>0</v>
      </c>
      <c r="F1765">
        <v>17507.47</v>
      </c>
      <c r="G1765" t="s">
        <v>16</v>
      </c>
      <c r="H1765" t="s">
        <v>16</v>
      </c>
      <c r="I1765" t="s">
        <v>535</v>
      </c>
      <c r="J1765" t="str">
        <f>VLOOKUP(A1765,Names!A:B,2,)</f>
        <v>Ellgass, Mrs.  Katie</v>
      </c>
      <c r="K1765" cm="1">
        <f t="array" ref="K1765">VLOOKUP($A1765,'Medical Examination'!$A:$H,COLUMN(B:B),0)</f>
        <v>45.92</v>
      </c>
      <c r="L1765" cm="1">
        <f t="array" ref="L1765">VLOOKUP($A1765,'Medical Examination'!$A:$H,COLUMN(C:C),0)</f>
        <v>9.51</v>
      </c>
      <c r="M1765" t="str" cm="1">
        <f t="array" ref="M1765">VLOOKUP($A1765,'Medical Examination'!$A:$H,COLUMN(D:D),0)</f>
        <v>No</v>
      </c>
      <c r="N1765" t="str" cm="1">
        <f t="array" ref="N1765">VLOOKUP($A1765,'Medical Examination'!$A:$H,COLUMN(E:E),0)</f>
        <v>No</v>
      </c>
      <c r="O1765" t="str" cm="1">
        <f t="array" ref="O1765">VLOOKUP($A1765,'Medical Examination'!$A:$H,COLUMN(F:F),0)</f>
        <v>No</v>
      </c>
      <c r="P1765" t="str" cm="1">
        <f t="array" ref="P1765">VLOOKUP($A1765,'Medical Examination'!$A:$H,COLUMN(G:G),0)</f>
        <v>No major surgery</v>
      </c>
      <c r="Q1765" t="str" cm="1">
        <f t="array" ref="Q1765">VLOOKUP($A1765,'Medical Examination'!$A:$H,COLUMN(H:H),0)</f>
        <v>No</v>
      </c>
      <c r="R1765">
        <f t="shared" si="324"/>
        <v>0</v>
      </c>
      <c r="S1765">
        <f t="shared" si="325"/>
        <v>0</v>
      </c>
      <c r="T1765">
        <f t="shared" si="326"/>
        <v>0</v>
      </c>
      <c r="U1765">
        <f t="shared" si="327"/>
        <v>0</v>
      </c>
      <c r="V1765">
        <f t="shared" si="328"/>
        <v>3</v>
      </c>
      <c r="W1765">
        <f t="shared" si="329"/>
        <v>3</v>
      </c>
      <c r="X1765">
        <f t="shared" si="330"/>
        <v>0</v>
      </c>
      <c r="Y1765">
        <f t="shared" si="331"/>
        <v>0</v>
      </c>
      <c r="Z1765">
        <f t="shared" si="332"/>
        <v>0</v>
      </c>
      <c r="AA1765">
        <f t="shared" si="333"/>
        <v>0</v>
      </c>
      <c r="AB1765" s="5">
        <f t="shared" si="334"/>
        <v>55</v>
      </c>
      <c r="AC1765">
        <f t="shared" si="335"/>
        <v>0</v>
      </c>
    </row>
    <row r="1766" spans="1:29" x14ac:dyDescent="0.25">
      <c r="A1766" t="s">
        <v>1807</v>
      </c>
      <c r="B1766">
        <v>1963</v>
      </c>
      <c r="C1766" t="s">
        <v>15</v>
      </c>
      <c r="D1766">
        <v>16</v>
      </c>
      <c r="E1766">
        <v>0</v>
      </c>
      <c r="F1766">
        <v>17556.88</v>
      </c>
      <c r="G1766" t="s">
        <v>16</v>
      </c>
      <c r="H1766" t="s">
        <v>11</v>
      </c>
      <c r="I1766" t="s">
        <v>23</v>
      </c>
      <c r="J1766" t="str">
        <f>VLOOKUP(A1766,Names!A:B,2,)</f>
        <v>Zidek, Ms.  Marie E.</v>
      </c>
      <c r="K1766" cm="1">
        <f t="array" ref="K1766">VLOOKUP($A1766,'Medical Examination'!$A:$H,COLUMN(B:B),0)</f>
        <v>43.32</v>
      </c>
      <c r="L1766" cm="1">
        <f t="array" ref="L1766">VLOOKUP($A1766,'Medical Examination'!$A:$H,COLUMN(C:C),0)</f>
        <v>8.75</v>
      </c>
      <c r="M1766" t="str" cm="1">
        <f t="array" ref="M1766">VLOOKUP($A1766,'Medical Examination'!$A:$H,COLUMN(D:D),0)</f>
        <v>yes</v>
      </c>
      <c r="N1766" t="str" cm="1">
        <f t="array" ref="N1766">VLOOKUP($A1766,'Medical Examination'!$A:$H,COLUMN(E:E),0)</f>
        <v>No</v>
      </c>
      <c r="O1766" t="str" cm="1">
        <f t="array" ref="O1766">VLOOKUP($A1766,'Medical Examination'!$A:$H,COLUMN(F:F),0)</f>
        <v>Yes</v>
      </c>
      <c r="P1766" cm="1">
        <f t="array" ref="P1766">VLOOKUP($A1766,'Medical Examination'!$A:$H,COLUMN(G:G),0)</f>
        <v>1</v>
      </c>
      <c r="Q1766" t="str" cm="1">
        <f t="array" ref="Q1766">VLOOKUP($A1766,'Medical Examination'!$A:$H,COLUMN(H:H),0)</f>
        <v>No</v>
      </c>
      <c r="R1766">
        <f t="shared" si="324"/>
        <v>1</v>
      </c>
      <c r="S1766">
        <f t="shared" si="325"/>
        <v>0</v>
      </c>
      <c r="T1766">
        <f t="shared" si="326"/>
        <v>1</v>
      </c>
      <c r="U1766">
        <f t="shared" si="327"/>
        <v>0</v>
      </c>
      <c r="V1766">
        <f t="shared" si="328"/>
        <v>3</v>
      </c>
      <c r="W1766">
        <f t="shared" si="329"/>
        <v>2</v>
      </c>
      <c r="X1766">
        <f t="shared" si="330"/>
        <v>1</v>
      </c>
      <c r="Y1766">
        <f t="shared" si="331"/>
        <v>0</v>
      </c>
      <c r="Z1766">
        <f t="shared" si="332"/>
        <v>1</v>
      </c>
      <c r="AA1766">
        <f t="shared" si="333"/>
        <v>0</v>
      </c>
      <c r="AB1766" s="5">
        <f t="shared" si="334"/>
        <v>60</v>
      </c>
      <c r="AC1766">
        <f t="shared" si="335"/>
        <v>0</v>
      </c>
    </row>
    <row r="1767" spans="1:29" x14ac:dyDescent="0.25">
      <c r="A1767" t="s">
        <v>1808</v>
      </c>
      <c r="B1767">
        <v>2002</v>
      </c>
      <c r="C1767" t="s">
        <v>35</v>
      </c>
      <c r="D1767">
        <v>25</v>
      </c>
      <c r="E1767">
        <v>1</v>
      </c>
      <c r="F1767">
        <v>17560.38</v>
      </c>
      <c r="G1767" t="s">
        <v>16</v>
      </c>
      <c r="H1767" t="s">
        <v>16</v>
      </c>
      <c r="I1767" t="s">
        <v>23</v>
      </c>
      <c r="J1767" t="str">
        <f>VLOOKUP(A1767,Names!A:B,2,)</f>
        <v>Schlich, Mr.  Daniel P.</v>
      </c>
      <c r="K1767" cm="1">
        <f t="array" ref="K1767">VLOOKUP($A1767,'Medical Examination'!$A:$H,COLUMN(B:B),0)</f>
        <v>28.024999999999999</v>
      </c>
      <c r="L1767" cm="1">
        <f t="array" ref="L1767">VLOOKUP($A1767,'Medical Examination'!$A:$H,COLUMN(C:C),0)</f>
        <v>7.03</v>
      </c>
      <c r="M1767" t="str" cm="1">
        <f t="array" ref="M1767">VLOOKUP($A1767,'Medical Examination'!$A:$H,COLUMN(D:D),0)</f>
        <v>No</v>
      </c>
      <c r="N1767" t="str" cm="1">
        <f t="array" ref="N1767">VLOOKUP($A1767,'Medical Examination'!$A:$H,COLUMN(E:E),0)</f>
        <v>No</v>
      </c>
      <c r="O1767" t="str" cm="1">
        <f t="array" ref="O1767">VLOOKUP($A1767,'Medical Examination'!$A:$H,COLUMN(F:F),0)</f>
        <v>No</v>
      </c>
      <c r="P1767" t="str" cm="1">
        <f t="array" ref="P1767">VLOOKUP($A1767,'Medical Examination'!$A:$H,COLUMN(G:G),0)</f>
        <v>No major surgery</v>
      </c>
      <c r="Q1767" t="str" cm="1">
        <f t="array" ref="Q1767">VLOOKUP($A1767,'Medical Examination'!$A:$H,COLUMN(H:H),0)</f>
        <v>yes</v>
      </c>
      <c r="R1767">
        <f t="shared" si="324"/>
        <v>0</v>
      </c>
      <c r="S1767">
        <f t="shared" si="325"/>
        <v>0</v>
      </c>
      <c r="T1767">
        <f t="shared" si="326"/>
        <v>0</v>
      </c>
      <c r="U1767">
        <f t="shared" si="327"/>
        <v>1</v>
      </c>
      <c r="V1767">
        <f t="shared" si="328"/>
        <v>3</v>
      </c>
      <c r="W1767">
        <f t="shared" si="329"/>
        <v>3</v>
      </c>
      <c r="X1767">
        <f t="shared" si="330"/>
        <v>0</v>
      </c>
      <c r="Y1767">
        <f t="shared" si="331"/>
        <v>0</v>
      </c>
      <c r="Z1767">
        <f t="shared" si="332"/>
        <v>1</v>
      </c>
      <c r="AA1767">
        <f t="shared" si="333"/>
        <v>0</v>
      </c>
      <c r="AB1767" s="5">
        <f t="shared" si="334"/>
        <v>21</v>
      </c>
      <c r="AC1767">
        <f t="shared" si="335"/>
        <v>1</v>
      </c>
    </row>
    <row r="1768" spans="1:29" x14ac:dyDescent="0.25">
      <c r="A1768" t="s">
        <v>1809</v>
      </c>
      <c r="B1768">
        <v>1970</v>
      </c>
      <c r="C1768" t="s">
        <v>10</v>
      </c>
      <c r="D1768">
        <v>26</v>
      </c>
      <c r="E1768">
        <v>0</v>
      </c>
      <c r="F1768">
        <v>17584.72</v>
      </c>
      <c r="G1768" t="s">
        <v>16</v>
      </c>
      <c r="H1768" t="s">
        <v>12</v>
      </c>
      <c r="I1768" t="s">
        <v>23</v>
      </c>
      <c r="J1768" t="str">
        <f>VLOOKUP(A1768,Names!A:B,2,)</f>
        <v>Niska, Mr.  Bobby E.</v>
      </c>
      <c r="K1768" cm="1">
        <f t="array" ref="K1768">VLOOKUP($A1768,'Medical Examination'!$A:$H,COLUMN(B:B),0)</f>
        <v>49.09</v>
      </c>
      <c r="L1768" cm="1">
        <f t="array" ref="L1768">VLOOKUP($A1768,'Medical Examination'!$A:$H,COLUMN(C:C),0)</f>
        <v>8.3800000000000008</v>
      </c>
      <c r="M1768" t="str" cm="1">
        <f t="array" ref="M1768">VLOOKUP($A1768,'Medical Examination'!$A:$H,COLUMN(D:D),0)</f>
        <v>yes</v>
      </c>
      <c r="N1768" t="str" cm="1">
        <f t="array" ref="N1768">VLOOKUP($A1768,'Medical Examination'!$A:$H,COLUMN(E:E),0)</f>
        <v>No</v>
      </c>
      <c r="O1768" t="str" cm="1">
        <f t="array" ref="O1768">VLOOKUP($A1768,'Medical Examination'!$A:$H,COLUMN(F:F),0)</f>
        <v>No</v>
      </c>
      <c r="P1768" cm="1">
        <f t="array" ref="P1768">VLOOKUP($A1768,'Medical Examination'!$A:$H,COLUMN(G:G),0)</f>
        <v>2</v>
      </c>
      <c r="Q1768" t="str" cm="1">
        <f t="array" ref="Q1768">VLOOKUP($A1768,'Medical Examination'!$A:$H,COLUMN(H:H),0)</f>
        <v>No</v>
      </c>
      <c r="R1768">
        <f t="shared" si="324"/>
        <v>1</v>
      </c>
      <c r="S1768">
        <f t="shared" si="325"/>
        <v>0</v>
      </c>
      <c r="T1768">
        <f t="shared" si="326"/>
        <v>0</v>
      </c>
      <c r="U1768">
        <f t="shared" si="327"/>
        <v>0</v>
      </c>
      <c r="V1768">
        <f t="shared" si="328"/>
        <v>3</v>
      </c>
      <c r="W1768">
        <f t="shared" si="329"/>
        <v>1</v>
      </c>
      <c r="X1768">
        <f t="shared" si="330"/>
        <v>2</v>
      </c>
      <c r="Y1768">
        <f t="shared" si="331"/>
        <v>0</v>
      </c>
      <c r="Z1768">
        <f t="shared" si="332"/>
        <v>1</v>
      </c>
      <c r="AA1768">
        <f t="shared" si="333"/>
        <v>0</v>
      </c>
      <c r="AB1768" s="5">
        <f t="shared" si="334"/>
        <v>53</v>
      </c>
      <c r="AC1768">
        <f t="shared" si="335"/>
        <v>1</v>
      </c>
    </row>
    <row r="1769" spans="1:29" x14ac:dyDescent="0.25">
      <c r="A1769" t="s">
        <v>1810</v>
      </c>
      <c r="B1769">
        <v>1990</v>
      </c>
      <c r="C1769" t="s">
        <v>37</v>
      </c>
      <c r="D1769">
        <v>25</v>
      </c>
      <c r="E1769">
        <v>1</v>
      </c>
      <c r="F1769">
        <v>17626.240000000002</v>
      </c>
      <c r="G1769" t="s">
        <v>16</v>
      </c>
      <c r="H1769" t="s">
        <v>12</v>
      </c>
      <c r="I1769" t="s">
        <v>13</v>
      </c>
      <c r="J1769" t="str">
        <f>VLOOKUP(A1769,Names!A:B,2,)</f>
        <v>O'Mara, Ms.  Erin M.</v>
      </c>
      <c r="K1769" cm="1">
        <f t="array" ref="K1769">VLOOKUP($A1769,'Medical Examination'!$A:$H,COLUMN(B:B),0)</f>
        <v>23.65</v>
      </c>
      <c r="L1769" cm="1">
        <f t="array" ref="L1769">VLOOKUP($A1769,'Medical Examination'!$A:$H,COLUMN(C:C),0)</f>
        <v>4.5</v>
      </c>
      <c r="M1769" t="str" cm="1">
        <f t="array" ref="M1769">VLOOKUP($A1769,'Medical Examination'!$A:$H,COLUMN(D:D),0)</f>
        <v>No</v>
      </c>
      <c r="N1769" t="str" cm="1">
        <f t="array" ref="N1769">VLOOKUP($A1769,'Medical Examination'!$A:$H,COLUMN(E:E),0)</f>
        <v>No</v>
      </c>
      <c r="O1769" t="str" cm="1">
        <f t="array" ref="O1769">VLOOKUP($A1769,'Medical Examination'!$A:$H,COLUMN(F:F),0)</f>
        <v>No</v>
      </c>
      <c r="P1769" t="str" cm="1">
        <f t="array" ref="P1769">VLOOKUP($A1769,'Medical Examination'!$A:$H,COLUMN(G:G),0)</f>
        <v>No major surgery</v>
      </c>
      <c r="Q1769" t="str" cm="1">
        <f t="array" ref="Q1769">VLOOKUP($A1769,'Medical Examination'!$A:$H,COLUMN(H:H),0)</f>
        <v>No</v>
      </c>
      <c r="R1769">
        <f t="shared" si="324"/>
        <v>0</v>
      </c>
      <c r="S1769">
        <f t="shared" si="325"/>
        <v>0</v>
      </c>
      <c r="T1769">
        <f t="shared" si="326"/>
        <v>0</v>
      </c>
      <c r="U1769">
        <f t="shared" si="327"/>
        <v>0</v>
      </c>
      <c r="V1769">
        <f t="shared" si="328"/>
        <v>3</v>
      </c>
      <c r="W1769">
        <f t="shared" si="329"/>
        <v>1</v>
      </c>
      <c r="X1769">
        <f t="shared" si="330"/>
        <v>0</v>
      </c>
      <c r="Y1769">
        <f t="shared" si="331"/>
        <v>0</v>
      </c>
      <c r="Z1769">
        <f t="shared" si="332"/>
        <v>0</v>
      </c>
      <c r="AA1769">
        <f t="shared" si="333"/>
        <v>1</v>
      </c>
      <c r="AB1769" s="5">
        <f t="shared" si="334"/>
        <v>33</v>
      </c>
      <c r="AC1769">
        <f t="shared" si="335"/>
        <v>0</v>
      </c>
    </row>
    <row r="1770" spans="1:29" x14ac:dyDescent="0.25">
      <c r="A1770" t="s">
        <v>1812</v>
      </c>
      <c r="B1770">
        <v>2003</v>
      </c>
      <c r="C1770" t="s">
        <v>10</v>
      </c>
      <c r="D1770">
        <v>14</v>
      </c>
      <c r="E1770">
        <v>0</v>
      </c>
      <c r="F1770">
        <v>17748.509999999998</v>
      </c>
      <c r="G1770" t="s">
        <v>16</v>
      </c>
      <c r="H1770" t="s">
        <v>16</v>
      </c>
      <c r="I1770" t="s">
        <v>23</v>
      </c>
      <c r="J1770" t="str">
        <f>VLOOKUP(A1770,Names!A:B,2,)</f>
        <v>Colarusso, Ms.  Angela M</v>
      </c>
      <c r="K1770" cm="1">
        <f t="array" ref="K1770">VLOOKUP($A1770,'Medical Examination'!$A:$H,COLUMN(B:B),0)</f>
        <v>28.88</v>
      </c>
      <c r="L1770" cm="1">
        <f t="array" ref="L1770">VLOOKUP($A1770,'Medical Examination'!$A:$H,COLUMN(C:C),0)</f>
        <v>5.35</v>
      </c>
      <c r="M1770" t="str" cm="1">
        <f t="array" ref="M1770">VLOOKUP($A1770,'Medical Examination'!$A:$H,COLUMN(D:D),0)</f>
        <v>No</v>
      </c>
      <c r="N1770" t="str" cm="1">
        <f t="array" ref="N1770">VLOOKUP($A1770,'Medical Examination'!$A:$H,COLUMN(E:E),0)</f>
        <v>No</v>
      </c>
      <c r="O1770" t="str" cm="1">
        <f t="array" ref="O1770">VLOOKUP($A1770,'Medical Examination'!$A:$H,COLUMN(F:F),0)</f>
        <v>Yes</v>
      </c>
      <c r="P1770" cm="1">
        <f t="array" ref="P1770">VLOOKUP($A1770,'Medical Examination'!$A:$H,COLUMN(G:G),0)</f>
        <v>1</v>
      </c>
      <c r="Q1770" t="str" cm="1">
        <f t="array" ref="Q1770">VLOOKUP($A1770,'Medical Examination'!$A:$H,COLUMN(H:H),0)</f>
        <v>yes</v>
      </c>
      <c r="R1770">
        <f t="shared" si="324"/>
        <v>0</v>
      </c>
      <c r="S1770">
        <f t="shared" si="325"/>
        <v>0</v>
      </c>
      <c r="T1770">
        <f t="shared" si="326"/>
        <v>1</v>
      </c>
      <c r="U1770">
        <f t="shared" si="327"/>
        <v>1</v>
      </c>
      <c r="V1770">
        <f t="shared" si="328"/>
        <v>3</v>
      </c>
      <c r="W1770">
        <f t="shared" si="329"/>
        <v>3</v>
      </c>
      <c r="X1770">
        <f t="shared" si="330"/>
        <v>1</v>
      </c>
      <c r="Y1770">
        <f t="shared" si="331"/>
        <v>0</v>
      </c>
      <c r="Z1770">
        <f t="shared" si="332"/>
        <v>1</v>
      </c>
      <c r="AA1770">
        <f t="shared" si="333"/>
        <v>0</v>
      </c>
      <c r="AB1770" s="5">
        <f t="shared" si="334"/>
        <v>20</v>
      </c>
      <c r="AC1770">
        <f t="shared" si="335"/>
        <v>0</v>
      </c>
    </row>
    <row r="1771" spans="1:29" x14ac:dyDescent="0.25">
      <c r="A1771" t="s">
        <v>1813</v>
      </c>
      <c r="B1771">
        <v>1966</v>
      </c>
      <c r="C1771" t="s">
        <v>18</v>
      </c>
      <c r="D1771">
        <v>21</v>
      </c>
      <c r="E1771">
        <v>0</v>
      </c>
      <c r="F1771">
        <v>17777.73</v>
      </c>
      <c r="G1771" t="s">
        <v>16</v>
      </c>
      <c r="H1771" t="s">
        <v>12</v>
      </c>
      <c r="I1771" t="s">
        <v>23</v>
      </c>
      <c r="J1771" t="str">
        <f>VLOOKUP(A1771,Names!A:B,2,)</f>
        <v>Ferron, Mr.  Nicholas</v>
      </c>
      <c r="K1771" cm="1">
        <f t="array" ref="K1771">VLOOKUP($A1771,'Medical Examination'!$A:$H,COLUMN(B:B),0)</f>
        <v>46.63</v>
      </c>
      <c r="L1771" cm="1">
        <f t="array" ref="L1771">VLOOKUP($A1771,'Medical Examination'!$A:$H,COLUMN(C:C),0)</f>
        <v>4.26</v>
      </c>
      <c r="M1771" t="str" cm="1">
        <f t="array" ref="M1771">VLOOKUP($A1771,'Medical Examination'!$A:$H,COLUMN(D:D),0)</f>
        <v>yes</v>
      </c>
      <c r="N1771" t="str" cm="1">
        <f t="array" ref="N1771">VLOOKUP($A1771,'Medical Examination'!$A:$H,COLUMN(E:E),0)</f>
        <v>No</v>
      </c>
      <c r="O1771" t="str" cm="1">
        <f t="array" ref="O1771">VLOOKUP($A1771,'Medical Examination'!$A:$H,COLUMN(F:F),0)</f>
        <v>No</v>
      </c>
      <c r="P1771" cm="1">
        <f t="array" ref="P1771">VLOOKUP($A1771,'Medical Examination'!$A:$H,COLUMN(G:G),0)</f>
        <v>2</v>
      </c>
      <c r="Q1771" t="str" cm="1">
        <f t="array" ref="Q1771">VLOOKUP($A1771,'Medical Examination'!$A:$H,COLUMN(H:H),0)</f>
        <v>No</v>
      </c>
      <c r="R1771">
        <f t="shared" si="324"/>
        <v>1</v>
      </c>
      <c r="S1771">
        <f t="shared" si="325"/>
        <v>0</v>
      </c>
      <c r="T1771">
        <f t="shared" si="326"/>
        <v>0</v>
      </c>
      <c r="U1771">
        <f t="shared" si="327"/>
        <v>0</v>
      </c>
      <c r="V1771">
        <f t="shared" si="328"/>
        <v>3</v>
      </c>
      <c r="W1771">
        <f t="shared" si="329"/>
        <v>1</v>
      </c>
      <c r="X1771">
        <f t="shared" si="330"/>
        <v>2</v>
      </c>
      <c r="Y1771">
        <f t="shared" si="331"/>
        <v>0</v>
      </c>
      <c r="Z1771">
        <f t="shared" si="332"/>
        <v>1</v>
      </c>
      <c r="AA1771">
        <f t="shared" si="333"/>
        <v>0</v>
      </c>
      <c r="AB1771" s="5">
        <f t="shared" si="334"/>
        <v>57</v>
      </c>
      <c r="AC1771">
        <f t="shared" si="335"/>
        <v>1</v>
      </c>
    </row>
    <row r="1772" spans="1:29" x14ac:dyDescent="0.25">
      <c r="A1772" t="s">
        <v>1814</v>
      </c>
      <c r="B1772">
        <v>1979</v>
      </c>
      <c r="C1772" t="s">
        <v>37</v>
      </c>
      <c r="D1772">
        <v>10</v>
      </c>
      <c r="E1772">
        <v>2</v>
      </c>
      <c r="F1772">
        <v>17779.939999999999</v>
      </c>
      <c r="G1772" t="s">
        <v>16</v>
      </c>
      <c r="H1772" t="s">
        <v>11</v>
      </c>
      <c r="I1772" t="s">
        <v>23</v>
      </c>
      <c r="J1772" t="str">
        <f>VLOOKUP(A1772,Names!A:B,2,)</f>
        <v>Huttl, Ms.  Simonezitrone Sr.</v>
      </c>
      <c r="K1772" cm="1">
        <f t="array" ref="K1772">VLOOKUP($A1772,'Medical Examination'!$A:$H,COLUMN(B:B),0)</f>
        <v>53.29</v>
      </c>
      <c r="L1772" cm="1">
        <f t="array" ref="L1772">VLOOKUP($A1772,'Medical Examination'!$A:$H,COLUMN(C:C),0)</f>
        <v>4.03</v>
      </c>
      <c r="M1772" t="str" cm="1">
        <f t="array" ref="M1772">VLOOKUP($A1772,'Medical Examination'!$A:$H,COLUMN(D:D),0)</f>
        <v>No</v>
      </c>
      <c r="N1772" t="str" cm="1">
        <f t="array" ref="N1772">VLOOKUP($A1772,'Medical Examination'!$A:$H,COLUMN(E:E),0)</f>
        <v>No</v>
      </c>
      <c r="O1772" t="str" cm="1">
        <f t="array" ref="O1772">VLOOKUP($A1772,'Medical Examination'!$A:$H,COLUMN(F:F),0)</f>
        <v>Yes</v>
      </c>
      <c r="P1772" cm="1">
        <f t="array" ref="P1772">VLOOKUP($A1772,'Medical Examination'!$A:$H,COLUMN(G:G),0)</f>
        <v>1</v>
      </c>
      <c r="Q1772" t="str" cm="1">
        <f t="array" ref="Q1772">VLOOKUP($A1772,'Medical Examination'!$A:$H,COLUMN(H:H),0)</f>
        <v>No</v>
      </c>
      <c r="R1772">
        <f t="shared" si="324"/>
        <v>0</v>
      </c>
      <c r="S1772">
        <f t="shared" si="325"/>
        <v>0</v>
      </c>
      <c r="T1772">
        <f t="shared" si="326"/>
        <v>1</v>
      </c>
      <c r="U1772">
        <f t="shared" si="327"/>
        <v>0</v>
      </c>
      <c r="V1772">
        <f t="shared" si="328"/>
        <v>3</v>
      </c>
      <c r="W1772">
        <f t="shared" si="329"/>
        <v>2</v>
      </c>
      <c r="X1772">
        <f t="shared" si="330"/>
        <v>1</v>
      </c>
      <c r="Y1772">
        <f t="shared" si="331"/>
        <v>0</v>
      </c>
      <c r="Z1772">
        <f t="shared" si="332"/>
        <v>1</v>
      </c>
      <c r="AA1772">
        <f t="shared" si="333"/>
        <v>0</v>
      </c>
      <c r="AB1772" s="5">
        <f t="shared" si="334"/>
        <v>44</v>
      </c>
      <c r="AC1772">
        <f t="shared" si="335"/>
        <v>0</v>
      </c>
    </row>
    <row r="1773" spans="1:29" x14ac:dyDescent="0.25">
      <c r="A1773" t="s">
        <v>1815</v>
      </c>
      <c r="B1773">
        <v>1963</v>
      </c>
      <c r="C1773" t="s">
        <v>30</v>
      </c>
      <c r="D1773">
        <v>8</v>
      </c>
      <c r="E1773">
        <v>0</v>
      </c>
      <c r="F1773">
        <v>17832.599999999999</v>
      </c>
      <c r="G1773" t="s">
        <v>16</v>
      </c>
      <c r="H1773" t="s">
        <v>11</v>
      </c>
      <c r="I1773" t="s">
        <v>23</v>
      </c>
      <c r="J1773" t="str">
        <f>VLOOKUP(A1773,Names!A:B,2,)</f>
        <v>Mazzotta, Mr.  Mike G</v>
      </c>
      <c r="K1773" cm="1">
        <f t="array" ref="K1773">VLOOKUP($A1773,'Medical Examination'!$A:$H,COLUMN(B:B),0)</f>
        <v>44.52</v>
      </c>
      <c r="L1773" cm="1">
        <f t="array" ref="L1773">VLOOKUP($A1773,'Medical Examination'!$A:$H,COLUMN(C:C),0)</f>
        <v>8.64</v>
      </c>
      <c r="M1773" t="str" cm="1">
        <f t="array" ref="M1773">VLOOKUP($A1773,'Medical Examination'!$A:$H,COLUMN(D:D),0)</f>
        <v>yes</v>
      </c>
      <c r="N1773" t="str" cm="1">
        <f t="array" ref="N1773">VLOOKUP($A1773,'Medical Examination'!$A:$H,COLUMN(E:E),0)</f>
        <v>No</v>
      </c>
      <c r="O1773" t="str" cm="1">
        <f t="array" ref="O1773">VLOOKUP($A1773,'Medical Examination'!$A:$H,COLUMN(F:F),0)</f>
        <v>Yes</v>
      </c>
      <c r="P1773" cm="1">
        <f t="array" ref="P1773">VLOOKUP($A1773,'Medical Examination'!$A:$H,COLUMN(G:G),0)</f>
        <v>1</v>
      </c>
      <c r="Q1773" t="str" cm="1">
        <f t="array" ref="Q1773">VLOOKUP($A1773,'Medical Examination'!$A:$H,COLUMN(H:H),0)</f>
        <v>No</v>
      </c>
      <c r="R1773">
        <f t="shared" si="324"/>
        <v>1</v>
      </c>
      <c r="S1773">
        <f t="shared" si="325"/>
        <v>0</v>
      </c>
      <c r="T1773">
        <f t="shared" si="326"/>
        <v>1</v>
      </c>
      <c r="U1773">
        <f t="shared" si="327"/>
        <v>0</v>
      </c>
      <c r="V1773">
        <f t="shared" si="328"/>
        <v>3</v>
      </c>
      <c r="W1773">
        <f t="shared" si="329"/>
        <v>2</v>
      </c>
      <c r="X1773">
        <f t="shared" si="330"/>
        <v>1</v>
      </c>
      <c r="Y1773">
        <f t="shared" si="331"/>
        <v>0</v>
      </c>
      <c r="Z1773">
        <f t="shared" si="332"/>
        <v>1</v>
      </c>
      <c r="AA1773">
        <f t="shared" si="333"/>
        <v>0</v>
      </c>
      <c r="AB1773" s="5">
        <f t="shared" si="334"/>
        <v>60</v>
      </c>
      <c r="AC1773">
        <f t="shared" si="335"/>
        <v>1</v>
      </c>
    </row>
    <row r="1774" spans="1:29" x14ac:dyDescent="0.25">
      <c r="A1774" t="s">
        <v>1816</v>
      </c>
      <c r="B1774">
        <v>1976</v>
      </c>
      <c r="C1774" t="s">
        <v>30</v>
      </c>
      <c r="D1774">
        <v>12</v>
      </c>
      <c r="E1774">
        <v>2</v>
      </c>
      <c r="F1774">
        <v>17862.919999999998</v>
      </c>
      <c r="G1774" t="s">
        <v>16</v>
      </c>
      <c r="H1774" t="s">
        <v>11</v>
      </c>
      <c r="I1774" t="s">
        <v>23</v>
      </c>
      <c r="J1774" t="str">
        <f>VLOOKUP(A1774,Names!A:B,2,)</f>
        <v>Asher, Mr.  Brian</v>
      </c>
      <c r="K1774" cm="1">
        <f t="array" ref="K1774">VLOOKUP($A1774,'Medical Examination'!$A:$H,COLUMN(B:B),0)</f>
        <v>51.65</v>
      </c>
      <c r="L1774" cm="1">
        <f t="array" ref="L1774">VLOOKUP($A1774,'Medical Examination'!$A:$H,COLUMN(C:C),0)</f>
        <v>5.3</v>
      </c>
      <c r="M1774" t="str" cm="1">
        <f t="array" ref="M1774">VLOOKUP($A1774,'Medical Examination'!$A:$H,COLUMN(D:D),0)</f>
        <v>yes</v>
      </c>
      <c r="N1774" t="str" cm="1">
        <f t="array" ref="N1774">VLOOKUP($A1774,'Medical Examination'!$A:$H,COLUMN(E:E),0)</f>
        <v>No</v>
      </c>
      <c r="O1774" t="str" cm="1">
        <f t="array" ref="O1774">VLOOKUP($A1774,'Medical Examination'!$A:$H,COLUMN(F:F),0)</f>
        <v>No</v>
      </c>
      <c r="P1774" t="str" cm="1">
        <f t="array" ref="P1774">VLOOKUP($A1774,'Medical Examination'!$A:$H,COLUMN(G:G),0)</f>
        <v>No major surgery</v>
      </c>
      <c r="Q1774" t="str" cm="1">
        <f t="array" ref="Q1774">VLOOKUP($A1774,'Medical Examination'!$A:$H,COLUMN(H:H),0)</f>
        <v>No</v>
      </c>
      <c r="R1774">
        <f t="shared" si="324"/>
        <v>1</v>
      </c>
      <c r="S1774">
        <f t="shared" si="325"/>
        <v>0</v>
      </c>
      <c r="T1774">
        <f t="shared" si="326"/>
        <v>0</v>
      </c>
      <c r="U1774">
        <f t="shared" si="327"/>
        <v>0</v>
      </c>
      <c r="V1774">
        <f t="shared" si="328"/>
        <v>3</v>
      </c>
      <c r="W1774">
        <f t="shared" si="329"/>
        <v>2</v>
      </c>
      <c r="X1774">
        <f t="shared" si="330"/>
        <v>0</v>
      </c>
      <c r="Y1774">
        <f t="shared" si="331"/>
        <v>0</v>
      </c>
      <c r="Z1774">
        <f t="shared" si="332"/>
        <v>1</v>
      </c>
      <c r="AA1774">
        <f t="shared" si="333"/>
        <v>0</v>
      </c>
      <c r="AB1774" s="5">
        <f t="shared" si="334"/>
        <v>47</v>
      </c>
      <c r="AC1774">
        <f t="shared" si="335"/>
        <v>1</v>
      </c>
    </row>
    <row r="1775" spans="1:29" x14ac:dyDescent="0.25">
      <c r="A1775" t="s">
        <v>1817</v>
      </c>
      <c r="B1775">
        <v>1997</v>
      </c>
      <c r="C1775" t="s">
        <v>35</v>
      </c>
      <c r="D1775">
        <v>26</v>
      </c>
      <c r="E1775">
        <v>0</v>
      </c>
      <c r="F1775">
        <v>17878.900000000001</v>
      </c>
      <c r="G1775" t="s">
        <v>16</v>
      </c>
      <c r="H1775" t="s">
        <v>11</v>
      </c>
      <c r="I1775" t="s">
        <v>247</v>
      </c>
      <c r="J1775" t="str">
        <f>VLOOKUP(A1775,Names!A:B,2,)</f>
        <v>Campbell, Ms.  Amy R.</v>
      </c>
      <c r="K1775" cm="1">
        <f t="array" ref="K1775">VLOOKUP($A1775,'Medical Examination'!$A:$H,COLUMN(B:B),0)</f>
        <v>41.325000000000003</v>
      </c>
      <c r="L1775" cm="1">
        <f t="array" ref="L1775">VLOOKUP($A1775,'Medical Examination'!$A:$H,COLUMN(C:C),0)</f>
        <v>4.04</v>
      </c>
      <c r="M1775" t="str" cm="1">
        <f t="array" ref="M1775">VLOOKUP($A1775,'Medical Examination'!$A:$H,COLUMN(D:D),0)</f>
        <v>yes</v>
      </c>
      <c r="N1775" t="str" cm="1">
        <f t="array" ref="N1775">VLOOKUP($A1775,'Medical Examination'!$A:$H,COLUMN(E:E),0)</f>
        <v>No</v>
      </c>
      <c r="O1775" t="str" cm="1">
        <f t="array" ref="O1775">VLOOKUP($A1775,'Medical Examination'!$A:$H,COLUMN(F:F),0)</f>
        <v>Yes</v>
      </c>
      <c r="P1775" cm="1">
        <f t="array" ref="P1775">VLOOKUP($A1775,'Medical Examination'!$A:$H,COLUMN(G:G),0)</f>
        <v>1</v>
      </c>
      <c r="Q1775" t="str" cm="1">
        <f t="array" ref="Q1775">VLOOKUP($A1775,'Medical Examination'!$A:$H,COLUMN(H:H),0)</f>
        <v>No</v>
      </c>
      <c r="R1775">
        <f t="shared" si="324"/>
        <v>1</v>
      </c>
      <c r="S1775">
        <f t="shared" si="325"/>
        <v>0</v>
      </c>
      <c r="T1775">
        <f t="shared" si="326"/>
        <v>1</v>
      </c>
      <c r="U1775">
        <f t="shared" si="327"/>
        <v>0</v>
      </c>
      <c r="V1775">
        <f t="shared" si="328"/>
        <v>3</v>
      </c>
      <c r="W1775">
        <f t="shared" si="329"/>
        <v>2</v>
      </c>
      <c r="X1775">
        <f t="shared" si="330"/>
        <v>1</v>
      </c>
      <c r="Y1775">
        <f t="shared" si="331"/>
        <v>0</v>
      </c>
      <c r="Z1775">
        <f t="shared" si="332"/>
        <v>0</v>
      </c>
      <c r="AA1775">
        <f t="shared" si="333"/>
        <v>0</v>
      </c>
      <c r="AB1775" s="5">
        <f t="shared" si="334"/>
        <v>26</v>
      </c>
      <c r="AC1775">
        <f t="shared" si="335"/>
        <v>0</v>
      </c>
    </row>
    <row r="1776" spans="1:29" x14ac:dyDescent="0.25">
      <c r="A1776" t="s">
        <v>1818</v>
      </c>
      <c r="B1776">
        <v>1979</v>
      </c>
      <c r="C1776" t="s">
        <v>15</v>
      </c>
      <c r="D1776">
        <v>12</v>
      </c>
      <c r="E1776">
        <v>2</v>
      </c>
      <c r="F1776">
        <v>17882.669999999998</v>
      </c>
      <c r="G1776" t="s">
        <v>16</v>
      </c>
      <c r="H1776" t="s">
        <v>12</v>
      </c>
      <c r="I1776" t="s">
        <v>23</v>
      </c>
      <c r="J1776" t="str">
        <f>VLOOKUP(A1776,Names!A:B,2,)</f>
        <v>Stone, Mr.  Jeb</v>
      </c>
      <c r="K1776" cm="1">
        <f t="array" ref="K1776">VLOOKUP($A1776,'Medical Examination'!$A:$H,COLUMN(B:B),0)</f>
        <v>53.98</v>
      </c>
      <c r="L1776" cm="1">
        <f t="array" ref="L1776">VLOOKUP($A1776,'Medical Examination'!$A:$H,COLUMN(C:C),0)</f>
        <v>5.07</v>
      </c>
      <c r="M1776" t="str" cm="1">
        <f t="array" ref="M1776">VLOOKUP($A1776,'Medical Examination'!$A:$H,COLUMN(D:D),0)</f>
        <v>No</v>
      </c>
      <c r="N1776" t="str" cm="1">
        <f t="array" ref="N1776">VLOOKUP($A1776,'Medical Examination'!$A:$H,COLUMN(E:E),0)</f>
        <v>No</v>
      </c>
      <c r="O1776" t="str" cm="1">
        <f t="array" ref="O1776">VLOOKUP($A1776,'Medical Examination'!$A:$H,COLUMN(F:F),0)</f>
        <v>Yes</v>
      </c>
      <c r="P1776" cm="1">
        <f t="array" ref="P1776">VLOOKUP($A1776,'Medical Examination'!$A:$H,COLUMN(G:G),0)</f>
        <v>1</v>
      </c>
      <c r="Q1776" t="str" cm="1">
        <f t="array" ref="Q1776">VLOOKUP($A1776,'Medical Examination'!$A:$H,COLUMN(H:H),0)</f>
        <v>No</v>
      </c>
      <c r="R1776">
        <f t="shared" si="324"/>
        <v>0</v>
      </c>
      <c r="S1776">
        <f t="shared" si="325"/>
        <v>0</v>
      </c>
      <c r="T1776">
        <f t="shared" si="326"/>
        <v>1</v>
      </c>
      <c r="U1776">
        <f t="shared" si="327"/>
        <v>0</v>
      </c>
      <c r="V1776">
        <f t="shared" si="328"/>
        <v>3</v>
      </c>
      <c r="W1776">
        <f t="shared" si="329"/>
        <v>1</v>
      </c>
      <c r="X1776">
        <f t="shared" si="330"/>
        <v>1</v>
      </c>
      <c r="Y1776">
        <f t="shared" si="331"/>
        <v>0</v>
      </c>
      <c r="Z1776">
        <f t="shared" si="332"/>
        <v>1</v>
      </c>
      <c r="AA1776">
        <f t="shared" si="333"/>
        <v>0</v>
      </c>
      <c r="AB1776" s="5">
        <f t="shared" si="334"/>
        <v>44</v>
      </c>
      <c r="AC1776">
        <f t="shared" si="335"/>
        <v>1</v>
      </c>
    </row>
    <row r="1777" spans="1:29" x14ac:dyDescent="0.25">
      <c r="A1777" t="s">
        <v>1819</v>
      </c>
      <c r="B1777">
        <v>1989</v>
      </c>
      <c r="C1777" t="s">
        <v>30</v>
      </c>
      <c r="D1777">
        <v>4</v>
      </c>
      <c r="E1777">
        <v>0</v>
      </c>
      <c r="F1777">
        <v>17904.53</v>
      </c>
      <c r="G1777" t="s">
        <v>16</v>
      </c>
      <c r="H1777" t="s">
        <v>11</v>
      </c>
      <c r="I1777" t="s">
        <v>356</v>
      </c>
      <c r="J1777" t="str">
        <f>VLOOKUP(A1777,Names!A:B,2,)</f>
        <v>King, Mr.  Don</v>
      </c>
      <c r="K1777" cm="1">
        <f t="array" ref="K1777">VLOOKUP($A1777,'Medical Examination'!$A:$H,COLUMN(B:B),0)</f>
        <v>24.795000000000002</v>
      </c>
      <c r="L1777" cm="1">
        <f t="array" ref="L1777">VLOOKUP($A1777,'Medical Examination'!$A:$H,COLUMN(C:C),0)</f>
        <v>4.5199999999999996</v>
      </c>
      <c r="M1777" t="str" cm="1">
        <f t="array" ref="M1777">VLOOKUP($A1777,'Medical Examination'!$A:$H,COLUMN(D:D),0)</f>
        <v>No</v>
      </c>
      <c r="N1777" t="str" cm="1">
        <f t="array" ref="N1777">VLOOKUP($A1777,'Medical Examination'!$A:$H,COLUMN(E:E),0)</f>
        <v>No</v>
      </c>
      <c r="O1777" t="str" cm="1">
        <f t="array" ref="O1777">VLOOKUP($A1777,'Medical Examination'!$A:$H,COLUMN(F:F),0)</f>
        <v>No</v>
      </c>
      <c r="P1777" t="str" cm="1">
        <f t="array" ref="P1777">VLOOKUP($A1777,'Medical Examination'!$A:$H,COLUMN(G:G),0)</f>
        <v>No major surgery</v>
      </c>
      <c r="Q1777" t="str" cm="1">
        <f t="array" ref="Q1777">VLOOKUP($A1777,'Medical Examination'!$A:$H,COLUMN(H:H),0)</f>
        <v>yes</v>
      </c>
      <c r="R1777">
        <f t="shared" si="324"/>
        <v>0</v>
      </c>
      <c r="S1777">
        <f t="shared" si="325"/>
        <v>0</v>
      </c>
      <c r="T1777">
        <f t="shared" si="326"/>
        <v>0</v>
      </c>
      <c r="U1777">
        <f t="shared" si="327"/>
        <v>1</v>
      </c>
      <c r="V1777">
        <f t="shared" si="328"/>
        <v>3</v>
      </c>
      <c r="W1777">
        <f t="shared" si="329"/>
        <v>2</v>
      </c>
      <c r="X1777">
        <f t="shared" si="330"/>
        <v>0</v>
      </c>
      <c r="Y1777">
        <f t="shared" si="331"/>
        <v>0</v>
      </c>
      <c r="Z1777">
        <f t="shared" si="332"/>
        <v>0</v>
      </c>
      <c r="AA1777">
        <f t="shared" si="333"/>
        <v>0</v>
      </c>
      <c r="AB1777" s="5">
        <f t="shared" si="334"/>
        <v>34</v>
      </c>
      <c r="AC1777">
        <f t="shared" si="335"/>
        <v>1</v>
      </c>
    </row>
    <row r="1778" spans="1:29" x14ac:dyDescent="0.25">
      <c r="A1778" t="s">
        <v>1820</v>
      </c>
      <c r="B1778">
        <v>1977</v>
      </c>
      <c r="C1778" t="s">
        <v>37</v>
      </c>
      <c r="D1778">
        <v>17</v>
      </c>
      <c r="E1778">
        <v>0</v>
      </c>
      <c r="F1778">
        <v>17929.3</v>
      </c>
      <c r="G1778" t="s">
        <v>16</v>
      </c>
      <c r="H1778" t="s">
        <v>11</v>
      </c>
      <c r="I1778" t="s">
        <v>13</v>
      </c>
      <c r="J1778" t="str">
        <f>VLOOKUP(A1778,Names!A:B,2,)</f>
        <v>Ruvalcaba, Ms.  Lizette</v>
      </c>
      <c r="K1778" cm="1">
        <f t="array" ref="K1778">VLOOKUP($A1778,'Medical Examination'!$A:$H,COLUMN(B:B),0)</f>
        <v>31.79</v>
      </c>
      <c r="L1778" cm="1">
        <f t="array" ref="L1778">VLOOKUP($A1778,'Medical Examination'!$A:$H,COLUMN(C:C),0)</f>
        <v>4.55</v>
      </c>
      <c r="M1778" t="str" cm="1">
        <f t="array" ref="M1778">VLOOKUP($A1778,'Medical Examination'!$A:$H,COLUMN(D:D),0)</f>
        <v>No</v>
      </c>
      <c r="N1778" t="str" cm="1">
        <f t="array" ref="N1778">VLOOKUP($A1778,'Medical Examination'!$A:$H,COLUMN(E:E),0)</f>
        <v>No</v>
      </c>
      <c r="O1778" t="str" cm="1">
        <f t="array" ref="O1778">VLOOKUP($A1778,'Medical Examination'!$A:$H,COLUMN(F:F),0)</f>
        <v>No</v>
      </c>
      <c r="P1778" t="str" cm="1">
        <f t="array" ref="P1778">VLOOKUP($A1778,'Medical Examination'!$A:$H,COLUMN(G:G),0)</f>
        <v>No major surgery</v>
      </c>
      <c r="Q1778" t="str" cm="1">
        <f t="array" ref="Q1778">VLOOKUP($A1778,'Medical Examination'!$A:$H,COLUMN(H:H),0)</f>
        <v>No</v>
      </c>
      <c r="R1778">
        <f t="shared" si="324"/>
        <v>0</v>
      </c>
      <c r="S1778">
        <f t="shared" si="325"/>
        <v>0</v>
      </c>
      <c r="T1778">
        <f t="shared" si="326"/>
        <v>0</v>
      </c>
      <c r="U1778">
        <f t="shared" si="327"/>
        <v>0</v>
      </c>
      <c r="V1778">
        <f t="shared" si="328"/>
        <v>3</v>
      </c>
      <c r="W1778">
        <f t="shared" si="329"/>
        <v>2</v>
      </c>
      <c r="X1778">
        <f t="shared" si="330"/>
        <v>0</v>
      </c>
      <c r="Y1778">
        <f t="shared" si="331"/>
        <v>0</v>
      </c>
      <c r="Z1778">
        <f t="shared" si="332"/>
        <v>0</v>
      </c>
      <c r="AA1778">
        <f t="shared" si="333"/>
        <v>1</v>
      </c>
      <c r="AB1778" s="5">
        <f t="shared" si="334"/>
        <v>46</v>
      </c>
      <c r="AC1778">
        <f t="shared" si="335"/>
        <v>0</v>
      </c>
    </row>
    <row r="1779" spans="1:29" x14ac:dyDescent="0.25">
      <c r="A1779" t="s">
        <v>1821</v>
      </c>
      <c r="B1779">
        <v>2001</v>
      </c>
      <c r="C1779" t="s">
        <v>20</v>
      </c>
      <c r="D1779">
        <v>28</v>
      </c>
      <c r="E1779">
        <v>4</v>
      </c>
      <c r="F1779">
        <v>17942.11</v>
      </c>
      <c r="G1779" t="s">
        <v>16</v>
      </c>
      <c r="H1779" t="s">
        <v>11</v>
      </c>
      <c r="I1779" t="s">
        <v>42</v>
      </c>
      <c r="J1779" t="str">
        <f>VLOOKUP(A1779,Names!A:B,2,)</f>
        <v>Andrews, Mr.  Bryan</v>
      </c>
      <c r="K1779" cm="1">
        <f t="array" ref="K1779">VLOOKUP($A1779,'Medical Examination'!$A:$H,COLUMN(B:B),0)</f>
        <v>25.7</v>
      </c>
      <c r="L1779" cm="1">
        <f t="array" ref="L1779">VLOOKUP($A1779,'Medical Examination'!$A:$H,COLUMN(C:C),0)</f>
        <v>4.13</v>
      </c>
      <c r="M1779" t="str" cm="1">
        <f t="array" ref="M1779">VLOOKUP($A1779,'Medical Examination'!$A:$H,COLUMN(D:D),0)</f>
        <v>yes</v>
      </c>
      <c r="N1779" t="str" cm="1">
        <f t="array" ref="N1779">VLOOKUP($A1779,'Medical Examination'!$A:$H,COLUMN(E:E),0)</f>
        <v>No</v>
      </c>
      <c r="O1779" t="str" cm="1">
        <f t="array" ref="O1779">VLOOKUP($A1779,'Medical Examination'!$A:$H,COLUMN(F:F),0)</f>
        <v>No</v>
      </c>
      <c r="P1779" t="str" cm="1">
        <f t="array" ref="P1779">VLOOKUP($A1779,'Medical Examination'!$A:$H,COLUMN(G:G),0)</f>
        <v>No major surgery</v>
      </c>
      <c r="Q1779" t="str" cm="1">
        <f t="array" ref="Q1779">VLOOKUP($A1779,'Medical Examination'!$A:$H,COLUMN(H:H),0)</f>
        <v>yes</v>
      </c>
      <c r="R1779">
        <f t="shared" si="324"/>
        <v>1</v>
      </c>
      <c r="S1779">
        <f t="shared" si="325"/>
        <v>0</v>
      </c>
      <c r="T1779">
        <f t="shared" si="326"/>
        <v>0</v>
      </c>
      <c r="U1779">
        <f t="shared" si="327"/>
        <v>1</v>
      </c>
      <c r="V1779">
        <f t="shared" si="328"/>
        <v>3</v>
      </c>
      <c r="W1779">
        <f t="shared" si="329"/>
        <v>2</v>
      </c>
      <c r="X1779">
        <f t="shared" si="330"/>
        <v>0</v>
      </c>
      <c r="Y1779">
        <f t="shared" si="331"/>
        <v>1</v>
      </c>
      <c r="Z1779">
        <f t="shared" si="332"/>
        <v>0</v>
      </c>
      <c r="AA1779">
        <f t="shared" si="333"/>
        <v>0</v>
      </c>
      <c r="AB1779" s="5">
        <f t="shared" si="334"/>
        <v>22</v>
      </c>
      <c r="AC1779">
        <f t="shared" si="335"/>
        <v>1</v>
      </c>
    </row>
    <row r="1780" spans="1:29" x14ac:dyDescent="0.25">
      <c r="A1780" t="s">
        <v>1822</v>
      </c>
      <c r="B1780">
        <v>1975</v>
      </c>
      <c r="C1780" t="s">
        <v>18</v>
      </c>
      <c r="D1780">
        <v>27</v>
      </c>
      <c r="E1780">
        <v>1</v>
      </c>
      <c r="F1780">
        <v>18031.16</v>
      </c>
      <c r="G1780" t="s">
        <v>16</v>
      </c>
      <c r="H1780" t="s">
        <v>12</v>
      </c>
      <c r="I1780" t="s">
        <v>249</v>
      </c>
      <c r="J1780" t="str">
        <f>VLOOKUP(A1780,Names!A:B,2,)</f>
        <v>Cervantes, Mr.  Andres Sr.</v>
      </c>
      <c r="K1780" cm="1">
        <f t="array" ref="K1780">VLOOKUP($A1780,'Medical Examination'!$A:$H,COLUMN(B:B),0)</f>
        <v>51.75</v>
      </c>
      <c r="L1780" cm="1">
        <f t="array" ref="L1780">VLOOKUP($A1780,'Medical Examination'!$A:$H,COLUMN(C:C),0)</f>
        <v>8.59</v>
      </c>
      <c r="M1780" t="str" cm="1">
        <f t="array" ref="M1780">VLOOKUP($A1780,'Medical Examination'!$A:$H,COLUMN(D:D),0)</f>
        <v>yes</v>
      </c>
      <c r="N1780" t="str" cm="1">
        <f t="array" ref="N1780">VLOOKUP($A1780,'Medical Examination'!$A:$H,COLUMN(E:E),0)</f>
        <v>No</v>
      </c>
      <c r="O1780" t="str" cm="1">
        <f t="array" ref="O1780">VLOOKUP($A1780,'Medical Examination'!$A:$H,COLUMN(F:F),0)</f>
        <v>No</v>
      </c>
      <c r="P1780" cm="1">
        <f t="array" ref="P1780">VLOOKUP($A1780,'Medical Examination'!$A:$H,COLUMN(G:G),0)</f>
        <v>1</v>
      </c>
      <c r="Q1780" t="str" cm="1">
        <f t="array" ref="Q1780">VLOOKUP($A1780,'Medical Examination'!$A:$H,COLUMN(H:H),0)</f>
        <v>No</v>
      </c>
      <c r="R1780">
        <f t="shared" si="324"/>
        <v>1</v>
      </c>
      <c r="S1780">
        <f t="shared" si="325"/>
        <v>0</v>
      </c>
      <c r="T1780">
        <f t="shared" si="326"/>
        <v>0</v>
      </c>
      <c r="U1780">
        <f t="shared" si="327"/>
        <v>0</v>
      </c>
      <c r="V1780">
        <f t="shared" si="328"/>
        <v>3</v>
      </c>
      <c r="W1780">
        <f t="shared" si="329"/>
        <v>1</v>
      </c>
      <c r="X1780">
        <f t="shared" si="330"/>
        <v>1</v>
      </c>
      <c r="Y1780">
        <f t="shared" si="331"/>
        <v>0</v>
      </c>
      <c r="Z1780">
        <f t="shared" si="332"/>
        <v>0</v>
      </c>
      <c r="AA1780">
        <f t="shared" si="333"/>
        <v>0</v>
      </c>
      <c r="AB1780" s="5">
        <f t="shared" si="334"/>
        <v>48</v>
      </c>
      <c r="AC1780">
        <f t="shared" si="335"/>
        <v>1</v>
      </c>
    </row>
    <row r="1781" spans="1:29" x14ac:dyDescent="0.25">
      <c r="A1781" t="s">
        <v>1823</v>
      </c>
      <c r="B1781">
        <v>1965</v>
      </c>
      <c r="C1781" t="s">
        <v>37</v>
      </c>
      <c r="D1781">
        <v>17</v>
      </c>
      <c r="E1781">
        <v>0</v>
      </c>
      <c r="F1781">
        <v>18031.189999999999</v>
      </c>
      <c r="G1781" t="s">
        <v>16</v>
      </c>
      <c r="H1781" t="s">
        <v>11</v>
      </c>
      <c r="I1781" t="s">
        <v>23</v>
      </c>
      <c r="J1781" t="str">
        <f>VLOOKUP(A1781,Names!A:B,2,)</f>
        <v>Perrich, Mr.  Ryan A</v>
      </c>
      <c r="K1781" cm="1">
        <f t="array" ref="K1781">VLOOKUP($A1781,'Medical Examination'!$A:$H,COLUMN(B:B),0)</f>
        <v>46.62</v>
      </c>
      <c r="L1781" cm="1">
        <f t="array" ref="L1781">VLOOKUP($A1781,'Medical Examination'!$A:$H,COLUMN(C:C),0)</f>
        <v>8.51</v>
      </c>
      <c r="M1781" t="str" cm="1">
        <f t="array" ref="M1781">VLOOKUP($A1781,'Medical Examination'!$A:$H,COLUMN(D:D),0)</f>
        <v>No</v>
      </c>
      <c r="N1781" t="str" cm="1">
        <f t="array" ref="N1781">VLOOKUP($A1781,'Medical Examination'!$A:$H,COLUMN(E:E),0)</f>
        <v>No</v>
      </c>
      <c r="O1781" t="str" cm="1">
        <f t="array" ref="O1781">VLOOKUP($A1781,'Medical Examination'!$A:$H,COLUMN(F:F),0)</f>
        <v>No</v>
      </c>
      <c r="P1781" t="str" cm="1">
        <f t="array" ref="P1781">VLOOKUP($A1781,'Medical Examination'!$A:$H,COLUMN(G:G),0)</f>
        <v>No major surgery</v>
      </c>
      <c r="Q1781" t="str" cm="1">
        <f t="array" ref="Q1781">VLOOKUP($A1781,'Medical Examination'!$A:$H,COLUMN(H:H),0)</f>
        <v>No</v>
      </c>
      <c r="R1781">
        <f t="shared" si="324"/>
        <v>0</v>
      </c>
      <c r="S1781">
        <f t="shared" si="325"/>
        <v>0</v>
      </c>
      <c r="T1781">
        <f t="shared" si="326"/>
        <v>0</v>
      </c>
      <c r="U1781">
        <f t="shared" si="327"/>
        <v>0</v>
      </c>
      <c r="V1781">
        <f t="shared" si="328"/>
        <v>3</v>
      </c>
      <c r="W1781">
        <f t="shared" si="329"/>
        <v>2</v>
      </c>
      <c r="X1781">
        <f t="shared" si="330"/>
        <v>0</v>
      </c>
      <c r="Y1781">
        <f t="shared" si="331"/>
        <v>0</v>
      </c>
      <c r="Z1781">
        <f t="shared" si="332"/>
        <v>1</v>
      </c>
      <c r="AA1781">
        <f t="shared" si="333"/>
        <v>0</v>
      </c>
      <c r="AB1781" s="5">
        <f t="shared" si="334"/>
        <v>58</v>
      </c>
      <c r="AC1781">
        <f t="shared" si="335"/>
        <v>1</v>
      </c>
    </row>
    <row r="1782" spans="1:29" x14ac:dyDescent="0.25">
      <c r="A1782" t="s">
        <v>1824</v>
      </c>
      <c r="B1782">
        <v>1999</v>
      </c>
      <c r="C1782" t="s">
        <v>37</v>
      </c>
      <c r="D1782">
        <v>24</v>
      </c>
      <c r="E1782">
        <v>0</v>
      </c>
      <c r="F1782">
        <v>18033.97</v>
      </c>
      <c r="G1782" t="s">
        <v>16</v>
      </c>
      <c r="H1782" t="s">
        <v>16</v>
      </c>
      <c r="I1782" t="s">
        <v>23</v>
      </c>
      <c r="J1782" t="str">
        <f>VLOOKUP(A1782,Names!A:B,2,)</f>
        <v>Ludington, Ms.  Johannah</v>
      </c>
      <c r="K1782" cm="1">
        <f t="array" ref="K1782">VLOOKUP($A1782,'Medical Examination'!$A:$H,COLUMN(B:B),0)</f>
        <v>28.31</v>
      </c>
      <c r="L1782" cm="1">
        <f t="array" ref="L1782">VLOOKUP($A1782,'Medical Examination'!$A:$H,COLUMN(C:C),0)</f>
        <v>6.35</v>
      </c>
      <c r="M1782" t="str" cm="1">
        <f t="array" ref="M1782">VLOOKUP($A1782,'Medical Examination'!$A:$H,COLUMN(D:D),0)</f>
        <v>No</v>
      </c>
      <c r="N1782" t="str" cm="1">
        <f t="array" ref="N1782">VLOOKUP($A1782,'Medical Examination'!$A:$H,COLUMN(E:E),0)</f>
        <v>No</v>
      </c>
      <c r="O1782" t="str" cm="1">
        <f t="array" ref="O1782">VLOOKUP($A1782,'Medical Examination'!$A:$H,COLUMN(F:F),0)</f>
        <v>No</v>
      </c>
      <c r="P1782" t="str" cm="1">
        <f t="array" ref="P1782">VLOOKUP($A1782,'Medical Examination'!$A:$H,COLUMN(G:G),0)</f>
        <v>No major surgery</v>
      </c>
      <c r="Q1782" t="str" cm="1">
        <f t="array" ref="Q1782">VLOOKUP($A1782,'Medical Examination'!$A:$H,COLUMN(H:H),0)</f>
        <v>yes</v>
      </c>
      <c r="R1782">
        <f t="shared" si="324"/>
        <v>0</v>
      </c>
      <c r="S1782">
        <f t="shared" si="325"/>
        <v>0</v>
      </c>
      <c r="T1782">
        <f t="shared" si="326"/>
        <v>0</v>
      </c>
      <c r="U1782">
        <f t="shared" si="327"/>
        <v>1</v>
      </c>
      <c r="V1782">
        <f t="shared" si="328"/>
        <v>3</v>
      </c>
      <c r="W1782">
        <f t="shared" si="329"/>
        <v>3</v>
      </c>
      <c r="X1782">
        <f t="shared" si="330"/>
        <v>0</v>
      </c>
      <c r="Y1782">
        <f t="shared" si="331"/>
        <v>0</v>
      </c>
      <c r="Z1782">
        <f t="shared" si="332"/>
        <v>1</v>
      </c>
      <c r="AA1782">
        <f t="shared" si="333"/>
        <v>0</v>
      </c>
      <c r="AB1782" s="5">
        <f t="shared" si="334"/>
        <v>24</v>
      </c>
      <c r="AC1782">
        <f t="shared" si="335"/>
        <v>0</v>
      </c>
    </row>
    <row r="1783" spans="1:29" x14ac:dyDescent="0.25">
      <c r="A1783" t="s">
        <v>1825</v>
      </c>
      <c r="B1783">
        <v>1993</v>
      </c>
      <c r="C1783" t="s">
        <v>10</v>
      </c>
      <c r="D1783">
        <v>12</v>
      </c>
      <c r="E1783">
        <v>2</v>
      </c>
      <c r="F1783">
        <v>18157.88</v>
      </c>
      <c r="G1783" t="s">
        <v>16</v>
      </c>
      <c r="H1783" t="s">
        <v>16</v>
      </c>
      <c r="I1783" t="s">
        <v>23</v>
      </c>
      <c r="J1783" t="str">
        <f>VLOOKUP(A1783,Names!A:B,2,)</f>
        <v>Meineke, Mr.  Zachary</v>
      </c>
      <c r="K1783" cm="1">
        <f t="array" ref="K1783">VLOOKUP($A1783,'Medical Examination'!$A:$H,COLUMN(B:B),0)</f>
        <v>29.734999999999999</v>
      </c>
      <c r="L1783" cm="1">
        <f t="array" ref="L1783">VLOOKUP($A1783,'Medical Examination'!$A:$H,COLUMN(C:C),0)</f>
        <v>4.53</v>
      </c>
      <c r="M1783" t="str" cm="1">
        <f t="array" ref="M1783">VLOOKUP($A1783,'Medical Examination'!$A:$H,COLUMN(D:D),0)</f>
        <v>No</v>
      </c>
      <c r="N1783" t="str" cm="1">
        <f t="array" ref="N1783">VLOOKUP($A1783,'Medical Examination'!$A:$H,COLUMN(E:E),0)</f>
        <v>No</v>
      </c>
      <c r="O1783" t="str" cm="1">
        <f t="array" ref="O1783">VLOOKUP($A1783,'Medical Examination'!$A:$H,COLUMN(F:F),0)</f>
        <v>Yes</v>
      </c>
      <c r="P1783" cm="1">
        <f t="array" ref="P1783">VLOOKUP($A1783,'Medical Examination'!$A:$H,COLUMN(G:G),0)</f>
        <v>1</v>
      </c>
      <c r="Q1783" t="str" cm="1">
        <f t="array" ref="Q1783">VLOOKUP($A1783,'Medical Examination'!$A:$H,COLUMN(H:H),0)</f>
        <v>No</v>
      </c>
      <c r="R1783">
        <f t="shared" si="324"/>
        <v>0</v>
      </c>
      <c r="S1783">
        <f t="shared" si="325"/>
        <v>0</v>
      </c>
      <c r="T1783">
        <f t="shared" si="326"/>
        <v>1</v>
      </c>
      <c r="U1783">
        <f t="shared" si="327"/>
        <v>0</v>
      </c>
      <c r="V1783">
        <f t="shared" si="328"/>
        <v>3</v>
      </c>
      <c r="W1783">
        <f t="shared" si="329"/>
        <v>3</v>
      </c>
      <c r="X1783">
        <f t="shared" si="330"/>
        <v>1</v>
      </c>
      <c r="Y1783">
        <f t="shared" si="331"/>
        <v>0</v>
      </c>
      <c r="Z1783">
        <f t="shared" si="332"/>
        <v>1</v>
      </c>
      <c r="AA1783">
        <f t="shared" si="333"/>
        <v>0</v>
      </c>
      <c r="AB1783" s="5">
        <f t="shared" si="334"/>
        <v>30</v>
      </c>
      <c r="AC1783">
        <f t="shared" si="335"/>
        <v>1</v>
      </c>
    </row>
    <row r="1784" spans="1:29" x14ac:dyDescent="0.25">
      <c r="A1784" t="s">
        <v>1826</v>
      </c>
      <c r="B1784">
        <v>1963</v>
      </c>
      <c r="C1784" t="s">
        <v>10</v>
      </c>
      <c r="D1784">
        <v>4</v>
      </c>
      <c r="E1784">
        <v>0</v>
      </c>
      <c r="F1784">
        <v>18208.34</v>
      </c>
      <c r="G1784" t="s">
        <v>16</v>
      </c>
      <c r="H1784" t="s">
        <v>11</v>
      </c>
      <c r="I1784" t="s">
        <v>535</v>
      </c>
      <c r="J1784" t="str">
        <f>VLOOKUP(A1784,Names!A:B,2,)</f>
        <v>Shigezumi, Mrs.  Teiko</v>
      </c>
      <c r="K1784" cm="1">
        <f t="array" ref="K1784">VLOOKUP($A1784,'Medical Examination'!$A:$H,COLUMN(B:B),0)</f>
        <v>44.2</v>
      </c>
      <c r="L1784" cm="1">
        <f t="array" ref="L1784">VLOOKUP($A1784,'Medical Examination'!$A:$H,COLUMN(C:C),0)</f>
        <v>11.34</v>
      </c>
      <c r="M1784" t="str" cm="1">
        <f t="array" ref="M1784">VLOOKUP($A1784,'Medical Examination'!$A:$H,COLUMN(D:D),0)</f>
        <v>yes</v>
      </c>
      <c r="N1784" t="str" cm="1">
        <f t="array" ref="N1784">VLOOKUP($A1784,'Medical Examination'!$A:$H,COLUMN(E:E),0)</f>
        <v>No</v>
      </c>
      <c r="O1784" t="str" cm="1">
        <f t="array" ref="O1784">VLOOKUP($A1784,'Medical Examination'!$A:$H,COLUMN(F:F),0)</f>
        <v>Yes</v>
      </c>
      <c r="P1784" cm="1">
        <f t="array" ref="P1784">VLOOKUP($A1784,'Medical Examination'!$A:$H,COLUMN(G:G),0)</f>
        <v>1</v>
      </c>
      <c r="Q1784" t="str" cm="1">
        <f t="array" ref="Q1784">VLOOKUP($A1784,'Medical Examination'!$A:$H,COLUMN(H:H),0)</f>
        <v>No</v>
      </c>
      <c r="R1784">
        <f t="shared" si="324"/>
        <v>1</v>
      </c>
      <c r="S1784">
        <f t="shared" si="325"/>
        <v>0</v>
      </c>
      <c r="T1784">
        <f t="shared" si="326"/>
        <v>1</v>
      </c>
      <c r="U1784">
        <f t="shared" si="327"/>
        <v>0</v>
      </c>
      <c r="V1784">
        <f t="shared" si="328"/>
        <v>3</v>
      </c>
      <c r="W1784">
        <f t="shared" si="329"/>
        <v>2</v>
      </c>
      <c r="X1784">
        <f t="shared" si="330"/>
        <v>1</v>
      </c>
      <c r="Y1784">
        <f t="shared" si="331"/>
        <v>0</v>
      </c>
      <c r="Z1784">
        <f t="shared" si="332"/>
        <v>0</v>
      </c>
      <c r="AA1784">
        <f t="shared" si="333"/>
        <v>0</v>
      </c>
      <c r="AB1784" s="5">
        <f t="shared" si="334"/>
        <v>60</v>
      </c>
      <c r="AC1784">
        <f t="shared" si="335"/>
        <v>0</v>
      </c>
    </row>
    <row r="1785" spans="1:29" x14ac:dyDescent="0.25">
      <c r="A1785" t="s">
        <v>1827</v>
      </c>
      <c r="B1785">
        <v>1997</v>
      </c>
      <c r="C1785" t="s">
        <v>18</v>
      </c>
      <c r="D1785">
        <v>15</v>
      </c>
      <c r="E1785">
        <v>1</v>
      </c>
      <c r="F1785">
        <v>18218.16</v>
      </c>
      <c r="G1785" t="s">
        <v>16</v>
      </c>
      <c r="H1785" t="s">
        <v>16</v>
      </c>
      <c r="I1785" t="s">
        <v>13</v>
      </c>
      <c r="J1785" t="str">
        <f>VLOOKUP(A1785,Names!A:B,2,)</f>
        <v>Biggs, Ms.  Brooke M.</v>
      </c>
      <c r="K1785" cm="1">
        <f t="array" ref="K1785">VLOOKUP($A1785,'Medical Examination'!$A:$H,COLUMN(B:B),0)</f>
        <v>32.229999999999997</v>
      </c>
      <c r="L1785" cm="1">
        <f t="array" ref="L1785">VLOOKUP($A1785,'Medical Examination'!$A:$H,COLUMN(C:C),0)</f>
        <v>4.6500000000000004</v>
      </c>
      <c r="M1785" t="str" cm="1">
        <f t="array" ref="M1785">VLOOKUP($A1785,'Medical Examination'!$A:$H,COLUMN(D:D),0)</f>
        <v>yes</v>
      </c>
      <c r="N1785" t="str" cm="1">
        <f t="array" ref="N1785">VLOOKUP($A1785,'Medical Examination'!$A:$H,COLUMN(E:E),0)</f>
        <v>No</v>
      </c>
      <c r="O1785" t="str" cm="1">
        <f t="array" ref="O1785">VLOOKUP($A1785,'Medical Examination'!$A:$H,COLUMN(F:F),0)</f>
        <v>Yes</v>
      </c>
      <c r="P1785" cm="1">
        <f t="array" ref="P1785">VLOOKUP($A1785,'Medical Examination'!$A:$H,COLUMN(G:G),0)</f>
        <v>1</v>
      </c>
      <c r="Q1785" t="str" cm="1">
        <f t="array" ref="Q1785">VLOOKUP($A1785,'Medical Examination'!$A:$H,COLUMN(H:H),0)</f>
        <v>No</v>
      </c>
      <c r="R1785">
        <f t="shared" si="324"/>
        <v>1</v>
      </c>
      <c r="S1785">
        <f t="shared" si="325"/>
        <v>0</v>
      </c>
      <c r="T1785">
        <f t="shared" si="326"/>
        <v>1</v>
      </c>
      <c r="U1785">
        <f t="shared" si="327"/>
        <v>0</v>
      </c>
      <c r="V1785">
        <f t="shared" si="328"/>
        <v>3</v>
      </c>
      <c r="W1785">
        <f t="shared" si="329"/>
        <v>3</v>
      </c>
      <c r="X1785">
        <f t="shared" si="330"/>
        <v>1</v>
      </c>
      <c r="Y1785">
        <f t="shared" si="331"/>
        <v>0</v>
      </c>
      <c r="Z1785">
        <f t="shared" si="332"/>
        <v>0</v>
      </c>
      <c r="AA1785">
        <f t="shared" si="333"/>
        <v>1</v>
      </c>
      <c r="AB1785" s="5">
        <f t="shared" si="334"/>
        <v>26</v>
      </c>
      <c r="AC1785">
        <f t="shared" si="335"/>
        <v>0</v>
      </c>
    </row>
    <row r="1786" spans="1:29" x14ac:dyDescent="0.25">
      <c r="A1786" t="s">
        <v>1828</v>
      </c>
      <c r="B1786">
        <v>2004</v>
      </c>
      <c r="C1786" t="s">
        <v>20</v>
      </c>
      <c r="D1786">
        <v>10</v>
      </c>
      <c r="E1786">
        <v>3</v>
      </c>
      <c r="F1786">
        <v>18223.45</v>
      </c>
      <c r="G1786" t="s">
        <v>16</v>
      </c>
      <c r="H1786" t="s">
        <v>12</v>
      </c>
      <c r="I1786" t="s">
        <v>13</v>
      </c>
      <c r="J1786" t="str">
        <f>VLOOKUP(A1786,Names!A:B,2,)</f>
        <v>Hildebrandt, Ms.  Elizabeth</v>
      </c>
      <c r="K1786" cm="1">
        <f t="array" ref="K1786">VLOOKUP($A1786,'Medical Examination'!$A:$H,COLUMN(B:B),0)</f>
        <v>27.28</v>
      </c>
      <c r="L1786" cm="1">
        <f t="array" ref="L1786">VLOOKUP($A1786,'Medical Examination'!$A:$H,COLUMN(C:C),0)</f>
        <v>4.72</v>
      </c>
      <c r="M1786" t="str" cm="1">
        <f t="array" ref="M1786">VLOOKUP($A1786,'Medical Examination'!$A:$H,COLUMN(D:D),0)</f>
        <v>No</v>
      </c>
      <c r="N1786" t="str" cm="1">
        <f t="array" ref="N1786">VLOOKUP($A1786,'Medical Examination'!$A:$H,COLUMN(E:E),0)</f>
        <v>yes</v>
      </c>
      <c r="O1786" t="str" cm="1">
        <f t="array" ref="O1786">VLOOKUP($A1786,'Medical Examination'!$A:$H,COLUMN(F:F),0)</f>
        <v>No</v>
      </c>
      <c r="P1786" cm="1">
        <f t="array" ref="P1786">VLOOKUP($A1786,'Medical Examination'!$A:$H,COLUMN(G:G),0)</f>
        <v>1</v>
      </c>
      <c r="Q1786" t="str" cm="1">
        <f t="array" ref="Q1786">VLOOKUP($A1786,'Medical Examination'!$A:$H,COLUMN(H:H),0)</f>
        <v>yes</v>
      </c>
      <c r="R1786">
        <f t="shared" si="324"/>
        <v>0</v>
      </c>
      <c r="S1786">
        <f t="shared" si="325"/>
        <v>1</v>
      </c>
      <c r="T1786">
        <f t="shared" si="326"/>
        <v>0</v>
      </c>
      <c r="U1786">
        <f t="shared" si="327"/>
        <v>1</v>
      </c>
      <c r="V1786">
        <f t="shared" si="328"/>
        <v>3</v>
      </c>
      <c r="W1786">
        <f t="shared" si="329"/>
        <v>1</v>
      </c>
      <c r="X1786">
        <f t="shared" si="330"/>
        <v>1</v>
      </c>
      <c r="Y1786">
        <f t="shared" si="331"/>
        <v>0</v>
      </c>
      <c r="Z1786">
        <f t="shared" si="332"/>
        <v>0</v>
      </c>
      <c r="AA1786">
        <f t="shared" si="333"/>
        <v>1</v>
      </c>
      <c r="AB1786" s="5">
        <f t="shared" si="334"/>
        <v>19</v>
      </c>
      <c r="AC1786">
        <f t="shared" si="335"/>
        <v>0</v>
      </c>
    </row>
    <row r="1787" spans="1:29" x14ac:dyDescent="0.25">
      <c r="A1787" t="s">
        <v>1829</v>
      </c>
      <c r="B1787">
        <v>1995</v>
      </c>
      <c r="C1787" t="s">
        <v>35</v>
      </c>
      <c r="D1787">
        <v>3</v>
      </c>
      <c r="E1787">
        <v>0</v>
      </c>
      <c r="F1787">
        <v>18246.5</v>
      </c>
      <c r="G1787" t="s">
        <v>16</v>
      </c>
      <c r="H1787" t="s">
        <v>16</v>
      </c>
      <c r="I1787" t="s">
        <v>13</v>
      </c>
      <c r="J1787" t="str">
        <f>VLOOKUP(A1787,Names!A:B,2,)</f>
        <v>Marton, Mr.  Dylan J</v>
      </c>
      <c r="K1787" cm="1">
        <f t="array" ref="K1787">VLOOKUP($A1787,'Medical Examination'!$A:$H,COLUMN(B:B),0)</f>
        <v>29.15</v>
      </c>
      <c r="L1787" cm="1">
        <f t="array" ref="L1787">VLOOKUP($A1787,'Medical Examination'!$A:$H,COLUMN(C:C),0)</f>
        <v>4.45</v>
      </c>
      <c r="M1787" t="str" cm="1">
        <f t="array" ref="M1787">VLOOKUP($A1787,'Medical Examination'!$A:$H,COLUMN(D:D),0)</f>
        <v>yes</v>
      </c>
      <c r="N1787" t="str" cm="1">
        <f t="array" ref="N1787">VLOOKUP($A1787,'Medical Examination'!$A:$H,COLUMN(E:E),0)</f>
        <v>No</v>
      </c>
      <c r="O1787" t="str" cm="1">
        <f t="array" ref="O1787">VLOOKUP($A1787,'Medical Examination'!$A:$H,COLUMN(F:F),0)</f>
        <v>No</v>
      </c>
      <c r="P1787" cm="1">
        <f t="array" ref="P1787">VLOOKUP($A1787,'Medical Examination'!$A:$H,COLUMN(G:G),0)</f>
        <v>1</v>
      </c>
      <c r="Q1787" t="str" cm="1">
        <f t="array" ref="Q1787">VLOOKUP($A1787,'Medical Examination'!$A:$H,COLUMN(H:H),0)</f>
        <v>yes</v>
      </c>
      <c r="R1787">
        <f t="shared" si="324"/>
        <v>1</v>
      </c>
      <c r="S1787">
        <f t="shared" si="325"/>
        <v>0</v>
      </c>
      <c r="T1787">
        <f t="shared" si="326"/>
        <v>0</v>
      </c>
      <c r="U1787">
        <f t="shared" si="327"/>
        <v>1</v>
      </c>
      <c r="V1787">
        <f t="shared" si="328"/>
        <v>3</v>
      </c>
      <c r="W1787">
        <f t="shared" si="329"/>
        <v>3</v>
      </c>
      <c r="X1787">
        <f t="shared" si="330"/>
        <v>1</v>
      </c>
      <c r="Y1787">
        <f t="shared" si="331"/>
        <v>0</v>
      </c>
      <c r="Z1787">
        <f t="shared" si="332"/>
        <v>0</v>
      </c>
      <c r="AA1787">
        <f t="shared" si="333"/>
        <v>1</v>
      </c>
      <c r="AB1787" s="5">
        <f t="shared" si="334"/>
        <v>28</v>
      </c>
      <c r="AC1787">
        <f t="shared" si="335"/>
        <v>1</v>
      </c>
    </row>
    <row r="1788" spans="1:29" x14ac:dyDescent="0.25">
      <c r="A1788" t="s">
        <v>1830</v>
      </c>
      <c r="B1788">
        <v>1992</v>
      </c>
      <c r="C1788" t="s">
        <v>30</v>
      </c>
      <c r="D1788">
        <v>25</v>
      </c>
      <c r="E1788">
        <v>3</v>
      </c>
      <c r="F1788">
        <v>18259.22</v>
      </c>
      <c r="G1788" t="s">
        <v>16</v>
      </c>
      <c r="H1788" t="s">
        <v>12</v>
      </c>
      <c r="I1788" t="s">
        <v>42</v>
      </c>
      <c r="J1788" t="str">
        <f>VLOOKUP(A1788,Names!A:B,2,)</f>
        <v>Whipple, Mr.  Brett W</v>
      </c>
      <c r="K1788" cm="1">
        <f t="array" ref="K1788">VLOOKUP($A1788,'Medical Examination'!$A:$H,COLUMN(B:B),0)</f>
        <v>24.4</v>
      </c>
      <c r="L1788" cm="1">
        <f t="array" ref="L1788">VLOOKUP($A1788,'Medical Examination'!$A:$H,COLUMN(C:C),0)</f>
        <v>4.5199999999999996</v>
      </c>
      <c r="M1788" t="str" cm="1">
        <f t="array" ref="M1788">VLOOKUP($A1788,'Medical Examination'!$A:$H,COLUMN(D:D),0)</f>
        <v>No</v>
      </c>
      <c r="N1788" t="str" cm="1">
        <f t="array" ref="N1788">VLOOKUP($A1788,'Medical Examination'!$A:$H,COLUMN(E:E),0)</f>
        <v>No</v>
      </c>
      <c r="O1788" t="str" cm="1">
        <f t="array" ref="O1788">VLOOKUP($A1788,'Medical Examination'!$A:$H,COLUMN(F:F),0)</f>
        <v>No</v>
      </c>
      <c r="P1788" cm="1">
        <f t="array" ref="P1788">VLOOKUP($A1788,'Medical Examination'!$A:$H,COLUMN(G:G),0)</f>
        <v>1</v>
      </c>
      <c r="Q1788" t="str" cm="1">
        <f t="array" ref="Q1788">VLOOKUP($A1788,'Medical Examination'!$A:$H,COLUMN(H:H),0)</f>
        <v>yes</v>
      </c>
      <c r="R1788">
        <f t="shared" si="324"/>
        <v>0</v>
      </c>
      <c r="S1788">
        <f t="shared" si="325"/>
        <v>0</v>
      </c>
      <c r="T1788">
        <f t="shared" si="326"/>
        <v>0</v>
      </c>
      <c r="U1788">
        <f t="shared" si="327"/>
        <v>1</v>
      </c>
      <c r="V1788">
        <f t="shared" si="328"/>
        <v>3</v>
      </c>
      <c r="W1788">
        <f t="shared" si="329"/>
        <v>1</v>
      </c>
      <c r="X1788">
        <f t="shared" si="330"/>
        <v>1</v>
      </c>
      <c r="Y1788">
        <f t="shared" si="331"/>
        <v>1</v>
      </c>
      <c r="Z1788">
        <f t="shared" si="332"/>
        <v>0</v>
      </c>
      <c r="AA1788">
        <f t="shared" si="333"/>
        <v>0</v>
      </c>
      <c r="AB1788" s="5">
        <f t="shared" si="334"/>
        <v>31</v>
      </c>
      <c r="AC1788">
        <f t="shared" si="335"/>
        <v>1</v>
      </c>
    </row>
    <row r="1789" spans="1:29" x14ac:dyDescent="0.25">
      <c r="A1789" t="s">
        <v>1831</v>
      </c>
      <c r="B1789">
        <v>1995</v>
      </c>
      <c r="C1789" t="s">
        <v>10</v>
      </c>
      <c r="D1789">
        <v>4</v>
      </c>
      <c r="E1789">
        <v>0</v>
      </c>
      <c r="F1789">
        <v>18310.740000000002</v>
      </c>
      <c r="G1789" t="s">
        <v>16</v>
      </c>
      <c r="H1789" t="s">
        <v>12</v>
      </c>
      <c r="I1789" t="s">
        <v>23</v>
      </c>
      <c r="J1789" t="str">
        <f>VLOOKUP(A1789,Names!A:B,2,)</f>
        <v>Craig, Mr.  Daniel</v>
      </c>
      <c r="K1789" cm="1">
        <f t="array" ref="K1789">VLOOKUP($A1789,'Medical Examination'!$A:$H,COLUMN(B:B),0)</f>
        <v>28.5</v>
      </c>
      <c r="L1789" cm="1">
        <f t="array" ref="L1789">VLOOKUP($A1789,'Medical Examination'!$A:$H,COLUMN(C:C),0)</f>
        <v>5.55</v>
      </c>
      <c r="M1789" t="str" cm="1">
        <f t="array" ref="M1789">VLOOKUP($A1789,'Medical Examination'!$A:$H,COLUMN(D:D),0)</f>
        <v>yes</v>
      </c>
      <c r="N1789" t="str" cm="1">
        <f t="array" ref="N1789">VLOOKUP($A1789,'Medical Examination'!$A:$H,COLUMN(E:E),0)</f>
        <v>No</v>
      </c>
      <c r="O1789" t="str" cm="1">
        <f t="array" ref="O1789">VLOOKUP($A1789,'Medical Examination'!$A:$H,COLUMN(F:F),0)</f>
        <v>No</v>
      </c>
      <c r="P1789" cm="1">
        <f t="array" ref="P1789">VLOOKUP($A1789,'Medical Examination'!$A:$H,COLUMN(G:G),0)</f>
        <v>1</v>
      </c>
      <c r="Q1789" t="str" cm="1">
        <f t="array" ref="Q1789">VLOOKUP($A1789,'Medical Examination'!$A:$H,COLUMN(H:H),0)</f>
        <v>yes</v>
      </c>
      <c r="R1789">
        <f t="shared" si="324"/>
        <v>1</v>
      </c>
      <c r="S1789">
        <f t="shared" si="325"/>
        <v>0</v>
      </c>
      <c r="T1789">
        <f t="shared" si="326"/>
        <v>0</v>
      </c>
      <c r="U1789">
        <f t="shared" si="327"/>
        <v>1</v>
      </c>
      <c r="V1789">
        <f t="shared" si="328"/>
        <v>3</v>
      </c>
      <c r="W1789">
        <f t="shared" si="329"/>
        <v>1</v>
      </c>
      <c r="X1789">
        <f t="shared" si="330"/>
        <v>1</v>
      </c>
      <c r="Y1789">
        <f t="shared" si="331"/>
        <v>0</v>
      </c>
      <c r="Z1789">
        <f t="shared" si="332"/>
        <v>1</v>
      </c>
      <c r="AA1789">
        <f t="shared" si="333"/>
        <v>0</v>
      </c>
      <c r="AB1789" s="5">
        <f t="shared" si="334"/>
        <v>28</v>
      </c>
      <c r="AC1789">
        <f t="shared" si="335"/>
        <v>1</v>
      </c>
    </row>
    <row r="1790" spans="1:29" x14ac:dyDescent="0.25">
      <c r="A1790" t="s">
        <v>1832</v>
      </c>
      <c r="B1790">
        <v>1999</v>
      </c>
      <c r="C1790" t="s">
        <v>30</v>
      </c>
      <c r="D1790">
        <v>15</v>
      </c>
      <c r="E1790">
        <v>1</v>
      </c>
      <c r="F1790">
        <v>18328.240000000002</v>
      </c>
      <c r="G1790" t="s">
        <v>16</v>
      </c>
      <c r="H1790" t="s">
        <v>11</v>
      </c>
      <c r="I1790" t="s">
        <v>13</v>
      </c>
      <c r="J1790" t="str">
        <f>VLOOKUP(A1790,Names!A:B,2,)</f>
        <v>Valdes, Ms.  Katie</v>
      </c>
      <c r="K1790" cm="1">
        <f t="array" ref="K1790">VLOOKUP($A1790,'Medical Examination'!$A:$H,COLUMN(B:B),0)</f>
        <v>28.49</v>
      </c>
      <c r="L1790" cm="1">
        <f t="array" ref="L1790">VLOOKUP($A1790,'Medical Examination'!$A:$H,COLUMN(C:C),0)</f>
        <v>4.8899999999999997</v>
      </c>
      <c r="M1790" t="str" cm="1">
        <f t="array" ref="M1790">VLOOKUP($A1790,'Medical Examination'!$A:$H,COLUMN(D:D),0)</f>
        <v>No</v>
      </c>
      <c r="N1790" t="str" cm="1">
        <f t="array" ref="N1790">VLOOKUP($A1790,'Medical Examination'!$A:$H,COLUMN(E:E),0)</f>
        <v>No</v>
      </c>
      <c r="O1790" t="str" cm="1">
        <f t="array" ref="O1790">VLOOKUP($A1790,'Medical Examination'!$A:$H,COLUMN(F:F),0)</f>
        <v>No</v>
      </c>
      <c r="P1790" t="str" cm="1">
        <f t="array" ref="P1790">VLOOKUP($A1790,'Medical Examination'!$A:$H,COLUMN(G:G),0)</f>
        <v>No major surgery</v>
      </c>
      <c r="Q1790" t="str" cm="1">
        <f t="array" ref="Q1790">VLOOKUP($A1790,'Medical Examination'!$A:$H,COLUMN(H:H),0)</f>
        <v>yes</v>
      </c>
      <c r="R1790">
        <f t="shared" si="324"/>
        <v>0</v>
      </c>
      <c r="S1790">
        <f t="shared" si="325"/>
        <v>0</v>
      </c>
      <c r="T1790">
        <f t="shared" si="326"/>
        <v>0</v>
      </c>
      <c r="U1790">
        <f t="shared" si="327"/>
        <v>1</v>
      </c>
      <c r="V1790">
        <f t="shared" si="328"/>
        <v>3</v>
      </c>
      <c r="W1790">
        <f t="shared" si="329"/>
        <v>2</v>
      </c>
      <c r="X1790">
        <f t="shared" si="330"/>
        <v>0</v>
      </c>
      <c r="Y1790">
        <f t="shared" si="331"/>
        <v>0</v>
      </c>
      <c r="Z1790">
        <f t="shared" si="332"/>
        <v>0</v>
      </c>
      <c r="AA1790">
        <f t="shared" si="333"/>
        <v>1</v>
      </c>
      <c r="AB1790" s="5">
        <f t="shared" si="334"/>
        <v>24</v>
      </c>
      <c r="AC1790">
        <f t="shared" si="335"/>
        <v>0</v>
      </c>
    </row>
    <row r="1791" spans="1:29" x14ac:dyDescent="0.25">
      <c r="A1791" t="s">
        <v>1833</v>
      </c>
      <c r="B1791">
        <v>1964</v>
      </c>
      <c r="C1791" t="s">
        <v>20</v>
      </c>
      <c r="D1791">
        <v>26</v>
      </c>
      <c r="E1791">
        <v>0</v>
      </c>
      <c r="F1791">
        <v>18443.11</v>
      </c>
      <c r="G1791" t="s">
        <v>16</v>
      </c>
      <c r="H1791" t="s">
        <v>11</v>
      </c>
      <c r="I1791" t="s">
        <v>23</v>
      </c>
      <c r="J1791" t="str">
        <f>VLOOKUP(A1791,Names!A:B,2,)</f>
        <v>Patterson, Ms.  Lindsay</v>
      </c>
      <c r="K1791" cm="1">
        <f t="array" ref="K1791">VLOOKUP($A1791,'Medical Examination'!$A:$H,COLUMN(B:B),0)</f>
        <v>46.69</v>
      </c>
      <c r="L1791" cm="1">
        <f t="array" ref="L1791">VLOOKUP($A1791,'Medical Examination'!$A:$H,COLUMN(C:C),0)</f>
        <v>4.25</v>
      </c>
      <c r="M1791" t="str" cm="1">
        <f t="array" ref="M1791">VLOOKUP($A1791,'Medical Examination'!$A:$H,COLUMN(D:D),0)</f>
        <v>yes</v>
      </c>
      <c r="N1791" t="str" cm="1">
        <f t="array" ref="N1791">VLOOKUP($A1791,'Medical Examination'!$A:$H,COLUMN(E:E),0)</f>
        <v>No</v>
      </c>
      <c r="O1791" t="str" cm="1">
        <f t="array" ref="O1791">VLOOKUP($A1791,'Medical Examination'!$A:$H,COLUMN(F:F),0)</f>
        <v>No</v>
      </c>
      <c r="P1791" cm="1">
        <f t="array" ref="P1791">VLOOKUP($A1791,'Medical Examination'!$A:$H,COLUMN(G:G),0)</f>
        <v>1</v>
      </c>
      <c r="Q1791" t="str" cm="1">
        <f t="array" ref="Q1791">VLOOKUP($A1791,'Medical Examination'!$A:$H,COLUMN(H:H),0)</f>
        <v>No</v>
      </c>
      <c r="R1791">
        <f t="shared" si="324"/>
        <v>1</v>
      </c>
      <c r="S1791">
        <f t="shared" si="325"/>
        <v>0</v>
      </c>
      <c r="T1791">
        <f t="shared" si="326"/>
        <v>0</v>
      </c>
      <c r="U1791">
        <f t="shared" si="327"/>
        <v>0</v>
      </c>
      <c r="V1791">
        <f t="shared" si="328"/>
        <v>3</v>
      </c>
      <c r="W1791">
        <f t="shared" si="329"/>
        <v>2</v>
      </c>
      <c r="X1791">
        <f t="shared" si="330"/>
        <v>1</v>
      </c>
      <c r="Y1791">
        <f t="shared" si="331"/>
        <v>0</v>
      </c>
      <c r="Z1791">
        <f t="shared" si="332"/>
        <v>1</v>
      </c>
      <c r="AA1791">
        <f t="shared" si="333"/>
        <v>0</v>
      </c>
      <c r="AB1791" s="5">
        <f t="shared" si="334"/>
        <v>59</v>
      </c>
      <c r="AC1791">
        <f t="shared" si="335"/>
        <v>0</v>
      </c>
    </row>
    <row r="1792" spans="1:29" x14ac:dyDescent="0.25">
      <c r="A1792" t="s">
        <v>1834</v>
      </c>
      <c r="B1792">
        <v>1986</v>
      </c>
      <c r="C1792" t="s">
        <v>35</v>
      </c>
      <c r="D1792">
        <v>12</v>
      </c>
      <c r="E1792">
        <v>2</v>
      </c>
      <c r="F1792">
        <v>18608.259999999998</v>
      </c>
      <c r="G1792" t="s">
        <v>16</v>
      </c>
      <c r="H1792" t="s">
        <v>12</v>
      </c>
      <c r="I1792" t="s">
        <v>42</v>
      </c>
      <c r="J1792" t="str">
        <f>VLOOKUP(A1792,Names!A:B,2,)</f>
        <v>Franco, Ms.  Marisol</v>
      </c>
      <c r="K1792" cm="1">
        <f t="array" ref="K1792">VLOOKUP($A1792,'Medical Examination'!$A:$H,COLUMN(B:B),0)</f>
        <v>22.6</v>
      </c>
      <c r="L1792" cm="1">
        <f t="array" ref="L1792">VLOOKUP($A1792,'Medical Examination'!$A:$H,COLUMN(C:C),0)</f>
        <v>10.43</v>
      </c>
      <c r="M1792" t="str" cm="1">
        <f t="array" ref="M1792">VLOOKUP($A1792,'Medical Examination'!$A:$H,COLUMN(D:D),0)</f>
        <v>yes</v>
      </c>
      <c r="N1792" t="str" cm="1">
        <f t="array" ref="N1792">VLOOKUP($A1792,'Medical Examination'!$A:$H,COLUMN(E:E),0)</f>
        <v>No</v>
      </c>
      <c r="O1792" t="str" cm="1">
        <f t="array" ref="O1792">VLOOKUP($A1792,'Medical Examination'!$A:$H,COLUMN(F:F),0)</f>
        <v>No</v>
      </c>
      <c r="P1792" cm="1">
        <f t="array" ref="P1792">VLOOKUP($A1792,'Medical Examination'!$A:$H,COLUMN(G:G),0)</f>
        <v>1</v>
      </c>
      <c r="Q1792" t="str" cm="1">
        <f t="array" ref="Q1792">VLOOKUP($A1792,'Medical Examination'!$A:$H,COLUMN(H:H),0)</f>
        <v>yes</v>
      </c>
      <c r="R1792">
        <f t="shared" si="324"/>
        <v>1</v>
      </c>
      <c r="S1792">
        <f t="shared" si="325"/>
        <v>0</v>
      </c>
      <c r="T1792">
        <f t="shared" si="326"/>
        <v>0</v>
      </c>
      <c r="U1792">
        <f t="shared" si="327"/>
        <v>1</v>
      </c>
      <c r="V1792">
        <f t="shared" si="328"/>
        <v>3</v>
      </c>
      <c r="W1792">
        <f t="shared" si="329"/>
        <v>1</v>
      </c>
      <c r="X1792">
        <f t="shared" si="330"/>
        <v>1</v>
      </c>
      <c r="Y1792">
        <f t="shared" si="331"/>
        <v>1</v>
      </c>
      <c r="Z1792">
        <f t="shared" si="332"/>
        <v>0</v>
      </c>
      <c r="AA1792">
        <f t="shared" si="333"/>
        <v>0</v>
      </c>
      <c r="AB1792" s="5">
        <f t="shared" si="334"/>
        <v>37</v>
      </c>
      <c r="AC1792">
        <f t="shared" si="335"/>
        <v>0</v>
      </c>
    </row>
    <row r="1793" spans="1:29" x14ac:dyDescent="0.25">
      <c r="A1793" t="s">
        <v>1835</v>
      </c>
      <c r="B1793">
        <v>1998</v>
      </c>
      <c r="C1793" t="s">
        <v>20</v>
      </c>
      <c r="D1793">
        <v>23</v>
      </c>
      <c r="E1793">
        <v>0</v>
      </c>
      <c r="F1793">
        <v>18648.419999999998</v>
      </c>
      <c r="G1793" t="s">
        <v>16</v>
      </c>
      <c r="H1793" t="s">
        <v>16</v>
      </c>
      <c r="I1793" t="s">
        <v>166</v>
      </c>
      <c r="J1793" t="str">
        <f>VLOOKUP(A1793,Names!A:B,2,)</f>
        <v>Lee, Mr.  Terence</v>
      </c>
      <c r="K1793" cm="1">
        <f t="array" ref="K1793">VLOOKUP($A1793,'Medical Examination'!$A:$H,COLUMN(B:B),0)</f>
        <v>29.83</v>
      </c>
      <c r="L1793" cm="1">
        <f t="array" ref="L1793">VLOOKUP($A1793,'Medical Examination'!$A:$H,COLUMN(C:C),0)</f>
        <v>5.84</v>
      </c>
      <c r="M1793" t="str" cm="1">
        <f t="array" ref="M1793">VLOOKUP($A1793,'Medical Examination'!$A:$H,COLUMN(D:D),0)</f>
        <v>No</v>
      </c>
      <c r="N1793" t="str" cm="1">
        <f t="array" ref="N1793">VLOOKUP($A1793,'Medical Examination'!$A:$H,COLUMN(E:E),0)</f>
        <v>No</v>
      </c>
      <c r="O1793" t="str" cm="1">
        <f t="array" ref="O1793">VLOOKUP($A1793,'Medical Examination'!$A:$H,COLUMN(F:F),0)</f>
        <v>No</v>
      </c>
      <c r="P1793" cm="1">
        <f t="array" ref="P1793">VLOOKUP($A1793,'Medical Examination'!$A:$H,COLUMN(G:G),0)</f>
        <v>1</v>
      </c>
      <c r="Q1793" t="str" cm="1">
        <f t="array" ref="Q1793">VLOOKUP($A1793,'Medical Examination'!$A:$H,COLUMN(H:H),0)</f>
        <v>yes</v>
      </c>
      <c r="R1793">
        <f t="shared" si="324"/>
        <v>0</v>
      </c>
      <c r="S1793">
        <f t="shared" si="325"/>
        <v>0</v>
      </c>
      <c r="T1793">
        <f t="shared" si="326"/>
        <v>0</v>
      </c>
      <c r="U1793">
        <f t="shared" si="327"/>
        <v>1</v>
      </c>
      <c r="V1793">
        <f t="shared" si="328"/>
        <v>3</v>
      </c>
      <c r="W1793">
        <f t="shared" si="329"/>
        <v>3</v>
      </c>
      <c r="X1793">
        <f t="shared" si="330"/>
        <v>1</v>
      </c>
      <c r="Y1793">
        <f t="shared" si="331"/>
        <v>0</v>
      </c>
      <c r="Z1793">
        <f t="shared" si="332"/>
        <v>0</v>
      </c>
      <c r="AA1793">
        <f t="shared" si="333"/>
        <v>0</v>
      </c>
      <c r="AB1793" s="5">
        <f t="shared" si="334"/>
        <v>25</v>
      </c>
      <c r="AC1793">
        <f t="shared" si="335"/>
        <v>1</v>
      </c>
    </row>
    <row r="1794" spans="1:29" x14ac:dyDescent="0.25">
      <c r="A1794" t="s">
        <v>1836</v>
      </c>
      <c r="B1794">
        <v>1970</v>
      </c>
      <c r="C1794" t="s">
        <v>37</v>
      </c>
      <c r="D1794">
        <v>17</v>
      </c>
      <c r="E1794">
        <v>0</v>
      </c>
      <c r="F1794">
        <v>18682.740000000002</v>
      </c>
      <c r="G1794" t="s">
        <v>16</v>
      </c>
      <c r="H1794" t="s">
        <v>12</v>
      </c>
      <c r="I1794" t="s">
        <v>23</v>
      </c>
      <c r="J1794" t="str">
        <f>VLOOKUP(A1794,Names!A:B,2,)</f>
        <v>Gammon, Ms.  Shauna</v>
      </c>
      <c r="K1794" cm="1">
        <f t="array" ref="K1794">VLOOKUP($A1794,'Medical Examination'!$A:$H,COLUMN(B:B),0)</f>
        <v>51.94</v>
      </c>
      <c r="L1794" cm="1">
        <f t="array" ref="L1794">VLOOKUP($A1794,'Medical Examination'!$A:$H,COLUMN(C:C),0)</f>
        <v>8.8000000000000007</v>
      </c>
      <c r="M1794" t="str" cm="1">
        <f t="array" ref="M1794">VLOOKUP($A1794,'Medical Examination'!$A:$H,COLUMN(D:D),0)</f>
        <v>yes</v>
      </c>
      <c r="N1794" t="str" cm="1">
        <f t="array" ref="N1794">VLOOKUP($A1794,'Medical Examination'!$A:$H,COLUMN(E:E),0)</f>
        <v>No</v>
      </c>
      <c r="O1794" t="str" cm="1">
        <f t="array" ref="O1794">VLOOKUP($A1794,'Medical Examination'!$A:$H,COLUMN(F:F),0)</f>
        <v>No</v>
      </c>
      <c r="P1794" cm="1">
        <f t="array" ref="P1794">VLOOKUP($A1794,'Medical Examination'!$A:$H,COLUMN(G:G),0)</f>
        <v>2</v>
      </c>
      <c r="Q1794" t="str" cm="1">
        <f t="array" ref="Q1794">VLOOKUP($A1794,'Medical Examination'!$A:$H,COLUMN(H:H),0)</f>
        <v>No</v>
      </c>
      <c r="R1794">
        <f t="shared" si="324"/>
        <v>1</v>
      </c>
      <c r="S1794">
        <f t="shared" si="325"/>
        <v>0</v>
      </c>
      <c r="T1794">
        <f t="shared" si="326"/>
        <v>0</v>
      </c>
      <c r="U1794">
        <f t="shared" si="327"/>
        <v>0</v>
      </c>
      <c r="V1794">
        <f t="shared" si="328"/>
        <v>3</v>
      </c>
      <c r="W1794">
        <f t="shared" si="329"/>
        <v>1</v>
      </c>
      <c r="X1794">
        <f t="shared" si="330"/>
        <v>2</v>
      </c>
      <c r="Y1794">
        <f t="shared" si="331"/>
        <v>0</v>
      </c>
      <c r="Z1794">
        <f t="shared" si="332"/>
        <v>1</v>
      </c>
      <c r="AA1794">
        <f t="shared" si="333"/>
        <v>0</v>
      </c>
      <c r="AB1794" s="5">
        <f t="shared" si="334"/>
        <v>53</v>
      </c>
      <c r="AC1794">
        <f t="shared" si="335"/>
        <v>0</v>
      </c>
    </row>
    <row r="1795" spans="1:29" x14ac:dyDescent="0.25">
      <c r="A1795" t="s">
        <v>1837</v>
      </c>
      <c r="B1795">
        <v>1967</v>
      </c>
      <c r="C1795" t="s">
        <v>35</v>
      </c>
      <c r="D1795">
        <v>30</v>
      </c>
      <c r="E1795">
        <v>0</v>
      </c>
      <c r="F1795">
        <v>18694.689999999999</v>
      </c>
      <c r="G1795" t="s">
        <v>16</v>
      </c>
      <c r="H1795" t="s">
        <v>16</v>
      </c>
      <c r="I1795" t="s">
        <v>249</v>
      </c>
      <c r="J1795" t="str">
        <f>VLOOKUP(A1795,Names!A:B,2,)</f>
        <v>Meehan, Mr.  Brendan</v>
      </c>
      <c r="K1795" cm="1">
        <f t="array" ref="K1795">VLOOKUP($A1795,'Medical Examination'!$A:$H,COLUMN(B:B),0)</f>
        <v>49.05</v>
      </c>
      <c r="L1795" cm="1">
        <f t="array" ref="L1795">VLOOKUP($A1795,'Medical Examination'!$A:$H,COLUMN(C:C),0)</f>
        <v>9.77</v>
      </c>
      <c r="M1795" t="str" cm="1">
        <f t="array" ref="M1795">VLOOKUP($A1795,'Medical Examination'!$A:$H,COLUMN(D:D),0)</f>
        <v>yes</v>
      </c>
      <c r="N1795" t="str" cm="1">
        <f t="array" ref="N1795">VLOOKUP($A1795,'Medical Examination'!$A:$H,COLUMN(E:E),0)</f>
        <v>No</v>
      </c>
      <c r="O1795" t="str" cm="1">
        <f t="array" ref="O1795">VLOOKUP($A1795,'Medical Examination'!$A:$H,COLUMN(F:F),0)</f>
        <v>No</v>
      </c>
      <c r="P1795" t="str" cm="1">
        <f t="array" ref="P1795">VLOOKUP($A1795,'Medical Examination'!$A:$H,COLUMN(G:G),0)</f>
        <v>No major surgery</v>
      </c>
      <c r="Q1795" t="str" cm="1">
        <f t="array" ref="Q1795">VLOOKUP($A1795,'Medical Examination'!$A:$H,COLUMN(H:H),0)</f>
        <v>No</v>
      </c>
      <c r="R1795">
        <f t="shared" ref="R1795:R1858" si="336">IF(M1795="yes",1,0)</f>
        <v>1</v>
      </c>
      <c r="S1795">
        <f t="shared" ref="S1795:S1858" si="337">IF(N1795="yes",1,0)</f>
        <v>0</v>
      </c>
      <c r="T1795">
        <f t="shared" ref="T1795:T1858" si="338">IF(O1795="Yes",1,0)</f>
        <v>0</v>
      </c>
      <c r="U1795">
        <f t="shared" ref="U1795:U1858" si="339">IF(Q1795="yes",1,0)</f>
        <v>0</v>
      </c>
      <c r="V1795">
        <f t="shared" ref="V1795:V1858" si="340">IF(TRIM(G1795)="tier - 1",3,IF(G1795="tier - 2",2,1))</f>
        <v>3</v>
      </c>
      <c r="W1795">
        <f t="shared" ref="W1795:W1858" si="341">IF(TRIM(H1795)="tier - 1",3,IF(H1795="tier - 2",2,1))</f>
        <v>3</v>
      </c>
      <c r="X1795">
        <f t="shared" ref="X1795:X1858" si="342">IF(P1795="No major surgery",0,P1795)</f>
        <v>0</v>
      </c>
      <c r="Y1795">
        <f t="shared" ref="Y1795:Y1858" si="343">IF(I1795="R1011",1,0)</f>
        <v>0</v>
      </c>
      <c r="Z1795">
        <f t="shared" ref="Z1795:Z1858" si="344">IF(I1795="R1012",1,0)</f>
        <v>0</v>
      </c>
      <c r="AA1795">
        <f t="shared" ref="AA1795:AA1858" si="345">IF(I1795="R1013",1,0)</f>
        <v>0</v>
      </c>
      <c r="AB1795" s="5">
        <f t="shared" ref="AB1795:AB1858" si="346">2023-B1795</f>
        <v>56</v>
      </c>
      <c r="AC1795">
        <f t="shared" ref="AC1795:AC1858" si="347">IF(MID(J1795,FIND(",",J1795)+2,FIND(".",J1795)-FIND(",",J1795)-2)="Mr",1,0)</f>
        <v>1</v>
      </c>
    </row>
    <row r="1796" spans="1:29" x14ac:dyDescent="0.25">
      <c r="A1796" t="s">
        <v>1838</v>
      </c>
      <c r="B1796">
        <v>1992</v>
      </c>
      <c r="C1796" t="s">
        <v>30</v>
      </c>
      <c r="D1796">
        <v>27</v>
      </c>
      <c r="E1796">
        <v>3</v>
      </c>
      <c r="F1796">
        <v>18765.88</v>
      </c>
      <c r="G1796" t="s">
        <v>16</v>
      </c>
      <c r="H1796" t="s">
        <v>11</v>
      </c>
      <c r="I1796" t="s">
        <v>23</v>
      </c>
      <c r="J1796" t="str">
        <f>VLOOKUP(A1796,Names!A:B,2,)</f>
        <v>Chviruk, Ms.  Cathryn</v>
      </c>
      <c r="K1796" cm="1">
        <f t="array" ref="K1796">VLOOKUP($A1796,'Medical Examination'!$A:$H,COLUMN(B:B),0)</f>
        <v>23.655000000000001</v>
      </c>
      <c r="L1796" cm="1">
        <f t="array" ref="L1796">VLOOKUP($A1796,'Medical Examination'!$A:$H,COLUMN(C:C),0)</f>
        <v>5.14</v>
      </c>
      <c r="M1796" t="str" cm="1">
        <f t="array" ref="M1796">VLOOKUP($A1796,'Medical Examination'!$A:$H,COLUMN(D:D),0)</f>
        <v>No</v>
      </c>
      <c r="N1796" t="str" cm="1">
        <f t="array" ref="N1796">VLOOKUP($A1796,'Medical Examination'!$A:$H,COLUMN(E:E),0)</f>
        <v>No</v>
      </c>
      <c r="O1796" t="str" cm="1">
        <f t="array" ref="O1796">VLOOKUP($A1796,'Medical Examination'!$A:$H,COLUMN(F:F),0)</f>
        <v>No</v>
      </c>
      <c r="P1796" cm="1">
        <f t="array" ref="P1796">VLOOKUP($A1796,'Medical Examination'!$A:$H,COLUMN(G:G),0)</f>
        <v>1</v>
      </c>
      <c r="Q1796" t="str" cm="1">
        <f t="array" ref="Q1796">VLOOKUP($A1796,'Medical Examination'!$A:$H,COLUMN(H:H),0)</f>
        <v>yes</v>
      </c>
      <c r="R1796">
        <f t="shared" si="336"/>
        <v>0</v>
      </c>
      <c r="S1796">
        <f t="shared" si="337"/>
        <v>0</v>
      </c>
      <c r="T1796">
        <f t="shared" si="338"/>
        <v>0</v>
      </c>
      <c r="U1796">
        <f t="shared" si="339"/>
        <v>1</v>
      </c>
      <c r="V1796">
        <f t="shared" si="340"/>
        <v>3</v>
      </c>
      <c r="W1796">
        <f t="shared" si="341"/>
        <v>2</v>
      </c>
      <c r="X1796">
        <f t="shared" si="342"/>
        <v>1</v>
      </c>
      <c r="Y1796">
        <f t="shared" si="343"/>
        <v>0</v>
      </c>
      <c r="Z1796">
        <f t="shared" si="344"/>
        <v>1</v>
      </c>
      <c r="AA1796">
        <f t="shared" si="345"/>
        <v>0</v>
      </c>
      <c r="AB1796" s="5">
        <f t="shared" si="346"/>
        <v>31</v>
      </c>
      <c r="AC1796">
        <f t="shared" si="347"/>
        <v>0</v>
      </c>
    </row>
    <row r="1797" spans="1:29" x14ac:dyDescent="0.25">
      <c r="A1797" t="s">
        <v>1839</v>
      </c>
      <c r="B1797">
        <v>1979</v>
      </c>
      <c r="C1797" t="s">
        <v>15</v>
      </c>
      <c r="D1797">
        <v>19</v>
      </c>
      <c r="E1797">
        <v>2</v>
      </c>
      <c r="F1797">
        <v>18767.740000000002</v>
      </c>
      <c r="G1797" t="s">
        <v>16</v>
      </c>
      <c r="H1797" t="s">
        <v>16</v>
      </c>
      <c r="I1797" t="s">
        <v>13</v>
      </c>
      <c r="J1797" t="str">
        <f>VLOOKUP(A1797,Names!A:B,2,)</f>
        <v>Ahern, Mr.  Eric</v>
      </c>
      <c r="K1797" cm="1">
        <f t="array" ref="K1797">VLOOKUP($A1797,'Medical Examination'!$A:$H,COLUMN(B:B),0)</f>
        <v>20.13</v>
      </c>
      <c r="L1797" cm="1">
        <f t="array" ref="L1797">VLOOKUP($A1797,'Medical Examination'!$A:$H,COLUMN(C:C),0)</f>
        <v>6.47</v>
      </c>
      <c r="M1797" t="str" cm="1">
        <f t="array" ref="M1797">VLOOKUP($A1797,'Medical Examination'!$A:$H,COLUMN(D:D),0)</f>
        <v>No</v>
      </c>
      <c r="N1797" t="str" cm="1">
        <f t="array" ref="N1797">VLOOKUP($A1797,'Medical Examination'!$A:$H,COLUMN(E:E),0)</f>
        <v>No</v>
      </c>
      <c r="O1797" t="str" cm="1">
        <f t="array" ref="O1797">VLOOKUP($A1797,'Medical Examination'!$A:$H,COLUMN(F:F),0)</f>
        <v>Yes</v>
      </c>
      <c r="P1797" cm="1">
        <f t="array" ref="P1797">VLOOKUP($A1797,'Medical Examination'!$A:$H,COLUMN(G:G),0)</f>
        <v>1</v>
      </c>
      <c r="Q1797" t="str" cm="1">
        <f t="array" ref="Q1797">VLOOKUP($A1797,'Medical Examination'!$A:$H,COLUMN(H:H),0)</f>
        <v>yes</v>
      </c>
      <c r="R1797">
        <f t="shared" si="336"/>
        <v>0</v>
      </c>
      <c r="S1797">
        <f t="shared" si="337"/>
        <v>0</v>
      </c>
      <c r="T1797">
        <f t="shared" si="338"/>
        <v>1</v>
      </c>
      <c r="U1797">
        <f t="shared" si="339"/>
        <v>1</v>
      </c>
      <c r="V1797">
        <f t="shared" si="340"/>
        <v>3</v>
      </c>
      <c r="W1797">
        <f t="shared" si="341"/>
        <v>3</v>
      </c>
      <c r="X1797">
        <f t="shared" si="342"/>
        <v>1</v>
      </c>
      <c r="Y1797">
        <f t="shared" si="343"/>
        <v>0</v>
      </c>
      <c r="Z1797">
        <f t="shared" si="344"/>
        <v>0</v>
      </c>
      <c r="AA1797">
        <f t="shared" si="345"/>
        <v>1</v>
      </c>
      <c r="AB1797" s="5">
        <f t="shared" si="346"/>
        <v>44</v>
      </c>
      <c r="AC1797">
        <f t="shared" si="347"/>
        <v>1</v>
      </c>
    </row>
    <row r="1798" spans="1:29" x14ac:dyDescent="0.25">
      <c r="A1798" t="s">
        <v>1840</v>
      </c>
      <c r="B1798">
        <v>1995</v>
      </c>
      <c r="C1798" t="s">
        <v>15</v>
      </c>
      <c r="D1798">
        <v>28</v>
      </c>
      <c r="E1798">
        <v>3</v>
      </c>
      <c r="F1798">
        <v>18804.75</v>
      </c>
      <c r="G1798" t="s">
        <v>16</v>
      </c>
      <c r="H1798" t="s">
        <v>16</v>
      </c>
      <c r="I1798" t="s">
        <v>23</v>
      </c>
      <c r="J1798" t="str">
        <f>VLOOKUP(A1798,Names!A:B,2,)</f>
        <v>Mutter, Ms.  Katie</v>
      </c>
      <c r="K1798" cm="1">
        <f t="array" ref="K1798">VLOOKUP($A1798,'Medical Examination'!$A:$H,COLUMN(B:B),0)</f>
        <v>30.4</v>
      </c>
      <c r="L1798" cm="1">
        <f t="array" ref="L1798">VLOOKUP($A1798,'Medical Examination'!$A:$H,COLUMN(C:C),0)</f>
        <v>4.07</v>
      </c>
      <c r="M1798" t="str" cm="1">
        <f t="array" ref="M1798">VLOOKUP($A1798,'Medical Examination'!$A:$H,COLUMN(D:D),0)</f>
        <v>yes</v>
      </c>
      <c r="N1798" t="str" cm="1">
        <f t="array" ref="N1798">VLOOKUP($A1798,'Medical Examination'!$A:$H,COLUMN(E:E),0)</f>
        <v>No</v>
      </c>
      <c r="O1798" t="str" cm="1">
        <f t="array" ref="O1798">VLOOKUP($A1798,'Medical Examination'!$A:$H,COLUMN(F:F),0)</f>
        <v>No</v>
      </c>
      <c r="P1798" cm="1">
        <f t="array" ref="P1798">VLOOKUP($A1798,'Medical Examination'!$A:$H,COLUMN(G:G),0)</f>
        <v>1</v>
      </c>
      <c r="Q1798" t="str" cm="1">
        <f t="array" ref="Q1798">VLOOKUP($A1798,'Medical Examination'!$A:$H,COLUMN(H:H),0)</f>
        <v>No</v>
      </c>
      <c r="R1798">
        <f t="shared" si="336"/>
        <v>1</v>
      </c>
      <c r="S1798">
        <f t="shared" si="337"/>
        <v>0</v>
      </c>
      <c r="T1798">
        <f t="shared" si="338"/>
        <v>0</v>
      </c>
      <c r="U1798">
        <f t="shared" si="339"/>
        <v>0</v>
      </c>
      <c r="V1798">
        <f t="shared" si="340"/>
        <v>3</v>
      </c>
      <c r="W1798">
        <f t="shared" si="341"/>
        <v>3</v>
      </c>
      <c r="X1798">
        <f t="shared" si="342"/>
        <v>1</v>
      </c>
      <c r="Y1798">
        <f t="shared" si="343"/>
        <v>0</v>
      </c>
      <c r="Z1798">
        <f t="shared" si="344"/>
        <v>1</v>
      </c>
      <c r="AA1798">
        <f t="shared" si="345"/>
        <v>0</v>
      </c>
      <c r="AB1798" s="5">
        <f t="shared" si="346"/>
        <v>28</v>
      </c>
      <c r="AC1798">
        <f t="shared" si="347"/>
        <v>0</v>
      </c>
    </row>
    <row r="1799" spans="1:29" x14ac:dyDescent="0.25">
      <c r="A1799" t="s">
        <v>1841</v>
      </c>
      <c r="B1799">
        <v>1979</v>
      </c>
      <c r="C1799" t="s">
        <v>37</v>
      </c>
      <c r="D1799">
        <v>15</v>
      </c>
      <c r="E1799">
        <v>2</v>
      </c>
      <c r="F1799">
        <v>18806.150000000001</v>
      </c>
      <c r="G1799" t="s">
        <v>16</v>
      </c>
      <c r="H1799" t="s">
        <v>11</v>
      </c>
      <c r="I1799" t="s">
        <v>13</v>
      </c>
      <c r="J1799" t="str">
        <f>VLOOKUP(A1799,Names!A:B,2,)</f>
        <v>Jensen, Mr.  Dan R.</v>
      </c>
      <c r="K1799" cm="1">
        <f t="array" ref="K1799">VLOOKUP($A1799,'Medical Examination'!$A:$H,COLUMN(B:B),0)</f>
        <v>35.31</v>
      </c>
      <c r="L1799" cm="1">
        <f t="array" ref="L1799">VLOOKUP($A1799,'Medical Examination'!$A:$H,COLUMN(C:C),0)</f>
        <v>5.87</v>
      </c>
      <c r="M1799" t="str" cm="1">
        <f t="array" ref="M1799">VLOOKUP($A1799,'Medical Examination'!$A:$H,COLUMN(D:D),0)</f>
        <v>No</v>
      </c>
      <c r="N1799" t="str" cm="1">
        <f t="array" ref="N1799">VLOOKUP($A1799,'Medical Examination'!$A:$H,COLUMN(E:E),0)</f>
        <v>No</v>
      </c>
      <c r="O1799" t="str" cm="1">
        <f t="array" ref="O1799">VLOOKUP($A1799,'Medical Examination'!$A:$H,COLUMN(F:F),0)</f>
        <v>Yes</v>
      </c>
      <c r="P1799" cm="1">
        <f t="array" ref="P1799">VLOOKUP($A1799,'Medical Examination'!$A:$H,COLUMN(G:G),0)</f>
        <v>1</v>
      </c>
      <c r="Q1799" t="str" cm="1">
        <f t="array" ref="Q1799">VLOOKUP($A1799,'Medical Examination'!$A:$H,COLUMN(H:H),0)</f>
        <v>No</v>
      </c>
      <c r="R1799">
        <f t="shared" si="336"/>
        <v>0</v>
      </c>
      <c r="S1799">
        <f t="shared" si="337"/>
        <v>0</v>
      </c>
      <c r="T1799">
        <f t="shared" si="338"/>
        <v>1</v>
      </c>
      <c r="U1799">
        <f t="shared" si="339"/>
        <v>0</v>
      </c>
      <c r="V1799">
        <f t="shared" si="340"/>
        <v>3</v>
      </c>
      <c r="W1799">
        <f t="shared" si="341"/>
        <v>2</v>
      </c>
      <c r="X1799">
        <f t="shared" si="342"/>
        <v>1</v>
      </c>
      <c r="Y1799">
        <f t="shared" si="343"/>
        <v>0</v>
      </c>
      <c r="Z1799">
        <f t="shared" si="344"/>
        <v>0</v>
      </c>
      <c r="AA1799">
        <f t="shared" si="345"/>
        <v>1</v>
      </c>
      <c r="AB1799" s="5">
        <f t="shared" si="346"/>
        <v>44</v>
      </c>
      <c r="AC1799">
        <f t="shared" si="347"/>
        <v>1</v>
      </c>
    </row>
    <row r="1800" spans="1:29" x14ac:dyDescent="0.25">
      <c r="A1800" t="s">
        <v>1842</v>
      </c>
      <c r="B1800">
        <v>1962</v>
      </c>
      <c r="C1800" t="s">
        <v>30</v>
      </c>
      <c r="D1800">
        <v>18</v>
      </c>
      <c r="E1800">
        <v>0</v>
      </c>
      <c r="F1800">
        <v>18815.53</v>
      </c>
      <c r="G1800" t="s">
        <v>16</v>
      </c>
      <c r="H1800" t="s">
        <v>16</v>
      </c>
      <c r="I1800" t="s">
        <v>249</v>
      </c>
      <c r="J1800" t="str">
        <f>VLOOKUP(A1800,Names!A:B,2,)</f>
        <v>Stob, Mr.  Alan</v>
      </c>
      <c r="K1800" cm="1">
        <f t="array" ref="K1800">VLOOKUP($A1800,'Medical Examination'!$A:$H,COLUMN(B:B),0)</f>
        <v>45.62</v>
      </c>
      <c r="L1800" cm="1">
        <f t="array" ref="L1800">VLOOKUP($A1800,'Medical Examination'!$A:$H,COLUMN(C:C),0)</f>
        <v>6.87</v>
      </c>
      <c r="M1800" t="str" cm="1">
        <f t="array" ref="M1800">VLOOKUP($A1800,'Medical Examination'!$A:$H,COLUMN(D:D),0)</f>
        <v>No</v>
      </c>
      <c r="N1800" t="str" cm="1">
        <f t="array" ref="N1800">VLOOKUP($A1800,'Medical Examination'!$A:$H,COLUMN(E:E),0)</f>
        <v>No</v>
      </c>
      <c r="O1800" t="str" cm="1">
        <f t="array" ref="O1800">VLOOKUP($A1800,'Medical Examination'!$A:$H,COLUMN(F:F),0)</f>
        <v>No</v>
      </c>
      <c r="P1800" t="str" cm="1">
        <f t="array" ref="P1800">VLOOKUP($A1800,'Medical Examination'!$A:$H,COLUMN(G:G),0)</f>
        <v>No major surgery</v>
      </c>
      <c r="Q1800" t="str" cm="1">
        <f t="array" ref="Q1800">VLOOKUP($A1800,'Medical Examination'!$A:$H,COLUMN(H:H),0)</f>
        <v>No</v>
      </c>
      <c r="R1800">
        <f t="shared" si="336"/>
        <v>0</v>
      </c>
      <c r="S1800">
        <f t="shared" si="337"/>
        <v>0</v>
      </c>
      <c r="T1800">
        <f t="shared" si="338"/>
        <v>0</v>
      </c>
      <c r="U1800">
        <f t="shared" si="339"/>
        <v>0</v>
      </c>
      <c r="V1800">
        <f t="shared" si="340"/>
        <v>3</v>
      </c>
      <c r="W1800">
        <f t="shared" si="341"/>
        <v>3</v>
      </c>
      <c r="X1800">
        <f t="shared" si="342"/>
        <v>0</v>
      </c>
      <c r="Y1800">
        <f t="shared" si="343"/>
        <v>0</v>
      </c>
      <c r="Z1800">
        <f t="shared" si="344"/>
        <v>0</v>
      </c>
      <c r="AA1800">
        <f t="shared" si="345"/>
        <v>0</v>
      </c>
      <c r="AB1800" s="5">
        <f t="shared" si="346"/>
        <v>61</v>
      </c>
      <c r="AC1800">
        <f t="shared" si="347"/>
        <v>1</v>
      </c>
    </row>
    <row r="1801" spans="1:29" x14ac:dyDescent="0.25">
      <c r="A1801" t="s">
        <v>1843</v>
      </c>
      <c r="B1801">
        <v>2003</v>
      </c>
      <c r="C1801" t="s">
        <v>10</v>
      </c>
      <c r="D1801">
        <v>24</v>
      </c>
      <c r="E1801">
        <v>3</v>
      </c>
      <c r="F1801">
        <v>18838.7</v>
      </c>
      <c r="G1801" t="s">
        <v>16</v>
      </c>
      <c r="H1801" t="s">
        <v>12</v>
      </c>
      <c r="I1801" t="s">
        <v>23</v>
      </c>
      <c r="J1801" t="str">
        <f>VLOOKUP(A1801,Names!A:B,2,)</f>
        <v>Knast, Ms.  Lindsey</v>
      </c>
      <c r="K1801" cm="1">
        <f t="array" ref="K1801">VLOOKUP($A1801,'Medical Examination'!$A:$H,COLUMN(B:B),0)</f>
        <v>27.93</v>
      </c>
      <c r="L1801" cm="1">
        <f t="array" ref="L1801">VLOOKUP($A1801,'Medical Examination'!$A:$H,COLUMN(C:C),0)</f>
        <v>4.67</v>
      </c>
      <c r="M1801" t="str" cm="1">
        <f t="array" ref="M1801">VLOOKUP($A1801,'Medical Examination'!$A:$H,COLUMN(D:D),0)</f>
        <v>No</v>
      </c>
      <c r="N1801" t="str" cm="1">
        <f t="array" ref="N1801">VLOOKUP($A1801,'Medical Examination'!$A:$H,COLUMN(E:E),0)</f>
        <v>No</v>
      </c>
      <c r="O1801" t="str" cm="1">
        <f t="array" ref="O1801">VLOOKUP($A1801,'Medical Examination'!$A:$H,COLUMN(F:F),0)</f>
        <v>Yes</v>
      </c>
      <c r="P1801" cm="1">
        <f t="array" ref="P1801">VLOOKUP($A1801,'Medical Examination'!$A:$H,COLUMN(G:G),0)</f>
        <v>1</v>
      </c>
      <c r="Q1801" t="str" cm="1">
        <f t="array" ref="Q1801">VLOOKUP($A1801,'Medical Examination'!$A:$H,COLUMN(H:H),0)</f>
        <v>No</v>
      </c>
      <c r="R1801">
        <f t="shared" si="336"/>
        <v>0</v>
      </c>
      <c r="S1801">
        <f t="shared" si="337"/>
        <v>0</v>
      </c>
      <c r="T1801">
        <f t="shared" si="338"/>
        <v>1</v>
      </c>
      <c r="U1801">
        <f t="shared" si="339"/>
        <v>0</v>
      </c>
      <c r="V1801">
        <f t="shared" si="340"/>
        <v>3</v>
      </c>
      <c r="W1801">
        <f t="shared" si="341"/>
        <v>1</v>
      </c>
      <c r="X1801">
        <f t="shared" si="342"/>
        <v>1</v>
      </c>
      <c r="Y1801">
        <f t="shared" si="343"/>
        <v>0</v>
      </c>
      <c r="Z1801">
        <f t="shared" si="344"/>
        <v>1</v>
      </c>
      <c r="AA1801">
        <f t="shared" si="345"/>
        <v>0</v>
      </c>
      <c r="AB1801" s="5">
        <f t="shared" si="346"/>
        <v>20</v>
      </c>
      <c r="AC1801">
        <f t="shared" si="347"/>
        <v>0</v>
      </c>
    </row>
    <row r="1802" spans="1:29" x14ac:dyDescent="0.25">
      <c r="A1802" t="s">
        <v>1844</v>
      </c>
      <c r="B1802">
        <v>1963</v>
      </c>
      <c r="C1802" t="s">
        <v>30</v>
      </c>
      <c r="D1802">
        <v>6</v>
      </c>
      <c r="E1802">
        <v>0</v>
      </c>
      <c r="F1802">
        <v>18883.330000000002</v>
      </c>
      <c r="G1802" t="s">
        <v>16</v>
      </c>
      <c r="H1802" t="s">
        <v>16</v>
      </c>
      <c r="I1802" t="s">
        <v>535</v>
      </c>
      <c r="J1802" t="str">
        <f>VLOOKUP(A1802,Names!A:B,2,)</f>
        <v>Hughey, Mrs.  Ashley E</v>
      </c>
      <c r="K1802" cm="1">
        <f t="array" ref="K1802">VLOOKUP($A1802,'Medical Examination'!$A:$H,COLUMN(B:B),0)</f>
        <v>46.19</v>
      </c>
      <c r="L1802" cm="1">
        <f t="array" ref="L1802">VLOOKUP($A1802,'Medical Examination'!$A:$H,COLUMN(C:C),0)</f>
        <v>7.31</v>
      </c>
      <c r="M1802" t="str" cm="1">
        <f t="array" ref="M1802">VLOOKUP($A1802,'Medical Examination'!$A:$H,COLUMN(D:D),0)</f>
        <v>yes</v>
      </c>
      <c r="N1802" t="str" cm="1">
        <f t="array" ref="N1802">VLOOKUP($A1802,'Medical Examination'!$A:$H,COLUMN(E:E),0)</f>
        <v>No</v>
      </c>
      <c r="O1802" t="str" cm="1">
        <f t="array" ref="O1802">VLOOKUP($A1802,'Medical Examination'!$A:$H,COLUMN(F:F),0)</f>
        <v>Yes</v>
      </c>
      <c r="P1802" cm="1">
        <f t="array" ref="P1802">VLOOKUP($A1802,'Medical Examination'!$A:$H,COLUMN(G:G),0)</f>
        <v>1</v>
      </c>
      <c r="Q1802" t="str" cm="1">
        <f t="array" ref="Q1802">VLOOKUP($A1802,'Medical Examination'!$A:$H,COLUMN(H:H),0)</f>
        <v>No</v>
      </c>
      <c r="R1802">
        <f t="shared" si="336"/>
        <v>1</v>
      </c>
      <c r="S1802">
        <f t="shared" si="337"/>
        <v>0</v>
      </c>
      <c r="T1802">
        <f t="shared" si="338"/>
        <v>1</v>
      </c>
      <c r="U1802">
        <f t="shared" si="339"/>
        <v>0</v>
      </c>
      <c r="V1802">
        <f t="shared" si="340"/>
        <v>3</v>
      </c>
      <c r="W1802">
        <f t="shared" si="341"/>
        <v>3</v>
      </c>
      <c r="X1802">
        <f t="shared" si="342"/>
        <v>1</v>
      </c>
      <c r="Y1802">
        <f t="shared" si="343"/>
        <v>0</v>
      </c>
      <c r="Z1802">
        <f t="shared" si="344"/>
        <v>0</v>
      </c>
      <c r="AA1802">
        <f t="shared" si="345"/>
        <v>0</v>
      </c>
      <c r="AB1802" s="5">
        <f t="shared" si="346"/>
        <v>60</v>
      </c>
      <c r="AC1802">
        <f t="shared" si="347"/>
        <v>0</v>
      </c>
    </row>
    <row r="1803" spans="1:29" x14ac:dyDescent="0.25">
      <c r="A1803" t="s">
        <v>1845</v>
      </c>
      <c r="B1803">
        <v>1995</v>
      </c>
      <c r="C1803" t="s">
        <v>20</v>
      </c>
      <c r="D1803">
        <v>27</v>
      </c>
      <c r="E1803">
        <v>1</v>
      </c>
      <c r="F1803">
        <v>18903.490000000002</v>
      </c>
      <c r="G1803" t="s">
        <v>16</v>
      </c>
      <c r="H1803" t="s">
        <v>11</v>
      </c>
      <c r="I1803" t="s">
        <v>247</v>
      </c>
      <c r="J1803" t="str">
        <f>VLOOKUP(A1803,Names!A:B,2,)</f>
        <v>Ziegler, Ms.  Sarah</v>
      </c>
      <c r="K1803" cm="1">
        <f t="array" ref="K1803">VLOOKUP($A1803,'Medical Examination'!$A:$H,COLUMN(B:B),0)</f>
        <v>32.395000000000003</v>
      </c>
      <c r="L1803" cm="1">
        <f t="array" ref="L1803">VLOOKUP($A1803,'Medical Examination'!$A:$H,COLUMN(C:C),0)</f>
        <v>5.68</v>
      </c>
      <c r="M1803" t="str" cm="1">
        <f t="array" ref="M1803">VLOOKUP($A1803,'Medical Examination'!$A:$H,COLUMN(D:D),0)</f>
        <v>yes</v>
      </c>
      <c r="N1803" t="str" cm="1">
        <f t="array" ref="N1803">VLOOKUP($A1803,'Medical Examination'!$A:$H,COLUMN(E:E),0)</f>
        <v>No</v>
      </c>
      <c r="O1803" t="str" cm="1">
        <f t="array" ref="O1803">VLOOKUP($A1803,'Medical Examination'!$A:$H,COLUMN(F:F),0)</f>
        <v>No</v>
      </c>
      <c r="P1803" cm="1">
        <f t="array" ref="P1803">VLOOKUP($A1803,'Medical Examination'!$A:$H,COLUMN(G:G),0)</f>
        <v>1</v>
      </c>
      <c r="Q1803" t="str" cm="1">
        <f t="array" ref="Q1803">VLOOKUP($A1803,'Medical Examination'!$A:$H,COLUMN(H:H),0)</f>
        <v>No</v>
      </c>
      <c r="R1803">
        <f t="shared" si="336"/>
        <v>1</v>
      </c>
      <c r="S1803">
        <f t="shared" si="337"/>
        <v>0</v>
      </c>
      <c r="T1803">
        <f t="shared" si="338"/>
        <v>0</v>
      </c>
      <c r="U1803">
        <f t="shared" si="339"/>
        <v>0</v>
      </c>
      <c r="V1803">
        <f t="shared" si="340"/>
        <v>3</v>
      </c>
      <c r="W1803">
        <f t="shared" si="341"/>
        <v>2</v>
      </c>
      <c r="X1803">
        <f t="shared" si="342"/>
        <v>1</v>
      </c>
      <c r="Y1803">
        <f t="shared" si="343"/>
        <v>0</v>
      </c>
      <c r="Z1803">
        <f t="shared" si="344"/>
        <v>0</v>
      </c>
      <c r="AA1803">
        <f t="shared" si="345"/>
        <v>0</v>
      </c>
      <c r="AB1803" s="5">
        <f t="shared" si="346"/>
        <v>28</v>
      </c>
      <c r="AC1803">
        <f t="shared" si="347"/>
        <v>0</v>
      </c>
    </row>
    <row r="1804" spans="1:29" x14ac:dyDescent="0.25">
      <c r="A1804" t="s">
        <v>1846</v>
      </c>
      <c r="B1804">
        <v>1969</v>
      </c>
      <c r="C1804" t="s">
        <v>35</v>
      </c>
      <c r="D1804">
        <v>3</v>
      </c>
      <c r="E1804">
        <v>0</v>
      </c>
      <c r="F1804">
        <v>18932.810000000001</v>
      </c>
      <c r="G1804" t="s">
        <v>16</v>
      </c>
      <c r="H1804" t="s">
        <v>12</v>
      </c>
      <c r="I1804" t="s">
        <v>23</v>
      </c>
      <c r="J1804" t="str">
        <f>VLOOKUP(A1804,Names!A:B,2,)</f>
        <v>Mclaughlin, Ms.  Laura E.</v>
      </c>
      <c r="K1804" cm="1">
        <f t="array" ref="K1804">VLOOKUP($A1804,'Medical Examination'!$A:$H,COLUMN(B:B),0)</f>
        <v>51.92</v>
      </c>
      <c r="L1804" cm="1">
        <f t="array" ref="L1804">VLOOKUP($A1804,'Medical Examination'!$A:$H,COLUMN(C:C),0)</f>
        <v>5.18</v>
      </c>
      <c r="M1804" t="str" cm="1">
        <f t="array" ref="M1804">VLOOKUP($A1804,'Medical Examination'!$A:$H,COLUMN(D:D),0)</f>
        <v>yes</v>
      </c>
      <c r="N1804" t="str" cm="1">
        <f t="array" ref="N1804">VLOOKUP($A1804,'Medical Examination'!$A:$H,COLUMN(E:E),0)</f>
        <v>No</v>
      </c>
      <c r="O1804" t="str" cm="1">
        <f t="array" ref="O1804">VLOOKUP($A1804,'Medical Examination'!$A:$H,COLUMN(F:F),0)</f>
        <v>Yes</v>
      </c>
      <c r="P1804" cm="1">
        <f t="array" ref="P1804">VLOOKUP($A1804,'Medical Examination'!$A:$H,COLUMN(G:G),0)</f>
        <v>1</v>
      </c>
      <c r="Q1804" t="str" cm="1">
        <f t="array" ref="Q1804">VLOOKUP($A1804,'Medical Examination'!$A:$H,COLUMN(H:H),0)</f>
        <v>No</v>
      </c>
      <c r="R1804">
        <f t="shared" si="336"/>
        <v>1</v>
      </c>
      <c r="S1804">
        <f t="shared" si="337"/>
        <v>0</v>
      </c>
      <c r="T1804">
        <f t="shared" si="338"/>
        <v>1</v>
      </c>
      <c r="U1804">
        <f t="shared" si="339"/>
        <v>0</v>
      </c>
      <c r="V1804">
        <f t="shared" si="340"/>
        <v>3</v>
      </c>
      <c r="W1804">
        <f t="shared" si="341"/>
        <v>1</v>
      </c>
      <c r="X1804">
        <f t="shared" si="342"/>
        <v>1</v>
      </c>
      <c r="Y1804">
        <f t="shared" si="343"/>
        <v>0</v>
      </c>
      <c r="Z1804">
        <f t="shared" si="344"/>
        <v>1</v>
      </c>
      <c r="AA1804">
        <f t="shared" si="345"/>
        <v>0</v>
      </c>
      <c r="AB1804" s="5">
        <f t="shared" si="346"/>
        <v>54</v>
      </c>
      <c r="AC1804">
        <f t="shared" si="347"/>
        <v>0</v>
      </c>
    </row>
    <row r="1805" spans="1:29" x14ac:dyDescent="0.25">
      <c r="A1805" t="s">
        <v>1847</v>
      </c>
      <c r="B1805">
        <v>1963</v>
      </c>
      <c r="C1805" t="s">
        <v>37</v>
      </c>
      <c r="D1805">
        <v>20</v>
      </c>
      <c r="E1805">
        <v>0</v>
      </c>
      <c r="F1805">
        <v>18954.560000000001</v>
      </c>
      <c r="G1805" t="s">
        <v>16</v>
      </c>
      <c r="H1805" t="s">
        <v>16</v>
      </c>
      <c r="I1805" t="s">
        <v>535</v>
      </c>
      <c r="J1805" t="str">
        <f>VLOOKUP(A1805,Names!A:B,2,)</f>
        <v>Rogers, Mrs.  Anita L.</v>
      </c>
      <c r="K1805" cm="1">
        <f t="array" ref="K1805">VLOOKUP($A1805,'Medical Examination'!$A:$H,COLUMN(B:B),0)</f>
        <v>46.4</v>
      </c>
      <c r="L1805" cm="1">
        <f t="array" ref="L1805">VLOOKUP($A1805,'Medical Examination'!$A:$H,COLUMN(C:C),0)</f>
        <v>8.3699999999999992</v>
      </c>
      <c r="M1805" t="str" cm="1">
        <f t="array" ref="M1805">VLOOKUP($A1805,'Medical Examination'!$A:$H,COLUMN(D:D),0)</f>
        <v>yes</v>
      </c>
      <c r="N1805" t="str" cm="1">
        <f t="array" ref="N1805">VLOOKUP($A1805,'Medical Examination'!$A:$H,COLUMN(E:E),0)</f>
        <v>No</v>
      </c>
      <c r="O1805" t="str" cm="1">
        <f t="array" ref="O1805">VLOOKUP($A1805,'Medical Examination'!$A:$H,COLUMN(F:F),0)</f>
        <v>Yes</v>
      </c>
      <c r="P1805" cm="1">
        <f t="array" ref="P1805">VLOOKUP($A1805,'Medical Examination'!$A:$H,COLUMN(G:G),0)</f>
        <v>1</v>
      </c>
      <c r="Q1805" t="str" cm="1">
        <f t="array" ref="Q1805">VLOOKUP($A1805,'Medical Examination'!$A:$H,COLUMN(H:H),0)</f>
        <v>No</v>
      </c>
      <c r="R1805">
        <f t="shared" si="336"/>
        <v>1</v>
      </c>
      <c r="S1805">
        <f t="shared" si="337"/>
        <v>0</v>
      </c>
      <c r="T1805">
        <f t="shared" si="338"/>
        <v>1</v>
      </c>
      <c r="U1805">
        <f t="shared" si="339"/>
        <v>0</v>
      </c>
      <c r="V1805">
        <f t="shared" si="340"/>
        <v>3</v>
      </c>
      <c r="W1805">
        <f t="shared" si="341"/>
        <v>3</v>
      </c>
      <c r="X1805">
        <f t="shared" si="342"/>
        <v>1</v>
      </c>
      <c r="Y1805">
        <f t="shared" si="343"/>
        <v>0</v>
      </c>
      <c r="Z1805">
        <f t="shared" si="344"/>
        <v>0</v>
      </c>
      <c r="AA1805">
        <f t="shared" si="345"/>
        <v>0</v>
      </c>
      <c r="AB1805" s="5">
        <f t="shared" si="346"/>
        <v>60</v>
      </c>
      <c r="AC1805">
        <f t="shared" si="347"/>
        <v>0</v>
      </c>
    </row>
    <row r="1806" spans="1:29" x14ac:dyDescent="0.25">
      <c r="A1806" t="s">
        <v>1848</v>
      </c>
      <c r="B1806">
        <v>1998</v>
      </c>
      <c r="C1806" t="s">
        <v>35</v>
      </c>
      <c r="D1806">
        <v>6</v>
      </c>
      <c r="E1806">
        <v>0</v>
      </c>
      <c r="F1806">
        <v>18955.22</v>
      </c>
      <c r="G1806" t="s">
        <v>16</v>
      </c>
      <c r="H1806" t="s">
        <v>12</v>
      </c>
      <c r="I1806" t="s">
        <v>42</v>
      </c>
      <c r="J1806" t="str">
        <f>VLOOKUP(A1806,Names!A:B,2,)</f>
        <v>Bowley, Ms.  Karolyn A</v>
      </c>
      <c r="K1806" cm="1">
        <f t="array" ref="K1806">VLOOKUP($A1806,'Medical Examination'!$A:$H,COLUMN(B:B),0)</f>
        <v>27.6</v>
      </c>
      <c r="L1806" cm="1">
        <f t="array" ref="L1806">VLOOKUP($A1806,'Medical Examination'!$A:$H,COLUMN(C:C),0)</f>
        <v>5.36</v>
      </c>
      <c r="M1806" t="str" cm="1">
        <f t="array" ref="M1806">VLOOKUP($A1806,'Medical Examination'!$A:$H,COLUMN(D:D),0)</f>
        <v>No</v>
      </c>
      <c r="N1806" t="str" cm="1">
        <f t="array" ref="N1806">VLOOKUP($A1806,'Medical Examination'!$A:$H,COLUMN(E:E),0)</f>
        <v>No</v>
      </c>
      <c r="O1806" t="str" cm="1">
        <f t="array" ref="O1806">VLOOKUP($A1806,'Medical Examination'!$A:$H,COLUMN(F:F),0)</f>
        <v>No</v>
      </c>
      <c r="P1806" cm="1">
        <f t="array" ref="P1806">VLOOKUP($A1806,'Medical Examination'!$A:$H,COLUMN(G:G),0)</f>
        <v>1</v>
      </c>
      <c r="Q1806" t="str" cm="1">
        <f t="array" ref="Q1806">VLOOKUP($A1806,'Medical Examination'!$A:$H,COLUMN(H:H),0)</f>
        <v>No</v>
      </c>
      <c r="R1806">
        <f t="shared" si="336"/>
        <v>0</v>
      </c>
      <c r="S1806">
        <f t="shared" si="337"/>
        <v>0</v>
      </c>
      <c r="T1806">
        <f t="shared" si="338"/>
        <v>0</v>
      </c>
      <c r="U1806">
        <f t="shared" si="339"/>
        <v>0</v>
      </c>
      <c r="V1806">
        <f t="shared" si="340"/>
        <v>3</v>
      </c>
      <c r="W1806">
        <f t="shared" si="341"/>
        <v>1</v>
      </c>
      <c r="X1806">
        <f t="shared" si="342"/>
        <v>1</v>
      </c>
      <c r="Y1806">
        <f t="shared" si="343"/>
        <v>1</v>
      </c>
      <c r="Z1806">
        <f t="shared" si="344"/>
        <v>0</v>
      </c>
      <c r="AA1806">
        <f t="shared" si="345"/>
        <v>0</v>
      </c>
      <c r="AB1806" s="5">
        <f t="shared" si="346"/>
        <v>25</v>
      </c>
      <c r="AC1806">
        <f t="shared" si="347"/>
        <v>0</v>
      </c>
    </row>
    <row r="1807" spans="1:29" x14ac:dyDescent="0.25">
      <c r="A1807" t="s">
        <v>1849</v>
      </c>
      <c r="B1807">
        <v>1992</v>
      </c>
      <c r="C1807" t="s">
        <v>15</v>
      </c>
      <c r="D1807">
        <v>30</v>
      </c>
      <c r="E1807">
        <v>1</v>
      </c>
      <c r="F1807">
        <v>18963.169999999998</v>
      </c>
      <c r="G1807" t="s">
        <v>16</v>
      </c>
      <c r="H1807" t="s">
        <v>16</v>
      </c>
      <c r="I1807" t="s">
        <v>13</v>
      </c>
      <c r="J1807" t="str">
        <f>VLOOKUP(A1807,Names!A:B,2,)</f>
        <v>Otstot, Mr.  Adam</v>
      </c>
      <c r="K1807" cm="1">
        <f t="array" ref="K1807">VLOOKUP($A1807,'Medical Examination'!$A:$H,COLUMN(B:B),0)</f>
        <v>38.83</v>
      </c>
      <c r="L1807" cm="1">
        <f t="array" ref="L1807">VLOOKUP($A1807,'Medical Examination'!$A:$H,COLUMN(C:C),0)</f>
        <v>6.36</v>
      </c>
      <c r="M1807" t="str" cm="1">
        <f t="array" ref="M1807">VLOOKUP($A1807,'Medical Examination'!$A:$H,COLUMN(D:D),0)</f>
        <v>No</v>
      </c>
      <c r="N1807" t="str" cm="1">
        <f t="array" ref="N1807">VLOOKUP($A1807,'Medical Examination'!$A:$H,COLUMN(E:E),0)</f>
        <v>No</v>
      </c>
      <c r="O1807" t="str" cm="1">
        <f t="array" ref="O1807">VLOOKUP($A1807,'Medical Examination'!$A:$H,COLUMN(F:F),0)</f>
        <v>No</v>
      </c>
      <c r="P1807" cm="1">
        <f t="array" ref="P1807">VLOOKUP($A1807,'Medical Examination'!$A:$H,COLUMN(G:G),0)</f>
        <v>1</v>
      </c>
      <c r="Q1807" t="str" cm="1">
        <f t="array" ref="Q1807">VLOOKUP($A1807,'Medical Examination'!$A:$H,COLUMN(H:H),0)</f>
        <v>No</v>
      </c>
      <c r="R1807">
        <f t="shared" si="336"/>
        <v>0</v>
      </c>
      <c r="S1807">
        <f t="shared" si="337"/>
        <v>0</v>
      </c>
      <c r="T1807">
        <f t="shared" si="338"/>
        <v>0</v>
      </c>
      <c r="U1807">
        <f t="shared" si="339"/>
        <v>0</v>
      </c>
      <c r="V1807">
        <f t="shared" si="340"/>
        <v>3</v>
      </c>
      <c r="W1807">
        <f t="shared" si="341"/>
        <v>3</v>
      </c>
      <c r="X1807">
        <f t="shared" si="342"/>
        <v>1</v>
      </c>
      <c r="Y1807">
        <f t="shared" si="343"/>
        <v>0</v>
      </c>
      <c r="Z1807">
        <f t="shared" si="344"/>
        <v>0</v>
      </c>
      <c r="AA1807">
        <f t="shared" si="345"/>
        <v>1</v>
      </c>
      <c r="AB1807" s="5">
        <f t="shared" si="346"/>
        <v>31</v>
      </c>
      <c r="AC1807">
        <f t="shared" si="347"/>
        <v>1</v>
      </c>
    </row>
    <row r="1808" spans="1:29" x14ac:dyDescent="0.25">
      <c r="A1808" t="s">
        <v>1850</v>
      </c>
      <c r="B1808">
        <v>1988</v>
      </c>
      <c r="C1808" t="s">
        <v>37</v>
      </c>
      <c r="D1808">
        <v>24</v>
      </c>
      <c r="E1808">
        <v>2</v>
      </c>
      <c r="F1808">
        <v>18972.5</v>
      </c>
      <c r="G1808" t="s">
        <v>16</v>
      </c>
      <c r="H1808" t="s">
        <v>12</v>
      </c>
      <c r="I1808" t="s">
        <v>13</v>
      </c>
      <c r="J1808" t="str">
        <f>VLOOKUP(A1808,Names!A:B,2,)</f>
        <v>Darda, Mr.  Joseph</v>
      </c>
      <c r="K1808" cm="1">
        <f t="array" ref="K1808">VLOOKUP($A1808,'Medical Examination'!$A:$H,COLUMN(B:B),0)</f>
        <v>25.3</v>
      </c>
      <c r="L1808" cm="1">
        <f t="array" ref="L1808">VLOOKUP($A1808,'Medical Examination'!$A:$H,COLUMN(C:C),0)</f>
        <v>5.0199999999999996</v>
      </c>
      <c r="M1808" t="str" cm="1">
        <f t="array" ref="M1808">VLOOKUP($A1808,'Medical Examination'!$A:$H,COLUMN(D:D),0)</f>
        <v>yes</v>
      </c>
      <c r="N1808" t="str" cm="1">
        <f t="array" ref="N1808">VLOOKUP($A1808,'Medical Examination'!$A:$H,COLUMN(E:E),0)</f>
        <v>No</v>
      </c>
      <c r="O1808" t="str" cm="1">
        <f t="array" ref="O1808">VLOOKUP($A1808,'Medical Examination'!$A:$H,COLUMN(F:F),0)</f>
        <v>No</v>
      </c>
      <c r="P1808" cm="1">
        <f t="array" ref="P1808">VLOOKUP($A1808,'Medical Examination'!$A:$H,COLUMN(G:G),0)</f>
        <v>1</v>
      </c>
      <c r="Q1808" t="str" cm="1">
        <f t="array" ref="Q1808">VLOOKUP($A1808,'Medical Examination'!$A:$H,COLUMN(H:H),0)</f>
        <v>yes</v>
      </c>
      <c r="R1808">
        <f t="shared" si="336"/>
        <v>1</v>
      </c>
      <c r="S1808">
        <f t="shared" si="337"/>
        <v>0</v>
      </c>
      <c r="T1808">
        <f t="shared" si="338"/>
        <v>0</v>
      </c>
      <c r="U1808">
        <f t="shared" si="339"/>
        <v>1</v>
      </c>
      <c r="V1808">
        <f t="shared" si="340"/>
        <v>3</v>
      </c>
      <c r="W1808">
        <f t="shared" si="341"/>
        <v>1</v>
      </c>
      <c r="X1808">
        <f t="shared" si="342"/>
        <v>1</v>
      </c>
      <c r="Y1808">
        <f t="shared" si="343"/>
        <v>0</v>
      </c>
      <c r="Z1808">
        <f t="shared" si="344"/>
        <v>0</v>
      </c>
      <c r="AA1808">
        <f t="shared" si="345"/>
        <v>1</v>
      </c>
      <c r="AB1808" s="5">
        <f t="shared" si="346"/>
        <v>35</v>
      </c>
      <c r="AC1808">
        <f t="shared" si="347"/>
        <v>1</v>
      </c>
    </row>
    <row r="1809" spans="1:29" x14ac:dyDescent="0.25">
      <c r="A1809" t="s">
        <v>1851</v>
      </c>
      <c r="B1809">
        <v>1983</v>
      </c>
      <c r="C1809" t="s">
        <v>30</v>
      </c>
      <c r="D1809">
        <v>19</v>
      </c>
      <c r="E1809">
        <v>5</v>
      </c>
      <c r="F1809">
        <v>19023.259999999998</v>
      </c>
      <c r="G1809" t="s">
        <v>16</v>
      </c>
      <c r="H1809" t="s">
        <v>12</v>
      </c>
      <c r="I1809" t="s">
        <v>42</v>
      </c>
      <c r="J1809" t="str">
        <f>VLOOKUP(A1809,Names!A:B,2,)</f>
        <v>Norris, Ms.  Sabine</v>
      </c>
      <c r="K1809" cm="1">
        <f t="array" ref="K1809">VLOOKUP($A1809,'Medical Examination'!$A:$H,COLUMN(B:B),0)</f>
        <v>18.3</v>
      </c>
      <c r="L1809" cm="1">
        <f t="array" ref="L1809">VLOOKUP($A1809,'Medical Examination'!$A:$H,COLUMN(C:C),0)</f>
        <v>5.46</v>
      </c>
      <c r="M1809" t="str" cm="1">
        <f t="array" ref="M1809">VLOOKUP($A1809,'Medical Examination'!$A:$H,COLUMN(D:D),0)</f>
        <v>yes</v>
      </c>
      <c r="N1809" t="str" cm="1">
        <f t="array" ref="N1809">VLOOKUP($A1809,'Medical Examination'!$A:$H,COLUMN(E:E),0)</f>
        <v>No</v>
      </c>
      <c r="O1809" t="str" cm="1">
        <f t="array" ref="O1809">VLOOKUP($A1809,'Medical Examination'!$A:$H,COLUMN(F:F),0)</f>
        <v>Yes</v>
      </c>
      <c r="P1809" cm="1">
        <f t="array" ref="P1809">VLOOKUP($A1809,'Medical Examination'!$A:$H,COLUMN(G:G),0)</f>
        <v>1</v>
      </c>
      <c r="Q1809" t="str" cm="1">
        <f t="array" ref="Q1809">VLOOKUP($A1809,'Medical Examination'!$A:$H,COLUMN(H:H),0)</f>
        <v>yes</v>
      </c>
      <c r="R1809">
        <f t="shared" si="336"/>
        <v>1</v>
      </c>
      <c r="S1809">
        <f t="shared" si="337"/>
        <v>0</v>
      </c>
      <c r="T1809">
        <f t="shared" si="338"/>
        <v>1</v>
      </c>
      <c r="U1809">
        <f t="shared" si="339"/>
        <v>1</v>
      </c>
      <c r="V1809">
        <f t="shared" si="340"/>
        <v>3</v>
      </c>
      <c r="W1809">
        <f t="shared" si="341"/>
        <v>1</v>
      </c>
      <c r="X1809">
        <f t="shared" si="342"/>
        <v>1</v>
      </c>
      <c r="Y1809">
        <f t="shared" si="343"/>
        <v>1</v>
      </c>
      <c r="Z1809">
        <f t="shared" si="344"/>
        <v>0</v>
      </c>
      <c r="AA1809">
        <f t="shared" si="345"/>
        <v>0</v>
      </c>
      <c r="AB1809" s="5">
        <f t="shared" si="346"/>
        <v>40</v>
      </c>
      <c r="AC1809">
        <f t="shared" si="347"/>
        <v>0</v>
      </c>
    </row>
    <row r="1810" spans="1:29" x14ac:dyDescent="0.25">
      <c r="A1810" t="s">
        <v>1852</v>
      </c>
      <c r="B1810">
        <v>1989</v>
      </c>
      <c r="C1810" t="s">
        <v>18</v>
      </c>
      <c r="D1810">
        <v>5</v>
      </c>
      <c r="E1810">
        <v>1</v>
      </c>
      <c r="F1810">
        <v>19040.88</v>
      </c>
      <c r="G1810" t="s">
        <v>16</v>
      </c>
      <c r="H1810" t="s">
        <v>12</v>
      </c>
      <c r="I1810" t="s">
        <v>42</v>
      </c>
      <c r="J1810" t="str">
        <f>VLOOKUP(A1810,Names!A:B,2,)</f>
        <v>Byrnes, Mr.  Gregory</v>
      </c>
      <c r="K1810" cm="1">
        <f t="array" ref="K1810">VLOOKUP($A1810,'Medical Examination'!$A:$H,COLUMN(B:B),0)</f>
        <v>27.1</v>
      </c>
      <c r="L1810" cm="1">
        <f t="array" ref="L1810">VLOOKUP($A1810,'Medical Examination'!$A:$H,COLUMN(C:C),0)</f>
        <v>5.73</v>
      </c>
      <c r="M1810" t="str" cm="1">
        <f t="array" ref="M1810">VLOOKUP($A1810,'Medical Examination'!$A:$H,COLUMN(D:D),0)</f>
        <v>No</v>
      </c>
      <c r="N1810" t="str" cm="1">
        <f t="array" ref="N1810">VLOOKUP($A1810,'Medical Examination'!$A:$H,COLUMN(E:E),0)</f>
        <v>No</v>
      </c>
      <c r="O1810" t="str" cm="1">
        <f t="array" ref="O1810">VLOOKUP($A1810,'Medical Examination'!$A:$H,COLUMN(F:F),0)</f>
        <v>No</v>
      </c>
      <c r="P1810" t="str" cm="1">
        <f t="array" ref="P1810">VLOOKUP($A1810,'Medical Examination'!$A:$H,COLUMN(G:G),0)</f>
        <v>No major surgery</v>
      </c>
      <c r="Q1810" t="str" cm="1">
        <f t="array" ref="Q1810">VLOOKUP($A1810,'Medical Examination'!$A:$H,COLUMN(H:H),0)</f>
        <v>yes</v>
      </c>
      <c r="R1810">
        <f t="shared" si="336"/>
        <v>0</v>
      </c>
      <c r="S1810">
        <f t="shared" si="337"/>
        <v>0</v>
      </c>
      <c r="T1810">
        <f t="shared" si="338"/>
        <v>0</v>
      </c>
      <c r="U1810">
        <f t="shared" si="339"/>
        <v>1</v>
      </c>
      <c r="V1810">
        <f t="shared" si="340"/>
        <v>3</v>
      </c>
      <c r="W1810">
        <f t="shared" si="341"/>
        <v>1</v>
      </c>
      <c r="X1810">
        <f t="shared" si="342"/>
        <v>0</v>
      </c>
      <c r="Y1810">
        <f t="shared" si="343"/>
        <v>1</v>
      </c>
      <c r="Z1810">
        <f t="shared" si="344"/>
        <v>0</v>
      </c>
      <c r="AA1810">
        <f t="shared" si="345"/>
        <v>0</v>
      </c>
      <c r="AB1810" s="5">
        <f t="shared" si="346"/>
        <v>34</v>
      </c>
      <c r="AC1810">
        <f t="shared" si="347"/>
        <v>1</v>
      </c>
    </row>
    <row r="1811" spans="1:29" x14ac:dyDescent="0.25">
      <c r="A1811" t="s">
        <v>1853</v>
      </c>
      <c r="B1811">
        <v>1993</v>
      </c>
      <c r="C1811" t="s">
        <v>20</v>
      </c>
      <c r="D1811">
        <v>28</v>
      </c>
      <c r="E1811">
        <v>1</v>
      </c>
      <c r="F1811">
        <v>19107.78</v>
      </c>
      <c r="G1811" t="s">
        <v>16</v>
      </c>
      <c r="H1811" t="s">
        <v>11</v>
      </c>
      <c r="I1811" t="s">
        <v>13</v>
      </c>
      <c r="J1811" t="str">
        <f>VLOOKUP(A1811,Names!A:B,2,)</f>
        <v>Lockyer, Ms.  Karen</v>
      </c>
      <c r="K1811" cm="1">
        <f t="array" ref="K1811">VLOOKUP($A1811,'Medical Examination'!$A:$H,COLUMN(B:B),0)</f>
        <v>27.94</v>
      </c>
      <c r="L1811" cm="1">
        <f t="array" ref="L1811">VLOOKUP($A1811,'Medical Examination'!$A:$H,COLUMN(C:C),0)</f>
        <v>4.4800000000000004</v>
      </c>
      <c r="M1811" t="str" cm="1">
        <f t="array" ref="M1811">VLOOKUP($A1811,'Medical Examination'!$A:$H,COLUMN(D:D),0)</f>
        <v>No</v>
      </c>
      <c r="N1811" t="str" cm="1">
        <f t="array" ref="N1811">VLOOKUP($A1811,'Medical Examination'!$A:$H,COLUMN(E:E),0)</f>
        <v>No</v>
      </c>
      <c r="O1811" t="str" cm="1">
        <f t="array" ref="O1811">VLOOKUP($A1811,'Medical Examination'!$A:$H,COLUMN(F:F),0)</f>
        <v>Yes</v>
      </c>
      <c r="P1811" cm="1">
        <f t="array" ref="P1811">VLOOKUP($A1811,'Medical Examination'!$A:$H,COLUMN(G:G),0)</f>
        <v>1</v>
      </c>
      <c r="Q1811" t="str" cm="1">
        <f t="array" ref="Q1811">VLOOKUP($A1811,'Medical Examination'!$A:$H,COLUMN(H:H),0)</f>
        <v>yes</v>
      </c>
      <c r="R1811">
        <f t="shared" si="336"/>
        <v>0</v>
      </c>
      <c r="S1811">
        <f t="shared" si="337"/>
        <v>0</v>
      </c>
      <c r="T1811">
        <f t="shared" si="338"/>
        <v>1</v>
      </c>
      <c r="U1811">
        <f t="shared" si="339"/>
        <v>1</v>
      </c>
      <c r="V1811">
        <f t="shared" si="340"/>
        <v>3</v>
      </c>
      <c r="W1811">
        <f t="shared" si="341"/>
        <v>2</v>
      </c>
      <c r="X1811">
        <f t="shared" si="342"/>
        <v>1</v>
      </c>
      <c r="Y1811">
        <f t="shared" si="343"/>
        <v>0</v>
      </c>
      <c r="Z1811">
        <f t="shared" si="344"/>
        <v>0</v>
      </c>
      <c r="AA1811">
        <f t="shared" si="345"/>
        <v>1</v>
      </c>
      <c r="AB1811" s="5">
        <f t="shared" si="346"/>
        <v>30</v>
      </c>
      <c r="AC1811">
        <f t="shared" si="347"/>
        <v>0</v>
      </c>
    </row>
    <row r="1812" spans="1:29" x14ac:dyDescent="0.25">
      <c r="A1812" t="s">
        <v>1854</v>
      </c>
      <c r="B1812">
        <v>1979</v>
      </c>
      <c r="C1812" t="s">
        <v>10</v>
      </c>
      <c r="D1812">
        <v>2</v>
      </c>
      <c r="E1812">
        <v>2</v>
      </c>
      <c r="F1812">
        <v>19144.580000000002</v>
      </c>
      <c r="G1812" t="s">
        <v>16</v>
      </c>
      <c r="H1812" t="s">
        <v>16</v>
      </c>
      <c r="I1812" t="s">
        <v>247</v>
      </c>
      <c r="J1812" t="str">
        <f>VLOOKUP(A1812,Names!A:B,2,)</f>
        <v>Hicks, Ms.  Amanda</v>
      </c>
      <c r="K1812" cm="1">
        <f t="array" ref="K1812">VLOOKUP($A1812,'Medical Examination'!$A:$H,COLUMN(B:B),0)</f>
        <v>35.72</v>
      </c>
      <c r="L1812" cm="1">
        <f t="array" ref="L1812">VLOOKUP($A1812,'Medical Examination'!$A:$H,COLUMN(C:C),0)</f>
        <v>4.08</v>
      </c>
      <c r="M1812" t="str" cm="1">
        <f t="array" ref="M1812">VLOOKUP($A1812,'Medical Examination'!$A:$H,COLUMN(D:D),0)</f>
        <v>No</v>
      </c>
      <c r="N1812" t="str" cm="1">
        <f t="array" ref="N1812">VLOOKUP($A1812,'Medical Examination'!$A:$H,COLUMN(E:E),0)</f>
        <v>No</v>
      </c>
      <c r="O1812" t="str" cm="1">
        <f t="array" ref="O1812">VLOOKUP($A1812,'Medical Examination'!$A:$H,COLUMN(F:F),0)</f>
        <v>Yes</v>
      </c>
      <c r="P1812" cm="1">
        <f t="array" ref="P1812">VLOOKUP($A1812,'Medical Examination'!$A:$H,COLUMN(G:G),0)</f>
        <v>1</v>
      </c>
      <c r="Q1812" t="str" cm="1">
        <f t="array" ref="Q1812">VLOOKUP($A1812,'Medical Examination'!$A:$H,COLUMN(H:H),0)</f>
        <v>No</v>
      </c>
      <c r="R1812">
        <f t="shared" si="336"/>
        <v>0</v>
      </c>
      <c r="S1812">
        <f t="shared" si="337"/>
        <v>0</v>
      </c>
      <c r="T1812">
        <f t="shared" si="338"/>
        <v>1</v>
      </c>
      <c r="U1812">
        <f t="shared" si="339"/>
        <v>0</v>
      </c>
      <c r="V1812">
        <f t="shared" si="340"/>
        <v>3</v>
      </c>
      <c r="W1812">
        <f t="shared" si="341"/>
        <v>3</v>
      </c>
      <c r="X1812">
        <f t="shared" si="342"/>
        <v>1</v>
      </c>
      <c r="Y1812">
        <f t="shared" si="343"/>
        <v>0</v>
      </c>
      <c r="Z1812">
        <f t="shared" si="344"/>
        <v>0</v>
      </c>
      <c r="AA1812">
        <f t="shared" si="345"/>
        <v>0</v>
      </c>
      <c r="AB1812" s="5">
        <f t="shared" si="346"/>
        <v>44</v>
      </c>
      <c r="AC1812">
        <f t="shared" si="347"/>
        <v>0</v>
      </c>
    </row>
    <row r="1813" spans="1:29" x14ac:dyDescent="0.25">
      <c r="A1813" t="s">
        <v>1855</v>
      </c>
      <c r="B1813">
        <v>1991</v>
      </c>
      <c r="C1813" t="s">
        <v>20</v>
      </c>
      <c r="D1813">
        <v>16</v>
      </c>
      <c r="E1813">
        <v>3</v>
      </c>
      <c r="F1813">
        <v>19199.939999999999</v>
      </c>
      <c r="G1813" t="s">
        <v>16</v>
      </c>
      <c r="H1813" t="s">
        <v>12</v>
      </c>
      <c r="I1813" t="s">
        <v>42</v>
      </c>
      <c r="J1813" t="str">
        <f>VLOOKUP(A1813,Names!A:B,2,)</f>
        <v>George, Mr.  Daniel</v>
      </c>
      <c r="K1813" cm="1">
        <f t="array" ref="K1813">VLOOKUP($A1813,'Medical Examination'!$A:$H,COLUMN(B:B),0)</f>
        <v>25.9</v>
      </c>
      <c r="L1813" cm="1">
        <f t="array" ref="L1813">VLOOKUP($A1813,'Medical Examination'!$A:$H,COLUMN(C:C),0)</f>
        <v>4.84</v>
      </c>
      <c r="M1813" t="str" cm="1">
        <f t="array" ref="M1813">VLOOKUP($A1813,'Medical Examination'!$A:$H,COLUMN(D:D),0)</f>
        <v>No</v>
      </c>
      <c r="N1813" t="str" cm="1">
        <f t="array" ref="N1813">VLOOKUP($A1813,'Medical Examination'!$A:$H,COLUMN(E:E),0)</f>
        <v>No</v>
      </c>
      <c r="O1813" t="str" cm="1">
        <f t="array" ref="O1813">VLOOKUP($A1813,'Medical Examination'!$A:$H,COLUMN(F:F),0)</f>
        <v>No</v>
      </c>
      <c r="P1813" t="str" cm="1">
        <f t="array" ref="P1813">VLOOKUP($A1813,'Medical Examination'!$A:$H,COLUMN(G:G),0)</f>
        <v>No major surgery</v>
      </c>
      <c r="Q1813" t="str" cm="1">
        <f t="array" ref="Q1813">VLOOKUP($A1813,'Medical Examination'!$A:$H,COLUMN(H:H),0)</f>
        <v>yes</v>
      </c>
      <c r="R1813">
        <f t="shared" si="336"/>
        <v>0</v>
      </c>
      <c r="S1813">
        <f t="shared" si="337"/>
        <v>0</v>
      </c>
      <c r="T1813">
        <f t="shared" si="338"/>
        <v>0</v>
      </c>
      <c r="U1813">
        <f t="shared" si="339"/>
        <v>1</v>
      </c>
      <c r="V1813">
        <f t="shared" si="340"/>
        <v>3</v>
      </c>
      <c r="W1813">
        <f t="shared" si="341"/>
        <v>1</v>
      </c>
      <c r="X1813">
        <f t="shared" si="342"/>
        <v>0</v>
      </c>
      <c r="Y1813">
        <f t="shared" si="343"/>
        <v>1</v>
      </c>
      <c r="Z1813">
        <f t="shared" si="344"/>
        <v>0</v>
      </c>
      <c r="AA1813">
        <f t="shared" si="345"/>
        <v>0</v>
      </c>
      <c r="AB1813" s="5">
        <f t="shared" si="346"/>
        <v>32</v>
      </c>
      <c r="AC1813">
        <f t="shared" si="347"/>
        <v>1</v>
      </c>
    </row>
    <row r="1814" spans="1:29" x14ac:dyDescent="0.25">
      <c r="A1814" t="s">
        <v>1856</v>
      </c>
      <c r="B1814">
        <v>1985</v>
      </c>
      <c r="C1814" t="s">
        <v>30</v>
      </c>
      <c r="D1814">
        <v>28</v>
      </c>
      <c r="E1814">
        <v>0</v>
      </c>
      <c r="F1814">
        <v>19214.71</v>
      </c>
      <c r="G1814" t="s">
        <v>16</v>
      </c>
      <c r="H1814" t="s">
        <v>12</v>
      </c>
      <c r="I1814" t="s">
        <v>13</v>
      </c>
      <c r="J1814" t="str">
        <f>VLOOKUP(A1814,Names!A:B,2,)</f>
        <v>Klapper, Mr.  Jeremy A</v>
      </c>
      <c r="K1814" cm="1">
        <f t="array" ref="K1814">VLOOKUP($A1814,'Medical Examination'!$A:$H,COLUMN(B:B),0)</f>
        <v>36.19</v>
      </c>
      <c r="L1814" cm="1">
        <f t="array" ref="L1814">VLOOKUP($A1814,'Medical Examination'!$A:$H,COLUMN(C:C),0)</f>
        <v>5.52</v>
      </c>
      <c r="M1814" t="str" cm="1">
        <f t="array" ref="M1814">VLOOKUP($A1814,'Medical Examination'!$A:$H,COLUMN(D:D),0)</f>
        <v>yes</v>
      </c>
      <c r="N1814" t="str" cm="1">
        <f t="array" ref="N1814">VLOOKUP($A1814,'Medical Examination'!$A:$H,COLUMN(E:E),0)</f>
        <v>No</v>
      </c>
      <c r="O1814" t="str" cm="1">
        <f t="array" ref="O1814">VLOOKUP($A1814,'Medical Examination'!$A:$H,COLUMN(F:F),0)</f>
        <v>No</v>
      </c>
      <c r="P1814" t="str" cm="1">
        <f t="array" ref="P1814">VLOOKUP($A1814,'Medical Examination'!$A:$H,COLUMN(G:G),0)</f>
        <v>No major surgery</v>
      </c>
      <c r="Q1814" t="str" cm="1">
        <f t="array" ref="Q1814">VLOOKUP($A1814,'Medical Examination'!$A:$H,COLUMN(H:H),0)</f>
        <v>No</v>
      </c>
      <c r="R1814">
        <f t="shared" si="336"/>
        <v>1</v>
      </c>
      <c r="S1814">
        <f t="shared" si="337"/>
        <v>0</v>
      </c>
      <c r="T1814">
        <f t="shared" si="338"/>
        <v>0</v>
      </c>
      <c r="U1814">
        <f t="shared" si="339"/>
        <v>0</v>
      </c>
      <c r="V1814">
        <f t="shared" si="340"/>
        <v>3</v>
      </c>
      <c r="W1814">
        <f t="shared" si="341"/>
        <v>1</v>
      </c>
      <c r="X1814">
        <f t="shared" si="342"/>
        <v>0</v>
      </c>
      <c r="Y1814">
        <f t="shared" si="343"/>
        <v>0</v>
      </c>
      <c r="Z1814">
        <f t="shared" si="344"/>
        <v>0</v>
      </c>
      <c r="AA1814">
        <f t="shared" si="345"/>
        <v>1</v>
      </c>
      <c r="AB1814" s="5">
        <f t="shared" si="346"/>
        <v>38</v>
      </c>
      <c r="AC1814">
        <f t="shared" si="347"/>
        <v>1</v>
      </c>
    </row>
    <row r="1815" spans="1:29" x14ac:dyDescent="0.25">
      <c r="A1815" t="s">
        <v>1857</v>
      </c>
      <c r="B1815">
        <v>1967</v>
      </c>
      <c r="C1815" t="s">
        <v>10</v>
      </c>
      <c r="D1815">
        <v>29</v>
      </c>
      <c r="E1815">
        <v>0</v>
      </c>
      <c r="F1815">
        <v>19259.96</v>
      </c>
      <c r="G1815" t="s">
        <v>16</v>
      </c>
      <c r="H1815" t="s">
        <v>16</v>
      </c>
      <c r="I1815" t="s">
        <v>23</v>
      </c>
      <c r="J1815" t="str">
        <f>VLOOKUP(A1815,Names!A:B,2,)</f>
        <v>Halfmann, Ms.  Kameko</v>
      </c>
      <c r="K1815" cm="1">
        <f t="array" ref="K1815">VLOOKUP($A1815,'Medical Examination'!$A:$H,COLUMN(B:B),0)</f>
        <v>51.37</v>
      </c>
      <c r="L1815" cm="1">
        <f t="array" ref="L1815">VLOOKUP($A1815,'Medical Examination'!$A:$H,COLUMN(C:C),0)</f>
        <v>8.18</v>
      </c>
      <c r="M1815" t="str" cm="1">
        <f t="array" ref="M1815">VLOOKUP($A1815,'Medical Examination'!$A:$H,COLUMN(D:D),0)</f>
        <v>yes</v>
      </c>
      <c r="N1815" t="str" cm="1">
        <f t="array" ref="N1815">VLOOKUP($A1815,'Medical Examination'!$A:$H,COLUMN(E:E),0)</f>
        <v>No</v>
      </c>
      <c r="O1815" t="str" cm="1">
        <f t="array" ref="O1815">VLOOKUP($A1815,'Medical Examination'!$A:$H,COLUMN(F:F),0)</f>
        <v>No</v>
      </c>
      <c r="P1815" t="str" cm="1">
        <f t="array" ref="P1815">VLOOKUP($A1815,'Medical Examination'!$A:$H,COLUMN(G:G),0)</f>
        <v>No major surgery</v>
      </c>
      <c r="Q1815" t="str" cm="1">
        <f t="array" ref="Q1815">VLOOKUP($A1815,'Medical Examination'!$A:$H,COLUMN(H:H),0)</f>
        <v>No</v>
      </c>
      <c r="R1815">
        <f t="shared" si="336"/>
        <v>1</v>
      </c>
      <c r="S1815">
        <f t="shared" si="337"/>
        <v>0</v>
      </c>
      <c r="T1815">
        <f t="shared" si="338"/>
        <v>0</v>
      </c>
      <c r="U1815">
        <f t="shared" si="339"/>
        <v>0</v>
      </c>
      <c r="V1815">
        <f t="shared" si="340"/>
        <v>3</v>
      </c>
      <c r="W1815">
        <f t="shared" si="341"/>
        <v>3</v>
      </c>
      <c r="X1815">
        <f t="shared" si="342"/>
        <v>0</v>
      </c>
      <c r="Y1815">
        <f t="shared" si="343"/>
        <v>0</v>
      </c>
      <c r="Z1815">
        <f t="shared" si="344"/>
        <v>1</v>
      </c>
      <c r="AA1815">
        <f t="shared" si="345"/>
        <v>0</v>
      </c>
      <c r="AB1815" s="5">
        <f t="shared" si="346"/>
        <v>56</v>
      </c>
      <c r="AC1815">
        <f t="shared" si="347"/>
        <v>0</v>
      </c>
    </row>
    <row r="1816" spans="1:29" x14ac:dyDescent="0.25">
      <c r="A1816" t="s">
        <v>1858</v>
      </c>
      <c r="B1816">
        <v>1966</v>
      </c>
      <c r="C1816" t="s">
        <v>15</v>
      </c>
      <c r="D1816">
        <v>15</v>
      </c>
      <c r="E1816">
        <v>0</v>
      </c>
      <c r="F1816">
        <v>19321.060000000001</v>
      </c>
      <c r="G1816" t="s">
        <v>16</v>
      </c>
      <c r="H1816" t="s">
        <v>16</v>
      </c>
      <c r="I1816" t="s">
        <v>23</v>
      </c>
      <c r="J1816" t="str">
        <f>VLOOKUP(A1816,Names!A:B,2,)</f>
        <v>Poskin, Mr.  Brady</v>
      </c>
      <c r="K1816" cm="1">
        <f t="array" ref="K1816">VLOOKUP($A1816,'Medical Examination'!$A:$H,COLUMN(B:B),0)</f>
        <v>51.18</v>
      </c>
      <c r="L1816" cm="1">
        <f t="array" ref="L1816">VLOOKUP($A1816,'Medical Examination'!$A:$H,COLUMN(C:C),0)</f>
        <v>4.4000000000000004</v>
      </c>
      <c r="M1816" t="str" cm="1">
        <f t="array" ref="M1816">VLOOKUP($A1816,'Medical Examination'!$A:$H,COLUMN(D:D),0)</f>
        <v>yes</v>
      </c>
      <c r="N1816" t="str" cm="1">
        <f t="array" ref="N1816">VLOOKUP($A1816,'Medical Examination'!$A:$H,COLUMN(E:E),0)</f>
        <v>No</v>
      </c>
      <c r="O1816" t="str" cm="1">
        <f t="array" ref="O1816">VLOOKUP($A1816,'Medical Examination'!$A:$H,COLUMN(F:F),0)</f>
        <v>No</v>
      </c>
      <c r="P1816" cm="1">
        <f t="array" ref="P1816">VLOOKUP($A1816,'Medical Examination'!$A:$H,COLUMN(G:G),0)</f>
        <v>2</v>
      </c>
      <c r="Q1816" t="str" cm="1">
        <f t="array" ref="Q1816">VLOOKUP($A1816,'Medical Examination'!$A:$H,COLUMN(H:H),0)</f>
        <v>No</v>
      </c>
      <c r="R1816">
        <f t="shared" si="336"/>
        <v>1</v>
      </c>
      <c r="S1816">
        <f t="shared" si="337"/>
        <v>0</v>
      </c>
      <c r="T1816">
        <f t="shared" si="338"/>
        <v>0</v>
      </c>
      <c r="U1816">
        <f t="shared" si="339"/>
        <v>0</v>
      </c>
      <c r="V1816">
        <f t="shared" si="340"/>
        <v>3</v>
      </c>
      <c r="W1816">
        <f t="shared" si="341"/>
        <v>3</v>
      </c>
      <c r="X1816">
        <f t="shared" si="342"/>
        <v>2</v>
      </c>
      <c r="Y1816">
        <f t="shared" si="343"/>
        <v>0</v>
      </c>
      <c r="Z1816">
        <f t="shared" si="344"/>
        <v>1</v>
      </c>
      <c r="AA1816">
        <f t="shared" si="345"/>
        <v>0</v>
      </c>
      <c r="AB1816" s="5">
        <f t="shared" si="346"/>
        <v>57</v>
      </c>
      <c r="AC1816">
        <f t="shared" si="347"/>
        <v>1</v>
      </c>
    </row>
    <row r="1817" spans="1:29" x14ac:dyDescent="0.25">
      <c r="A1817" t="s">
        <v>1859</v>
      </c>
      <c r="B1817">
        <v>1991</v>
      </c>
      <c r="C1817" t="s">
        <v>35</v>
      </c>
      <c r="D1817">
        <v>24</v>
      </c>
      <c r="E1817">
        <v>0</v>
      </c>
      <c r="F1817">
        <v>19350.37</v>
      </c>
      <c r="G1817" t="s">
        <v>16</v>
      </c>
      <c r="H1817" t="s">
        <v>12</v>
      </c>
      <c r="I1817" t="s">
        <v>13</v>
      </c>
      <c r="J1817" t="str">
        <f>VLOOKUP(A1817,Names!A:B,2,)</f>
        <v>Krall, Mr.  Matthew</v>
      </c>
      <c r="K1817" cm="1">
        <f t="array" ref="K1817">VLOOKUP($A1817,'Medical Examination'!$A:$H,COLUMN(B:B),0)</f>
        <v>29.81</v>
      </c>
      <c r="L1817" cm="1">
        <f t="array" ref="L1817">VLOOKUP($A1817,'Medical Examination'!$A:$H,COLUMN(C:C),0)</f>
        <v>5.58</v>
      </c>
      <c r="M1817" t="str" cm="1">
        <f t="array" ref="M1817">VLOOKUP($A1817,'Medical Examination'!$A:$H,COLUMN(D:D),0)</f>
        <v>No</v>
      </c>
      <c r="N1817" t="str" cm="1">
        <f t="array" ref="N1817">VLOOKUP($A1817,'Medical Examination'!$A:$H,COLUMN(E:E),0)</f>
        <v>No</v>
      </c>
      <c r="O1817" t="str" cm="1">
        <f t="array" ref="O1817">VLOOKUP($A1817,'Medical Examination'!$A:$H,COLUMN(F:F),0)</f>
        <v>No</v>
      </c>
      <c r="P1817" t="str" cm="1">
        <f t="array" ref="P1817">VLOOKUP($A1817,'Medical Examination'!$A:$H,COLUMN(G:G),0)</f>
        <v>No major surgery</v>
      </c>
      <c r="Q1817" t="str" cm="1">
        <f t="array" ref="Q1817">VLOOKUP($A1817,'Medical Examination'!$A:$H,COLUMN(H:H),0)</f>
        <v>yes</v>
      </c>
      <c r="R1817">
        <f t="shared" si="336"/>
        <v>0</v>
      </c>
      <c r="S1817">
        <f t="shared" si="337"/>
        <v>0</v>
      </c>
      <c r="T1817">
        <f t="shared" si="338"/>
        <v>0</v>
      </c>
      <c r="U1817">
        <f t="shared" si="339"/>
        <v>1</v>
      </c>
      <c r="V1817">
        <f t="shared" si="340"/>
        <v>3</v>
      </c>
      <c r="W1817">
        <f t="shared" si="341"/>
        <v>1</v>
      </c>
      <c r="X1817">
        <f t="shared" si="342"/>
        <v>0</v>
      </c>
      <c r="Y1817">
        <f t="shared" si="343"/>
        <v>0</v>
      </c>
      <c r="Z1817">
        <f t="shared" si="344"/>
        <v>0</v>
      </c>
      <c r="AA1817">
        <f t="shared" si="345"/>
        <v>1</v>
      </c>
      <c r="AB1817" s="5">
        <f t="shared" si="346"/>
        <v>32</v>
      </c>
      <c r="AC1817">
        <f t="shared" si="347"/>
        <v>1</v>
      </c>
    </row>
    <row r="1818" spans="1:29" x14ac:dyDescent="0.25">
      <c r="A1818" t="s">
        <v>1860</v>
      </c>
      <c r="B1818">
        <v>1987</v>
      </c>
      <c r="C1818" t="s">
        <v>18</v>
      </c>
      <c r="D1818">
        <v>30</v>
      </c>
      <c r="E1818">
        <v>3</v>
      </c>
      <c r="F1818">
        <v>19362</v>
      </c>
      <c r="G1818" t="s">
        <v>16</v>
      </c>
      <c r="H1818" t="s">
        <v>12</v>
      </c>
      <c r="I1818" t="s">
        <v>13</v>
      </c>
      <c r="J1818" t="str">
        <f>VLOOKUP(A1818,Names!A:B,2,)</f>
        <v>Esponda, Mr.  Rick</v>
      </c>
      <c r="K1818" cm="1">
        <f t="array" ref="K1818">VLOOKUP($A1818,'Medical Examination'!$A:$H,COLUMN(B:B),0)</f>
        <v>24.42</v>
      </c>
      <c r="L1818" cm="1">
        <f t="array" ref="L1818">VLOOKUP($A1818,'Medical Examination'!$A:$H,COLUMN(C:C),0)</f>
        <v>5.81</v>
      </c>
      <c r="M1818" t="str" cm="1">
        <f t="array" ref="M1818">VLOOKUP($A1818,'Medical Examination'!$A:$H,COLUMN(D:D),0)</f>
        <v>No</v>
      </c>
      <c r="N1818" t="str" cm="1">
        <f t="array" ref="N1818">VLOOKUP($A1818,'Medical Examination'!$A:$H,COLUMN(E:E),0)</f>
        <v>No</v>
      </c>
      <c r="O1818" t="str" cm="1">
        <f t="array" ref="O1818">VLOOKUP($A1818,'Medical Examination'!$A:$H,COLUMN(F:F),0)</f>
        <v>No</v>
      </c>
      <c r="P1818" cm="1">
        <f t="array" ref="P1818">VLOOKUP($A1818,'Medical Examination'!$A:$H,COLUMN(G:G),0)</f>
        <v>1</v>
      </c>
      <c r="Q1818" t="str" cm="1">
        <f t="array" ref="Q1818">VLOOKUP($A1818,'Medical Examination'!$A:$H,COLUMN(H:H),0)</f>
        <v>yes</v>
      </c>
      <c r="R1818">
        <f t="shared" si="336"/>
        <v>0</v>
      </c>
      <c r="S1818">
        <f t="shared" si="337"/>
        <v>0</v>
      </c>
      <c r="T1818">
        <f t="shared" si="338"/>
        <v>0</v>
      </c>
      <c r="U1818">
        <f t="shared" si="339"/>
        <v>1</v>
      </c>
      <c r="V1818">
        <f t="shared" si="340"/>
        <v>3</v>
      </c>
      <c r="W1818">
        <f t="shared" si="341"/>
        <v>1</v>
      </c>
      <c r="X1818">
        <f t="shared" si="342"/>
        <v>1</v>
      </c>
      <c r="Y1818">
        <f t="shared" si="343"/>
        <v>0</v>
      </c>
      <c r="Z1818">
        <f t="shared" si="344"/>
        <v>0</v>
      </c>
      <c r="AA1818">
        <f t="shared" si="345"/>
        <v>1</v>
      </c>
      <c r="AB1818" s="5">
        <f t="shared" si="346"/>
        <v>36</v>
      </c>
      <c r="AC1818">
        <f t="shared" si="347"/>
        <v>1</v>
      </c>
    </row>
    <row r="1819" spans="1:29" x14ac:dyDescent="0.25">
      <c r="A1819" t="s">
        <v>1861</v>
      </c>
      <c r="B1819">
        <v>1993</v>
      </c>
      <c r="C1819" t="s">
        <v>20</v>
      </c>
      <c r="D1819">
        <v>6</v>
      </c>
      <c r="E1819">
        <v>2</v>
      </c>
      <c r="F1819">
        <v>19442.349999999999</v>
      </c>
      <c r="G1819" t="s">
        <v>16</v>
      </c>
      <c r="H1819" t="s">
        <v>12</v>
      </c>
      <c r="I1819" t="s">
        <v>23</v>
      </c>
      <c r="J1819" t="str">
        <f>VLOOKUP(A1819,Names!A:B,2,)</f>
        <v>Watson, Mr.  Sean K</v>
      </c>
      <c r="K1819" cm="1">
        <f t="array" ref="K1819">VLOOKUP($A1819,'Medical Examination'!$A:$H,COLUMN(B:B),0)</f>
        <v>33.344999999999999</v>
      </c>
      <c r="L1819" cm="1">
        <f t="array" ref="L1819">VLOOKUP($A1819,'Medical Examination'!$A:$H,COLUMN(C:C),0)</f>
        <v>4.79</v>
      </c>
      <c r="M1819" t="str" cm="1">
        <f t="array" ref="M1819">VLOOKUP($A1819,'Medical Examination'!$A:$H,COLUMN(D:D),0)</f>
        <v>No</v>
      </c>
      <c r="N1819" t="str" cm="1">
        <f t="array" ref="N1819">VLOOKUP($A1819,'Medical Examination'!$A:$H,COLUMN(E:E),0)</f>
        <v>No</v>
      </c>
      <c r="O1819" t="str" cm="1">
        <f t="array" ref="O1819">VLOOKUP($A1819,'Medical Examination'!$A:$H,COLUMN(F:F),0)</f>
        <v>Yes</v>
      </c>
      <c r="P1819" cm="1">
        <f t="array" ref="P1819">VLOOKUP($A1819,'Medical Examination'!$A:$H,COLUMN(G:G),0)</f>
        <v>1</v>
      </c>
      <c r="Q1819" t="str" cm="1">
        <f t="array" ref="Q1819">VLOOKUP($A1819,'Medical Examination'!$A:$H,COLUMN(H:H),0)</f>
        <v>No</v>
      </c>
      <c r="R1819">
        <f t="shared" si="336"/>
        <v>0</v>
      </c>
      <c r="S1819">
        <f t="shared" si="337"/>
        <v>0</v>
      </c>
      <c r="T1819">
        <f t="shared" si="338"/>
        <v>1</v>
      </c>
      <c r="U1819">
        <f t="shared" si="339"/>
        <v>0</v>
      </c>
      <c r="V1819">
        <f t="shared" si="340"/>
        <v>3</v>
      </c>
      <c r="W1819">
        <f t="shared" si="341"/>
        <v>1</v>
      </c>
      <c r="X1819">
        <f t="shared" si="342"/>
        <v>1</v>
      </c>
      <c r="Y1819">
        <f t="shared" si="343"/>
        <v>0</v>
      </c>
      <c r="Z1819">
        <f t="shared" si="344"/>
        <v>1</v>
      </c>
      <c r="AA1819">
        <f t="shared" si="345"/>
        <v>0</v>
      </c>
      <c r="AB1819" s="5">
        <f t="shared" si="346"/>
        <v>30</v>
      </c>
      <c r="AC1819">
        <f t="shared" si="347"/>
        <v>1</v>
      </c>
    </row>
    <row r="1820" spans="1:29" x14ac:dyDescent="0.25">
      <c r="A1820" t="s">
        <v>1862</v>
      </c>
      <c r="B1820">
        <v>1982</v>
      </c>
      <c r="C1820" t="s">
        <v>30</v>
      </c>
      <c r="D1820">
        <v>15</v>
      </c>
      <c r="E1820">
        <v>2</v>
      </c>
      <c r="F1820">
        <v>19444.27</v>
      </c>
      <c r="G1820" t="s">
        <v>16</v>
      </c>
      <c r="H1820" t="s">
        <v>16</v>
      </c>
      <c r="I1820" t="s">
        <v>13</v>
      </c>
      <c r="J1820" t="str">
        <f>VLOOKUP(A1820,Names!A:B,2,)</f>
        <v>Sargent, Ms.  Amber R</v>
      </c>
      <c r="K1820" cm="1">
        <f t="array" ref="K1820">VLOOKUP($A1820,'Medical Examination'!$A:$H,COLUMN(B:B),0)</f>
        <v>22.22</v>
      </c>
      <c r="L1820" cm="1">
        <f t="array" ref="L1820">VLOOKUP($A1820,'Medical Examination'!$A:$H,COLUMN(C:C),0)</f>
        <v>5.5</v>
      </c>
      <c r="M1820" t="str" cm="1">
        <f t="array" ref="M1820">VLOOKUP($A1820,'Medical Examination'!$A:$H,COLUMN(D:D),0)</f>
        <v>No</v>
      </c>
      <c r="N1820" t="str" cm="1">
        <f t="array" ref="N1820">VLOOKUP($A1820,'Medical Examination'!$A:$H,COLUMN(E:E),0)</f>
        <v>No</v>
      </c>
      <c r="O1820" t="str" cm="1">
        <f t="array" ref="O1820">VLOOKUP($A1820,'Medical Examination'!$A:$H,COLUMN(F:F),0)</f>
        <v>No</v>
      </c>
      <c r="P1820" t="str" cm="1">
        <f t="array" ref="P1820">VLOOKUP($A1820,'Medical Examination'!$A:$H,COLUMN(G:G),0)</f>
        <v>No major surgery</v>
      </c>
      <c r="Q1820" t="str" cm="1">
        <f t="array" ref="Q1820">VLOOKUP($A1820,'Medical Examination'!$A:$H,COLUMN(H:H),0)</f>
        <v>yes</v>
      </c>
      <c r="R1820">
        <f t="shared" si="336"/>
        <v>0</v>
      </c>
      <c r="S1820">
        <f t="shared" si="337"/>
        <v>0</v>
      </c>
      <c r="T1820">
        <f t="shared" si="338"/>
        <v>0</v>
      </c>
      <c r="U1820">
        <f t="shared" si="339"/>
        <v>1</v>
      </c>
      <c r="V1820">
        <f t="shared" si="340"/>
        <v>3</v>
      </c>
      <c r="W1820">
        <f t="shared" si="341"/>
        <v>3</v>
      </c>
      <c r="X1820">
        <f t="shared" si="342"/>
        <v>0</v>
      </c>
      <c r="Y1820">
        <f t="shared" si="343"/>
        <v>0</v>
      </c>
      <c r="Z1820">
        <f t="shared" si="344"/>
        <v>0</v>
      </c>
      <c r="AA1820">
        <f t="shared" si="345"/>
        <v>1</v>
      </c>
      <c r="AB1820" s="5">
        <f t="shared" si="346"/>
        <v>41</v>
      </c>
      <c r="AC1820">
        <f t="shared" si="347"/>
        <v>0</v>
      </c>
    </row>
    <row r="1821" spans="1:29" x14ac:dyDescent="0.25">
      <c r="A1821" t="s">
        <v>1863</v>
      </c>
      <c r="B1821">
        <v>1987</v>
      </c>
      <c r="C1821" t="s">
        <v>15</v>
      </c>
      <c r="D1821">
        <v>30</v>
      </c>
      <c r="E1821">
        <v>4</v>
      </c>
      <c r="F1821">
        <v>19496.72</v>
      </c>
      <c r="G1821" t="s">
        <v>16</v>
      </c>
      <c r="H1821" t="s">
        <v>12</v>
      </c>
      <c r="I1821" t="s">
        <v>166</v>
      </c>
      <c r="J1821" t="str">
        <f>VLOOKUP(A1821,Names!A:B,2,)</f>
        <v>Corcoran, Mr.  Brendan</v>
      </c>
      <c r="K1821" cm="1">
        <f t="array" ref="K1821">VLOOKUP($A1821,'Medical Examination'!$A:$H,COLUMN(B:B),0)</f>
        <v>39.71</v>
      </c>
      <c r="L1821" cm="1">
        <f t="array" ref="L1821">VLOOKUP($A1821,'Medical Examination'!$A:$H,COLUMN(C:C),0)</f>
        <v>5.83</v>
      </c>
      <c r="M1821" t="str" cm="1">
        <f t="array" ref="M1821">VLOOKUP($A1821,'Medical Examination'!$A:$H,COLUMN(D:D),0)</f>
        <v>No</v>
      </c>
      <c r="N1821" t="str" cm="1">
        <f t="array" ref="N1821">VLOOKUP($A1821,'Medical Examination'!$A:$H,COLUMN(E:E),0)</f>
        <v>No</v>
      </c>
      <c r="O1821" t="str" cm="1">
        <f t="array" ref="O1821">VLOOKUP($A1821,'Medical Examination'!$A:$H,COLUMN(F:F),0)</f>
        <v>No</v>
      </c>
      <c r="P1821" cm="1">
        <f t="array" ref="P1821">VLOOKUP($A1821,'Medical Examination'!$A:$H,COLUMN(G:G),0)</f>
        <v>1</v>
      </c>
      <c r="Q1821" t="str" cm="1">
        <f t="array" ref="Q1821">VLOOKUP($A1821,'Medical Examination'!$A:$H,COLUMN(H:H),0)</f>
        <v>No</v>
      </c>
      <c r="R1821">
        <f t="shared" si="336"/>
        <v>0</v>
      </c>
      <c r="S1821">
        <f t="shared" si="337"/>
        <v>0</v>
      </c>
      <c r="T1821">
        <f t="shared" si="338"/>
        <v>0</v>
      </c>
      <c r="U1821">
        <f t="shared" si="339"/>
        <v>0</v>
      </c>
      <c r="V1821">
        <f t="shared" si="340"/>
        <v>3</v>
      </c>
      <c r="W1821">
        <f t="shared" si="341"/>
        <v>1</v>
      </c>
      <c r="X1821">
        <f t="shared" si="342"/>
        <v>1</v>
      </c>
      <c r="Y1821">
        <f t="shared" si="343"/>
        <v>0</v>
      </c>
      <c r="Z1821">
        <f t="shared" si="344"/>
        <v>0</v>
      </c>
      <c r="AA1821">
        <f t="shared" si="345"/>
        <v>0</v>
      </c>
      <c r="AB1821" s="5">
        <f t="shared" si="346"/>
        <v>36</v>
      </c>
      <c r="AC1821">
        <f t="shared" si="347"/>
        <v>1</v>
      </c>
    </row>
    <row r="1822" spans="1:29" x14ac:dyDescent="0.25">
      <c r="A1822" t="s">
        <v>1864</v>
      </c>
      <c r="B1822">
        <v>1980</v>
      </c>
      <c r="C1822" t="s">
        <v>15</v>
      </c>
      <c r="D1822">
        <v>8</v>
      </c>
      <c r="E1822">
        <v>0</v>
      </c>
      <c r="F1822">
        <v>19515.54</v>
      </c>
      <c r="G1822" t="s">
        <v>16</v>
      </c>
      <c r="H1822" t="s">
        <v>16</v>
      </c>
      <c r="I1822" t="s">
        <v>13</v>
      </c>
      <c r="J1822" t="str">
        <f>VLOOKUP(A1822,Names!A:B,2,)</f>
        <v>Alban, Mr.  Bradley A.</v>
      </c>
      <c r="K1822" cm="1">
        <f t="array" ref="K1822">VLOOKUP($A1822,'Medical Examination'!$A:$H,COLUMN(B:B),0)</f>
        <v>24.64</v>
      </c>
      <c r="L1822" cm="1">
        <f t="array" ref="L1822">VLOOKUP($A1822,'Medical Examination'!$A:$H,COLUMN(C:C),0)</f>
        <v>4.33</v>
      </c>
      <c r="M1822" t="str" cm="1">
        <f t="array" ref="M1822">VLOOKUP($A1822,'Medical Examination'!$A:$H,COLUMN(D:D),0)</f>
        <v>No</v>
      </c>
      <c r="N1822" t="str" cm="1">
        <f t="array" ref="N1822">VLOOKUP($A1822,'Medical Examination'!$A:$H,COLUMN(E:E),0)</f>
        <v>No</v>
      </c>
      <c r="O1822" t="str" cm="1">
        <f t="array" ref="O1822">VLOOKUP($A1822,'Medical Examination'!$A:$H,COLUMN(F:F),0)</f>
        <v>No</v>
      </c>
      <c r="P1822" t="str" cm="1">
        <f t="array" ref="P1822">VLOOKUP($A1822,'Medical Examination'!$A:$H,COLUMN(G:G),0)</f>
        <v>No major surgery</v>
      </c>
      <c r="Q1822" t="str" cm="1">
        <f t="array" ref="Q1822">VLOOKUP($A1822,'Medical Examination'!$A:$H,COLUMN(H:H),0)</f>
        <v>yes</v>
      </c>
      <c r="R1822">
        <f t="shared" si="336"/>
        <v>0</v>
      </c>
      <c r="S1822">
        <f t="shared" si="337"/>
        <v>0</v>
      </c>
      <c r="T1822">
        <f t="shared" si="338"/>
        <v>0</v>
      </c>
      <c r="U1822">
        <f t="shared" si="339"/>
        <v>1</v>
      </c>
      <c r="V1822">
        <f t="shared" si="340"/>
        <v>3</v>
      </c>
      <c r="W1822">
        <f t="shared" si="341"/>
        <v>3</v>
      </c>
      <c r="X1822">
        <f t="shared" si="342"/>
        <v>0</v>
      </c>
      <c r="Y1822">
        <f t="shared" si="343"/>
        <v>0</v>
      </c>
      <c r="Z1822">
        <f t="shared" si="344"/>
        <v>0</v>
      </c>
      <c r="AA1822">
        <f t="shared" si="345"/>
        <v>1</v>
      </c>
      <c r="AB1822" s="5">
        <f t="shared" si="346"/>
        <v>43</v>
      </c>
      <c r="AC1822">
        <f t="shared" si="347"/>
        <v>1</v>
      </c>
    </row>
    <row r="1823" spans="1:29" x14ac:dyDescent="0.25">
      <c r="A1823" t="s">
        <v>1865</v>
      </c>
      <c r="B1823">
        <v>1992</v>
      </c>
      <c r="C1823" t="s">
        <v>35</v>
      </c>
      <c r="D1823">
        <v>19</v>
      </c>
      <c r="E1823">
        <v>1</v>
      </c>
      <c r="F1823">
        <v>19521.97</v>
      </c>
      <c r="G1823" t="s">
        <v>16</v>
      </c>
      <c r="H1823" t="s">
        <v>11</v>
      </c>
      <c r="I1823" t="s">
        <v>13</v>
      </c>
      <c r="J1823" t="str">
        <f>VLOOKUP(A1823,Names!A:B,2,)</f>
        <v>Rubinich, Ms.  Kara</v>
      </c>
      <c r="K1823" cm="1">
        <f t="array" ref="K1823">VLOOKUP($A1823,'Medical Examination'!$A:$H,COLUMN(B:B),0)</f>
        <v>28.38</v>
      </c>
      <c r="L1823" cm="1">
        <f t="array" ref="L1823">VLOOKUP($A1823,'Medical Examination'!$A:$H,COLUMN(C:C),0)</f>
        <v>6.07</v>
      </c>
      <c r="M1823" t="str" cm="1">
        <f t="array" ref="M1823">VLOOKUP($A1823,'Medical Examination'!$A:$H,COLUMN(D:D),0)</f>
        <v>No</v>
      </c>
      <c r="N1823" t="str" cm="1">
        <f t="array" ref="N1823">VLOOKUP($A1823,'Medical Examination'!$A:$H,COLUMN(E:E),0)</f>
        <v>No</v>
      </c>
      <c r="O1823" t="str" cm="1">
        <f t="array" ref="O1823">VLOOKUP($A1823,'Medical Examination'!$A:$H,COLUMN(F:F),0)</f>
        <v>No</v>
      </c>
      <c r="P1823" cm="1">
        <f t="array" ref="P1823">VLOOKUP($A1823,'Medical Examination'!$A:$H,COLUMN(G:G),0)</f>
        <v>1</v>
      </c>
      <c r="Q1823" t="str" cm="1">
        <f t="array" ref="Q1823">VLOOKUP($A1823,'Medical Examination'!$A:$H,COLUMN(H:H),0)</f>
        <v>yes</v>
      </c>
      <c r="R1823">
        <f t="shared" si="336"/>
        <v>0</v>
      </c>
      <c r="S1823">
        <f t="shared" si="337"/>
        <v>0</v>
      </c>
      <c r="T1823">
        <f t="shared" si="338"/>
        <v>0</v>
      </c>
      <c r="U1823">
        <f t="shared" si="339"/>
        <v>1</v>
      </c>
      <c r="V1823">
        <f t="shared" si="340"/>
        <v>3</v>
      </c>
      <c r="W1823">
        <f t="shared" si="341"/>
        <v>2</v>
      </c>
      <c r="X1823">
        <f t="shared" si="342"/>
        <v>1</v>
      </c>
      <c r="Y1823">
        <f t="shared" si="343"/>
        <v>0</v>
      </c>
      <c r="Z1823">
        <f t="shared" si="344"/>
        <v>0</v>
      </c>
      <c r="AA1823">
        <f t="shared" si="345"/>
        <v>1</v>
      </c>
      <c r="AB1823" s="5">
        <f t="shared" si="346"/>
        <v>31</v>
      </c>
      <c r="AC1823">
        <f t="shared" si="347"/>
        <v>0</v>
      </c>
    </row>
    <row r="1824" spans="1:29" x14ac:dyDescent="0.25">
      <c r="A1824" t="s">
        <v>1866</v>
      </c>
      <c r="B1824">
        <v>1985</v>
      </c>
      <c r="C1824" t="s">
        <v>20</v>
      </c>
      <c r="D1824">
        <v>17</v>
      </c>
      <c r="E1824">
        <v>0</v>
      </c>
      <c r="F1824">
        <v>19539.240000000002</v>
      </c>
      <c r="G1824" t="s">
        <v>16</v>
      </c>
      <c r="H1824" t="s">
        <v>16</v>
      </c>
      <c r="I1824" t="s">
        <v>13</v>
      </c>
      <c r="J1824" t="str">
        <f>VLOOKUP(A1824,Names!A:B,2,)</f>
        <v>Matthews, Ms.  Jennifer</v>
      </c>
      <c r="K1824" cm="1">
        <f t="array" ref="K1824">VLOOKUP($A1824,'Medical Examination'!$A:$H,COLUMN(B:B),0)</f>
        <v>26.4</v>
      </c>
      <c r="L1824" cm="1">
        <f t="array" ref="L1824">VLOOKUP($A1824,'Medical Examination'!$A:$H,COLUMN(C:C),0)</f>
        <v>4.87</v>
      </c>
      <c r="M1824" t="str" cm="1">
        <f t="array" ref="M1824">VLOOKUP($A1824,'Medical Examination'!$A:$H,COLUMN(D:D),0)</f>
        <v>yes</v>
      </c>
      <c r="N1824" t="str" cm="1">
        <f t="array" ref="N1824">VLOOKUP($A1824,'Medical Examination'!$A:$H,COLUMN(E:E),0)</f>
        <v>No</v>
      </c>
      <c r="O1824" t="str" cm="1">
        <f t="array" ref="O1824">VLOOKUP($A1824,'Medical Examination'!$A:$H,COLUMN(F:F),0)</f>
        <v>No</v>
      </c>
      <c r="P1824" t="str" cm="1">
        <f t="array" ref="P1824">VLOOKUP($A1824,'Medical Examination'!$A:$H,COLUMN(G:G),0)</f>
        <v>No major surgery</v>
      </c>
      <c r="Q1824" t="str" cm="1">
        <f t="array" ref="Q1824">VLOOKUP($A1824,'Medical Examination'!$A:$H,COLUMN(H:H),0)</f>
        <v>yes</v>
      </c>
      <c r="R1824">
        <f t="shared" si="336"/>
        <v>1</v>
      </c>
      <c r="S1824">
        <f t="shared" si="337"/>
        <v>0</v>
      </c>
      <c r="T1824">
        <f t="shared" si="338"/>
        <v>0</v>
      </c>
      <c r="U1824">
        <f t="shared" si="339"/>
        <v>1</v>
      </c>
      <c r="V1824">
        <f t="shared" si="340"/>
        <v>3</v>
      </c>
      <c r="W1824">
        <f t="shared" si="341"/>
        <v>3</v>
      </c>
      <c r="X1824">
        <f t="shared" si="342"/>
        <v>0</v>
      </c>
      <c r="Y1824">
        <f t="shared" si="343"/>
        <v>0</v>
      </c>
      <c r="Z1824">
        <f t="shared" si="344"/>
        <v>0</v>
      </c>
      <c r="AA1824">
        <f t="shared" si="345"/>
        <v>1</v>
      </c>
      <c r="AB1824" s="5">
        <f t="shared" si="346"/>
        <v>38</v>
      </c>
      <c r="AC1824">
        <f t="shared" si="347"/>
        <v>0</v>
      </c>
    </row>
    <row r="1825" spans="1:29" x14ac:dyDescent="0.25">
      <c r="A1825" t="s">
        <v>1867</v>
      </c>
      <c r="B1825">
        <v>1963</v>
      </c>
      <c r="C1825" t="s">
        <v>10</v>
      </c>
      <c r="D1825">
        <v>14</v>
      </c>
      <c r="E1825">
        <v>0</v>
      </c>
      <c r="F1825">
        <v>19551.34</v>
      </c>
      <c r="G1825" t="s">
        <v>16</v>
      </c>
      <c r="H1825" t="s">
        <v>12</v>
      </c>
      <c r="I1825" t="s">
        <v>23</v>
      </c>
      <c r="J1825" t="str">
        <f>VLOOKUP(A1825,Names!A:B,2,)</f>
        <v>Koester, Ms.  Freya R</v>
      </c>
      <c r="K1825" cm="1">
        <f t="array" ref="K1825">VLOOKUP($A1825,'Medical Examination'!$A:$H,COLUMN(B:B),0)</f>
        <v>49.2</v>
      </c>
      <c r="L1825" cm="1">
        <f t="array" ref="L1825">VLOOKUP($A1825,'Medical Examination'!$A:$H,COLUMN(C:C),0)</f>
        <v>10.9</v>
      </c>
      <c r="M1825" t="str" cm="1">
        <f t="array" ref="M1825">VLOOKUP($A1825,'Medical Examination'!$A:$H,COLUMN(D:D),0)</f>
        <v>yes</v>
      </c>
      <c r="N1825" t="str" cm="1">
        <f t="array" ref="N1825">VLOOKUP($A1825,'Medical Examination'!$A:$H,COLUMN(E:E),0)</f>
        <v>No</v>
      </c>
      <c r="O1825" t="str" cm="1">
        <f t="array" ref="O1825">VLOOKUP($A1825,'Medical Examination'!$A:$H,COLUMN(F:F),0)</f>
        <v>Yes</v>
      </c>
      <c r="P1825" cm="1">
        <f t="array" ref="P1825">VLOOKUP($A1825,'Medical Examination'!$A:$H,COLUMN(G:G),0)</f>
        <v>1</v>
      </c>
      <c r="Q1825" t="str" cm="1">
        <f t="array" ref="Q1825">VLOOKUP($A1825,'Medical Examination'!$A:$H,COLUMN(H:H),0)</f>
        <v>No</v>
      </c>
      <c r="R1825">
        <f t="shared" si="336"/>
        <v>1</v>
      </c>
      <c r="S1825">
        <f t="shared" si="337"/>
        <v>0</v>
      </c>
      <c r="T1825">
        <f t="shared" si="338"/>
        <v>1</v>
      </c>
      <c r="U1825">
        <f t="shared" si="339"/>
        <v>0</v>
      </c>
      <c r="V1825">
        <f t="shared" si="340"/>
        <v>3</v>
      </c>
      <c r="W1825">
        <f t="shared" si="341"/>
        <v>1</v>
      </c>
      <c r="X1825">
        <f t="shared" si="342"/>
        <v>1</v>
      </c>
      <c r="Y1825">
        <f t="shared" si="343"/>
        <v>0</v>
      </c>
      <c r="Z1825">
        <f t="shared" si="344"/>
        <v>1</v>
      </c>
      <c r="AA1825">
        <f t="shared" si="345"/>
        <v>0</v>
      </c>
      <c r="AB1825" s="5">
        <f t="shared" si="346"/>
        <v>60</v>
      </c>
      <c r="AC1825">
        <f t="shared" si="347"/>
        <v>0</v>
      </c>
    </row>
    <row r="1826" spans="1:29" x14ac:dyDescent="0.25">
      <c r="A1826" t="s">
        <v>1868</v>
      </c>
      <c r="B1826">
        <v>1978</v>
      </c>
      <c r="C1826" t="s">
        <v>20</v>
      </c>
      <c r="D1826">
        <v>24</v>
      </c>
      <c r="E1826">
        <v>1</v>
      </c>
      <c r="F1826">
        <v>19594.810000000001</v>
      </c>
      <c r="G1826" t="s">
        <v>16</v>
      </c>
      <c r="H1826" t="s">
        <v>16</v>
      </c>
      <c r="I1826" t="s">
        <v>247</v>
      </c>
      <c r="J1826" t="str">
        <f>VLOOKUP(A1826,Names!A:B,2,)</f>
        <v>Hubbard, Ms.  Valerie A</v>
      </c>
      <c r="K1826" cm="1">
        <f t="array" ref="K1826">VLOOKUP($A1826,'Medical Examination'!$A:$H,COLUMN(B:B),0)</f>
        <v>20.234999999999999</v>
      </c>
      <c r="L1826" cm="1">
        <f t="array" ref="L1826">VLOOKUP($A1826,'Medical Examination'!$A:$H,COLUMN(C:C),0)</f>
        <v>6.84</v>
      </c>
      <c r="M1826" t="str" cm="1">
        <f t="array" ref="M1826">VLOOKUP($A1826,'Medical Examination'!$A:$H,COLUMN(D:D),0)</f>
        <v>No</v>
      </c>
      <c r="N1826" t="str" cm="1">
        <f t="array" ref="N1826">VLOOKUP($A1826,'Medical Examination'!$A:$H,COLUMN(E:E),0)</f>
        <v>No</v>
      </c>
      <c r="O1826" t="str" cm="1">
        <f t="array" ref="O1826">VLOOKUP($A1826,'Medical Examination'!$A:$H,COLUMN(F:F),0)</f>
        <v>No</v>
      </c>
      <c r="P1826" t="str" cm="1">
        <f t="array" ref="P1826">VLOOKUP($A1826,'Medical Examination'!$A:$H,COLUMN(G:G),0)</f>
        <v>No major surgery</v>
      </c>
      <c r="Q1826" t="str" cm="1">
        <f t="array" ref="Q1826">VLOOKUP($A1826,'Medical Examination'!$A:$H,COLUMN(H:H),0)</f>
        <v>yes</v>
      </c>
      <c r="R1826">
        <f t="shared" si="336"/>
        <v>0</v>
      </c>
      <c r="S1826">
        <f t="shared" si="337"/>
        <v>0</v>
      </c>
      <c r="T1826">
        <f t="shared" si="338"/>
        <v>0</v>
      </c>
      <c r="U1826">
        <f t="shared" si="339"/>
        <v>1</v>
      </c>
      <c r="V1826">
        <f t="shared" si="340"/>
        <v>3</v>
      </c>
      <c r="W1826">
        <f t="shared" si="341"/>
        <v>3</v>
      </c>
      <c r="X1826">
        <f t="shared" si="342"/>
        <v>0</v>
      </c>
      <c r="Y1826">
        <f t="shared" si="343"/>
        <v>0</v>
      </c>
      <c r="Z1826">
        <f t="shared" si="344"/>
        <v>0</v>
      </c>
      <c r="AA1826">
        <f t="shared" si="345"/>
        <v>0</v>
      </c>
      <c r="AB1826" s="5">
        <f t="shared" si="346"/>
        <v>45</v>
      </c>
      <c r="AC1826">
        <f t="shared" si="347"/>
        <v>0</v>
      </c>
    </row>
    <row r="1827" spans="1:29" x14ac:dyDescent="0.25">
      <c r="A1827" t="s">
        <v>1869</v>
      </c>
      <c r="B1827">
        <v>1994</v>
      </c>
      <c r="C1827" t="s">
        <v>35</v>
      </c>
      <c r="D1827">
        <v>27</v>
      </c>
      <c r="E1827">
        <v>0</v>
      </c>
      <c r="F1827">
        <v>19673.34</v>
      </c>
      <c r="G1827" t="s">
        <v>16</v>
      </c>
      <c r="H1827" t="s">
        <v>11</v>
      </c>
      <c r="I1827" t="s">
        <v>23</v>
      </c>
      <c r="J1827" t="str">
        <f>VLOOKUP(A1827,Names!A:B,2,)</f>
        <v>Lee, Mr.  Kam S.</v>
      </c>
      <c r="K1827" cm="1">
        <f t="array" ref="K1827">VLOOKUP($A1827,'Medical Examination'!$A:$H,COLUMN(B:B),0)</f>
        <v>33.82</v>
      </c>
      <c r="L1827" cm="1">
        <f t="array" ref="L1827">VLOOKUP($A1827,'Medical Examination'!$A:$H,COLUMN(C:C),0)</f>
        <v>5.42</v>
      </c>
      <c r="M1827" t="str" cm="1">
        <f t="array" ref="M1827">VLOOKUP($A1827,'Medical Examination'!$A:$H,COLUMN(D:D),0)</f>
        <v>No</v>
      </c>
      <c r="N1827" t="str" cm="1">
        <f t="array" ref="N1827">VLOOKUP($A1827,'Medical Examination'!$A:$H,COLUMN(E:E),0)</f>
        <v>No</v>
      </c>
      <c r="O1827" t="str" cm="1">
        <f t="array" ref="O1827">VLOOKUP($A1827,'Medical Examination'!$A:$H,COLUMN(F:F),0)</f>
        <v>No</v>
      </c>
      <c r="P1827" t="str" cm="1">
        <f t="array" ref="P1827">VLOOKUP($A1827,'Medical Examination'!$A:$H,COLUMN(G:G),0)</f>
        <v>No major surgery</v>
      </c>
      <c r="Q1827" t="str" cm="1">
        <f t="array" ref="Q1827">VLOOKUP($A1827,'Medical Examination'!$A:$H,COLUMN(H:H),0)</f>
        <v>No</v>
      </c>
      <c r="R1827">
        <f t="shared" si="336"/>
        <v>0</v>
      </c>
      <c r="S1827">
        <f t="shared" si="337"/>
        <v>0</v>
      </c>
      <c r="T1827">
        <f t="shared" si="338"/>
        <v>0</v>
      </c>
      <c r="U1827">
        <f t="shared" si="339"/>
        <v>0</v>
      </c>
      <c r="V1827">
        <f t="shared" si="340"/>
        <v>3</v>
      </c>
      <c r="W1827">
        <f t="shared" si="341"/>
        <v>2</v>
      </c>
      <c r="X1827">
        <f t="shared" si="342"/>
        <v>0</v>
      </c>
      <c r="Y1827">
        <f t="shared" si="343"/>
        <v>0</v>
      </c>
      <c r="Z1827">
        <f t="shared" si="344"/>
        <v>1</v>
      </c>
      <c r="AA1827">
        <f t="shared" si="345"/>
        <v>0</v>
      </c>
      <c r="AB1827" s="5">
        <f t="shared" si="346"/>
        <v>29</v>
      </c>
      <c r="AC1827">
        <f t="shared" si="347"/>
        <v>1</v>
      </c>
    </row>
    <row r="1828" spans="1:29" x14ac:dyDescent="0.25">
      <c r="A1828" t="s">
        <v>1870</v>
      </c>
      <c r="B1828">
        <v>1990</v>
      </c>
      <c r="C1828" t="s">
        <v>35</v>
      </c>
      <c r="D1828">
        <v>8</v>
      </c>
      <c r="E1828">
        <v>1</v>
      </c>
      <c r="F1828">
        <v>19719.689999999999</v>
      </c>
      <c r="G1828" t="s">
        <v>16</v>
      </c>
      <c r="H1828" t="s">
        <v>11</v>
      </c>
      <c r="I1828" t="s">
        <v>13</v>
      </c>
      <c r="J1828" t="str">
        <f>VLOOKUP(A1828,Names!A:B,2,)</f>
        <v>Girard, Mr.  Mathieu</v>
      </c>
      <c r="K1828" cm="1">
        <f t="array" ref="K1828">VLOOKUP($A1828,'Medical Examination'!$A:$H,COLUMN(B:B),0)</f>
        <v>28.93</v>
      </c>
      <c r="L1828" cm="1">
        <f t="array" ref="L1828">VLOOKUP($A1828,'Medical Examination'!$A:$H,COLUMN(C:C),0)</f>
        <v>5.2</v>
      </c>
      <c r="M1828" t="str" cm="1">
        <f t="array" ref="M1828">VLOOKUP($A1828,'Medical Examination'!$A:$H,COLUMN(D:D),0)</f>
        <v>No</v>
      </c>
      <c r="N1828" t="str" cm="1">
        <f t="array" ref="N1828">VLOOKUP($A1828,'Medical Examination'!$A:$H,COLUMN(E:E),0)</f>
        <v>No</v>
      </c>
      <c r="O1828" t="str" cm="1">
        <f t="array" ref="O1828">VLOOKUP($A1828,'Medical Examination'!$A:$H,COLUMN(F:F),0)</f>
        <v>No</v>
      </c>
      <c r="P1828" t="str" cm="1">
        <f t="array" ref="P1828">VLOOKUP($A1828,'Medical Examination'!$A:$H,COLUMN(G:G),0)</f>
        <v>No major surgery</v>
      </c>
      <c r="Q1828" t="str" cm="1">
        <f t="array" ref="Q1828">VLOOKUP($A1828,'Medical Examination'!$A:$H,COLUMN(H:H),0)</f>
        <v>yes</v>
      </c>
      <c r="R1828">
        <f t="shared" si="336"/>
        <v>0</v>
      </c>
      <c r="S1828">
        <f t="shared" si="337"/>
        <v>0</v>
      </c>
      <c r="T1828">
        <f t="shared" si="338"/>
        <v>0</v>
      </c>
      <c r="U1828">
        <f t="shared" si="339"/>
        <v>1</v>
      </c>
      <c r="V1828">
        <f t="shared" si="340"/>
        <v>3</v>
      </c>
      <c r="W1828">
        <f t="shared" si="341"/>
        <v>2</v>
      </c>
      <c r="X1828">
        <f t="shared" si="342"/>
        <v>0</v>
      </c>
      <c r="Y1828">
        <f t="shared" si="343"/>
        <v>0</v>
      </c>
      <c r="Z1828">
        <f t="shared" si="344"/>
        <v>0</v>
      </c>
      <c r="AA1828">
        <f t="shared" si="345"/>
        <v>1</v>
      </c>
      <c r="AB1828" s="5">
        <f t="shared" si="346"/>
        <v>33</v>
      </c>
      <c r="AC1828">
        <f t="shared" si="347"/>
        <v>1</v>
      </c>
    </row>
    <row r="1829" spans="1:29" x14ac:dyDescent="0.25">
      <c r="A1829" t="s">
        <v>1871</v>
      </c>
      <c r="B1829">
        <v>1972</v>
      </c>
      <c r="C1829" t="s">
        <v>18</v>
      </c>
      <c r="D1829">
        <v>14</v>
      </c>
      <c r="E1829">
        <v>3</v>
      </c>
      <c r="F1829">
        <v>19749.38</v>
      </c>
      <c r="G1829" t="s">
        <v>16</v>
      </c>
      <c r="H1829" t="s">
        <v>12</v>
      </c>
      <c r="I1829" t="s">
        <v>13</v>
      </c>
      <c r="J1829" t="str">
        <f>VLOOKUP(A1829,Names!A:B,2,)</f>
        <v>Marlier, Ms.  Jessica</v>
      </c>
      <c r="K1829" cm="1">
        <f t="array" ref="K1829">VLOOKUP($A1829,'Medical Examination'!$A:$H,COLUMN(B:B),0)</f>
        <v>27.83</v>
      </c>
      <c r="L1829" cm="1">
        <f t="array" ref="L1829">VLOOKUP($A1829,'Medical Examination'!$A:$H,COLUMN(C:C),0)</f>
        <v>5.36</v>
      </c>
      <c r="M1829" t="str" cm="1">
        <f t="array" ref="M1829">VLOOKUP($A1829,'Medical Examination'!$A:$H,COLUMN(D:D),0)</f>
        <v>No</v>
      </c>
      <c r="N1829" t="str" cm="1">
        <f t="array" ref="N1829">VLOOKUP($A1829,'Medical Examination'!$A:$H,COLUMN(E:E),0)</f>
        <v>No</v>
      </c>
      <c r="O1829" t="str" cm="1">
        <f t="array" ref="O1829">VLOOKUP($A1829,'Medical Examination'!$A:$H,COLUMN(F:F),0)</f>
        <v>No</v>
      </c>
      <c r="P1829" cm="1">
        <f t="array" ref="P1829">VLOOKUP($A1829,'Medical Examination'!$A:$H,COLUMN(G:G),0)</f>
        <v>2</v>
      </c>
      <c r="Q1829" t="str" cm="1">
        <f t="array" ref="Q1829">VLOOKUP($A1829,'Medical Examination'!$A:$H,COLUMN(H:H),0)</f>
        <v>No</v>
      </c>
      <c r="R1829">
        <f t="shared" si="336"/>
        <v>0</v>
      </c>
      <c r="S1829">
        <f t="shared" si="337"/>
        <v>0</v>
      </c>
      <c r="T1829">
        <f t="shared" si="338"/>
        <v>0</v>
      </c>
      <c r="U1829">
        <f t="shared" si="339"/>
        <v>0</v>
      </c>
      <c r="V1829">
        <f t="shared" si="340"/>
        <v>3</v>
      </c>
      <c r="W1829">
        <f t="shared" si="341"/>
        <v>1</v>
      </c>
      <c r="X1829">
        <f t="shared" si="342"/>
        <v>2</v>
      </c>
      <c r="Y1829">
        <f t="shared" si="343"/>
        <v>0</v>
      </c>
      <c r="Z1829">
        <f t="shared" si="344"/>
        <v>0</v>
      </c>
      <c r="AA1829">
        <f t="shared" si="345"/>
        <v>1</v>
      </c>
      <c r="AB1829" s="5">
        <f t="shared" si="346"/>
        <v>51</v>
      </c>
      <c r="AC1829">
        <f t="shared" si="347"/>
        <v>0</v>
      </c>
    </row>
    <row r="1830" spans="1:29" x14ac:dyDescent="0.25">
      <c r="A1830" t="s">
        <v>1872</v>
      </c>
      <c r="B1830">
        <v>1979</v>
      </c>
      <c r="C1830" t="s">
        <v>37</v>
      </c>
      <c r="D1830">
        <v>30</v>
      </c>
      <c r="E1830">
        <v>2</v>
      </c>
      <c r="F1830">
        <v>19798.05</v>
      </c>
      <c r="G1830" t="s">
        <v>16</v>
      </c>
      <c r="H1830" t="s">
        <v>16</v>
      </c>
      <c r="I1830" t="s">
        <v>247</v>
      </c>
      <c r="J1830" t="str">
        <f>VLOOKUP(A1830,Names!A:B,2,)</f>
        <v>Dolge, Ms.  Karen</v>
      </c>
      <c r="K1830" cm="1">
        <f t="array" ref="K1830">VLOOKUP($A1830,'Medical Examination'!$A:$H,COLUMN(B:B),0)</f>
        <v>20.045000000000002</v>
      </c>
      <c r="L1830" cm="1">
        <f t="array" ref="L1830">VLOOKUP($A1830,'Medical Examination'!$A:$H,COLUMN(C:C),0)</f>
        <v>6.17</v>
      </c>
      <c r="M1830" t="str" cm="1">
        <f t="array" ref="M1830">VLOOKUP($A1830,'Medical Examination'!$A:$H,COLUMN(D:D),0)</f>
        <v>No</v>
      </c>
      <c r="N1830" t="str" cm="1">
        <f t="array" ref="N1830">VLOOKUP($A1830,'Medical Examination'!$A:$H,COLUMN(E:E),0)</f>
        <v>No</v>
      </c>
      <c r="O1830" t="str" cm="1">
        <f t="array" ref="O1830">VLOOKUP($A1830,'Medical Examination'!$A:$H,COLUMN(F:F),0)</f>
        <v>Yes</v>
      </c>
      <c r="P1830" cm="1">
        <f t="array" ref="P1830">VLOOKUP($A1830,'Medical Examination'!$A:$H,COLUMN(G:G),0)</f>
        <v>1</v>
      </c>
      <c r="Q1830" t="str" cm="1">
        <f t="array" ref="Q1830">VLOOKUP($A1830,'Medical Examination'!$A:$H,COLUMN(H:H),0)</f>
        <v>yes</v>
      </c>
      <c r="R1830">
        <f t="shared" si="336"/>
        <v>0</v>
      </c>
      <c r="S1830">
        <f t="shared" si="337"/>
        <v>0</v>
      </c>
      <c r="T1830">
        <f t="shared" si="338"/>
        <v>1</v>
      </c>
      <c r="U1830">
        <f t="shared" si="339"/>
        <v>1</v>
      </c>
      <c r="V1830">
        <f t="shared" si="340"/>
        <v>3</v>
      </c>
      <c r="W1830">
        <f t="shared" si="341"/>
        <v>3</v>
      </c>
      <c r="X1830">
        <f t="shared" si="342"/>
        <v>1</v>
      </c>
      <c r="Y1830">
        <f t="shared" si="343"/>
        <v>0</v>
      </c>
      <c r="Z1830">
        <f t="shared" si="344"/>
        <v>0</v>
      </c>
      <c r="AA1830">
        <f t="shared" si="345"/>
        <v>0</v>
      </c>
      <c r="AB1830" s="5">
        <f t="shared" si="346"/>
        <v>44</v>
      </c>
      <c r="AC1830">
        <f t="shared" si="347"/>
        <v>0</v>
      </c>
    </row>
    <row r="1831" spans="1:29" x14ac:dyDescent="0.25">
      <c r="A1831" t="s">
        <v>1873</v>
      </c>
      <c r="B1831">
        <v>1997</v>
      </c>
      <c r="C1831" t="s">
        <v>37</v>
      </c>
      <c r="D1831">
        <v>18</v>
      </c>
      <c r="E1831">
        <v>3</v>
      </c>
      <c r="F1831">
        <v>19933.46</v>
      </c>
      <c r="G1831" t="s">
        <v>16</v>
      </c>
      <c r="H1831" t="s">
        <v>12</v>
      </c>
      <c r="I1831" t="s">
        <v>42</v>
      </c>
      <c r="J1831" t="str">
        <f>VLOOKUP(A1831,Names!A:B,2,)</f>
        <v>Van Es, Mr.  Chris</v>
      </c>
      <c r="K1831" cm="1">
        <f t="array" ref="K1831">VLOOKUP($A1831,'Medical Examination'!$A:$H,COLUMN(B:B),0)</f>
        <v>29.7</v>
      </c>
      <c r="L1831" cm="1">
        <f t="array" ref="L1831">VLOOKUP($A1831,'Medical Examination'!$A:$H,COLUMN(C:C),0)</f>
        <v>6.21</v>
      </c>
      <c r="M1831" t="str" cm="1">
        <f t="array" ref="M1831">VLOOKUP($A1831,'Medical Examination'!$A:$H,COLUMN(D:D),0)</f>
        <v>yes</v>
      </c>
      <c r="N1831" t="str" cm="1">
        <f t="array" ref="N1831">VLOOKUP($A1831,'Medical Examination'!$A:$H,COLUMN(E:E),0)</f>
        <v>No</v>
      </c>
      <c r="O1831" t="str" cm="1">
        <f t="array" ref="O1831">VLOOKUP($A1831,'Medical Examination'!$A:$H,COLUMN(F:F),0)</f>
        <v>Yes</v>
      </c>
      <c r="P1831" cm="1">
        <f t="array" ref="P1831">VLOOKUP($A1831,'Medical Examination'!$A:$H,COLUMN(G:G),0)</f>
        <v>1</v>
      </c>
      <c r="Q1831" t="str" cm="1">
        <f t="array" ref="Q1831">VLOOKUP($A1831,'Medical Examination'!$A:$H,COLUMN(H:H),0)</f>
        <v>yes</v>
      </c>
      <c r="R1831">
        <f t="shared" si="336"/>
        <v>1</v>
      </c>
      <c r="S1831">
        <f t="shared" si="337"/>
        <v>0</v>
      </c>
      <c r="T1831">
        <f t="shared" si="338"/>
        <v>1</v>
      </c>
      <c r="U1831">
        <f t="shared" si="339"/>
        <v>1</v>
      </c>
      <c r="V1831">
        <f t="shared" si="340"/>
        <v>3</v>
      </c>
      <c r="W1831">
        <f t="shared" si="341"/>
        <v>1</v>
      </c>
      <c r="X1831">
        <f t="shared" si="342"/>
        <v>1</v>
      </c>
      <c r="Y1831">
        <f t="shared" si="343"/>
        <v>1</v>
      </c>
      <c r="Z1831">
        <f t="shared" si="344"/>
        <v>0</v>
      </c>
      <c r="AA1831">
        <f t="shared" si="345"/>
        <v>0</v>
      </c>
      <c r="AB1831" s="5">
        <f t="shared" si="346"/>
        <v>26</v>
      </c>
      <c r="AC1831">
        <f t="shared" si="347"/>
        <v>1</v>
      </c>
    </row>
    <row r="1832" spans="1:29" x14ac:dyDescent="0.25">
      <c r="A1832" t="s">
        <v>1874</v>
      </c>
      <c r="B1832">
        <v>1980</v>
      </c>
      <c r="C1832" t="s">
        <v>37</v>
      </c>
      <c r="D1832">
        <v>9</v>
      </c>
      <c r="E1832">
        <v>0</v>
      </c>
      <c r="F1832">
        <v>19964.75</v>
      </c>
      <c r="G1832" t="s">
        <v>16</v>
      </c>
      <c r="H1832" t="s">
        <v>11</v>
      </c>
      <c r="I1832" t="s">
        <v>247</v>
      </c>
      <c r="J1832" t="str">
        <f>VLOOKUP(A1832,Names!A:B,2,)</f>
        <v>Sudol, Ms.  Dawn M.</v>
      </c>
      <c r="K1832" cm="1">
        <f t="array" ref="K1832">VLOOKUP($A1832,'Medical Examination'!$A:$H,COLUMN(B:B),0)</f>
        <v>23.37</v>
      </c>
      <c r="L1832" cm="1">
        <f t="array" ref="L1832">VLOOKUP($A1832,'Medical Examination'!$A:$H,COLUMN(C:C),0)</f>
        <v>5.8</v>
      </c>
      <c r="M1832" t="str" cm="1">
        <f t="array" ref="M1832">VLOOKUP($A1832,'Medical Examination'!$A:$H,COLUMN(D:D),0)</f>
        <v>No</v>
      </c>
      <c r="N1832" t="str" cm="1">
        <f t="array" ref="N1832">VLOOKUP($A1832,'Medical Examination'!$A:$H,COLUMN(E:E),0)</f>
        <v>No</v>
      </c>
      <c r="O1832" t="str" cm="1">
        <f t="array" ref="O1832">VLOOKUP($A1832,'Medical Examination'!$A:$H,COLUMN(F:F),0)</f>
        <v>No</v>
      </c>
      <c r="P1832" t="str" cm="1">
        <f t="array" ref="P1832">VLOOKUP($A1832,'Medical Examination'!$A:$H,COLUMN(G:G),0)</f>
        <v>No major surgery</v>
      </c>
      <c r="Q1832" t="str" cm="1">
        <f t="array" ref="Q1832">VLOOKUP($A1832,'Medical Examination'!$A:$H,COLUMN(H:H),0)</f>
        <v>yes</v>
      </c>
      <c r="R1832">
        <f t="shared" si="336"/>
        <v>0</v>
      </c>
      <c r="S1832">
        <f t="shared" si="337"/>
        <v>0</v>
      </c>
      <c r="T1832">
        <f t="shared" si="338"/>
        <v>0</v>
      </c>
      <c r="U1832">
        <f t="shared" si="339"/>
        <v>1</v>
      </c>
      <c r="V1832">
        <f t="shared" si="340"/>
        <v>3</v>
      </c>
      <c r="W1832">
        <f t="shared" si="341"/>
        <v>2</v>
      </c>
      <c r="X1832">
        <f t="shared" si="342"/>
        <v>0</v>
      </c>
      <c r="Y1832">
        <f t="shared" si="343"/>
        <v>0</v>
      </c>
      <c r="Z1832">
        <f t="shared" si="344"/>
        <v>0</v>
      </c>
      <c r="AA1832">
        <f t="shared" si="345"/>
        <v>0</v>
      </c>
      <c r="AB1832" s="5">
        <f t="shared" si="346"/>
        <v>43</v>
      </c>
      <c r="AC1832">
        <f t="shared" si="347"/>
        <v>0</v>
      </c>
    </row>
    <row r="1833" spans="1:29" x14ac:dyDescent="0.25">
      <c r="A1833" t="s">
        <v>1875</v>
      </c>
      <c r="B1833">
        <v>1966</v>
      </c>
      <c r="C1833" t="s">
        <v>35</v>
      </c>
      <c r="D1833">
        <v>10</v>
      </c>
      <c r="E1833">
        <v>0</v>
      </c>
      <c r="F1833">
        <v>19995.29</v>
      </c>
      <c r="G1833" t="s">
        <v>16</v>
      </c>
      <c r="H1833" t="s">
        <v>12</v>
      </c>
      <c r="I1833" t="s">
        <v>535</v>
      </c>
      <c r="J1833" t="str">
        <f>VLOOKUP(A1833,Names!A:B,2,)</f>
        <v>Oehlke, Mrs.  Jessica</v>
      </c>
      <c r="K1833" cm="1">
        <f t="array" ref="K1833">VLOOKUP($A1833,'Medical Examination'!$A:$H,COLUMN(B:B),0)</f>
        <v>51.74</v>
      </c>
      <c r="L1833" cm="1">
        <f t="array" ref="L1833">VLOOKUP($A1833,'Medical Examination'!$A:$H,COLUMN(C:C),0)</f>
        <v>4.9800000000000004</v>
      </c>
      <c r="M1833" t="str" cm="1">
        <f t="array" ref="M1833">VLOOKUP($A1833,'Medical Examination'!$A:$H,COLUMN(D:D),0)</f>
        <v>yes</v>
      </c>
      <c r="N1833" t="str" cm="1">
        <f t="array" ref="N1833">VLOOKUP($A1833,'Medical Examination'!$A:$H,COLUMN(E:E),0)</f>
        <v>No</v>
      </c>
      <c r="O1833" t="str" cm="1">
        <f t="array" ref="O1833">VLOOKUP($A1833,'Medical Examination'!$A:$H,COLUMN(F:F),0)</f>
        <v>No</v>
      </c>
      <c r="P1833" cm="1">
        <f t="array" ref="P1833">VLOOKUP($A1833,'Medical Examination'!$A:$H,COLUMN(G:G),0)</f>
        <v>2</v>
      </c>
      <c r="Q1833" t="str" cm="1">
        <f t="array" ref="Q1833">VLOOKUP($A1833,'Medical Examination'!$A:$H,COLUMN(H:H),0)</f>
        <v>No</v>
      </c>
      <c r="R1833">
        <f t="shared" si="336"/>
        <v>1</v>
      </c>
      <c r="S1833">
        <f t="shared" si="337"/>
        <v>0</v>
      </c>
      <c r="T1833">
        <f t="shared" si="338"/>
        <v>0</v>
      </c>
      <c r="U1833">
        <f t="shared" si="339"/>
        <v>0</v>
      </c>
      <c r="V1833">
        <f t="shared" si="340"/>
        <v>3</v>
      </c>
      <c r="W1833">
        <f t="shared" si="341"/>
        <v>1</v>
      </c>
      <c r="X1833">
        <f t="shared" si="342"/>
        <v>2</v>
      </c>
      <c r="Y1833">
        <f t="shared" si="343"/>
        <v>0</v>
      </c>
      <c r="Z1833">
        <f t="shared" si="344"/>
        <v>0</v>
      </c>
      <c r="AA1833">
        <f t="shared" si="345"/>
        <v>0</v>
      </c>
      <c r="AB1833" s="5">
        <f t="shared" si="346"/>
        <v>57</v>
      </c>
      <c r="AC1833">
        <f t="shared" si="347"/>
        <v>0</v>
      </c>
    </row>
    <row r="1834" spans="1:29" x14ac:dyDescent="0.25">
      <c r="A1834" t="s">
        <v>1876</v>
      </c>
      <c r="B1834">
        <v>1988</v>
      </c>
      <c r="C1834" t="s">
        <v>10</v>
      </c>
      <c r="D1834">
        <v>25</v>
      </c>
      <c r="E1834">
        <v>1</v>
      </c>
      <c r="F1834">
        <v>20009.63</v>
      </c>
      <c r="G1834" t="s">
        <v>11</v>
      </c>
      <c r="H1834" t="s">
        <v>16</v>
      </c>
      <c r="I1834" t="s">
        <v>23</v>
      </c>
      <c r="J1834" t="str">
        <f>VLOOKUP(A1834,Names!A:B,2,)</f>
        <v>Young, Mr.  Brian R.</v>
      </c>
      <c r="K1834" cm="1">
        <f t="array" ref="K1834">VLOOKUP($A1834,'Medical Examination'!$A:$H,COLUMN(B:B),0)</f>
        <v>27.835000000000001</v>
      </c>
      <c r="L1834" cm="1">
        <f t="array" ref="L1834">VLOOKUP($A1834,'Medical Examination'!$A:$H,COLUMN(C:C),0)</f>
        <v>5.9</v>
      </c>
      <c r="M1834" t="str" cm="1">
        <f t="array" ref="M1834">VLOOKUP($A1834,'Medical Examination'!$A:$H,COLUMN(D:D),0)</f>
        <v>yes</v>
      </c>
      <c r="N1834" t="str" cm="1">
        <f t="array" ref="N1834">VLOOKUP($A1834,'Medical Examination'!$A:$H,COLUMN(E:E),0)</f>
        <v>No</v>
      </c>
      <c r="O1834" t="str" cm="1">
        <f t="array" ref="O1834">VLOOKUP($A1834,'Medical Examination'!$A:$H,COLUMN(F:F),0)</f>
        <v>No</v>
      </c>
      <c r="P1834" cm="1">
        <f t="array" ref="P1834">VLOOKUP($A1834,'Medical Examination'!$A:$H,COLUMN(G:G),0)</f>
        <v>1</v>
      </c>
      <c r="Q1834" t="str" cm="1">
        <f t="array" ref="Q1834">VLOOKUP($A1834,'Medical Examination'!$A:$H,COLUMN(H:H),0)</f>
        <v>yes</v>
      </c>
      <c r="R1834">
        <f t="shared" si="336"/>
        <v>1</v>
      </c>
      <c r="S1834">
        <f t="shared" si="337"/>
        <v>0</v>
      </c>
      <c r="T1834">
        <f t="shared" si="338"/>
        <v>0</v>
      </c>
      <c r="U1834">
        <f t="shared" si="339"/>
        <v>1</v>
      </c>
      <c r="V1834">
        <f t="shared" si="340"/>
        <v>2</v>
      </c>
      <c r="W1834">
        <f t="shared" si="341"/>
        <v>3</v>
      </c>
      <c r="X1834">
        <f t="shared" si="342"/>
        <v>1</v>
      </c>
      <c r="Y1834">
        <f t="shared" si="343"/>
        <v>0</v>
      </c>
      <c r="Z1834">
        <f t="shared" si="344"/>
        <v>1</v>
      </c>
      <c r="AA1834">
        <f t="shared" si="345"/>
        <v>0</v>
      </c>
      <c r="AB1834" s="5">
        <f t="shared" si="346"/>
        <v>35</v>
      </c>
      <c r="AC1834">
        <f t="shared" si="347"/>
        <v>1</v>
      </c>
    </row>
    <row r="1835" spans="1:29" x14ac:dyDescent="0.25">
      <c r="A1835" t="s">
        <v>1877</v>
      </c>
      <c r="B1835">
        <v>1983</v>
      </c>
      <c r="C1835" t="s">
        <v>37</v>
      </c>
      <c r="D1835">
        <v>6</v>
      </c>
      <c r="E1835">
        <v>0</v>
      </c>
      <c r="F1835">
        <v>20149.32</v>
      </c>
      <c r="G1835" t="s">
        <v>11</v>
      </c>
      <c r="H1835" t="s">
        <v>16</v>
      </c>
      <c r="I1835" t="s">
        <v>168</v>
      </c>
      <c r="J1835" t="str">
        <f>VLOOKUP(A1835,Names!A:B,2,)</f>
        <v>Raffetto, Mr.  Louis</v>
      </c>
      <c r="K1835" cm="1">
        <f t="array" ref="K1835">VLOOKUP($A1835,'Medical Examination'!$A:$H,COLUMN(B:B),0)</f>
        <v>26.41</v>
      </c>
      <c r="L1835" cm="1">
        <f t="array" ref="L1835">VLOOKUP($A1835,'Medical Examination'!$A:$H,COLUMN(C:C),0)</f>
        <v>4.92</v>
      </c>
      <c r="M1835" t="str" cm="1">
        <f t="array" ref="M1835">VLOOKUP($A1835,'Medical Examination'!$A:$H,COLUMN(D:D),0)</f>
        <v>yes</v>
      </c>
      <c r="N1835" t="str" cm="1">
        <f t="array" ref="N1835">VLOOKUP($A1835,'Medical Examination'!$A:$H,COLUMN(E:E),0)</f>
        <v>No</v>
      </c>
      <c r="O1835" t="str" cm="1">
        <f t="array" ref="O1835">VLOOKUP($A1835,'Medical Examination'!$A:$H,COLUMN(F:F),0)</f>
        <v>Yes</v>
      </c>
      <c r="P1835" cm="1">
        <f t="array" ref="P1835">VLOOKUP($A1835,'Medical Examination'!$A:$H,COLUMN(G:G),0)</f>
        <v>1</v>
      </c>
      <c r="Q1835" t="str" cm="1">
        <f t="array" ref="Q1835">VLOOKUP($A1835,'Medical Examination'!$A:$H,COLUMN(H:H),0)</f>
        <v>yes</v>
      </c>
      <c r="R1835">
        <f t="shared" si="336"/>
        <v>1</v>
      </c>
      <c r="S1835">
        <f t="shared" si="337"/>
        <v>0</v>
      </c>
      <c r="T1835">
        <f t="shared" si="338"/>
        <v>1</v>
      </c>
      <c r="U1835">
        <f t="shared" si="339"/>
        <v>1</v>
      </c>
      <c r="V1835">
        <f t="shared" si="340"/>
        <v>2</v>
      </c>
      <c r="W1835">
        <f t="shared" si="341"/>
        <v>3</v>
      </c>
      <c r="X1835">
        <f t="shared" si="342"/>
        <v>1</v>
      </c>
      <c r="Y1835">
        <f t="shared" si="343"/>
        <v>0</v>
      </c>
      <c r="Z1835">
        <f t="shared" si="344"/>
        <v>0</v>
      </c>
      <c r="AA1835">
        <f t="shared" si="345"/>
        <v>0</v>
      </c>
      <c r="AB1835" s="5">
        <f t="shared" si="346"/>
        <v>40</v>
      </c>
      <c r="AC1835">
        <f t="shared" si="347"/>
        <v>1</v>
      </c>
    </row>
    <row r="1836" spans="1:29" x14ac:dyDescent="0.25">
      <c r="A1836" t="s">
        <v>1878</v>
      </c>
      <c r="B1836">
        <v>2002</v>
      </c>
      <c r="C1836" t="s">
        <v>10</v>
      </c>
      <c r="D1836">
        <v>9</v>
      </c>
      <c r="E1836">
        <v>0</v>
      </c>
      <c r="F1836">
        <v>20167.34</v>
      </c>
      <c r="G1836" t="s">
        <v>12</v>
      </c>
      <c r="H1836" t="s">
        <v>12</v>
      </c>
      <c r="I1836" t="s">
        <v>42</v>
      </c>
      <c r="J1836" t="str">
        <f>VLOOKUP(A1836,Names!A:B,2,)</f>
        <v>Marion, Ms.  Stacey</v>
      </c>
      <c r="K1836" cm="1">
        <f t="array" ref="K1836">VLOOKUP($A1836,'Medical Examination'!$A:$H,COLUMN(B:B),0)</f>
        <v>21.8</v>
      </c>
      <c r="L1836" cm="1">
        <f t="array" ref="L1836">VLOOKUP($A1836,'Medical Examination'!$A:$H,COLUMN(C:C),0)</f>
        <v>10.55</v>
      </c>
      <c r="M1836" t="str" cm="1">
        <f t="array" ref="M1836">VLOOKUP($A1836,'Medical Examination'!$A:$H,COLUMN(D:D),0)</f>
        <v>No</v>
      </c>
      <c r="N1836" t="str" cm="1">
        <f t="array" ref="N1836">VLOOKUP($A1836,'Medical Examination'!$A:$H,COLUMN(E:E),0)</f>
        <v>No</v>
      </c>
      <c r="O1836" t="str" cm="1">
        <f t="array" ref="O1836">VLOOKUP($A1836,'Medical Examination'!$A:$H,COLUMN(F:F),0)</f>
        <v>No</v>
      </c>
      <c r="P1836" t="str" cm="1">
        <f t="array" ref="P1836">VLOOKUP($A1836,'Medical Examination'!$A:$H,COLUMN(G:G),0)</f>
        <v>No major surgery</v>
      </c>
      <c r="Q1836" t="str" cm="1">
        <f t="array" ref="Q1836">VLOOKUP($A1836,'Medical Examination'!$A:$H,COLUMN(H:H),0)</f>
        <v>yes</v>
      </c>
      <c r="R1836">
        <f t="shared" si="336"/>
        <v>0</v>
      </c>
      <c r="S1836">
        <f t="shared" si="337"/>
        <v>0</v>
      </c>
      <c r="T1836">
        <f t="shared" si="338"/>
        <v>0</v>
      </c>
      <c r="U1836">
        <f t="shared" si="339"/>
        <v>1</v>
      </c>
      <c r="V1836">
        <f t="shared" si="340"/>
        <v>1</v>
      </c>
      <c r="W1836">
        <f t="shared" si="341"/>
        <v>1</v>
      </c>
      <c r="X1836">
        <f t="shared" si="342"/>
        <v>0</v>
      </c>
      <c r="Y1836">
        <f t="shared" si="343"/>
        <v>1</v>
      </c>
      <c r="Z1836">
        <f t="shared" si="344"/>
        <v>0</v>
      </c>
      <c r="AA1836">
        <f t="shared" si="345"/>
        <v>0</v>
      </c>
      <c r="AB1836" s="5">
        <f t="shared" si="346"/>
        <v>21</v>
      </c>
      <c r="AC1836">
        <f t="shared" si="347"/>
        <v>0</v>
      </c>
    </row>
    <row r="1837" spans="1:29" x14ac:dyDescent="0.25">
      <c r="A1837" t="s">
        <v>1879</v>
      </c>
      <c r="B1837">
        <v>1994</v>
      </c>
      <c r="C1837" t="s">
        <v>18</v>
      </c>
      <c r="D1837">
        <v>8</v>
      </c>
      <c r="E1837">
        <v>2</v>
      </c>
      <c r="F1837">
        <v>20177.669999999998</v>
      </c>
      <c r="G1837" t="s">
        <v>11</v>
      </c>
      <c r="H1837" t="s">
        <v>16</v>
      </c>
      <c r="I1837" t="s">
        <v>42</v>
      </c>
      <c r="J1837" t="str">
        <f>VLOOKUP(A1837,Names!A:B,2,)</f>
        <v>Ryan, Ms.  Lisa</v>
      </c>
      <c r="K1837" cm="1">
        <f t="array" ref="K1837">VLOOKUP($A1837,'Medical Examination'!$A:$H,COLUMN(B:B),0)</f>
        <v>27.5</v>
      </c>
      <c r="L1837" cm="1">
        <f t="array" ref="L1837">VLOOKUP($A1837,'Medical Examination'!$A:$H,COLUMN(C:C),0)</f>
        <v>4.49</v>
      </c>
      <c r="M1837" t="str" cm="1">
        <f t="array" ref="M1837">VLOOKUP($A1837,'Medical Examination'!$A:$H,COLUMN(D:D),0)</f>
        <v>No</v>
      </c>
      <c r="N1837" t="str" cm="1">
        <f t="array" ref="N1837">VLOOKUP($A1837,'Medical Examination'!$A:$H,COLUMN(E:E),0)</f>
        <v>No</v>
      </c>
      <c r="O1837" t="str" cm="1">
        <f t="array" ref="O1837">VLOOKUP($A1837,'Medical Examination'!$A:$H,COLUMN(F:F),0)</f>
        <v>No</v>
      </c>
      <c r="P1837" t="str" cm="1">
        <f t="array" ref="P1837">VLOOKUP($A1837,'Medical Examination'!$A:$H,COLUMN(G:G),0)</f>
        <v>No major surgery</v>
      </c>
      <c r="Q1837" t="str" cm="1">
        <f t="array" ref="Q1837">VLOOKUP($A1837,'Medical Examination'!$A:$H,COLUMN(H:H),0)</f>
        <v>No</v>
      </c>
      <c r="R1837">
        <f t="shared" si="336"/>
        <v>0</v>
      </c>
      <c r="S1837">
        <f t="shared" si="337"/>
        <v>0</v>
      </c>
      <c r="T1837">
        <f t="shared" si="338"/>
        <v>0</v>
      </c>
      <c r="U1837">
        <f t="shared" si="339"/>
        <v>0</v>
      </c>
      <c r="V1837">
        <f t="shared" si="340"/>
        <v>2</v>
      </c>
      <c r="W1837">
        <f t="shared" si="341"/>
        <v>3</v>
      </c>
      <c r="X1837">
        <f t="shared" si="342"/>
        <v>0</v>
      </c>
      <c r="Y1837">
        <f t="shared" si="343"/>
        <v>1</v>
      </c>
      <c r="Z1837">
        <f t="shared" si="344"/>
        <v>0</v>
      </c>
      <c r="AA1837">
        <f t="shared" si="345"/>
        <v>0</v>
      </c>
      <c r="AB1837" s="5">
        <f t="shared" si="346"/>
        <v>29</v>
      </c>
      <c r="AC1837">
        <f t="shared" si="347"/>
        <v>0</v>
      </c>
    </row>
    <row r="1838" spans="1:29" x14ac:dyDescent="0.25">
      <c r="A1838" t="s">
        <v>1880</v>
      </c>
      <c r="B1838">
        <v>1987</v>
      </c>
      <c r="C1838" t="s">
        <v>37</v>
      </c>
      <c r="D1838">
        <v>17</v>
      </c>
      <c r="E1838">
        <v>0</v>
      </c>
      <c r="F1838">
        <v>20234.849999999999</v>
      </c>
      <c r="G1838" t="s">
        <v>11</v>
      </c>
      <c r="H1838" t="s">
        <v>12</v>
      </c>
      <c r="I1838" t="s">
        <v>23</v>
      </c>
      <c r="J1838" t="str">
        <f>VLOOKUP(A1838,Names!A:B,2,)</f>
        <v>Windt, Ms.  Carly E</v>
      </c>
      <c r="K1838" cm="1">
        <f t="array" ref="K1838">VLOOKUP($A1838,'Medical Examination'!$A:$H,COLUMN(B:B),0)</f>
        <v>28.024999999999999</v>
      </c>
      <c r="L1838" cm="1">
        <f t="array" ref="L1838">VLOOKUP($A1838,'Medical Examination'!$A:$H,COLUMN(C:C),0)</f>
        <v>5.65</v>
      </c>
      <c r="M1838" t="str" cm="1">
        <f t="array" ref="M1838">VLOOKUP($A1838,'Medical Examination'!$A:$H,COLUMN(D:D),0)</f>
        <v>No</v>
      </c>
      <c r="N1838" t="str" cm="1">
        <f t="array" ref="N1838">VLOOKUP($A1838,'Medical Examination'!$A:$H,COLUMN(E:E),0)</f>
        <v>No</v>
      </c>
      <c r="O1838" t="str" cm="1">
        <f t="array" ref="O1838">VLOOKUP($A1838,'Medical Examination'!$A:$H,COLUMN(F:F),0)</f>
        <v>No</v>
      </c>
      <c r="P1838" cm="1">
        <f t="array" ref="P1838">VLOOKUP($A1838,'Medical Examination'!$A:$H,COLUMN(G:G),0)</f>
        <v>1</v>
      </c>
      <c r="Q1838" t="str" cm="1">
        <f t="array" ref="Q1838">VLOOKUP($A1838,'Medical Examination'!$A:$H,COLUMN(H:H),0)</f>
        <v>yes</v>
      </c>
      <c r="R1838">
        <f t="shared" si="336"/>
        <v>0</v>
      </c>
      <c r="S1838">
        <f t="shared" si="337"/>
        <v>0</v>
      </c>
      <c r="T1838">
        <f t="shared" si="338"/>
        <v>0</v>
      </c>
      <c r="U1838">
        <f t="shared" si="339"/>
        <v>1</v>
      </c>
      <c r="V1838">
        <f t="shared" si="340"/>
        <v>2</v>
      </c>
      <c r="W1838">
        <f t="shared" si="341"/>
        <v>1</v>
      </c>
      <c r="X1838">
        <f t="shared" si="342"/>
        <v>1</v>
      </c>
      <c r="Y1838">
        <f t="shared" si="343"/>
        <v>0</v>
      </c>
      <c r="Z1838">
        <f t="shared" si="344"/>
        <v>1</v>
      </c>
      <c r="AA1838">
        <f t="shared" si="345"/>
        <v>0</v>
      </c>
      <c r="AB1838" s="5">
        <f t="shared" si="346"/>
        <v>36</v>
      </c>
      <c r="AC1838">
        <f t="shared" si="347"/>
        <v>0</v>
      </c>
    </row>
    <row r="1839" spans="1:29" x14ac:dyDescent="0.25">
      <c r="A1839" t="s">
        <v>1881</v>
      </c>
      <c r="B1839">
        <v>1966</v>
      </c>
      <c r="C1839" t="s">
        <v>35</v>
      </c>
      <c r="D1839">
        <v>22</v>
      </c>
      <c r="E1839">
        <v>0</v>
      </c>
      <c r="F1839">
        <v>20253.84</v>
      </c>
      <c r="G1839" t="s">
        <v>11</v>
      </c>
      <c r="H1839" t="s">
        <v>12</v>
      </c>
      <c r="I1839" t="s">
        <v>23</v>
      </c>
      <c r="J1839" t="str">
        <f>VLOOKUP(A1839,Names!A:B,2,)</f>
        <v>Adams, Mr.  Scott</v>
      </c>
      <c r="K1839" cm="1">
        <f t="array" ref="K1839">VLOOKUP($A1839,'Medical Examination'!$A:$H,COLUMN(B:B),0)</f>
        <v>53.93</v>
      </c>
      <c r="L1839" cm="1">
        <f t="array" ref="L1839">VLOOKUP($A1839,'Medical Examination'!$A:$H,COLUMN(C:C),0)</f>
        <v>5.34</v>
      </c>
      <c r="M1839" t="str" cm="1">
        <f t="array" ref="M1839">VLOOKUP($A1839,'Medical Examination'!$A:$H,COLUMN(D:D),0)</f>
        <v>yes</v>
      </c>
      <c r="N1839" t="str" cm="1">
        <f t="array" ref="N1839">VLOOKUP($A1839,'Medical Examination'!$A:$H,COLUMN(E:E),0)</f>
        <v>No</v>
      </c>
      <c r="O1839" t="str" cm="1">
        <f t="array" ref="O1839">VLOOKUP($A1839,'Medical Examination'!$A:$H,COLUMN(F:F),0)</f>
        <v>No</v>
      </c>
      <c r="P1839" cm="1">
        <f t="array" ref="P1839">VLOOKUP($A1839,'Medical Examination'!$A:$H,COLUMN(G:G),0)</f>
        <v>2</v>
      </c>
      <c r="Q1839" t="str" cm="1">
        <f t="array" ref="Q1839">VLOOKUP($A1839,'Medical Examination'!$A:$H,COLUMN(H:H),0)</f>
        <v>No</v>
      </c>
      <c r="R1839">
        <f t="shared" si="336"/>
        <v>1</v>
      </c>
      <c r="S1839">
        <f t="shared" si="337"/>
        <v>0</v>
      </c>
      <c r="T1839">
        <f t="shared" si="338"/>
        <v>0</v>
      </c>
      <c r="U1839">
        <f t="shared" si="339"/>
        <v>0</v>
      </c>
      <c r="V1839">
        <f t="shared" si="340"/>
        <v>2</v>
      </c>
      <c r="W1839">
        <f t="shared" si="341"/>
        <v>1</v>
      </c>
      <c r="X1839">
        <f t="shared" si="342"/>
        <v>2</v>
      </c>
      <c r="Y1839">
        <f t="shared" si="343"/>
        <v>0</v>
      </c>
      <c r="Z1839">
        <f t="shared" si="344"/>
        <v>1</v>
      </c>
      <c r="AA1839">
        <f t="shared" si="345"/>
        <v>0</v>
      </c>
      <c r="AB1839" s="5">
        <f t="shared" si="346"/>
        <v>57</v>
      </c>
      <c r="AC1839">
        <f t="shared" si="347"/>
        <v>1</v>
      </c>
    </row>
    <row r="1840" spans="1:29" x14ac:dyDescent="0.25">
      <c r="A1840" t="s">
        <v>1882</v>
      </c>
      <c r="B1840">
        <v>1993</v>
      </c>
      <c r="C1840" t="s">
        <v>20</v>
      </c>
      <c r="D1840">
        <v>7</v>
      </c>
      <c r="E1840">
        <v>1</v>
      </c>
      <c r="F1840">
        <v>20277.810000000001</v>
      </c>
      <c r="G1840" t="s">
        <v>12</v>
      </c>
      <c r="H1840" t="s">
        <v>12</v>
      </c>
      <c r="I1840" t="s">
        <v>168</v>
      </c>
      <c r="J1840" t="str">
        <f>VLOOKUP(A1840,Names!A:B,2,)</f>
        <v>Catoggio, Mr.  Timothy</v>
      </c>
      <c r="K1840" cm="1">
        <f t="array" ref="K1840">VLOOKUP($A1840,'Medical Examination'!$A:$H,COLUMN(B:B),0)</f>
        <v>29.64</v>
      </c>
      <c r="L1840" cm="1">
        <f t="array" ref="L1840">VLOOKUP($A1840,'Medical Examination'!$A:$H,COLUMN(C:C),0)</f>
        <v>4.93</v>
      </c>
      <c r="M1840" t="str" cm="1">
        <f t="array" ref="M1840">VLOOKUP($A1840,'Medical Examination'!$A:$H,COLUMN(D:D),0)</f>
        <v>No</v>
      </c>
      <c r="N1840" t="str" cm="1">
        <f t="array" ref="N1840">VLOOKUP($A1840,'Medical Examination'!$A:$H,COLUMN(E:E),0)</f>
        <v>No</v>
      </c>
      <c r="O1840" t="str" cm="1">
        <f t="array" ref="O1840">VLOOKUP($A1840,'Medical Examination'!$A:$H,COLUMN(F:F),0)</f>
        <v>Yes</v>
      </c>
      <c r="P1840" cm="1">
        <f t="array" ref="P1840">VLOOKUP($A1840,'Medical Examination'!$A:$H,COLUMN(G:G),0)</f>
        <v>1</v>
      </c>
      <c r="Q1840" t="str" cm="1">
        <f t="array" ref="Q1840">VLOOKUP($A1840,'Medical Examination'!$A:$H,COLUMN(H:H),0)</f>
        <v>No</v>
      </c>
      <c r="R1840">
        <f t="shared" si="336"/>
        <v>0</v>
      </c>
      <c r="S1840">
        <f t="shared" si="337"/>
        <v>0</v>
      </c>
      <c r="T1840">
        <f t="shared" si="338"/>
        <v>1</v>
      </c>
      <c r="U1840">
        <f t="shared" si="339"/>
        <v>0</v>
      </c>
      <c r="V1840">
        <f t="shared" si="340"/>
        <v>1</v>
      </c>
      <c r="W1840">
        <f t="shared" si="341"/>
        <v>1</v>
      </c>
      <c r="X1840">
        <f t="shared" si="342"/>
        <v>1</v>
      </c>
      <c r="Y1840">
        <f t="shared" si="343"/>
        <v>0</v>
      </c>
      <c r="Z1840">
        <f t="shared" si="344"/>
        <v>0</v>
      </c>
      <c r="AA1840">
        <f t="shared" si="345"/>
        <v>0</v>
      </c>
      <c r="AB1840" s="5">
        <f t="shared" si="346"/>
        <v>30</v>
      </c>
      <c r="AC1840">
        <f t="shared" si="347"/>
        <v>1</v>
      </c>
    </row>
    <row r="1841" spans="1:29" x14ac:dyDescent="0.25">
      <c r="A1841" t="s">
        <v>1883</v>
      </c>
      <c r="B1841">
        <v>1985</v>
      </c>
      <c r="C1841" t="s">
        <v>20</v>
      </c>
      <c r="D1841">
        <v>17</v>
      </c>
      <c r="E1841">
        <v>1</v>
      </c>
      <c r="F1841">
        <v>20296.86</v>
      </c>
      <c r="G1841" t="s">
        <v>12</v>
      </c>
      <c r="H1841" t="s">
        <v>16</v>
      </c>
      <c r="I1841" t="s">
        <v>247</v>
      </c>
      <c r="J1841" t="str">
        <f>VLOOKUP(A1841,Names!A:B,2,)</f>
        <v>Patchell, Ms.  Kristin</v>
      </c>
      <c r="K1841" cm="1">
        <f t="array" ref="K1841">VLOOKUP($A1841,'Medical Examination'!$A:$H,COLUMN(B:B),0)</f>
        <v>25.555</v>
      </c>
      <c r="L1841" cm="1">
        <f t="array" ref="L1841">VLOOKUP($A1841,'Medical Examination'!$A:$H,COLUMN(C:C),0)</f>
        <v>4.09</v>
      </c>
      <c r="M1841" t="str" cm="1">
        <f t="array" ref="M1841">VLOOKUP($A1841,'Medical Examination'!$A:$H,COLUMN(D:D),0)</f>
        <v>yes</v>
      </c>
      <c r="N1841" t="str" cm="1">
        <f t="array" ref="N1841">VLOOKUP($A1841,'Medical Examination'!$A:$H,COLUMN(E:E),0)</f>
        <v>No</v>
      </c>
      <c r="O1841" t="str" cm="1">
        <f t="array" ref="O1841">VLOOKUP($A1841,'Medical Examination'!$A:$H,COLUMN(F:F),0)</f>
        <v>No</v>
      </c>
      <c r="P1841" t="str" cm="1">
        <f t="array" ref="P1841">VLOOKUP($A1841,'Medical Examination'!$A:$H,COLUMN(G:G),0)</f>
        <v>No major surgery</v>
      </c>
      <c r="Q1841" t="str" cm="1">
        <f t="array" ref="Q1841">VLOOKUP($A1841,'Medical Examination'!$A:$H,COLUMN(H:H),0)</f>
        <v>yes</v>
      </c>
      <c r="R1841">
        <f t="shared" si="336"/>
        <v>1</v>
      </c>
      <c r="S1841">
        <f t="shared" si="337"/>
        <v>0</v>
      </c>
      <c r="T1841">
        <f t="shared" si="338"/>
        <v>0</v>
      </c>
      <c r="U1841">
        <f t="shared" si="339"/>
        <v>1</v>
      </c>
      <c r="V1841">
        <f t="shared" si="340"/>
        <v>1</v>
      </c>
      <c r="W1841">
        <f t="shared" si="341"/>
        <v>3</v>
      </c>
      <c r="X1841">
        <f t="shared" si="342"/>
        <v>0</v>
      </c>
      <c r="Y1841">
        <f t="shared" si="343"/>
        <v>0</v>
      </c>
      <c r="Z1841">
        <f t="shared" si="344"/>
        <v>0</v>
      </c>
      <c r="AA1841">
        <f t="shared" si="345"/>
        <v>0</v>
      </c>
      <c r="AB1841" s="5">
        <f t="shared" si="346"/>
        <v>38</v>
      </c>
      <c r="AC1841">
        <f t="shared" si="347"/>
        <v>0</v>
      </c>
    </row>
    <row r="1842" spans="1:29" x14ac:dyDescent="0.25">
      <c r="A1842" t="s">
        <v>1884</v>
      </c>
      <c r="B1842">
        <v>1962</v>
      </c>
      <c r="C1842" t="s">
        <v>10</v>
      </c>
      <c r="D1842">
        <v>2</v>
      </c>
      <c r="E1842">
        <v>0</v>
      </c>
      <c r="F1842">
        <v>20354.5</v>
      </c>
      <c r="G1842" t="s">
        <v>12</v>
      </c>
      <c r="H1842" t="s">
        <v>11</v>
      </c>
      <c r="I1842" t="s">
        <v>535</v>
      </c>
      <c r="J1842" t="str">
        <f>VLOOKUP(A1842,Names!A:B,2,)</f>
        <v>Argall, Mrs.  Tara R</v>
      </c>
      <c r="K1842" cm="1">
        <f t="array" ref="K1842">VLOOKUP($A1842,'Medical Examination'!$A:$H,COLUMN(B:B),0)</f>
        <v>49.77</v>
      </c>
      <c r="L1842" cm="1">
        <f t="array" ref="L1842">VLOOKUP($A1842,'Medical Examination'!$A:$H,COLUMN(C:C),0)</f>
        <v>7.02</v>
      </c>
      <c r="M1842" t="str" cm="1">
        <f t="array" ref="M1842">VLOOKUP($A1842,'Medical Examination'!$A:$H,COLUMN(D:D),0)</f>
        <v>No</v>
      </c>
      <c r="N1842" t="str" cm="1">
        <f t="array" ref="N1842">VLOOKUP($A1842,'Medical Examination'!$A:$H,COLUMN(E:E),0)</f>
        <v>No</v>
      </c>
      <c r="O1842" t="str" cm="1">
        <f t="array" ref="O1842">VLOOKUP($A1842,'Medical Examination'!$A:$H,COLUMN(F:F),0)</f>
        <v>No</v>
      </c>
      <c r="P1842" t="str" cm="1">
        <f t="array" ref="P1842">VLOOKUP($A1842,'Medical Examination'!$A:$H,COLUMN(G:G),0)</f>
        <v>No major surgery</v>
      </c>
      <c r="Q1842" t="str" cm="1">
        <f t="array" ref="Q1842">VLOOKUP($A1842,'Medical Examination'!$A:$H,COLUMN(H:H),0)</f>
        <v>No</v>
      </c>
      <c r="R1842">
        <f t="shared" si="336"/>
        <v>0</v>
      </c>
      <c r="S1842">
        <f t="shared" si="337"/>
        <v>0</v>
      </c>
      <c r="T1842">
        <f t="shared" si="338"/>
        <v>0</v>
      </c>
      <c r="U1842">
        <f t="shared" si="339"/>
        <v>0</v>
      </c>
      <c r="V1842">
        <f t="shared" si="340"/>
        <v>1</v>
      </c>
      <c r="W1842">
        <f t="shared" si="341"/>
        <v>2</v>
      </c>
      <c r="X1842">
        <f t="shared" si="342"/>
        <v>0</v>
      </c>
      <c r="Y1842">
        <f t="shared" si="343"/>
        <v>0</v>
      </c>
      <c r="Z1842">
        <f t="shared" si="344"/>
        <v>0</v>
      </c>
      <c r="AA1842">
        <f t="shared" si="345"/>
        <v>0</v>
      </c>
      <c r="AB1842" s="5">
        <f t="shared" si="346"/>
        <v>61</v>
      </c>
      <c r="AC1842">
        <f t="shared" si="347"/>
        <v>0</v>
      </c>
    </row>
    <row r="1843" spans="1:29" x14ac:dyDescent="0.25">
      <c r="A1843" t="s">
        <v>1885</v>
      </c>
      <c r="B1843">
        <v>1985</v>
      </c>
      <c r="C1843" t="s">
        <v>10</v>
      </c>
      <c r="D1843">
        <v>12</v>
      </c>
      <c r="E1843">
        <v>0</v>
      </c>
      <c r="F1843">
        <v>20420.599999999999</v>
      </c>
      <c r="G1843" t="s">
        <v>12</v>
      </c>
      <c r="H1843" t="s">
        <v>11</v>
      </c>
      <c r="I1843" t="s">
        <v>42</v>
      </c>
      <c r="J1843" t="str">
        <f>VLOOKUP(A1843,Names!A:B,2,)</f>
        <v>Sallade, Mr.  Jeff</v>
      </c>
      <c r="K1843" cm="1">
        <f t="array" ref="K1843">VLOOKUP($A1843,'Medical Examination'!$A:$H,COLUMN(B:B),0)</f>
        <v>29.8</v>
      </c>
      <c r="L1843" cm="1">
        <f t="array" ref="L1843">VLOOKUP($A1843,'Medical Examination'!$A:$H,COLUMN(C:C),0)</f>
        <v>5.78</v>
      </c>
      <c r="M1843" t="str" cm="1">
        <f t="array" ref="M1843">VLOOKUP($A1843,'Medical Examination'!$A:$H,COLUMN(D:D),0)</f>
        <v>yes</v>
      </c>
      <c r="N1843" t="str" cm="1">
        <f t="array" ref="N1843">VLOOKUP($A1843,'Medical Examination'!$A:$H,COLUMN(E:E),0)</f>
        <v>No</v>
      </c>
      <c r="O1843" t="str" cm="1">
        <f t="array" ref="O1843">VLOOKUP($A1843,'Medical Examination'!$A:$H,COLUMN(F:F),0)</f>
        <v>No</v>
      </c>
      <c r="P1843" t="str" cm="1">
        <f t="array" ref="P1843">VLOOKUP($A1843,'Medical Examination'!$A:$H,COLUMN(G:G),0)</f>
        <v>No major surgery</v>
      </c>
      <c r="Q1843" t="str" cm="1">
        <f t="array" ref="Q1843">VLOOKUP($A1843,'Medical Examination'!$A:$H,COLUMN(H:H),0)</f>
        <v>No</v>
      </c>
      <c r="R1843">
        <f t="shared" si="336"/>
        <v>1</v>
      </c>
      <c r="S1843">
        <f t="shared" si="337"/>
        <v>0</v>
      </c>
      <c r="T1843">
        <f t="shared" si="338"/>
        <v>0</v>
      </c>
      <c r="U1843">
        <f t="shared" si="339"/>
        <v>0</v>
      </c>
      <c r="V1843">
        <f t="shared" si="340"/>
        <v>1</v>
      </c>
      <c r="W1843">
        <f t="shared" si="341"/>
        <v>2</v>
      </c>
      <c r="X1843">
        <f t="shared" si="342"/>
        <v>0</v>
      </c>
      <c r="Y1843">
        <f t="shared" si="343"/>
        <v>1</v>
      </c>
      <c r="Z1843">
        <f t="shared" si="344"/>
        <v>0</v>
      </c>
      <c r="AA1843">
        <f t="shared" si="345"/>
        <v>0</v>
      </c>
      <c r="AB1843" s="5">
        <f t="shared" si="346"/>
        <v>38</v>
      </c>
      <c r="AC1843">
        <f t="shared" si="347"/>
        <v>1</v>
      </c>
    </row>
    <row r="1844" spans="1:29" x14ac:dyDescent="0.25">
      <c r="A1844" t="s">
        <v>1886</v>
      </c>
      <c r="B1844">
        <v>1962</v>
      </c>
      <c r="C1844" t="s">
        <v>37</v>
      </c>
      <c r="D1844">
        <v>18</v>
      </c>
      <c r="E1844">
        <v>0</v>
      </c>
      <c r="F1844">
        <v>20446.849999999999</v>
      </c>
      <c r="G1844" t="s">
        <v>11</v>
      </c>
      <c r="H1844" t="s">
        <v>16</v>
      </c>
      <c r="I1844" t="s">
        <v>23</v>
      </c>
      <c r="J1844" t="str">
        <f>VLOOKUP(A1844,Names!A:B,2,)</f>
        <v>McKenna, Mr.  Matthew</v>
      </c>
      <c r="K1844" cm="1">
        <f t="array" ref="K1844">VLOOKUP($A1844,'Medical Examination'!$A:$H,COLUMN(B:B),0)</f>
        <v>51.47</v>
      </c>
      <c r="L1844" cm="1">
        <f t="array" ref="L1844">VLOOKUP($A1844,'Medical Examination'!$A:$H,COLUMN(C:C),0)</f>
        <v>9.6</v>
      </c>
      <c r="M1844" t="str" cm="1">
        <f t="array" ref="M1844">VLOOKUP($A1844,'Medical Examination'!$A:$H,COLUMN(D:D),0)</f>
        <v>No</v>
      </c>
      <c r="N1844" t="str" cm="1">
        <f t="array" ref="N1844">VLOOKUP($A1844,'Medical Examination'!$A:$H,COLUMN(E:E),0)</f>
        <v>No</v>
      </c>
      <c r="O1844" t="str" cm="1">
        <f t="array" ref="O1844">VLOOKUP($A1844,'Medical Examination'!$A:$H,COLUMN(F:F),0)</f>
        <v>No</v>
      </c>
      <c r="P1844" t="str" cm="1">
        <f t="array" ref="P1844">VLOOKUP($A1844,'Medical Examination'!$A:$H,COLUMN(G:G),0)</f>
        <v>No major surgery</v>
      </c>
      <c r="Q1844" t="str" cm="1">
        <f t="array" ref="Q1844">VLOOKUP($A1844,'Medical Examination'!$A:$H,COLUMN(H:H),0)</f>
        <v>No</v>
      </c>
      <c r="R1844">
        <f t="shared" si="336"/>
        <v>0</v>
      </c>
      <c r="S1844">
        <f t="shared" si="337"/>
        <v>0</v>
      </c>
      <c r="T1844">
        <f t="shared" si="338"/>
        <v>0</v>
      </c>
      <c r="U1844">
        <f t="shared" si="339"/>
        <v>0</v>
      </c>
      <c r="V1844">
        <f t="shared" si="340"/>
        <v>2</v>
      </c>
      <c r="W1844">
        <f t="shared" si="341"/>
        <v>3</v>
      </c>
      <c r="X1844">
        <f t="shared" si="342"/>
        <v>0</v>
      </c>
      <c r="Y1844">
        <f t="shared" si="343"/>
        <v>0</v>
      </c>
      <c r="Z1844">
        <f t="shared" si="344"/>
        <v>1</v>
      </c>
      <c r="AA1844">
        <f t="shared" si="345"/>
        <v>0</v>
      </c>
      <c r="AB1844" s="5">
        <f t="shared" si="346"/>
        <v>61</v>
      </c>
      <c r="AC1844">
        <f t="shared" si="347"/>
        <v>1</v>
      </c>
    </row>
    <row r="1845" spans="1:29" x14ac:dyDescent="0.25">
      <c r="A1845" t="s">
        <v>1887</v>
      </c>
      <c r="B1845">
        <v>1969</v>
      </c>
      <c r="C1845" t="s">
        <v>37</v>
      </c>
      <c r="D1845">
        <v>13</v>
      </c>
      <c r="E1845">
        <v>3</v>
      </c>
      <c r="F1845">
        <v>20463</v>
      </c>
      <c r="G1845" t="s">
        <v>11</v>
      </c>
      <c r="H1845" t="s">
        <v>11</v>
      </c>
      <c r="I1845" t="s">
        <v>13</v>
      </c>
      <c r="J1845" t="str">
        <f>VLOOKUP(A1845,Names!A:B,2,)</f>
        <v>Wright, Ms.  Helen</v>
      </c>
      <c r="K1845" cm="1">
        <f t="array" ref="K1845">VLOOKUP($A1845,'Medical Examination'!$A:$H,COLUMN(B:B),0)</f>
        <v>38.06</v>
      </c>
      <c r="L1845" cm="1">
        <f t="array" ref="L1845">VLOOKUP($A1845,'Medical Examination'!$A:$H,COLUMN(C:C),0)</f>
        <v>5.24</v>
      </c>
      <c r="M1845" t="str" cm="1">
        <f t="array" ref="M1845">VLOOKUP($A1845,'Medical Examination'!$A:$H,COLUMN(D:D),0)</f>
        <v>yes</v>
      </c>
      <c r="N1845" t="str" cm="1">
        <f t="array" ref="N1845">VLOOKUP($A1845,'Medical Examination'!$A:$H,COLUMN(E:E),0)</f>
        <v>No</v>
      </c>
      <c r="O1845" t="str" cm="1">
        <f t="array" ref="O1845">VLOOKUP($A1845,'Medical Examination'!$A:$H,COLUMN(F:F),0)</f>
        <v>Yes</v>
      </c>
      <c r="P1845" cm="1">
        <f t="array" ref="P1845">VLOOKUP($A1845,'Medical Examination'!$A:$H,COLUMN(G:G),0)</f>
        <v>1</v>
      </c>
      <c r="Q1845" t="str" cm="1">
        <f t="array" ref="Q1845">VLOOKUP($A1845,'Medical Examination'!$A:$H,COLUMN(H:H),0)</f>
        <v>No</v>
      </c>
      <c r="R1845">
        <f t="shared" si="336"/>
        <v>1</v>
      </c>
      <c r="S1845">
        <f t="shared" si="337"/>
        <v>0</v>
      </c>
      <c r="T1845">
        <f t="shared" si="338"/>
        <v>1</v>
      </c>
      <c r="U1845">
        <f t="shared" si="339"/>
        <v>0</v>
      </c>
      <c r="V1845">
        <f t="shared" si="340"/>
        <v>2</v>
      </c>
      <c r="W1845">
        <f t="shared" si="341"/>
        <v>2</v>
      </c>
      <c r="X1845">
        <f t="shared" si="342"/>
        <v>1</v>
      </c>
      <c r="Y1845">
        <f t="shared" si="343"/>
        <v>0</v>
      </c>
      <c r="Z1845">
        <f t="shared" si="344"/>
        <v>0</v>
      </c>
      <c r="AA1845">
        <f t="shared" si="345"/>
        <v>1</v>
      </c>
      <c r="AB1845" s="5">
        <f t="shared" si="346"/>
        <v>54</v>
      </c>
      <c r="AC1845">
        <f t="shared" si="347"/>
        <v>0</v>
      </c>
    </row>
    <row r="1846" spans="1:29" x14ac:dyDescent="0.25">
      <c r="A1846" t="s">
        <v>1888</v>
      </c>
      <c r="B1846">
        <v>1966</v>
      </c>
      <c r="C1846" t="s">
        <v>10</v>
      </c>
      <c r="D1846">
        <v>9</v>
      </c>
      <c r="E1846">
        <v>0</v>
      </c>
      <c r="F1846">
        <v>20568.32</v>
      </c>
      <c r="G1846" t="s">
        <v>12</v>
      </c>
      <c r="H1846" t="s">
        <v>11</v>
      </c>
      <c r="I1846" t="s">
        <v>23</v>
      </c>
      <c r="J1846" t="str">
        <f>VLOOKUP(A1846,Names!A:B,2,)</f>
        <v>Alexson, Ms.  Margaret B.</v>
      </c>
      <c r="K1846" cm="1">
        <f t="array" ref="K1846">VLOOKUP($A1846,'Medical Examination'!$A:$H,COLUMN(B:B),0)</f>
        <v>54.47</v>
      </c>
      <c r="L1846" cm="1">
        <f t="array" ref="L1846">VLOOKUP($A1846,'Medical Examination'!$A:$H,COLUMN(C:C),0)</f>
        <v>4.49</v>
      </c>
      <c r="M1846" t="str" cm="1">
        <f t="array" ref="M1846">VLOOKUP($A1846,'Medical Examination'!$A:$H,COLUMN(D:D),0)</f>
        <v>yes</v>
      </c>
      <c r="N1846" t="str" cm="1">
        <f t="array" ref="N1846">VLOOKUP($A1846,'Medical Examination'!$A:$H,COLUMN(E:E),0)</f>
        <v>No</v>
      </c>
      <c r="O1846" t="str" cm="1">
        <f t="array" ref="O1846">VLOOKUP($A1846,'Medical Examination'!$A:$H,COLUMN(F:F),0)</f>
        <v>No</v>
      </c>
      <c r="P1846" cm="1">
        <f t="array" ref="P1846">VLOOKUP($A1846,'Medical Examination'!$A:$H,COLUMN(G:G),0)</f>
        <v>2</v>
      </c>
      <c r="Q1846" t="str" cm="1">
        <f t="array" ref="Q1846">VLOOKUP($A1846,'Medical Examination'!$A:$H,COLUMN(H:H),0)</f>
        <v>No</v>
      </c>
      <c r="R1846">
        <f t="shared" si="336"/>
        <v>1</v>
      </c>
      <c r="S1846">
        <f t="shared" si="337"/>
        <v>0</v>
      </c>
      <c r="T1846">
        <f t="shared" si="338"/>
        <v>0</v>
      </c>
      <c r="U1846">
        <f t="shared" si="339"/>
        <v>0</v>
      </c>
      <c r="V1846">
        <f t="shared" si="340"/>
        <v>1</v>
      </c>
      <c r="W1846">
        <f t="shared" si="341"/>
        <v>2</v>
      </c>
      <c r="X1846">
        <f t="shared" si="342"/>
        <v>2</v>
      </c>
      <c r="Y1846">
        <f t="shared" si="343"/>
        <v>0</v>
      </c>
      <c r="Z1846">
        <f t="shared" si="344"/>
        <v>1</v>
      </c>
      <c r="AA1846">
        <f t="shared" si="345"/>
        <v>0</v>
      </c>
      <c r="AB1846" s="5">
        <f t="shared" si="346"/>
        <v>57</v>
      </c>
      <c r="AC1846">
        <f t="shared" si="347"/>
        <v>0</v>
      </c>
    </row>
    <row r="1847" spans="1:29" x14ac:dyDescent="0.25">
      <c r="A1847" t="s">
        <v>1889</v>
      </c>
      <c r="B1847">
        <v>1967</v>
      </c>
      <c r="C1847" t="s">
        <v>30</v>
      </c>
      <c r="D1847">
        <v>17</v>
      </c>
      <c r="E1847">
        <v>0</v>
      </c>
      <c r="F1847">
        <v>20630.28</v>
      </c>
      <c r="G1847" t="s">
        <v>11</v>
      </c>
      <c r="H1847" t="s">
        <v>12</v>
      </c>
      <c r="I1847" t="s">
        <v>42</v>
      </c>
      <c r="J1847" t="str">
        <f>VLOOKUP(A1847,Names!A:B,2,)</f>
        <v>Richards, Mr.  Malcolm J.</v>
      </c>
      <c r="K1847" cm="1">
        <f t="array" ref="K1847">VLOOKUP($A1847,'Medical Examination'!$A:$H,COLUMN(B:B),0)</f>
        <v>37.299999999999997</v>
      </c>
      <c r="L1847" cm="1">
        <f t="array" ref="L1847">VLOOKUP($A1847,'Medical Examination'!$A:$H,COLUMN(C:C),0)</f>
        <v>7.79</v>
      </c>
      <c r="M1847" t="str" cm="1">
        <f t="array" ref="M1847">VLOOKUP($A1847,'Medical Examination'!$A:$H,COLUMN(D:D),0)</f>
        <v>yes</v>
      </c>
      <c r="N1847" t="str" cm="1">
        <f t="array" ref="N1847">VLOOKUP($A1847,'Medical Examination'!$A:$H,COLUMN(E:E),0)</f>
        <v>No</v>
      </c>
      <c r="O1847" t="str" cm="1">
        <f t="array" ref="O1847">VLOOKUP($A1847,'Medical Examination'!$A:$H,COLUMN(F:F),0)</f>
        <v>No</v>
      </c>
      <c r="P1847" t="str" cm="1">
        <f t="array" ref="P1847">VLOOKUP($A1847,'Medical Examination'!$A:$H,COLUMN(G:G),0)</f>
        <v>No major surgery</v>
      </c>
      <c r="Q1847" t="str" cm="1">
        <f t="array" ref="Q1847">VLOOKUP($A1847,'Medical Examination'!$A:$H,COLUMN(H:H),0)</f>
        <v>No</v>
      </c>
      <c r="R1847">
        <f t="shared" si="336"/>
        <v>1</v>
      </c>
      <c r="S1847">
        <f t="shared" si="337"/>
        <v>0</v>
      </c>
      <c r="T1847">
        <f t="shared" si="338"/>
        <v>0</v>
      </c>
      <c r="U1847">
        <f t="shared" si="339"/>
        <v>0</v>
      </c>
      <c r="V1847">
        <f t="shared" si="340"/>
        <v>2</v>
      </c>
      <c r="W1847">
        <f t="shared" si="341"/>
        <v>1</v>
      </c>
      <c r="X1847">
        <f t="shared" si="342"/>
        <v>0</v>
      </c>
      <c r="Y1847">
        <f t="shared" si="343"/>
        <v>1</v>
      </c>
      <c r="Z1847">
        <f t="shared" si="344"/>
        <v>0</v>
      </c>
      <c r="AA1847">
        <f t="shared" si="345"/>
        <v>0</v>
      </c>
      <c r="AB1847" s="5">
        <f t="shared" si="346"/>
        <v>56</v>
      </c>
      <c r="AC1847">
        <f t="shared" si="347"/>
        <v>1</v>
      </c>
    </row>
    <row r="1848" spans="1:29" x14ac:dyDescent="0.25">
      <c r="A1848" t="s">
        <v>1890</v>
      </c>
      <c r="B1848">
        <v>1965</v>
      </c>
      <c r="C1848" t="s">
        <v>35</v>
      </c>
      <c r="D1848">
        <v>1</v>
      </c>
      <c r="E1848">
        <v>0</v>
      </c>
      <c r="F1848">
        <v>20709.02</v>
      </c>
      <c r="G1848" t="s">
        <v>12</v>
      </c>
      <c r="H1848" t="s">
        <v>11</v>
      </c>
      <c r="I1848" t="s">
        <v>166</v>
      </c>
      <c r="J1848" t="str">
        <f>VLOOKUP(A1848,Names!A:B,2,)</f>
        <v>Young, Mr.  Jeffrey</v>
      </c>
      <c r="K1848" cm="1">
        <f t="array" ref="K1848">VLOOKUP($A1848,'Medical Examination'!$A:$H,COLUMN(B:B),0)</f>
        <v>40.28</v>
      </c>
      <c r="L1848" cm="1">
        <f t="array" ref="L1848">VLOOKUP($A1848,'Medical Examination'!$A:$H,COLUMN(C:C),0)</f>
        <v>8.9</v>
      </c>
      <c r="M1848" t="str" cm="1">
        <f t="array" ref="M1848">VLOOKUP($A1848,'Medical Examination'!$A:$H,COLUMN(D:D),0)</f>
        <v>No</v>
      </c>
      <c r="N1848" t="str" cm="1">
        <f t="array" ref="N1848">VLOOKUP($A1848,'Medical Examination'!$A:$H,COLUMN(E:E),0)</f>
        <v>No</v>
      </c>
      <c r="O1848" t="str" cm="1">
        <f t="array" ref="O1848">VLOOKUP($A1848,'Medical Examination'!$A:$H,COLUMN(F:F),0)</f>
        <v>No</v>
      </c>
      <c r="P1848" t="str" cm="1">
        <f t="array" ref="P1848">VLOOKUP($A1848,'Medical Examination'!$A:$H,COLUMN(G:G),0)</f>
        <v>No major surgery</v>
      </c>
      <c r="Q1848" t="str" cm="1">
        <f t="array" ref="Q1848">VLOOKUP($A1848,'Medical Examination'!$A:$H,COLUMN(H:H),0)</f>
        <v>No</v>
      </c>
      <c r="R1848">
        <f t="shared" si="336"/>
        <v>0</v>
      </c>
      <c r="S1848">
        <f t="shared" si="337"/>
        <v>0</v>
      </c>
      <c r="T1848">
        <f t="shared" si="338"/>
        <v>0</v>
      </c>
      <c r="U1848">
        <f t="shared" si="339"/>
        <v>0</v>
      </c>
      <c r="V1848">
        <f t="shared" si="340"/>
        <v>1</v>
      </c>
      <c r="W1848">
        <f t="shared" si="341"/>
        <v>2</v>
      </c>
      <c r="X1848">
        <f t="shared" si="342"/>
        <v>0</v>
      </c>
      <c r="Y1848">
        <f t="shared" si="343"/>
        <v>0</v>
      </c>
      <c r="Z1848">
        <f t="shared" si="344"/>
        <v>0</v>
      </c>
      <c r="AA1848">
        <f t="shared" si="345"/>
        <v>0</v>
      </c>
      <c r="AB1848" s="5">
        <f t="shared" si="346"/>
        <v>58</v>
      </c>
      <c r="AC1848">
        <f t="shared" si="347"/>
        <v>1</v>
      </c>
    </row>
    <row r="1849" spans="1:29" x14ac:dyDescent="0.25">
      <c r="A1849" t="s">
        <v>1891</v>
      </c>
      <c r="B1849">
        <v>1992</v>
      </c>
      <c r="C1849" t="s">
        <v>20</v>
      </c>
      <c r="D1849">
        <v>14</v>
      </c>
      <c r="E1849">
        <v>3</v>
      </c>
      <c r="F1849">
        <v>20745.990000000002</v>
      </c>
      <c r="G1849" t="s">
        <v>12</v>
      </c>
      <c r="H1849" t="s">
        <v>16</v>
      </c>
      <c r="I1849" t="s">
        <v>23</v>
      </c>
      <c r="J1849" t="str">
        <f>VLOOKUP(A1849,Names!A:B,2,)</f>
        <v>Valenzona, Mr.  Damon</v>
      </c>
      <c r="K1849" cm="1">
        <f t="array" ref="K1849">VLOOKUP($A1849,'Medical Examination'!$A:$H,COLUMN(B:B),0)</f>
        <v>28.69</v>
      </c>
      <c r="L1849" cm="1">
        <f t="array" ref="L1849">VLOOKUP($A1849,'Medical Examination'!$A:$H,COLUMN(C:C),0)</f>
        <v>6.23</v>
      </c>
      <c r="M1849" t="str" cm="1">
        <f t="array" ref="M1849">VLOOKUP($A1849,'Medical Examination'!$A:$H,COLUMN(D:D),0)</f>
        <v>No</v>
      </c>
      <c r="N1849" t="str" cm="1">
        <f t="array" ref="N1849">VLOOKUP($A1849,'Medical Examination'!$A:$H,COLUMN(E:E),0)</f>
        <v>No</v>
      </c>
      <c r="O1849" t="str" cm="1">
        <f t="array" ref="O1849">VLOOKUP($A1849,'Medical Examination'!$A:$H,COLUMN(F:F),0)</f>
        <v>No</v>
      </c>
      <c r="P1849" cm="1">
        <f t="array" ref="P1849">VLOOKUP($A1849,'Medical Examination'!$A:$H,COLUMN(G:G),0)</f>
        <v>1</v>
      </c>
      <c r="Q1849" t="str" cm="1">
        <f t="array" ref="Q1849">VLOOKUP($A1849,'Medical Examination'!$A:$H,COLUMN(H:H),0)</f>
        <v>yes</v>
      </c>
      <c r="R1849">
        <f t="shared" si="336"/>
        <v>0</v>
      </c>
      <c r="S1849">
        <f t="shared" si="337"/>
        <v>0</v>
      </c>
      <c r="T1849">
        <f t="shared" si="338"/>
        <v>0</v>
      </c>
      <c r="U1849">
        <f t="shared" si="339"/>
        <v>1</v>
      </c>
      <c r="V1849">
        <f t="shared" si="340"/>
        <v>1</v>
      </c>
      <c r="W1849">
        <f t="shared" si="341"/>
        <v>3</v>
      </c>
      <c r="X1849">
        <f t="shared" si="342"/>
        <v>1</v>
      </c>
      <c r="Y1849">
        <f t="shared" si="343"/>
        <v>0</v>
      </c>
      <c r="Z1849">
        <f t="shared" si="344"/>
        <v>1</v>
      </c>
      <c r="AA1849">
        <f t="shared" si="345"/>
        <v>0</v>
      </c>
      <c r="AB1849" s="5">
        <f t="shared" si="346"/>
        <v>31</v>
      </c>
      <c r="AC1849">
        <f t="shared" si="347"/>
        <v>1</v>
      </c>
    </row>
    <row r="1850" spans="1:29" x14ac:dyDescent="0.25">
      <c r="A1850" t="s">
        <v>1892</v>
      </c>
      <c r="B1850">
        <v>1986</v>
      </c>
      <c r="C1850" t="s">
        <v>35</v>
      </c>
      <c r="D1850">
        <v>4</v>
      </c>
      <c r="E1850">
        <v>1</v>
      </c>
      <c r="F1850">
        <v>20773.63</v>
      </c>
      <c r="G1850" t="s">
        <v>11</v>
      </c>
      <c r="H1850" t="s">
        <v>12</v>
      </c>
      <c r="I1850" t="s">
        <v>356</v>
      </c>
      <c r="J1850" t="str">
        <f>VLOOKUP(A1850,Names!A:B,2,)</f>
        <v>Wandzilak, Mr.  Brian T.</v>
      </c>
      <c r="K1850" cm="1">
        <f t="array" ref="K1850">VLOOKUP($A1850,'Medical Examination'!$A:$H,COLUMN(B:B),0)</f>
        <v>28.024999999999999</v>
      </c>
      <c r="L1850" cm="1">
        <f t="array" ref="L1850">VLOOKUP($A1850,'Medical Examination'!$A:$H,COLUMN(C:C),0)</f>
        <v>7.67</v>
      </c>
      <c r="M1850" t="str" cm="1">
        <f t="array" ref="M1850">VLOOKUP($A1850,'Medical Examination'!$A:$H,COLUMN(D:D),0)</f>
        <v>yes</v>
      </c>
      <c r="N1850" t="str" cm="1">
        <f t="array" ref="N1850">VLOOKUP($A1850,'Medical Examination'!$A:$H,COLUMN(E:E),0)</f>
        <v>No</v>
      </c>
      <c r="O1850" t="str" cm="1">
        <f t="array" ref="O1850">VLOOKUP($A1850,'Medical Examination'!$A:$H,COLUMN(F:F),0)</f>
        <v>No</v>
      </c>
      <c r="P1850" cm="1">
        <f t="array" ref="P1850">VLOOKUP($A1850,'Medical Examination'!$A:$H,COLUMN(G:G),0)</f>
        <v>1</v>
      </c>
      <c r="Q1850" t="str" cm="1">
        <f t="array" ref="Q1850">VLOOKUP($A1850,'Medical Examination'!$A:$H,COLUMN(H:H),0)</f>
        <v>yes</v>
      </c>
      <c r="R1850">
        <f t="shared" si="336"/>
        <v>1</v>
      </c>
      <c r="S1850">
        <f t="shared" si="337"/>
        <v>0</v>
      </c>
      <c r="T1850">
        <f t="shared" si="338"/>
        <v>0</v>
      </c>
      <c r="U1850">
        <f t="shared" si="339"/>
        <v>1</v>
      </c>
      <c r="V1850">
        <f t="shared" si="340"/>
        <v>2</v>
      </c>
      <c r="W1850">
        <f t="shared" si="341"/>
        <v>1</v>
      </c>
      <c r="X1850">
        <f t="shared" si="342"/>
        <v>1</v>
      </c>
      <c r="Y1850">
        <f t="shared" si="343"/>
        <v>0</v>
      </c>
      <c r="Z1850">
        <f t="shared" si="344"/>
        <v>0</v>
      </c>
      <c r="AA1850">
        <f t="shared" si="345"/>
        <v>0</v>
      </c>
      <c r="AB1850" s="5">
        <f t="shared" si="346"/>
        <v>37</v>
      </c>
      <c r="AC1850">
        <f t="shared" si="347"/>
        <v>1</v>
      </c>
    </row>
    <row r="1851" spans="1:29" x14ac:dyDescent="0.25">
      <c r="A1851" t="s">
        <v>1893</v>
      </c>
      <c r="B1851">
        <v>1967</v>
      </c>
      <c r="C1851" t="s">
        <v>20</v>
      </c>
      <c r="D1851">
        <v>8</v>
      </c>
      <c r="E1851">
        <v>0</v>
      </c>
      <c r="F1851">
        <v>20781.490000000002</v>
      </c>
      <c r="G1851" t="s">
        <v>11</v>
      </c>
      <c r="H1851" t="s">
        <v>12</v>
      </c>
      <c r="I1851" t="s">
        <v>13</v>
      </c>
      <c r="J1851" t="str">
        <f>VLOOKUP(A1851,Names!A:B,2,)</f>
        <v>Whitney, Mr.  Blake K.</v>
      </c>
      <c r="K1851" cm="1">
        <f t="array" ref="K1851">VLOOKUP($A1851,'Medical Examination'!$A:$H,COLUMN(B:B),0)</f>
        <v>33</v>
      </c>
      <c r="L1851" cm="1">
        <f t="array" ref="L1851">VLOOKUP($A1851,'Medical Examination'!$A:$H,COLUMN(C:C),0)</f>
        <v>9.51</v>
      </c>
      <c r="M1851" t="str" cm="1">
        <f t="array" ref="M1851">VLOOKUP($A1851,'Medical Examination'!$A:$H,COLUMN(D:D),0)</f>
        <v>yes</v>
      </c>
      <c r="N1851" t="str" cm="1">
        <f t="array" ref="N1851">VLOOKUP($A1851,'Medical Examination'!$A:$H,COLUMN(E:E),0)</f>
        <v>No</v>
      </c>
      <c r="O1851" t="str" cm="1">
        <f t="array" ref="O1851">VLOOKUP($A1851,'Medical Examination'!$A:$H,COLUMN(F:F),0)</f>
        <v>No</v>
      </c>
      <c r="P1851" t="str" cm="1">
        <f t="array" ref="P1851">VLOOKUP($A1851,'Medical Examination'!$A:$H,COLUMN(G:G),0)</f>
        <v>No major surgery</v>
      </c>
      <c r="Q1851" t="str" cm="1">
        <f t="array" ref="Q1851">VLOOKUP($A1851,'Medical Examination'!$A:$H,COLUMN(H:H),0)</f>
        <v>No</v>
      </c>
      <c r="R1851">
        <f t="shared" si="336"/>
        <v>1</v>
      </c>
      <c r="S1851">
        <f t="shared" si="337"/>
        <v>0</v>
      </c>
      <c r="T1851">
        <f t="shared" si="338"/>
        <v>0</v>
      </c>
      <c r="U1851">
        <f t="shared" si="339"/>
        <v>0</v>
      </c>
      <c r="V1851">
        <f t="shared" si="340"/>
        <v>2</v>
      </c>
      <c r="W1851">
        <f t="shared" si="341"/>
        <v>1</v>
      </c>
      <c r="X1851">
        <f t="shared" si="342"/>
        <v>0</v>
      </c>
      <c r="Y1851">
        <f t="shared" si="343"/>
        <v>0</v>
      </c>
      <c r="Z1851">
        <f t="shared" si="344"/>
        <v>0</v>
      </c>
      <c r="AA1851">
        <f t="shared" si="345"/>
        <v>1</v>
      </c>
      <c r="AB1851" s="5">
        <f t="shared" si="346"/>
        <v>56</v>
      </c>
      <c r="AC1851">
        <f t="shared" si="347"/>
        <v>1</v>
      </c>
    </row>
    <row r="1852" spans="1:29" x14ac:dyDescent="0.25">
      <c r="A1852" t="s">
        <v>1894</v>
      </c>
      <c r="B1852">
        <v>1975</v>
      </c>
      <c r="C1852" t="s">
        <v>30</v>
      </c>
      <c r="D1852">
        <v>8</v>
      </c>
      <c r="E1852">
        <v>0</v>
      </c>
      <c r="F1852">
        <v>20878.78</v>
      </c>
      <c r="G1852" t="s">
        <v>11</v>
      </c>
      <c r="H1852" t="s">
        <v>16</v>
      </c>
      <c r="I1852" t="s">
        <v>247</v>
      </c>
      <c r="J1852" t="str">
        <f>VLOOKUP(A1852,Names!A:B,2,)</f>
        <v>Tieri, Ms.  Angela M.</v>
      </c>
      <c r="K1852" cm="1">
        <f t="array" ref="K1852">VLOOKUP($A1852,'Medical Examination'!$A:$H,COLUMN(B:B),0)</f>
        <v>33.344999999999999</v>
      </c>
      <c r="L1852" cm="1">
        <f t="array" ref="L1852">VLOOKUP($A1852,'Medical Examination'!$A:$H,COLUMN(C:C),0)</f>
        <v>11.32</v>
      </c>
      <c r="M1852" t="str" cm="1">
        <f t="array" ref="M1852">VLOOKUP($A1852,'Medical Examination'!$A:$H,COLUMN(D:D),0)</f>
        <v>yes</v>
      </c>
      <c r="N1852" t="str" cm="1">
        <f t="array" ref="N1852">VLOOKUP($A1852,'Medical Examination'!$A:$H,COLUMN(E:E),0)</f>
        <v>No</v>
      </c>
      <c r="O1852" t="str" cm="1">
        <f t="array" ref="O1852">VLOOKUP($A1852,'Medical Examination'!$A:$H,COLUMN(F:F),0)</f>
        <v>No</v>
      </c>
      <c r="P1852" cm="1">
        <f t="array" ref="P1852">VLOOKUP($A1852,'Medical Examination'!$A:$H,COLUMN(G:G),0)</f>
        <v>1</v>
      </c>
      <c r="Q1852" t="str" cm="1">
        <f t="array" ref="Q1852">VLOOKUP($A1852,'Medical Examination'!$A:$H,COLUMN(H:H),0)</f>
        <v>No</v>
      </c>
      <c r="R1852">
        <f t="shared" si="336"/>
        <v>1</v>
      </c>
      <c r="S1852">
        <f t="shared" si="337"/>
        <v>0</v>
      </c>
      <c r="T1852">
        <f t="shared" si="338"/>
        <v>0</v>
      </c>
      <c r="U1852">
        <f t="shared" si="339"/>
        <v>0</v>
      </c>
      <c r="V1852">
        <f t="shared" si="340"/>
        <v>2</v>
      </c>
      <c r="W1852">
        <f t="shared" si="341"/>
        <v>3</v>
      </c>
      <c r="X1852">
        <f t="shared" si="342"/>
        <v>1</v>
      </c>
      <c r="Y1852">
        <f t="shared" si="343"/>
        <v>0</v>
      </c>
      <c r="Z1852">
        <f t="shared" si="344"/>
        <v>0</v>
      </c>
      <c r="AA1852">
        <f t="shared" si="345"/>
        <v>0</v>
      </c>
      <c r="AB1852" s="5">
        <f t="shared" si="346"/>
        <v>48</v>
      </c>
      <c r="AC1852">
        <f t="shared" si="347"/>
        <v>0</v>
      </c>
    </row>
    <row r="1853" spans="1:29" x14ac:dyDescent="0.25">
      <c r="A1853" t="s">
        <v>1895</v>
      </c>
      <c r="B1853">
        <v>1964</v>
      </c>
      <c r="C1853" t="s">
        <v>15</v>
      </c>
      <c r="D1853">
        <v>19</v>
      </c>
      <c r="E1853">
        <v>0</v>
      </c>
      <c r="F1853">
        <v>20893.060000000001</v>
      </c>
      <c r="G1853" t="s">
        <v>11</v>
      </c>
      <c r="H1853" t="s">
        <v>12</v>
      </c>
      <c r="I1853" t="s">
        <v>23</v>
      </c>
      <c r="J1853" t="str">
        <f>VLOOKUP(A1853,Names!A:B,2,)</f>
        <v>Royston, Mr.  J P. II</v>
      </c>
      <c r="K1853" cm="1">
        <f t="array" ref="K1853">VLOOKUP($A1853,'Medical Examination'!$A:$H,COLUMN(B:B),0)</f>
        <v>54.3</v>
      </c>
      <c r="L1853" cm="1">
        <f t="array" ref="L1853">VLOOKUP($A1853,'Medical Examination'!$A:$H,COLUMN(C:C),0)</f>
        <v>4.1500000000000004</v>
      </c>
      <c r="M1853" t="str" cm="1">
        <f t="array" ref="M1853">VLOOKUP($A1853,'Medical Examination'!$A:$H,COLUMN(D:D),0)</f>
        <v>yes</v>
      </c>
      <c r="N1853" t="str" cm="1">
        <f t="array" ref="N1853">VLOOKUP($A1853,'Medical Examination'!$A:$H,COLUMN(E:E),0)</f>
        <v>No</v>
      </c>
      <c r="O1853" t="str" cm="1">
        <f t="array" ref="O1853">VLOOKUP($A1853,'Medical Examination'!$A:$H,COLUMN(F:F),0)</f>
        <v>No</v>
      </c>
      <c r="P1853" cm="1">
        <f t="array" ref="P1853">VLOOKUP($A1853,'Medical Examination'!$A:$H,COLUMN(G:G),0)</f>
        <v>1</v>
      </c>
      <c r="Q1853" t="str" cm="1">
        <f t="array" ref="Q1853">VLOOKUP($A1853,'Medical Examination'!$A:$H,COLUMN(H:H),0)</f>
        <v>No</v>
      </c>
      <c r="R1853">
        <f t="shared" si="336"/>
        <v>1</v>
      </c>
      <c r="S1853">
        <f t="shared" si="337"/>
        <v>0</v>
      </c>
      <c r="T1853">
        <f t="shared" si="338"/>
        <v>0</v>
      </c>
      <c r="U1853">
        <f t="shared" si="339"/>
        <v>0</v>
      </c>
      <c r="V1853">
        <f t="shared" si="340"/>
        <v>2</v>
      </c>
      <c r="W1853">
        <f t="shared" si="341"/>
        <v>1</v>
      </c>
      <c r="X1853">
        <f t="shared" si="342"/>
        <v>1</v>
      </c>
      <c r="Y1853">
        <f t="shared" si="343"/>
        <v>0</v>
      </c>
      <c r="Z1853">
        <f t="shared" si="344"/>
        <v>1</v>
      </c>
      <c r="AA1853">
        <f t="shared" si="345"/>
        <v>0</v>
      </c>
      <c r="AB1853" s="5">
        <f t="shared" si="346"/>
        <v>59</v>
      </c>
      <c r="AC1853">
        <f t="shared" si="347"/>
        <v>1</v>
      </c>
    </row>
    <row r="1854" spans="1:29" x14ac:dyDescent="0.25">
      <c r="A1854" t="s">
        <v>1896</v>
      </c>
      <c r="B1854">
        <v>1983</v>
      </c>
      <c r="C1854" t="s">
        <v>10</v>
      </c>
      <c r="D1854">
        <v>2</v>
      </c>
      <c r="E1854">
        <v>1</v>
      </c>
      <c r="F1854">
        <v>21082.16</v>
      </c>
      <c r="G1854" t="s">
        <v>12</v>
      </c>
      <c r="H1854" t="s">
        <v>11</v>
      </c>
      <c r="I1854" t="s">
        <v>42</v>
      </c>
      <c r="J1854" t="str">
        <f>VLOOKUP(A1854,Names!A:B,2,)</f>
        <v>Narang, Mr.  Jatin</v>
      </c>
      <c r="K1854" cm="1">
        <f t="array" ref="K1854">VLOOKUP($A1854,'Medical Examination'!$A:$H,COLUMN(B:B),0)</f>
        <v>28.3</v>
      </c>
      <c r="L1854" cm="1">
        <f t="array" ref="L1854">VLOOKUP($A1854,'Medical Examination'!$A:$H,COLUMN(C:C),0)</f>
        <v>5.47</v>
      </c>
      <c r="M1854" t="str" cm="1">
        <f t="array" ref="M1854">VLOOKUP($A1854,'Medical Examination'!$A:$H,COLUMN(D:D),0)</f>
        <v>yes</v>
      </c>
      <c r="N1854" t="str" cm="1">
        <f t="array" ref="N1854">VLOOKUP($A1854,'Medical Examination'!$A:$H,COLUMN(E:E),0)</f>
        <v>No</v>
      </c>
      <c r="O1854" t="str" cm="1">
        <f t="array" ref="O1854">VLOOKUP($A1854,'Medical Examination'!$A:$H,COLUMN(F:F),0)</f>
        <v>Yes</v>
      </c>
      <c r="P1854" cm="1">
        <f t="array" ref="P1854">VLOOKUP($A1854,'Medical Examination'!$A:$H,COLUMN(G:G),0)</f>
        <v>1</v>
      </c>
      <c r="Q1854" t="str" cm="1">
        <f t="array" ref="Q1854">VLOOKUP($A1854,'Medical Examination'!$A:$H,COLUMN(H:H),0)</f>
        <v>yes</v>
      </c>
      <c r="R1854">
        <f t="shared" si="336"/>
        <v>1</v>
      </c>
      <c r="S1854">
        <f t="shared" si="337"/>
        <v>0</v>
      </c>
      <c r="T1854">
        <f t="shared" si="338"/>
        <v>1</v>
      </c>
      <c r="U1854">
        <f t="shared" si="339"/>
        <v>1</v>
      </c>
      <c r="V1854">
        <f t="shared" si="340"/>
        <v>1</v>
      </c>
      <c r="W1854">
        <f t="shared" si="341"/>
        <v>2</v>
      </c>
      <c r="X1854">
        <f t="shared" si="342"/>
        <v>1</v>
      </c>
      <c r="Y1854">
        <f t="shared" si="343"/>
        <v>1</v>
      </c>
      <c r="Z1854">
        <f t="shared" si="344"/>
        <v>0</v>
      </c>
      <c r="AA1854">
        <f t="shared" si="345"/>
        <v>0</v>
      </c>
      <c r="AB1854" s="5">
        <f t="shared" si="346"/>
        <v>40</v>
      </c>
      <c r="AC1854">
        <f t="shared" si="347"/>
        <v>1</v>
      </c>
    </row>
    <row r="1855" spans="1:29" x14ac:dyDescent="0.25">
      <c r="A1855" t="s">
        <v>1897</v>
      </c>
      <c r="B1855">
        <v>1977</v>
      </c>
      <c r="C1855" t="s">
        <v>15</v>
      </c>
      <c r="D1855">
        <v>23</v>
      </c>
      <c r="E1855">
        <v>2</v>
      </c>
      <c r="F1855">
        <v>21098.55</v>
      </c>
      <c r="G1855" t="s">
        <v>12</v>
      </c>
      <c r="H1855" t="s">
        <v>12</v>
      </c>
      <c r="I1855" t="s">
        <v>23</v>
      </c>
      <c r="J1855" t="str">
        <f>VLOOKUP(A1855,Names!A:B,2,)</f>
        <v>Sevcik, Mr.  David</v>
      </c>
      <c r="K1855" cm="1">
        <f t="array" ref="K1855">VLOOKUP($A1855,'Medical Examination'!$A:$H,COLUMN(B:B),0)</f>
        <v>22.895</v>
      </c>
      <c r="L1855" cm="1">
        <f t="array" ref="L1855">VLOOKUP($A1855,'Medical Examination'!$A:$H,COLUMN(C:C),0)</f>
        <v>6.03</v>
      </c>
      <c r="M1855" t="str" cm="1">
        <f t="array" ref="M1855">VLOOKUP($A1855,'Medical Examination'!$A:$H,COLUMN(D:D),0)</f>
        <v>No</v>
      </c>
      <c r="N1855" t="str" cm="1">
        <f t="array" ref="N1855">VLOOKUP($A1855,'Medical Examination'!$A:$H,COLUMN(E:E),0)</f>
        <v>No</v>
      </c>
      <c r="O1855" t="str" cm="1">
        <f t="array" ref="O1855">VLOOKUP($A1855,'Medical Examination'!$A:$H,COLUMN(F:F),0)</f>
        <v>No</v>
      </c>
      <c r="P1855" t="str" cm="1">
        <f t="array" ref="P1855">VLOOKUP($A1855,'Medical Examination'!$A:$H,COLUMN(G:G),0)</f>
        <v>No major surgery</v>
      </c>
      <c r="Q1855" t="str" cm="1">
        <f t="array" ref="Q1855">VLOOKUP($A1855,'Medical Examination'!$A:$H,COLUMN(H:H),0)</f>
        <v>yes</v>
      </c>
      <c r="R1855">
        <f t="shared" si="336"/>
        <v>0</v>
      </c>
      <c r="S1855">
        <f t="shared" si="337"/>
        <v>0</v>
      </c>
      <c r="T1855">
        <f t="shared" si="338"/>
        <v>0</v>
      </c>
      <c r="U1855">
        <f t="shared" si="339"/>
        <v>1</v>
      </c>
      <c r="V1855">
        <f t="shared" si="340"/>
        <v>1</v>
      </c>
      <c r="W1855">
        <f t="shared" si="341"/>
        <v>1</v>
      </c>
      <c r="X1855">
        <f t="shared" si="342"/>
        <v>0</v>
      </c>
      <c r="Y1855">
        <f t="shared" si="343"/>
        <v>0</v>
      </c>
      <c r="Z1855">
        <f t="shared" si="344"/>
        <v>1</v>
      </c>
      <c r="AA1855">
        <f t="shared" si="345"/>
        <v>0</v>
      </c>
      <c r="AB1855" s="5">
        <f t="shared" si="346"/>
        <v>46</v>
      </c>
      <c r="AC1855">
        <f t="shared" si="347"/>
        <v>1</v>
      </c>
    </row>
    <row r="1856" spans="1:29" x14ac:dyDescent="0.25">
      <c r="A1856" t="s">
        <v>1898</v>
      </c>
      <c r="B1856">
        <v>1969</v>
      </c>
      <c r="C1856" t="s">
        <v>35</v>
      </c>
      <c r="D1856">
        <v>26</v>
      </c>
      <c r="E1856">
        <v>0</v>
      </c>
      <c r="F1856">
        <v>21195.82</v>
      </c>
      <c r="G1856" t="s">
        <v>12</v>
      </c>
      <c r="H1856" t="s">
        <v>16</v>
      </c>
      <c r="I1856" t="s">
        <v>13</v>
      </c>
      <c r="J1856" t="str">
        <f>VLOOKUP(A1856,Names!A:B,2,)</f>
        <v>Frome, Mr.  Gavin V.</v>
      </c>
      <c r="K1856" cm="1">
        <f t="array" ref="K1856">VLOOKUP($A1856,'Medical Examination'!$A:$H,COLUMN(B:B),0)</f>
        <v>20.9</v>
      </c>
      <c r="L1856" cm="1">
        <f t="array" ref="L1856">VLOOKUP($A1856,'Medical Examination'!$A:$H,COLUMN(C:C),0)</f>
        <v>4.55</v>
      </c>
      <c r="M1856" t="str" cm="1">
        <f t="array" ref="M1856">VLOOKUP($A1856,'Medical Examination'!$A:$H,COLUMN(D:D),0)</f>
        <v>yes</v>
      </c>
      <c r="N1856" t="str" cm="1">
        <f t="array" ref="N1856">VLOOKUP($A1856,'Medical Examination'!$A:$H,COLUMN(E:E),0)</f>
        <v>No</v>
      </c>
      <c r="O1856" t="str" cm="1">
        <f t="array" ref="O1856">VLOOKUP($A1856,'Medical Examination'!$A:$H,COLUMN(F:F),0)</f>
        <v>Yes</v>
      </c>
      <c r="P1856" cm="1">
        <f t="array" ref="P1856">VLOOKUP($A1856,'Medical Examination'!$A:$H,COLUMN(G:G),0)</f>
        <v>1</v>
      </c>
      <c r="Q1856" t="str" cm="1">
        <f t="array" ref="Q1856">VLOOKUP($A1856,'Medical Examination'!$A:$H,COLUMN(H:H),0)</f>
        <v>yes</v>
      </c>
      <c r="R1856">
        <f t="shared" si="336"/>
        <v>1</v>
      </c>
      <c r="S1856">
        <f t="shared" si="337"/>
        <v>0</v>
      </c>
      <c r="T1856">
        <f t="shared" si="338"/>
        <v>1</v>
      </c>
      <c r="U1856">
        <f t="shared" si="339"/>
        <v>1</v>
      </c>
      <c r="V1856">
        <f t="shared" si="340"/>
        <v>1</v>
      </c>
      <c r="W1856">
        <f t="shared" si="341"/>
        <v>3</v>
      </c>
      <c r="X1856">
        <f t="shared" si="342"/>
        <v>1</v>
      </c>
      <c r="Y1856">
        <f t="shared" si="343"/>
        <v>0</v>
      </c>
      <c r="Z1856">
        <f t="shared" si="344"/>
        <v>0</v>
      </c>
      <c r="AA1856">
        <f t="shared" si="345"/>
        <v>1</v>
      </c>
      <c r="AB1856" s="5">
        <f t="shared" si="346"/>
        <v>54</v>
      </c>
      <c r="AC1856">
        <f t="shared" si="347"/>
        <v>1</v>
      </c>
    </row>
    <row r="1857" spans="1:29" x14ac:dyDescent="0.25">
      <c r="A1857" t="s">
        <v>1899</v>
      </c>
      <c r="B1857">
        <v>1974</v>
      </c>
      <c r="C1857" t="s">
        <v>37</v>
      </c>
      <c r="D1857">
        <v>14</v>
      </c>
      <c r="E1857">
        <v>0</v>
      </c>
      <c r="F1857">
        <v>21223.68</v>
      </c>
      <c r="G1857" t="s">
        <v>12</v>
      </c>
      <c r="H1857" t="s">
        <v>11</v>
      </c>
      <c r="I1857" t="s">
        <v>13</v>
      </c>
      <c r="J1857" t="str">
        <f>VLOOKUP(A1857,Names!A:B,2,)</f>
        <v>Raulli, Mr.  Chris</v>
      </c>
      <c r="K1857" cm="1">
        <f t="array" ref="K1857">VLOOKUP($A1857,'Medical Examination'!$A:$H,COLUMN(B:B),0)</f>
        <v>24.42</v>
      </c>
      <c r="L1857" cm="1">
        <f t="array" ref="L1857">VLOOKUP($A1857,'Medical Examination'!$A:$H,COLUMN(C:C),0)</f>
        <v>7.16</v>
      </c>
      <c r="M1857" t="str" cm="1">
        <f t="array" ref="M1857">VLOOKUP($A1857,'Medical Examination'!$A:$H,COLUMN(D:D),0)</f>
        <v>No</v>
      </c>
      <c r="N1857" t="str" cm="1">
        <f t="array" ref="N1857">VLOOKUP($A1857,'Medical Examination'!$A:$H,COLUMN(E:E),0)</f>
        <v>No</v>
      </c>
      <c r="O1857" t="str" cm="1">
        <f t="array" ref="O1857">VLOOKUP($A1857,'Medical Examination'!$A:$H,COLUMN(F:F),0)</f>
        <v>No</v>
      </c>
      <c r="P1857" t="str" cm="1">
        <f t="array" ref="P1857">VLOOKUP($A1857,'Medical Examination'!$A:$H,COLUMN(G:G),0)</f>
        <v>No major surgery</v>
      </c>
      <c r="Q1857" t="str" cm="1">
        <f t="array" ref="Q1857">VLOOKUP($A1857,'Medical Examination'!$A:$H,COLUMN(H:H),0)</f>
        <v>yes</v>
      </c>
      <c r="R1857">
        <f t="shared" si="336"/>
        <v>0</v>
      </c>
      <c r="S1857">
        <f t="shared" si="337"/>
        <v>0</v>
      </c>
      <c r="T1857">
        <f t="shared" si="338"/>
        <v>0</v>
      </c>
      <c r="U1857">
        <f t="shared" si="339"/>
        <v>1</v>
      </c>
      <c r="V1857">
        <f t="shared" si="340"/>
        <v>1</v>
      </c>
      <c r="W1857">
        <f t="shared" si="341"/>
        <v>2</v>
      </c>
      <c r="X1857">
        <f t="shared" si="342"/>
        <v>0</v>
      </c>
      <c r="Y1857">
        <f t="shared" si="343"/>
        <v>0</v>
      </c>
      <c r="Z1857">
        <f t="shared" si="344"/>
        <v>0</v>
      </c>
      <c r="AA1857">
        <f t="shared" si="345"/>
        <v>1</v>
      </c>
      <c r="AB1857" s="5">
        <f t="shared" si="346"/>
        <v>49</v>
      </c>
      <c r="AC1857">
        <f t="shared" si="347"/>
        <v>1</v>
      </c>
    </row>
    <row r="1858" spans="1:29" x14ac:dyDescent="0.25">
      <c r="A1858" t="s">
        <v>1900</v>
      </c>
      <c r="B1858">
        <v>1974</v>
      </c>
      <c r="C1858" t="s">
        <v>20</v>
      </c>
      <c r="D1858">
        <v>3</v>
      </c>
      <c r="E1858">
        <v>0</v>
      </c>
      <c r="F1858">
        <v>21232.18</v>
      </c>
      <c r="G1858" t="s">
        <v>12</v>
      </c>
      <c r="H1858" t="s">
        <v>11</v>
      </c>
      <c r="I1858" t="s">
        <v>42</v>
      </c>
      <c r="J1858" t="str">
        <f>VLOOKUP(A1858,Names!A:B,2,)</f>
        <v>Parsons, Mr.  Don</v>
      </c>
      <c r="K1858" cm="1">
        <f t="array" ref="K1858">VLOOKUP($A1858,'Medical Examination'!$A:$H,COLUMN(B:B),0)</f>
        <v>29.6</v>
      </c>
      <c r="L1858" cm="1">
        <f t="array" ref="L1858">VLOOKUP($A1858,'Medical Examination'!$A:$H,COLUMN(C:C),0)</f>
        <v>8.1</v>
      </c>
      <c r="M1858" t="str" cm="1">
        <f t="array" ref="M1858">VLOOKUP($A1858,'Medical Examination'!$A:$H,COLUMN(D:D),0)</f>
        <v>No</v>
      </c>
      <c r="N1858" t="str" cm="1">
        <f t="array" ref="N1858">VLOOKUP($A1858,'Medical Examination'!$A:$H,COLUMN(E:E),0)</f>
        <v>No</v>
      </c>
      <c r="O1858" t="str" cm="1">
        <f t="array" ref="O1858">VLOOKUP($A1858,'Medical Examination'!$A:$H,COLUMN(F:F),0)</f>
        <v>No</v>
      </c>
      <c r="P1858" t="str" cm="1">
        <f t="array" ref="P1858">VLOOKUP($A1858,'Medical Examination'!$A:$H,COLUMN(G:G),0)</f>
        <v>No major surgery</v>
      </c>
      <c r="Q1858" t="str" cm="1">
        <f t="array" ref="Q1858">VLOOKUP($A1858,'Medical Examination'!$A:$H,COLUMN(H:H),0)</f>
        <v>No</v>
      </c>
      <c r="R1858">
        <f t="shared" si="336"/>
        <v>0</v>
      </c>
      <c r="S1858">
        <f t="shared" si="337"/>
        <v>0</v>
      </c>
      <c r="T1858">
        <f t="shared" si="338"/>
        <v>0</v>
      </c>
      <c r="U1858">
        <f t="shared" si="339"/>
        <v>0</v>
      </c>
      <c r="V1858">
        <f t="shared" si="340"/>
        <v>1</v>
      </c>
      <c r="W1858">
        <f t="shared" si="341"/>
        <v>2</v>
      </c>
      <c r="X1858">
        <f t="shared" si="342"/>
        <v>0</v>
      </c>
      <c r="Y1858">
        <f t="shared" si="343"/>
        <v>1</v>
      </c>
      <c r="Z1858">
        <f t="shared" si="344"/>
        <v>0</v>
      </c>
      <c r="AA1858">
        <f t="shared" si="345"/>
        <v>0</v>
      </c>
      <c r="AB1858" s="5">
        <f t="shared" si="346"/>
        <v>49</v>
      </c>
      <c r="AC1858">
        <f t="shared" si="347"/>
        <v>1</v>
      </c>
    </row>
    <row r="1859" spans="1:29" x14ac:dyDescent="0.25">
      <c r="A1859" t="s">
        <v>1901</v>
      </c>
      <c r="B1859">
        <v>1980</v>
      </c>
      <c r="C1859" t="s">
        <v>30</v>
      </c>
      <c r="D1859">
        <v>10</v>
      </c>
      <c r="E1859">
        <v>2</v>
      </c>
      <c r="F1859">
        <v>21259.38</v>
      </c>
      <c r="G1859" t="s">
        <v>12</v>
      </c>
      <c r="H1859" t="s">
        <v>12</v>
      </c>
      <c r="I1859" t="s">
        <v>166</v>
      </c>
      <c r="J1859" t="str">
        <f>VLOOKUP(A1859,Names!A:B,2,)</f>
        <v>Li, Mr.  Guannan</v>
      </c>
      <c r="K1859" cm="1">
        <f t="array" ref="K1859">VLOOKUP($A1859,'Medical Examination'!$A:$H,COLUMN(B:B),0)</f>
        <v>24.605</v>
      </c>
      <c r="L1859" cm="1">
        <f t="array" ref="L1859">VLOOKUP($A1859,'Medical Examination'!$A:$H,COLUMN(C:C),0)</f>
        <v>5.48</v>
      </c>
      <c r="M1859" t="str" cm="1">
        <f t="array" ref="M1859">VLOOKUP($A1859,'Medical Examination'!$A:$H,COLUMN(D:D),0)</f>
        <v>No</v>
      </c>
      <c r="N1859" t="str" cm="1">
        <f t="array" ref="N1859">VLOOKUP($A1859,'Medical Examination'!$A:$H,COLUMN(E:E),0)</f>
        <v>No</v>
      </c>
      <c r="O1859" t="str" cm="1">
        <f t="array" ref="O1859">VLOOKUP($A1859,'Medical Examination'!$A:$H,COLUMN(F:F),0)</f>
        <v>No</v>
      </c>
      <c r="P1859" t="str" cm="1">
        <f t="array" ref="P1859">VLOOKUP($A1859,'Medical Examination'!$A:$H,COLUMN(G:G),0)</f>
        <v>No major surgery</v>
      </c>
      <c r="Q1859" t="str" cm="1">
        <f t="array" ref="Q1859">VLOOKUP($A1859,'Medical Examination'!$A:$H,COLUMN(H:H),0)</f>
        <v>yes</v>
      </c>
      <c r="R1859">
        <f t="shared" ref="R1859:R1922" si="348">IF(M1859="yes",1,0)</f>
        <v>0</v>
      </c>
      <c r="S1859">
        <f t="shared" ref="S1859:S1922" si="349">IF(N1859="yes",1,0)</f>
        <v>0</v>
      </c>
      <c r="T1859">
        <f t="shared" ref="T1859:T1922" si="350">IF(O1859="Yes",1,0)</f>
        <v>0</v>
      </c>
      <c r="U1859">
        <f t="shared" ref="U1859:U1922" si="351">IF(Q1859="yes",1,0)</f>
        <v>1</v>
      </c>
      <c r="V1859">
        <f t="shared" ref="V1859:V1922" si="352">IF(TRIM(G1859)="tier - 1",3,IF(G1859="tier - 2",2,1))</f>
        <v>1</v>
      </c>
      <c r="W1859">
        <f t="shared" ref="W1859:W1922" si="353">IF(TRIM(H1859)="tier - 1",3,IF(H1859="tier - 2",2,1))</f>
        <v>1</v>
      </c>
      <c r="X1859">
        <f t="shared" ref="X1859:X1922" si="354">IF(P1859="No major surgery",0,P1859)</f>
        <v>0</v>
      </c>
      <c r="Y1859">
        <f t="shared" ref="Y1859:Y1922" si="355">IF(I1859="R1011",1,0)</f>
        <v>0</v>
      </c>
      <c r="Z1859">
        <f t="shared" ref="Z1859:Z1922" si="356">IF(I1859="R1012",1,0)</f>
        <v>0</v>
      </c>
      <c r="AA1859">
        <f t="shared" ref="AA1859:AA1922" si="357">IF(I1859="R1013",1,0)</f>
        <v>0</v>
      </c>
      <c r="AB1859" s="5">
        <f t="shared" ref="AB1859:AB1922" si="358">2023-B1859</f>
        <v>43</v>
      </c>
      <c r="AC1859">
        <f t="shared" ref="AC1859:AC1922" si="359">IF(MID(J1859,FIND(",",J1859)+2,FIND(".",J1859)-FIND(",",J1859)-2)="Mr",1,0)</f>
        <v>1</v>
      </c>
    </row>
    <row r="1860" spans="1:29" x14ac:dyDescent="0.25">
      <c r="A1860" t="s">
        <v>1902</v>
      </c>
      <c r="B1860">
        <v>2004</v>
      </c>
      <c r="C1860" t="s">
        <v>35</v>
      </c>
      <c r="D1860">
        <v>4</v>
      </c>
      <c r="E1860">
        <v>0</v>
      </c>
      <c r="F1860">
        <v>21344.85</v>
      </c>
      <c r="G1860" t="s">
        <v>12</v>
      </c>
      <c r="H1860" t="s">
        <v>16</v>
      </c>
      <c r="I1860" t="s">
        <v>247</v>
      </c>
      <c r="J1860" t="str">
        <f>VLOOKUP(A1860,Names!A:B,2,)</f>
        <v>Canitz, Ms.  Corina</v>
      </c>
      <c r="K1860" cm="1">
        <f t="array" ref="K1860">VLOOKUP($A1860,'Medical Examination'!$A:$H,COLUMN(B:B),0)</f>
        <v>30.114999999999998</v>
      </c>
      <c r="L1860" cm="1">
        <f t="array" ref="L1860">VLOOKUP($A1860,'Medical Examination'!$A:$H,COLUMN(C:C),0)</f>
        <v>5.48</v>
      </c>
      <c r="M1860" t="str" cm="1">
        <f t="array" ref="M1860">VLOOKUP($A1860,'Medical Examination'!$A:$H,COLUMN(D:D),0)</f>
        <v>No</v>
      </c>
      <c r="N1860" t="str" cm="1">
        <f t="array" ref="N1860">VLOOKUP($A1860,'Medical Examination'!$A:$H,COLUMN(E:E),0)</f>
        <v>yes</v>
      </c>
      <c r="O1860" t="str" cm="1">
        <f t="array" ref="O1860">VLOOKUP($A1860,'Medical Examination'!$A:$H,COLUMN(F:F),0)</f>
        <v>No</v>
      </c>
      <c r="P1860" cm="1">
        <f t="array" ref="P1860">VLOOKUP($A1860,'Medical Examination'!$A:$H,COLUMN(G:G),0)</f>
        <v>1</v>
      </c>
      <c r="Q1860" t="str" cm="1">
        <f t="array" ref="Q1860">VLOOKUP($A1860,'Medical Examination'!$A:$H,COLUMN(H:H),0)</f>
        <v>No</v>
      </c>
      <c r="R1860">
        <f t="shared" si="348"/>
        <v>0</v>
      </c>
      <c r="S1860">
        <f t="shared" si="349"/>
        <v>1</v>
      </c>
      <c r="T1860">
        <f t="shared" si="350"/>
        <v>0</v>
      </c>
      <c r="U1860">
        <f t="shared" si="351"/>
        <v>0</v>
      </c>
      <c r="V1860">
        <f t="shared" si="352"/>
        <v>1</v>
      </c>
      <c r="W1860">
        <f t="shared" si="353"/>
        <v>3</v>
      </c>
      <c r="X1860">
        <f t="shared" si="354"/>
        <v>1</v>
      </c>
      <c r="Y1860">
        <f t="shared" si="355"/>
        <v>0</v>
      </c>
      <c r="Z1860">
        <f t="shared" si="356"/>
        <v>0</v>
      </c>
      <c r="AA1860">
        <f t="shared" si="357"/>
        <v>0</v>
      </c>
      <c r="AB1860" s="5">
        <f t="shared" si="358"/>
        <v>19</v>
      </c>
      <c r="AC1860">
        <f t="shared" si="359"/>
        <v>0</v>
      </c>
    </row>
    <row r="1861" spans="1:29" x14ac:dyDescent="0.25">
      <c r="A1861" t="s">
        <v>1903</v>
      </c>
      <c r="B1861">
        <v>1980</v>
      </c>
      <c r="C1861" t="s">
        <v>20</v>
      </c>
      <c r="D1861">
        <v>4</v>
      </c>
      <c r="E1861">
        <v>0</v>
      </c>
      <c r="F1861">
        <v>21348.71</v>
      </c>
      <c r="G1861" t="s">
        <v>11</v>
      </c>
      <c r="H1861" t="s">
        <v>16</v>
      </c>
      <c r="I1861" t="s">
        <v>23</v>
      </c>
      <c r="J1861" t="str">
        <f>VLOOKUP(A1861,Names!A:B,2,)</f>
        <v>Glasson, Ms.  Rachel L.</v>
      </c>
      <c r="K1861" cm="1">
        <f t="array" ref="K1861">VLOOKUP($A1861,'Medical Examination'!$A:$H,COLUMN(B:B),0)</f>
        <v>26.6</v>
      </c>
      <c r="L1861" cm="1">
        <f t="array" ref="L1861">VLOOKUP($A1861,'Medical Examination'!$A:$H,COLUMN(C:C),0)</f>
        <v>4.53</v>
      </c>
      <c r="M1861" t="str" cm="1">
        <f t="array" ref="M1861">VLOOKUP($A1861,'Medical Examination'!$A:$H,COLUMN(D:D),0)</f>
        <v>No</v>
      </c>
      <c r="N1861" t="str" cm="1">
        <f t="array" ref="N1861">VLOOKUP($A1861,'Medical Examination'!$A:$H,COLUMN(E:E),0)</f>
        <v>No</v>
      </c>
      <c r="O1861" t="str" cm="1">
        <f t="array" ref="O1861">VLOOKUP($A1861,'Medical Examination'!$A:$H,COLUMN(F:F),0)</f>
        <v>No</v>
      </c>
      <c r="P1861" t="str" cm="1">
        <f t="array" ref="P1861">VLOOKUP($A1861,'Medical Examination'!$A:$H,COLUMN(G:G),0)</f>
        <v>No major surgery</v>
      </c>
      <c r="Q1861" t="str" cm="1">
        <f t="array" ref="Q1861">VLOOKUP($A1861,'Medical Examination'!$A:$H,COLUMN(H:H),0)</f>
        <v>yes</v>
      </c>
      <c r="R1861">
        <f t="shared" si="348"/>
        <v>0</v>
      </c>
      <c r="S1861">
        <f t="shared" si="349"/>
        <v>0</v>
      </c>
      <c r="T1861">
        <f t="shared" si="350"/>
        <v>0</v>
      </c>
      <c r="U1861">
        <f t="shared" si="351"/>
        <v>1</v>
      </c>
      <c r="V1861">
        <f t="shared" si="352"/>
        <v>2</v>
      </c>
      <c r="W1861">
        <f t="shared" si="353"/>
        <v>3</v>
      </c>
      <c r="X1861">
        <f t="shared" si="354"/>
        <v>0</v>
      </c>
      <c r="Y1861">
        <f t="shared" si="355"/>
        <v>0</v>
      </c>
      <c r="Z1861">
        <f t="shared" si="356"/>
        <v>1</v>
      </c>
      <c r="AA1861">
        <f t="shared" si="357"/>
        <v>0</v>
      </c>
      <c r="AB1861" s="5">
        <f t="shared" si="358"/>
        <v>43</v>
      </c>
      <c r="AC1861">
        <f t="shared" si="359"/>
        <v>0</v>
      </c>
    </row>
    <row r="1862" spans="1:29" x14ac:dyDescent="0.25">
      <c r="A1862" t="s">
        <v>1904</v>
      </c>
      <c r="B1862">
        <v>1990</v>
      </c>
      <c r="C1862" t="s">
        <v>15</v>
      </c>
      <c r="D1862">
        <v>21</v>
      </c>
      <c r="E1862">
        <v>4</v>
      </c>
      <c r="F1862">
        <v>21472.48</v>
      </c>
      <c r="G1862" t="s">
        <v>11</v>
      </c>
      <c r="H1862" t="s">
        <v>11</v>
      </c>
      <c r="I1862" t="s">
        <v>23</v>
      </c>
      <c r="J1862" t="str">
        <f>VLOOKUP(A1862,Names!A:B,2,)</f>
        <v>Johnson, Mr.  Matthew T</v>
      </c>
      <c r="K1862" cm="1">
        <f t="array" ref="K1862">VLOOKUP($A1862,'Medical Examination'!$A:$H,COLUMN(B:B),0)</f>
        <v>28.12</v>
      </c>
      <c r="L1862" cm="1">
        <f t="array" ref="L1862">VLOOKUP($A1862,'Medical Examination'!$A:$H,COLUMN(C:C),0)</f>
        <v>6.15</v>
      </c>
      <c r="M1862" t="str" cm="1">
        <f t="array" ref="M1862">VLOOKUP($A1862,'Medical Examination'!$A:$H,COLUMN(D:D),0)</f>
        <v>No</v>
      </c>
      <c r="N1862" t="str" cm="1">
        <f t="array" ref="N1862">VLOOKUP($A1862,'Medical Examination'!$A:$H,COLUMN(E:E),0)</f>
        <v>No</v>
      </c>
      <c r="O1862" t="str" cm="1">
        <f t="array" ref="O1862">VLOOKUP($A1862,'Medical Examination'!$A:$H,COLUMN(F:F),0)</f>
        <v>No</v>
      </c>
      <c r="P1862" t="str" cm="1">
        <f t="array" ref="P1862">VLOOKUP($A1862,'Medical Examination'!$A:$H,COLUMN(G:G),0)</f>
        <v>No major surgery</v>
      </c>
      <c r="Q1862" t="str" cm="1">
        <f t="array" ref="Q1862">VLOOKUP($A1862,'Medical Examination'!$A:$H,COLUMN(H:H),0)</f>
        <v>yes</v>
      </c>
      <c r="R1862">
        <f t="shared" si="348"/>
        <v>0</v>
      </c>
      <c r="S1862">
        <f t="shared" si="349"/>
        <v>0</v>
      </c>
      <c r="T1862">
        <f t="shared" si="350"/>
        <v>0</v>
      </c>
      <c r="U1862">
        <f t="shared" si="351"/>
        <v>1</v>
      </c>
      <c r="V1862">
        <f t="shared" si="352"/>
        <v>2</v>
      </c>
      <c r="W1862">
        <f t="shared" si="353"/>
        <v>2</v>
      </c>
      <c r="X1862">
        <f t="shared" si="354"/>
        <v>0</v>
      </c>
      <c r="Y1862">
        <f t="shared" si="355"/>
        <v>0</v>
      </c>
      <c r="Z1862">
        <f t="shared" si="356"/>
        <v>1</v>
      </c>
      <c r="AA1862">
        <f t="shared" si="357"/>
        <v>0</v>
      </c>
      <c r="AB1862" s="5">
        <f t="shared" si="358"/>
        <v>33</v>
      </c>
      <c r="AC1862">
        <f t="shared" si="359"/>
        <v>1</v>
      </c>
    </row>
    <row r="1863" spans="1:29" x14ac:dyDescent="0.25">
      <c r="A1863" t="s">
        <v>1905</v>
      </c>
      <c r="B1863">
        <v>1999</v>
      </c>
      <c r="C1863" t="s">
        <v>18</v>
      </c>
      <c r="D1863">
        <v>12</v>
      </c>
      <c r="E1863">
        <v>0</v>
      </c>
      <c r="F1863">
        <v>21595.38</v>
      </c>
      <c r="G1863" t="s">
        <v>11</v>
      </c>
      <c r="H1863" t="s">
        <v>12</v>
      </c>
      <c r="I1863" t="s">
        <v>23</v>
      </c>
      <c r="J1863" t="str">
        <f>VLOOKUP(A1863,Names!A:B,2,)</f>
        <v>Koneazny, Mr.  Jim</v>
      </c>
      <c r="K1863" cm="1">
        <f t="array" ref="K1863">VLOOKUP($A1863,'Medical Examination'!$A:$H,COLUMN(B:B),0)</f>
        <v>18.715</v>
      </c>
      <c r="L1863" cm="1">
        <f t="array" ref="L1863">VLOOKUP($A1863,'Medical Examination'!$A:$H,COLUMN(C:C),0)</f>
        <v>4.4400000000000004</v>
      </c>
      <c r="M1863" t="str" cm="1">
        <f t="array" ref="M1863">VLOOKUP($A1863,'Medical Examination'!$A:$H,COLUMN(D:D),0)</f>
        <v>No</v>
      </c>
      <c r="N1863" t="str" cm="1">
        <f t="array" ref="N1863">VLOOKUP($A1863,'Medical Examination'!$A:$H,COLUMN(E:E),0)</f>
        <v>No</v>
      </c>
      <c r="O1863" t="str" cm="1">
        <f t="array" ref="O1863">VLOOKUP($A1863,'Medical Examination'!$A:$H,COLUMN(F:F),0)</f>
        <v>No</v>
      </c>
      <c r="P1863" t="str" cm="1">
        <f t="array" ref="P1863">VLOOKUP($A1863,'Medical Examination'!$A:$H,COLUMN(G:G),0)</f>
        <v>No major surgery</v>
      </c>
      <c r="Q1863" t="str" cm="1">
        <f t="array" ref="Q1863">VLOOKUP($A1863,'Medical Examination'!$A:$H,COLUMN(H:H),0)</f>
        <v>No</v>
      </c>
      <c r="R1863">
        <f t="shared" si="348"/>
        <v>0</v>
      </c>
      <c r="S1863">
        <f t="shared" si="349"/>
        <v>0</v>
      </c>
      <c r="T1863">
        <f t="shared" si="350"/>
        <v>0</v>
      </c>
      <c r="U1863">
        <f t="shared" si="351"/>
        <v>0</v>
      </c>
      <c r="V1863">
        <f t="shared" si="352"/>
        <v>2</v>
      </c>
      <c r="W1863">
        <f t="shared" si="353"/>
        <v>1</v>
      </c>
      <c r="X1863">
        <f t="shared" si="354"/>
        <v>0</v>
      </c>
      <c r="Y1863">
        <f t="shared" si="355"/>
        <v>0</v>
      </c>
      <c r="Z1863">
        <f t="shared" si="356"/>
        <v>1</v>
      </c>
      <c r="AA1863">
        <f t="shared" si="357"/>
        <v>0</v>
      </c>
      <c r="AB1863" s="5">
        <f t="shared" si="358"/>
        <v>24</v>
      </c>
      <c r="AC1863">
        <f t="shared" si="359"/>
        <v>1</v>
      </c>
    </row>
    <row r="1864" spans="1:29" x14ac:dyDescent="0.25">
      <c r="A1864" t="s">
        <v>1906</v>
      </c>
      <c r="B1864">
        <v>1983</v>
      </c>
      <c r="C1864" t="s">
        <v>30</v>
      </c>
      <c r="D1864">
        <v>25</v>
      </c>
      <c r="E1864">
        <v>3</v>
      </c>
      <c r="F1864">
        <v>21659.93</v>
      </c>
      <c r="G1864" t="s">
        <v>12</v>
      </c>
      <c r="H1864" t="s">
        <v>12</v>
      </c>
      <c r="I1864" t="s">
        <v>247</v>
      </c>
      <c r="J1864" t="str">
        <f>VLOOKUP(A1864,Names!A:B,2,)</f>
        <v>Sansonetti, Ms.  Danielle</v>
      </c>
      <c r="K1864" cm="1">
        <f t="array" ref="K1864">VLOOKUP($A1864,'Medical Examination'!$A:$H,COLUMN(B:B),0)</f>
        <v>24.89</v>
      </c>
      <c r="L1864" cm="1">
        <f t="array" ref="L1864">VLOOKUP($A1864,'Medical Examination'!$A:$H,COLUMN(C:C),0)</f>
        <v>6.1</v>
      </c>
      <c r="M1864" t="str" cm="1">
        <f t="array" ref="M1864">VLOOKUP($A1864,'Medical Examination'!$A:$H,COLUMN(D:D),0)</f>
        <v>yes</v>
      </c>
      <c r="N1864" t="str" cm="1">
        <f t="array" ref="N1864">VLOOKUP($A1864,'Medical Examination'!$A:$H,COLUMN(E:E),0)</f>
        <v>No</v>
      </c>
      <c r="O1864" t="str" cm="1">
        <f t="array" ref="O1864">VLOOKUP($A1864,'Medical Examination'!$A:$H,COLUMN(F:F),0)</f>
        <v>Yes</v>
      </c>
      <c r="P1864" cm="1">
        <f t="array" ref="P1864">VLOOKUP($A1864,'Medical Examination'!$A:$H,COLUMN(G:G),0)</f>
        <v>1</v>
      </c>
      <c r="Q1864" t="str" cm="1">
        <f t="array" ref="Q1864">VLOOKUP($A1864,'Medical Examination'!$A:$H,COLUMN(H:H),0)</f>
        <v>yes</v>
      </c>
      <c r="R1864">
        <f t="shared" si="348"/>
        <v>1</v>
      </c>
      <c r="S1864">
        <f t="shared" si="349"/>
        <v>0</v>
      </c>
      <c r="T1864">
        <f t="shared" si="350"/>
        <v>1</v>
      </c>
      <c r="U1864">
        <f t="shared" si="351"/>
        <v>1</v>
      </c>
      <c r="V1864">
        <f t="shared" si="352"/>
        <v>1</v>
      </c>
      <c r="W1864">
        <f t="shared" si="353"/>
        <v>1</v>
      </c>
      <c r="X1864">
        <f t="shared" si="354"/>
        <v>1</v>
      </c>
      <c r="Y1864">
        <f t="shared" si="355"/>
        <v>0</v>
      </c>
      <c r="Z1864">
        <f t="shared" si="356"/>
        <v>0</v>
      </c>
      <c r="AA1864">
        <f t="shared" si="357"/>
        <v>0</v>
      </c>
      <c r="AB1864" s="5">
        <f t="shared" si="358"/>
        <v>40</v>
      </c>
      <c r="AC1864">
        <f t="shared" si="359"/>
        <v>0</v>
      </c>
    </row>
    <row r="1865" spans="1:29" x14ac:dyDescent="0.25">
      <c r="A1865" t="s">
        <v>1907</v>
      </c>
      <c r="B1865">
        <v>1962</v>
      </c>
      <c r="C1865" t="s">
        <v>15</v>
      </c>
      <c r="D1865">
        <v>16</v>
      </c>
      <c r="E1865">
        <v>0</v>
      </c>
      <c r="F1865">
        <v>21661.16</v>
      </c>
      <c r="G1865" t="s">
        <v>11</v>
      </c>
      <c r="H1865" t="s">
        <v>11</v>
      </c>
      <c r="I1865" t="s">
        <v>23</v>
      </c>
      <c r="J1865" t="str">
        <f>VLOOKUP(A1865,Names!A:B,2,)</f>
        <v>Dufeal, Mr.  Jean Luc</v>
      </c>
      <c r="K1865" cm="1">
        <f t="array" ref="K1865">VLOOKUP($A1865,'Medical Examination'!$A:$H,COLUMN(B:B),0)</f>
        <v>55.05</v>
      </c>
      <c r="L1865" cm="1">
        <f t="array" ref="L1865">VLOOKUP($A1865,'Medical Examination'!$A:$H,COLUMN(C:C),0)</f>
        <v>7.66</v>
      </c>
      <c r="M1865" t="str" cm="1">
        <f t="array" ref="M1865">VLOOKUP($A1865,'Medical Examination'!$A:$H,COLUMN(D:D),0)</f>
        <v>No</v>
      </c>
      <c r="N1865" t="str" cm="1">
        <f t="array" ref="N1865">VLOOKUP($A1865,'Medical Examination'!$A:$H,COLUMN(E:E),0)</f>
        <v>No</v>
      </c>
      <c r="O1865" t="str" cm="1">
        <f t="array" ref="O1865">VLOOKUP($A1865,'Medical Examination'!$A:$H,COLUMN(F:F),0)</f>
        <v>No</v>
      </c>
      <c r="P1865" t="str" cm="1">
        <f t="array" ref="P1865">VLOOKUP($A1865,'Medical Examination'!$A:$H,COLUMN(G:G),0)</f>
        <v>No major surgery</v>
      </c>
      <c r="Q1865" t="str" cm="1">
        <f t="array" ref="Q1865">VLOOKUP($A1865,'Medical Examination'!$A:$H,COLUMN(H:H),0)</f>
        <v>No</v>
      </c>
      <c r="R1865">
        <f t="shared" si="348"/>
        <v>0</v>
      </c>
      <c r="S1865">
        <f t="shared" si="349"/>
        <v>0</v>
      </c>
      <c r="T1865">
        <f t="shared" si="350"/>
        <v>0</v>
      </c>
      <c r="U1865">
        <f t="shared" si="351"/>
        <v>0</v>
      </c>
      <c r="V1865">
        <f t="shared" si="352"/>
        <v>2</v>
      </c>
      <c r="W1865">
        <f t="shared" si="353"/>
        <v>2</v>
      </c>
      <c r="X1865">
        <f t="shared" si="354"/>
        <v>0</v>
      </c>
      <c r="Y1865">
        <f t="shared" si="355"/>
        <v>0</v>
      </c>
      <c r="Z1865">
        <f t="shared" si="356"/>
        <v>1</v>
      </c>
      <c r="AA1865">
        <f t="shared" si="357"/>
        <v>0</v>
      </c>
      <c r="AB1865" s="5">
        <f t="shared" si="358"/>
        <v>61</v>
      </c>
      <c r="AC1865">
        <f t="shared" si="359"/>
        <v>1</v>
      </c>
    </row>
    <row r="1866" spans="1:29" x14ac:dyDescent="0.25">
      <c r="A1866" t="s">
        <v>1908</v>
      </c>
      <c r="B1866">
        <v>1976</v>
      </c>
      <c r="C1866" t="s">
        <v>10</v>
      </c>
      <c r="D1866">
        <v>18</v>
      </c>
      <c r="E1866">
        <v>1</v>
      </c>
      <c r="F1866">
        <v>21677.279999999999</v>
      </c>
      <c r="G1866" t="s">
        <v>12</v>
      </c>
      <c r="H1866" t="s">
        <v>16</v>
      </c>
      <c r="I1866" t="s">
        <v>23</v>
      </c>
      <c r="J1866" t="str">
        <f>VLOOKUP(A1866,Names!A:B,2,)</f>
        <v>Jamieson, Ms.  Marissa D</v>
      </c>
      <c r="K1866" cm="1">
        <f t="array" ref="K1866">VLOOKUP($A1866,'Medical Examination'!$A:$H,COLUMN(B:B),0)</f>
        <v>23.655000000000001</v>
      </c>
      <c r="L1866" cm="1">
        <f t="array" ref="L1866">VLOOKUP($A1866,'Medical Examination'!$A:$H,COLUMN(C:C),0)</f>
        <v>4.8600000000000003</v>
      </c>
      <c r="M1866" t="str" cm="1">
        <f t="array" ref="M1866">VLOOKUP($A1866,'Medical Examination'!$A:$H,COLUMN(D:D),0)</f>
        <v>yes</v>
      </c>
      <c r="N1866" t="str" cm="1">
        <f t="array" ref="N1866">VLOOKUP($A1866,'Medical Examination'!$A:$H,COLUMN(E:E),0)</f>
        <v>No</v>
      </c>
      <c r="O1866" t="str" cm="1">
        <f t="array" ref="O1866">VLOOKUP($A1866,'Medical Examination'!$A:$H,COLUMN(F:F),0)</f>
        <v>No</v>
      </c>
      <c r="P1866" t="str" cm="1">
        <f t="array" ref="P1866">VLOOKUP($A1866,'Medical Examination'!$A:$H,COLUMN(G:G),0)</f>
        <v>No major surgery</v>
      </c>
      <c r="Q1866" t="str" cm="1">
        <f t="array" ref="Q1866">VLOOKUP($A1866,'Medical Examination'!$A:$H,COLUMN(H:H),0)</f>
        <v>yes</v>
      </c>
      <c r="R1866">
        <f t="shared" si="348"/>
        <v>1</v>
      </c>
      <c r="S1866">
        <f t="shared" si="349"/>
        <v>0</v>
      </c>
      <c r="T1866">
        <f t="shared" si="350"/>
        <v>0</v>
      </c>
      <c r="U1866">
        <f t="shared" si="351"/>
        <v>1</v>
      </c>
      <c r="V1866">
        <f t="shared" si="352"/>
        <v>1</v>
      </c>
      <c r="W1866">
        <f t="shared" si="353"/>
        <v>3</v>
      </c>
      <c r="X1866">
        <f t="shared" si="354"/>
        <v>0</v>
      </c>
      <c r="Y1866">
        <f t="shared" si="355"/>
        <v>0</v>
      </c>
      <c r="Z1866">
        <f t="shared" si="356"/>
        <v>1</v>
      </c>
      <c r="AA1866">
        <f t="shared" si="357"/>
        <v>0</v>
      </c>
      <c r="AB1866" s="5">
        <f t="shared" si="358"/>
        <v>47</v>
      </c>
      <c r="AC1866">
        <f t="shared" si="359"/>
        <v>0</v>
      </c>
    </row>
    <row r="1867" spans="1:29" x14ac:dyDescent="0.25">
      <c r="A1867" t="s">
        <v>1909</v>
      </c>
      <c r="B1867">
        <v>1979</v>
      </c>
      <c r="C1867" t="s">
        <v>20</v>
      </c>
      <c r="D1867">
        <v>20</v>
      </c>
      <c r="E1867">
        <v>1</v>
      </c>
      <c r="F1867">
        <v>21771.34</v>
      </c>
      <c r="G1867" t="s">
        <v>12</v>
      </c>
      <c r="H1867" t="s">
        <v>16</v>
      </c>
      <c r="I1867" t="s">
        <v>247</v>
      </c>
      <c r="J1867" t="str">
        <f>VLOOKUP(A1867,Names!A:B,2,)</f>
        <v>Meyer, Ms.  Lindsey</v>
      </c>
      <c r="K1867" cm="1">
        <f t="array" ref="K1867">VLOOKUP($A1867,'Medical Examination'!$A:$H,COLUMN(B:B),0)</f>
        <v>25.27</v>
      </c>
      <c r="L1867" cm="1">
        <f t="array" ref="L1867">VLOOKUP($A1867,'Medical Examination'!$A:$H,COLUMN(C:C),0)</f>
        <v>5.29</v>
      </c>
      <c r="M1867" t="str" cm="1">
        <f t="array" ref="M1867">VLOOKUP($A1867,'Medical Examination'!$A:$H,COLUMN(D:D),0)</f>
        <v>No</v>
      </c>
      <c r="N1867" t="str" cm="1">
        <f t="array" ref="N1867">VLOOKUP($A1867,'Medical Examination'!$A:$H,COLUMN(E:E),0)</f>
        <v>No</v>
      </c>
      <c r="O1867" t="str" cm="1">
        <f t="array" ref="O1867">VLOOKUP($A1867,'Medical Examination'!$A:$H,COLUMN(F:F),0)</f>
        <v>Yes</v>
      </c>
      <c r="P1867" cm="1">
        <f t="array" ref="P1867">VLOOKUP($A1867,'Medical Examination'!$A:$H,COLUMN(G:G),0)</f>
        <v>1</v>
      </c>
      <c r="Q1867" t="str" cm="1">
        <f t="array" ref="Q1867">VLOOKUP($A1867,'Medical Examination'!$A:$H,COLUMN(H:H),0)</f>
        <v>yes</v>
      </c>
      <c r="R1867">
        <f t="shared" si="348"/>
        <v>0</v>
      </c>
      <c r="S1867">
        <f t="shared" si="349"/>
        <v>0</v>
      </c>
      <c r="T1867">
        <f t="shared" si="350"/>
        <v>1</v>
      </c>
      <c r="U1867">
        <f t="shared" si="351"/>
        <v>1</v>
      </c>
      <c r="V1867">
        <f t="shared" si="352"/>
        <v>1</v>
      </c>
      <c r="W1867">
        <f t="shared" si="353"/>
        <v>3</v>
      </c>
      <c r="X1867">
        <f t="shared" si="354"/>
        <v>1</v>
      </c>
      <c r="Y1867">
        <f t="shared" si="355"/>
        <v>0</v>
      </c>
      <c r="Z1867">
        <f t="shared" si="356"/>
        <v>0</v>
      </c>
      <c r="AA1867">
        <f t="shared" si="357"/>
        <v>0</v>
      </c>
      <c r="AB1867" s="5">
        <f t="shared" si="358"/>
        <v>44</v>
      </c>
      <c r="AC1867">
        <f t="shared" si="359"/>
        <v>0</v>
      </c>
    </row>
    <row r="1868" spans="1:29" x14ac:dyDescent="0.25">
      <c r="A1868" t="s">
        <v>1910</v>
      </c>
      <c r="B1868">
        <v>1979</v>
      </c>
      <c r="C1868" t="s">
        <v>20</v>
      </c>
      <c r="D1868">
        <v>28</v>
      </c>
      <c r="E1868">
        <v>0</v>
      </c>
      <c r="F1868">
        <v>21774.32</v>
      </c>
      <c r="G1868" t="s">
        <v>12</v>
      </c>
      <c r="H1868" t="s">
        <v>11</v>
      </c>
      <c r="I1868" t="s">
        <v>23</v>
      </c>
      <c r="J1868" t="str">
        <f>VLOOKUP(A1868,Names!A:B,2,)</f>
        <v>Williams, Ms.  Carolyn</v>
      </c>
      <c r="K1868" cm="1">
        <f t="array" ref="K1868">VLOOKUP($A1868,'Medical Examination'!$A:$H,COLUMN(B:B),0)</f>
        <v>26.885000000000002</v>
      </c>
      <c r="L1868" cm="1">
        <f t="array" ref="L1868">VLOOKUP($A1868,'Medical Examination'!$A:$H,COLUMN(C:C),0)</f>
        <v>5.18</v>
      </c>
      <c r="M1868" t="str" cm="1">
        <f t="array" ref="M1868">VLOOKUP($A1868,'Medical Examination'!$A:$H,COLUMN(D:D),0)</f>
        <v>No</v>
      </c>
      <c r="N1868" t="str" cm="1">
        <f t="array" ref="N1868">VLOOKUP($A1868,'Medical Examination'!$A:$H,COLUMN(E:E),0)</f>
        <v>No</v>
      </c>
      <c r="O1868" t="str" cm="1">
        <f t="array" ref="O1868">VLOOKUP($A1868,'Medical Examination'!$A:$H,COLUMN(F:F),0)</f>
        <v>Yes</v>
      </c>
      <c r="P1868" cm="1">
        <f t="array" ref="P1868">VLOOKUP($A1868,'Medical Examination'!$A:$H,COLUMN(G:G),0)</f>
        <v>1</v>
      </c>
      <c r="Q1868" t="str" cm="1">
        <f t="array" ref="Q1868">VLOOKUP($A1868,'Medical Examination'!$A:$H,COLUMN(H:H),0)</f>
        <v>yes</v>
      </c>
      <c r="R1868">
        <f t="shared" si="348"/>
        <v>0</v>
      </c>
      <c r="S1868">
        <f t="shared" si="349"/>
        <v>0</v>
      </c>
      <c r="T1868">
        <f t="shared" si="350"/>
        <v>1</v>
      </c>
      <c r="U1868">
        <f t="shared" si="351"/>
        <v>1</v>
      </c>
      <c r="V1868">
        <f t="shared" si="352"/>
        <v>1</v>
      </c>
      <c r="W1868">
        <f t="shared" si="353"/>
        <v>2</v>
      </c>
      <c r="X1868">
        <f t="shared" si="354"/>
        <v>1</v>
      </c>
      <c r="Y1868">
        <f t="shared" si="355"/>
        <v>0</v>
      </c>
      <c r="Z1868">
        <f t="shared" si="356"/>
        <v>1</v>
      </c>
      <c r="AA1868">
        <f t="shared" si="357"/>
        <v>0</v>
      </c>
      <c r="AB1868" s="5">
        <f t="shared" si="358"/>
        <v>44</v>
      </c>
      <c r="AC1868">
        <f t="shared" si="359"/>
        <v>0</v>
      </c>
    </row>
    <row r="1869" spans="1:29" x14ac:dyDescent="0.25">
      <c r="A1869" t="s">
        <v>1911</v>
      </c>
      <c r="B1869">
        <v>1963</v>
      </c>
      <c r="C1869" t="s">
        <v>35</v>
      </c>
      <c r="D1869">
        <v>27</v>
      </c>
      <c r="E1869">
        <v>0</v>
      </c>
      <c r="F1869">
        <v>21797</v>
      </c>
      <c r="G1869" t="s">
        <v>12</v>
      </c>
      <c r="H1869" t="s">
        <v>16</v>
      </c>
      <c r="I1869" t="s">
        <v>42</v>
      </c>
      <c r="J1869" t="str">
        <f>VLOOKUP(A1869,Names!A:B,2,)</f>
        <v>Smith, Mr.  Todd J.</v>
      </c>
      <c r="K1869" cm="1">
        <f t="array" ref="K1869">VLOOKUP($A1869,'Medical Examination'!$A:$H,COLUMN(B:B),0)</f>
        <v>37.4</v>
      </c>
      <c r="L1869" cm="1">
        <f t="array" ref="L1869">VLOOKUP($A1869,'Medical Examination'!$A:$H,COLUMN(C:C),0)</f>
        <v>9.7200000000000006</v>
      </c>
      <c r="M1869" t="str" cm="1">
        <f t="array" ref="M1869">VLOOKUP($A1869,'Medical Examination'!$A:$H,COLUMN(D:D),0)</f>
        <v>yes</v>
      </c>
      <c r="N1869" t="str" cm="1">
        <f t="array" ref="N1869">VLOOKUP($A1869,'Medical Examination'!$A:$H,COLUMN(E:E),0)</f>
        <v>No</v>
      </c>
      <c r="O1869" t="str" cm="1">
        <f t="array" ref="O1869">VLOOKUP($A1869,'Medical Examination'!$A:$H,COLUMN(F:F),0)</f>
        <v>Yes</v>
      </c>
      <c r="P1869" cm="1">
        <f t="array" ref="P1869">VLOOKUP($A1869,'Medical Examination'!$A:$H,COLUMN(G:G),0)</f>
        <v>1</v>
      </c>
      <c r="Q1869" t="str" cm="1">
        <f t="array" ref="Q1869">VLOOKUP($A1869,'Medical Examination'!$A:$H,COLUMN(H:H),0)</f>
        <v>No</v>
      </c>
      <c r="R1869">
        <f t="shared" si="348"/>
        <v>1</v>
      </c>
      <c r="S1869">
        <f t="shared" si="349"/>
        <v>0</v>
      </c>
      <c r="T1869">
        <f t="shared" si="350"/>
        <v>1</v>
      </c>
      <c r="U1869">
        <f t="shared" si="351"/>
        <v>0</v>
      </c>
      <c r="V1869">
        <f t="shared" si="352"/>
        <v>1</v>
      </c>
      <c r="W1869">
        <f t="shared" si="353"/>
        <v>3</v>
      </c>
      <c r="X1869">
        <f t="shared" si="354"/>
        <v>1</v>
      </c>
      <c r="Y1869">
        <f t="shared" si="355"/>
        <v>1</v>
      </c>
      <c r="Z1869">
        <f t="shared" si="356"/>
        <v>0</v>
      </c>
      <c r="AA1869">
        <f t="shared" si="357"/>
        <v>0</v>
      </c>
      <c r="AB1869" s="5">
        <f t="shared" si="358"/>
        <v>60</v>
      </c>
      <c r="AC1869">
        <f t="shared" si="359"/>
        <v>1</v>
      </c>
    </row>
    <row r="1870" spans="1:29" x14ac:dyDescent="0.25">
      <c r="A1870" t="s">
        <v>1912</v>
      </c>
      <c r="B1870">
        <v>1979</v>
      </c>
      <c r="C1870" t="s">
        <v>35</v>
      </c>
      <c r="D1870">
        <v>17</v>
      </c>
      <c r="E1870">
        <v>2</v>
      </c>
      <c r="F1870">
        <v>21880.82</v>
      </c>
      <c r="G1870" t="s">
        <v>12</v>
      </c>
      <c r="H1870" t="s">
        <v>16</v>
      </c>
      <c r="I1870" t="s">
        <v>23</v>
      </c>
      <c r="J1870" t="str">
        <f>VLOOKUP(A1870,Names!A:B,2,)</f>
        <v>Gravel, Ms.  Marie-Claire</v>
      </c>
      <c r="K1870" cm="1">
        <f t="array" ref="K1870">VLOOKUP($A1870,'Medical Examination'!$A:$H,COLUMN(B:B),0)</f>
        <v>24.7</v>
      </c>
      <c r="L1870" cm="1">
        <f t="array" ref="L1870">VLOOKUP($A1870,'Medical Examination'!$A:$H,COLUMN(C:C),0)</f>
        <v>4.3600000000000003</v>
      </c>
      <c r="M1870" t="str" cm="1">
        <f t="array" ref="M1870">VLOOKUP($A1870,'Medical Examination'!$A:$H,COLUMN(D:D),0)</f>
        <v>No</v>
      </c>
      <c r="N1870" t="str" cm="1">
        <f t="array" ref="N1870">VLOOKUP($A1870,'Medical Examination'!$A:$H,COLUMN(E:E),0)</f>
        <v>No</v>
      </c>
      <c r="O1870" t="str" cm="1">
        <f t="array" ref="O1870">VLOOKUP($A1870,'Medical Examination'!$A:$H,COLUMN(F:F),0)</f>
        <v>Yes</v>
      </c>
      <c r="P1870" cm="1">
        <f t="array" ref="P1870">VLOOKUP($A1870,'Medical Examination'!$A:$H,COLUMN(G:G),0)</f>
        <v>1</v>
      </c>
      <c r="Q1870" t="str" cm="1">
        <f t="array" ref="Q1870">VLOOKUP($A1870,'Medical Examination'!$A:$H,COLUMN(H:H),0)</f>
        <v>yes</v>
      </c>
      <c r="R1870">
        <f t="shared" si="348"/>
        <v>0</v>
      </c>
      <c r="S1870">
        <f t="shared" si="349"/>
        <v>0</v>
      </c>
      <c r="T1870">
        <f t="shared" si="350"/>
        <v>1</v>
      </c>
      <c r="U1870">
        <f t="shared" si="351"/>
        <v>1</v>
      </c>
      <c r="V1870">
        <f t="shared" si="352"/>
        <v>1</v>
      </c>
      <c r="W1870">
        <f t="shared" si="353"/>
        <v>3</v>
      </c>
      <c r="X1870">
        <f t="shared" si="354"/>
        <v>1</v>
      </c>
      <c r="Y1870">
        <f t="shared" si="355"/>
        <v>0</v>
      </c>
      <c r="Z1870">
        <f t="shared" si="356"/>
        <v>1</v>
      </c>
      <c r="AA1870">
        <f t="shared" si="357"/>
        <v>0</v>
      </c>
      <c r="AB1870" s="5">
        <f t="shared" si="358"/>
        <v>44</v>
      </c>
      <c r="AC1870">
        <f t="shared" si="359"/>
        <v>0</v>
      </c>
    </row>
    <row r="1871" spans="1:29" x14ac:dyDescent="0.25">
      <c r="A1871" t="s">
        <v>1913</v>
      </c>
      <c r="B1871">
        <v>2003</v>
      </c>
      <c r="C1871" t="s">
        <v>20</v>
      </c>
      <c r="D1871">
        <v>28</v>
      </c>
      <c r="E1871">
        <v>0</v>
      </c>
      <c r="F1871">
        <v>21882.400000000001</v>
      </c>
      <c r="G1871" t="s">
        <v>11</v>
      </c>
      <c r="H1871" t="s">
        <v>16</v>
      </c>
      <c r="I1871" t="s">
        <v>42</v>
      </c>
      <c r="J1871" t="str">
        <f>VLOOKUP(A1871,Names!A:B,2,)</f>
        <v>Yang, Mr.  Shizhong</v>
      </c>
      <c r="K1871" cm="1">
        <f t="array" ref="K1871">VLOOKUP($A1871,'Medical Examination'!$A:$H,COLUMN(B:B),0)</f>
        <v>18.23</v>
      </c>
      <c r="L1871" cm="1">
        <f t="array" ref="L1871">VLOOKUP($A1871,'Medical Examination'!$A:$H,COLUMN(C:C),0)</f>
        <v>5.78</v>
      </c>
      <c r="M1871" t="str" cm="1">
        <f t="array" ref="M1871">VLOOKUP($A1871,'Medical Examination'!$A:$H,COLUMN(D:D),0)</f>
        <v>No</v>
      </c>
      <c r="N1871" t="str" cm="1">
        <f t="array" ref="N1871">VLOOKUP($A1871,'Medical Examination'!$A:$H,COLUMN(E:E),0)</f>
        <v>No</v>
      </c>
      <c r="O1871" t="str" cm="1">
        <f t="array" ref="O1871">VLOOKUP($A1871,'Medical Examination'!$A:$H,COLUMN(F:F),0)</f>
        <v>Yes</v>
      </c>
      <c r="P1871" cm="1">
        <f t="array" ref="P1871">VLOOKUP($A1871,'Medical Examination'!$A:$H,COLUMN(G:G),0)</f>
        <v>1</v>
      </c>
      <c r="Q1871" t="str" cm="1">
        <f t="array" ref="Q1871">VLOOKUP($A1871,'Medical Examination'!$A:$H,COLUMN(H:H),0)</f>
        <v>yes</v>
      </c>
      <c r="R1871">
        <f t="shared" si="348"/>
        <v>0</v>
      </c>
      <c r="S1871">
        <f t="shared" si="349"/>
        <v>0</v>
      </c>
      <c r="T1871">
        <f t="shared" si="350"/>
        <v>1</v>
      </c>
      <c r="U1871">
        <f t="shared" si="351"/>
        <v>1</v>
      </c>
      <c r="V1871">
        <f t="shared" si="352"/>
        <v>2</v>
      </c>
      <c r="W1871">
        <f t="shared" si="353"/>
        <v>3</v>
      </c>
      <c r="X1871">
        <f t="shared" si="354"/>
        <v>1</v>
      </c>
      <c r="Y1871">
        <f t="shared" si="355"/>
        <v>1</v>
      </c>
      <c r="Z1871">
        <f t="shared" si="356"/>
        <v>0</v>
      </c>
      <c r="AA1871">
        <f t="shared" si="357"/>
        <v>0</v>
      </c>
      <c r="AB1871" s="5">
        <f t="shared" si="358"/>
        <v>20</v>
      </c>
      <c r="AC1871">
        <f t="shared" si="359"/>
        <v>1</v>
      </c>
    </row>
    <row r="1872" spans="1:29" x14ac:dyDescent="0.25">
      <c r="A1872" t="s">
        <v>1914</v>
      </c>
      <c r="B1872">
        <v>1975</v>
      </c>
      <c r="C1872" t="s">
        <v>30</v>
      </c>
      <c r="D1872">
        <v>19</v>
      </c>
      <c r="E1872">
        <v>1</v>
      </c>
      <c r="F1872">
        <v>21978.68</v>
      </c>
      <c r="G1872" t="s">
        <v>12</v>
      </c>
      <c r="H1872" t="s">
        <v>12</v>
      </c>
      <c r="I1872" t="s">
        <v>13</v>
      </c>
      <c r="J1872" t="str">
        <f>VLOOKUP(A1872,Names!A:B,2,)</f>
        <v>Muir, Mr.  Lee</v>
      </c>
      <c r="K1872" cm="1">
        <f t="array" ref="K1872">VLOOKUP($A1872,'Medical Examination'!$A:$H,COLUMN(B:B),0)</f>
        <v>25.41</v>
      </c>
      <c r="L1872" cm="1">
        <f t="array" ref="L1872">VLOOKUP($A1872,'Medical Examination'!$A:$H,COLUMN(C:C),0)</f>
        <v>10.53</v>
      </c>
      <c r="M1872" t="str" cm="1">
        <f t="array" ref="M1872">VLOOKUP($A1872,'Medical Examination'!$A:$H,COLUMN(D:D),0)</f>
        <v>yes</v>
      </c>
      <c r="N1872" t="str" cm="1">
        <f t="array" ref="N1872">VLOOKUP($A1872,'Medical Examination'!$A:$H,COLUMN(E:E),0)</f>
        <v>No</v>
      </c>
      <c r="O1872" t="str" cm="1">
        <f t="array" ref="O1872">VLOOKUP($A1872,'Medical Examination'!$A:$H,COLUMN(F:F),0)</f>
        <v>No</v>
      </c>
      <c r="P1872" cm="1">
        <f t="array" ref="P1872">VLOOKUP($A1872,'Medical Examination'!$A:$H,COLUMN(G:G),0)</f>
        <v>1</v>
      </c>
      <c r="Q1872" t="str" cm="1">
        <f t="array" ref="Q1872">VLOOKUP($A1872,'Medical Examination'!$A:$H,COLUMN(H:H),0)</f>
        <v>yes</v>
      </c>
      <c r="R1872">
        <f t="shared" si="348"/>
        <v>1</v>
      </c>
      <c r="S1872">
        <f t="shared" si="349"/>
        <v>0</v>
      </c>
      <c r="T1872">
        <f t="shared" si="350"/>
        <v>0</v>
      </c>
      <c r="U1872">
        <f t="shared" si="351"/>
        <v>1</v>
      </c>
      <c r="V1872">
        <f t="shared" si="352"/>
        <v>1</v>
      </c>
      <c r="W1872">
        <f t="shared" si="353"/>
        <v>1</v>
      </c>
      <c r="X1872">
        <f t="shared" si="354"/>
        <v>1</v>
      </c>
      <c r="Y1872">
        <f t="shared" si="355"/>
        <v>0</v>
      </c>
      <c r="Z1872">
        <f t="shared" si="356"/>
        <v>0</v>
      </c>
      <c r="AA1872">
        <f t="shared" si="357"/>
        <v>1</v>
      </c>
      <c r="AB1872" s="5">
        <f t="shared" si="358"/>
        <v>48</v>
      </c>
      <c r="AC1872">
        <f t="shared" si="359"/>
        <v>1</v>
      </c>
    </row>
    <row r="1873" spans="1:29" x14ac:dyDescent="0.25">
      <c r="A1873" t="s">
        <v>1915</v>
      </c>
      <c r="B1873">
        <v>1989</v>
      </c>
      <c r="C1873" t="s">
        <v>37</v>
      </c>
      <c r="D1873">
        <v>14</v>
      </c>
      <c r="E1873">
        <v>0</v>
      </c>
      <c r="F1873">
        <v>21984.47</v>
      </c>
      <c r="G1873" t="s">
        <v>12</v>
      </c>
      <c r="H1873" t="s">
        <v>16</v>
      </c>
      <c r="I1873" t="s">
        <v>23</v>
      </c>
      <c r="J1873" t="str">
        <f>VLOOKUP(A1873,Names!A:B,2,)</f>
        <v>Chebet, Mr.  Wilson</v>
      </c>
      <c r="K1873" cm="1">
        <f t="array" ref="K1873">VLOOKUP($A1873,'Medical Examination'!$A:$H,COLUMN(B:B),0)</f>
        <v>22.704999999999998</v>
      </c>
      <c r="L1873" cm="1">
        <f t="array" ref="L1873">VLOOKUP($A1873,'Medical Examination'!$A:$H,COLUMN(C:C),0)</f>
        <v>5.27</v>
      </c>
      <c r="M1873" t="str" cm="1">
        <f t="array" ref="M1873">VLOOKUP($A1873,'Medical Examination'!$A:$H,COLUMN(D:D),0)</f>
        <v>No</v>
      </c>
      <c r="N1873" t="str" cm="1">
        <f t="array" ref="N1873">VLOOKUP($A1873,'Medical Examination'!$A:$H,COLUMN(E:E),0)</f>
        <v>No</v>
      </c>
      <c r="O1873" t="str" cm="1">
        <f t="array" ref="O1873">VLOOKUP($A1873,'Medical Examination'!$A:$H,COLUMN(F:F),0)</f>
        <v>No</v>
      </c>
      <c r="P1873" t="str" cm="1">
        <f t="array" ref="P1873">VLOOKUP($A1873,'Medical Examination'!$A:$H,COLUMN(G:G),0)</f>
        <v>No major surgery</v>
      </c>
      <c r="Q1873" t="str" cm="1">
        <f t="array" ref="Q1873">VLOOKUP($A1873,'Medical Examination'!$A:$H,COLUMN(H:H),0)</f>
        <v>No</v>
      </c>
      <c r="R1873">
        <f t="shared" si="348"/>
        <v>0</v>
      </c>
      <c r="S1873">
        <f t="shared" si="349"/>
        <v>0</v>
      </c>
      <c r="T1873">
        <f t="shared" si="350"/>
        <v>0</v>
      </c>
      <c r="U1873">
        <f t="shared" si="351"/>
        <v>0</v>
      </c>
      <c r="V1873">
        <f t="shared" si="352"/>
        <v>1</v>
      </c>
      <c r="W1873">
        <f t="shared" si="353"/>
        <v>3</v>
      </c>
      <c r="X1873">
        <f t="shared" si="354"/>
        <v>0</v>
      </c>
      <c r="Y1873">
        <f t="shared" si="355"/>
        <v>0</v>
      </c>
      <c r="Z1873">
        <f t="shared" si="356"/>
        <v>1</v>
      </c>
      <c r="AA1873">
        <f t="shared" si="357"/>
        <v>0</v>
      </c>
      <c r="AB1873" s="5">
        <f t="shared" si="358"/>
        <v>34</v>
      </c>
      <c r="AC1873">
        <f t="shared" si="359"/>
        <v>1</v>
      </c>
    </row>
    <row r="1874" spans="1:29" x14ac:dyDescent="0.25">
      <c r="A1874" t="s">
        <v>1916</v>
      </c>
      <c r="B1874">
        <v>2001</v>
      </c>
      <c r="C1874" t="s">
        <v>35</v>
      </c>
      <c r="D1874">
        <v>28</v>
      </c>
      <c r="E1874">
        <v>0</v>
      </c>
      <c r="F1874">
        <v>22097.62</v>
      </c>
      <c r="G1874" t="s">
        <v>12</v>
      </c>
      <c r="H1874" t="s">
        <v>16</v>
      </c>
      <c r="I1874" t="s">
        <v>42</v>
      </c>
      <c r="J1874" t="str">
        <f>VLOOKUP(A1874,Names!A:B,2,)</f>
        <v>Stemberger, Mr.  Scott</v>
      </c>
      <c r="K1874" cm="1">
        <f t="array" ref="K1874">VLOOKUP($A1874,'Medical Examination'!$A:$H,COLUMN(B:B),0)</f>
        <v>17.350000000000001</v>
      </c>
      <c r="L1874" cm="1">
        <f t="array" ref="L1874">VLOOKUP($A1874,'Medical Examination'!$A:$H,COLUMN(C:C),0)</f>
        <v>5.03</v>
      </c>
      <c r="M1874" t="str" cm="1">
        <f t="array" ref="M1874">VLOOKUP($A1874,'Medical Examination'!$A:$H,COLUMN(D:D),0)</f>
        <v>yes</v>
      </c>
      <c r="N1874" t="str" cm="1">
        <f t="array" ref="N1874">VLOOKUP($A1874,'Medical Examination'!$A:$H,COLUMN(E:E),0)</f>
        <v>No</v>
      </c>
      <c r="O1874" t="str" cm="1">
        <f t="array" ref="O1874">VLOOKUP($A1874,'Medical Examination'!$A:$H,COLUMN(F:F),0)</f>
        <v>No</v>
      </c>
      <c r="P1874" t="str" cm="1">
        <f t="array" ref="P1874">VLOOKUP($A1874,'Medical Examination'!$A:$H,COLUMN(G:G),0)</f>
        <v>No major surgery</v>
      </c>
      <c r="Q1874" t="str" cm="1">
        <f t="array" ref="Q1874">VLOOKUP($A1874,'Medical Examination'!$A:$H,COLUMN(H:H),0)</f>
        <v>yes</v>
      </c>
      <c r="R1874">
        <f t="shared" si="348"/>
        <v>1</v>
      </c>
      <c r="S1874">
        <f t="shared" si="349"/>
        <v>0</v>
      </c>
      <c r="T1874">
        <f t="shared" si="350"/>
        <v>0</v>
      </c>
      <c r="U1874">
        <f t="shared" si="351"/>
        <v>1</v>
      </c>
      <c r="V1874">
        <f t="shared" si="352"/>
        <v>1</v>
      </c>
      <c r="W1874">
        <f t="shared" si="353"/>
        <v>3</v>
      </c>
      <c r="X1874">
        <f t="shared" si="354"/>
        <v>0</v>
      </c>
      <c r="Y1874">
        <f t="shared" si="355"/>
        <v>1</v>
      </c>
      <c r="Z1874">
        <f t="shared" si="356"/>
        <v>0</v>
      </c>
      <c r="AA1874">
        <f t="shared" si="357"/>
        <v>0</v>
      </c>
      <c r="AB1874" s="5">
        <f t="shared" si="358"/>
        <v>22</v>
      </c>
      <c r="AC1874">
        <f t="shared" si="359"/>
        <v>1</v>
      </c>
    </row>
    <row r="1875" spans="1:29" x14ac:dyDescent="0.25">
      <c r="A1875" t="s">
        <v>1917</v>
      </c>
      <c r="B1875">
        <v>1980</v>
      </c>
      <c r="C1875" t="s">
        <v>20</v>
      </c>
      <c r="D1875">
        <v>12</v>
      </c>
      <c r="E1875">
        <v>0</v>
      </c>
      <c r="F1875">
        <v>22144.03</v>
      </c>
      <c r="G1875" t="s">
        <v>11</v>
      </c>
      <c r="H1875" t="s">
        <v>11</v>
      </c>
      <c r="I1875" t="s">
        <v>42</v>
      </c>
      <c r="J1875" t="str">
        <f>VLOOKUP(A1875,Names!A:B,2,)</f>
        <v>Bedbury, Mr.  Nick</v>
      </c>
      <c r="K1875" cm="1">
        <f t="array" ref="K1875">VLOOKUP($A1875,'Medical Examination'!$A:$H,COLUMN(B:B),0)</f>
        <v>30</v>
      </c>
      <c r="L1875" cm="1">
        <f t="array" ref="L1875">VLOOKUP($A1875,'Medical Examination'!$A:$H,COLUMN(C:C),0)</f>
        <v>6.21</v>
      </c>
      <c r="M1875" t="str" cm="1">
        <f t="array" ref="M1875">VLOOKUP($A1875,'Medical Examination'!$A:$H,COLUMN(D:D),0)</f>
        <v>No</v>
      </c>
      <c r="N1875" t="str" cm="1">
        <f t="array" ref="N1875">VLOOKUP($A1875,'Medical Examination'!$A:$H,COLUMN(E:E),0)</f>
        <v>No</v>
      </c>
      <c r="O1875" t="str" cm="1">
        <f t="array" ref="O1875">VLOOKUP($A1875,'Medical Examination'!$A:$H,COLUMN(F:F),0)</f>
        <v>No</v>
      </c>
      <c r="P1875" t="str" cm="1">
        <f t="array" ref="P1875">VLOOKUP($A1875,'Medical Examination'!$A:$H,COLUMN(G:G),0)</f>
        <v>No major surgery</v>
      </c>
      <c r="Q1875" t="str" cm="1">
        <f t="array" ref="Q1875">VLOOKUP($A1875,'Medical Examination'!$A:$H,COLUMN(H:H),0)</f>
        <v>yes</v>
      </c>
      <c r="R1875">
        <f t="shared" si="348"/>
        <v>0</v>
      </c>
      <c r="S1875">
        <f t="shared" si="349"/>
        <v>0</v>
      </c>
      <c r="T1875">
        <f t="shared" si="350"/>
        <v>0</v>
      </c>
      <c r="U1875">
        <f t="shared" si="351"/>
        <v>1</v>
      </c>
      <c r="V1875">
        <f t="shared" si="352"/>
        <v>2</v>
      </c>
      <c r="W1875">
        <f t="shared" si="353"/>
        <v>2</v>
      </c>
      <c r="X1875">
        <f t="shared" si="354"/>
        <v>0</v>
      </c>
      <c r="Y1875">
        <f t="shared" si="355"/>
        <v>1</v>
      </c>
      <c r="Z1875">
        <f t="shared" si="356"/>
        <v>0</v>
      </c>
      <c r="AA1875">
        <f t="shared" si="357"/>
        <v>0</v>
      </c>
      <c r="AB1875" s="5">
        <f t="shared" si="358"/>
        <v>43</v>
      </c>
      <c r="AC1875">
        <f t="shared" si="359"/>
        <v>1</v>
      </c>
    </row>
    <row r="1876" spans="1:29" x14ac:dyDescent="0.25">
      <c r="A1876" t="s">
        <v>1918</v>
      </c>
      <c r="B1876">
        <v>1965</v>
      </c>
      <c r="C1876" t="s">
        <v>35</v>
      </c>
      <c r="D1876">
        <v>24</v>
      </c>
      <c r="E1876">
        <v>1</v>
      </c>
      <c r="F1876">
        <v>22192.44</v>
      </c>
      <c r="G1876" t="s">
        <v>12</v>
      </c>
      <c r="H1876" t="s">
        <v>16</v>
      </c>
      <c r="I1876" t="s">
        <v>13</v>
      </c>
      <c r="J1876" t="str">
        <f>VLOOKUP(A1876,Names!A:B,2,)</f>
        <v>Beasley, Ms.  Harper L</v>
      </c>
      <c r="K1876" cm="1">
        <f t="array" ref="K1876">VLOOKUP($A1876,'Medical Examination'!$A:$H,COLUMN(B:B),0)</f>
        <v>23.98</v>
      </c>
      <c r="L1876" cm="1">
        <f t="array" ref="L1876">VLOOKUP($A1876,'Medical Examination'!$A:$H,COLUMN(C:C),0)</f>
        <v>10.67</v>
      </c>
      <c r="M1876" t="str" cm="1">
        <f t="array" ref="M1876">VLOOKUP($A1876,'Medical Examination'!$A:$H,COLUMN(D:D),0)</f>
        <v>No</v>
      </c>
      <c r="N1876" t="str" cm="1">
        <f t="array" ref="N1876">VLOOKUP($A1876,'Medical Examination'!$A:$H,COLUMN(E:E),0)</f>
        <v>No</v>
      </c>
      <c r="O1876" t="str" cm="1">
        <f t="array" ref="O1876">VLOOKUP($A1876,'Medical Examination'!$A:$H,COLUMN(F:F),0)</f>
        <v>No</v>
      </c>
      <c r="P1876" t="str" cm="1">
        <f t="array" ref="P1876">VLOOKUP($A1876,'Medical Examination'!$A:$H,COLUMN(G:G),0)</f>
        <v>No major surgery</v>
      </c>
      <c r="Q1876" t="str" cm="1">
        <f t="array" ref="Q1876">VLOOKUP($A1876,'Medical Examination'!$A:$H,COLUMN(H:H),0)</f>
        <v>No</v>
      </c>
      <c r="R1876">
        <f t="shared" si="348"/>
        <v>0</v>
      </c>
      <c r="S1876">
        <f t="shared" si="349"/>
        <v>0</v>
      </c>
      <c r="T1876">
        <f t="shared" si="350"/>
        <v>0</v>
      </c>
      <c r="U1876">
        <f t="shared" si="351"/>
        <v>0</v>
      </c>
      <c r="V1876">
        <f t="shared" si="352"/>
        <v>1</v>
      </c>
      <c r="W1876">
        <f t="shared" si="353"/>
        <v>3</v>
      </c>
      <c r="X1876">
        <f t="shared" si="354"/>
        <v>0</v>
      </c>
      <c r="Y1876">
        <f t="shared" si="355"/>
        <v>0</v>
      </c>
      <c r="Z1876">
        <f t="shared" si="356"/>
        <v>0</v>
      </c>
      <c r="AA1876">
        <f t="shared" si="357"/>
        <v>1</v>
      </c>
      <c r="AB1876" s="5">
        <f t="shared" si="358"/>
        <v>58</v>
      </c>
      <c r="AC1876">
        <f t="shared" si="359"/>
        <v>0</v>
      </c>
    </row>
    <row r="1877" spans="1:29" x14ac:dyDescent="0.25">
      <c r="A1877" t="s">
        <v>1919</v>
      </c>
      <c r="B1877">
        <v>1971</v>
      </c>
      <c r="C1877" t="s">
        <v>18</v>
      </c>
      <c r="D1877">
        <v>16</v>
      </c>
      <c r="E1877">
        <v>1</v>
      </c>
      <c r="F1877">
        <v>22218.11</v>
      </c>
      <c r="G1877" t="s">
        <v>11</v>
      </c>
      <c r="H1877" t="s">
        <v>12</v>
      </c>
      <c r="I1877" t="s">
        <v>13</v>
      </c>
      <c r="J1877" t="str">
        <f>VLOOKUP(A1877,Names!A:B,2,)</f>
        <v>Wang, Mr.  Xiao</v>
      </c>
      <c r="K1877" cm="1">
        <f t="array" ref="K1877">VLOOKUP($A1877,'Medical Examination'!$A:$H,COLUMN(B:B),0)</f>
        <v>23.21</v>
      </c>
      <c r="L1877" cm="1">
        <f t="array" ref="L1877">VLOOKUP($A1877,'Medical Examination'!$A:$H,COLUMN(C:C),0)</f>
        <v>6.76</v>
      </c>
      <c r="M1877" t="str" cm="1">
        <f t="array" ref="M1877">VLOOKUP($A1877,'Medical Examination'!$A:$H,COLUMN(D:D),0)</f>
        <v>No</v>
      </c>
      <c r="N1877" t="str" cm="1">
        <f t="array" ref="N1877">VLOOKUP($A1877,'Medical Examination'!$A:$H,COLUMN(E:E),0)</f>
        <v>No</v>
      </c>
      <c r="O1877" t="str" cm="1">
        <f t="array" ref="O1877">VLOOKUP($A1877,'Medical Examination'!$A:$H,COLUMN(F:F),0)</f>
        <v>No</v>
      </c>
      <c r="P1877" t="str" cm="1">
        <f t="array" ref="P1877">VLOOKUP($A1877,'Medical Examination'!$A:$H,COLUMN(G:G),0)</f>
        <v>No major surgery</v>
      </c>
      <c r="Q1877" t="str" cm="1">
        <f t="array" ref="Q1877">VLOOKUP($A1877,'Medical Examination'!$A:$H,COLUMN(H:H),0)</f>
        <v>yes</v>
      </c>
      <c r="R1877">
        <f t="shared" si="348"/>
        <v>0</v>
      </c>
      <c r="S1877">
        <f t="shared" si="349"/>
        <v>0</v>
      </c>
      <c r="T1877">
        <f t="shared" si="350"/>
        <v>0</v>
      </c>
      <c r="U1877">
        <f t="shared" si="351"/>
        <v>1</v>
      </c>
      <c r="V1877">
        <f t="shared" si="352"/>
        <v>2</v>
      </c>
      <c r="W1877">
        <f t="shared" si="353"/>
        <v>1</v>
      </c>
      <c r="X1877">
        <f t="shared" si="354"/>
        <v>0</v>
      </c>
      <c r="Y1877">
        <f t="shared" si="355"/>
        <v>0</v>
      </c>
      <c r="Z1877">
        <f t="shared" si="356"/>
        <v>0</v>
      </c>
      <c r="AA1877">
        <f t="shared" si="357"/>
        <v>1</v>
      </c>
      <c r="AB1877" s="5">
        <f t="shared" si="358"/>
        <v>52</v>
      </c>
      <c r="AC1877">
        <f t="shared" si="359"/>
        <v>1</v>
      </c>
    </row>
    <row r="1878" spans="1:29" x14ac:dyDescent="0.25">
      <c r="A1878" t="s">
        <v>1920</v>
      </c>
      <c r="B1878">
        <v>1982</v>
      </c>
      <c r="C1878" t="s">
        <v>30</v>
      </c>
      <c r="D1878">
        <v>27</v>
      </c>
      <c r="E1878">
        <v>1</v>
      </c>
      <c r="F1878">
        <v>22331.57</v>
      </c>
      <c r="G1878" t="s">
        <v>11</v>
      </c>
      <c r="H1878" t="s">
        <v>12</v>
      </c>
      <c r="I1878" t="s">
        <v>247</v>
      </c>
      <c r="J1878" t="str">
        <f>VLOOKUP(A1878,Names!A:B,2,)</f>
        <v>Palmer, Ms.  Michele V.</v>
      </c>
      <c r="K1878" cm="1">
        <f t="array" ref="K1878">VLOOKUP($A1878,'Medical Examination'!$A:$H,COLUMN(B:B),0)</f>
        <v>28.12</v>
      </c>
      <c r="L1878" cm="1">
        <f t="array" ref="L1878">VLOOKUP($A1878,'Medical Examination'!$A:$H,COLUMN(C:C),0)</f>
        <v>4.88</v>
      </c>
      <c r="M1878" t="str" cm="1">
        <f t="array" ref="M1878">VLOOKUP($A1878,'Medical Examination'!$A:$H,COLUMN(D:D),0)</f>
        <v>No</v>
      </c>
      <c r="N1878" t="str" cm="1">
        <f t="array" ref="N1878">VLOOKUP($A1878,'Medical Examination'!$A:$H,COLUMN(E:E),0)</f>
        <v>No</v>
      </c>
      <c r="O1878" t="str" cm="1">
        <f t="array" ref="O1878">VLOOKUP($A1878,'Medical Examination'!$A:$H,COLUMN(F:F),0)</f>
        <v>No</v>
      </c>
      <c r="P1878" t="str" cm="1">
        <f t="array" ref="P1878">VLOOKUP($A1878,'Medical Examination'!$A:$H,COLUMN(G:G),0)</f>
        <v>No major surgery</v>
      </c>
      <c r="Q1878" t="str" cm="1">
        <f t="array" ref="Q1878">VLOOKUP($A1878,'Medical Examination'!$A:$H,COLUMN(H:H),0)</f>
        <v>yes</v>
      </c>
      <c r="R1878">
        <f t="shared" si="348"/>
        <v>0</v>
      </c>
      <c r="S1878">
        <f t="shared" si="349"/>
        <v>0</v>
      </c>
      <c r="T1878">
        <f t="shared" si="350"/>
        <v>0</v>
      </c>
      <c r="U1878">
        <f t="shared" si="351"/>
        <v>1</v>
      </c>
      <c r="V1878">
        <f t="shared" si="352"/>
        <v>2</v>
      </c>
      <c r="W1878">
        <f t="shared" si="353"/>
        <v>1</v>
      </c>
      <c r="X1878">
        <f t="shared" si="354"/>
        <v>0</v>
      </c>
      <c r="Y1878">
        <f t="shared" si="355"/>
        <v>0</v>
      </c>
      <c r="Z1878">
        <f t="shared" si="356"/>
        <v>0</v>
      </c>
      <c r="AA1878">
        <f t="shared" si="357"/>
        <v>0</v>
      </c>
      <c r="AB1878" s="5">
        <f t="shared" si="358"/>
        <v>41</v>
      </c>
      <c r="AC1878">
        <f t="shared" si="359"/>
        <v>0</v>
      </c>
    </row>
    <row r="1879" spans="1:29" x14ac:dyDescent="0.25">
      <c r="A1879" t="s">
        <v>1921</v>
      </c>
      <c r="B1879">
        <v>1999</v>
      </c>
      <c r="C1879" t="s">
        <v>35</v>
      </c>
      <c r="D1879">
        <v>26</v>
      </c>
      <c r="E1879">
        <v>2</v>
      </c>
      <c r="F1879">
        <v>22395.74</v>
      </c>
      <c r="G1879" t="s">
        <v>12</v>
      </c>
      <c r="H1879" t="s">
        <v>11</v>
      </c>
      <c r="I1879" t="s">
        <v>247</v>
      </c>
      <c r="J1879" t="str">
        <f>VLOOKUP(A1879,Names!A:B,2,)</f>
        <v>Finelli, Ms.  Lauren</v>
      </c>
      <c r="K1879" cm="1">
        <f t="array" ref="K1879">VLOOKUP($A1879,'Medical Examination'!$A:$H,COLUMN(B:B),0)</f>
        <v>24.225000000000001</v>
      </c>
      <c r="L1879" cm="1">
        <f t="array" ref="L1879">VLOOKUP($A1879,'Medical Examination'!$A:$H,COLUMN(C:C),0)</f>
        <v>4.09</v>
      </c>
      <c r="M1879" t="str" cm="1">
        <f t="array" ref="M1879">VLOOKUP($A1879,'Medical Examination'!$A:$H,COLUMN(D:D),0)</f>
        <v>No</v>
      </c>
      <c r="N1879" t="str" cm="1">
        <f t="array" ref="N1879">VLOOKUP($A1879,'Medical Examination'!$A:$H,COLUMN(E:E),0)</f>
        <v>No</v>
      </c>
      <c r="O1879" t="str" cm="1">
        <f t="array" ref="O1879">VLOOKUP($A1879,'Medical Examination'!$A:$H,COLUMN(F:F),0)</f>
        <v>No</v>
      </c>
      <c r="P1879" t="str" cm="1">
        <f t="array" ref="P1879">VLOOKUP($A1879,'Medical Examination'!$A:$H,COLUMN(G:G),0)</f>
        <v>No major surgery</v>
      </c>
      <c r="Q1879" t="str" cm="1">
        <f t="array" ref="Q1879">VLOOKUP($A1879,'Medical Examination'!$A:$H,COLUMN(H:H),0)</f>
        <v>No</v>
      </c>
      <c r="R1879">
        <f t="shared" si="348"/>
        <v>0</v>
      </c>
      <c r="S1879">
        <f t="shared" si="349"/>
        <v>0</v>
      </c>
      <c r="T1879">
        <f t="shared" si="350"/>
        <v>0</v>
      </c>
      <c r="U1879">
        <f t="shared" si="351"/>
        <v>0</v>
      </c>
      <c r="V1879">
        <f t="shared" si="352"/>
        <v>1</v>
      </c>
      <c r="W1879">
        <f t="shared" si="353"/>
        <v>2</v>
      </c>
      <c r="X1879">
        <f t="shared" si="354"/>
        <v>0</v>
      </c>
      <c r="Y1879">
        <f t="shared" si="355"/>
        <v>0</v>
      </c>
      <c r="Z1879">
        <f t="shared" si="356"/>
        <v>0</v>
      </c>
      <c r="AA1879">
        <f t="shared" si="357"/>
        <v>0</v>
      </c>
      <c r="AB1879" s="5">
        <f t="shared" si="358"/>
        <v>24</v>
      </c>
      <c r="AC1879">
        <f t="shared" si="359"/>
        <v>0</v>
      </c>
    </row>
    <row r="1880" spans="1:29" x14ac:dyDescent="0.25">
      <c r="A1880" t="s">
        <v>1922</v>
      </c>
      <c r="B1880">
        <v>1966</v>
      </c>
      <c r="C1880" t="s">
        <v>35</v>
      </c>
      <c r="D1880">
        <v>18</v>
      </c>
      <c r="E1880">
        <v>0</v>
      </c>
      <c r="F1880">
        <v>22412.65</v>
      </c>
      <c r="G1880" t="s">
        <v>12</v>
      </c>
      <c r="H1880" t="s">
        <v>12</v>
      </c>
      <c r="I1880" t="s">
        <v>276</v>
      </c>
      <c r="J1880" t="str">
        <f>VLOOKUP(A1880,Names!A:B,2,)</f>
        <v>Kelly, Mr.  James M.</v>
      </c>
      <c r="K1880" cm="1">
        <f t="array" ref="K1880">VLOOKUP($A1880,'Medical Examination'!$A:$H,COLUMN(B:B),0)</f>
        <v>19.95</v>
      </c>
      <c r="L1880" cm="1">
        <f t="array" ref="L1880">VLOOKUP($A1880,'Medical Examination'!$A:$H,COLUMN(C:C),0)</f>
        <v>4.29</v>
      </c>
      <c r="M1880" t="str" cm="1">
        <f t="array" ref="M1880">VLOOKUP($A1880,'Medical Examination'!$A:$H,COLUMN(D:D),0)</f>
        <v>yes</v>
      </c>
      <c r="N1880" t="str" cm="1">
        <f t="array" ref="N1880">VLOOKUP($A1880,'Medical Examination'!$A:$H,COLUMN(E:E),0)</f>
        <v>No</v>
      </c>
      <c r="O1880" t="str" cm="1">
        <f t="array" ref="O1880">VLOOKUP($A1880,'Medical Examination'!$A:$H,COLUMN(F:F),0)</f>
        <v>No</v>
      </c>
      <c r="P1880" cm="1">
        <f t="array" ref="P1880">VLOOKUP($A1880,'Medical Examination'!$A:$H,COLUMN(G:G),0)</f>
        <v>2</v>
      </c>
      <c r="Q1880" t="str" cm="1">
        <f t="array" ref="Q1880">VLOOKUP($A1880,'Medical Examination'!$A:$H,COLUMN(H:H),0)</f>
        <v>yes</v>
      </c>
      <c r="R1880">
        <f t="shared" si="348"/>
        <v>1</v>
      </c>
      <c r="S1880">
        <f t="shared" si="349"/>
        <v>0</v>
      </c>
      <c r="T1880">
        <f t="shared" si="350"/>
        <v>0</v>
      </c>
      <c r="U1880">
        <f t="shared" si="351"/>
        <v>1</v>
      </c>
      <c r="V1880">
        <f t="shared" si="352"/>
        <v>1</v>
      </c>
      <c r="W1880">
        <f t="shared" si="353"/>
        <v>1</v>
      </c>
      <c r="X1880">
        <f t="shared" si="354"/>
        <v>2</v>
      </c>
      <c r="Y1880">
        <f t="shared" si="355"/>
        <v>0</v>
      </c>
      <c r="Z1880">
        <f t="shared" si="356"/>
        <v>0</v>
      </c>
      <c r="AA1880">
        <f t="shared" si="357"/>
        <v>0</v>
      </c>
      <c r="AB1880" s="5">
        <f t="shared" si="358"/>
        <v>57</v>
      </c>
      <c r="AC1880">
        <f t="shared" si="359"/>
        <v>1</v>
      </c>
    </row>
    <row r="1881" spans="1:29" x14ac:dyDescent="0.25">
      <c r="A1881" t="s">
        <v>1923</v>
      </c>
      <c r="B1881">
        <v>1983</v>
      </c>
      <c r="C1881" t="s">
        <v>30</v>
      </c>
      <c r="D1881">
        <v>21</v>
      </c>
      <c r="E1881">
        <v>1</v>
      </c>
      <c r="F1881">
        <v>22462.04</v>
      </c>
      <c r="G1881" t="s">
        <v>12</v>
      </c>
      <c r="H1881" t="s">
        <v>16</v>
      </c>
      <c r="I1881" t="s">
        <v>166</v>
      </c>
      <c r="J1881" t="str">
        <f>VLOOKUP(A1881,Names!A:B,2,)</f>
        <v>Milani, Mr.  Massimiliano A.</v>
      </c>
      <c r="K1881" cm="1">
        <f t="array" ref="K1881">VLOOKUP($A1881,'Medical Examination'!$A:$H,COLUMN(B:B),0)</f>
        <v>29.925000000000001</v>
      </c>
      <c r="L1881" cm="1">
        <f t="array" ref="L1881">VLOOKUP($A1881,'Medical Examination'!$A:$H,COLUMN(C:C),0)</f>
        <v>5.96</v>
      </c>
      <c r="M1881" t="str" cm="1">
        <f t="array" ref="M1881">VLOOKUP($A1881,'Medical Examination'!$A:$H,COLUMN(D:D),0)</f>
        <v>yes</v>
      </c>
      <c r="N1881" t="str" cm="1">
        <f t="array" ref="N1881">VLOOKUP($A1881,'Medical Examination'!$A:$H,COLUMN(E:E),0)</f>
        <v>No</v>
      </c>
      <c r="O1881" t="str" cm="1">
        <f t="array" ref="O1881">VLOOKUP($A1881,'Medical Examination'!$A:$H,COLUMN(F:F),0)</f>
        <v>Yes</v>
      </c>
      <c r="P1881" cm="1">
        <f t="array" ref="P1881">VLOOKUP($A1881,'Medical Examination'!$A:$H,COLUMN(G:G),0)</f>
        <v>1</v>
      </c>
      <c r="Q1881" t="str" cm="1">
        <f t="array" ref="Q1881">VLOOKUP($A1881,'Medical Examination'!$A:$H,COLUMN(H:H),0)</f>
        <v>yes</v>
      </c>
      <c r="R1881">
        <f t="shared" si="348"/>
        <v>1</v>
      </c>
      <c r="S1881">
        <f t="shared" si="349"/>
        <v>0</v>
      </c>
      <c r="T1881">
        <f t="shared" si="350"/>
        <v>1</v>
      </c>
      <c r="U1881">
        <f t="shared" si="351"/>
        <v>1</v>
      </c>
      <c r="V1881">
        <f t="shared" si="352"/>
        <v>1</v>
      </c>
      <c r="W1881">
        <f t="shared" si="353"/>
        <v>3</v>
      </c>
      <c r="X1881">
        <f t="shared" si="354"/>
        <v>1</v>
      </c>
      <c r="Y1881">
        <f t="shared" si="355"/>
        <v>0</v>
      </c>
      <c r="Z1881">
        <f t="shared" si="356"/>
        <v>0</v>
      </c>
      <c r="AA1881">
        <f t="shared" si="357"/>
        <v>0</v>
      </c>
      <c r="AB1881" s="5">
        <f t="shared" si="358"/>
        <v>40</v>
      </c>
      <c r="AC1881">
        <f t="shared" si="359"/>
        <v>1</v>
      </c>
    </row>
    <row r="1882" spans="1:29" x14ac:dyDescent="0.25">
      <c r="A1882" t="s">
        <v>1924</v>
      </c>
      <c r="B1882">
        <v>1979</v>
      </c>
      <c r="C1882" t="s">
        <v>15</v>
      </c>
      <c r="D1882">
        <v>14</v>
      </c>
      <c r="E1882">
        <v>2</v>
      </c>
      <c r="F1882">
        <v>22478.6</v>
      </c>
      <c r="G1882" t="s">
        <v>12</v>
      </c>
      <c r="H1882" t="s">
        <v>11</v>
      </c>
      <c r="I1882" t="s">
        <v>42</v>
      </c>
      <c r="J1882" t="str">
        <f>VLOOKUP(A1882,Names!A:B,2,)</f>
        <v>Koopmans, Ms.  Linnea C.</v>
      </c>
      <c r="K1882" cm="1">
        <f t="array" ref="K1882">VLOOKUP($A1882,'Medical Examination'!$A:$H,COLUMN(B:B),0)</f>
        <v>26.7</v>
      </c>
      <c r="L1882" cm="1">
        <f t="array" ref="L1882">VLOOKUP($A1882,'Medical Examination'!$A:$H,COLUMN(C:C),0)</f>
        <v>5.23</v>
      </c>
      <c r="M1882" t="str" cm="1">
        <f t="array" ref="M1882">VLOOKUP($A1882,'Medical Examination'!$A:$H,COLUMN(D:D),0)</f>
        <v>No</v>
      </c>
      <c r="N1882" t="str" cm="1">
        <f t="array" ref="N1882">VLOOKUP($A1882,'Medical Examination'!$A:$H,COLUMN(E:E),0)</f>
        <v>No</v>
      </c>
      <c r="O1882" t="str" cm="1">
        <f t="array" ref="O1882">VLOOKUP($A1882,'Medical Examination'!$A:$H,COLUMN(F:F),0)</f>
        <v>Yes</v>
      </c>
      <c r="P1882" cm="1">
        <f t="array" ref="P1882">VLOOKUP($A1882,'Medical Examination'!$A:$H,COLUMN(G:G),0)</f>
        <v>1</v>
      </c>
      <c r="Q1882" t="str" cm="1">
        <f t="array" ref="Q1882">VLOOKUP($A1882,'Medical Examination'!$A:$H,COLUMN(H:H),0)</f>
        <v>yes</v>
      </c>
      <c r="R1882">
        <f t="shared" si="348"/>
        <v>0</v>
      </c>
      <c r="S1882">
        <f t="shared" si="349"/>
        <v>0</v>
      </c>
      <c r="T1882">
        <f t="shared" si="350"/>
        <v>1</v>
      </c>
      <c r="U1882">
        <f t="shared" si="351"/>
        <v>1</v>
      </c>
      <c r="V1882">
        <f t="shared" si="352"/>
        <v>1</v>
      </c>
      <c r="W1882">
        <f t="shared" si="353"/>
        <v>2</v>
      </c>
      <c r="X1882">
        <f t="shared" si="354"/>
        <v>1</v>
      </c>
      <c r="Y1882">
        <f t="shared" si="355"/>
        <v>1</v>
      </c>
      <c r="Z1882">
        <f t="shared" si="356"/>
        <v>0</v>
      </c>
      <c r="AA1882">
        <f t="shared" si="357"/>
        <v>0</v>
      </c>
      <c r="AB1882" s="5">
        <f t="shared" si="358"/>
        <v>44</v>
      </c>
      <c r="AC1882">
        <f t="shared" si="359"/>
        <v>0</v>
      </c>
    </row>
    <row r="1883" spans="1:29" x14ac:dyDescent="0.25">
      <c r="A1883" t="s">
        <v>1925</v>
      </c>
      <c r="B1883">
        <v>2003</v>
      </c>
      <c r="C1883" t="s">
        <v>10</v>
      </c>
      <c r="D1883">
        <v>25</v>
      </c>
      <c r="E1883">
        <v>2</v>
      </c>
      <c r="F1883">
        <v>22493.66</v>
      </c>
      <c r="G1883" t="s">
        <v>11</v>
      </c>
      <c r="H1883" t="s">
        <v>16</v>
      </c>
      <c r="I1883" t="s">
        <v>23</v>
      </c>
      <c r="J1883" t="str">
        <f>VLOOKUP(A1883,Names!A:B,2,)</f>
        <v>Crudale, Mr.  Anthony</v>
      </c>
      <c r="K1883" cm="1">
        <f t="array" ref="K1883">VLOOKUP($A1883,'Medical Examination'!$A:$H,COLUMN(B:B),0)</f>
        <v>27.265000000000001</v>
      </c>
      <c r="L1883" cm="1">
        <f t="array" ref="L1883">VLOOKUP($A1883,'Medical Examination'!$A:$H,COLUMN(C:C),0)</f>
        <v>4.25</v>
      </c>
      <c r="M1883" t="str" cm="1">
        <f t="array" ref="M1883">VLOOKUP($A1883,'Medical Examination'!$A:$H,COLUMN(D:D),0)</f>
        <v>No</v>
      </c>
      <c r="N1883" t="str" cm="1">
        <f t="array" ref="N1883">VLOOKUP($A1883,'Medical Examination'!$A:$H,COLUMN(E:E),0)</f>
        <v>No</v>
      </c>
      <c r="O1883" t="str" cm="1">
        <f t="array" ref="O1883">VLOOKUP($A1883,'Medical Examination'!$A:$H,COLUMN(F:F),0)</f>
        <v>Yes</v>
      </c>
      <c r="P1883" cm="1">
        <f t="array" ref="P1883">VLOOKUP($A1883,'Medical Examination'!$A:$H,COLUMN(G:G),0)</f>
        <v>1</v>
      </c>
      <c r="Q1883" t="str" cm="1">
        <f t="array" ref="Q1883">VLOOKUP($A1883,'Medical Examination'!$A:$H,COLUMN(H:H),0)</f>
        <v>No</v>
      </c>
      <c r="R1883">
        <f t="shared" si="348"/>
        <v>0</v>
      </c>
      <c r="S1883">
        <f t="shared" si="349"/>
        <v>0</v>
      </c>
      <c r="T1883">
        <f t="shared" si="350"/>
        <v>1</v>
      </c>
      <c r="U1883">
        <f t="shared" si="351"/>
        <v>0</v>
      </c>
      <c r="V1883">
        <f t="shared" si="352"/>
        <v>2</v>
      </c>
      <c r="W1883">
        <f t="shared" si="353"/>
        <v>3</v>
      </c>
      <c r="X1883">
        <f t="shared" si="354"/>
        <v>1</v>
      </c>
      <c r="Y1883">
        <f t="shared" si="355"/>
        <v>0</v>
      </c>
      <c r="Z1883">
        <f t="shared" si="356"/>
        <v>1</v>
      </c>
      <c r="AA1883">
        <f t="shared" si="357"/>
        <v>0</v>
      </c>
      <c r="AB1883" s="5">
        <f t="shared" si="358"/>
        <v>20</v>
      </c>
      <c r="AC1883">
        <f t="shared" si="359"/>
        <v>1</v>
      </c>
    </row>
    <row r="1884" spans="1:29" x14ac:dyDescent="0.25">
      <c r="A1884" t="s">
        <v>1926</v>
      </c>
      <c r="B1884">
        <v>1970</v>
      </c>
      <c r="C1884" t="s">
        <v>15</v>
      </c>
      <c r="D1884">
        <v>9</v>
      </c>
      <c r="E1884">
        <v>0</v>
      </c>
      <c r="F1884">
        <v>23045.57</v>
      </c>
      <c r="G1884" t="s">
        <v>11</v>
      </c>
      <c r="H1884" t="s">
        <v>11</v>
      </c>
      <c r="I1884" t="s">
        <v>247</v>
      </c>
      <c r="J1884" t="str">
        <f>VLOOKUP(A1884,Names!A:B,2,)</f>
        <v>Zirdok, Ms.  Lynda</v>
      </c>
      <c r="K1884" cm="1">
        <f t="array" ref="K1884">VLOOKUP($A1884,'Medical Examination'!$A:$H,COLUMN(B:B),0)</f>
        <v>30.875</v>
      </c>
      <c r="L1884" cm="1">
        <f t="array" ref="L1884">VLOOKUP($A1884,'Medical Examination'!$A:$H,COLUMN(C:C),0)</f>
        <v>10.97</v>
      </c>
      <c r="M1884" t="str" cm="1">
        <f t="array" ref="M1884">VLOOKUP($A1884,'Medical Examination'!$A:$H,COLUMN(D:D),0)</f>
        <v>yes</v>
      </c>
      <c r="N1884" t="str" cm="1">
        <f t="array" ref="N1884">VLOOKUP($A1884,'Medical Examination'!$A:$H,COLUMN(E:E),0)</f>
        <v>No</v>
      </c>
      <c r="O1884" t="str" cm="1">
        <f t="array" ref="O1884">VLOOKUP($A1884,'Medical Examination'!$A:$H,COLUMN(F:F),0)</f>
        <v>No</v>
      </c>
      <c r="P1884" cm="1">
        <f t="array" ref="P1884">VLOOKUP($A1884,'Medical Examination'!$A:$H,COLUMN(G:G),0)</f>
        <v>2</v>
      </c>
      <c r="Q1884" t="str" cm="1">
        <f t="array" ref="Q1884">VLOOKUP($A1884,'Medical Examination'!$A:$H,COLUMN(H:H),0)</f>
        <v>No</v>
      </c>
      <c r="R1884">
        <f t="shared" si="348"/>
        <v>1</v>
      </c>
      <c r="S1884">
        <f t="shared" si="349"/>
        <v>0</v>
      </c>
      <c r="T1884">
        <f t="shared" si="350"/>
        <v>0</v>
      </c>
      <c r="U1884">
        <f t="shared" si="351"/>
        <v>0</v>
      </c>
      <c r="V1884">
        <f t="shared" si="352"/>
        <v>2</v>
      </c>
      <c r="W1884">
        <f t="shared" si="353"/>
        <v>2</v>
      </c>
      <c r="X1884">
        <f t="shared" si="354"/>
        <v>2</v>
      </c>
      <c r="Y1884">
        <f t="shared" si="355"/>
        <v>0</v>
      </c>
      <c r="Z1884">
        <f t="shared" si="356"/>
        <v>0</v>
      </c>
      <c r="AA1884">
        <f t="shared" si="357"/>
        <v>0</v>
      </c>
      <c r="AB1884" s="5">
        <f t="shared" si="358"/>
        <v>53</v>
      </c>
      <c r="AC1884">
        <f t="shared" si="359"/>
        <v>0</v>
      </c>
    </row>
    <row r="1885" spans="1:29" x14ac:dyDescent="0.25">
      <c r="A1885" t="s">
        <v>1927</v>
      </c>
      <c r="B1885">
        <v>1975</v>
      </c>
      <c r="C1885" t="s">
        <v>20</v>
      </c>
      <c r="D1885">
        <v>9</v>
      </c>
      <c r="E1885">
        <v>0</v>
      </c>
      <c r="F1885">
        <v>23065.42</v>
      </c>
      <c r="G1885" t="s">
        <v>11</v>
      </c>
      <c r="H1885" t="s">
        <v>11</v>
      </c>
      <c r="I1885" t="s">
        <v>13</v>
      </c>
      <c r="J1885" t="str">
        <f>VLOOKUP(A1885,Names!A:B,2,)</f>
        <v>Nielsen, Ms.  Katherine</v>
      </c>
      <c r="K1885" cm="1">
        <f t="array" ref="K1885">VLOOKUP($A1885,'Medical Examination'!$A:$H,COLUMN(B:B),0)</f>
        <v>27.83</v>
      </c>
      <c r="L1885" cm="1">
        <f t="array" ref="L1885">VLOOKUP($A1885,'Medical Examination'!$A:$H,COLUMN(C:C),0)</f>
        <v>9.1999999999999993</v>
      </c>
      <c r="M1885" t="str" cm="1">
        <f t="array" ref="M1885">VLOOKUP($A1885,'Medical Examination'!$A:$H,COLUMN(D:D),0)</f>
        <v>yes</v>
      </c>
      <c r="N1885" t="str" cm="1">
        <f t="array" ref="N1885">VLOOKUP($A1885,'Medical Examination'!$A:$H,COLUMN(E:E),0)</f>
        <v>No</v>
      </c>
      <c r="O1885" t="str" cm="1">
        <f t="array" ref="O1885">VLOOKUP($A1885,'Medical Examination'!$A:$H,COLUMN(F:F),0)</f>
        <v>No</v>
      </c>
      <c r="P1885" cm="1">
        <f t="array" ref="P1885">VLOOKUP($A1885,'Medical Examination'!$A:$H,COLUMN(G:G),0)</f>
        <v>1</v>
      </c>
      <c r="Q1885" t="str" cm="1">
        <f t="array" ref="Q1885">VLOOKUP($A1885,'Medical Examination'!$A:$H,COLUMN(H:H),0)</f>
        <v>yes</v>
      </c>
      <c r="R1885">
        <f t="shared" si="348"/>
        <v>1</v>
      </c>
      <c r="S1885">
        <f t="shared" si="349"/>
        <v>0</v>
      </c>
      <c r="T1885">
        <f t="shared" si="350"/>
        <v>0</v>
      </c>
      <c r="U1885">
        <f t="shared" si="351"/>
        <v>1</v>
      </c>
      <c r="V1885">
        <f t="shared" si="352"/>
        <v>2</v>
      </c>
      <c r="W1885">
        <f t="shared" si="353"/>
        <v>2</v>
      </c>
      <c r="X1885">
        <f t="shared" si="354"/>
        <v>1</v>
      </c>
      <c r="Y1885">
        <f t="shared" si="355"/>
        <v>0</v>
      </c>
      <c r="Z1885">
        <f t="shared" si="356"/>
        <v>0</v>
      </c>
      <c r="AA1885">
        <f t="shared" si="357"/>
        <v>1</v>
      </c>
      <c r="AB1885" s="5">
        <f t="shared" si="358"/>
        <v>48</v>
      </c>
      <c r="AC1885">
        <f t="shared" si="359"/>
        <v>0</v>
      </c>
    </row>
    <row r="1886" spans="1:29" x14ac:dyDescent="0.25">
      <c r="A1886" t="s">
        <v>1928</v>
      </c>
      <c r="B1886">
        <v>2003</v>
      </c>
      <c r="C1886" t="s">
        <v>30</v>
      </c>
      <c r="D1886">
        <v>14</v>
      </c>
      <c r="E1886">
        <v>0</v>
      </c>
      <c r="F1886">
        <v>23082.959999999999</v>
      </c>
      <c r="G1886" t="s">
        <v>11</v>
      </c>
      <c r="H1886" t="s">
        <v>11</v>
      </c>
      <c r="I1886" t="s">
        <v>42</v>
      </c>
      <c r="J1886" t="str">
        <f>VLOOKUP(A1886,Names!A:B,2,)</f>
        <v>Lee, Mr.  Johnson K</v>
      </c>
      <c r="K1886" cm="1">
        <f t="array" ref="K1886">VLOOKUP($A1886,'Medical Examination'!$A:$H,COLUMN(B:B),0)</f>
        <v>33.1</v>
      </c>
      <c r="L1886" cm="1">
        <f t="array" ref="L1886">VLOOKUP($A1886,'Medical Examination'!$A:$H,COLUMN(C:C),0)</f>
        <v>5.52</v>
      </c>
      <c r="M1886" t="str" cm="1">
        <f t="array" ref="M1886">VLOOKUP($A1886,'Medical Examination'!$A:$H,COLUMN(D:D),0)</f>
        <v>No</v>
      </c>
      <c r="N1886" t="str" cm="1">
        <f t="array" ref="N1886">VLOOKUP($A1886,'Medical Examination'!$A:$H,COLUMN(E:E),0)</f>
        <v>No</v>
      </c>
      <c r="O1886" t="str" cm="1">
        <f t="array" ref="O1886">VLOOKUP($A1886,'Medical Examination'!$A:$H,COLUMN(F:F),0)</f>
        <v>Yes</v>
      </c>
      <c r="P1886" cm="1">
        <f t="array" ref="P1886">VLOOKUP($A1886,'Medical Examination'!$A:$H,COLUMN(G:G),0)</f>
        <v>1</v>
      </c>
      <c r="Q1886" t="str" cm="1">
        <f t="array" ref="Q1886">VLOOKUP($A1886,'Medical Examination'!$A:$H,COLUMN(H:H),0)</f>
        <v>No</v>
      </c>
      <c r="R1886">
        <f t="shared" si="348"/>
        <v>0</v>
      </c>
      <c r="S1886">
        <f t="shared" si="349"/>
        <v>0</v>
      </c>
      <c r="T1886">
        <f t="shared" si="350"/>
        <v>1</v>
      </c>
      <c r="U1886">
        <f t="shared" si="351"/>
        <v>0</v>
      </c>
      <c r="V1886">
        <f t="shared" si="352"/>
        <v>2</v>
      </c>
      <c r="W1886">
        <f t="shared" si="353"/>
        <v>2</v>
      </c>
      <c r="X1886">
        <f t="shared" si="354"/>
        <v>1</v>
      </c>
      <c r="Y1886">
        <f t="shared" si="355"/>
        <v>1</v>
      </c>
      <c r="Z1886">
        <f t="shared" si="356"/>
        <v>0</v>
      </c>
      <c r="AA1886">
        <f t="shared" si="357"/>
        <v>0</v>
      </c>
      <c r="AB1886" s="5">
        <f t="shared" si="358"/>
        <v>20</v>
      </c>
      <c r="AC1886">
        <f t="shared" si="359"/>
        <v>1</v>
      </c>
    </row>
    <row r="1887" spans="1:29" x14ac:dyDescent="0.25">
      <c r="A1887" t="s">
        <v>1929</v>
      </c>
      <c r="B1887">
        <v>1997</v>
      </c>
      <c r="C1887" t="s">
        <v>35</v>
      </c>
      <c r="D1887">
        <v>7</v>
      </c>
      <c r="E1887">
        <v>2</v>
      </c>
      <c r="F1887">
        <v>23241.47</v>
      </c>
      <c r="G1887" t="s">
        <v>11</v>
      </c>
      <c r="H1887" t="s">
        <v>12</v>
      </c>
      <c r="I1887" t="s">
        <v>170</v>
      </c>
      <c r="J1887" t="str">
        <f>VLOOKUP(A1887,Names!A:B,2,)</f>
        <v>Speight, Mr.  Peter R.</v>
      </c>
      <c r="K1887" cm="1">
        <f t="array" ref="K1887">VLOOKUP($A1887,'Medical Examination'!$A:$H,COLUMN(B:B),0)</f>
        <v>24.984999999999999</v>
      </c>
      <c r="L1887" cm="1">
        <f t="array" ref="L1887">VLOOKUP($A1887,'Medical Examination'!$A:$H,COLUMN(C:C),0)</f>
        <v>4.43</v>
      </c>
      <c r="M1887" t="str" cm="1">
        <f t="array" ref="M1887">VLOOKUP($A1887,'Medical Examination'!$A:$H,COLUMN(D:D),0)</f>
        <v>yes</v>
      </c>
      <c r="N1887" t="str" cm="1">
        <f t="array" ref="N1887">VLOOKUP($A1887,'Medical Examination'!$A:$H,COLUMN(E:E),0)</f>
        <v>No</v>
      </c>
      <c r="O1887" t="str" cm="1">
        <f t="array" ref="O1887">VLOOKUP($A1887,'Medical Examination'!$A:$H,COLUMN(F:F),0)</f>
        <v>Yes</v>
      </c>
      <c r="P1887" cm="1">
        <f t="array" ref="P1887">VLOOKUP($A1887,'Medical Examination'!$A:$H,COLUMN(G:G),0)</f>
        <v>1</v>
      </c>
      <c r="Q1887" t="str" cm="1">
        <f t="array" ref="Q1887">VLOOKUP($A1887,'Medical Examination'!$A:$H,COLUMN(H:H),0)</f>
        <v>No</v>
      </c>
      <c r="R1887">
        <f t="shared" si="348"/>
        <v>1</v>
      </c>
      <c r="S1887">
        <f t="shared" si="349"/>
        <v>0</v>
      </c>
      <c r="T1887">
        <f t="shared" si="350"/>
        <v>1</v>
      </c>
      <c r="U1887">
        <f t="shared" si="351"/>
        <v>0</v>
      </c>
      <c r="V1887">
        <f t="shared" si="352"/>
        <v>2</v>
      </c>
      <c r="W1887">
        <f t="shared" si="353"/>
        <v>1</v>
      </c>
      <c r="X1887">
        <f t="shared" si="354"/>
        <v>1</v>
      </c>
      <c r="Y1887">
        <f t="shared" si="355"/>
        <v>0</v>
      </c>
      <c r="Z1887">
        <f t="shared" si="356"/>
        <v>0</v>
      </c>
      <c r="AA1887">
        <f t="shared" si="357"/>
        <v>0</v>
      </c>
      <c r="AB1887" s="5">
        <f t="shared" si="358"/>
        <v>26</v>
      </c>
      <c r="AC1887">
        <f t="shared" si="359"/>
        <v>1</v>
      </c>
    </row>
    <row r="1888" spans="1:29" x14ac:dyDescent="0.25">
      <c r="A1888" t="s">
        <v>1930</v>
      </c>
      <c r="B1888">
        <v>1969</v>
      </c>
      <c r="C1888" t="s">
        <v>15</v>
      </c>
      <c r="D1888">
        <v>14</v>
      </c>
      <c r="E1888">
        <v>1</v>
      </c>
      <c r="F1888">
        <v>23244.79</v>
      </c>
      <c r="G1888" t="s">
        <v>11</v>
      </c>
      <c r="H1888" t="s">
        <v>12</v>
      </c>
      <c r="I1888" t="s">
        <v>13</v>
      </c>
      <c r="J1888" t="str">
        <f>VLOOKUP(A1888,Names!A:B,2,)</f>
        <v>Sandahl, Ms.  Denise M</v>
      </c>
      <c r="K1888" cm="1">
        <f t="array" ref="K1888">VLOOKUP($A1888,'Medical Examination'!$A:$H,COLUMN(B:B),0)</f>
        <v>22.88</v>
      </c>
      <c r="L1888" cm="1">
        <f t="array" ref="L1888">VLOOKUP($A1888,'Medical Examination'!$A:$H,COLUMN(C:C),0)</f>
        <v>5.71</v>
      </c>
      <c r="M1888" t="str" cm="1">
        <f t="array" ref="M1888">VLOOKUP($A1888,'Medical Examination'!$A:$H,COLUMN(D:D),0)</f>
        <v>yes</v>
      </c>
      <c r="N1888" t="str" cm="1">
        <f t="array" ref="N1888">VLOOKUP($A1888,'Medical Examination'!$A:$H,COLUMN(E:E),0)</f>
        <v>No</v>
      </c>
      <c r="O1888" t="str" cm="1">
        <f t="array" ref="O1888">VLOOKUP($A1888,'Medical Examination'!$A:$H,COLUMN(F:F),0)</f>
        <v>Yes</v>
      </c>
      <c r="P1888" cm="1">
        <f t="array" ref="P1888">VLOOKUP($A1888,'Medical Examination'!$A:$H,COLUMN(G:G),0)</f>
        <v>1</v>
      </c>
      <c r="Q1888" t="str" cm="1">
        <f t="array" ref="Q1888">VLOOKUP($A1888,'Medical Examination'!$A:$H,COLUMN(H:H),0)</f>
        <v>yes</v>
      </c>
      <c r="R1888">
        <f t="shared" si="348"/>
        <v>1</v>
      </c>
      <c r="S1888">
        <f t="shared" si="349"/>
        <v>0</v>
      </c>
      <c r="T1888">
        <f t="shared" si="350"/>
        <v>1</v>
      </c>
      <c r="U1888">
        <f t="shared" si="351"/>
        <v>1</v>
      </c>
      <c r="V1888">
        <f t="shared" si="352"/>
        <v>2</v>
      </c>
      <c r="W1888">
        <f t="shared" si="353"/>
        <v>1</v>
      </c>
      <c r="X1888">
        <f t="shared" si="354"/>
        <v>1</v>
      </c>
      <c r="Y1888">
        <f t="shared" si="355"/>
        <v>0</v>
      </c>
      <c r="Z1888">
        <f t="shared" si="356"/>
        <v>0</v>
      </c>
      <c r="AA1888">
        <f t="shared" si="357"/>
        <v>1</v>
      </c>
      <c r="AB1888" s="5">
        <f t="shared" si="358"/>
        <v>54</v>
      </c>
      <c r="AC1888">
        <f t="shared" si="359"/>
        <v>0</v>
      </c>
    </row>
    <row r="1889" spans="1:29" x14ac:dyDescent="0.25">
      <c r="A1889" t="s">
        <v>1931</v>
      </c>
      <c r="B1889">
        <v>1994</v>
      </c>
      <c r="C1889" t="s">
        <v>37</v>
      </c>
      <c r="D1889">
        <v>3</v>
      </c>
      <c r="E1889">
        <v>1</v>
      </c>
      <c r="F1889">
        <v>23288.93</v>
      </c>
      <c r="G1889" t="s">
        <v>11</v>
      </c>
      <c r="H1889" t="s">
        <v>12</v>
      </c>
      <c r="I1889" t="s">
        <v>247</v>
      </c>
      <c r="J1889" t="str">
        <f>VLOOKUP(A1889,Names!A:B,2,)</f>
        <v>Bukowski, Ms.  Nichole</v>
      </c>
      <c r="K1889" cm="1">
        <f t="array" ref="K1889">VLOOKUP($A1889,'Medical Examination'!$A:$H,COLUMN(B:B),0)</f>
        <v>24.32</v>
      </c>
      <c r="L1889" cm="1">
        <f t="array" ref="L1889">VLOOKUP($A1889,'Medical Examination'!$A:$H,COLUMN(C:C),0)</f>
        <v>6.39</v>
      </c>
      <c r="M1889" t="str" cm="1">
        <f t="array" ref="M1889">VLOOKUP($A1889,'Medical Examination'!$A:$H,COLUMN(D:D),0)</f>
        <v>No</v>
      </c>
      <c r="N1889" t="str" cm="1">
        <f t="array" ref="N1889">VLOOKUP($A1889,'Medical Examination'!$A:$H,COLUMN(E:E),0)</f>
        <v>No</v>
      </c>
      <c r="O1889" t="str" cm="1">
        <f t="array" ref="O1889">VLOOKUP($A1889,'Medical Examination'!$A:$H,COLUMN(F:F),0)</f>
        <v>No</v>
      </c>
      <c r="P1889" t="str" cm="1">
        <f t="array" ref="P1889">VLOOKUP($A1889,'Medical Examination'!$A:$H,COLUMN(G:G),0)</f>
        <v>No major surgery</v>
      </c>
      <c r="Q1889" t="str" cm="1">
        <f t="array" ref="Q1889">VLOOKUP($A1889,'Medical Examination'!$A:$H,COLUMN(H:H),0)</f>
        <v>No</v>
      </c>
      <c r="R1889">
        <f t="shared" si="348"/>
        <v>0</v>
      </c>
      <c r="S1889">
        <f t="shared" si="349"/>
        <v>0</v>
      </c>
      <c r="T1889">
        <f t="shared" si="350"/>
        <v>0</v>
      </c>
      <c r="U1889">
        <f t="shared" si="351"/>
        <v>0</v>
      </c>
      <c r="V1889">
        <f t="shared" si="352"/>
        <v>2</v>
      </c>
      <c r="W1889">
        <f t="shared" si="353"/>
        <v>1</v>
      </c>
      <c r="X1889">
        <f t="shared" si="354"/>
        <v>0</v>
      </c>
      <c r="Y1889">
        <f t="shared" si="355"/>
        <v>0</v>
      </c>
      <c r="Z1889">
        <f t="shared" si="356"/>
        <v>0</v>
      </c>
      <c r="AA1889">
        <f t="shared" si="357"/>
        <v>0</v>
      </c>
      <c r="AB1889" s="5">
        <f t="shared" si="358"/>
        <v>29</v>
      </c>
      <c r="AC1889">
        <f t="shared" si="359"/>
        <v>0</v>
      </c>
    </row>
    <row r="1890" spans="1:29" x14ac:dyDescent="0.25">
      <c r="A1890" t="s">
        <v>1932</v>
      </c>
      <c r="B1890">
        <v>1973</v>
      </c>
      <c r="C1890" t="s">
        <v>37</v>
      </c>
      <c r="D1890">
        <v>22</v>
      </c>
      <c r="E1890">
        <v>2</v>
      </c>
      <c r="F1890">
        <v>23306.55</v>
      </c>
      <c r="G1890" t="s">
        <v>11</v>
      </c>
      <c r="H1890" t="s">
        <v>11</v>
      </c>
      <c r="I1890" t="s">
        <v>42</v>
      </c>
      <c r="J1890" t="str">
        <f>VLOOKUP(A1890,Names!A:B,2,)</f>
        <v>Frash, Mr.  Joshua D.</v>
      </c>
      <c r="K1890" cm="1">
        <f t="array" ref="K1890">VLOOKUP($A1890,'Medical Examination'!$A:$H,COLUMN(B:B),0)</f>
        <v>25.6</v>
      </c>
      <c r="L1890" cm="1">
        <f t="array" ref="L1890">VLOOKUP($A1890,'Medical Examination'!$A:$H,COLUMN(C:C),0)</f>
        <v>10.5</v>
      </c>
      <c r="M1890" t="str" cm="1">
        <f t="array" ref="M1890">VLOOKUP($A1890,'Medical Examination'!$A:$H,COLUMN(D:D),0)</f>
        <v>No</v>
      </c>
      <c r="N1890" t="str" cm="1">
        <f t="array" ref="N1890">VLOOKUP($A1890,'Medical Examination'!$A:$H,COLUMN(E:E),0)</f>
        <v>No</v>
      </c>
      <c r="O1890" t="str" cm="1">
        <f t="array" ref="O1890">VLOOKUP($A1890,'Medical Examination'!$A:$H,COLUMN(F:F),0)</f>
        <v>No</v>
      </c>
      <c r="P1890" cm="1">
        <f t="array" ref="P1890">VLOOKUP($A1890,'Medical Examination'!$A:$H,COLUMN(G:G),0)</f>
        <v>2</v>
      </c>
      <c r="Q1890" t="str" cm="1">
        <f t="array" ref="Q1890">VLOOKUP($A1890,'Medical Examination'!$A:$H,COLUMN(H:H),0)</f>
        <v>yes</v>
      </c>
      <c r="R1890">
        <f t="shared" si="348"/>
        <v>0</v>
      </c>
      <c r="S1890">
        <f t="shared" si="349"/>
        <v>0</v>
      </c>
      <c r="T1890">
        <f t="shared" si="350"/>
        <v>0</v>
      </c>
      <c r="U1890">
        <f t="shared" si="351"/>
        <v>1</v>
      </c>
      <c r="V1890">
        <f t="shared" si="352"/>
        <v>2</v>
      </c>
      <c r="W1890">
        <f t="shared" si="353"/>
        <v>2</v>
      </c>
      <c r="X1890">
        <f t="shared" si="354"/>
        <v>2</v>
      </c>
      <c r="Y1890">
        <f t="shared" si="355"/>
        <v>1</v>
      </c>
      <c r="Z1890">
        <f t="shared" si="356"/>
        <v>0</v>
      </c>
      <c r="AA1890">
        <f t="shared" si="357"/>
        <v>0</v>
      </c>
      <c r="AB1890" s="5">
        <f t="shared" si="358"/>
        <v>50</v>
      </c>
      <c r="AC1890">
        <f t="shared" si="359"/>
        <v>1</v>
      </c>
    </row>
    <row r="1891" spans="1:29" x14ac:dyDescent="0.25">
      <c r="A1891" t="s">
        <v>1933</v>
      </c>
      <c r="B1891">
        <v>1975</v>
      </c>
      <c r="C1891" t="s">
        <v>15</v>
      </c>
      <c r="D1891">
        <v>13</v>
      </c>
      <c r="E1891">
        <v>1</v>
      </c>
      <c r="F1891">
        <v>23401.31</v>
      </c>
      <c r="G1891" t="s">
        <v>11</v>
      </c>
      <c r="H1891" t="s">
        <v>12</v>
      </c>
      <c r="I1891" t="s">
        <v>247</v>
      </c>
      <c r="J1891" t="str">
        <f>VLOOKUP(A1891,Names!A:B,2,)</f>
        <v>Sekaquaptewa, Ms.  Caroline</v>
      </c>
      <c r="K1891" cm="1">
        <f t="array" ref="K1891">VLOOKUP($A1891,'Medical Examination'!$A:$H,COLUMN(B:B),0)</f>
        <v>26.125</v>
      </c>
      <c r="L1891" cm="1">
        <f t="array" ref="L1891">VLOOKUP($A1891,'Medical Examination'!$A:$H,COLUMN(C:C),0)</f>
        <v>8.56</v>
      </c>
      <c r="M1891" t="str" cm="1">
        <f t="array" ref="M1891">VLOOKUP($A1891,'Medical Examination'!$A:$H,COLUMN(D:D),0)</f>
        <v>yes</v>
      </c>
      <c r="N1891" t="str" cm="1">
        <f t="array" ref="N1891">VLOOKUP($A1891,'Medical Examination'!$A:$H,COLUMN(E:E),0)</f>
        <v>No</v>
      </c>
      <c r="O1891" t="str" cm="1">
        <f t="array" ref="O1891">VLOOKUP($A1891,'Medical Examination'!$A:$H,COLUMN(F:F),0)</f>
        <v>No</v>
      </c>
      <c r="P1891" cm="1">
        <f t="array" ref="P1891">VLOOKUP($A1891,'Medical Examination'!$A:$H,COLUMN(G:G),0)</f>
        <v>1</v>
      </c>
      <c r="Q1891" t="str" cm="1">
        <f t="array" ref="Q1891">VLOOKUP($A1891,'Medical Examination'!$A:$H,COLUMN(H:H),0)</f>
        <v>yes</v>
      </c>
      <c r="R1891">
        <f t="shared" si="348"/>
        <v>1</v>
      </c>
      <c r="S1891">
        <f t="shared" si="349"/>
        <v>0</v>
      </c>
      <c r="T1891">
        <f t="shared" si="350"/>
        <v>0</v>
      </c>
      <c r="U1891">
        <f t="shared" si="351"/>
        <v>1</v>
      </c>
      <c r="V1891">
        <f t="shared" si="352"/>
        <v>2</v>
      </c>
      <c r="W1891">
        <f t="shared" si="353"/>
        <v>1</v>
      </c>
      <c r="X1891">
        <f t="shared" si="354"/>
        <v>1</v>
      </c>
      <c r="Y1891">
        <f t="shared" si="355"/>
        <v>0</v>
      </c>
      <c r="Z1891">
        <f t="shared" si="356"/>
        <v>0</v>
      </c>
      <c r="AA1891">
        <f t="shared" si="357"/>
        <v>0</v>
      </c>
      <c r="AB1891" s="5">
        <f t="shared" si="358"/>
        <v>48</v>
      </c>
      <c r="AC1891">
        <f t="shared" si="359"/>
        <v>0</v>
      </c>
    </row>
    <row r="1892" spans="1:29" x14ac:dyDescent="0.25">
      <c r="A1892" t="s">
        <v>1934</v>
      </c>
      <c r="B1892">
        <v>1983</v>
      </c>
      <c r="C1892" t="s">
        <v>35</v>
      </c>
      <c r="D1892">
        <v>26</v>
      </c>
      <c r="E1892">
        <v>2</v>
      </c>
      <c r="F1892">
        <v>23563.02</v>
      </c>
      <c r="G1892" t="s">
        <v>11</v>
      </c>
      <c r="H1892" t="s">
        <v>11</v>
      </c>
      <c r="I1892" t="s">
        <v>13</v>
      </c>
      <c r="J1892" t="str">
        <f>VLOOKUP(A1892,Names!A:B,2,)</f>
        <v>Laurie, Mr.  Jonathon S.</v>
      </c>
      <c r="K1892" cm="1">
        <f t="array" ref="K1892">VLOOKUP($A1892,'Medical Examination'!$A:$H,COLUMN(B:B),0)</f>
        <v>34.1</v>
      </c>
      <c r="L1892" cm="1">
        <f t="array" ref="L1892">VLOOKUP($A1892,'Medical Examination'!$A:$H,COLUMN(C:C),0)</f>
        <v>4.01</v>
      </c>
      <c r="M1892" t="str" cm="1">
        <f t="array" ref="M1892">VLOOKUP($A1892,'Medical Examination'!$A:$H,COLUMN(D:D),0)</f>
        <v>yes</v>
      </c>
      <c r="N1892" t="str" cm="1">
        <f t="array" ref="N1892">VLOOKUP($A1892,'Medical Examination'!$A:$H,COLUMN(E:E),0)</f>
        <v>No</v>
      </c>
      <c r="O1892" t="str" cm="1">
        <f t="array" ref="O1892">VLOOKUP($A1892,'Medical Examination'!$A:$H,COLUMN(F:F),0)</f>
        <v>Yes</v>
      </c>
      <c r="P1892" cm="1">
        <f t="array" ref="P1892">VLOOKUP($A1892,'Medical Examination'!$A:$H,COLUMN(G:G),0)</f>
        <v>1</v>
      </c>
      <c r="Q1892" t="str" cm="1">
        <f t="array" ref="Q1892">VLOOKUP($A1892,'Medical Examination'!$A:$H,COLUMN(H:H),0)</f>
        <v>No</v>
      </c>
      <c r="R1892">
        <f t="shared" si="348"/>
        <v>1</v>
      </c>
      <c r="S1892">
        <f t="shared" si="349"/>
        <v>0</v>
      </c>
      <c r="T1892">
        <f t="shared" si="350"/>
        <v>1</v>
      </c>
      <c r="U1892">
        <f t="shared" si="351"/>
        <v>0</v>
      </c>
      <c r="V1892">
        <f t="shared" si="352"/>
        <v>2</v>
      </c>
      <c r="W1892">
        <f t="shared" si="353"/>
        <v>2</v>
      </c>
      <c r="X1892">
        <f t="shared" si="354"/>
        <v>1</v>
      </c>
      <c r="Y1892">
        <f t="shared" si="355"/>
        <v>0</v>
      </c>
      <c r="Z1892">
        <f t="shared" si="356"/>
        <v>0</v>
      </c>
      <c r="AA1892">
        <f t="shared" si="357"/>
        <v>1</v>
      </c>
      <c r="AB1892" s="5">
        <f t="shared" si="358"/>
        <v>40</v>
      </c>
      <c r="AC1892">
        <f t="shared" si="359"/>
        <v>1</v>
      </c>
    </row>
    <row r="1893" spans="1:29" x14ac:dyDescent="0.25">
      <c r="A1893" t="s">
        <v>1935</v>
      </c>
      <c r="B1893">
        <v>1974</v>
      </c>
      <c r="C1893" t="s">
        <v>18</v>
      </c>
      <c r="D1893">
        <v>2</v>
      </c>
      <c r="E1893">
        <v>1</v>
      </c>
      <c r="F1893">
        <v>23568.27</v>
      </c>
      <c r="G1893" t="s">
        <v>11</v>
      </c>
      <c r="H1893" t="s">
        <v>11</v>
      </c>
      <c r="I1893" t="s">
        <v>42</v>
      </c>
      <c r="J1893" t="str">
        <f>VLOOKUP(A1893,Names!A:B,2,)</f>
        <v>Mercier, Mr.  Christian</v>
      </c>
      <c r="K1893" cm="1">
        <f t="array" ref="K1893">VLOOKUP($A1893,'Medical Examination'!$A:$H,COLUMN(B:B),0)</f>
        <v>28</v>
      </c>
      <c r="L1893" cm="1">
        <f t="array" ref="L1893">VLOOKUP($A1893,'Medical Examination'!$A:$H,COLUMN(C:C),0)</f>
        <v>10.52</v>
      </c>
      <c r="M1893" t="str" cm="1">
        <f t="array" ref="M1893">VLOOKUP($A1893,'Medical Examination'!$A:$H,COLUMN(D:D),0)</f>
        <v>No</v>
      </c>
      <c r="N1893" t="str" cm="1">
        <f t="array" ref="N1893">VLOOKUP($A1893,'Medical Examination'!$A:$H,COLUMN(E:E),0)</f>
        <v>No</v>
      </c>
      <c r="O1893" t="str" cm="1">
        <f t="array" ref="O1893">VLOOKUP($A1893,'Medical Examination'!$A:$H,COLUMN(F:F),0)</f>
        <v>No</v>
      </c>
      <c r="P1893" t="str" cm="1">
        <f t="array" ref="P1893">VLOOKUP($A1893,'Medical Examination'!$A:$H,COLUMN(G:G),0)</f>
        <v>No major surgery</v>
      </c>
      <c r="Q1893" t="str" cm="1">
        <f t="array" ref="Q1893">VLOOKUP($A1893,'Medical Examination'!$A:$H,COLUMN(H:H),0)</f>
        <v>yes</v>
      </c>
      <c r="R1893">
        <f t="shared" si="348"/>
        <v>0</v>
      </c>
      <c r="S1893">
        <f t="shared" si="349"/>
        <v>0</v>
      </c>
      <c r="T1893">
        <f t="shared" si="350"/>
        <v>0</v>
      </c>
      <c r="U1893">
        <f t="shared" si="351"/>
        <v>1</v>
      </c>
      <c r="V1893">
        <f t="shared" si="352"/>
        <v>2</v>
      </c>
      <c r="W1893">
        <f t="shared" si="353"/>
        <v>2</v>
      </c>
      <c r="X1893">
        <f t="shared" si="354"/>
        <v>0</v>
      </c>
      <c r="Y1893">
        <f t="shared" si="355"/>
        <v>1</v>
      </c>
      <c r="Z1893">
        <f t="shared" si="356"/>
        <v>0</v>
      </c>
      <c r="AA1893">
        <f t="shared" si="357"/>
        <v>0</v>
      </c>
      <c r="AB1893" s="5">
        <f t="shared" si="358"/>
        <v>49</v>
      </c>
      <c r="AC1893">
        <f t="shared" si="359"/>
        <v>1</v>
      </c>
    </row>
    <row r="1894" spans="1:29" x14ac:dyDescent="0.25">
      <c r="A1894" t="s">
        <v>1936</v>
      </c>
      <c r="B1894">
        <v>1973</v>
      </c>
      <c r="C1894" t="s">
        <v>18</v>
      </c>
      <c r="D1894">
        <v>27</v>
      </c>
      <c r="E1894">
        <v>2</v>
      </c>
      <c r="F1894">
        <v>23807.24</v>
      </c>
      <c r="G1894" t="s">
        <v>11</v>
      </c>
      <c r="H1894" t="s">
        <v>12</v>
      </c>
      <c r="I1894" t="s">
        <v>23</v>
      </c>
      <c r="J1894" t="str">
        <f>VLOOKUP(A1894,Names!A:B,2,)</f>
        <v>Peterson, Mr.  Nicholas D</v>
      </c>
      <c r="K1894" cm="1">
        <f t="array" ref="K1894">VLOOKUP($A1894,'Medical Examination'!$A:$H,COLUMN(B:B),0)</f>
        <v>25.84</v>
      </c>
      <c r="L1894" cm="1">
        <f t="array" ref="L1894">VLOOKUP($A1894,'Medical Examination'!$A:$H,COLUMN(C:C),0)</f>
        <v>11.64</v>
      </c>
      <c r="M1894" t="str" cm="1">
        <f t="array" ref="M1894">VLOOKUP($A1894,'Medical Examination'!$A:$H,COLUMN(D:D),0)</f>
        <v>No</v>
      </c>
      <c r="N1894" t="str" cm="1">
        <f t="array" ref="N1894">VLOOKUP($A1894,'Medical Examination'!$A:$H,COLUMN(E:E),0)</f>
        <v>No</v>
      </c>
      <c r="O1894" t="str" cm="1">
        <f t="array" ref="O1894">VLOOKUP($A1894,'Medical Examination'!$A:$H,COLUMN(F:F),0)</f>
        <v>No</v>
      </c>
      <c r="P1894" cm="1">
        <f t="array" ref="P1894">VLOOKUP($A1894,'Medical Examination'!$A:$H,COLUMN(G:G),0)</f>
        <v>2</v>
      </c>
      <c r="Q1894" t="str" cm="1">
        <f t="array" ref="Q1894">VLOOKUP($A1894,'Medical Examination'!$A:$H,COLUMN(H:H),0)</f>
        <v>yes</v>
      </c>
      <c r="R1894">
        <f t="shared" si="348"/>
        <v>0</v>
      </c>
      <c r="S1894">
        <f t="shared" si="349"/>
        <v>0</v>
      </c>
      <c r="T1894">
        <f t="shared" si="350"/>
        <v>0</v>
      </c>
      <c r="U1894">
        <f t="shared" si="351"/>
        <v>1</v>
      </c>
      <c r="V1894">
        <f t="shared" si="352"/>
        <v>2</v>
      </c>
      <c r="W1894">
        <f t="shared" si="353"/>
        <v>1</v>
      </c>
      <c r="X1894">
        <f t="shared" si="354"/>
        <v>2</v>
      </c>
      <c r="Y1894">
        <f t="shared" si="355"/>
        <v>0</v>
      </c>
      <c r="Z1894">
        <f t="shared" si="356"/>
        <v>1</v>
      </c>
      <c r="AA1894">
        <f t="shared" si="357"/>
        <v>0</v>
      </c>
      <c r="AB1894" s="5">
        <f t="shared" si="358"/>
        <v>50</v>
      </c>
      <c r="AC1894">
        <f t="shared" si="359"/>
        <v>1</v>
      </c>
    </row>
    <row r="1895" spans="1:29" x14ac:dyDescent="0.25">
      <c r="A1895" t="s">
        <v>1937</v>
      </c>
      <c r="B1895">
        <v>1970</v>
      </c>
      <c r="C1895" t="s">
        <v>35</v>
      </c>
      <c r="D1895">
        <v>8</v>
      </c>
      <c r="E1895">
        <v>1</v>
      </c>
      <c r="F1895">
        <v>23887.66</v>
      </c>
      <c r="G1895" t="s">
        <v>11</v>
      </c>
      <c r="H1895" t="s">
        <v>12</v>
      </c>
      <c r="I1895" t="s">
        <v>23</v>
      </c>
      <c r="J1895" t="str">
        <f>VLOOKUP(A1895,Names!A:B,2,)</f>
        <v>Wimert, Ms.  Rebecca</v>
      </c>
      <c r="K1895" cm="1">
        <f t="array" ref="K1895">VLOOKUP($A1895,'Medical Examination'!$A:$H,COLUMN(B:B),0)</f>
        <v>24.13</v>
      </c>
      <c r="L1895" cm="1">
        <f t="array" ref="L1895">VLOOKUP($A1895,'Medical Examination'!$A:$H,COLUMN(C:C),0)</f>
        <v>7.05</v>
      </c>
      <c r="M1895" t="str" cm="1">
        <f t="array" ref="M1895">VLOOKUP($A1895,'Medical Examination'!$A:$H,COLUMN(D:D),0)</f>
        <v>yes</v>
      </c>
      <c r="N1895" t="str" cm="1">
        <f t="array" ref="N1895">VLOOKUP($A1895,'Medical Examination'!$A:$H,COLUMN(E:E),0)</f>
        <v>No</v>
      </c>
      <c r="O1895" t="str" cm="1">
        <f t="array" ref="O1895">VLOOKUP($A1895,'Medical Examination'!$A:$H,COLUMN(F:F),0)</f>
        <v>No</v>
      </c>
      <c r="P1895" cm="1">
        <f t="array" ref="P1895">VLOOKUP($A1895,'Medical Examination'!$A:$H,COLUMN(G:G),0)</f>
        <v>2</v>
      </c>
      <c r="Q1895" t="str" cm="1">
        <f t="array" ref="Q1895">VLOOKUP($A1895,'Medical Examination'!$A:$H,COLUMN(H:H),0)</f>
        <v>yes</v>
      </c>
      <c r="R1895">
        <f t="shared" si="348"/>
        <v>1</v>
      </c>
      <c r="S1895">
        <f t="shared" si="349"/>
        <v>0</v>
      </c>
      <c r="T1895">
        <f t="shared" si="350"/>
        <v>0</v>
      </c>
      <c r="U1895">
        <f t="shared" si="351"/>
        <v>1</v>
      </c>
      <c r="V1895">
        <f t="shared" si="352"/>
        <v>2</v>
      </c>
      <c r="W1895">
        <f t="shared" si="353"/>
        <v>1</v>
      </c>
      <c r="X1895">
        <f t="shared" si="354"/>
        <v>2</v>
      </c>
      <c r="Y1895">
        <f t="shared" si="355"/>
        <v>0</v>
      </c>
      <c r="Z1895">
        <f t="shared" si="356"/>
        <v>1</v>
      </c>
      <c r="AA1895">
        <f t="shared" si="357"/>
        <v>0</v>
      </c>
      <c r="AB1895" s="5">
        <f t="shared" si="358"/>
        <v>53</v>
      </c>
      <c r="AC1895">
        <f t="shared" si="359"/>
        <v>0</v>
      </c>
    </row>
    <row r="1896" spans="1:29" x14ac:dyDescent="0.25">
      <c r="A1896" t="s">
        <v>1938</v>
      </c>
      <c r="B1896">
        <v>1971</v>
      </c>
      <c r="C1896" t="s">
        <v>10</v>
      </c>
      <c r="D1896">
        <v>10</v>
      </c>
      <c r="E1896">
        <v>2</v>
      </c>
      <c r="F1896">
        <v>23967.38</v>
      </c>
      <c r="G1896" t="s">
        <v>11</v>
      </c>
      <c r="H1896" t="s">
        <v>11</v>
      </c>
      <c r="I1896" t="s">
        <v>23</v>
      </c>
      <c r="J1896" t="str">
        <f>VLOOKUP(A1896,Names!A:B,2,)</f>
        <v>Kunz, Mr.  Corey</v>
      </c>
      <c r="K1896" cm="1">
        <f t="array" ref="K1896">VLOOKUP($A1896,'Medical Examination'!$A:$H,COLUMN(B:B),0)</f>
        <v>24.795000000000002</v>
      </c>
      <c r="L1896" cm="1">
        <f t="array" ref="L1896">VLOOKUP($A1896,'Medical Examination'!$A:$H,COLUMN(C:C),0)</f>
        <v>6.85</v>
      </c>
      <c r="M1896" t="str" cm="1">
        <f t="array" ref="M1896">VLOOKUP($A1896,'Medical Examination'!$A:$H,COLUMN(D:D),0)</f>
        <v>No</v>
      </c>
      <c r="N1896" t="str" cm="1">
        <f t="array" ref="N1896">VLOOKUP($A1896,'Medical Examination'!$A:$H,COLUMN(E:E),0)</f>
        <v>No</v>
      </c>
      <c r="O1896" t="str" cm="1">
        <f t="array" ref="O1896">VLOOKUP($A1896,'Medical Examination'!$A:$H,COLUMN(F:F),0)</f>
        <v>No</v>
      </c>
      <c r="P1896" t="str" cm="1">
        <f t="array" ref="P1896">VLOOKUP($A1896,'Medical Examination'!$A:$H,COLUMN(G:G),0)</f>
        <v>No major surgery</v>
      </c>
      <c r="Q1896" t="str" cm="1">
        <f t="array" ref="Q1896">VLOOKUP($A1896,'Medical Examination'!$A:$H,COLUMN(H:H),0)</f>
        <v>yes</v>
      </c>
      <c r="R1896">
        <f t="shared" si="348"/>
        <v>0</v>
      </c>
      <c r="S1896">
        <f t="shared" si="349"/>
        <v>0</v>
      </c>
      <c r="T1896">
        <f t="shared" si="350"/>
        <v>0</v>
      </c>
      <c r="U1896">
        <f t="shared" si="351"/>
        <v>1</v>
      </c>
      <c r="V1896">
        <f t="shared" si="352"/>
        <v>2</v>
      </c>
      <c r="W1896">
        <f t="shared" si="353"/>
        <v>2</v>
      </c>
      <c r="X1896">
        <f t="shared" si="354"/>
        <v>0</v>
      </c>
      <c r="Y1896">
        <f t="shared" si="355"/>
        <v>0</v>
      </c>
      <c r="Z1896">
        <f t="shared" si="356"/>
        <v>1</v>
      </c>
      <c r="AA1896">
        <f t="shared" si="357"/>
        <v>0</v>
      </c>
      <c r="AB1896" s="5">
        <f t="shared" si="358"/>
        <v>52</v>
      </c>
      <c r="AC1896">
        <f t="shared" si="359"/>
        <v>1</v>
      </c>
    </row>
    <row r="1897" spans="1:29" x14ac:dyDescent="0.25">
      <c r="A1897" t="s">
        <v>1939</v>
      </c>
      <c r="B1897">
        <v>2003</v>
      </c>
      <c r="C1897" t="s">
        <v>30</v>
      </c>
      <c r="D1897">
        <v>30</v>
      </c>
      <c r="E1897">
        <v>2</v>
      </c>
      <c r="F1897">
        <v>24059.68</v>
      </c>
      <c r="G1897" t="s">
        <v>11</v>
      </c>
      <c r="H1897" t="s">
        <v>11</v>
      </c>
      <c r="I1897" t="s">
        <v>23</v>
      </c>
      <c r="J1897" t="str">
        <f>VLOOKUP(A1897,Names!A:B,2,)</f>
        <v>Markle, Ms.  Phoebe</v>
      </c>
      <c r="K1897" cm="1">
        <f t="array" ref="K1897">VLOOKUP($A1897,'Medical Examination'!$A:$H,COLUMN(B:B),0)</f>
        <v>30.59</v>
      </c>
      <c r="L1897" cm="1">
        <f t="array" ref="L1897">VLOOKUP($A1897,'Medical Examination'!$A:$H,COLUMN(C:C),0)</f>
        <v>5.23</v>
      </c>
      <c r="M1897" t="str" cm="1">
        <f t="array" ref="M1897">VLOOKUP($A1897,'Medical Examination'!$A:$H,COLUMN(D:D),0)</f>
        <v>No</v>
      </c>
      <c r="N1897" t="str" cm="1">
        <f t="array" ref="N1897">VLOOKUP($A1897,'Medical Examination'!$A:$H,COLUMN(E:E),0)</f>
        <v>No</v>
      </c>
      <c r="O1897" t="str" cm="1">
        <f t="array" ref="O1897">VLOOKUP($A1897,'Medical Examination'!$A:$H,COLUMN(F:F),0)</f>
        <v>Yes</v>
      </c>
      <c r="P1897" cm="1">
        <f t="array" ref="P1897">VLOOKUP($A1897,'Medical Examination'!$A:$H,COLUMN(G:G),0)</f>
        <v>1</v>
      </c>
      <c r="Q1897" t="str" cm="1">
        <f t="array" ref="Q1897">VLOOKUP($A1897,'Medical Examination'!$A:$H,COLUMN(H:H),0)</f>
        <v>No</v>
      </c>
      <c r="R1897">
        <f t="shared" si="348"/>
        <v>0</v>
      </c>
      <c r="S1897">
        <f t="shared" si="349"/>
        <v>0</v>
      </c>
      <c r="T1897">
        <f t="shared" si="350"/>
        <v>1</v>
      </c>
      <c r="U1897">
        <f t="shared" si="351"/>
        <v>0</v>
      </c>
      <c r="V1897">
        <f t="shared" si="352"/>
        <v>2</v>
      </c>
      <c r="W1897">
        <f t="shared" si="353"/>
        <v>2</v>
      </c>
      <c r="X1897">
        <f t="shared" si="354"/>
        <v>1</v>
      </c>
      <c r="Y1897">
        <f t="shared" si="355"/>
        <v>0</v>
      </c>
      <c r="Z1897">
        <f t="shared" si="356"/>
        <v>1</v>
      </c>
      <c r="AA1897">
        <f t="shared" si="357"/>
        <v>0</v>
      </c>
      <c r="AB1897" s="5">
        <f t="shared" si="358"/>
        <v>20</v>
      </c>
      <c r="AC1897">
        <f t="shared" si="359"/>
        <v>0</v>
      </c>
    </row>
    <row r="1898" spans="1:29" x14ac:dyDescent="0.25">
      <c r="A1898" t="s">
        <v>1940</v>
      </c>
      <c r="B1898">
        <v>1973</v>
      </c>
      <c r="C1898" t="s">
        <v>18</v>
      </c>
      <c r="D1898">
        <v>13</v>
      </c>
      <c r="E1898">
        <v>3</v>
      </c>
      <c r="F1898">
        <v>24106.91</v>
      </c>
      <c r="G1898" t="s">
        <v>11</v>
      </c>
      <c r="H1898" t="s">
        <v>11</v>
      </c>
      <c r="I1898" t="s">
        <v>247</v>
      </c>
      <c r="J1898" t="str">
        <f>VLOOKUP(A1898,Names!A:B,2,)</f>
        <v>Sedicum, Ms.  Victoria M.</v>
      </c>
      <c r="K1898" cm="1">
        <f t="array" ref="K1898">VLOOKUP($A1898,'Medical Examination'!$A:$H,COLUMN(B:B),0)</f>
        <v>23.844999999999999</v>
      </c>
      <c r="L1898" cm="1">
        <f t="array" ref="L1898">VLOOKUP($A1898,'Medical Examination'!$A:$H,COLUMN(C:C),0)</f>
        <v>11.71</v>
      </c>
      <c r="M1898" t="str" cm="1">
        <f t="array" ref="M1898">VLOOKUP($A1898,'Medical Examination'!$A:$H,COLUMN(D:D),0)</f>
        <v>No</v>
      </c>
      <c r="N1898" t="str" cm="1">
        <f t="array" ref="N1898">VLOOKUP($A1898,'Medical Examination'!$A:$H,COLUMN(E:E),0)</f>
        <v>No</v>
      </c>
      <c r="O1898" t="str" cm="1">
        <f t="array" ref="O1898">VLOOKUP($A1898,'Medical Examination'!$A:$H,COLUMN(F:F),0)</f>
        <v>No</v>
      </c>
      <c r="P1898" cm="1">
        <f t="array" ref="P1898">VLOOKUP($A1898,'Medical Examination'!$A:$H,COLUMN(G:G),0)</f>
        <v>2</v>
      </c>
      <c r="Q1898" t="str" cm="1">
        <f t="array" ref="Q1898">VLOOKUP($A1898,'Medical Examination'!$A:$H,COLUMN(H:H),0)</f>
        <v>yes</v>
      </c>
      <c r="R1898">
        <f t="shared" si="348"/>
        <v>0</v>
      </c>
      <c r="S1898">
        <f t="shared" si="349"/>
        <v>0</v>
      </c>
      <c r="T1898">
        <f t="shared" si="350"/>
        <v>0</v>
      </c>
      <c r="U1898">
        <f t="shared" si="351"/>
        <v>1</v>
      </c>
      <c r="V1898">
        <f t="shared" si="352"/>
        <v>2</v>
      </c>
      <c r="W1898">
        <f t="shared" si="353"/>
        <v>2</v>
      </c>
      <c r="X1898">
        <f t="shared" si="354"/>
        <v>2</v>
      </c>
      <c r="Y1898">
        <f t="shared" si="355"/>
        <v>0</v>
      </c>
      <c r="Z1898">
        <f t="shared" si="356"/>
        <v>0</v>
      </c>
      <c r="AA1898">
        <f t="shared" si="357"/>
        <v>0</v>
      </c>
      <c r="AB1898" s="5">
        <f t="shared" si="358"/>
        <v>50</v>
      </c>
      <c r="AC1898">
        <f t="shared" si="359"/>
        <v>0</v>
      </c>
    </row>
    <row r="1899" spans="1:29" x14ac:dyDescent="0.25">
      <c r="A1899" t="s">
        <v>1941</v>
      </c>
      <c r="B1899">
        <v>1974</v>
      </c>
      <c r="C1899" t="s">
        <v>20</v>
      </c>
      <c r="D1899">
        <v>10</v>
      </c>
      <c r="E1899">
        <v>3</v>
      </c>
      <c r="F1899">
        <v>24180.93</v>
      </c>
      <c r="G1899" t="s">
        <v>11</v>
      </c>
      <c r="H1899" t="s">
        <v>16</v>
      </c>
      <c r="I1899" t="s">
        <v>13</v>
      </c>
      <c r="J1899" t="str">
        <f>VLOOKUP(A1899,Names!A:B,2,)</f>
        <v>Eley, Ms.  Serena M.</v>
      </c>
      <c r="K1899" cm="1">
        <f t="array" ref="K1899">VLOOKUP($A1899,'Medical Examination'!$A:$H,COLUMN(B:B),0)</f>
        <v>25.85</v>
      </c>
      <c r="L1899" cm="1">
        <f t="array" ref="L1899">VLOOKUP($A1899,'Medical Examination'!$A:$H,COLUMN(C:C),0)</f>
        <v>10.16</v>
      </c>
      <c r="M1899" t="str" cm="1">
        <f t="array" ref="M1899">VLOOKUP($A1899,'Medical Examination'!$A:$H,COLUMN(D:D),0)</f>
        <v>No</v>
      </c>
      <c r="N1899" t="str" cm="1">
        <f t="array" ref="N1899">VLOOKUP($A1899,'Medical Examination'!$A:$H,COLUMN(E:E),0)</f>
        <v>No</v>
      </c>
      <c r="O1899" t="str" cm="1">
        <f t="array" ref="O1899">VLOOKUP($A1899,'Medical Examination'!$A:$H,COLUMN(F:F),0)</f>
        <v>No</v>
      </c>
      <c r="P1899" t="str" cm="1">
        <f t="array" ref="P1899">VLOOKUP($A1899,'Medical Examination'!$A:$H,COLUMN(G:G),0)</f>
        <v>No major surgery</v>
      </c>
      <c r="Q1899" t="str" cm="1">
        <f t="array" ref="Q1899">VLOOKUP($A1899,'Medical Examination'!$A:$H,COLUMN(H:H),0)</f>
        <v>yes</v>
      </c>
      <c r="R1899">
        <f t="shared" si="348"/>
        <v>0</v>
      </c>
      <c r="S1899">
        <f t="shared" si="349"/>
        <v>0</v>
      </c>
      <c r="T1899">
        <f t="shared" si="350"/>
        <v>0</v>
      </c>
      <c r="U1899">
        <f t="shared" si="351"/>
        <v>1</v>
      </c>
      <c r="V1899">
        <f t="shared" si="352"/>
        <v>2</v>
      </c>
      <c r="W1899">
        <f t="shared" si="353"/>
        <v>3</v>
      </c>
      <c r="X1899">
        <f t="shared" si="354"/>
        <v>0</v>
      </c>
      <c r="Y1899">
        <f t="shared" si="355"/>
        <v>0</v>
      </c>
      <c r="Z1899">
        <f t="shared" si="356"/>
        <v>0</v>
      </c>
      <c r="AA1899">
        <f t="shared" si="357"/>
        <v>1</v>
      </c>
      <c r="AB1899" s="5">
        <f t="shared" si="358"/>
        <v>49</v>
      </c>
      <c r="AC1899">
        <f t="shared" si="359"/>
        <v>0</v>
      </c>
    </row>
    <row r="1900" spans="1:29" x14ac:dyDescent="0.25">
      <c r="A1900" t="s">
        <v>1942</v>
      </c>
      <c r="B1900">
        <v>1964</v>
      </c>
      <c r="C1900" t="s">
        <v>30</v>
      </c>
      <c r="D1900">
        <v>16</v>
      </c>
      <c r="E1900">
        <v>0</v>
      </c>
      <c r="F1900">
        <v>24227.34</v>
      </c>
      <c r="G1900" t="s">
        <v>11</v>
      </c>
      <c r="H1900" t="s">
        <v>16</v>
      </c>
      <c r="I1900" t="s">
        <v>13</v>
      </c>
      <c r="J1900" t="str">
        <f>VLOOKUP(A1900,Names!A:B,2,)</f>
        <v>Brandon, Ms.  Jennifer</v>
      </c>
      <c r="K1900" cm="1">
        <f t="array" ref="K1900">VLOOKUP($A1900,'Medical Examination'!$A:$H,COLUMN(B:B),0)</f>
        <v>41.91</v>
      </c>
      <c r="L1900" cm="1">
        <f t="array" ref="L1900">VLOOKUP($A1900,'Medical Examination'!$A:$H,COLUMN(C:C),0)</f>
        <v>5.98</v>
      </c>
      <c r="M1900" t="str" cm="1">
        <f t="array" ref="M1900">VLOOKUP($A1900,'Medical Examination'!$A:$H,COLUMN(D:D),0)</f>
        <v>yes</v>
      </c>
      <c r="N1900" t="str" cm="1">
        <f t="array" ref="N1900">VLOOKUP($A1900,'Medical Examination'!$A:$H,COLUMN(E:E),0)</f>
        <v>No</v>
      </c>
      <c r="O1900" t="str" cm="1">
        <f t="array" ref="O1900">VLOOKUP($A1900,'Medical Examination'!$A:$H,COLUMN(F:F),0)</f>
        <v>No</v>
      </c>
      <c r="P1900" cm="1">
        <f t="array" ref="P1900">VLOOKUP($A1900,'Medical Examination'!$A:$H,COLUMN(G:G),0)</f>
        <v>1</v>
      </c>
      <c r="Q1900" t="str" cm="1">
        <f t="array" ref="Q1900">VLOOKUP($A1900,'Medical Examination'!$A:$H,COLUMN(H:H),0)</f>
        <v>No</v>
      </c>
      <c r="R1900">
        <f t="shared" si="348"/>
        <v>1</v>
      </c>
      <c r="S1900">
        <f t="shared" si="349"/>
        <v>0</v>
      </c>
      <c r="T1900">
        <f t="shared" si="350"/>
        <v>0</v>
      </c>
      <c r="U1900">
        <f t="shared" si="351"/>
        <v>0</v>
      </c>
      <c r="V1900">
        <f t="shared" si="352"/>
        <v>2</v>
      </c>
      <c r="W1900">
        <f t="shared" si="353"/>
        <v>3</v>
      </c>
      <c r="X1900">
        <f t="shared" si="354"/>
        <v>1</v>
      </c>
      <c r="Y1900">
        <f t="shared" si="355"/>
        <v>0</v>
      </c>
      <c r="Z1900">
        <f t="shared" si="356"/>
        <v>0</v>
      </c>
      <c r="AA1900">
        <f t="shared" si="357"/>
        <v>1</v>
      </c>
      <c r="AB1900" s="5">
        <f t="shared" si="358"/>
        <v>59</v>
      </c>
      <c r="AC1900">
        <f t="shared" si="359"/>
        <v>0</v>
      </c>
    </row>
    <row r="1901" spans="1:29" x14ac:dyDescent="0.25">
      <c r="A1901" t="s">
        <v>1943</v>
      </c>
      <c r="B1901">
        <v>2004</v>
      </c>
      <c r="C1901" t="s">
        <v>35</v>
      </c>
      <c r="D1901">
        <v>3</v>
      </c>
      <c r="E1901">
        <v>0</v>
      </c>
      <c r="F1901">
        <v>24294.02</v>
      </c>
      <c r="G1901" t="s">
        <v>11</v>
      </c>
      <c r="H1901" t="s">
        <v>16</v>
      </c>
      <c r="I1901" t="s">
        <v>42</v>
      </c>
      <c r="J1901" t="str">
        <f>VLOOKUP(A1901,Names!A:B,2,)</f>
        <v>Spetner, Ms.  Temima</v>
      </c>
      <c r="K1901" cm="1">
        <f t="array" ref="K1901">VLOOKUP($A1901,'Medical Examination'!$A:$H,COLUMN(B:B),0)</f>
        <v>25.71</v>
      </c>
      <c r="L1901" cm="1">
        <f t="array" ref="L1901">VLOOKUP($A1901,'Medical Examination'!$A:$H,COLUMN(C:C),0)</f>
        <v>4.18</v>
      </c>
      <c r="M1901" t="str" cm="1">
        <f t="array" ref="M1901">VLOOKUP($A1901,'Medical Examination'!$A:$H,COLUMN(D:D),0)</f>
        <v>No</v>
      </c>
      <c r="N1901" t="str" cm="1">
        <f t="array" ref="N1901">VLOOKUP($A1901,'Medical Examination'!$A:$H,COLUMN(E:E),0)</f>
        <v>yes</v>
      </c>
      <c r="O1901" t="str" cm="1">
        <f t="array" ref="O1901">VLOOKUP($A1901,'Medical Examination'!$A:$H,COLUMN(F:F),0)</f>
        <v>No</v>
      </c>
      <c r="P1901" cm="1">
        <f t="array" ref="P1901">VLOOKUP($A1901,'Medical Examination'!$A:$H,COLUMN(G:G),0)</f>
        <v>1</v>
      </c>
      <c r="Q1901" t="str" cm="1">
        <f t="array" ref="Q1901">VLOOKUP($A1901,'Medical Examination'!$A:$H,COLUMN(H:H),0)</f>
        <v>yes</v>
      </c>
      <c r="R1901">
        <f t="shared" si="348"/>
        <v>0</v>
      </c>
      <c r="S1901">
        <f t="shared" si="349"/>
        <v>1</v>
      </c>
      <c r="T1901">
        <f t="shared" si="350"/>
        <v>0</v>
      </c>
      <c r="U1901">
        <f t="shared" si="351"/>
        <v>1</v>
      </c>
      <c r="V1901">
        <f t="shared" si="352"/>
        <v>2</v>
      </c>
      <c r="W1901">
        <f t="shared" si="353"/>
        <v>3</v>
      </c>
      <c r="X1901">
        <f t="shared" si="354"/>
        <v>1</v>
      </c>
      <c r="Y1901">
        <f t="shared" si="355"/>
        <v>1</v>
      </c>
      <c r="Z1901">
        <f t="shared" si="356"/>
        <v>0</v>
      </c>
      <c r="AA1901">
        <f t="shared" si="357"/>
        <v>0</v>
      </c>
      <c r="AB1901" s="5">
        <f t="shared" si="358"/>
        <v>19</v>
      </c>
      <c r="AC1901">
        <f t="shared" si="359"/>
        <v>0</v>
      </c>
    </row>
    <row r="1902" spans="1:29" x14ac:dyDescent="0.25">
      <c r="A1902" t="s">
        <v>1944</v>
      </c>
      <c r="B1902">
        <v>1999</v>
      </c>
      <c r="C1902" t="s">
        <v>37</v>
      </c>
      <c r="D1902">
        <v>7</v>
      </c>
      <c r="E1902">
        <v>0</v>
      </c>
      <c r="F1902">
        <v>24387.74</v>
      </c>
      <c r="G1902" t="s">
        <v>11</v>
      </c>
      <c r="H1902" t="s">
        <v>16</v>
      </c>
      <c r="I1902" t="s">
        <v>42</v>
      </c>
      <c r="J1902" t="str">
        <f>VLOOKUP(A1902,Names!A:B,2,)</f>
        <v>Surtees, Ms.  Taryn L</v>
      </c>
      <c r="K1902" cm="1">
        <f t="array" ref="K1902">VLOOKUP($A1902,'Medical Examination'!$A:$H,COLUMN(B:B),0)</f>
        <v>22.2</v>
      </c>
      <c r="L1902" cm="1">
        <f t="array" ref="L1902">VLOOKUP($A1902,'Medical Examination'!$A:$H,COLUMN(C:C),0)</f>
        <v>5.51</v>
      </c>
      <c r="M1902" t="str" cm="1">
        <f t="array" ref="M1902">VLOOKUP($A1902,'Medical Examination'!$A:$H,COLUMN(D:D),0)</f>
        <v>No</v>
      </c>
      <c r="N1902" t="str" cm="1">
        <f t="array" ref="N1902">VLOOKUP($A1902,'Medical Examination'!$A:$H,COLUMN(E:E),0)</f>
        <v>No</v>
      </c>
      <c r="O1902" t="str" cm="1">
        <f t="array" ref="O1902">VLOOKUP($A1902,'Medical Examination'!$A:$H,COLUMN(F:F),0)</f>
        <v>No</v>
      </c>
      <c r="P1902" t="str" cm="1">
        <f t="array" ref="P1902">VLOOKUP($A1902,'Medical Examination'!$A:$H,COLUMN(G:G),0)</f>
        <v>No major surgery</v>
      </c>
      <c r="Q1902" t="str" cm="1">
        <f t="array" ref="Q1902">VLOOKUP($A1902,'Medical Examination'!$A:$H,COLUMN(H:H),0)</f>
        <v>yes</v>
      </c>
      <c r="R1902">
        <f t="shared" si="348"/>
        <v>0</v>
      </c>
      <c r="S1902">
        <f t="shared" si="349"/>
        <v>0</v>
      </c>
      <c r="T1902">
        <f t="shared" si="350"/>
        <v>0</v>
      </c>
      <c r="U1902">
        <f t="shared" si="351"/>
        <v>1</v>
      </c>
      <c r="V1902">
        <f t="shared" si="352"/>
        <v>2</v>
      </c>
      <c r="W1902">
        <f t="shared" si="353"/>
        <v>3</v>
      </c>
      <c r="X1902">
        <f t="shared" si="354"/>
        <v>0</v>
      </c>
      <c r="Y1902">
        <f t="shared" si="355"/>
        <v>1</v>
      </c>
      <c r="Z1902">
        <f t="shared" si="356"/>
        <v>0</v>
      </c>
      <c r="AA1902">
        <f t="shared" si="357"/>
        <v>0</v>
      </c>
      <c r="AB1902" s="5">
        <f t="shared" si="358"/>
        <v>24</v>
      </c>
      <c r="AC1902">
        <f t="shared" si="359"/>
        <v>0</v>
      </c>
    </row>
    <row r="1903" spans="1:29" x14ac:dyDescent="0.25">
      <c r="A1903" t="s">
        <v>1945</v>
      </c>
      <c r="B1903">
        <v>1970</v>
      </c>
      <c r="C1903" t="s">
        <v>15</v>
      </c>
      <c r="D1903">
        <v>30</v>
      </c>
      <c r="E1903">
        <v>0</v>
      </c>
      <c r="F1903">
        <v>24393.62</v>
      </c>
      <c r="G1903" t="s">
        <v>11</v>
      </c>
      <c r="H1903" t="s">
        <v>12</v>
      </c>
      <c r="I1903" t="s">
        <v>23</v>
      </c>
      <c r="J1903" t="str">
        <f>VLOOKUP(A1903,Names!A:B,2,)</f>
        <v>Dahl, Mr.  Matt</v>
      </c>
      <c r="K1903" cm="1">
        <f t="array" ref="K1903">VLOOKUP($A1903,'Medical Examination'!$A:$H,COLUMN(B:B),0)</f>
        <v>27.36</v>
      </c>
      <c r="L1903" cm="1">
        <f t="array" ref="L1903">VLOOKUP($A1903,'Medical Examination'!$A:$H,COLUMN(C:C),0)</f>
        <v>9.4499999999999993</v>
      </c>
      <c r="M1903" t="str" cm="1">
        <f t="array" ref="M1903">VLOOKUP($A1903,'Medical Examination'!$A:$H,COLUMN(D:D),0)</f>
        <v>yes</v>
      </c>
      <c r="N1903" t="str" cm="1">
        <f t="array" ref="N1903">VLOOKUP($A1903,'Medical Examination'!$A:$H,COLUMN(E:E),0)</f>
        <v>No</v>
      </c>
      <c r="O1903" t="str" cm="1">
        <f t="array" ref="O1903">VLOOKUP($A1903,'Medical Examination'!$A:$H,COLUMN(F:F),0)</f>
        <v>No</v>
      </c>
      <c r="P1903" cm="1">
        <f t="array" ref="P1903">VLOOKUP($A1903,'Medical Examination'!$A:$H,COLUMN(G:G),0)</f>
        <v>2</v>
      </c>
      <c r="Q1903" t="str" cm="1">
        <f t="array" ref="Q1903">VLOOKUP($A1903,'Medical Examination'!$A:$H,COLUMN(H:H),0)</f>
        <v>yes</v>
      </c>
      <c r="R1903">
        <f t="shared" si="348"/>
        <v>1</v>
      </c>
      <c r="S1903">
        <f t="shared" si="349"/>
        <v>0</v>
      </c>
      <c r="T1903">
        <f t="shared" si="350"/>
        <v>0</v>
      </c>
      <c r="U1903">
        <f t="shared" si="351"/>
        <v>1</v>
      </c>
      <c r="V1903">
        <f t="shared" si="352"/>
        <v>2</v>
      </c>
      <c r="W1903">
        <f t="shared" si="353"/>
        <v>1</v>
      </c>
      <c r="X1903">
        <f t="shared" si="354"/>
        <v>2</v>
      </c>
      <c r="Y1903">
        <f t="shared" si="355"/>
        <v>0</v>
      </c>
      <c r="Z1903">
        <f t="shared" si="356"/>
        <v>1</v>
      </c>
      <c r="AA1903">
        <f t="shared" si="357"/>
        <v>0</v>
      </c>
      <c r="AB1903" s="5">
        <f t="shared" si="358"/>
        <v>53</v>
      </c>
      <c r="AC1903">
        <f t="shared" si="359"/>
        <v>1</v>
      </c>
    </row>
    <row r="1904" spans="1:29" x14ac:dyDescent="0.25">
      <c r="A1904" t="s">
        <v>1946</v>
      </c>
      <c r="B1904">
        <v>1968</v>
      </c>
      <c r="C1904" t="s">
        <v>10</v>
      </c>
      <c r="D1904">
        <v>6</v>
      </c>
      <c r="E1904">
        <v>0</v>
      </c>
      <c r="F1904">
        <v>24476.48</v>
      </c>
      <c r="G1904" t="s">
        <v>11</v>
      </c>
      <c r="H1904" t="s">
        <v>11</v>
      </c>
      <c r="I1904" t="s">
        <v>23</v>
      </c>
      <c r="J1904" t="str">
        <f>VLOOKUP(A1904,Names!A:B,2,)</f>
        <v>Lerma, Mr.  Jordan</v>
      </c>
      <c r="K1904" cm="1">
        <f t="array" ref="K1904">VLOOKUP($A1904,'Medical Examination'!$A:$H,COLUMN(B:B),0)</f>
        <v>30.02</v>
      </c>
      <c r="L1904" cm="1">
        <f t="array" ref="L1904">VLOOKUP($A1904,'Medical Examination'!$A:$H,COLUMN(C:C),0)</f>
        <v>11.09</v>
      </c>
      <c r="M1904" t="str" cm="1">
        <f t="array" ref="M1904">VLOOKUP($A1904,'Medical Examination'!$A:$H,COLUMN(D:D),0)</f>
        <v>No</v>
      </c>
      <c r="N1904" t="str" cm="1">
        <f t="array" ref="N1904">VLOOKUP($A1904,'Medical Examination'!$A:$H,COLUMN(E:E),0)</f>
        <v>No</v>
      </c>
      <c r="O1904" t="str" cm="1">
        <f t="array" ref="O1904">VLOOKUP($A1904,'Medical Examination'!$A:$H,COLUMN(F:F),0)</f>
        <v>No</v>
      </c>
      <c r="P1904" t="str" cm="1">
        <f t="array" ref="P1904">VLOOKUP($A1904,'Medical Examination'!$A:$H,COLUMN(G:G),0)</f>
        <v>No major surgery</v>
      </c>
      <c r="Q1904" t="str" cm="1">
        <f t="array" ref="Q1904">VLOOKUP($A1904,'Medical Examination'!$A:$H,COLUMN(H:H),0)</f>
        <v>No</v>
      </c>
      <c r="R1904">
        <f t="shared" si="348"/>
        <v>0</v>
      </c>
      <c r="S1904">
        <f t="shared" si="349"/>
        <v>0</v>
      </c>
      <c r="T1904">
        <f t="shared" si="350"/>
        <v>0</v>
      </c>
      <c r="U1904">
        <f t="shared" si="351"/>
        <v>0</v>
      </c>
      <c r="V1904">
        <f t="shared" si="352"/>
        <v>2</v>
      </c>
      <c r="W1904">
        <f t="shared" si="353"/>
        <v>2</v>
      </c>
      <c r="X1904">
        <f t="shared" si="354"/>
        <v>0</v>
      </c>
      <c r="Y1904">
        <f t="shared" si="355"/>
        <v>0</v>
      </c>
      <c r="Z1904">
        <f t="shared" si="356"/>
        <v>1</v>
      </c>
      <c r="AA1904">
        <f t="shared" si="357"/>
        <v>0</v>
      </c>
      <c r="AB1904" s="5">
        <f t="shared" si="358"/>
        <v>55</v>
      </c>
      <c r="AC1904">
        <f t="shared" si="359"/>
        <v>1</v>
      </c>
    </row>
    <row r="1905" spans="1:29" x14ac:dyDescent="0.25">
      <c r="A1905" t="s">
        <v>1947</v>
      </c>
      <c r="B1905">
        <v>1961</v>
      </c>
      <c r="C1905" t="s">
        <v>37</v>
      </c>
      <c r="D1905">
        <v>21</v>
      </c>
      <c r="E1905">
        <v>0</v>
      </c>
      <c r="F1905">
        <v>24513.09</v>
      </c>
      <c r="G1905" t="s">
        <v>11</v>
      </c>
      <c r="H1905" t="s">
        <v>11</v>
      </c>
      <c r="I1905" t="s">
        <v>13</v>
      </c>
      <c r="J1905" t="str">
        <f>VLOOKUP(A1905,Names!A:B,2,)</f>
        <v>Nazarian, Ms.  Fabienne</v>
      </c>
      <c r="K1905" cm="1">
        <f t="array" ref="K1905">VLOOKUP($A1905,'Medical Examination'!$A:$H,COLUMN(B:B),0)</f>
        <v>25.08</v>
      </c>
      <c r="L1905" cm="1">
        <f t="array" ref="L1905">VLOOKUP($A1905,'Medical Examination'!$A:$H,COLUMN(C:C),0)</f>
        <v>9.52</v>
      </c>
      <c r="M1905" t="str" cm="1">
        <f t="array" ref="M1905">VLOOKUP($A1905,'Medical Examination'!$A:$H,COLUMN(D:D),0)</f>
        <v>yes</v>
      </c>
      <c r="N1905" t="str" cm="1">
        <f t="array" ref="N1905">VLOOKUP($A1905,'Medical Examination'!$A:$H,COLUMN(E:E),0)</f>
        <v>No</v>
      </c>
      <c r="O1905" t="str" cm="1">
        <f t="array" ref="O1905">VLOOKUP($A1905,'Medical Examination'!$A:$H,COLUMN(F:F),0)</f>
        <v>No</v>
      </c>
      <c r="P1905" cm="1">
        <f t="array" ref="P1905">VLOOKUP($A1905,'Medical Examination'!$A:$H,COLUMN(G:G),0)</f>
        <v>2</v>
      </c>
      <c r="Q1905" t="str" cm="1">
        <f t="array" ref="Q1905">VLOOKUP($A1905,'Medical Examination'!$A:$H,COLUMN(H:H),0)</f>
        <v>No</v>
      </c>
      <c r="R1905">
        <f t="shared" si="348"/>
        <v>1</v>
      </c>
      <c r="S1905">
        <f t="shared" si="349"/>
        <v>0</v>
      </c>
      <c r="T1905">
        <f t="shared" si="350"/>
        <v>0</v>
      </c>
      <c r="U1905">
        <f t="shared" si="351"/>
        <v>0</v>
      </c>
      <c r="V1905">
        <f t="shared" si="352"/>
        <v>2</v>
      </c>
      <c r="W1905">
        <f t="shared" si="353"/>
        <v>2</v>
      </c>
      <c r="X1905">
        <f t="shared" si="354"/>
        <v>2</v>
      </c>
      <c r="Y1905">
        <f t="shared" si="355"/>
        <v>0</v>
      </c>
      <c r="Z1905">
        <f t="shared" si="356"/>
        <v>0</v>
      </c>
      <c r="AA1905">
        <f t="shared" si="357"/>
        <v>1</v>
      </c>
      <c r="AB1905" s="5">
        <f t="shared" si="358"/>
        <v>62</v>
      </c>
      <c r="AC1905">
        <f t="shared" si="359"/>
        <v>0</v>
      </c>
    </row>
    <row r="1906" spans="1:29" x14ac:dyDescent="0.25">
      <c r="A1906" t="s">
        <v>1948</v>
      </c>
      <c r="B1906">
        <v>1972</v>
      </c>
      <c r="C1906" t="s">
        <v>20</v>
      </c>
      <c r="D1906">
        <v>14</v>
      </c>
      <c r="E1906">
        <v>1</v>
      </c>
      <c r="F1906">
        <v>24520.26</v>
      </c>
      <c r="G1906" t="s">
        <v>11</v>
      </c>
      <c r="H1906" t="s">
        <v>12</v>
      </c>
      <c r="I1906" t="s">
        <v>42</v>
      </c>
      <c r="J1906" t="str">
        <f>VLOOKUP(A1906,Names!A:B,2,)</f>
        <v>Sabo, Ms.  Emily</v>
      </c>
      <c r="K1906" cm="1">
        <f t="array" ref="K1906">VLOOKUP($A1906,'Medical Examination'!$A:$H,COLUMN(B:B),0)</f>
        <v>27.6</v>
      </c>
      <c r="L1906" cm="1">
        <f t="array" ref="L1906">VLOOKUP($A1906,'Medical Examination'!$A:$H,COLUMN(C:C),0)</f>
        <v>5.22</v>
      </c>
      <c r="M1906" t="str" cm="1">
        <f t="array" ref="M1906">VLOOKUP($A1906,'Medical Examination'!$A:$H,COLUMN(D:D),0)</f>
        <v>No</v>
      </c>
      <c r="N1906" t="str" cm="1">
        <f t="array" ref="N1906">VLOOKUP($A1906,'Medical Examination'!$A:$H,COLUMN(E:E),0)</f>
        <v>No</v>
      </c>
      <c r="O1906" t="str" cm="1">
        <f t="array" ref="O1906">VLOOKUP($A1906,'Medical Examination'!$A:$H,COLUMN(F:F),0)</f>
        <v>No</v>
      </c>
      <c r="P1906" cm="1">
        <f t="array" ref="P1906">VLOOKUP($A1906,'Medical Examination'!$A:$H,COLUMN(G:G),0)</f>
        <v>2</v>
      </c>
      <c r="Q1906" t="str" cm="1">
        <f t="array" ref="Q1906">VLOOKUP($A1906,'Medical Examination'!$A:$H,COLUMN(H:H),0)</f>
        <v>yes</v>
      </c>
      <c r="R1906">
        <f t="shared" si="348"/>
        <v>0</v>
      </c>
      <c r="S1906">
        <f t="shared" si="349"/>
        <v>0</v>
      </c>
      <c r="T1906">
        <f t="shared" si="350"/>
        <v>0</v>
      </c>
      <c r="U1906">
        <f t="shared" si="351"/>
        <v>1</v>
      </c>
      <c r="V1906">
        <f t="shared" si="352"/>
        <v>2</v>
      </c>
      <c r="W1906">
        <f t="shared" si="353"/>
        <v>1</v>
      </c>
      <c r="X1906">
        <f t="shared" si="354"/>
        <v>2</v>
      </c>
      <c r="Y1906">
        <f t="shared" si="355"/>
        <v>1</v>
      </c>
      <c r="Z1906">
        <f t="shared" si="356"/>
        <v>0</v>
      </c>
      <c r="AA1906">
        <f t="shared" si="357"/>
        <v>0</v>
      </c>
      <c r="AB1906" s="5">
        <f t="shared" si="358"/>
        <v>51</v>
      </c>
      <c r="AC1906">
        <f t="shared" si="359"/>
        <v>0</v>
      </c>
    </row>
    <row r="1907" spans="1:29" x14ac:dyDescent="0.25">
      <c r="A1907" t="s">
        <v>1949</v>
      </c>
      <c r="B1907">
        <v>1975</v>
      </c>
      <c r="C1907" t="s">
        <v>18</v>
      </c>
      <c r="D1907">
        <v>13</v>
      </c>
      <c r="E1907">
        <v>2</v>
      </c>
      <c r="F1907">
        <v>24535.7</v>
      </c>
      <c r="G1907" t="s">
        <v>11</v>
      </c>
      <c r="H1907" t="s">
        <v>11</v>
      </c>
      <c r="I1907" t="s">
        <v>23</v>
      </c>
      <c r="J1907" t="str">
        <f>VLOOKUP(A1907,Names!A:B,2,)</f>
        <v>Robinson, Ms.  Jenny</v>
      </c>
      <c r="K1907" cm="1">
        <f t="array" ref="K1907">VLOOKUP($A1907,'Medical Examination'!$A:$H,COLUMN(B:B),0)</f>
        <v>27.645</v>
      </c>
      <c r="L1907" cm="1">
        <f t="array" ref="L1907">VLOOKUP($A1907,'Medical Examination'!$A:$H,COLUMN(C:C),0)</f>
        <v>11.03</v>
      </c>
      <c r="M1907" t="str" cm="1">
        <f t="array" ref="M1907">VLOOKUP($A1907,'Medical Examination'!$A:$H,COLUMN(D:D),0)</f>
        <v>yes</v>
      </c>
      <c r="N1907" t="str" cm="1">
        <f t="array" ref="N1907">VLOOKUP($A1907,'Medical Examination'!$A:$H,COLUMN(E:E),0)</f>
        <v>No</v>
      </c>
      <c r="O1907" t="str" cm="1">
        <f t="array" ref="O1907">VLOOKUP($A1907,'Medical Examination'!$A:$H,COLUMN(F:F),0)</f>
        <v>No</v>
      </c>
      <c r="P1907" cm="1">
        <f t="array" ref="P1907">VLOOKUP($A1907,'Medical Examination'!$A:$H,COLUMN(G:G),0)</f>
        <v>1</v>
      </c>
      <c r="Q1907" t="str" cm="1">
        <f t="array" ref="Q1907">VLOOKUP($A1907,'Medical Examination'!$A:$H,COLUMN(H:H),0)</f>
        <v>yes</v>
      </c>
      <c r="R1907">
        <f t="shared" si="348"/>
        <v>1</v>
      </c>
      <c r="S1907">
        <f t="shared" si="349"/>
        <v>0</v>
      </c>
      <c r="T1907">
        <f t="shared" si="350"/>
        <v>0</v>
      </c>
      <c r="U1907">
        <f t="shared" si="351"/>
        <v>1</v>
      </c>
      <c r="V1907">
        <f t="shared" si="352"/>
        <v>2</v>
      </c>
      <c r="W1907">
        <f t="shared" si="353"/>
        <v>2</v>
      </c>
      <c r="X1907">
        <f t="shared" si="354"/>
        <v>1</v>
      </c>
      <c r="Y1907">
        <f t="shared" si="355"/>
        <v>0</v>
      </c>
      <c r="Z1907">
        <f t="shared" si="356"/>
        <v>1</v>
      </c>
      <c r="AA1907">
        <f t="shared" si="357"/>
        <v>0</v>
      </c>
      <c r="AB1907" s="5">
        <f t="shared" si="358"/>
        <v>48</v>
      </c>
      <c r="AC1907">
        <f t="shared" si="359"/>
        <v>0</v>
      </c>
    </row>
    <row r="1908" spans="1:29" x14ac:dyDescent="0.25">
      <c r="A1908" t="s">
        <v>1950</v>
      </c>
      <c r="B1908">
        <v>1976</v>
      </c>
      <c r="C1908" t="s">
        <v>37</v>
      </c>
      <c r="D1908">
        <v>12</v>
      </c>
      <c r="E1908">
        <v>0</v>
      </c>
      <c r="F1908">
        <v>24603.05</v>
      </c>
      <c r="G1908" t="s">
        <v>11</v>
      </c>
      <c r="H1908" t="s">
        <v>11</v>
      </c>
      <c r="I1908" t="s">
        <v>42</v>
      </c>
      <c r="J1908" t="str">
        <f>VLOOKUP(A1908,Names!A:B,2,)</f>
        <v>Whitlow, Mr.  Dustin M.</v>
      </c>
      <c r="K1908" cm="1">
        <f t="array" ref="K1908">VLOOKUP($A1908,'Medical Examination'!$A:$H,COLUMN(B:B),0)</f>
        <v>27.6</v>
      </c>
      <c r="L1908" cm="1">
        <f t="array" ref="L1908">VLOOKUP($A1908,'Medical Examination'!$A:$H,COLUMN(C:C),0)</f>
        <v>4.8499999999999996</v>
      </c>
      <c r="M1908" t="str" cm="1">
        <f t="array" ref="M1908">VLOOKUP($A1908,'Medical Examination'!$A:$H,COLUMN(D:D),0)</f>
        <v>yes</v>
      </c>
      <c r="N1908" t="str" cm="1">
        <f t="array" ref="N1908">VLOOKUP($A1908,'Medical Examination'!$A:$H,COLUMN(E:E),0)</f>
        <v>No</v>
      </c>
      <c r="O1908" t="str" cm="1">
        <f t="array" ref="O1908">VLOOKUP($A1908,'Medical Examination'!$A:$H,COLUMN(F:F),0)</f>
        <v>No</v>
      </c>
      <c r="P1908" t="str" cm="1">
        <f t="array" ref="P1908">VLOOKUP($A1908,'Medical Examination'!$A:$H,COLUMN(G:G),0)</f>
        <v>No major surgery</v>
      </c>
      <c r="Q1908" t="str" cm="1">
        <f t="array" ref="Q1908">VLOOKUP($A1908,'Medical Examination'!$A:$H,COLUMN(H:H),0)</f>
        <v>No</v>
      </c>
      <c r="R1908">
        <f t="shared" si="348"/>
        <v>1</v>
      </c>
      <c r="S1908">
        <f t="shared" si="349"/>
        <v>0</v>
      </c>
      <c r="T1908">
        <f t="shared" si="350"/>
        <v>0</v>
      </c>
      <c r="U1908">
        <f t="shared" si="351"/>
        <v>0</v>
      </c>
      <c r="V1908">
        <f t="shared" si="352"/>
        <v>2</v>
      </c>
      <c r="W1908">
        <f t="shared" si="353"/>
        <v>2</v>
      </c>
      <c r="X1908">
        <f t="shared" si="354"/>
        <v>0</v>
      </c>
      <c r="Y1908">
        <f t="shared" si="355"/>
        <v>1</v>
      </c>
      <c r="Z1908">
        <f t="shared" si="356"/>
        <v>0</v>
      </c>
      <c r="AA1908">
        <f t="shared" si="357"/>
        <v>0</v>
      </c>
      <c r="AB1908" s="5">
        <f t="shared" si="358"/>
        <v>47</v>
      </c>
      <c r="AC1908">
        <f t="shared" si="359"/>
        <v>1</v>
      </c>
    </row>
    <row r="1909" spans="1:29" x14ac:dyDescent="0.25">
      <c r="A1909" t="s">
        <v>1951</v>
      </c>
      <c r="B1909">
        <v>1970</v>
      </c>
      <c r="C1909" t="s">
        <v>18</v>
      </c>
      <c r="D1909">
        <v>12</v>
      </c>
      <c r="E1909">
        <v>2</v>
      </c>
      <c r="F1909">
        <v>24667.42</v>
      </c>
      <c r="G1909" t="s">
        <v>11</v>
      </c>
      <c r="H1909" t="s">
        <v>12</v>
      </c>
      <c r="I1909" t="s">
        <v>13</v>
      </c>
      <c r="J1909" t="str">
        <f>VLOOKUP(A1909,Names!A:B,2,)</f>
        <v>Gruman, Ms.  Tracy M</v>
      </c>
      <c r="K1909" cm="1">
        <f t="array" ref="K1909">VLOOKUP($A1909,'Medical Examination'!$A:$H,COLUMN(B:B),0)</f>
        <v>25.3</v>
      </c>
      <c r="L1909" cm="1">
        <f t="array" ref="L1909">VLOOKUP($A1909,'Medical Examination'!$A:$H,COLUMN(C:C),0)</f>
        <v>9.4700000000000006</v>
      </c>
      <c r="M1909" t="str" cm="1">
        <f t="array" ref="M1909">VLOOKUP($A1909,'Medical Examination'!$A:$H,COLUMN(D:D),0)</f>
        <v>yes</v>
      </c>
      <c r="N1909" t="str" cm="1">
        <f t="array" ref="N1909">VLOOKUP($A1909,'Medical Examination'!$A:$H,COLUMN(E:E),0)</f>
        <v>No</v>
      </c>
      <c r="O1909" t="str" cm="1">
        <f t="array" ref="O1909">VLOOKUP($A1909,'Medical Examination'!$A:$H,COLUMN(F:F),0)</f>
        <v>No</v>
      </c>
      <c r="P1909" cm="1">
        <f t="array" ref="P1909">VLOOKUP($A1909,'Medical Examination'!$A:$H,COLUMN(G:G),0)</f>
        <v>2</v>
      </c>
      <c r="Q1909" t="str" cm="1">
        <f t="array" ref="Q1909">VLOOKUP($A1909,'Medical Examination'!$A:$H,COLUMN(H:H),0)</f>
        <v>yes</v>
      </c>
      <c r="R1909">
        <f t="shared" si="348"/>
        <v>1</v>
      </c>
      <c r="S1909">
        <f t="shared" si="349"/>
        <v>0</v>
      </c>
      <c r="T1909">
        <f t="shared" si="350"/>
        <v>0</v>
      </c>
      <c r="U1909">
        <f t="shared" si="351"/>
        <v>1</v>
      </c>
      <c r="V1909">
        <f t="shared" si="352"/>
        <v>2</v>
      </c>
      <c r="W1909">
        <f t="shared" si="353"/>
        <v>1</v>
      </c>
      <c r="X1909">
        <f t="shared" si="354"/>
        <v>2</v>
      </c>
      <c r="Y1909">
        <f t="shared" si="355"/>
        <v>0</v>
      </c>
      <c r="Z1909">
        <f t="shared" si="356"/>
        <v>0</v>
      </c>
      <c r="AA1909">
        <f t="shared" si="357"/>
        <v>1</v>
      </c>
      <c r="AB1909" s="5">
        <f t="shared" si="358"/>
        <v>53</v>
      </c>
      <c r="AC1909">
        <f t="shared" si="359"/>
        <v>0</v>
      </c>
    </row>
    <row r="1910" spans="1:29" x14ac:dyDescent="0.25">
      <c r="A1910" t="s">
        <v>1952</v>
      </c>
      <c r="B1910">
        <v>1996</v>
      </c>
      <c r="C1910" t="s">
        <v>35</v>
      </c>
      <c r="D1910">
        <v>28</v>
      </c>
      <c r="E1910">
        <v>4</v>
      </c>
      <c r="F1910">
        <v>24671.66</v>
      </c>
      <c r="G1910" t="s">
        <v>11</v>
      </c>
      <c r="H1910" t="s">
        <v>16</v>
      </c>
      <c r="I1910" t="s">
        <v>247</v>
      </c>
      <c r="J1910" t="str">
        <f>VLOOKUP(A1910,Names!A:B,2,)</f>
        <v>Gaughan, Ms.  Caitlin O.</v>
      </c>
      <c r="K1910" cm="1">
        <f t="array" ref="K1910">VLOOKUP($A1910,'Medical Examination'!$A:$H,COLUMN(B:B),0)</f>
        <v>29.64</v>
      </c>
      <c r="L1910" cm="1">
        <f t="array" ref="L1910">VLOOKUP($A1910,'Medical Examination'!$A:$H,COLUMN(C:C),0)</f>
        <v>4.28</v>
      </c>
      <c r="M1910" t="str" cm="1">
        <f t="array" ref="M1910">VLOOKUP($A1910,'Medical Examination'!$A:$H,COLUMN(D:D),0)</f>
        <v>yes</v>
      </c>
      <c r="N1910" t="str" cm="1">
        <f t="array" ref="N1910">VLOOKUP($A1910,'Medical Examination'!$A:$H,COLUMN(E:E),0)</f>
        <v>No</v>
      </c>
      <c r="O1910" t="str" cm="1">
        <f t="array" ref="O1910">VLOOKUP($A1910,'Medical Examination'!$A:$H,COLUMN(F:F),0)</f>
        <v>No</v>
      </c>
      <c r="P1910" t="str" cm="1">
        <f t="array" ref="P1910">VLOOKUP($A1910,'Medical Examination'!$A:$H,COLUMN(G:G),0)</f>
        <v>No major surgery</v>
      </c>
      <c r="Q1910" t="str" cm="1">
        <f t="array" ref="Q1910">VLOOKUP($A1910,'Medical Examination'!$A:$H,COLUMN(H:H),0)</f>
        <v>No</v>
      </c>
      <c r="R1910">
        <f t="shared" si="348"/>
        <v>1</v>
      </c>
      <c r="S1910">
        <f t="shared" si="349"/>
        <v>0</v>
      </c>
      <c r="T1910">
        <f t="shared" si="350"/>
        <v>0</v>
      </c>
      <c r="U1910">
        <f t="shared" si="351"/>
        <v>0</v>
      </c>
      <c r="V1910">
        <f t="shared" si="352"/>
        <v>2</v>
      </c>
      <c r="W1910">
        <f t="shared" si="353"/>
        <v>3</v>
      </c>
      <c r="X1910">
        <f t="shared" si="354"/>
        <v>0</v>
      </c>
      <c r="Y1910">
        <f t="shared" si="355"/>
        <v>0</v>
      </c>
      <c r="Z1910">
        <f t="shared" si="356"/>
        <v>0</v>
      </c>
      <c r="AA1910">
        <f t="shared" si="357"/>
        <v>0</v>
      </c>
      <c r="AB1910" s="5">
        <f t="shared" si="358"/>
        <v>27</v>
      </c>
      <c r="AC1910">
        <f t="shared" si="359"/>
        <v>0</v>
      </c>
    </row>
    <row r="1911" spans="1:29" x14ac:dyDescent="0.25">
      <c r="A1911" t="s">
        <v>1953</v>
      </c>
      <c r="B1911">
        <v>1992</v>
      </c>
      <c r="C1911" t="s">
        <v>37</v>
      </c>
      <c r="D1911">
        <v>11</v>
      </c>
      <c r="E1911">
        <v>0</v>
      </c>
      <c r="F1911">
        <v>24795.040000000001</v>
      </c>
      <c r="G1911" t="s">
        <v>11</v>
      </c>
      <c r="H1911" t="s">
        <v>12</v>
      </c>
      <c r="I1911" t="s">
        <v>42</v>
      </c>
      <c r="J1911" t="str">
        <f>VLOOKUP(A1911,Names!A:B,2,)</f>
        <v>Bondell, Ms.  Allison</v>
      </c>
      <c r="K1911" cm="1">
        <f t="array" ref="K1911">VLOOKUP($A1911,'Medical Examination'!$A:$H,COLUMN(B:B),0)</f>
        <v>18.100000000000001</v>
      </c>
      <c r="L1911" cm="1">
        <f t="array" ref="L1911">VLOOKUP($A1911,'Medical Examination'!$A:$H,COLUMN(C:C),0)</f>
        <v>6.33</v>
      </c>
      <c r="M1911" t="str" cm="1">
        <f t="array" ref="M1911">VLOOKUP($A1911,'Medical Examination'!$A:$H,COLUMN(D:D),0)</f>
        <v>No</v>
      </c>
      <c r="N1911" t="str" cm="1">
        <f t="array" ref="N1911">VLOOKUP($A1911,'Medical Examination'!$A:$H,COLUMN(E:E),0)</f>
        <v>No</v>
      </c>
      <c r="O1911" t="str" cm="1">
        <f t="array" ref="O1911">VLOOKUP($A1911,'Medical Examination'!$A:$H,COLUMN(F:F),0)</f>
        <v>No</v>
      </c>
      <c r="P1911" cm="1">
        <f t="array" ref="P1911">VLOOKUP($A1911,'Medical Examination'!$A:$H,COLUMN(G:G),0)</f>
        <v>1</v>
      </c>
      <c r="Q1911" t="str" cm="1">
        <f t="array" ref="Q1911">VLOOKUP($A1911,'Medical Examination'!$A:$H,COLUMN(H:H),0)</f>
        <v>yes</v>
      </c>
      <c r="R1911">
        <f t="shared" si="348"/>
        <v>0</v>
      </c>
      <c r="S1911">
        <f t="shared" si="349"/>
        <v>0</v>
      </c>
      <c r="T1911">
        <f t="shared" si="350"/>
        <v>0</v>
      </c>
      <c r="U1911">
        <f t="shared" si="351"/>
        <v>1</v>
      </c>
      <c r="V1911">
        <f t="shared" si="352"/>
        <v>2</v>
      </c>
      <c r="W1911">
        <f t="shared" si="353"/>
        <v>1</v>
      </c>
      <c r="X1911">
        <f t="shared" si="354"/>
        <v>1</v>
      </c>
      <c r="Y1911">
        <f t="shared" si="355"/>
        <v>1</v>
      </c>
      <c r="Z1911">
        <f t="shared" si="356"/>
        <v>0</v>
      </c>
      <c r="AA1911">
        <f t="shared" si="357"/>
        <v>0</v>
      </c>
      <c r="AB1911" s="5">
        <f t="shared" si="358"/>
        <v>31</v>
      </c>
      <c r="AC1911">
        <f t="shared" si="359"/>
        <v>0</v>
      </c>
    </row>
    <row r="1912" spans="1:29" x14ac:dyDescent="0.25">
      <c r="A1912" t="s">
        <v>1954</v>
      </c>
      <c r="B1912">
        <v>1994</v>
      </c>
      <c r="C1912" t="s">
        <v>20</v>
      </c>
      <c r="D1912">
        <v>9</v>
      </c>
      <c r="E1912">
        <v>0</v>
      </c>
      <c r="F1912">
        <v>24817.25</v>
      </c>
      <c r="G1912" t="s">
        <v>11</v>
      </c>
      <c r="H1912" t="s">
        <v>11</v>
      </c>
      <c r="I1912" t="s">
        <v>42</v>
      </c>
      <c r="J1912" t="str">
        <f>VLOOKUP(A1912,Names!A:B,2,)</f>
        <v>Messing, Ms.  Angela</v>
      </c>
      <c r="K1912" cm="1">
        <f t="array" ref="K1912">VLOOKUP($A1912,'Medical Examination'!$A:$H,COLUMN(B:B),0)</f>
        <v>19.68</v>
      </c>
      <c r="L1912" cm="1">
        <f t="array" ref="L1912">VLOOKUP($A1912,'Medical Examination'!$A:$H,COLUMN(C:C),0)</f>
        <v>5.74</v>
      </c>
      <c r="M1912" t="str" cm="1">
        <f t="array" ref="M1912">VLOOKUP($A1912,'Medical Examination'!$A:$H,COLUMN(D:D),0)</f>
        <v>No</v>
      </c>
      <c r="N1912" t="str" cm="1">
        <f t="array" ref="N1912">VLOOKUP($A1912,'Medical Examination'!$A:$H,COLUMN(E:E),0)</f>
        <v>No</v>
      </c>
      <c r="O1912" t="str" cm="1">
        <f t="array" ref="O1912">VLOOKUP($A1912,'Medical Examination'!$A:$H,COLUMN(F:F),0)</f>
        <v>No</v>
      </c>
      <c r="P1912" t="str" cm="1">
        <f t="array" ref="P1912">VLOOKUP($A1912,'Medical Examination'!$A:$H,COLUMN(G:G),0)</f>
        <v>No major surgery</v>
      </c>
      <c r="Q1912" t="str" cm="1">
        <f t="array" ref="Q1912">VLOOKUP($A1912,'Medical Examination'!$A:$H,COLUMN(H:H),0)</f>
        <v>yes</v>
      </c>
      <c r="R1912">
        <f t="shared" si="348"/>
        <v>0</v>
      </c>
      <c r="S1912">
        <f t="shared" si="349"/>
        <v>0</v>
      </c>
      <c r="T1912">
        <f t="shared" si="350"/>
        <v>0</v>
      </c>
      <c r="U1912">
        <f t="shared" si="351"/>
        <v>1</v>
      </c>
      <c r="V1912">
        <f t="shared" si="352"/>
        <v>2</v>
      </c>
      <c r="W1912">
        <f t="shared" si="353"/>
        <v>2</v>
      </c>
      <c r="X1912">
        <f t="shared" si="354"/>
        <v>0</v>
      </c>
      <c r="Y1912">
        <f t="shared" si="355"/>
        <v>1</v>
      </c>
      <c r="Z1912">
        <f t="shared" si="356"/>
        <v>0</v>
      </c>
      <c r="AA1912">
        <f t="shared" si="357"/>
        <v>0</v>
      </c>
      <c r="AB1912" s="5">
        <f t="shared" si="358"/>
        <v>29</v>
      </c>
      <c r="AC1912">
        <f t="shared" si="359"/>
        <v>0</v>
      </c>
    </row>
    <row r="1913" spans="1:29" x14ac:dyDescent="0.25">
      <c r="A1913" t="s">
        <v>1955</v>
      </c>
      <c r="B1913">
        <v>1995</v>
      </c>
      <c r="C1913" t="s">
        <v>18</v>
      </c>
      <c r="D1913">
        <v>10</v>
      </c>
      <c r="E1913">
        <v>0</v>
      </c>
      <c r="F1913">
        <v>24863.25</v>
      </c>
      <c r="G1913" t="s">
        <v>11</v>
      </c>
      <c r="H1913" t="s">
        <v>12</v>
      </c>
      <c r="I1913" t="s">
        <v>42</v>
      </c>
      <c r="J1913" t="str">
        <f>VLOOKUP(A1913,Names!A:B,2,)</f>
        <v>Dunlap, Mr.  Scott</v>
      </c>
      <c r="K1913" cm="1">
        <f t="array" ref="K1913">VLOOKUP($A1913,'Medical Examination'!$A:$H,COLUMN(B:B),0)</f>
        <v>20.96</v>
      </c>
      <c r="L1913" cm="1">
        <f t="array" ref="L1913">VLOOKUP($A1913,'Medical Examination'!$A:$H,COLUMN(C:C),0)</f>
        <v>4.04</v>
      </c>
      <c r="M1913" t="str" cm="1">
        <f t="array" ref="M1913">VLOOKUP($A1913,'Medical Examination'!$A:$H,COLUMN(D:D),0)</f>
        <v>yes</v>
      </c>
      <c r="N1913" t="str" cm="1">
        <f t="array" ref="N1913">VLOOKUP($A1913,'Medical Examination'!$A:$H,COLUMN(E:E),0)</f>
        <v>No</v>
      </c>
      <c r="O1913" t="str" cm="1">
        <f t="array" ref="O1913">VLOOKUP($A1913,'Medical Examination'!$A:$H,COLUMN(F:F),0)</f>
        <v>No</v>
      </c>
      <c r="P1913" cm="1">
        <f t="array" ref="P1913">VLOOKUP($A1913,'Medical Examination'!$A:$H,COLUMN(G:G),0)</f>
        <v>1</v>
      </c>
      <c r="Q1913" t="str" cm="1">
        <f t="array" ref="Q1913">VLOOKUP($A1913,'Medical Examination'!$A:$H,COLUMN(H:H),0)</f>
        <v>yes</v>
      </c>
      <c r="R1913">
        <f t="shared" si="348"/>
        <v>1</v>
      </c>
      <c r="S1913">
        <f t="shared" si="349"/>
        <v>0</v>
      </c>
      <c r="T1913">
        <f t="shared" si="350"/>
        <v>0</v>
      </c>
      <c r="U1913">
        <f t="shared" si="351"/>
        <v>1</v>
      </c>
      <c r="V1913">
        <f t="shared" si="352"/>
        <v>2</v>
      </c>
      <c r="W1913">
        <f t="shared" si="353"/>
        <v>1</v>
      </c>
      <c r="X1913">
        <f t="shared" si="354"/>
        <v>1</v>
      </c>
      <c r="Y1913">
        <f t="shared" si="355"/>
        <v>1</v>
      </c>
      <c r="Z1913">
        <f t="shared" si="356"/>
        <v>0</v>
      </c>
      <c r="AA1913">
        <f t="shared" si="357"/>
        <v>0</v>
      </c>
      <c r="AB1913" s="5">
        <f t="shared" si="358"/>
        <v>28</v>
      </c>
      <c r="AC1913">
        <f t="shared" si="359"/>
        <v>1</v>
      </c>
    </row>
    <row r="1914" spans="1:29" x14ac:dyDescent="0.25">
      <c r="A1914" t="s">
        <v>1956</v>
      </c>
      <c r="B1914">
        <v>1970</v>
      </c>
      <c r="C1914" t="s">
        <v>15</v>
      </c>
      <c r="D1914">
        <v>26</v>
      </c>
      <c r="E1914">
        <v>3</v>
      </c>
      <c r="F1914">
        <v>24869.84</v>
      </c>
      <c r="G1914" t="s">
        <v>11</v>
      </c>
      <c r="H1914" t="s">
        <v>11</v>
      </c>
      <c r="I1914" t="s">
        <v>168</v>
      </c>
      <c r="J1914" t="str">
        <f>VLOOKUP(A1914,Names!A:B,2,)</f>
        <v>Schallner, Mr.  Nils</v>
      </c>
      <c r="K1914" cm="1">
        <f t="array" ref="K1914">VLOOKUP($A1914,'Medical Examination'!$A:$H,COLUMN(B:B),0)</f>
        <v>24.32</v>
      </c>
      <c r="L1914" cm="1">
        <f t="array" ref="L1914">VLOOKUP($A1914,'Medical Examination'!$A:$H,COLUMN(C:C),0)</f>
        <v>10.47</v>
      </c>
      <c r="M1914" t="str" cm="1">
        <f t="array" ref="M1914">VLOOKUP($A1914,'Medical Examination'!$A:$H,COLUMN(D:D),0)</f>
        <v>yes</v>
      </c>
      <c r="N1914" t="str" cm="1">
        <f t="array" ref="N1914">VLOOKUP($A1914,'Medical Examination'!$A:$H,COLUMN(E:E),0)</f>
        <v>No</v>
      </c>
      <c r="O1914" t="str" cm="1">
        <f t="array" ref="O1914">VLOOKUP($A1914,'Medical Examination'!$A:$H,COLUMN(F:F),0)</f>
        <v>No</v>
      </c>
      <c r="P1914" cm="1">
        <f t="array" ref="P1914">VLOOKUP($A1914,'Medical Examination'!$A:$H,COLUMN(G:G),0)</f>
        <v>2</v>
      </c>
      <c r="Q1914" t="str" cm="1">
        <f t="array" ref="Q1914">VLOOKUP($A1914,'Medical Examination'!$A:$H,COLUMN(H:H),0)</f>
        <v>yes</v>
      </c>
      <c r="R1914">
        <f t="shared" si="348"/>
        <v>1</v>
      </c>
      <c r="S1914">
        <f t="shared" si="349"/>
        <v>0</v>
      </c>
      <c r="T1914">
        <f t="shared" si="350"/>
        <v>0</v>
      </c>
      <c r="U1914">
        <f t="shared" si="351"/>
        <v>1</v>
      </c>
      <c r="V1914">
        <f t="shared" si="352"/>
        <v>2</v>
      </c>
      <c r="W1914">
        <f t="shared" si="353"/>
        <v>2</v>
      </c>
      <c r="X1914">
        <f t="shared" si="354"/>
        <v>2</v>
      </c>
      <c r="Y1914">
        <f t="shared" si="355"/>
        <v>0</v>
      </c>
      <c r="Z1914">
        <f t="shared" si="356"/>
        <v>0</v>
      </c>
      <c r="AA1914">
        <f t="shared" si="357"/>
        <v>0</v>
      </c>
      <c r="AB1914" s="5">
        <f t="shared" si="358"/>
        <v>53</v>
      </c>
      <c r="AC1914">
        <f t="shared" si="359"/>
        <v>1</v>
      </c>
    </row>
    <row r="1915" spans="1:29" x14ac:dyDescent="0.25">
      <c r="A1915" t="s">
        <v>1957</v>
      </c>
      <c r="B1915">
        <v>1969</v>
      </c>
      <c r="C1915" t="s">
        <v>10</v>
      </c>
      <c r="D1915">
        <v>23</v>
      </c>
      <c r="E1915">
        <v>3</v>
      </c>
      <c r="F1915">
        <v>24873.38</v>
      </c>
      <c r="G1915" t="s">
        <v>11</v>
      </c>
      <c r="H1915" t="s">
        <v>16</v>
      </c>
      <c r="I1915" t="s">
        <v>247</v>
      </c>
      <c r="J1915" t="str">
        <f>VLOOKUP(A1915,Names!A:B,2,)</f>
        <v>Nelsen, Ms.  Jordan</v>
      </c>
      <c r="K1915" cm="1">
        <f t="array" ref="K1915">VLOOKUP($A1915,'Medical Examination'!$A:$H,COLUMN(B:B),0)</f>
        <v>22.61</v>
      </c>
      <c r="L1915" cm="1">
        <f t="array" ref="L1915">VLOOKUP($A1915,'Medical Examination'!$A:$H,COLUMN(C:C),0)</f>
        <v>6.13</v>
      </c>
      <c r="M1915" t="str" cm="1">
        <f t="array" ref="M1915">VLOOKUP($A1915,'Medical Examination'!$A:$H,COLUMN(D:D),0)</f>
        <v>yes</v>
      </c>
      <c r="N1915" t="str" cm="1">
        <f t="array" ref="N1915">VLOOKUP($A1915,'Medical Examination'!$A:$H,COLUMN(E:E),0)</f>
        <v>No</v>
      </c>
      <c r="O1915" t="str" cm="1">
        <f t="array" ref="O1915">VLOOKUP($A1915,'Medical Examination'!$A:$H,COLUMN(F:F),0)</f>
        <v>Yes</v>
      </c>
      <c r="P1915" cm="1">
        <f t="array" ref="P1915">VLOOKUP($A1915,'Medical Examination'!$A:$H,COLUMN(G:G),0)</f>
        <v>1</v>
      </c>
      <c r="Q1915" t="str" cm="1">
        <f t="array" ref="Q1915">VLOOKUP($A1915,'Medical Examination'!$A:$H,COLUMN(H:H),0)</f>
        <v>yes</v>
      </c>
      <c r="R1915">
        <f t="shared" si="348"/>
        <v>1</v>
      </c>
      <c r="S1915">
        <f t="shared" si="349"/>
        <v>0</v>
      </c>
      <c r="T1915">
        <f t="shared" si="350"/>
        <v>1</v>
      </c>
      <c r="U1915">
        <f t="shared" si="351"/>
        <v>1</v>
      </c>
      <c r="V1915">
        <f t="shared" si="352"/>
        <v>2</v>
      </c>
      <c r="W1915">
        <f t="shared" si="353"/>
        <v>3</v>
      </c>
      <c r="X1915">
        <f t="shared" si="354"/>
        <v>1</v>
      </c>
      <c r="Y1915">
        <f t="shared" si="355"/>
        <v>0</v>
      </c>
      <c r="Z1915">
        <f t="shared" si="356"/>
        <v>0</v>
      </c>
      <c r="AA1915">
        <f t="shared" si="357"/>
        <v>0</v>
      </c>
      <c r="AB1915" s="5">
        <f t="shared" si="358"/>
        <v>54</v>
      </c>
      <c r="AC1915">
        <f t="shared" si="359"/>
        <v>0</v>
      </c>
    </row>
    <row r="1916" spans="1:29" x14ac:dyDescent="0.25">
      <c r="A1916" t="s">
        <v>1958</v>
      </c>
      <c r="B1916">
        <v>1987</v>
      </c>
      <c r="C1916" t="s">
        <v>18</v>
      </c>
      <c r="D1916">
        <v>14</v>
      </c>
      <c r="E1916">
        <v>2</v>
      </c>
      <c r="F1916">
        <v>24915.05</v>
      </c>
      <c r="G1916" t="s">
        <v>11</v>
      </c>
      <c r="H1916" t="s">
        <v>16</v>
      </c>
      <c r="I1916" t="s">
        <v>247</v>
      </c>
      <c r="J1916" t="str">
        <f>VLOOKUP(A1916,Names!A:B,2,)</f>
        <v>Sirak, Ms.  Kendra A</v>
      </c>
      <c r="K1916" cm="1">
        <f t="array" ref="K1916">VLOOKUP($A1916,'Medical Examination'!$A:$H,COLUMN(B:B),0)</f>
        <v>38.094999999999999</v>
      </c>
      <c r="L1916" cm="1">
        <f t="array" ref="L1916">VLOOKUP($A1916,'Medical Examination'!$A:$H,COLUMN(C:C),0)</f>
        <v>4.76</v>
      </c>
      <c r="M1916" t="str" cm="1">
        <f t="array" ref="M1916">VLOOKUP($A1916,'Medical Examination'!$A:$H,COLUMN(D:D),0)</f>
        <v>No</v>
      </c>
      <c r="N1916" t="str" cm="1">
        <f t="array" ref="N1916">VLOOKUP($A1916,'Medical Examination'!$A:$H,COLUMN(E:E),0)</f>
        <v>No</v>
      </c>
      <c r="O1916" t="str" cm="1">
        <f t="array" ref="O1916">VLOOKUP($A1916,'Medical Examination'!$A:$H,COLUMN(F:F),0)</f>
        <v>No</v>
      </c>
      <c r="P1916" cm="1">
        <f t="array" ref="P1916">VLOOKUP($A1916,'Medical Examination'!$A:$H,COLUMN(G:G),0)</f>
        <v>1</v>
      </c>
      <c r="Q1916" t="str" cm="1">
        <f t="array" ref="Q1916">VLOOKUP($A1916,'Medical Examination'!$A:$H,COLUMN(H:H),0)</f>
        <v>No</v>
      </c>
      <c r="R1916">
        <f t="shared" si="348"/>
        <v>0</v>
      </c>
      <c r="S1916">
        <f t="shared" si="349"/>
        <v>0</v>
      </c>
      <c r="T1916">
        <f t="shared" si="350"/>
        <v>0</v>
      </c>
      <c r="U1916">
        <f t="shared" si="351"/>
        <v>0</v>
      </c>
      <c r="V1916">
        <f t="shared" si="352"/>
        <v>2</v>
      </c>
      <c r="W1916">
        <f t="shared" si="353"/>
        <v>3</v>
      </c>
      <c r="X1916">
        <f t="shared" si="354"/>
        <v>1</v>
      </c>
      <c r="Y1916">
        <f t="shared" si="355"/>
        <v>0</v>
      </c>
      <c r="Z1916">
        <f t="shared" si="356"/>
        <v>0</v>
      </c>
      <c r="AA1916">
        <f t="shared" si="357"/>
        <v>0</v>
      </c>
      <c r="AB1916" s="5">
        <f t="shared" si="358"/>
        <v>36</v>
      </c>
      <c r="AC1916">
        <f t="shared" si="359"/>
        <v>0</v>
      </c>
    </row>
    <row r="1917" spans="1:29" x14ac:dyDescent="0.25">
      <c r="A1917" t="s">
        <v>1959</v>
      </c>
      <c r="B1917">
        <v>1975</v>
      </c>
      <c r="C1917" t="s">
        <v>15</v>
      </c>
      <c r="D1917">
        <v>14</v>
      </c>
      <c r="E1917">
        <v>3</v>
      </c>
      <c r="F1917">
        <v>24915.22</v>
      </c>
      <c r="G1917" t="s">
        <v>11</v>
      </c>
      <c r="H1917" t="s">
        <v>12</v>
      </c>
      <c r="I1917" t="s">
        <v>23</v>
      </c>
      <c r="J1917" t="str">
        <f>VLOOKUP(A1917,Names!A:B,2,)</f>
        <v>Muskopf, Mr.  Christopher</v>
      </c>
      <c r="K1917" cm="1">
        <f t="array" ref="K1917">VLOOKUP($A1917,'Medical Examination'!$A:$H,COLUMN(B:B),0)</f>
        <v>28.215</v>
      </c>
      <c r="L1917" cm="1">
        <f t="array" ref="L1917">VLOOKUP($A1917,'Medical Examination'!$A:$H,COLUMN(C:C),0)</f>
        <v>8.26</v>
      </c>
      <c r="M1917" t="str" cm="1">
        <f t="array" ref="M1917">VLOOKUP($A1917,'Medical Examination'!$A:$H,COLUMN(D:D),0)</f>
        <v>yes</v>
      </c>
      <c r="N1917" t="str" cm="1">
        <f t="array" ref="N1917">VLOOKUP($A1917,'Medical Examination'!$A:$H,COLUMN(E:E),0)</f>
        <v>No</v>
      </c>
      <c r="O1917" t="str" cm="1">
        <f t="array" ref="O1917">VLOOKUP($A1917,'Medical Examination'!$A:$H,COLUMN(F:F),0)</f>
        <v>No</v>
      </c>
      <c r="P1917" cm="1">
        <f t="array" ref="P1917">VLOOKUP($A1917,'Medical Examination'!$A:$H,COLUMN(G:G),0)</f>
        <v>1</v>
      </c>
      <c r="Q1917" t="str" cm="1">
        <f t="array" ref="Q1917">VLOOKUP($A1917,'Medical Examination'!$A:$H,COLUMN(H:H),0)</f>
        <v>yes</v>
      </c>
      <c r="R1917">
        <f t="shared" si="348"/>
        <v>1</v>
      </c>
      <c r="S1917">
        <f t="shared" si="349"/>
        <v>0</v>
      </c>
      <c r="T1917">
        <f t="shared" si="350"/>
        <v>0</v>
      </c>
      <c r="U1917">
        <f t="shared" si="351"/>
        <v>1</v>
      </c>
      <c r="V1917">
        <f t="shared" si="352"/>
        <v>2</v>
      </c>
      <c r="W1917">
        <f t="shared" si="353"/>
        <v>1</v>
      </c>
      <c r="X1917">
        <f t="shared" si="354"/>
        <v>1</v>
      </c>
      <c r="Y1917">
        <f t="shared" si="355"/>
        <v>0</v>
      </c>
      <c r="Z1917">
        <f t="shared" si="356"/>
        <v>1</v>
      </c>
      <c r="AA1917">
        <f t="shared" si="357"/>
        <v>0</v>
      </c>
      <c r="AB1917" s="5">
        <f t="shared" si="358"/>
        <v>48</v>
      </c>
      <c r="AC1917">
        <f t="shared" si="359"/>
        <v>1</v>
      </c>
    </row>
    <row r="1918" spans="1:29" x14ac:dyDescent="0.25">
      <c r="A1918" t="s">
        <v>1960</v>
      </c>
      <c r="B1918">
        <v>1995</v>
      </c>
      <c r="C1918" t="s">
        <v>30</v>
      </c>
      <c r="D1918">
        <v>4</v>
      </c>
      <c r="E1918">
        <v>0</v>
      </c>
      <c r="F1918">
        <v>25075.97</v>
      </c>
      <c r="G1918" t="s">
        <v>11</v>
      </c>
      <c r="H1918" t="s">
        <v>11</v>
      </c>
      <c r="I1918" t="s">
        <v>42</v>
      </c>
      <c r="J1918" t="str">
        <f>VLOOKUP(A1918,Names!A:B,2,)</f>
        <v>Bier, Ms.  Raven</v>
      </c>
      <c r="K1918" cm="1">
        <f t="array" ref="K1918">VLOOKUP($A1918,'Medical Examination'!$A:$H,COLUMN(B:B),0)</f>
        <v>21.2</v>
      </c>
      <c r="L1918" cm="1">
        <f t="array" ref="L1918">VLOOKUP($A1918,'Medical Examination'!$A:$H,COLUMN(C:C),0)</f>
        <v>4.07</v>
      </c>
      <c r="M1918" t="str" cm="1">
        <f t="array" ref="M1918">VLOOKUP($A1918,'Medical Examination'!$A:$H,COLUMN(D:D),0)</f>
        <v>yes</v>
      </c>
      <c r="N1918" t="str" cm="1">
        <f t="array" ref="N1918">VLOOKUP($A1918,'Medical Examination'!$A:$H,COLUMN(E:E),0)</f>
        <v>No</v>
      </c>
      <c r="O1918" t="str" cm="1">
        <f t="array" ref="O1918">VLOOKUP($A1918,'Medical Examination'!$A:$H,COLUMN(F:F),0)</f>
        <v>No</v>
      </c>
      <c r="P1918" cm="1">
        <f t="array" ref="P1918">VLOOKUP($A1918,'Medical Examination'!$A:$H,COLUMN(G:G),0)</f>
        <v>1</v>
      </c>
      <c r="Q1918" t="str" cm="1">
        <f t="array" ref="Q1918">VLOOKUP($A1918,'Medical Examination'!$A:$H,COLUMN(H:H),0)</f>
        <v>yes</v>
      </c>
      <c r="R1918">
        <f t="shared" si="348"/>
        <v>1</v>
      </c>
      <c r="S1918">
        <f t="shared" si="349"/>
        <v>0</v>
      </c>
      <c r="T1918">
        <f t="shared" si="350"/>
        <v>0</v>
      </c>
      <c r="U1918">
        <f t="shared" si="351"/>
        <v>1</v>
      </c>
      <c r="V1918">
        <f t="shared" si="352"/>
        <v>2</v>
      </c>
      <c r="W1918">
        <f t="shared" si="353"/>
        <v>2</v>
      </c>
      <c r="X1918">
        <f t="shared" si="354"/>
        <v>1</v>
      </c>
      <c r="Y1918">
        <f t="shared" si="355"/>
        <v>1</v>
      </c>
      <c r="Z1918">
        <f t="shared" si="356"/>
        <v>0</v>
      </c>
      <c r="AA1918">
        <f t="shared" si="357"/>
        <v>0</v>
      </c>
      <c r="AB1918" s="5">
        <f t="shared" si="358"/>
        <v>28</v>
      </c>
      <c r="AC1918">
        <f t="shared" si="359"/>
        <v>0</v>
      </c>
    </row>
    <row r="1919" spans="1:29" x14ac:dyDescent="0.25">
      <c r="A1919" t="s">
        <v>1961</v>
      </c>
      <c r="B1919">
        <v>1998</v>
      </c>
      <c r="C1919" t="s">
        <v>18</v>
      </c>
      <c r="D1919">
        <v>14</v>
      </c>
      <c r="E1919">
        <v>0</v>
      </c>
      <c r="F1919">
        <v>25081.77</v>
      </c>
      <c r="G1919" t="s">
        <v>11</v>
      </c>
      <c r="H1919" t="s">
        <v>11</v>
      </c>
      <c r="I1919" t="s">
        <v>13</v>
      </c>
      <c r="J1919" t="str">
        <f>VLOOKUP(A1919,Names!A:B,2,)</f>
        <v>Cooney, Ms.  Melissa</v>
      </c>
      <c r="K1919" cm="1">
        <f t="array" ref="K1919">VLOOKUP($A1919,'Medical Examination'!$A:$H,COLUMN(B:B),0)</f>
        <v>23.21</v>
      </c>
      <c r="L1919" cm="1">
        <f t="array" ref="L1919">VLOOKUP($A1919,'Medical Examination'!$A:$H,COLUMN(C:C),0)</f>
        <v>6.03</v>
      </c>
      <c r="M1919" t="str" cm="1">
        <f t="array" ref="M1919">VLOOKUP($A1919,'Medical Examination'!$A:$H,COLUMN(D:D),0)</f>
        <v>No</v>
      </c>
      <c r="N1919" t="str" cm="1">
        <f t="array" ref="N1919">VLOOKUP($A1919,'Medical Examination'!$A:$H,COLUMN(E:E),0)</f>
        <v>No</v>
      </c>
      <c r="O1919" t="str" cm="1">
        <f t="array" ref="O1919">VLOOKUP($A1919,'Medical Examination'!$A:$H,COLUMN(F:F),0)</f>
        <v>No</v>
      </c>
      <c r="P1919" cm="1">
        <f t="array" ref="P1919">VLOOKUP($A1919,'Medical Examination'!$A:$H,COLUMN(G:G),0)</f>
        <v>1</v>
      </c>
      <c r="Q1919" t="str" cm="1">
        <f t="array" ref="Q1919">VLOOKUP($A1919,'Medical Examination'!$A:$H,COLUMN(H:H),0)</f>
        <v>No</v>
      </c>
      <c r="R1919">
        <f t="shared" si="348"/>
        <v>0</v>
      </c>
      <c r="S1919">
        <f t="shared" si="349"/>
        <v>0</v>
      </c>
      <c r="T1919">
        <f t="shared" si="350"/>
        <v>0</v>
      </c>
      <c r="U1919">
        <f t="shared" si="351"/>
        <v>0</v>
      </c>
      <c r="V1919">
        <f t="shared" si="352"/>
        <v>2</v>
      </c>
      <c r="W1919">
        <f t="shared" si="353"/>
        <v>2</v>
      </c>
      <c r="X1919">
        <f t="shared" si="354"/>
        <v>1</v>
      </c>
      <c r="Y1919">
        <f t="shared" si="355"/>
        <v>0</v>
      </c>
      <c r="Z1919">
        <f t="shared" si="356"/>
        <v>0</v>
      </c>
      <c r="AA1919">
        <f t="shared" si="357"/>
        <v>1</v>
      </c>
      <c r="AB1919" s="5">
        <f t="shared" si="358"/>
        <v>25</v>
      </c>
      <c r="AC1919">
        <f t="shared" si="359"/>
        <v>0</v>
      </c>
    </row>
    <row r="1920" spans="1:29" x14ac:dyDescent="0.25">
      <c r="A1920" t="s">
        <v>1962</v>
      </c>
      <c r="B1920">
        <v>1998</v>
      </c>
      <c r="C1920" t="s">
        <v>15</v>
      </c>
      <c r="D1920">
        <v>24</v>
      </c>
      <c r="E1920">
        <v>0</v>
      </c>
      <c r="F1920">
        <v>25127.22</v>
      </c>
      <c r="G1920" t="s">
        <v>11</v>
      </c>
      <c r="H1920" t="s">
        <v>12</v>
      </c>
      <c r="I1920" t="s">
        <v>42</v>
      </c>
      <c r="J1920" t="str">
        <f>VLOOKUP(A1920,Names!A:B,2,)</f>
        <v>Martin, Mr.  Anthony D.</v>
      </c>
      <c r="K1920" cm="1">
        <f t="array" ref="K1920">VLOOKUP($A1920,'Medical Examination'!$A:$H,COLUMN(B:B),0)</f>
        <v>24.01</v>
      </c>
      <c r="L1920" cm="1">
        <f t="array" ref="L1920">VLOOKUP($A1920,'Medical Examination'!$A:$H,COLUMN(C:C),0)</f>
        <v>4.76</v>
      </c>
      <c r="M1920" t="str" cm="1">
        <f t="array" ref="M1920">VLOOKUP($A1920,'Medical Examination'!$A:$H,COLUMN(D:D),0)</f>
        <v>No</v>
      </c>
      <c r="N1920" t="str" cm="1">
        <f t="array" ref="N1920">VLOOKUP($A1920,'Medical Examination'!$A:$H,COLUMN(E:E),0)</f>
        <v>No</v>
      </c>
      <c r="O1920" t="str" cm="1">
        <f t="array" ref="O1920">VLOOKUP($A1920,'Medical Examination'!$A:$H,COLUMN(F:F),0)</f>
        <v>No</v>
      </c>
      <c r="P1920" cm="1">
        <f t="array" ref="P1920">VLOOKUP($A1920,'Medical Examination'!$A:$H,COLUMN(G:G),0)</f>
        <v>1</v>
      </c>
      <c r="Q1920" t="str" cm="1">
        <f t="array" ref="Q1920">VLOOKUP($A1920,'Medical Examination'!$A:$H,COLUMN(H:H),0)</f>
        <v>yes</v>
      </c>
      <c r="R1920">
        <f t="shared" si="348"/>
        <v>0</v>
      </c>
      <c r="S1920">
        <f t="shared" si="349"/>
        <v>0</v>
      </c>
      <c r="T1920">
        <f t="shared" si="350"/>
        <v>0</v>
      </c>
      <c r="U1920">
        <f t="shared" si="351"/>
        <v>1</v>
      </c>
      <c r="V1920">
        <f t="shared" si="352"/>
        <v>2</v>
      </c>
      <c r="W1920">
        <f t="shared" si="353"/>
        <v>1</v>
      </c>
      <c r="X1920">
        <f t="shared" si="354"/>
        <v>1</v>
      </c>
      <c r="Y1920">
        <f t="shared" si="355"/>
        <v>1</v>
      </c>
      <c r="Z1920">
        <f t="shared" si="356"/>
        <v>0</v>
      </c>
      <c r="AA1920">
        <f t="shared" si="357"/>
        <v>0</v>
      </c>
      <c r="AB1920" s="5">
        <f t="shared" si="358"/>
        <v>25</v>
      </c>
      <c r="AC1920">
        <f t="shared" si="359"/>
        <v>1</v>
      </c>
    </row>
    <row r="1921" spans="1:29" x14ac:dyDescent="0.25">
      <c r="A1921" t="s">
        <v>1963</v>
      </c>
      <c r="B1921">
        <v>1975</v>
      </c>
      <c r="C1921" t="s">
        <v>30</v>
      </c>
      <c r="D1921">
        <v>14</v>
      </c>
      <c r="E1921">
        <v>3</v>
      </c>
      <c r="F1921">
        <v>25309.49</v>
      </c>
      <c r="G1921" t="s">
        <v>11</v>
      </c>
      <c r="H1921" t="s">
        <v>16</v>
      </c>
      <c r="I1921" t="s">
        <v>42</v>
      </c>
      <c r="J1921" t="str">
        <f>VLOOKUP(A1921,Names!A:B,2,)</f>
        <v>Cutter, Mr.  Patrick D.</v>
      </c>
      <c r="K1921" cm="1">
        <f t="array" ref="K1921">VLOOKUP($A1921,'Medical Examination'!$A:$H,COLUMN(B:B),0)</f>
        <v>29.8</v>
      </c>
      <c r="L1921" cm="1">
        <f t="array" ref="L1921">VLOOKUP($A1921,'Medical Examination'!$A:$H,COLUMN(C:C),0)</f>
        <v>8.24</v>
      </c>
      <c r="M1921" t="str" cm="1">
        <f t="array" ref="M1921">VLOOKUP($A1921,'Medical Examination'!$A:$H,COLUMN(D:D),0)</f>
        <v>yes</v>
      </c>
      <c r="N1921" t="str" cm="1">
        <f t="array" ref="N1921">VLOOKUP($A1921,'Medical Examination'!$A:$H,COLUMN(E:E),0)</f>
        <v>No</v>
      </c>
      <c r="O1921" t="str" cm="1">
        <f t="array" ref="O1921">VLOOKUP($A1921,'Medical Examination'!$A:$H,COLUMN(F:F),0)</f>
        <v>No</v>
      </c>
      <c r="P1921" cm="1">
        <f t="array" ref="P1921">VLOOKUP($A1921,'Medical Examination'!$A:$H,COLUMN(G:G),0)</f>
        <v>1</v>
      </c>
      <c r="Q1921" t="str" cm="1">
        <f t="array" ref="Q1921">VLOOKUP($A1921,'Medical Examination'!$A:$H,COLUMN(H:H),0)</f>
        <v>yes</v>
      </c>
      <c r="R1921">
        <f t="shared" si="348"/>
        <v>1</v>
      </c>
      <c r="S1921">
        <f t="shared" si="349"/>
        <v>0</v>
      </c>
      <c r="T1921">
        <f t="shared" si="350"/>
        <v>0</v>
      </c>
      <c r="U1921">
        <f t="shared" si="351"/>
        <v>1</v>
      </c>
      <c r="V1921">
        <f t="shared" si="352"/>
        <v>2</v>
      </c>
      <c r="W1921">
        <f t="shared" si="353"/>
        <v>3</v>
      </c>
      <c r="X1921">
        <f t="shared" si="354"/>
        <v>1</v>
      </c>
      <c r="Y1921">
        <f t="shared" si="355"/>
        <v>1</v>
      </c>
      <c r="Z1921">
        <f t="shared" si="356"/>
        <v>0</v>
      </c>
      <c r="AA1921">
        <f t="shared" si="357"/>
        <v>0</v>
      </c>
      <c r="AB1921" s="5">
        <f t="shared" si="358"/>
        <v>48</v>
      </c>
      <c r="AC1921">
        <f t="shared" si="359"/>
        <v>1</v>
      </c>
    </row>
    <row r="1922" spans="1:29" x14ac:dyDescent="0.25">
      <c r="A1922" t="s">
        <v>1964</v>
      </c>
      <c r="B1922">
        <v>1972</v>
      </c>
      <c r="C1922" t="s">
        <v>20</v>
      </c>
      <c r="D1922">
        <v>26</v>
      </c>
      <c r="E1922">
        <v>2</v>
      </c>
      <c r="F1922">
        <v>25333.33</v>
      </c>
      <c r="G1922" t="s">
        <v>11</v>
      </c>
      <c r="H1922" t="s">
        <v>11</v>
      </c>
      <c r="I1922" t="s">
        <v>356</v>
      </c>
      <c r="J1922" t="str">
        <f>VLOOKUP(A1922,Names!A:B,2,)</f>
        <v>Nunlist, Mr.  Corey</v>
      </c>
      <c r="K1922" cm="1">
        <f t="array" ref="K1922">VLOOKUP($A1922,'Medical Examination'!$A:$H,COLUMN(B:B),0)</f>
        <v>32.11</v>
      </c>
      <c r="L1922" cm="1">
        <f t="array" ref="L1922">VLOOKUP($A1922,'Medical Examination'!$A:$H,COLUMN(C:C),0)</f>
        <v>4.76</v>
      </c>
      <c r="M1922" t="str" cm="1">
        <f t="array" ref="M1922">VLOOKUP($A1922,'Medical Examination'!$A:$H,COLUMN(D:D),0)</f>
        <v>No</v>
      </c>
      <c r="N1922" t="str" cm="1">
        <f t="array" ref="N1922">VLOOKUP($A1922,'Medical Examination'!$A:$H,COLUMN(E:E),0)</f>
        <v>No</v>
      </c>
      <c r="O1922" t="str" cm="1">
        <f t="array" ref="O1922">VLOOKUP($A1922,'Medical Examination'!$A:$H,COLUMN(F:F),0)</f>
        <v>No</v>
      </c>
      <c r="P1922" cm="1">
        <f t="array" ref="P1922">VLOOKUP($A1922,'Medical Examination'!$A:$H,COLUMN(G:G),0)</f>
        <v>2</v>
      </c>
      <c r="Q1922" t="str" cm="1">
        <f t="array" ref="Q1922">VLOOKUP($A1922,'Medical Examination'!$A:$H,COLUMN(H:H),0)</f>
        <v>No</v>
      </c>
      <c r="R1922">
        <f t="shared" si="348"/>
        <v>0</v>
      </c>
      <c r="S1922">
        <f t="shared" si="349"/>
        <v>0</v>
      </c>
      <c r="T1922">
        <f t="shared" si="350"/>
        <v>0</v>
      </c>
      <c r="U1922">
        <f t="shared" si="351"/>
        <v>0</v>
      </c>
      <c r="V1922">
        <f t="shared" si="352"/>
        <v>2</v>
      </c>
      <c r="W1922">
        <f t="shared" si="353"/>
        <v>2</v>
      </c>
      <c r="X1922">
        <f t="shared" si="354"/>
        <v>2</v>
      </c>
      <c r="Y1922">
        <f t="shared" si="355"/>
        <v>0</v>
      </c>
      <c r="Z1922">
        <f t="shared" si="356"/>
        <v>0</v>
      </c>
      <c r="AA1922">
        <f t="shared" si="357"/>
        <v>0</v>
      </c>
      <c r="AB1922" s="5">
        <f t="shared" si="358"/>
        <v>51</v>
      </c>
      <c r="AC1922">
        <f t="shared" si="359"/>
        <v>1</v>
      </c>
    </row>
    <row r="1923" spans="1:29" x14ac:dyDescent="0.25">
      <c r="A1923" t="s">
        <v>1965</v>
      </c>
      <c r="B1923">
        <v>1968</v>
      </c>
      <c r="C1923" t="s">
        <v>35</v>
      </c>
      <c r="D1923">
        <v>22</v>
      </c>
      <c r="E1923">
        <v>3</v>
      </c>
      <c r="F1923">
        <v>25382.3</v>
      </c>
      <c r="G1923" t="s">
        <v>11</v>
      </c>
      <c r="H1923" t="s">
        <v>11</v>
      </c>
      <c r="I1923" t="s">
        <v>42</v>
      </c>
      <c r="J1923" t="str">
        <f>VLOOKUP(A1923,Names!A:B,2,)</f>
        <v>Grange, Mr.  Christopher D.</v>
      </c>
      <c r="K1923" cm="1">
        <f t="array" ref="K1923">VLOOKUP($A1923,'Medical Examination'!$A:$H,COLUMN(B:B),0)</f>
        <v>25.1</v>
      </c>
      <c r="L1923" cm="1">
        <f t="array" ref="L1923">VLOOKUP($A1923,'Medical Examination'!$A:$H,COLUMN(C:C),0)</f>
        <v>6.97</v>
      </c>
      <c r="M1923" t="str" cm="1">
        <f t="array" ref="M1923">VLOOKUP($A1923,'Medical Examination'!$A:$H,COLUMN(D:D),0)</f>
        <v>No</v>
      </c>
      <c r="N1923" t="str" cm="1">
        <f t="array" ref="N1923">VLOOKUP($A1923,'Medical Examination'!$A:$H,COLUMN(E:E),0)</f>
        <v>No</v>
      </c>
      <c r="O1923" t="str" cm="1">
        <f t="array" ref="O1923">VLOOKUP($A1923,'Medical Examination'!$A:$H,COLUMN(F:F),0)</f>
        <v>No</v>
      </c>
      <c r="P1923" t="str" cm="1">
        <f t="array" ref="P1923">VLOOKUP($A1923,'Medical Examination'!$A:$H,COLUMN(G:G),0)</f>
        <v>No major surgery</v>
      </c>
      <c r="Q1923" t="str" cm="1">
        <f t="array" ref="Q1923">VLOOKUP($A1923,'Medical Examination'!$A:$H,COLUMN(H:H),0)</f>
        <v>yes</v>
      </c>
      <c r="R1923">
        <f t="shared" ref="R1923:R1986" si="360">IF(M1923="yes",1,0)</f>
        <v>0</v>
      </c>
      <c r="S1923">
        <f t="shared" ref="S1923:S1986" si="361">IF(N1923="yes",1,0)</f>
        <v>0</v>
      </c>
      <c r="T1923">
        <f t="shared" ref="T1923:T1986" si="362">IF(O1923="Yes",1,0)</f>
        <v>0</v>
      </c>
      <c r="U1923">
        <f t="shared" ref="U1923:U1986" si="363">IF(Q1923="yes",1,0)</f>
        <v>1</v>
      </c>
      <c r="V1923">
        <f t="shared" ref="V1923:V1986" si="364">IF(TRIM(G1923)="tier - 1",3,IF(G1923="tier - 2",2,1))</f>
        <v>2</v>
      </c>
      <c r="W1923">
        <f t="shared" ref="W1923:W1986" si="365">IF(TRIM(H1923)="tier - 1",3,IF(H1923="tier - 2",2,1))</f>
        <v>2</v>
      </c>
      <c r="X1923">
        <f t="shared" ref="X1923:X1986" si="366">IF(P1923="No major surgery",0,P1923)</f>
        <v>0</v>
      </c>
      <c r="Y1923">
        <f t="shared" ref="Y1923:Y1986" si="367">IF(I1923="R1011",1,0)</f>
        <v>1</v>
      </c>
      <c r="Z1923">
        <f t="shared" ref="Z1923:Z1986" si="368">IF(I1923="R1012",1,0)</f>
        <v>0</v>
      </c>
      <c r="AA1923">
        <f t="shared" ref="AA1923:AA1986" si="369">IF(I1923="R1013",1,0)</f>
        <v>0</v>
      </c>
      <c r="AB1923" s="5">
        <f t="shared" ref="AB1923:AB1986" si="370">2023-B1923</f>
        <v>55</v>
      </c>
      <c r="AC1923">
        <f t="shared" ref="AC1923:AC1986" si="371">IF(MID(J1923,FIND(",",J1923)+2,FIND(".",J1923)-FIND(",",J1923)-2)="Mr",1,0)</f>
        <v>1</v>
      </c>
    </row>
    <row r="1924" spans="1:29" x14ac:dyDescent="0.25">
      <c r="A1924" t="s">
        <v>1966</v>
      </c>
      <c r="B1924">
        <v>1968</v>
      </c>
      <c r="C1924" t="s">
        <v>30</v>
      </c>
      <c r="D1924">
        <v>11</v>
      </c>
      <c r="E1924">
        <v>1</v>
      </c>
      <c r="F1924">
        <v>25517.11</v>
      </c>
      <c r="G1924" t="s">
        <v>11</v>
      </c>
      <c r="H1924" t="s">
        <v>12</v>
      </c>
      <c r="I1924" t="s">
        <v>356</v>
      </c>
      <c r="J1924" t="str">
        <f>VLOOKUP(A1924,Names!A:B,2,)</f>
        <v>Livensparger, Mr.  Elliot</v>
      </c>
      <c r="K1924" cm="1">
        <f t="array" ref="K1924">VLOOKUP($A1924,'Medical Examination'!$A:$H,COLUMN(B:B),0)</f>
        <v>25.46</v>
      </c>
      <c r="L1924" cm="1">
        <f t="array" ref="L1924">VLOOKUP($A1924,'Medical Examination'!$A:$H,COLUMN(C:C),0)</f>
        <v>11.75</v>
      </c>
      <c r="M1924" t="str" cm="1">
        <f t="array" ref="M1924">VLOOKUP($A1924,'Medical Examination'!$A:$H,COLUMN(D:D),0)</f>
        <v>No</v>
      </c>
      <c r="N1924" t="str" cm="1">
        <f t="array" ref="N1924">VLOOKUP($A1924,'Medical Examination'!$A:$H,COLUMN(E:E),0)</f>
        <v>No</v>
      </c>
      <c r="O1924" t="str" cm="1">
        <f t="array" ref="O1924">VLOOKUP($A1924,'Medical Examination'!$A:$H,COLUMN(F:F),0)</f>
        <v>No</v>
      </c>
      <c r="P1924" t="str" cm="1">
        <f t="array" ref="P1924">VLOOKUP($A1924,'Medical Examination'!$A:$H,COLUMN(G:G),0)</f>
        <v>No major surgery</v>
      </c>
      <c r="Q1924" t="str" cm="1">
        <f t="array" ref="Q1924">VLOOKUP($A1924,'Medical Examination'!$A:$H,COLUMN(H:H),0)</f>
        <v>No</v>
      </c>
      <c r="R1924">
        <f t="shared" si="360"/>
        <v>0</v>
      </c>
      <c r="S1924">
        <f t="shared" si="361"/>
        <v>0</v>
      </c>
      <c r="T1924">
        <f t="shared" si="362"/>
        <v>0</v>
      </c>
      <c r="U1924">
        <f t="shared" si="363"/>
        <v>0</v>
      </c>
      <c r="V1924">
        <f t="shared" si="364"/>
        <v>2</v>
      </c>
      <c r="W1924">
        <f t="shared" si="365"/>
        <v>1</v>
      </c>
      <c r="X1924">
        <f t="shared" si="366"/>
        <v>0</v>
      </c>
      <c r="Y1924">
        <f t="shared" si="367"/>
        <v>0</v>
      </c>
      <c r="Z1924">
        <f t="shared" si="368"/>
        <v>0</v>
      </c>
      <c r="AA1924">
        <f t="shared" si="369"/>
        <v>0</v>
      </c>
      <c r="AB1924" s="5">
        <f t="shared" si="370"/>
        <v>55</v>
      </c>
      <c r="AC1924">
        <f t="shared" si="371"/>
        <v>1</v>
      </c>
    </row>
    <row r="1925" spans="1:29" x14ac:dyDescent="0.25">
      <c r="A1925" t="s">
        <v>1967</v>
      </c>
      <c r="B1925">
        <v>2001</v>
      </c>
      <c r="C1925" t="s">
        <v>35</v>
      </c>
      <c r="D1925">
        <v>2</v>
      </c>
      <c r="E1925">
        <v>0</v>
      </c>
      <c r="F1925">
        <v>25648.98</v>
      </c>
      <c r="G1925" t="s">
        <v>11</v>
      </c>
      <c r="H1925" t="s">
        <v>16</v>
      </c>
      <c r="I1925" t="s">
        <v>42</v>
      </c>
      <c r="J1925" t="str">
        <f>VLOOKUP(A1925,Names!A:B,2,)</f>
        <v>Kimbel, Mr.  Christopher R</v>
      </c>
      <c r="K1925" cm="1">
        <f t="array" ref="K1925">VLOOKUP($A1925,'Medical Examination'!$A:$H,COLUMN(B:B),0)</f>
        <v>27.82</v>
      </c>
      <c r="L1925" cm="1">
        <f t="array" ref="L1925">VLOOKUP($A1925,'Medical Examination'!$A:$H,COLUMN(C:C),0)</f>
        <v>5.24</v>
      </c>
      <c r="M1925" t="str" cm="1">
        <f t="array" ref="M1925">VLOOKUP($A1925,'Medical Examination'!$A:$H,COLUMN(D:D),0)</f>
        <v>yes</v>
      </c>
      <c r="N1925" t="str" cm="1">
        <f t="array" ref="N1925">VLOOKUP($A1925,'Medical Examination'!$A:$H,COLUMN(E:E),0)</f>
        <v>No</v>
      </c>
      <c r="O1925" t="str" cm="1">
        <f t="array" ref="O1925">VLOOKUP($A1925,'Medical Examination'!$A:$H,COLUMN(F:F),0)</f>
        <v>No</v>
      </c>
      <c r="P1925" t="str" cm="1">
        <f t="array" ref="P1925">VLOOKUP($A1925,'Medical Examination'!$A:$H,COLUMN(G:G),0)</f>
        <v>No major surgery</v>
      </c>
      <c r="Q1925" t="str" cm="1">
        <f t="array" ref="Q1925">VLOOKUP($A1925,'Medical Examination'!$A:$H,COLUMN(H:H),0)</f>
        <v>yes</v>
      </c>
      <c r="R1925">
        <f t="shared" si="360"/>
        <v>1</v>
      </c>
      <c r="S1925">
        <f t="shared" si="361"/>
        <v>0</v>
      </c>
      <c r="T1925">
        <f t="shared" si="362"/>
        <v>0</v>
      </c>
      <c r="U1925">
        <f t="shared" si="363"/>
        <v>1</v>
      </c>
      <c r="V1925">
        <f t="shared" si="364"/>
        <v>2</v>
      </c>
      <c r="W1925">
        <f t="shared" si="365"/>
        <v>3</v>
      </c>
      <c r="X1925">
        <f t="shared" si="366"/>
        <v>0</v>
      </c>
      <c r="Y1925">
        <f t="shared" si="367"/>
        <v>1</v>
      </c>
      <c r="Z1925">
        <f t="shared" si="368"/>
        <v>0</v>
      </c>
      <c r="AA1925">
        <f t="shared" si="369"/>
        <v>0</v>
      </c>
      <c r="AB1925" s="5">
        <f t="shared" si="370"/>
        <v>22</v>
      </c>
      <c r="AC1925">
        <f t="shared" si="371"/>
        <v>1</v>
      </c>
    </row>
    <row r="1926" spans="1:29" x14ac:dyDescent="0.25">
      <c r="A1926" t="s">
        <v>1968</v>
      </c>
      <c r="B1926">
        <v>1972</v>
      </c>
      <c r="C1926" t="s">
        <v>10</v>
      </c>
      <c r="D1926">
        <v>17</v>
      </c>
      <c r="E1926">
        <v>0</v>
      </c>
      <c r="F1926">
        <v>25656.58</v>
      </c>
      <c r="G1926" t="s">
        <v>11</v>
      </c>
      <c r="H1926" t="s">
        <v>12</v>
      </c>
      <c r="I1926" t="s">
        <v>247</v>
      </c>
      <c r="J1926" t="str">
        <f>VLOOKUP(A1926,Names!A:B,2,)</f>
        <v>Creamer, Ms.  Anne Elise</v>
      </c>
      <c r="K1926" cm="1">
        <f t="array" ref="K1926">VLOOKUP($A1926,'Medical Examination'!$A:$H,COLUMN(B:B),0)</f>
        <v>27.36</v>
      </c>
      <c r="L1926" cm="1">
        <f t="array" ref="L1926">VLOOKUP($A1926,'Medical Examination'!$A:$H,COLUMN(C:C),0)</f>
        <v>5.88</v>
      </c>
      <c r="M1926" t="str" cm="1">
        <f t="array" ref="M1926">VLOOKUP($A1926,'Medical Examination'!$A:$H,COLUMN(D:D),0)</f>
        <v>No</v>
      </c>
      <c r="N1926" t="str" cm="1">
        <f t="array" ref="N1926">VLOOKUP($A1926,'Medical Examination'!$A:$H,COLUMN(E:E),0)</f>
        <v>No</v>
      </c>
      <c r="O1926" t="str" cm="1">
        <f t="array" ref="O1926">VLOOKUP($A1926,'Medical Examination'!$A:$H,COLUMN(F:F),0)</f>
        <v>No</v>
      </c>
      <c r="P1926" cm="1">
        <f t="array" ref="P1926">VLOOKUP($A1926,'Medical Examination'!$A:$H,COLUMN(G:G),0)</f>
        <v>2</v>
      </c>
      <c r="Q1926" t="str" cm="1">
        <f t="array" ref="Q1926">VLOOKUP($A1926,'Medical Examination'!$A:$H,COLUMN(H:H),0)</f>
        <v>No</v>
      </c>
      <c r="R1926">
        <f t="shared" si="360"/>
        <v>0</v>
      </c>
      <c r="S1926">
        <f t="shared" si="361"/>
        <v>0</v>
      </c>
      <c r="T1926">
        <f t="shared" si="362"/>
        <v>0</v>
      </c>
      <c r="U1926">
        <f t="shared" si="363"/>
        <v>0</v>
      </c>
      <c r="V1926">
        <f t="shared" si="364"/>
        <v>2</v>
      </c>
      <c r="W1926">
        <f t="shared" si="365"/>
        <v>1</v>
      </c>
      <c r="X1926">
        <f t="shared" si="366"/>
        <v>2</v>
      </c>
      <c r="Y1926">
        <f t="shared" si="367"/>
        <v>0</v>
      </c>
      <c r="Z1926">
        <f t="shared" si="368"/>
        <v>0</v>
      </c>
      <c r="AA1926">
        <f t="shared" si="369"/>
        <v>0</v>
      </c>
      <c r="AB1926" s="5">
        <f t="shared" si="370"/>
        <v>51</v>
      </c>
      <c r="AC1926">
        <f t="shared" si="371"/>
        <v>0</v>
      </c>
    </row>
    <row r="1927" spans="1:29" x14ac:dyDescent="0.25">
      <c r="A1927" t="s">
        <v>1969</v>
      </c>
      <c r="B1927">
        <v>1963</v>
      </c>
      <c r="C1927" t="s">
        <v>35</v>
      </c>
      <c r="D1927">
        <v>21</v>
      </c>
      <c r="E1927">
        <v>0</v>
      </c>
      <c r="F1927">
        <v>25678.78</v>
      </c>
      <c r="G1927" t="s">
        <v>11</v>
      </c>
      <c r="H1927" t="s">
        <v>12</v>
      </c>
      <c r="I1927" t="s">
        <v>23</v>
      </c>
      <c r="J1927" t="str">
        <f>VLOOKUP(A1927,Names!A:B,2,)</f>
        <v>Kasabian-Larson, Ms.  Sarah E.</v>
      </c>
      <c r="K1927" cm="1">
        <f t="array" ref="K1927">VLOOKUP($A1927,'Medical Examination'!$A:$H,COLUMN(B:B),0)</f>
        <v>23.655000000000001</v>
      </c>
      <c r="L1927" cm="1">
        <f t="array" ref="L1927">VLOOKUP($A1927,'Medical Examination'!$A:$H,COLUMN(C:C),0)</f>
        <v>10.84</v>
      </c>
      <c r="M1927" t="str" cm="1">
        <f t="array" ref="M1927">VLOOKUP($A1927,'Medical Examination'!$A:$H,COLUMN(D:D),0)</f>
        <v>yes</v>
      </c>
      <c r="N1927" t="str" cm="1">
        <f t="array" ref="N1927">VLOOKUP($A1927,'Medical Examination'!$A:$H,COLUMN(E:E),0)</f>
        <v>No</v>
      </c>
      <c r="O1927" t="str" cm="1">
        <f t="array" ref="O1927">VLOOKUP($A1927,'Medical Examination'!$A:$H,COLUMN(F:F),0)</f>
        <v>Yes</v>
      </c>
      <c r="P1927" cm="1">
        <f t="array" ref="P1927">VLOOKUP($A1927,'Medical Examination'!$A:$H,COLUMN(G:G),0)</f>
        <v>1</v>
      </c>
      <c r="Q1927" t="str" cm="1">
        <f t="array" ref="Q1927">VLOOKUP($A1927,'Medical Examination'!$A:$H,COLUMN(H:H),0)</f>
        <v>yes</v>
      </c>
      <c r="R1927">
        <f t="shared" si="360"/>
        <v>1</v>
      </c>
      <c r="S1927">
        <f t="shared" si="361"/>
        <v>0</v>
      </c>
      <c r="T1927">
        <f t="shared" si="362"/>
        <v>1</v>
      </c>
      <c r="U1927">
        <f t="shared" si="363"/>
        <v>1</v>
      </c>
      <c r="V1927">
        <f t="shared" si="364"/>
        <v>2</v>
      </c>
      <c r="W1927">
        <f t="shared" si="365"/>
        <v>1</v>
      </c>
      <c r="X1927">
        <f t="shared" si="366"/>
        <v>1</v>
      </c>
      <c r="Y1927">
        <f t="shared" si="367"/>
        <v>0</v>
      </c>
      <c r="Z1927">
        <f t="shared" si="368"/>
        <v>1</v>
      </c>
      <c r="AA1927">
        <f t="shared" si="369"/>
        <v>0</v>
      </c>
      <c r="AB1927" s="5">
        <f t="shared" si="370"/>
        <v>60</v>
      </c>
      <c r="AC1927">
        <f t="shared" si="371"/>
        <v>0</v>
      </c>
    </row>
    <row r="1928" spans="1:29" x14ac:dyDescent="0.25">
      <c r="A1928" t="s">
        <v>1970</v>
      </c>
      <c r="B1928">
        <v>1970</v>
      </c>
      <c r="C1928" t="s">
        <v>30</v>
      </c>
      <c r="D1928">
        <v>3</v>
      </c>
      <c r="E1928">
        <v>3</v>
      </c>
      <c r="F1928">
        <v>25992.82</v>
      </c>
      <c r="G1928" t="s">
        <v>11</v>
      </c>
      <c r="H1928" t="s">
        <v>11</v>
      </c>
      <c r="I1928" t="s">
        <v>13</v>
      </c>
      <c r="J1928" t="str">
        <f>VLOOKUP(A1928,Names!A:B,2,)</f>
        <v>Liebl, Mr.  Gregory</v>
      </c>
      <c r="K1928" cm="1">
        <f t="array" ref="K1928">VLOOKUP($A1928,'Medical Examination'!$A:$H,COLUMN(B:B),0)</f>
        <v>26.4</v>
      </c>
      <c r="L1928" cm="1">
        <f t="array" ref="L1928">VLOOKUP($A1928,'Medical Examination'!$A:$H,COLUMN(C:C),0)</f>
        <v>9.5</v>
      </c>
      <c r="M1928" t="str" cm="1">
        <f t="array" ref="M1928">VLOOKUP($A1928,'Medical Examination'!$A:$H,COLUMN(D:D),0)</f>
        <v>yes</v>
      </c>
      <c r="N1928" t="str" cm="1">
        <f t="array" ref="N1928">VLOOKUP($A1928,'Medical Examination'!$A:$H,COLUMN(E:E),0)</f>
        <v>No</v>
      </c>
      <c r="O1928" t="str" cm="1">
        <f t="array" ref="O1928">VLOOKUP($A1928,'Medical Examination'!$A:$H,COLUMN(F:F),0)</f>
        <v>No</v>
      </c>
      <c r="P1928" cm="1">
        <f t="array" ref="P1928">VLOOKUP($A1928,'Medical Examination'!$A:$H,COLUMN(G:G),0)</f>
        <v>2</v>
      </c>
      <c r="Q1928" t="str" cm="1">
        <f t="array" ref="Q1928">VLOOKUP($A1928,'Medical Examination'!$A:$H,COLUMN(H:H),0)</f>
        <v>No</v>
      </c>
      <c r="R1928">
        <f t="shared" si="360"/>
        <v>1</v>
      </c>
      <c r="S1928">
        <f t="shared" si="361"/>
        <v>0</v>
      </c>
      <c r="T1928">
        <f t="shared" si="362"/>
        <v>0</v>
      </c>
      <c r="U1928">
        <f t="shared" si="363"/>
        <v>0</v>
      </c>
      <c r="V1928">
        <f t="shared" si="364"/>
        <v>2</v>
      </c>
      <c r="W1928">
        <f t="shared" si="365"/>
        <v>2</v>
      </c>
      <c r="X1928">
        <f t="shared" si="366"/>
        <v>2</v>
      </c>
      <c r="Y1928">
        <f t="shared" si="367"/>
        <v>0</v>
      </c>
      <c r="Z1928">
        <f t="shared" si="368"/>
        <v>0</v>
      </c>
      <c r="AA1928">
        <f t="shared" si="369"/>
        <v>1</v>
      </c>
      <c r="AB1928" s="5">
        <f t="shared" si="370"/>
        <v>53</v>
      </c>
      <c r="AC1928">
        <f t="shared" si="371"/>
        <v>1</v>
      </c>
    </row>
    <row r="1929" spans="1:29" x14ac:dyDescent="0.25">
      <c r="A1929" t="s">
        <v>1971</v>
      </c>
      <c r="B1929">
        <v>2001</v>
      </c>
      <c r="C1929" t="s">
        <v>18</v>
      </c>
      <c r="D1929">
        <v>5</v>
      </c>
      <c r="E1929">
        <v>2</v>
      </c>
      <c r="F1929">
        <v>26018.95</v>
      </c>
      <c r="G1929" t="s">
        <v>11</v>
      </c>
      <c r="H1929" t="s">
        <v>11</v>
      </c>
      <c r="I1929" t="s">
        <v>23</v>
      </c>
      <c r="J1929" t="str">
        <f>VLOOKUP(A1929,Names!A:B,2,)</f>
        <v>Edwards, Ms.  Elizabeth M.</v>
      </c>
      <c r="K1929" cm="1">
        <f t="array" ref="K1929">VLOOKUP($A1929,'Medical Examination'!$A:$H,COLUMN(B:B),0)</f>
        <v>32.68</v>
      </c>
      <c r="L1929" cm="1">
        <f t="array" ref="L1929">VLOOKUP($A1929,'Medical Examination'!$A:$H,COLUMN(C:C),0)</f>
        <v>4.68</v>
      </c>
      <c r="M1929" t="str" cm="1">
        <f t="array" ref="M1929">VLOOKUP($A1929,'Medical Examination'!$A:$H,COLUMN(D:D),0)</f>
        <v>yes</v>
      </c>
      <c r="N1929" t="str" cm="1">
        <f t="array" ref="N1929">VLOOKUP($A1929,'Medical Examination'!$A:$H,COLUMN(E:E),0)</f>
        <v>No</v>
      </c>
      <c r="O1929" t="str" cm="1">
        <f t="array" ref="O1929">VLOOKUP($A1929,'Medical Examination'!$A:$H,COLUMN(F:F),0)</f>
        <v>No</v>
      </c>
      <c r="P1929" t="str" cm="1">
        <f t="array" ref="P1929">VLOOKUP($A1929,'Medical Examination'!$A:$H,COLUMN(G:G),0)</f>
        <v>No major surgery</v>
      </c>
      <c r="Q1929" t="str" cm="1">
        <f t="array" ref="Q1929">VLOOKUP($A1929,'Medical Examination'!$A:$H,COLUMN(H:H),0)</f>
        <v>No</v>
      </c>
      <c r="R1929">
        <f t="shared" si="360"/>
        <v>1</v>
      </c>
      <c r="S1929">
        <f t="shared" si="361"/>
        <v>0</v>
      </c>
      <c r="T1929">
        <f t="shared" si="362"/>
        <v>0</v>
      </c>
      <c r="U1929">
        <f t="shared" si="363"/>
        <v>0</v>
      </c>
      <c r="V1929">
        <f t="shared" si="364"/>
        <v>2</v>
      </c>
      <c r="W1929">
        <f t="shared" si="365"/>
        <v>2</v>
      </c>
      <c r="X1929">
        <f t="shared" si="366"/>
        <v>0</v>
      </c>
      <c r="Y1929">
        <f t="shared" si="367"/>
        <v>0</v>
      </c>
      <c r="Z1929">
        <f t="shared" si="368"/>
        <v>1</v>
      </c>
      <c r="AA1929">
        <f t="shared" si="369"/>
        <v>0</v>
      </c>
      <c r="AB1929" s="5">
        <f t="shared" si="370"/>
        <v>22</v>
      </c>
      <c r="AC1929">
        <f t="shared" si="371"/>
        <v>0</v>
      </c>
    </row>
    <row r="1930" spans="1:29" x14ac:dyDescent="0.25">
      <c r="A1930" t="s">
        <v>1972</v>
      </c>
      <c r="B1930">
        <v>2000</v>
      </c>
      <c r="C1930" t="s">
        <v>30</v>
      </c>
      <c r="D1930">
        <v>26</v>
      </c>
      <c r="E1930">
        <v>0</v>
      </c>
      <c r="F1930">
        <v>26026.97</v>
      </c>
      <c r="G1930" t="s">
        <v>11</v>
      </c>
      <c r="H1930" t="s">
        <v>12</v>
      </c>
      <c r="I1930" t="s">
        <v>42</v>
      </c>
      <c r="J1930" t="str">
        <f>VLOOKUP(A1930,Names!A:B,2,)</f>
        <v>Painter, Ms.  Rebecca</v>
      </c>
      <c r="K1930" cm="1">
        <f t="array" ref="K1930">VLOOKUP($A1930,'Medical Examination'!$A:$H,COLUMN(B:B),0)</f>
        <v>27.79</v>
      </c>
      <c r="L1930" cm="1">
        <f t="array" ref="L1930">VLOOKUP($A1930,'Medical Examination'!$A:$H,COLUMN(C:C),0)</f>
        <v>6.05</v>
      </c>
      <c r="M1930" t="str" cm="1">
        <f t="array" ref="M1930">VLOOKUP($A1930,'Medical Examination'!$A:$H,COLUMN(D:D),0)</f>
        <v>yes</v>
      </c>
      <c r="N1930" t="str" cm="1">
        <f t="array" ref="N1930">VLOOKUP($A1930,'Medical Examination'!$A:$H,COLUMN(E:E),0)</f>
        <v>yes</v>
      </c>
      <c r="O1930" t="str" cm="1">
        <f t="array" ref="O1930">VLOOKUP($A1930,'Medical Examination'!$A:$H,COLUMN(F:F),0)</f>
        <v>No</v>
      </c>
      <c r="P1930" cm="1">
        <f t="array" ref="P1930">VLOOKUP($A1930,'Medical Examination'!$A:$H,COLUMN(G:G),0)</f>
        <v>1</v>
      </c>
      <c r="Q1930" t="str" cm="1">
        <f t="array" ref="Q1930">VLOOKUP($A1930,'Medical Examination'!$A:$H,COLUMN(H:H),0)</f>
        <v>yes</v>
      </c>
      <c r="R1930">
        <f t="shared" si="360"/>
        <v>1</v>
      </c>
      <c r="S1930">
        <f t="shared" si="361"/>
        <v>1</v>
      </c>
      <c r="T1930">
        <f t="shared" si="362"/>
        <v>0</v>
      </c>
      <c r="U1930">
        <f t="shared" si="363"/>
        <v>1</v>
      </c>
      <c r="V1930">
        <f t="shared" si="364"/>
        <v>2</v>
      </c>
      <c r="W1930">
        <f t="shared" si="365"/>
        <v>1</v>
      </c>
      <c r="X1930">
        <f t="shared" si="366"/>
        <v>1</v>
      </c>
      <c r="Y1930">
        <f t="shared" si="367"/>
        <v>1</v>
      </c>
      <c r="Z1930">
        <f t="shared" si="368"/>
        <v>0</v>
      </c>
      <c r="AA1930">
        <f t="shared" si="369"/>
        <v>0</v>
      </c>
      <c r="AB1930" s="5">
        <f t="shared" si="370"/>
        <v>23</v>
      </c>
      <c r="AC1930">
        <f t="shared" si="371"/>
        <v>0</v>
      </c>
    </row>
    <row r="1931" spans="1:29" x14ac:dyDescent="0.25">
      <c r="A1931" t="s">
        <v>1973</v>
      </c>
      <c r="B1931">
        <v>1966</v>
      </c>
      <c r="C1931" t="s">
        <v>10</v>
      </c>
      <c r="D1931">
        <v>9</v>
      </c>
      <c r="E1931">
        <v>1</v>
      </c>
      <c r="F1931">
        <v>26109.33</v>
      </c>
      <c r="G1931" t="s">
        <v>11</v>
      </c>
      <c r="H1931" t="s">
        <v>12</v>
      </c>
      <c r="I1931" t="s">
        <v>23</v>
      </c>
      <c r="J1931" t="str">
        <f>VLOOKUP(A1931,Names!A:B,2,)</f>
        <v>Lovisek, Mr.  Peter</v>
      </c>
      <c r="K1931" cm="1">
        <f t="array" ref="K1931">VLOOKUP($A1931,'Medical Examination'!$A:$H,COLUMN(B:B),0)</f>
        <v>26.695</v>
      </c>
      <c r="L1931" cm="1">
        <f t="array" ref="L1931">VLOOKUP($A1931,'Medical Examination'!$A:$H,COLUMN(C:C),0)</f>
        <v>4.68</v>
      </c>
      <c r="M1931" t="str" cm="1">
        <f t="array" ref="M1931">VLOOKUP($A1931,'Medical Examination'!$A:$H,COLUMN(D:D),0)</f>
        <v>yes</v>
      </c>
      <c r="N1931" t="str" cm="1">
        <f t="array" ref="N1931">VLOOKUP($A1931,'Medical Examination'!$A:$H,COLUMN(E:E),0)</f>
        <v>No</v>
      </c>
      <c r="O1931" t="str" cm="1">
        <f t="array" ref="O1931">VLOOKUP($A1931,'Medical Examination'!$A:$H,COLUMN(F:F),0)</f>
        <v>No</v>
      </c>
      <c r="P1931" cm="1">
        <f t="array" ref="P1931">VLOOKUP($A1931,'Medical Examination'!$A:$H,COLUMN(G:G),0)</f>
        <v>2</v>
      </c>
      <c r="Q1931" t="str" cm="1">
        <f t="array" ref="Q1931">VLOOKUP($A1931,'Medical Examination'!$A:$H,COLUMN(H:H),0)</f>
        <v>yes</v>
      </c>
      <c r="R1931">
        <f t="shared" si="360"/>
        <v>1</v>
      </c>
      <c r="S1931">
        <f t="shared" si="361"/>
        <v>0</v>
      </c>
      <c r="T1931">
        <f t="shared" si="362"/>
        <v>0</v>
      </c>
      <c r="U1931">
        <f t="shared" si="363"/>
        <v>1</v>
      </c>
      <c r="V1931">
        <f t="shared" si="364"/>
        <v>2</v>
      </c>
      <c r="W1931">
        <f t="shared" si="365"/>
        <v>1</v>
      </c>
      <c r="X1931">
        <f t="shared" si="366"/>
        <v>2</v>
      </c>
      <c r="Y1931">
        <f t="shared" si="367"/>
        <v>0</v>
      </c>
      <c r="Z1931">
        <f t="shared" si="368"/>
        <v>1</v>
      </c>
      <c r="AA1931">
        <f t="shared" si="369"/>
        <v>0</v>
      </c>
      <c r="AB1931" s="5">
        <f t="shared" si="370"/>
        <v>57</v>
      </c>
      <c r="AC1931">
        <f t="shared" si="371"/>
        <v>1</v>
      </c>
    </row>
    <row r="1932" spans="1:29" x14ac:dyDescent="0.25">
      <c r="A1932" t="s">
        <v>1974</v>
      </c>
      <c r="B1932">
        <v>2002</v>
      </c>
      <c r="C1932" t="s">
        <v>37</v>
      </c>
      <c r="D1932">
        <v>11</v>
      </c>
      <c r="E1932">
        <v>0</v>
      </c>
      <c r="F1932">
        <v>26125.67</v>
      </c>
      <c r="G1932" t="s">
        <v>11</v>
      </c>
      <c r="H1932" t="s">
        <v>16</v>
      </c>
      <c r="I1932" t="s">
        <v>13</v>
      </c>
      <c r="J1932" t="str">
        <f>VLOOKUP(A1932,Names!A:B,2,)</f>
        <v>Fuller, Ms.  Deanna</v>
      </c>
      <c r="K1932" cm="1">
        <f t="array" ref="K1932">VLOOKUP($A1932,'Medical Examination'!$A:$H,COLUMN(B:B),0)</f>
        <v>24.42</v>
      </c>
      <c r="L1932" cm="1">
        <f t="array" ref="L1932">VLOOKUP($A1932,'Medical Examination'!$A:$H,COLUMN(C:C),0)</f>
        <v>11.31</v>
      </c>
      <c r="M1932" t="str" cm="1">
        <f t="array" ref="M1932">VLOOKUP($A1932,'Medical Examination'!$A:$H,COLUMN(D:D),0)</f>
        <v>No</v>
      </c>
      <c r="N1932" t="str" cm="1">
        <f t="array" ref="N1932">VLOOKUP($A1932,'Medical Examination'!$A:$H,COLUMN(E:E),0)</f>
        <v>No</v>
      </c>
      <c r="O1932" t="str" cm="1">
        <f t="array" ref="O1932">VLOOKUP($A1932,'Medical Examination'!$A:$H,COLUMN(F:F),0)</f>
        <v>No</v>
      </c>
      <c r="P1932" t="str" cm="1">
        <f t="array" ref="P1932">VLOOKUP($A1932,'Medical Examination'!$A:$H,COLUMN(G:G),0)</f>
        <v>No major surgery</v>
      </c>
      <c r="Q1932" t="str" cm="1">
        <f t="array" ref="Q1932">VLOOKUP($A1932,'Medical Examination'!$A:$H,COLUMN(H:H),0)</f>
        <v>yes</v>
      </c>
      <c r="R1932">
        <f t="shared" si="360"/>
        <v>0</v>
      </c>
      <c r="S1932">
        <f t="shared" si="361"/>
        <v>0</v>
      </c>
      <c r="T1932">
        <f t="shared" si="362"/>
        <v>0</v>
      </c>
      <c r="U1932">
        <f t="shared" si="363"/>
        <v>1</v>
      </c>
      <c r="V1932">
        <f t="shared" si="364"/>
        <v>2</v>
      </c>
      <c r="W1932">
        <f t="shared" si="365"/>
        <v>3</v>
      </c>
      <c r="X1932">
        <f t="shared" si="366"/>
        <v>0</v>
      </c>
      <c r="Y1932">
        <f t="shared" si="367"/>
        <v>0</v>
      </c>
      <c r="Z1932">
        <f t="shared" si="368"/>
        <v>0</v>
      </c>
      <c r="AA1932">
        <f t="shared" si="369"/>
        <v>1</v>
      </c>
      <c r="AB1932" s="5">
        <f t="shared" si="370"/>
        <v>21</v>
      </c>
      <c r="AC1932">
        <f t="shared" si="371"/>
        <v>0</v>
      </c>
    </row>
    <row r="1933" spans="1:29" x14ac:dyDescent="0.25">
      <c r="A1933" t="s">
        <v>1975</v>
      </c>
      <c r="B1933">
        <v>1973</v>
      </c>
      <c r="C1933" t="s">
        <v>10</v>
      </c>
      <c r="D1933">
        <v>7</v>
      </c>
      <c r="E1933">
        <v>1</v>
      </c>
      <c r="F1933">
        <v>26140.36</v>
      </c>
      <c r="G1933" t="s">
        <v>11</v>
      </c>
      <c r="H1933" t="s">
        <v>12</v>
      </c>
      <c r="I1933" t="s">
        <v>42</v>
      </c>
      <c r="J1933" t="str">
        <f>VLOOKUP(A1933,Names!A:B,2,)</f>
        <v>Jennings, Ms.  Jessica H.</v>
      </c>
      <c r="K1933" cm="1">
        <f t="array" ref="K1933">VLOOKUP($A1933,'Medical Examination'!$A:$H,COLUMN(B:B),0)</f>
        <v>27.1</v>
      </c>
      <c r="L1933" cm="1">
        <f t="array" ref="L1933">VLOOKUP($A1933,'Medical Examination'!$A:$H,COLUMN(C:C),0)</f>
        <v>9.0500000000000007</v>
      </c>
      <c r="M1933" t="str" cm="1">
        <f t="array" ref="M1933">VLOOKUP($A1933,'Medical Examination'!$A:$H,COLUMN(D:D),0)</f>
        <v>No</v>
      </c>
      <c r="N1933" t="str" cm="1">
        <f t="array" ref="N1933">VLOOKUP($A1933,'Medical Examination'!$A:$H,COLUMN(E:E),0)</f>
        <v>No</v>
      </c>
      <c r="O1933" t="str" cm="1">
        <f t="array" ref="O1933">VLOOKUP($A1933,'Medical Examination'!$A:$H,COLUMN(F:F),0)</f>
        <v>No</v>
      </c>
      <c r="P1933" cm="1">
        <f t="array" ref="P1933">VLOOKUP($A1933,'Medical Examination'!$A:$H,COLUMN(G:G),0)</f>
        <v>2</v>
      </c>
      <c r="Q1933" t="str" cm="1">
        <f t="array" ref="Q1933">VLOOKUP($A1933,'Medical Examination'!$A:$H,COLUMN(H:H),0)</f>
        <v>No</v>
      </c>
      <c r="R1933">
        <f t="shared" si="360"/>
        <v>0</v>
      </c>
      <c r="S1933">
        <f t="shared" si="361"/>
        <v>0</v>
      </c>
      <c r="T1933">
        <f t="shared" si="362"/>
        <v>0</v>
      </c>
      <c r="U1933">
        <f t="shared" si="363"/>
        <v>0</v>
      </c>
      <c r="V1933">
        <f t="shared" si="364"/>
        <v>2</v>
      </c>
      <c r="W1933">
        <f t="shared" si="365"/>
        <v>1</v>
      </c>
      <c r="X1933">
        <f t="shared" si="366"/>
        <v>2</v>
      </c>
      <c r="Y1933">
        <f t="shared" si="367"/>
        <v>1</v>
      </c>
      <c r="Z1933">
        <f t="shared" si="368"/>
        <v>0</v>
      </c>
      <c r="AA1933">
        <f t="shared" si="369"/>
        <v>0</v>
      </c>
      <c r="AB1933" s="5">
        <f t="shared" si="370"/>
        <v>50</v>
      </c>
      <c r="AC1933">
        <f t="shared" si="371"/>
        <v>0</v>
      </c>
    </row>
    <row r="1934" spans="1:29" x14ac:dyDescent="0.25">
      <c r="A1934" t="s">
        <v>1976</v>
      </c>
      <c r="B1934">
        <v>1975</v>
      </c>
      <c r="C1934" t="s">
        <v>18</v>
      </c>
      <c r="D1934">
        <v>4</v>
      </c>
      <c r="E1934">
        <v>1</v>
      </c>
      <c r="F1934">
        <v>26236.58</v>
      </c>
      <c r="G1934" t="s">
        <v>11</v>
      </c>
      <c r="H1934" t="s">
        <v>16</v>
      </c>
      <c r="I1934" t="s">
        <v>42</v>
      </c>
      <c r="J1934" t="str">
        <f>VLOOKUP(A1934,Names!A:B,2,)</f>
        <v>Ray, Ms.  Maryanna</v>
      </c>
      <c r="K1934" cm="1">
        <f t="array" ref="K1934">VLOOKUP($A1934,'Medical Examination'!$A:$H,COLUMN(B:B),0)</f>
        <v>24.1</v>
      </c>
      <c r="L1934" cm="1">
        <f t="array" ref="L1934">VLOOKUP($A1934,'Medical Examination'!$A:$H,COLUMN(C:C),0)</f>
        <v>11.14</v>
      </c>
      <c r="M1934" t="str" cm="1">
        <f t="array" ref="M1934">VLOOKUP($A1934,'Medical Examination'!$A:$H,COLUMN(D:D),0)</f>
        <v>yes</v>
      </c>
      <c r="N1934" t="str" cm="1">
        <f t="array" ref="N1934">VLOOKUP($A1934,'Medical Examination'!$A:$H,COLUMN(E:E),0)</f>
        <v>No</v>
      </c>
      <c r="O1934" t="str" cm="1">
        <f t="array" ref="O1934">VLOOKUP($A1934,'Medical Examination'!$A:$H,COLUMN(F:F),0)</f>
        <v>No</v>
      </c>
      <c r="P1934" cm="1">
        <f t="array" ref="P1934">VLOOKUP($A1934,'Medical Examination'!$A:$H,COLUMN(G:G),0)</f>
        <v>1</v>
      </c>
      <c r="Q1934" t="str" cm="1">
        <f t="array" ref="Q1934">VLOOKUP($A1934,'Medical Examination'!$A:$H,COLUMN(H:H),0)</f>
        <v>No</v>
      </c>
      <c r="R1934">
        <f t="shared" si="360"/>
        <v>1</v>
      </c>
      <c r="S1934">
        <f t="shared" si="361"/>
        <v>0</v>
      </c>
      <c r="T1934">
        <f t="shared" si="362"/>
        <v>0</v>
      </c>
      <c r="U1934">
        <f t="shared" si="363"/>
        <v>0</v>
      </c>
      <c r="V1934">
        <f t="shared" si="364"/>
        <v>2</v>
      </c>
      <c r="W1934">
        <f t="shared" si="365"/>
        <v>3</v>
      </c>
      <c r="X1934">
        <f t="shared" si="366"/>
        <v>1</v>
      </c>
      <c r="Y1934">
        <f t="shared" si="367"/>
        <v>1</v>
      </c>
      <c r="Z1934">
        <f t="shared" si="368"/>
        <v>0</v>
      </c>
      <c r="AA1934">
        <f t="shared" si="369"/>
        <v>0</v>
      </c>
      <c r="AB1934" s="5">
        <f t="shared" si="370"/>
        <v>48</v>
      </c>
      <c r="AC1934">
        <f t="shared" si="371"/>
        <v>0</v>
      </c>
    </row>
    <row r="1935" spans="1:29" x14ac:dyDescent="0.25">
      <c r="A1935" t="s">
        <v>1977</v>
      </c>
      <c r="B1935">
        <v>2004</v>
      </c>
      <c r="C1935" t="s">
        <v>30</v>
      </c>
      <c r="D1935">
        <v>5</v>
      </c>
      <c r="E1935">
        <v>0</v>
      </c>
      <c r="F1935">
        <v>26316.59</v>
      </c>
      <c r="G1935" t="s">
        <v>11</v>
      </c>
      <c r="H1935" t="s">
        <v>12</v>
      </c>
      <c r="I1935" t="s">
        <v>42</v>
      </c>
      <c r="J1935" t="str">
        <f>VLOOKUP(A1935,Names!A:B,2,)</f>
        <v>Woodward, Mr.  Dave</v>
      </c>
      <c r="K1935" cm="1">
        <f t="array" ref="K1935">VLOOKUP($A1935,'Medical Examination'!$A:$H,COLUMN(B:B),0)</f>
        <v>32.06</v>
      </c>
      <c r="L1935" cm="1">
        <f t="array" ref="L1935">VLOOKUP($A1935,'Medical Examination'!$A:$H,COLUMN(C:C),0)</f>
        <v>4.67</v>
      </c>
      <c r="M1935" t="str" cm="1">
        <f t="array" ref="M1935">VLOOKUP($A1935,'Medical Examination'!$A:$H,COLUMN(D:D),0)</f>
        <v>No</v>
      </c>
      <c r="N1935" t="str" cm="1">
        <f t="array" ref="N1935">VLOOKUP($A1935,'Medical Examination'!$A:$H,COLUMN(E:E),0)</f>
        <v>yes</v>
      </c>
      <c r="O1935" t="str" cm="1">
        <f t="array" ref="O1935">VLOOKUP($A1935,'Medical Examination'!$A:$H,COLUMN(F:F),0)</f>
        <v>No</v>
      </c>
      <c r="P1935" cm="1">
        <f t="array" ref="P1935">VLOOKUP($A1935,'Medical Examination'!$A:$H,COLUMN(G:G),0)</f>
        <v>1</v>
      </c>
      <c r="Q1935" t="str" cm="1">
        <f t="array" ref="Q1935">VLOOKUP($A1935,'Medical Examination'!$A:$H,COLUMN(H:H),0)</f>
        <v>yes</v>
      </c>
      <c r="R1935">
        <f t="shared" si="360"/>
        <v>0</v>
      </c>
      <c r="S1935">
        <f t="shared" si="361"/>
        <v>1</v>
      </c>
      <c r="T1935">
        <f t="shared" si="362"/>
        <v>0</v>
      </c>
      <c r="U1935">
        <f t="shared" si="363"/>
        <v>1</v>
      </c>
      <c r="V1935">
        <f t="shared" si="364"/>
        <v>2</v>
      </c>
      <c r="W1935">
        <f t="shared" si="365"/>
        <v>1</v>
      </c>
      <c r="X1935">
        <f t="shared" si="366"/>
        <v>1</v>
      </c>
      <c r="Y1935">
        <f t="shared" si="367"/>
        <v>1</v>
      </c>
      <c r="Z1935">
        <f t="shared" si="368"/>
        <v>0</v>
      </c>
      <c r="AA1935">
        <f t="shared" si="369"/>
        <v>0</v>
      </c>
      <c r="AB1935" s="5">
        <f t="shared" si="370"/>
        <v>19</v>
      </c>
      <c r="AC1935">
        <f t="shared" si="371"/>
        <v>1</v>
      </c>
    </row>
    <row r="1936" spans="1:29" x14ac:dyDescent="0.25">
      <c r="A1936" t="s">
        <v>1978</v>
      </c>
      <c r="B1936">
        <v>1974</v>
      </c>
      <c r="C1936" t="s">
        <v>20</v>
      </c>
      <c r="D1936">
        <v>21</v>
      </c>
      <c r="E1936">
        <v>1</v>
      </c>
      <c r="F1936">
        <v>26392.26</v>
      </c>
      <c r="G1936" t="s">
        <v>11</v>
      </c>
      <c r="H1936" t="s">
        <v>11</v>
      </c>
      <c r="I1936" t="s">
        <v>247</v>
      </c>
      <c r="J1936" t="str">
        <f>VLOOKUP(A1936,Names!A:B,2,)</f>
        <v>Houle, Ms.  Kacee</v>
      </c>
      <c r="K1936" cm="1">
        <f t="array" ref="K1936">VLOOKUP($A1936,'Medical Examination'!$A:$H,COLUMN(B:B),0)</f>
        <v>35.909999999999997</v>
      </c>
      <c r="L1936" cm="1">
        <f t="array" ref="L1936">VLOOKUP($A1936,'Medical Examination'!$A:$H,COLUMN(C:C),0)</f>
        <v>8.7100000000000009</v>
      </c>
      <c r="M1936" t="str" cm="1">
        <f t="array" ref="M1936">VLOOKUP($A1936,'Medical Examination'!$A:$H,COLUMN(D:D),0)</f>
        <v>No</v>
      </c>
      <c r="N1936" t="str" cm="1">
        <f t="array" ref="N1936">VLOOKUP($A1936,'Medical Examination'!$A:$H,COLUMN(E:E),0)</f>
        <v>No</v>
      </c>
      <c r="O1936" t="str" cm="1">
        <f t="array" ref="O1936">VLOOKUP($A1936,'Medical Examination'!$A:$H,COLUMN(F:F),0)</f>
        <v>No</v>
      </c>
      <c r="P1936" t="str" cm="1">
        <f t="array" ref="P1936">VLOOKUP($A1936,'Medical Examination'!$A:$H,COLUMN(G:G),0)</f>
        <v>No major surgery</v>
      </c>
      <c r="Q1936" t="str" cm="1">
        <f t="array" ref="Q1936">VLOOKUP($A1936,'Medical Examination'!$A:$H,COLUMN(H:H),0)</f>
        <v>No</v>
      </c>
      <c r="R1936">
        <f t="shared" si="360"/>
        <v>0</v>
      </c>
      <c r="S1936">
        <f t="shared" si="361"/>
        <v>0</v>
      </c>
      <c r="T1936">
        <f t="shared" si="362"/>
        <v>0</v>
      </c>
      <c r="U1936">
        <f t="shared" si="363"/>
        <v>0</v>
      </c>
      <c r="V1936">
        <f t="shared" si="364"/>
        <v>2</v>
      </c>
      <c r="W1936">
        <f t="shared" si="365"/>
        <v>2</v>
      </c>
      <c r="X1936">
        <f t="shared" si="366"/>
        <v>0</v>
      </c>
      <c r="Y1936">
        <f t="shared" si="367"/>
        <v>0</v>
      </c>
      <c r="Z1936">
        <f t="shared" si="368"/>
        <v>0</v>
      </c>
      <c r="AA1936">
        <f t="shared" si="369"/>
        <v>0</v>
      </c>
      <c r="AB1936" s="5">
        <f t="shared" si="370"/>
        <v>49</v>
      </c>
      <c r="AC1936">
        <f t="shared" si="371"/>
        <v>0</v>
      </c>
    </row>
    <row r="1937" spans="1:29" x14ac:dyDescent="0.25">
      <c r="A1937" t="s">
        <v>1979</v>
      </c>
      <c r="B1937">
        <v>1970</v>
      </c>
      <c r="C1937" t="s">
        <v>35</v>
      </c>
      <c r="D1937">
        <v>27</v>
      </c>
      <c r="E1937">
        <v>2</v>
      </c>
      <c r="F1937">
        <v>26467.1</v>
      </c>
      <c r="G1937" t="s">
        <v>11</v>
      </c>
      <c r="H1937" t="s">
        <v>12</v>
      </c>
      <c r="I1937" t="s">
        <v>23</v>
      </c>
      <c r="J1937" t="str">
        <f>VLOOKUP(A1937,Names!A:B,2,)</f>
        <v>Fitzsimons, Mr.  Ryan</v>
      </c>
      <c r="K1937" cm="1">
        <f t="array" ref="K1937">VLOOKUP($A1937,'Medical Examination'!$A:$H,COLUMN(B:B),0)</f>
        <v>36.765000000000001</v>
      </c>
      <c r="L1937" cm="1">
        <f t="array" ref="L1937">VLOOKUP($A1937,'Medical Examination'!$A:$H,COLUMN(C:C),0)</f>
        <v>11.95</v>
      </c>
      <c r="M1937" t="str" cm="1">
        <f t="array" ref="M1937">VLOOKUP($A1937,'Medical Examination'!$A:$H,COLUMN(D:D),0)</f>
        <v>yes</v>
      </c>
      <c r="N1937" t="str" cm="1">
        <f t="array" ref="N1937">VLOOKUP($A1937,'Medical Examination'!$A:$H,COLUMN(E:E),0)</f>
        <v>No</v>
      </c>
      <c r="O1937" t="str" cm="1">
        <f t="array" ref="O1937">VLOOKUP($A1937,'Medical Examination'!$A:$H,COLUMN(F:F),0)</f>
        <v>No</v>
      </c>
      <c r="P1937" cm="1">
        <f t="array" ref="P1937">VLOOKUP($A1937,'Medical Examination'!$A:$H,COLUMN(G:G),0)</f>
        <v>2</v>
      </c>
      <c r="Q1937" t="str" cm="1">
        <f t="array" ref="Q1937">VLOOKUP($A1937,'Medical Examination'!$A:$H,COLUMN(H:H),0)</f>
        <v>No</v>
      </c>
      <c r="R1937">
        <f t="shared" si="360"/>
        <v>1</v>
      </c>
      <c r="S1937">
        <f t="shared" si="361"/>
        <v>0</v>
      </c>
      <c r="T1937">
        <f t="shared" si="362"/>
        <v>0</v>
      </c>
      <c r="U1937">
        <f t="shared" si="363"/>
        <v>0</v>
      </c>
      <c r="V1937">
        <f t="shared" si="364"/>
        <v>2</v>
      </c>
      <c r="W1937">
        <f t="shared" si="365"/>
        <v>1</v>
      </c>
      <c r="X1937">
        <f t="shared" si="366"/>
        <v>2</v>
      </c>
      <c r="Y1937">
        <f t="shared" si="367"/>
        <v>0</v>
      </c>
      <c r="Z1937">
        <f t="shared" si="368"/>
        <v>1</v>
      </c>
      <c r="AA1937">
        <f t="shared" si="369"/>
        <v>0</v>
      </c>
      <c r="AB1937" s="5">
        <f t="shared" si="370"/>
        <v>53</v>
      </c>
      <c r="AC1937">
        <f t="shared" si="371"/>
        <v>1</v>
      </c>
    </row>
    <row r="1938" spans="1:29" x14ac:dyDescent="0.25">
      <c r="A1938" t="s">
        <v>1980</v>
      </c>
      <c r="B1938">
        <v>2004</v>
      </c>
      <c r="C1938" t="s">
        <v>20</v>
      </c>
      <c r="D1938">
        <v>5</v>
      </c>
      <c r="E1938">
        <v>0</v>
      </c>
      <c r="F1938">
        <v>26479.4</v>
      </c>
      <c r="G1938" t="s">
        <v>11</v>
      </c>
      <c r="H1938" t="s">
        <v>11</v>
      </c>
      <c r="I1938" t="s">
        <v>42</v>
      </c>
      <c r="J1938" t="str">
        <f>VLOOKUP(A1938,Names!A:B,2,)</f>
        <v>Breen, Mr.  Edward</v>
      </c>
      <c r="K1938" cm="1">
        <f t="array" ref="K1938">VLOOKUP($A1938,'Medical Examination'!$A:$H,COLUMN(B:B),0)</f>
        <v>32.54</v>
      </c>
      <c r="L1938" cm="1">
        <f t="array" ref="L1938">VLOOKUP($A1938,'Medical Examination'!$A:$H,COLUMN(C:C),0)</f>
        <v>4.0199999999999996</v>
      </c>
      <c r="M1938" t="str" cm="1">
        <f t="array" ref="M1938">VLOOKUP($A1938,'Medical Examination'!$A:$H,COLUMN(D:D),0)</f>
        <v>No</v>
      </c>
      <c r="N1938" t="str" cm="1">
        <f t="array" ref="N1938">VLOOKUP($A1938,'Medical Examination'!$A:$H,COLUMN(E:E),0)</f>
        <v>yes</v>
      </c>
      <c r="O1938" t="str" cm="1">
        <f t="array" ref="O1938">VLOOKUP($A1938,'Medical Examination'!$A:$H,COLUMN(F:F),0)</f>
        <v>No</v>
      </c>
      <c r="P1938" cm="1">
        <f t="array" ref="P1938">VLOOKUP($A1938,'Medical Examination'!$A:$H,COLUMN(G:G),0)</f>
        <v>1</v>
      </c>
      <c r="Q1938" t="str" cm="1">
        <f t="array" ref="Q1938">VLOOKUP($A1938,'Medical Examination'!$A:$H,COLUMN(H:H),0)</f>
        <v>yes</v>
      </c>
      <c r="R1938">
        <f t="shared" si="360"/>
        <v>0</v>
      </c>
      <c r="S1938">
        <f t="shared" si="361"/>
        <v>1</v>
      </c>
      <c r="T1938">
        <f t="shared" si="362"/>
        <v>0</v>
      </c>
      <c r="U1938">
        <f t="shared" si="363"/>
        <v>1</v>
      </c>
      <c r="V1938">
        <f t="shared" si="364"/>
        <v>2</v>
      </c>
      <c r="W1938">
        <f t="shared" si="365"/>
        <v>2</v>
      </c>
      <c r="X1938">
        <f t="shared" si="366"/>
        <v>1</v>
      </c>
      <c r="Y1938">
        <f t="shared" si="367"/>
        <v>1</v>
      </c>
      <c r="Z1938">
        <f t="shared" si="368"/>
        <v>0</v>
      </c>
      <c r="AA1938">
        <f t="shared" si="369"/>
        <v>0</v>
      </c>
      <c r="AB1938" s="5">
        <f t="shared" si="370"/>
        <v>19</v>
      </c>
      <c r="AC1938">
        <f t="shared" si="371"/>
        <v>1</v>
      </c>
    </row>
    <row r="1939" spans="1:29" x14ac:dyDescent="0.25">
      <c r="A1939" t="s">
        <v>1981</v>
      </c>
      <c r="B1939">
        <v>1988</v>
      </c>
      <c r="C1939" t="s">
        <v>10</v>
      </c>
      <c r="D1939">
        <v>22</v>
      </c>
      <c r="E1939">
        <v>3</v>
      </c>
      <c r="F1939">
        <v>26607.89</v>
      </c>
      <c r="G1939" t="s">
        <v>11</v>
      </c>
      <c r="H1939" t="s">
        <v>16</v>
      </c>
      <c r="I1939" t="s">
        <v>42</v>
      </c>
      <c r="J1939" t="str">
        <f>VLOOKUP(A1939,Names!A:B,2,)</f>
        <v>Cook, Ms.  Summer B.</v>
      </c>
      <c r="K1939" cm="1">
        <f t="array" ref="K1939">VLOOKUP($A1939,'Medical Examination'!$A:$H,COLUMN(B:B),0)</f>
        <v>16.21</v>
      </c>
      <c r="L1939" cm="1">
        <f t="array" ref="L1939">VLOOKUP($A1939,'Medical Examination'!$A:$H,COLUMN(C:C),0)</f>
        <v>6.29</v>
      </c>
      <c r="M1939" t="str" cm="1">
        <f t="array" ref="M1939">VLOOKUP($A1939,'Medical Examination'!$A:$H,COLUMN(D:D),0)</f>
        <v>yes</v>
      </c>
      <c r="N1939" t="str" cm="1">
        <f t="array" ref="N1939">VLOOKUP($A1939,'Medical Examination'!$A:$H,COLUMN(E:E),0)</f>
        <v>No</v>
      </c>
      <c r="O1939" t="str" cm="1">
        <f t="array" ref="O1939">VLOOKUP($A1939,'Medical Examination'!$A:$H,COLUMN(F:F),0)</f>
        <v>No</v>
      </c>
      <c r="P1939" cm="1">
        <f t="array" ref="P1939">VLOOKUP($A1939,'Medical Examination'!$A:$H,COLUMN(G:G),0)</f>
        <v>1</v>
      </c>
      <c r="Q1939" t="str" cm="1">
        <f t="array" ref="Q1939">VLOOKUP($A1939,'Medical Examination'!$A:$H,COLUMN(H:H),0)</f>
        <v>yes</v>
      </c>
      <c r="R1939">
        <f t="shared" si="360"/>
        <v>1</v>
      </c>
      <c r="S1939">
        <f t="shared" si="361"/>
        <v>0</v>
      </c>
      <c r="T1939">
        <f t="shared" si="362"/>
        <v>0</v>
      </c>
      <c r="U1939">
        <f t="shared" si="363"/>
        <v>1</v>
      </c>
      <c r="V1939">
        <f t="shared" si="364"/>
        <v>2</v>
      </c>
      <c r="W1939">
        <f t="shared" si="365"/>
        <v>3</v>
      </c>
      <c r="X1939">
        <f t="shared" si="366"/>
        <v>1</v>
      </c>
      <c r="Y1939">
        <f t="shared" si="367"/>
        <v>1</v>
      </c>
      <c r="Z1939">
        <f t="shared" si="368"/>
        <v>0</v>
      </c>
      <c r="AA1939">
        <f t="shared" si="369"/>
        <v>0</v>
      </c>
      <c r="AB1939" s="5">
        <f t="shared" si="370"/>
        <v>35</v>
      </c>
      <c r="AC1939">
        <f t="shared" si="371"/>
        <v>0</v>
      </c>
    </row>
    <row r="1940" spans="1:29" x14ac:dyDescent="0.25">
      <c r="A1940" t="s">
        <v>1982</v>
      </c>
      <c r="B1940">
        <v>1991</v>
      </c>
      <c r="C1940" t="s">
        <v>35</v>
      </c>
      <c r="D1940">
        <v>22</v>
      </c>
      <c r="E1940">
        <v>3</v>
      </c>
      <c r="F1940">
        <v>26912.560000000001</v>
      </c>
      <c r="G1940" t="s">
        <v>11</v>
      </c>
      <c r="H1940" t="s">
        <v>11</v>
      </c>
      <c r="I1940" t="s">
        <v>42</v>
      </c>
      <c r="J1940" t="str">
        <f>VLOOKUP(A1940,Names!A:B,2,)</f>
        <v>Butters, Ms.  Nikki</v>
      </c>
      <c r="K1940" cm="1">
        <f t="array" ref="K1940">VLOOKUP($A1940,'Medical Examination'!$A:$H,COLUMN(B:B),0)</f>
        <v>19.38</v>
      </c>
      <c r="L1940" cm="1">
        <f t="array" ref="L1940">VLOOKUP($A1940,'Medical Examination'!$A:$H,COLUMN(C:C),0)</f>
        <v>6.28</v>
      </c>
      <c r="M1940" t="str" cm="1">
        <f t="array" ref="M1940">VLOOKUP($A1940,'Medical Examination'!$A:$H,COLUMN(D:D),0)</f>
        <v>No</v>
      </c>
      <c r="N1940" t="str" cm="1">
        <f t="array" ref="N1940">VLOOKUP($A1940,'Medical Examination'!$A:$H,COLUMN(E:E),0)</f>
        <v>No</v>
      </c>
      <c r="O1940" t="str" cm="1">
        <f t="array" ref="O1940">VLOOKUP($A1940,'Medical Examination'!$A:$H,COLUMN(F:F),0)</f>
        <v>No</v>
      </c>
      <c r="P1940" t="str" cm="1">
        <f t="array" ref="P1940">VLOOKUP($A1940,'Medical Examination'!$A:$H,COLUMN(G:G),0)</f>
        <v>No major surgery</v>
      </c>
      <c r="Q1940" t="str" cm="1">
        <f t="array" ref="Q1940">VLOOKUP($A1940,'Medical Examination'!$A:$H,COLUMN(H:H),0)</f>
        <v>yes</v>
      </c>
      <c r="R1940">
        <f t="shared" si="360"/>
        <v>0</v>
      </c>
      <c r="S1940">
        <f t="shared" si="361"/>
        <v>0</v>
      </c>
      <c r="T1940">
        <f t="shared" si="362"/>
        <v>0</v>
      </c>
      <c r="U1940">
        <f t="shared" si="363"/>
        <v>1</v>
      </c>
      <c r="V1940">
        <f t="shared" si="364"/>
        <v>2</v>
      </c>
      <c r="W1940">
        <f t="shared" si="365"/>
        <v>2</v>
      </c>
      <c r="X1940">
        <f t="shared" si="366"/>
        <v>0</v>
      </c>
      <c r="Y1940">
        <f t="shared" si="367"/>
        <v>1</v>
      </c>
      <c r="Z1940">
        <f t="shared" si="368"/>
        <v>0</v>
      </c>
      <c r="AA1940">
        <f t="shared" si="369"/>
        <v>0</v>
      </c>
      <c r="AB1940" s="5">
        <f t="shared" si="370"/>
        <v>32</v>
      </c>
      <c r="AC1940">
        <f t="shared" si="371"/>
        <v>0</v>
      </c>
    </row>
    <row r="1941" spans="1:29" x14ac:dyDescent="0.25">
      <c r="A1941" t="s">
        <v>1983</v>
      </c>
      <c r="B1941">
        <v>1958</v>
      </c>
      <c r="C1941" t="s">
        <v>30</v>
      </c>
      <c r="D1941">
        <v>25</v>
      </c>
      <c r="E1941">
        <v>0</v>
      </c>
      <c r="F1941">
        <v>26926.51</v>
      </c>
      <c r="G1941" t="s">
        <v>11</v>
      </c>
      <c r="H1941" t="s">
        <v>16</v>
      </c>
      <c r="I1941" t="s">
        <v>13</v>
      </c>
      <c r="J1941" t="str">
        <f>VLOOKUP(A1941,Names!A:B,2,)</f>
        <v>Murphy, Mr.  Michael J.</v>
      </c>
      <c r="K1941" cm="1">
        <f t="array" ref="K1941">VLOOKUP($A1941,'Medical Examination'!$A:$H,COLUMN(B:B),0)</f>
        <v>23.76</v>
      </c>
      <c r="L1941" cm="1">
        <f t="array" ref="L1941">VLOOKUP($A1941,'Medical Examination'!$A:$H,COLUMN(C:C),0)</f>
        <v>10.96</v>
      </c>
      <c r="M1941" t="str" cm="1">
        <f t="array" ref="M1941">VLOOKUP($A1941,'Medical Examination'!$A:$H,COLUMN(D:D),0)</f>
        <v>No</v>
      </c>
      <c r="N1941" t="str" cm="1">
        <f t="array" ref="N1941">VLOOKUP($A1941,'Medical Examination'!$A:$H,COLUMN(E:E),0)</f>
        <v>No</v>
      </c>
      <c r="O1941" t="str" cm="1">
        <f t="array" ref="O1941">VLOOKUP($A1941,'Medical Examination'!$A:$H,COLUMN(F:F),0)</f>
        <v>No</v>
      </c>
      <c r="P1941" cm="1">
        <f t="array" ref="P1941">VLOOKUP($A1941,'Medical Examination'!$A:$H,COLUMN(G:G),0)</f>
        <v>3</v>
      </c>
      <c r="Q1941" t="str" cm="1">
        <f t="array" ref="Q1941">VLOOKUP($A1941,'Medical Examination'!$A:$H,COLUMN(H:H),0)</f>
        <v>yes</v>
      </c>
      <c r="R1941">
        <f t="shared" si="360"/>
        <v>0</v>
      </c>
      <c r="S1941">
        <f t="shared" si="361"/>
        <v>0</v>
      </c>
      <c r="T1941">
        <f t="shared" si="362"/>
        <v>0</v>
      </c>
      <c r="U1941">
        <f t="shared" si="363"/>
        <v>1</v>
      </c>
      <c r="V1941">
        <f t="shared" si="364"/>
        <v>2</v>
      </c>
      <c r="W1941">
        <f t="shared" si="365"/>
        <v>3</v>
      </c>
      <c r="X1941">
        <f t="shared" si="366"/>
        <v>3</v>
      </c>
      <c r="Y1941">
        <f t="shared" si="367"/>
        <v>0</v>
      </c>
      <c r="Z1941">
        <f t="shared" si="368"/>
        <v>0</v>
      </c>
      <c r="AA1941">
        <f t="shared" si="369"/>
        <v>1</v>
      </c>
      <c r="AB1941" s="5">
        <f t="shared" si="370"/>
        <v>65</v>
      </c>
      <c r="AC1941">
        <f t="shared" si="371"/>
        <v>1</v>
      </c>
    </row>
    <row r="1942" spans="1:29" x14ac:dyDescent="0.25">
      <c r="A1942" t="s">
        <v>1984</v>
      </c>
      <c r="B1942">
        <v>2002</v>
      </c>
      <c r="C1942" t="s">
        <v>18</v>
      </c>
      <c r="D1942">
        <v>17</v>
      </c>
      <c r="E1942">
        <v>0</v>
      </c>
      <c r="F1942">
        <v>26927.69</v>
      </c>
      <c r="G1942" t="s">
        <v>11</v>
      </c>
      <c r="H1942" t="s">
        <v>11</v>
      </c>
      <c r="I1942" t="s">
        <v>42</v>
      </c>
      <c r="J1942" t="str">
        <f>VLOOKUP(A1942,Names!A:B,2,)</f>
        <v>Collie, Ms.  Michelle</v>
      </c>
      <c r="K1942" cm="1">
        <f t="array" ref="K1942">VLOOKUP($A1942,'Medical Examination'!$A:$H,COLUMN(B:B),0)</f>
        <v>31.96</v>
      </c>
      <c r="L1942" cm="1">
        <f t="array" ref="L1942">VLOOKUP($A1942,'Medical Examination'!$A:$H,COLUMN(C:C),0)</f>
        <v>8.86</v>
      </c>
      <c r="M1942" t="str" cm="1">
        <f t="array" ref="M1942">VLOOKUP($A1942,'Medical Examination'!$A:$H,COLUMN(D:D),0)</f>
        <v>No</v>
      </c>
      <c r="N1942" t="str" cm="1">
        <f t="array" ref="N1942">VLOOKUP($A1942,'Medical Examination'!$A:$H,COLUMN(E:E),0)</f>
        <v>No</v>
      </c>
      <c r="O1942" t="str" cm="1">
        <f t="array" ref="O1942">VLOOKUP($A1942,'Medical Examination'!$A:$H,COLUMN(F:F),0)</f>
        <v>No</v>
      </c>
      <c r="P1942" t="str" cm="1">
        <f t="array" ref="P1942">VLOOKUP($A1942,'Medical Examination'!$A:$H,COLUMN(G:G),0)</f>
        <v>No major surgery</v>
      </c>
      <c r="Q1942" t="str" cm="1">
        <f t="array" ref="Q1942">VLOOKUP($A1942,'Medical Examination'!$A:$H,COLUMN(H:H),0)</f>
        <v>yes</v>
      </c>
      <c r="R1942">
        <f t="shared" si="360"/>
        <v>0</v>
      </c>
      <c r="S1942">
        <f t="shared" si="361"/>
        <v>0</v>
      </c>
      <c r="T1942">
        <f t="shared" si="362"/>
        <v>0</v>
      </c>
      <c r="U1942">
        <f t="shared" si="363"/>
        <v>1</v>
      </c>
      <c r="V1942">
        <f t="shared" si="364"/>
        <v>2</v>
      </c>
      <c r="W1942">
        <f t="shared" si="365"/>
        <v>2</v>
      </c>
      <c r="X1942">
        <f t="shared" si="366"/>
        <v>0</v>
      </c>
      <c r="Y1942">
        <f t="shared" si="367"/>
        <v>1</v>
      </c>
      <c r="Z1942">
        <f t="shared" si="368"/>
        <v>0</v>
      </c>
      <c r="AA1942">
        <f t="shared" si="369"/>
        <v>0</v>
      </c>
      <c r="AB1942" s="5">
        <f t="shared" si="370"/>
        <v>21</v>
      </c>
      <c r="AC1942">
        <f t="shared" si="371"/>
        <v>0</v>
      </c>
    </row>
    <row r="1943" spans="1:29" x14ac:dyDescent="0.25">
      <c r="A1943" t="s">
        <v>1985</v>
      </c>
      <c r="B1943">
        <v>2000</v>
      </c>
      <c r="C1943" t="s">
        <v>15</v>
      </c>
      <c r="D1943">
        <v>9</v>
      </c>
      <c r="E1943">
        <v>0</v>
      </c>
      <c r="F1943">
        <v>26936.98</v>
      </c>
      <c r="G1943" t="s">
        <v>11</v>
      </c>
      <c r="H1943" t="s">
        <v>12</v>
      </c>
      <c r="I1943" t="s">
        <v>42</v>
      </c>
      <c r="J1943" t="str">
        <f>VLOOKUP(A1943,Names!A:B,2,)</f>
        <v>Wegener, Mr.  Joel D</v>
      </c>
      <c r="K1943" cm="1">
        <f t="array" ref="K1943">VLOOKUP($A1943,'Medical Examination'!$A:$H,COLUMN(B:B),0)</f>
        <v>30.86</v>
      </c>
      <c r="L1943" cm="1">
        <f t="array" ref="L1943">VLOOKUP($A1943,'Medical Examination'!$A:$H,COLUMN(C:C),0)</f>
        <v>6.18</v>
      </c>
      <c r="M1943" t="str" cm="1">
        <f t="array" ref="M1943">VLOOKUP($A1943,'Medical Examination'!$A:$H,COLUMN(D:D),0)</f>
        <v>No</v>
      </c>
      <c r="N1943" t="str" cm="1">
        <f t="array" ref="N1943">VLOOKUP($A1943,'Medical Examination'!$A:$H,COLUMN(E:E),0)</f>
        <v>yes</v>
      </c>
      <c r="O1943" t="str" cm="1">
        <f t="array" ref="O1943">VLOOKUP($A1943,'Medical Examination'!$A:$H,COLUMN(F:F),0)</f>
        <v>No</v>
      </c>
      <c r="P1943" cm="1">
        <f t="array" ref="P1943">VLOOKUP($A1943,'Medical Examination'!$A:$H,COLUMN(G:G),0)</f>
        <v>2</v>
      </c>
      <c r="Q1943" t="str" cm="1">
        <f t="array" ref="Q1943">VLOOKUP($A1943,'Medical Examination'!$A:$H,COLUMN(H:H),0)</f>
        <v>yes</v>
      </c>
      <c r="R1943">
        <f t="shared" si="360"/>
        <v>0</v>
      </c>
      <c r="S1943">
        <f t="shared" si="361"/>
        <v>1</v>
      </c>
      <c r="T1943">
        <f t="shared" si="362"/>
        <v>0</v>
      </c>
      <c r="U1943">
        <f t="shared" si="363"/>
        <v>1</v>
      </c>
      <c r="V1943">
        <f t="shared" si="364"/>
        <v>2</v>
      </c>
      <c r="W1943">
        <f t="shared" si="365"/>
        <v>1</v>
      </c>
      <c r="X1943">
        <f t="shared" si="366"/>
        <v>2</v>
      </c>
      <c r="Y1943">
        <f t="shared" si="367"/>
        <v>1</v>
      </c>
      <c r="Z1943">
        <f t="shared" si="368"/>
        <v>0</v>
      </c>
      <c r="AA1943">
        <f t="shared" si="369"/>
        <v>0</v>
      </c>
      <c r="AB1943" s="5">
        <f t="shared" si="370"/>
        <v>23</v>
      </c>
      <c r="AC1943">
        <f t="shared" si="371"/>
        <v>1</v>
      </c>
    </row>
    <row r="1944" spans="1:29" x14ac:dyDescent="0.25">
      <c r="A1944" t="s">
        <v>1986</v>
      </c>
      <c r="B1944">
        <v>1960</v>
      </c>
      <c r="C1944" t="s">
        <v>10</v>
      </c>
      <c r="D1944">
        <v>9</v>
      </c>
      <c r="E1944">
        <v>1</v>
      </c>
      <c r="F1944">
        <v>27000.98</v>
      </c>
      <c r="G1944" t="s">
        <v>11</v>
      </c>
      <c r="H1944" t="s">
        <v>11</v>
      </c>
      <c r="I1944" t="s">
        <v>13</v>
      </c>
      <c r="J1944" t="str">
        <f>VLOOKUP(A1944,Names!A:B,2,)</f>
        <v>Whitacre, Mr.  Andrew D.</v>
      </c>
      <c r="K1944" cm="1">
        <f t="array" ref="K1944">VLOOKUP($A1944,'Medical Examination'!$A:$H,COLUMN(B:B),0)</f>
        <v>31.46</v>
      </c>
      <c r="L1944" cm="1">
        <f t="array" ref="L1944">VLOOKUP($A1944,'Medical Examination'!$A:$H,COLUMN(C:C),0)</f>
        <v>7.39</v>
      </c>
      <c r="M1944" t="str" cm="1">
        <f t="array" ref="M1944">VLOOKUP($A1944,'Medical Examination'!$A:$H,COLUMN(D:D),0)</f>
        <v>No</v>
      </c>
      <c r="N1944" t="str" cm="1">
        <f t="array" ref="N1944">VLOOKUP($A1944,'Medical Examination'!$A:$H,COLUMN(E:E),0)</f>
        <v>No</v>
      </c>
      <c r="O1944" t="str" cm="1">
        <f t="array" ref="O1944">VLOOKUP($A1944,'Medical Examination'!$A:$H,COLUMN(F:F),0)</f>
        <v>No</v>
      </c>
      <c r="P1944" t="str" cm="1">
        <f t="array" ref="P1944">VLOOKUP($A1944,'Medical Examination'!$A:$H,COLUMN(G:G),0)</f>
        <v>No major surgery</v>
      </c>
      <c r="Q1944" t="str" cm="1">
        <f t="array" ref="Q1944">VLOOKUP($A1944,'Medical Examination'!$A:$H,COLUMN(H:H),0)</f>
        <v>No</v>
      </c>
      <c r="R1944">
        <f t="shared" si="360"/>
        <v>0</v>
      </c>
      <c r="S1944">
        <f t="shared" si="361"/>
        <v>0</v>
      </c>
      <c r="T1944">
        <f t="shared" si="362"/>
        <v>0</v>
      </c>
      <c r="U1944">
        <f t="shared" si="363"/>
        <v>0</v>
      </c>
      <c r="V1944">
        <f t="shared" si="364"/>
        <v>2</v>
      </c>
      <c r="W1944">
        <f t="shared" si="365"/>
        <v>2</v>
      </c>
      <c r="X1944">
        <f t="shared" si="366"/>
        <v>0</v>
      </c>
      <c r="Y1944">
        <f t="shared" si="367"/>
        <v>0</v>
      </c>
      <c r="Z1944">
        <f t="shared" si="368"/>
        <v>0</v>
      </c>
      <c r="AA1944">
        <f t="shared" si="369"/>
        <v>1</v>
      </c>
      <c r="AB1944" s="5">
        <f t="shared" si="370"/>
        <v>63</v>
      </c>
      <c r="AC1944">
        <f t="shared" si="371"/>
        <v>1</v>
      </c>
    </row>
    <row r="1945" spans="1:29" x14ac:dyDescent="0.25">
      <c r="A1945" t="s">
        <v>1987</v>
      </c>
      <c r="B1945">
        <v>1958</v>
      </c>
      <c r="C1945" t="s">
        <v>18</v>
      </c>
      <c r="D1945">
        <v>30</v>
      </c>
      <c r="E1945">
        <v>0</v>
      </c>
      <c r="F1945">
        <v>27037.91</v>
      </c>
      <c r="G1945" t="s">
        <v>11</v>
      </c>
      <c r="H1945" t="s">
        <v>11</v>
      </c>
      <c r="I1945" t="s">
        <v>13</v>
      </c>
      <c r="J1945" t="str">
        <f>VLOOKUP(A1945,Names!A:B,2,)</f>
        <v>Graham, Ms.  Danielle</v>
      </c>
      <c r="K1945" cm="1">
        <f t="array" ref="K1945">VLOOKUP($A1945,'Medical Examination'!$A:$H,COLUMN(B:B),0)</f>
        <v>22.99</v>
      </c>
      <c r="L1945" cm="1">
        <f t="array" ref="L1945">VLOOKUP($A1945,'Medical Examination'!$A:$H,COLUMN(C:C),0)</f>
        <v>10.46</v>
      </c>
      <c r="M1945" t="str" cm="1">
        <f t="array" ref="M1945">VLOOKUP($A1945,'Medical Examination'!$A:$H,COLUMN(D:D),0)</f>
        <v>No</v>
      </c>
      <c r="N1945" t="str" cm="1">
        <f t="array" ref="N1945">VLOOKUP($A1945,'Medical Examination'!$A:$H,COLUMN(E:E),0)</f>
        <v>No</v>
      </c>
      <c r="O1945" t="str" cm="1">
        <f t="array" ref="O1945">VLOOKUP($A1945,'Medical Examination'!$A:$H,COLUMN(F:F),0)</f>
        <v>No</v>
      </c>
      <c r="P1945" cm="1">
        <f t="array" ref="P1945">VLOOKUP($A1945,'Medical Examination'!$A:$H,COLUMN(G:G),0)</f>
        <v>3</v>
      </c>
      <c r="Q1945" t="str" cm="1">
        <f t="array" ref="Q1945">VLOOKUP($A1945,'Medical Examination'!$A:$H,COLUMN(H:H),0)</f>
        <v>yes</v>
      </c>
      <c r="R1945">
        <f t="shared" si="360"/>
        <v>0</v>
      </c>
      <c r="S1945">
        <f t="shared" si="361"/>
        <v>0</v>
      </c>
      <c r="T1945">
        <f t="shared" si="362"/>
        <v>0</v>
      </c>
      <c r="U1945">
        <f t="shared" si="363"/>
        <v>1</v>
      </c>
      <c r="V1945">
        <f t="shared" si="364"/>
        <v>2</v>
      </c>
      <c r="W1945">
        <f t="shared" si="365"/>
        <v>2</v>
      </c>
      <c r="X1945">
        <f t="shared" si="366"/>
        <v>3</v>
      </c>
      <c r="Y1945">
        <f t="shared" si="367"/>
        <v>0</v>
      </c>
      <c r="Z1945">
        <f t="shared" si="368"/>
        <v>0</v>
      </c>
      <c r="AA1945">
        <f t="shared" si="369"/>
        <v>1</v>
      </c>
      <c r="AB1945" s="5">
        <f t="shared" si="370"/>
        <v>65</v>
      </c>
      <c r="AC1945">
        <f t="shared" si="371"/>
        <v>0</v>
      </c>
    </row>
    <row r="1946" spans="1:29" x14ac:dyDescent="0.25">
      <c r="A1946" t="s">
        <v>1988</v>
      </c>
      <c r="B1946">
        <v>1994</v>
      </c>
      <c r="C1946" t="s">
        <v>10</v>
      </c>
      <c r="D1946">
        <v>2</v>
      </c>
      <c r="E1946">
        <v>0</v>
      </c>
      <c r="F1946">
        <v>27080.639999999999</v>
      </c>
      <c r="G1946" t="s">
        <v>11</v>
      </c>
      <c r="H1946" t="s">
        <v>11</v>
      </c>
      <c r="I1946" t="s">
        <v>42</v>
      </c>
      <c r="J1946" t="str">
        <f>VLOOKUP(A1946,Names!A:B,2,)</f>
        <v>Apfelbaum, Mr.  Sean</v>
      </c>
      <c r="K1946" cm="1">
        <f t="array" ref="K1946">VLOOKUP($A1946,'Medical Examination'!$A:$H,COLUMN(B:B),0)</f>
        <v>26.74</v>
      </c>
      <c r="L1946" cm="1">
        <f t="array" ref="L1946">VLOOKUP($A1946,'Medical Examination'!$A:$H,COLUMN(C:C),0)</f>
        <v>4.3099999999999996</v>
      </c>
      <c r="M1946" t="str" cm="1">
        <f t="array" ref="M1946">VLOOKUP($A1946,'Medical Examination'!$A:$H,COLUMN(D:D),0)</f>
        <v>No</v>
      </c>
      <c r="N1946" t="str" cm="1">
        <f t="array" ref="N1946">VLOOKUP($A1946,'Medical Examination'!$A:$H,COLUMN(E:E),0)</f>
        <v>No</v>
      </c>
      <c r="O1946" t="str" cm="1">
        <f t="array" ref="O1946">VLOOKUP($A1946,'Medical Examination'!$A:$H,COLUMN(F:F),0)</f>
        <v>No</v>
      </c>
      <c r="P1946" t="str" cm="1">
        <f t="array" ref="P1946">VLOOKUP($A1946,'Medical Examination'!$A:$H,COLUMN(G:G),0)</f>
        <v>No major surgery</v>
      </c>
      <c r="Q1946" t="str" cm="1">
        <f t="array" ref="Q1946">VLOOKUP($A1946,'Medical Examination'!$A:$H,COLUMN(H:H),0)</f>
        <v>yes</v>
      </c>
      <c r="R1946">
        <f t="shared" si="360"/>
        <v>0</v>
      </c>
      <c r="S1946">
        <f t="shared" si="361"/>
        <v>0</v>
      </c>
      <c r="T1946">
        <f t="shared" si="362"/>
        <v>0</v>
      </c>
      <c r="U1946">
        <f t="shared" si="363"/>
        <v>1</v>
      </c>
      <c r="V1946">
        <f t="shared" si="364"/>
        <v>2</v>
      </c>
      <c r="W1946">
        <f t="shared" si="365"/>
        <v>2</v>
      </c>
      <c r="X1946">
        <f t="shared" si="366"/>
        <v>0</v>
      </c>
      <c r="Y1946">
        <f t="shared" si="367"/>
        <v>1</v>
      </c>
      <c r="Z1946">
        <f t="shared" si="368"/>
        <v>0</v>
      </c>
      <c r="AA1946">
        <f t="shared" si="369"/>
        <v>0</v>
      </c>
      <c r="AB1946" s="5">
        <f t="shared" si="370"/>
        <v>29</v>
      </c>
      <c r="AC1946">
        <f t="shared" si="371"/>
        <v>1</v>
      </c>
    </row>
    <row r="1947" spans="1:29" x14ac:dyDescent="0.25">
      <c r="A1947" t="s">
        <v>1989</v>
      </c>
      <c r="B1947">
        <v>1990</v>
      </c>
      <c r="C1947" t="s">
        <v>30</v>
      </c>
      <c r="D1947">
        <v>13</v>
      </c>
      <c r="E1947">
        <v>3</v>
      </c>
      <c r="F1947">
        <v>27092.38</v>
      </c>
      <c r="G1947" t="s">
        <v>11</v>
      </c>
      <c r="H1947" t="s">
        <v>12</v>
      </c>
      <c r="I1947" t="s">
        <v>42</v>
      </c>
      <c r="J1947" t="str">
        <f>VLOOKUP(A1947,Names!A:B,2,)</f>
        <v>Majewski, Mr.  Scott</v>
      </c>
      <c r="K1947" cm="1">
        <f t="array" ref="K1947">VLOOKUP($A1947,'Medical Examination'!$A:$H,COLUMN(B:B),0)</f>
        <v>19.54</v>
      </c>
      <c r="L1947" cm="1">
        <f t="array" ref="L1947">VLOOKUP($A1947,'Medical Examination'!$A:$H,COLUMN(C:C),0)</f>
        <v>5.37</v>
      </c>
      <c r="M1947" t="str" cm="1">
        <f t="array" ref="M1947">VLOOKUP($A1947,'Medical Examination'!$A:$H,COLUMN(D:D),0)</f>
        <v>No</v>
      </c>
      <c r="N1947" t="str" cm="1">
        <f t="array" ref="N1947">VLOOKUP($A1947,'Medical Examination'!$A:$H,COLUMN(E:E),0)</f>
        <v>No</v>
      </c>
      <c r="O1947" t="str" cm="1">
        <f t="array" ref="O1947">VLOOKUP($A1947,'Medical Examination'!$A:$H,COLUMN(F:F),0)</f>
        <v>No</v>
      </c>
      <c r="P1947" t="str" cm="1">
        <f t="array" ref="P1947">VLOOKUP($A1947,'Medical Examination'!$A:$H,COLUMN(G:G),0)</f>
        <v>No major surgery</v>
      </c>
      <c r="Q1947" t="str" cm="1">
        <f t="array" ref="Q1947">VLOOKUP($A1947,'Medical Examination'!$A:$H,COLUMN(H:H),0)</f>
        <v>yes</v>
      </c>
      <c r="R1947">
        <f t="shared" si="360"/>
        <v>0</v>
      </c>
      <c r="S1947">
        <f t="shared" si="361"/>
        <v>0</v>
      </c>
      <c r="T1947">
        <f t="shared" si="362"/>
        <v>0</v>
      </c>
      <c r="U1947">
        <f t="shared" si="363"/>
        <v>1</v>
      </c>
      <c r="V1947">
        <f t="shared" si="364"/>
        <v>2</v>
      </c>
      <c r="W1947">
        <f t="shared" si="365"/>
        <v>1</v>
      </c>
      <c r="X1947">
        <f t="shared" si="366"/>
        <v>0</v>
      </c>
      <c r="Y1947">
        <f t="shared" si="367"/>
        <v>1</v>
      </c>
      <c r="Z1947">
        <f t="shared" si="368"/>
        <v>0</v>
      </c>
      <c r="AA1947">
        <f t="shared" si="369"/>
        <v>0</v>
      </c>
      <c r="AB1947" s="5">
        <f t="shared" si="370"/>
        <v>33</v>
      </c>
      <c r="AC1947">
        <f t="shared" si="371"/>
        <v>1</v>
      </c>
    </row>
    <row r="1948" spans="1:29" x14ac:dyDescent="0.25">
      <c r="A1948" t="s">
        <v>1990</v>
      </c>
      <c r="B1948">
        <v>1970</v>
      </c>
      <c r="C1948" t="s">
        <v>37</v>
      </c>
      <c r="D1948">
        <v>2</v>
      </c>
      <c r="E1948">
        <v>0</v>
      </c>
      <c r="F1948">
        <v>27117.99</v>
      </c>
      <c r="G1948" t="s">
        <v>11</v>
      </c>
      <c r="H1948" t="s">
        <v>11</v>
      </c>
      <c r="I1948" t="s">
        <v>13</v>
      </c>
      <c r="J1948" t="str">
        <f>VLOOKUP(A1948,Names!A:B,2,)</f>
        <v>Earle, Ms.  Sara E.</v>
      </c>
      <c r="K1948" cm="1">
        <f t="array" ref="K1948">VLOOKUP($A1948,'Medical Examination'!$A:$H,COLUMN(B:B),0)</f>
        <v>24.86</v>
      </c>
      <c r="L1948" cm="1">
        <f t="array" ref="L1948">VLOOKUP($A1948,'Medical Examination'!$A:$H,COLUMN(C:C),0)</f>
        <v>8.92</v>
      </c>
      <c r="M1948" t="str" cm="1">
        <f t="array" ref="M1948">VLOOKUP($A1948,'Medical Examination'!$A:$H,COLUMN(D:D),0)</f>
        <v>yes</v>
      </c>
      <c r="N1948" t="str" cm="1">
        <f t="array" ref="N1948">VLOOKUP($A1948,'Medical Examination'!$A:$H,COLUMN(E:E),0)</f>
        <v>No</v>
      </c>
      <c r="O1948" t="str" cm="1">
        <f t="array" ref="O1948">VLOOKUP($A1948,'Medical Examination'!$A:$H,COLUMN(F:F),0)</f>
        <v>No</v>
      </c>
      <c r="P1948" cm="1">
        <f t="array" ref="P1948">VLOOKUP($A1948,'Medical Examination'!$A:$H,COLUMN(G:G),0)</f>
        <v>2</v>
      </c>
      <c r="Q1948" t="str" cm="1">
        <f t="array" ref="Q1948">VLOOKUP($A1948,'Medical Examination'!$A:$H,COLUMN(H:H),0)</f>
        <v>No</v>
      </c>
      <c r="R1948">
        <f t="shared" si="360"/>
        <v>1</v>
      </c>
      <c r="S1948">
        <f t="shared" si="361"/>
        <v>0</v>
      </c>
      <c r="T1948">
        <f t="shared" si="362"/>
        <v>0</v>
      </c>
      <c r="U1948">
        <f t="shared" si="363"/>
        <v>0</v>
      </c>
      <c r="V1948">
        <f t="shared" si="364"/>
        <v>2</v>
      </c>
      <c r="W1948">
        <f t="shared" si="365"/>
        <v>2</v>
      </c>
      <c r="X1948">
        <f t="shared" si="366"/>
        <v>2</v>
      </c>
      <c r="Y1948">
        <f t="shared" si="367"/>
        <v>0</v>
      </c>
      <c r="Z1948">
        <f t="shared" si="368"/>
        <v>0</v>
      </c>
      <c r="AA1948">
        <f t="shared" si="369"/>
        <v>1</v>
      </c>
      <c r="AB1948" s="5">
        <f t="shared" si="370"/>
        <v>53</v>
      </c>
      <c r="AC1948">
        <f t="shared" si="371"/>
        <v>0</v>
      </c>
    </row>
    <row r="1949" spans="1:29" x14ac:dyDescent="0.25">
      <c r="A1949" t="s">
        <v>1991</v>
      </c>
      <c r="B1949">
        <v>1965</v>
      </c>
      <c r="C1949" t="s">
        <v>30</v>
      </c>
      <c r="D1949">
        <v>21</v>
      </c>
      <c r="E1949">
        <v>0</v>
      </c>
      <c r="F1949">
        <v>27218.44</v>
      </c>
      <c r="G1949" t="s">
        <v>11</v>
      </c>
      <c r="H1949" t="s">
        <v>16</v>
      </c>
      <c r="I1949" t="s">
        <v>356</v>
      </c>
      <c r="J1949" t="str">
        <f>VLOOKUP(A1949,Names!A:B,2,)</f>
        <v>Zappala, Mr.  Dante</v>
      </c>
      <c r="K1949" cm="1">
        <f t="array" ref="K1949">VLOOKUP($A1949,'Medical Examination'!$A:$H,COLUMN(B:B),0)</f>
        <v>28.975000000000001</v>
      </c>
      <c r="L1949" cm="1">
        <f t="array" ref="L1949">VLOOKUP($A1949,'Medical Examination'!$A:$H,COLUMN(C:C),0)</f>
        <v>7.63</v>
      </c>
      <c r="M1949" t="str" cm="1">
        <f t="array" ref="M1949">VLOOKUP($A1949,'Medical Examination'!$A:$H,COLUMN(D:D),0)</f>
        <v>No</v>
      </c>
      <c r="N1949" t="str" cm="1">
        <f t="array" ref="N1949">VLOOKUP($A1949,'Medical Examination'!$A:$H,COLUMN(E:E),0)</f>
        <v>No</v>
      </c>
      <c r="O1949" t="str" cm="1">
        <f t="array" ref="O1949">VLOOKUP($A1949,'Medical Examination'!$A:$H,COLUMN(F:F),0)</f>
        <v>No</v>
      </c>
      <c r="P1949" t="str" cm="1">
        <f t="array" ref="P1949">VLOOKUP($A1949,'Medical Examination'!$A:$H,COLUMN(G:G),0)</f>
        <v>No major surgery</v>
      </c>
      <c r="Q1949" t="str" cm="1">
        <f t="array" ref="Q1949">VLOOKUP($A1949,'Medical Examination'!$A:$H,COLUMN(H:H),0)</f>
        <v>yes</v>
      </c>
      <c r="R1949">
        <f t="shared" si="360"/>
        <v>0</v>
      </c>
      <c r="S1949">
        <f t="shared" si="361"/>
        <v>0</v>
      </c>
      <c r="T1949">
        <f t="shared" si="362"/>
        <v>0</v>
      </c>
      <c r="U1949">
        <f t="shared" si="363"/>
        <v>1</v>
      </c>
      <c r="V1949">
        <f t="shared" si="364"/>
        <v>2</v>
      </c>
      <c r="W1949">
        <f t="shared" si="365"/>
        <v>3</v>
      </c>
      <c r="X1949">
        <f t="shared" si="366"/>
        <v>0</v>
      </c>
      <c r="Y1949">
        <f t="shared" si="367"/>
        <v>0</v>
      </c>
      <c r="Z1949">
        <f t="shared" si="368"/>
        <v>0</v>
      </c>
      <c r="AA1949">
        <f t="shared" si="369"/>
        <v>0</v>
      </c>
      <c r="AB1949" s="5">
        <f t="shared" si="370"/>
        <v>58</v>
      </c>
      <c r="AC1949">
        <f t="shared" si="371"/>
        <v>1</v>
      </c>
    </row>
    <row r="1950" spans="1:29" x14ac:dyDescent="0.25">
      <c r="A1950" t="s">
        <v>1992</v>
      </c>
      <c r="B1950">
        <v>1999</v>
      </c>
      <c r="C1950" t="s">
        <v>30</v>
      </c>
      <c r="D1950">
        <v>2</v>
      </c>
      <c r="E1950">
        <v>0</v>
      </c>
      <c r="F1950">
        <v>27236.959999999999</v>
      </c>
      <c r="G1950" t="s">
        <v>11</v>
      </c>
      <c r="H1950" t="s">
        <v>16</v>
      </c>
      <c r="I1950" t="s">
        <v>42</v>
      </c>
      <c r="J1950" t="str">
        <f>VLOOKUP(A1950,Names!A:B,2,)</f>
        <v>Wick, Ms.  Heather</v>
      </c>
      <c r="K1950" cm="1">
        <f t="array" ref="K1950">VLOOKUP($A1950,'Medical Examination'!$A:$H,COLUMN(B:B),0)</f>
        <v>30.6</v>
      </c>
      <c r="L1950" cm="1">
        <f t="array" ref="L1950">VLOOKUP($A1950,'Medical Examination'!$A:$H,COLUMN(C:C),0)</f>
        <v>5.24</v>
      </c>
      <c r="M1950" t="str" cm="1">
        <f t="array" ref="M1950">VLOOKUP($A1950,'Medical Examination'!$A:$H,COLUMN(D:D),0)</f>
        <v>No</v>
      </c>
      <c r="N1950" t="str" cm="1">
        <f t="array" ref="N1950">VLOOKUP($A1950,'Medical Examination'!$A:$H,COLUMN(E:E),0)</f>
        <v>No</v>
      </c>
      <c r="O1950" t="str" cm="1">
        <f t="array" ref="O1950">VLOOKUP($A1950,'Medical Examination'!$A:$H,COLUMN(F:F),0)</f>
        <v>No</v>
      </c>
      <c r="P1950" t="str" cm="1">
        <f t="array" ref="P1950">VLOOKUP($A1950,'Medical Examination'!$A:$H,COLUMN(G:G),0)</f>
        <v>No major surgery</v>
      </c>
      <c r="Q1950" t="str" cm="1">
        <f t="array" ref="Q1950">VLOOKUP($A1950,'Medical Examination'!$A:$H,COLUMN(H:H),0)</f>
        <v>yes</v>
      </c>
      <c r="R1950">
        <f t="shared" si="360"/>
        <v>0</v>
      </c>
      <c r="S1950">
        <f t="shared" si="361"/>
        <v>0</v>
      </c>
      <c r="T1950">
        <f t="shared" si="362"/>
        <v>0</v>
      </c>
      <c r="U1950">
        <f t="shared" si="363"/>
        <v>1</v>
      </c>
      <c r="V1950">
        <f t="shared" si="364"/>
        <v>2</v>
      </c>
      <c r="W1950">
        <f t="shared" si="365"/>
        <v>3</v>
      </c>
      <c r="X1950">
        <f t="shared" si="366"/>
        <v>0</v>
      </c>
      <c r="Y1950">
        <f t="shared" si="367"/>
        <v>1</v>
      </c>
      <c r="Z1950">
        <f t="shared" si="368"/>
        <v>0</v>
      </c>
      <c r="AA1950">
        <f t="shared" si="369"/>
        <v>0</v>
      </c>
      <c r="AB1950" s="5">
        <f t="shared" si="370"/>
        <v>24</v>
      </c>
      <c r="AC1950">
        <f t="shared" si="371"/>
        <v>0</v>
      </c>
    </row>
    <row r="1951" spans="1:29" x14ac:dyDescent="0.25">
      <c r="A1951" t="s">
        <v>1993</v>
      </c>
      <c r="B1951">
        <v>1968</v>
      </c>
      <c r="C1951" t="s">
        <v>18</v>
      </c>
      <c r="D1951">
        <v>6</v>
      </c>
      <c r="E1951">
        <v>3</v>
      </c>
      <c r="F1951">
        <v>27322.73</v>
      </c>
      <c r="G1951" t="s">
        <v>11</v>
      </c>
      <c r="H1951" t="s">
        <v>11</v>
      </c>
      <c r="I1951" t="s">
        <v>13</v>
      </c>
      <c r="J1951" t="str">
        <f>VLOOKUP(A1951,Names!A:B,2,)</f>
        <v>Bloomquist, Ms.  Alyssa K.</v>
      </c>
      <c r="K1951" cm="1">
        <f t="array" ref="K1951">VLOOKUP($A1951,'Medical Examination'!$A:$H,COLUMN(B:B),0)</f>
        <v>31.9</v>
      </c>
      <c r="L1951" cm="1">
        <f t="array" ref="L1951">VLOOKUP($A1951,'Medical Examination'!$A:$H,COLUMN(C:C),0)</f>
        <v>11.89</v>
      </c>
      <c r="M1951" t="str" cm="1">
        <f t="array" ref="M1951">VLOOKUP($A1951,'Medical Examination'!$A:$H,COLUMN(D:D),0)</f>
        <v>No</v>
      </c>
      <c r="N1951" t="str" cm="1">
        <f t="array" ref="N1951">VLOOKUP($A1951,'Medical Examination'!$A:$H,COLUMN(E:E),0)</f>
        <v>No</v>
      </c>
      <c r="O1951" t="str" cm="1">
        <f t="array" ref="O1951">VLOOKUP($A1951,'Medical Examination'!$A:$H,COLUMN(F:F),0)</f>
        <v>No</v>
      </c>
      <c r="P1951" t="str" cm="1">
        <f t="array" ref="P1951">VLOOKUP($A1951,'Medical Examination'!$A:$H,COLUMN(G:G),0)</f>
        <v>No major surgery</v>
      </c>
      <c r="Q1951" t="str" cm="1">
        <f t="array" ref="Q1951">VLOOKUP($A1951,'Medical Examination'!$A:$H,COLUMN(H:H),0)</f>
        <v>No</v>
      </c>
      <c r="R1951">
        <f t="shared" si="360"/>
        <v>0</v>
      </c>
      <c r="S1951">
        <f t="shared" si="361"/>
        <v>0</v>
      </c>
      <c r="T1951">
        <f t="shared" si="362"/>
        <v>0</v>
      </c>
      <c r="U1951">
        <f t="shared" si="363"/>
        <v>0</v>
      </c>
      <c r="V1951">
        <f t="shared" si="364"/>
        <v>2</v>
      </c>
      <c r="W1951">
        <f t="shared" si="365"/>
        <v>2</v>
      </c>
      <c r="X1951">
        <f t="shared" si="366"/>
        <v>0</v>
      </c>
      <c r="Y1951">
        <f t="shared" si="367"/>
        <v>0</v>
      </c>
      <c r="Z1951">
        <f t="shared" si="368"/>
        <v>0</v>
      </c>
      <c r="AA1951">
        <f t="shared" si="369"/>
        <v>1</v>
      </c>
      <c r="AB1951" s="5">
        <f t="shared" si="370"/>
        <v>55</v>
      </c>
      <c r="AC1951">
        <f t="shared" si="371"/>
        <v>0</v>
      </c>
    </row>
    <row r="1952" spans="1:29" x14ac:dyDescent="0.25">
      <c r="A1952" t="s">
        <v>1994</v>
      </c>
      <c r="B1952">
        <v>1969</v>
      </c>
      <c r="C1952" t="s">
        <v>37</v>
      </c>
      <c r="D1952">
        <v>16</v>
      </c>
      <c r="E1952">
        <v>0</v>
      </c>
      <c r="F1952">
        <v>27346.04</v>
      </c>
      <c r="G1952" t="s">
        <v>11</v>
      </c>
      <c r="H1952" t="s">
        <v>11</v>
      </c>
      <c r="I1952" t="s">
        <v>13</v>
      </c>
      <c r="J1952" t="str">
        <f>VLOOKUP(A1952,Names!A:B,2,)</f>
        <v>Fitzpatrick, Mr.  Michael</v>
      </c>
      <c r="K1952" cm="1">
        <f t="array" ref="K1952">VLOOKUP($A1952,'Medical Examination'!$A:$H,COLUMN(B:B),0)</f>
        <v>31.35</v>
      </c>
      <c r="L1952" cm="1">
        <f t="array" ref="L1952">VLOOKUP($A1952,'Medical Examination'!$A:$H,COLUMN(C:C),0)</f>
        <v>4.33</v>
      </c>
      <c r="M1952" t="str" cm="1">
        <f t="array" ref="M1952">VLOOKUP($A1952,'Medical Examination'!$A:$H,COLUMN(D:D),0)</f>
        <v>yes</v>
      </c>
      <c r="N1952" t="str" cm="1">
        <f t="array" ref="N1952">VLOOKUP($A1952,'Medical Examination'!$A:$H,COLUMN(E:E),0)</f>
        <v>No</v>
      </c>
      <c r="O1952" t="str" cm="1">
        <f t="array" ref="O1952">VLOOKUP($A1952,'Medical Examination'!$A:$H,COLUMN(F:F),0)</f>
        <v>Yes</v>
      </c>
      <c r="P1952" cm="1">
        <f t="array" ref="P1952">VLOOKUP($A1952,'Medical Examination'!$A:$H,COLUMN(G:G),0)</f>
        <v>1</v>
      </c>
      <c r="Q1952" t="str" cm="1">
        <f t="array" ref="Q1952">VLOOKUP($A1952,'Medical Examination'!$A:$H,COLUMN(H:H),0)</f>
        <v>No</v>
      </c>
      <c r="R1952">
        <f t="shared" si="360"/>
        <v>1</v>
      </c>
      <c r="S1952">
        <f t="shared" si="361"/>
        <v>0</v>
      </c>
      <c r="T1952">
        <f t="shared" si="362"/>
        <v>1</v>
      </c>
      <c r="U1952">
        <f t="shared" si="363"/>
        <v>0</v>
      </c>
      <c r="V1952">
        <f t="shared" si="364"/>
        <v>2</v>
      </c>
      <c r="W1952">
        <f t="shared" si="365"/>
        <v>2</v>
      </c>
      <c r="X1952">
        <f t="shared" si="366"/>
        <v>1</v>
      </c>
      <c r="Y1952">
        <f t="shared" si="367"/>
        <v>0</v>
      </c>
      <c r="Z1952">
        <f t="shared" si="368"/>
        <v>0</v>
      </c>
      <c r="AA1952">
        <f t="shared" si="369"/>
        <v>1</v>
      </c>
      <c r="AB1952" s="5">
        <f t="shared" si="370"/>
        <v>54</v>
      </c>
      <c r="AC1952">
        <f t="shared" si="371"/>
        <v>1</v>
      </c>
    </row>
    <row r="1953" spans="1:29" x14ac:dyDescent="0.25">
      <c r="A1953" t="s">
        <v>1995</v>
      </c>
      <c r="B1953">
        <v>1988</v>
      </c>
      <c r="C1953" t="s">
        <v>20</v>
      </c>
      <c r="D1953">
        <v>15</v>
      </c>
      <c r="E1953">
        <v>2</v>
      </c>
      <c r="F1953">
        <v>27375.9</v>
      </c>
      <c r="G1953" t="s">
        <v>11</v>
      </c>
      <c r="H1953" t="s">
        <v>12</v>
      </c>
      <c r="I1953" t="s">
        <v>164</v>
      </c>
      <c r="J1953" t="str">
        <f>VLOOKUP(A1953,Names!A:B,2,)</f>
        <v>Ornelas, Mr.  Zachary</v>
      </c>
      <c r="K1953" cm="1">
        <f t="array" ref="K1953">VLOOKUP($A1953,'Medical Examination'!$A:$H,COLUMN(B:B),0)</f>
        <v>22.42</v>
      </c>
      <c r="L1953" cm="1">
        <f t="array" ref="L1953">VLOOKUP($A1953,'Medical Examination'!$A:$H,COLUMN(C:C),0)</f>
        <v>4.68</v>
      </c>
      <c r="M1953" t="str" cm="1">
        <f t="array" ref="M1953">VLOOKUP($A1953,'Medical Examination'!$A:$H,COLUMN(D:D),0)</f>
        <v>yes</v>
      </c>
      <c r="N1953" t="str" cm="1">
        <f t="array" ref="N1953">VLOOKUP($A1953,'Medical Examination'!$A:$H,COLUMN(E:E),0)</f>
        <v>No</v>
      </c>
      <c r="O1953" t="str" cm="1">
        <f t="array" ref="O1953">VLOOKUP($A1953,'Medical Examination'!$A:$H,COLUMN(F:F),0)</f>
        <v>No</v>
      </c>
      <c r="P1953" cm="1">
        <f t="array" ref="P1953">VLOOKUP($A1953,'Medical Examination'!$A:$H,COLUMN(G:G),0)</f>
        <v>1</v>
      </c>
      <c r="Q1953" t="str" cm="1">
        <f t="array" ref="Q1953">VLOOKUP($A1953,'Medical Examination'!$A:$H,COLUMN(H:H),0)</f>
        <v>No</v>
      </c>
      <c r="R1953">
        <f t="shared" si="360"/>
        <v>1</v>
      </c>
      <c r="S1953">
        <f t="shared" si="361"/>
        <v>0</v>
      </c>
      <c r="T1953">
        <f t="shared" si="362"/>
        <v>0</v>
      </c>
      <c r="U1953">
        <f t="shared" si="363"/>
        <v>0</v>
      </c>
      <c r="V1953">
        <f t="shared" si="364"/>
        <v>2</v>
      </c>
      <c r="W1953">
        <f t="shared" si="365"/>
        <v>1</v>
      </c>
      <c r="X1953">
        <f t="shared" si="366"/>
        <v>1</v>
      </c>
      <c r="Y1953">
        <f t="shared" si="367"/>
        <v>0</v>
      </c>
      <c r="Z1953">
        <f t="shared" si="368"/>
        <v>0</v>
      </c>
      <c r="AA1953">
        <f t="shared" si="369"/>
        <v>0</v>
      </c>
      <c r="AB1953" s="5">
        <f t="shared" si="370"/>
        <v>35</v>
      </c>
      <c r="AC1953">
        <f t="shared" si="371"/>
        <v>1</v>
      </c>
    </row>
    <row r="1954" spans="1:29" x14ac:dyDescent="0.25">
      <c r="A1954" t="s">
        <v>1996</v>
      </c>
      <c r="B1954">
        <v>1985</v>
      </c>
      <c r="C1954" t="s">
        <v>30</v>
      </c>
      <c r="D1954">
        <v>5</v>
      </c>
      <c r="E1954">
        <v>3</v>
      </c>
      <c r="F1954">
        <v>27432.73</v>
      </c>
      <c r="G1954" t="s">
        <v>11</v>
      </c>
      <c r="H1954" t="s">
        <v>16</v>
      </c>
      <c r="I1954" t="s">
        <v>42</v>
      </c>
      <c r="J1954" t="str">
        <f>VLOOKUP(A1954,Names!A:B,2,)</f>
        <v>Norvell, Ms.  Nora P</v>
      </c>
      <c r="K1954" cm="1">
        <f t="array" ref="K1954">VLOOKUP($A1954,'Medical Examination'!$A:$H,COLUMN(B:B),0)</f>
        <v>16.37</v>
      </c>
      <c r="L1954" cm="1">
        <f t="array" ref="L1954">VLOOKUP($A1954,'Medical Examination'!$A:$H,COLUMN(C:C),0)</f>
        <v>4.79</v>
      </c>
      <c r="M1954" t="str" cm="1">
        <f t="array" ref="M1954">VLOOKUP($A1954,'Medical Examination'!$A:$H,COLUMN(D:D),0)</f>
        <v>yes</v>
      </c>
      <c r="N1954" t="str" cm="1">
        <f t="array" ref="N1954">VLOOKUP($A1954,'Medical Examination'!$A:$H,COLUMN(E:E),0)</f>
        <v>No</v>
      </c>
      <c r="O1954" t="str" cm="1">
        <f t="array" ref="O1954">VLOOKUP($A1954,'Medical Examination'!$A:$H,COLUMN(F:F),0)</f>
        <v>No</v>
      </c>
      <c r="P1954" t="str" cm="1">
        <f t="array" ref="P1954">VLOOKUP($A1954,'Medical Examination'!$A:$H,COLUMN(G:G),0)</f>
        <v>No major surgery</v>
      </c>
      <c r="Q1954" t="str" cm="1">
        <f t="array" ref="Q1954">VLOOKUP($A1954,'Medical Examination'!$A:$H,COLUMN(H:H),0)</f>
        <v>yes</v>
      </c>
      <c r="R1954">
        <f t="shared" si="360"/>
        <v>1</v>
      </c>
      <c r="S1954">
        <f t="shared" si="361"/>
        <v>0</v>
      </c>
      <c r="T1954">
        <f t="shared" si="362"/>
        <v>0</v>
      </c>
      <c r="U1954">
        <f t="shared" si="363"/>
        <v>1</v>
      </c>
      <c r="V1954">
        <f t="shared" si="364"/>
        <v>2</v>
      </c>
      <c r="W1954">
        <f t="shared" si="365"/>
        <v>3</v>
      </c>
      <c r="X1954">
        <f t="shared" si="366"/>
        <v>0</v>
      </c>
      <c r="Y1954">
        <f t="shared" si="367"/>
        <v>1</v>
      </c>
      <c r="Z1954">
        <f t="shared" si="368"/>
        <v>0</v>
      </c>
      <c r="AA1954">
        <f t="shared" si="369"/>
        <v>0</v>
      </c>
      <c r="AB1954" s="5">
        <f t="shared" si="370"/>
        <v>38</v>
      </c>
      <c r="AC1954">
        <f t="shared" si="371"/>
        <v>0</v>
      </c>
    </row>
    <row r="1955" spans="1:29" x14ac:dyDescent="0.25">
      <c r="A1955" t="s">
        <v>1997</v>
      </c>
      <c r="B1955">
        <v>1981</v>
      </c>
      <c r="C1955" t="s">
        <v>37</v>
      </c>
      <c r="D1955">
        <v>3</v>
      </c>
      <c r="E1955">
        <v>1</v>
      </c>
      <c r="F1955">
        <v>27495.59</v>
      </c>
      <c r="G1955" t="s">
        <v>11</v>
      </c>
      <c r="H1955" t="s">
        <v>16</v>
      </c>
      <c r="I1955" t="s">
        <v>42</v>
      </c>
      <c r="J1955" t="str">
        <f>VLOOKUP(A1955,Names!A:B,2,)</f>
        <v>Mascaro, Ms.  Andrea</v>
      </c>
      <c r="K1955" cm="1">
        <f t="array" ref="K1955">VLOOKUP($A1955,'Medical Examination'!$A:$H,COLUMN(B:B),0)</f>
        <v>16.329999999999998</v>
      </c>
      <c r="L1955" cm="1">
        <f t="array" ref="L1955">VLOOKUP($A1955,'Medical Examination'!$A:$H,COLUMN(C:C),0)</f>
        <v>7.26</v>
      </c>
      <c r="M1955" t="str" cm="1">
        <f t="array" ref="M1955">VLOOKUP($A1955,'Medical Examination'!$A:$H,COLUMN(D:D),0)</f>
        <v>yes</v>
      </c>
      <c r="N1955" t="str" cm="1">
        <f t="array" ref="N1955">VLOOKUP($A1955,'Medical Examination'!$A:$H,COLUMN(E:E),0)</f>
        <v>No</v>
      </c>
      <c r="O1955" t="str" cm="1">
        <f t="array" ref="O1955">VLOOKUP($A1955,'Medical Examination'!$A:$H,COLUMN(F:F),0)</f>
        <v>No</v>
      </c>
      <c r="P1955" t="str" cm="1">
        <f t="array" ref="P1955">VLOOKUP($A1955,'Medical Examination'!$A:$H,COLUMN(G:G),0)</f>
        <v>No major surgery</v>
      </c>
      <c r="Q1955" t="str" cm="1">
        <f t="array" ref="Q1955">VLOOKUP($A1955,'Medical Examination'!$A:$H,COLUMN(H:H),0)</f>
        <v>yes</v>
      </c>
      <c r="R1955">
        <f t="shared" si="360"/>
        <v>1</v>
      </c>
      <c r="S1955">
        <f t="shared" si="361"/>
        <v>0</v>
      </c>
      <c r="T1955">
        <f t="shared" si="362"/>
        <v>0</v>
      </c>
      <c r="U1955">
        <f t="shared" si="363"/>
        <v>1</v>
      </c>
      <c r="V1955">
        <f t="shared" si="364"/>
        <v>2</v>
      </c>
      <c r="W1955">
        <f t="shared" si="365"/>
        <v>3</v>
      </c>
      <c r="X1955">
        <f t="shared" si="366"/>
        <v>0</v>
      </c>
      <c r="Y1955">
        <f t="shared" si="367"/>
        <v>1</v>
      </c>
      <c r="Z1955">
        <f t="shared" si="368"/>
        <v>0</v>
      </c>
      <c r="AA1955">
        <f t="shared" si="369"/>
        <v>0</v>
      </c>
      <c r="AB1955" s="5">
        <f t="shared" si="370"/>
        <v>42</v>
      </c>
      <c r="AC1955">
        <f t="shared" si="371"/>
        <v>0</v>
      </c>
    </row>
    <row r="1956" spans="1:29" x14ac:dyDescent="0.25">
      <c r="A1956" t="s">
        <v>1998</v>
      </c>
      <c r="B1956">
        <v>1965</v>
      </c>
      <c r="C1956" t="s">
        <v>37</v>
      </c>
      <c r="D1956">
        <v>19</v>
      </c>
      <c r="E1956">
        <v>0</v>
      </c>
      <c r="F1956">
        <v>27533.91</v>
      </c>
      <c r="G1956" t="s">
        <v>11</v>
      </c>
      <c r="H1956" t="s">
        <v>12</v>
      </c>
      <c r="I1956" t="s">
        <v>13</v>
      </c>
      <c r="J1956" t="str">
        <f>VLOOKUP(A1956,Names!A:B,2,)</f>
        <v>Klubben, Ms.  Tenielle M</v>
      </c>
      <c r="K1956" cm="1">
        <f t="array" ref="K1956">VLOOKUP($A1956,'Medical Examination'!$A:$H,COLUMN(B:B),0)</f>
        <v>29.81</v>
      </c>
      <c r="L1956" cm="1">
        <f t="array" ref="L1956">VLOOKUP($A1956,'Medical Examination'!$A:$H,COLUMN(C:C),0)</f>
        <v>11.66</v>
      </c>
      <c r="M1956" t="str" cm="1">
        <f t="array" ref="M1956">VLOOKUP($A1956,'Medical Examination'!$A:$H,COLUMN(D:D),0)</f>
        <v>No</v>
      </c>
      <c r="N1956" t="str" cm="1">
        <f t="array" ref="N1956">VLOOKUP($A1956,'Medical Examination'!$A:$H,COLUMN(E:E),0)</f>
        <v>No</v>
      </c>
      <c r="O1956" t="str" cm="1">
        <f t="array" ref="O1956">VLOOKUP($A1956,'Medical Examination'!$A:$H,COLUMN(F:F),0)</f>
        <v>No</v>
      </c>
      <c r="P1956" t="str" cm="1">
        <f t="array" ref="P1956">VLOOKUP($A1956,'Medical Examination'!$A:$H,COLUMN(G:G),0)</f>
        <v>No major surgery</v>
      </c>
      <c r="Q1956" t="str" cm="1">
        <f t="array" ref="Q1956">VLOOKUP($A1956,'Medical Examination'!$A:$H,COLUMN(H:H),0)</f>
        <v>yes</v>
      </c>
      <c r="R1956">
        <f t="shared" si="360"/>
        <v>0</v>
      </c>
      <c r="S1956">
        <f t="shared" si="361"/>
        <v>0</v>
      </c>
      <c r="T1956">
        <f t="shared" si="362"/>
        <v>0</v>
      </c>
      <c r="U1956">
        <f t="shared" si="363"/>
        <v>1</v>
      </c>
      <c r="V1956">
        <f t="shared" si="364"/>
        <v>2</v>
      </c>
      <c r="W1956">
        <f t="shared" si="365"/>
        <v>1</v>
      </c>
      <c r="X1956">
        <f t="shared" si="366"/>
        <v>0</v>
      </c>
      <c r="Y1956">
        <f t="shared" si="367"/>
        <v>0</v>
      </c>
      <c r="Z1956">
        <f t="shared" si="368"/>
        <v>0</v>
      </c>
      <c r="AA1956">
        <f t="shared" si="369"/>
        <v>1</v>
      </c>
      <c r="AB1956" s="5">
        <f t="shared" si="370"/>
        <v>58</v>
      </c>
      <c r="AC1956">
        <f t="shared" si="371"/>
        <v>0</v>
      </c>
    </row>
    <row r="1957" spans="1:29" x14ac:dyDescent="0.25">
      <c r="A1957" t="s">
        <v>1999</v>
      </c>
      <c r="B1957">
        <v>1984</v>
      </c>
      <c r="C1957" t="s">
        <v>10</v>
      </c>
      <c r="D1957">
        <v>22</v>
      </c>
      <c r="E1957">
        <v>3</v>
      </c>
      <c r="F1957">
        <v>27534.53</v>
      </c>
      <c r="G1957" t="s">
        <v>11</v>
      </c>
      <c r="H1957" t="s">
        <v>11</v>
      </c>
      <c r="I1957" t="s">
        <v>42</v>
      </c>
      <c r="J1957" t="str">
        <f>VLOOKUP(A1957,Names!A:B,2,)</f>
        <v>Monson, Mr.  Taylor</v>
      </c>
      <c r="K1957" cm="1">
        <f t="array" ref="K1957">VLOOKUP($A1957,'Medical Examination'!$A:$H,COLUMN(B:B),0)</f>
        <v>16.3</v>
      </c>
      <c r="L1957" cm="1">
        <f t="array" ref="L1957">VLOOKUP($A1957,'Medical Examination'!$A:$H,COLUMN(C:C),0)</f>
        <v>5.51</v>
      </c>
      <c r="M1957" t="str" cm="1">
        <f t="array" ref="M1957">VLOOKUP($A1957,'Medical Examination'!$A:$H,COLUMN(D:D),0)</f>
        <v>No</v>
      </c>
      <c r="N1957" t="str" cm="1">
        <f t="array" ref="N1957">VLOOKUP($A1957,'Medical Examination'!$A:$H,COLUMN(E:E),0)</f>
        <v>No</v>
      </c>
      <c r="O1957" t="str" cm="1">
        <f t="array" ref="O1957">VLOOKUP($A1957,'Medical Examination'!$A:$H,COLUMN(F:F),0)</f>
        <v>No</v>
      </c>
      <c r="P1957" cm="1">
        <f t="array" ref="P1957">VLOOKUP($A1957,'Medical Examination'!$A:$H,COLUMN(G:G),0)</f>
        <v>1</v>
      </c>
      <c r="Q1957" t="str" cm="1">
        <f t="array" ref="Q1957">VLOOKUP($A1957,'Medical Examination'!$A:$H,COLUMN(H:H),0)</f>
        <v>yes</v>
      </c>
      <c r="R1957">
        <f t="shared" si="360"/>
        <v>0</v>
      </c>
      <c r="S1957">
        <f t="shared" si="361"/>
        <v>0</v>
      </c>
      <c r="T1957">
        <f t="shared" si="362"/>
        <v>0</v>
      </c>
      <c r="U1957">
        <f t="shared" si="363"/>
        <v>1</v>
      </c>
      <c r="V1957">
        <f t="shared" si="364"/>
        <v>2</v>
      </c>
      <c r="W1957">
        <f t="shared" si="365"/>
        <v>2</v>
      </c>
      <c r="X1957">
        <f t="shared" si="366"/>
        <v>1</v>
      </c>
      <c r="Y1957">
        <f t="shared" si="367"/>
        <v>1</v>
      </c>
      <c r="Z1957">
        <f t="shared" si="368"/>
        <v>0</v>
      </c>
      <c r="AA1957">
        <f t="shared" si="369"/>
        <v>0</v>
      </c>
      <c r="AB1957" s="5">
        <f t="shared" si="370"/>
        <v>39</v>
      </c>
      <c r="AC1957">
        <f t="shared" si="371"/>
        <v>1</v>
      </c>
    </row>
    <row r="1958" spans="1:29" x14ac:dyDescent="0.25">
      <c r="A1958" t="s">
        <v>2000</v>
      </c>
      <c r="B1958">
        <v>1985</v>
      </c>
      <c r="C1958" t="s">
        <v>15</v>
      </c>
      <c r="D1958">
        <v>6</v>
      </c>
      <c r="E1958">
        <v>3</v>
      </c>
      <c r="F1958">
        <v>27598.93</v>
      </c>
      <c r="G1958" t="s">
        <v>11</v>
      </c>
      <c r="H1958" t="s">
        <v>16</v>
      </c>
      <c r="I1958" t="s">
        <v>42</v>
      </c>
      <c r="J1958" t="str">
        <f>VLOOKUP(A1958,Names!A:B,2,)</f>
        <v>Riegel, Ms.  Hadley T.</v>
      </c>
      <c r="K1958" cm="1">
        <f t="array" ref="K1958">VLOOKUP($A1958,'Medical Examination'!$A:$H,COLUMN(B:B),0)</f>
        <v>16.86</v>
      </c>
      <c r="L1958" cm="1">
        <f t="array" ref="L1958">VLOOKUP($A1958,'Medical Examination'!$A:$H,COLUMN(C:C),0)</f>
        <v>4.07</v>
      </c>
      <c r="M1958" t="str" cm="1">
        <f t="array" ref="M1958">VLOOKUP($A1958,'Medical Examination'!$A:$H,COLUMN(D:D),0)</f>
        <v>yes</v>
      </c>
      <c r="N1958" t="str" cm="1">
        <f t="array" ref="N1958">VLOOKUP($A1958,'Medical Examination'!$A:$H,COLUMN(E:E),0)</f>
        <v>No</v>
      </c>
      <c r="O1958" t="str" cm="1">
        <f t="array" ref="O1958">VLOOKUP($A1958,'Medical Examination'!$A:$H,COLUMN(F:F),0)</f>
        <v>No</v>
      </c>
      <c r="P1958" t="str" cm="1">
        <f t="array" ref="P1958">VLOOKUP($A1958,'Medical Examination'!$A:$H,COLUMN(G:G),0)</f>
        <v>No major surgery</v>
      </c>
      <c r="Q1958" t="str" cm="1">
        <f t="array" ref="Q1958">VLOOKUP($A1958,'Medical Examination'!$A:$H,COLUMN(H:H),0)</f>
        <v>yes</v>
      </c>
      <c r="R1958">
        <f t="shared" si="360"/>
        <v>1</v>
      </c>
      <c r="S1958">
        <f t="shared" si="361"/>
        <v>0</v>
      </c>
      <c r="T1958">
        <f t="shared" si="362"/>
        <v>0</v>
      </c>
      <c r="U1958">
        <f t="shared" si="363"/>
        <v>1</v>
      </c>
      <c r="V1958">
        <f t="shared" si="364"/>
        <v>2</v>
      </c>
      <c r="W1958">
        <f t="shared" si="365"/>
        <v>3</v>
      </c>
      <c r="X1958">
        <f t="shared" si="366"/>
        <v>0</v>
      </c>
      <c r="Y1958">
        <f t="shared" si="367"/>
        <v>1</v>
      </c>
      <c r="Z1958">
        <f t="shared" si="368"/>
        <v>0</v>
      </c>
      <c r="AA1958">
        <f t="shared" si="369"/>
        <v>0</v>
      </c>
      <c r="AB1958" s="5">
        <f t="shared" si="370"/>
        <v>38</v>
      </c>
      <c r="AC1958">
        <f t="shared" si="371"/>
        <v>0</v>
      </c>
    </row>
    <row r="1959" spans="1:29" x14ac:dyDescent="0.25">
      <c r="A1959" t="s">
        <v>2001</v>
      </c>
      <c r="B1959">
        <v>1992</v>
      </c>
      <c r="C1959" t="s">
        <v>18</v>
      </c>
      <c r="D1959">
        <v>11</v>
      </c>
      <c r="E1959">
        <v>0</v>
      </c>
      <c r="F1959">
        <v>27614.71</v>
      </c>
      <c r="G1959" t="s">
        <v>11</v>
      </c>
      <c r="H1959" t="s">
        <v>12</v>
      </c>
      <c r="I1959" t="s">
        <v>42</v>
      </c>
      <c r="J1959" t="str">
        <f>VLOOKUP(A1959,Names!A:B,2,)</f>
        <v>Martinez Lopez, Mr.  Miguel</v>
      </c>
      <c r="K1959" cm="1">
        <f t="array" ref="K1959">VLOOKUP($A1959,'Medical Examination'!$A:$H,COLUMN(B:B),0)</f>
        <v>26.8</v>
      </c>
      <c r="L1959" cm="1">
        <f t="array" ref="L1959">VLOOKUP($A1959,'Medical Examination'!$A:$H,COLUMN(C:C),0)</f>
        <v>5.53</v>
      </c>
      <c r="M1959" t="str" cm="1">
        <f t="array" ref="M1959">VLOOKUP($A1959,'Medical Examination'!$A:$H,COLUMN(D:D),0)</f>
        <v>No</v>
      </c>
      <c r="N1959" t="str" cm="1">
        <f t="array" ref="N1959">VLOOKUP($A1959,'Medical Examination'!$A:$H,COLUMN(E:E),0)</f>
        <v>No</v>
      </c>
      <c r="O1959" t="str" cm="1">
        <f t="array" ref="O1959">VLOOKUP($A1959,'Medical Examination'!$A:$H,COLUMN(F:F),0)</f>
        <v>No</v>
      </c>
      <c r="P1959" cm="1">
        <f t="array" ref="P1959">VLOOKUP($A1959,'Medical Examination'!$A:$H,COLUMN(G:G),0)</f>
        <v>1</v>
      </c>
      <c r="Q1959" t="str" cm="1">
        <f t="array" ref="Q1959">VLOOKUP($A1959,'Medical Examination'!$A:$H,COLUMN(H:H),0)</f>
        <v>yes</v>
      </c>
      <c r="R1959">
        <f t="shared" si="360"/>
        <v>0</v>
      </c>
      <c r="S1959">
        <f t="shared" si="361"/>
        <v>0</v>
      </c>
      <c r="T1959">
        <f t="shared" si="362"/>
        <v>0</v>
      </c>
      <c r="U1959">
        <f t="shared" si="363"/>
        <v>1</v>
      </c>
      <c r="V1959">
        <f t="shared" si="364"/>
        <v>2</v>
      </c>
      <c r="W1959">
        <f t="shared" si="365"/>
        <v>1</v>
      </c>
      <c r="X1959">
        <f t="shared" si="366"/>
        <v>1</v>
      </c>
      <c r="Y1959">
        <f t="shared" si="367"/>
        <v>1</v>
      </c>
      <c r="Z1959">
        <f t="shared" si="368"/>
        <v>0</v>
      </c>
      <c r="AA1959">
        <f t="shared" si="369"/>
        <v>0</v>
      </c>
      <c r="AB1959" s="5">
        <f t="shared" si="370"/>
        <v>31</v>
      </c>
      <c r="AC1959">
        <f t="shared" si="371"/>
        <v>1</v>
      </c>
    </row>
    <row r="1960" spans="1:29" x14ac:dyDescent="0.25">
      <c r="A1960" t="s">
        <v>2002</v>
      </c>
      <c r="B1960">
        <v>1997</v>
      </c>
      <c r="C1960" t="s">
        <v>20</v>
      </c>
      <c r="D1960">
        <v>9</v>
      </c>
      <c r="E1960">
        <v>0</v>
      </c>
      <c r="F1960">
        <v>27619.360000000001</v>
      </c>
      <c r="G1960" t="s">
        <v>11</v>
      </c>
      <c r="H1960" t="s">
        <v>12</v>
      </c>
      <c r="I1960" t="s">
        <v>42</v>
      </c>
      <c r="J1960" t="str">
        <f>VLOOKUP(A1960,Names!A:B,2,)</f>
        <v>Pocasangre, Mr.  Kenneth A</v>
      </c>
      <c r="K1960" cm="1">
        <f t="array" ref="K1960">VLOOKUP($A1960,'Medical Examination'!$A:$H,COLUMN(B:B),0)</f>
        <v>30.6</v>
      </c>
      <c r="L1960" cm="1">
        <f t="array" ref="L1960">VLOOKUP($A1960,'Medical Examination'!$A:$H,COLUMN(C:C),0)</f>
        <v>6.48</v>
      </c>
      <c r="M1960" t="str" cm="1">
        <f t="array" ref="M1960">VLOOKUP($A1960,'Medical Examination'!$A:$H,COLUMN(D:D),0)</f>
        <v>yes</v>
      </c>
      <c r="N1960" t="str" cm="1">
        <f t="array" ref="N1960">VLOOKUP($A1960,'Medical Examination'!$A:$H,COLUMN(E:E),0)</f>
        <v>No</v>
      </c>
      <c r="O1960" t="str" cm="1">
        <f t="array" ref="O1960">VLOOKUP($A1960,'Medical Examination'!$A:$H,COLUMN(F:F),0)</f>
        <v>Yes</v>
      </c>
      <c r="P1960" cm="1">
        <f t="array" ref="P1960">VLOOKUP($A1960,'Medical Examination'!$A:$H,COLUMN(G:G),0)</f>
        <v>1</v>
      </c>
      <c r="Q1960" t="str" cm="1">
        <f t="array" ref="Q1960">VLOOKUP($A1960,'Medical Examination'!$A:$H,COLUMN(H:H),0)</f>
        <v>yes</v>
      </c>
      <c r="R1960">
        <f t="shared" si="360"/>
        <v>1</v>
      </c>
      <c r="S1960">
        <f t="shared" si="361"/>
        <v>0</v>
      </c>
      <c r="T1960">
        <f t="shared" si="362"/>
        <v>1</v>
      </c>
      <c r="U1960">
        <f t="shared" si="363"/>
        <v>1</v>
      </c>
      <c r="V1960">
        <f t="shared" si="364"/>
        <v>2</v>
      </c>
      <c r="W1960">
        <f t="shared" si="365"/>
        <v>1</v>
      </c>
      <c r="X1960">
        <f t="shared" si="366"/>
        <v>1</v>
      </c>
      <c r="Y1960">
        <f t="shared" si="367"/>
        <v>1</v>
      </c>
      <c r="Z1960">
        <f t="shared" si="368"/>
        <v>0</v>
      </c>
      <c r="AA1960">
        <f t="shared" si="369"/>
        <v>0</v>
      </c>
      <c r="AB1960" s="5">
        <f t="shared" si="370"/>
        <v>26</v>
      </c>
      <c r="AC1960">
        <f t="shared" si="371"/>
        <v>1</v>
      </c>
    </row>
    <row r="1961" spans="1:29" x14ac:dyDescent="0.25">
      <c r="A1961" t="s">
        <v>2003</v>
      </c>
      <c r="B1961">
        <v>1997</v>
      </c>
      <c r="C1961" t="s">
        <v>37</v>
      </c>
      <c r="D1961">
        <v>7</v>
      </c>
      <c r="E1961">
        <v>0</v>
      </c>
      <c r="F1961">
        <v>27625.17</v>
      </c>
      <c r="G1961" t="s">
        <v>16</v>
      </c>
      <c r="H1961" t="s">
        <v>16</v>
      </c>
      <c r="I1961" t="s">
        <v>42</v>
      </c>
      <c r="J1961" t="str">
        <f>VLOOKUP(A1961,Names!A:B,2,)</f>
        <v>Harsh, Ms.  Berenice</v>
      </c>
      <c r="K1961" cm="1">
        <f t="array" ref="K1961">VLOOKUP($A1961,'Medical Examination'!$A:$H,COLUMN(B:B),0)</f>
        <v>30.23</v>
      </c>
      <c r="L1961" cm="1">
        <f t="array" ref="L1961">VLOOKUP($A1961,'Medical Examination'!$A:$H,COLUMN(C:C),0)</f>
        <v>4.2300000000000004</v>
      </c>
      <c r="M1961" t="str" cm="1">
        <f t="array" ref="M1961">VLOOKUP($A1961,'Medical Examination'!$A:$H,COLUMN(D:D),0)</f>
        <v>yes</v>
      </c>
      <c r="N1961" t="str" cm="1">
        <f t="array" ref="N1961">VLOOKUP($A1961,'Medical Examination'!$A:$H,COLUMN(E:E),0)</f>
        <v>No</v>
      </c>
      <c r="O1961" t="str" cm="1">
        <f t="array" ref="O1961">VLOOKUP($A1961,'Medical Examination'!$A:$H,COLUMN(F:F),0)</f>
        <v>Yes</v>
      </c>
      <c r="P1961" cm="1">
        <f t="array" ref="P1961">VLOOKUP($A1961,'Medical Examination'!$A:$H,COLUMN(G:G),0)</f>
        <v>1</v>
      </c>
      <c r="Q1961" t="str" cm="1">
        <f t="array" ref="Q1961">VLOOKUP($A1961,'Medical Examination'!$A:$H,COLUMN(H:H),0)</f>
        <v>yes</v>
      </c>
      <c r="R1961">
        <f t="shared" si="360"/>
        <v>1</v>
      </c>
      <c r="S1961">
        <f t="shared" si="361"/>
        <v>0</v>
      </c>
      <c r="T1961">
        <f t="shared" si="362"/>
        <v>1</v>
      </c>
      <c r="U1961">
        <f t="shared" si="363"/>
        <v>1</v>
      </c>
      <c r="V1961">
        <f t="shared" si="364"/>
        <v>3</v>
      </c>
      <c r="W1961">
        <f t="shared" si="365"/>
        <v>3</v>
      </c>
      <c r="X1961">
        <f t="shared" si="366"/>
        <v>1</v>
      </c>
      <c r="Y1961">
        <f t="shared" si="367"/>
        <v>1</v>
      </c>
      <c r="Z1961">
        <f t="shared" si="368"/>
        <v>0</v>
      </c>
      <c r="AA1961">
        <f t="shared" si="369"/>
        <v>0</v>
      </c>
      <c r="AB1961" s="5">
        <f t="shared" si="370"/>
        <v>26</v>
      </c>
      <c r="AC1961">
        <f t="shared" si="371"/>
        <v>0</v>
      </c>
    </row>
    <row r="1962" spans="1:29" x14ac:dyDescent="0.25">
      <c r="A1962" t="s">
        <v>2004</v>
      </c>
      <c r="B1962">
        <v>1992</v>
      </c>
      <c r="C1962" t="s">
        <v>10</v>
      </c>
      <c r="D1962">
        <v>3</v>
      </c>
      <c r="E1962">
        <v>0</v>
      </c>
      <c r="F1962">
        <v>27696.11</v>
      </c>
      <c r="G1962" t="s">
        <v>16</v>
      </c>
      <c r="H1962" t="s">
        <v>11</v>
      </c>
      <c r="I1962" t="s">
        <v>42</v>
      </c>
      <c r="J1962" t="str">
        <f>VLOOKUP(A1962,Names!A:B,2,)</f>
        <v>Susmann, Mr.  Austin W</v>
      </c>
      <c r="K1962" cm="1">
        <f t="array" ref="K1962">VLOOKUP($A1962,'Medical Examination'!$A:$H,COLUMN(B:B),0)</f>
        <v>27.04</v>
      </c>
      <c r="L1962" cm="1">
        <f t="array" ref="L1962">VLOOKUP($A1962,'Medical Examination'!$A:$H,COLUMN(C:C),0)</f>
        <v>4.0999999999999996</v>
      </c>
      <c r="M1962" t="str" cm="1">
        <f t="array" ref="M1962">VLOOKUP($A1962,'Medical Examination'!$A:$H,COLUMN(D:D),0)</f>
        <v>No</v>
      </c>
      <c r="N1962" t="str" cm="1">
        <f t="array" ref="N1962">VLOOKUP($A1962,'Medical Examination'!$A:$H,COLUMN(E:E),0)</f>
        <v>No</v>
      </c>
      <c r="O1962" t="str" cm="1">
        <f t="array" ref="O1962">VLOOKUP($A1962,'Medical Examination'!$A:$H,COLUMN(F:F),0)</f>
        <v>No</v>
      </c>
      <c r="P1962" cm="1">
        <f t="array" ref="P1962">VLOOKUP($A1962,'Medical Examination'!$A:$H,COLUMN(G:G),0)</f>
        <v>1</v>
      </c>
      <c r="Q1962" t="str" cm="1">
        <f t="array" ref="Q1962">VLOOKUP($A1962,'Medical Examination'!$A:$H,COLUMN(H:H),0)</f>
        <v>yes</v>
      </c>
      <c r="R1962">
        <f t="shared" si="360"/>
        <v>0</v>
      </c>
      <c r="S1962">
        <f t="shared" si="361"/>
        <v>0</v>
      </c>
      <c r="T1962">
        <f t="shared" si="362"/>
        <v>0</v>
      </c>
      <c r="U1962">
        <f t="shared" si="363"/>
        <v>1</v>
      </c>
      <c r="V1962">
        <f t="shared" si="364"/>
        <v>3</v>
      </c>
      <c r="W1962">
        <f t="shared" si="365"/>
        <v>2</v>
      </c>
      <c r="X1962">
        <f t="shared" si="366"/>
        <v>1</v>
      </c>
      <c r="Y1962">
        <f t="shared" si="367"/>
        <v>1</v>
      </c>
      <c r="Z1962">
        <f t="shared" si="368"/>
        <v>0</v>
      </c>
      <c r="AA1962">
        <f t="shared" si="369"/>
        <v>0</v>
      </c>
      <c r="AB1962" s="5">
        <f t="shared" si="370"/>
        <v>31</v>
      </c>
      <c r="AC1962">
        <f t="shared" si="371"/>
        <v>1</v>
      </c>
    </row>
    <row r="1963" spans="1:29" x14ac:dyDescent="0.25">
      <c r="A1963" t="s">
        <v>2005</v>
      </c>
      <c r="B1963">
        <v>2002</v>
      </c>
      <c r="C1963" t="s">
        <v>30</v>
      </c>
      <c r="D1963">
        <v>6</v>
      </c>
      <c r="E1963">
        <v>1</v>
      </c>
      <c r="F1963">
        <v>27724.29</v>
      </c>
      <c r="G1963" t="s">
        <v>16</v>
      </c>
      <c r="H1963" t="s">
        <v>12</v>
      </c>
      <c r="I1963" t="s">
        <v>13</v>
      </c>
      <c r="J1963" t="str">
        <f>VLOOKUP(A1963,Names!A:B,2,)</f>
        <v>Nicholson, Mr.  Drew T.</v>
      </c>
      <c r="K1963" cm="1">
        <f t="array" ref="K1963">VLOOKUP($A1963,'Medical Examination'!$A:$H,COLUMN(B:B),0)</f>
        <v>35.31</v>
      </c>
      <c r="L1963" cm="1">
        <f t="array" ref="L1963">VLOOKUP($A1963,'Medical Examination'!$A:$H,COLUMN(C:C),0)</f>
        <v>9.0399999999999991</v>
      </c>
      <c r="M1963" t="str" cm="1">
        <f t="array" ref="M1963">VLOOKUP($A1963,'Medical Examination'!$A:$H,COLUMN(D:D),0)</f>
        <v>No</v>
      </c>
      <c r="N1963" t="str" cm="1">
        <f t="array" ref="N1963">VLOOKUP($A1963,'Medical Examination'!$A:$H,COLUMN(E:E),0)</f>
        <v>No</v>
      </c>
      <c r="O1963" t="str" cm="1">
        <f t="array" ref="O1963">VLOOKUP($A1963,'Medical Examination'!$A:$H,COLUMN(F:F),0)</f>
        <v>No</v>
      </c>
      <c r="P1963" t="str" cm="1">
        <f t="array" ref="P1963">VLOOKUP($A1963,'Medical Examination'!$A:$H,COLUMN(G:G),0)</f>
        <v>No major surgery</v>
      </c>
      <c r="Q1963" t="str" cm="1">
        <f t="array" ref="Q1963">VLOOKUP($A1963,'Medical Examination'!$A:$H,COLUMN(H:H),0)</f>
        <v>No</v>
      </c>
      <c r="R1963">
        <f t="shared" si="360"/>
        <v>0</v>
      </c>
      <c r="S1963">
        <f t="shared" si="361"/>
        <v>0</v>
      </c>
      <c r="T1963">
        <f t="shared" si="362"/>
        <v>0</v>
      </c>
      <c r="U1963">
        <f t="shared" si="363"/>
        <v>0</v>
      </c>
      <c r="V1963">
        <f t="shared" si="364"/>
        <v>3</v>
      </c>
      <c r="W1963">
        <f t="shared" si="365"/>
        <v>1</v>
      </c>
      <c r="X1963">
        <f t="shared" si="366"/>
        <v>0</v>
      </c>
      <c r="Y1963">
        <f t="shared" si="367"/>
        <v>0</v>
      </c>
      <c r="Z1963">
        <f t="shared" si="368"/>
        <v>0</v>
      </c>
      <c r="AA1963">
        <f t="shared" si="369"/>
        <v>1</v>
      </c>
      <c r="AB1963" s="5">
        <f t="shared" si="370"/>
        <v>21</v>
      </c>
      <c r="AC1963">
        <f t="shared" si="371"/>
        <v>1</v>
      </c>
    </row>
    <row r="1964" spans="1:29" x14ac:dyDescent="0.25">
      <c r="A1964" t="s">
        <v>2006</v>
      </c>
      <c r="B1964">
        <v>1960</v>
      </c>
      <c r="C1964" t="s">
        <v>10</v>
      </c>
      <c r="D1964">
        <v>6</v>
      </c>
      <c r="E1964">
        <v>0</v>
      </c>
      <c r="F1964">
        <v>27808.73</v>
      </c>
      <c r="G1964" t="s">
        <v>16</v>
      </c>
      <c r="H1964" t="s">
        <v>16</v>
      </c>
      <c r="I1964" t="s">
        <v>13</v>
      </c>
      <c r="J1964" t="str">
        <f>VLOOKUP(A1964,Names!A:B,2,)</f>
        <v>Kilel, Ms.  Caroline</v>
      </c>
      <c r="K1964" cm="1">
        <f t="array" ref="K1964">VLOOKUP($A1964,'Medical Examination'!$A:$H,COLUMN(B:B),0)</f>
        <v>26.29</v>
      </c>
      <c r="L1964" cm="1">
        <f t="array" ref="L1964">VLOOKUP($A1964,'Medical Examination'!$A:$H,COLUMN(C:C),0)</f>
        <v>6.84</v>
      </c>
      <c r="M1964" t="str" cm="1">
        <f t="array" ref="M1964">VLOOKUP($A1964,'Medical Examination'!$A:$H,COLUMN(D:D),0)</f>
        <v>No</v>
      </c>
      <c r="N1964" t="str" cm="1">
        <f t="array" ref="N1964">VLOOKUP($A1964,'Medical Examination'!$A:$H,COLUMN(E:E),0)</f>
        <v>No</v>
      </c>
      <c r="O1964" t="str" cm="1">
        <f t="array" ref="O1964">VLOOKUP($A1964,'Medical Examination'!$A:$H,COLUMN(F:F),0)</f>
        <v>No</v>
      </c>
      <c r="P1964" t="str" cm="1">
        <f t="array" ref="P1964">VLOOKUP($A1964,'Medical Examination'!$A:$H,COLUMN(G:G),0)</f>
        <v>No major surgery</v>
      </c>
      <c r="Q1964" t="str" cm="1">
        <f t="array" ref="Q1964">VLOOKUP($A1964,'Medical Examination'!$A:$H,COLUMN(H:H),0)</f>
        <v>yes</v>
      </c>
      <c r="R1964">
        <f t="shared" si="360"/>
        <v>0</v>
      </c>
      <c r="S1964">
        <f t="shared" si="361"/>
        <v>0</v>
      </c>
      <c r="T1964">
        <f t="shared" si="362"/>
        <v>0</v>
      </c>
      <c r="U1964">
        <f t="shared" si="363"/>
        <v>1</v>
      </c>
      <c r="V1964">
        <f t="shared" si="364"/>
        <v>3</v>
      </c>
      <c r="W1964">
        <f t="shared" si="365"/>
        <v>3</v>
      </c>
      <c r="X1964">
        <f t="shared" si="366"/>
        <v>0</v>
      </c>
      <c r="Y1964">
        <f t="shared" si="367"/>
        <v>0</v>
      </c>
      <c r="Z1964">
        <f t="shared" si="368"/>
        <v>0</v>
      </c>
      <c r="AA1964">
        <f t="shared" si="369"/>
        <v>1</v>
      </c>
      <c r="AB1964" s="5">
        <f t="shared" si="370"/>
        <v>63</v>
      </c>
      <c r="AC1964">
        <f t="shared" si="371"/>
        <v>0</v>
      </c>
    </row>
    <row r="1965" spans="1:29" x14ac:dyDescent="0.25">
      <c r="A1965" t="s">
        <v>2007</v>
      </c>
      <c r="B1965">
        <v>1985</v>
      </c>
      <c r="C1965" t="s">
        <v>30</v>
      </c>
      <c r="D1965">
        <v>4</v>
      </c>
      <c r="E1965">
        <v>3</v>
      </c>
      <c r="F1965">
        <v>27849.94</v>
      </c>
      <c r="G1965" t="s">
        <v>16</v>
      </c>
      <c r="H1965" t="s">
        <v>16</v>
      </c>
      <c r="I1965" t="s">
        <v>42</v>
      </c>
      <c r="J1965" t="str">
        <f>VLOOKUP(A1965,Names!A:B,2,)</f>
        <v>Dunne, Ms.  Morgan M.</v>
      </c>
      <c r="K1965" cm="1">
        <f t="array" ref="K1965">VLOOKUP($A1965,'Medical Examination'!$A:$H,COLUMN(B:B),0)</f>
        <v>17.600000000000001</v>
      </c>
      <c r="L1965" cm="1">
        <f t="array" ref="L1965">VLOOKUP($A1965,'Medical Examination'!$A:$H,COLUMN(C:C),0)</f>
        <v>5.26</v>
      </c>
      <c r="M1965" t="str" cm="1">
        <f t="array" ref="M1965">VLOOKUP($A1965,'Medical Examination'!$A:$H,COLUMN(D:D),0)</f>
        <v>yes</v>
      </c>
      <c r="N1965" t="str" cm="1">
        <f t="array" ref="N1965">VLOOKUP($A1965,'Medical Examination'!$A:$H,COLUMN(E:E),0)</f>
        <v>No</v>
      </c>
      <c r="O1965" t="str" cm="1">
        <f t="array" ref="O1965">VLOOKUP($A1965,'Medical Examination'!$A:$H,COLUMN(F:F),0)</f>
        <v>No</v>
      </c>
      <c r="P1965" t="str" cm="1">
        <f t="array" ref="P1965">VLOOKUP($A1965,'Medical Examination'!$A:$H,COLUMN(G:G),0)</f>
        <v>No major surgery</v>
      </c>
      <c r="Q1965" t="str" cm="1">
        <f t="array" ref="Q1965">VLOOKUP($A1965,'Medical Examination'!$A:$H,COLUMN(H:H),0)</f>
        <v>yes</v>
      </c>
      <c r="R1965">
        <f t="shared" si="360"/>
        <v>1</v>
      </c>
      <c r="S1965">
        <f t="shared" si="361"/>
        <v>0</v>
      </c>
      <c r="T1965">
        <f t="shared" si="362"/>
        <v>0</v>
      </c>
      <c r="U1965">
        <f t="shared" si="363"/>
        <v>1</v>
      </c>
      <c r="V1965">
        <f t="shared" si="364"/>
        <v>3</v>
      </c>
      <c r="W1965">
        <f t="shared" si="365"/>
        <v>3</v>
      </c>
      <c r="X1965">
        <f t="shared" si="366"/>
        <v>0</v>
      </c>
      <c r="Y1965">
        <f t="shared" si="367"/>
        <v>1</v>
      </c>
      <c r="Z1965">
        <f t="shared" si="368"/>
        <v>0</v>
      </c>
      <c r="AA1965">
        <f t="shared" si="369"/>
        <v>0</v>
      </c>
      <c r="AB1965" s="5">
        <f t="shared" si="370"/>
        <v>38</v>
      </c>
      <c r="AC1965">
        <f t="shared" si="371"/>
        <v>0</v>
      </c>
    </row>
    <row r="1966" spans="1:29" x14ac:dyDescent="0.25">
      <c r="A1966" t="s">
        <v>2008</v>
      </c>
      <c r="B1966">
        <v>1989</v>
      </c>
      <c r="C1966" t="s">
        <v>15</v>
      </c>
      <c r="D1966">
        <v>21</v>
      </c>
      <c r="E1966">
        <v>3</v>
      </c>
      <c r="F1966">
        <v>27925.86</v>
      </c>
      <c r="G1966" t="s">
        <v>16</v>
      </c>
      <c r="H1966" t="s">
        <v>11</v>
      </c>
      <c r="I1966" t="s">
        <v>42</v>
      </c>
      <c r="J1966" t="str">
        <f>VLOOKUP(A1966,Names!A:B,2,)</f>
        <v>Post, Mr.  Brian L.</v>
      </c>
      <c r="K1966" cm="1">
        <f t="array" ref="K1966">VLOOKUP($A1966,'Medical Examination'!$A:$H,COLUMN(B:B),0)</f>
        <v>21.24</v>
      </c>
      <c r="L1966" cm="1">
        <f t="array" ref="L1966">VLOOKUP($A1966,'Medical Examination'!$A:$H,COLUMN(C:C),0)</f>
        <v>5.13</v>
      </c>
      <c r="M1966" t="str" cm="1">
        <f t="array" ref="M1966">VLOOKUP($A1966,'Medical Examination'!$A:$H,COLUMN(D:D),0)</f>
        <v>No</v>
      </c>
      <c r="N1966" t="str" cm="1">
        <f t="array" ref="N1966">VLOOKUP($A1966,'Medical Examination'!$A:$H,COLUMN(E:E),0)</f>
        <v>No</v>
      </c>
      <c r="O1966" t="str" cm="1">
        <f t="array" ref="O1966">VLOOKUP($A1966,'Medical Examination'!$A:$H,COLUMN(F:F),0)</f>
        <v>No</v>
      </c>
      <c r="P1966" t="str" cm="1">
        <f t="array" ref="P1966">VLOOKUP($A1966,'Medical Examination'!$A:$H,COLUMN(G:G),0)</f>
        <v>No major surgery</v>
      </c>
      <c r="Q1966" t="str" cm="1">
        <f t="array" ref="Q1966">VLOOKUP($A1966,'Medical Examination'!$A:$H,COLUMN(H:H),0)</f>
        <v>yes</v>
      </c>
      <c r="R1966">
        <f t="shared" si="360"/>
        <v>0</v>
      </c>
      <c r="S1966">
        <f t="shared" si="361"/>
        <v>0</v>
      </c>
      <c r="T1966">
        <f t="shared" si="362"/>
        <v>0</v>
      </c>
      <c r="U1966">
        <f t="shared" si="363"/>
        <v>1</v>
      </c>
      <c r="V1966">
        <f t="shared" si="364"/>
        <v>3</v>
      </c>
      <c r="W1966">
        <f t="shared" si="365"/>
        <v>2</v>
      </c>
      <c r="X1966">
        <f t="shared" si="366"/>
        <v>0</v>
      </c>
      <c r="Y1966">
        <f t="shared" si="367"/>
        <v>1</v>
      </c>
      <c r="Z1966">
        <f t="shared" si="368"/>
        <v>0</v>
      </c>
      <c r="AA1966">
        <f t="shared" si="369"/>
        <v>0</v>
      </c>
      <c r="AB1966" s="5">
        <f t="shared" si="370"/>
        <v>34</v>
      </c>
      <c r="AC1966">
        <f t="shared" si="371"/>
        <v>1</v>
      </c>
    </row>
    <row r="1967" spans="1:29" x14ac:dyDescent="0.25">
      <c r="A1967" t="s">
        <v>2009</v>
      </c>
      <c r="B1967">
        <v>1991</v>
      </c>
      <c r="C1967" t="s">
        <v>18</v>
      </c>
      <c r="D1967">
        <v>4</v>
      </c>
      <c r="E1967">
        <v>3</v>
      </c>
      <c r="F1967">
        <v>27931.11</v>
      </c>
      <c r="G1967" t="s">
        <v>16</v>
      </c>
      <c r="H1967" t="s">
        <v>12</v>
      </c>
      <c r="I1967" t="s">
        <v>42</v>
      </c>
      <c r="J1967" t="str">
        <f>VLOOKUP(A1967,Names!A:B,2,)</f>
        <v>Kesack, Mr.  Daniel</v>
      </c>
      <c r="K1967" cm="1">
        <f t="array" ref="K1967">VLOOKUP($A1967,'Medical Examination'!$A:$H,COLUMN(B:B),0)</f>
        <v>22.77</v>
      </c>
      <c r="L1967" cm="1">
        <f t="array" ref="L1967">VLOOKUP($A1967,'Medical Examination'!$A:$H,COLUMN(C:C),0)</f>
        <v>6</v>
      </c>
      <c r="M1967" t="str" cm="1">
        <f t="array" ref="M1967">VLOOKUP($A1967,'Medical Examination'!$A:$H,COLUMN(D:D),0)</f>
        <v>No</v>
      </c>
      <c r="N1967" t="str" cm="1">
        <f t="array" ref="N1967">VLOOKUP($A1967,'Medical Examination'!$A:$H,COLUMN(E:E),0)</f>
        <v>No</v>
      </c>
      <c r="O1967" t="str" cm="1">
        <f t="array" ref="O1967">VLOOKUP($A1967,'Medical Examination'!$A:$H,COLUMN(F:F),0)</f>
        <v>No</v>
      </c>
      <c r="P1967" t="str" cm="1">
        <f t="array" ref="P1967">VLOOKUP($A1967,'Medical Examination'!$A:$H,COLUMN(G:G),0)</f>
        <v>No major surgery</v>
      </c>
      <c r="Q1967" t="str" cm="1">
        <f t="array" ref="Q1967">VLOOKUP($A1967,'Medical Examination'!$A:$H,COLUMN(H:H),0)</f>
        <v>yes</v>
      </c>
      <c r="R1967">
        <f t="shared" si="360"/>
        <v>0</v>
      </c>
      <c r="S1967">
        <f t="shared" si="361"/>
        <v>0</v>
      </c>
      <c r="T1967">
        <f t="shared" si="362"/>
        <v>0</v>
      </c>
      <c r="U1967">
        <f t="shared" si="363"/>
        <v>1</v>
      </c>
      <c r="V1967">
        <f t="shared" si="364"/>
        <v>3</v>
      </c>
      <c r="W1967">
        <f t="shared" si="365"/>
        <v>1</v>
      </c>
      <c r="X1967">
        <f t="shared" si="366"/>
        <v>0</v>
      </c>
      <c r="Y1967">
        <f t="shared" si="367"/>
        <v>1</v>
      </c>
      <c r="Z1967">
        <f t="shared" si="368"/>
        <v>0</v>
      </c>
      <c r="AA1967">
        <f t="shared" si="369"/>
        <v>0</v>
      </c>
      <c r="AB1967" s="5">
        <f t="shared" si="370"/>
        <v>32</v>
      </c>
      <c r="AC1967">
        <f t="shared" si="371"/>
        <v>1</v>
      </c>
    </row>
    <row r="1968" spans="1:29" x14ac:dyDescent="0.25">
      <c r="A1968" t="s">
        <v>2010</v>
      </c>
      <c r="B1968">
        <v>1961</v>
      </c>
      <c r="C1968" t="s">
        <v>10</v>
      </c>
      <c r="D1968">
        <v>28</v>
      </c>
      <c r="E1968">
        <v>3</v>
      </c>
      <c r="F1968">
        <v>27941.29</v>
      </c>
      <c r="G1968" t="s">
        <v>16</v>
      </c>
      <c r="H1968" t="s">
        <v>12</v>
      </c>
      <c r="I1968" t="s">
        <v>42</v>
      </c>
      <c r="J1968" t="str">
        <f>VLOOKUP(A1968,Names!A:B,2,)</f>
        <v>Arcand, Mr.  Pierre-Michel</v>
      </c>
      <c r="K1968" cm="1">
        <f t="array" ref="K1968">VLOOKUP($A1968,'Medical Examination'!$A:$H,COLUMN(B:B),0)</f>
        <v>36.1</v>
      </c>
      <c r="L1968" cm="1">
        <f t="array" ref="L1968">VLOOKUP($A1968,'Medical Examination'!$A:$H,COLUMN(C:C),0)</f>
        <v>11.39</v>
      </c>
      <c r="M1968" t="str" cm="1">
        <f t="array" ref="M1968">VLOOKUP($A1968,'Medical Examination'!$A:$H,COLUMN(D:D),0)</f>
        <v>yes</v>
      </c>
      <c r="N1968" t="str" cm="1">
        <f t="array" ref="N1968">VLOOKUP($A1968,'Medical Examination'!$A:$H,COLUMN(E:E),0)</f>
        <v>No</v>
      </c>
      <c r="O1968" t="str" cm="1">
        <f t="array" ref="O1968">VLOOKUP($A1968,'Medical Examination'!$A:$H,COLUMN(F:F),0)</f>
        <v>No</v>
      </c>
      <c r="P1968" cm="1">
        <f t="array" ref="P1968">VLOOKUP($A1968,'Medical Examination'!$A:$H,COLUMN(G:G),0)</f>
        <v>2</v>
      </c>
      <c r="Q1968" t="str" cm="1">
        <f t="array" ref="Q1968">VLOOKUP($A1968,'Medical Examination'!$A:$H,COLUMN(H:H),0)</f>
        <v>No</v>
      </c>
      <c r="R1968">
        <f t="shared" si="360"/>
        <v>1</v>
      </c>
      <c r="S1968">
        <f t="shared" si="361"/>
        <v>0</v>
      </c>
      <c r="T1968">
        <f t="shared" si="362"/>
        <v>0</v>
      </c>
      <c r="U1968">
        <f t="shared" si="363"/>
        <v>0</v>
      </c>
      <c r="V1968">
        <f t="shared" si="364"/>
        <v>3</v>
      </c>
      <c r="W1968">
        <f t="shared" si="365"/>
        <v>1</v>
      </c>
      <c r="X1968">
        <f t="shared" si="366"/>
        <v>2</v>
      </c>
      <c r="Y1968">
        <f t="shared" si="367"/>
        <v>1</v>
      </c>
      <c r="Z1968">
        <f t="shared" si="368"/>
        <v>0</v>
      </c>
      <c r="AA1968">
        <f t="shared" si="369"/>
        <v>0</v>
      </c>
      <c r="AB1968" s="5">
        <f t="shared" si="370"/>
        <v>62</v>
      </c>
      <c r="AC1968">
        <f t="shared" si="371"/>
        <v>1</v>
      </c>
    </row>
    <row r="1969" spans="1:29" x14ac:dyDescent="0.25">
      <c r="A1969" t="s">
        <v>2011</v>
      </c>
      <c r="B1969">
        <v>1999</v>
      </c>
      <c r="C1969" t="s">
        <v>30</v>
      </c>
      <c r="D1969">
        <v>21</v>
      </c>
      <c r="E1969">
        <v>0</v>
      </c>
      <c r="F1969">
        <v>27980.77</v>
      </c>
      <c r="G1969" t="s">
        <v>16</v>
      </c>
      <c r="H1969" t="s">
        <v>16</v>
      </c>
      <c r="I1969" t="s">
        <v>42</v>
      </c>
      <c r="J1969" t="str">
        <f>VLOOKUP(A1969,Names!A:B,2,)</f>
        <v>Evans, Mr.  Rick</v>
      </c>
      <c r="K1969" cm="1">
        <f t="array" ref="K1969">VLOOKUP($A1969,'Medical Examination'!$A:$H,COLUMN(B:B),0)</f>
        <v>33.18</v>
      </c>
      <c r="L1969" cm="1">
        <f t="array" ref="L1969">VLOOKUP($A1969,'Medical Examination'!$A:$H,COLUMN(C:C),0)</f>
        <v>4.79</v>
      </c>
      <c r="M1969" t="str" cm="1">
        <f t="array" ref="M1969">VLOOKUP($A1969,'Medical Examination'!$A:$H,COLUMN(D:D),0)</f>
        <v>No</v>
      </c>
      <c r="N1969" t="str" cm="1">
        <f t="array" ref="N1969">VLOOKUP($A1969,'Medical Examination'!$A:$H,COLUMN(E:E),0)</f>
        <v>No</v>
      </c>
      <c r="O1969" t="str" cm="1">
        <f t="array" ref="O1969">VLOOKUP($A1969,'Medical Examination'!$A:$H,COLUMN(F:F),0)</f>
        <v>No</v>
      </c>
      <c r="P1969" t="str" cm="1">
        <f t="array" ref="P1969">VLOOKUP($A1969,'Medical Examination'!$A:$H,COLUMN(G:G),0)</f>
        <v>No major surgery</v>
      </c>
      <c r="Q1969" t="str" cm="1">
        <f t="array" ref="Q1969">VLOOKUP($A1969,'Medical Examination'!$A:$H,COLUMN(H:H),0)</f>
        <v>yes</v>
      </c>
      <c r="R1969">
        <f t="shared" si="360"/>
        <v>0</v>
      </c>
      <c r="S1969">
        <f t="shared" si="361"/>
        <v>0</v>
      </c>
      <c r="T1969">
        <f t="shared" si="362"/>
        <v>0</v>
      </c>
      <c r="U1969">
        <f t="shared" si="363"/>
        <v>1</v>
      </c>
      <c r="V1969">
        <f t="shared" si="364"/>
        <v>3</v>
      </c>
      <c r="W1969">
        <f t="shared" si="365"/>
        <v>3</v>
      </c>
      <c r="X1969">
        <f t="shared" si="366"/>
        <v>0</v>
      </c>
      <c r="Y1969">
        <f t="shared" si="367"/>
        <v>1</v>
      </c>
      <c r="Z1969">
        <f t="shared" si="368"/>
        <v>0</v>
      </c>
      <c r="AA1969">
        <f t="shared" si="369"/>
        <v>0</v>
      </c>
      <c r="AB1969" s="5">
        <f t="shared" si="370"/>
        <v>24</v>
      </c>
      <c r="AC1969">
        <f t="shared" si="371"/>
        <v>1</v>
      </c>
    </row>
    <row r="1970" spans="1:29" x14ac:dyDescent="0.25">
      <c r="A1970" t="s">
        <v>2012</v>
      </c>
      <c r="B1970">
        <v>1985</v>
      </c>
      <c r="C1970" t="s">
        <v>15</v>
      </c>
      <c r="D1970">
        <v>29</v>
      </c>
      <c r="E1970">
        <v>3</v>
      </c>
      <c r="F1970">
        <v>28006.94</v>
      </c>
      <c r="G1970" t="s">
        <v>16</v>
      </c>
      <c r="H1970" t="s">
        <v>11</v>
      </c>
      <c r="I1970" t="s">
        <v>42</v>
      </c>
      <c r="J1970" t="str">
        <f>VLOOKUP(A1970,Names!A:B,2,)</f>
        <v>Buenting, Mr.  Mike</v>
      </c>
      <c r="K1970" cm="1">
        <f t="array" ref="K1970">VLOOKUP($A1970,'Medical Examination'!$A:$H,COLUMN(B:B),0)</f>
        <v>18.45</v>
      </c>
      <c r="L1970" cm="1">
        <f t="array" ref="L1970">VLOOKUP($A1970,'Medical Examination'!$A:$H,COLUMN(C:C),0)</f>
        <v>5.07</v>
      </c>
      <c r="M1970" t="str" cm="1">
        <f t="array" ref="M1970">VLOOKUP($A1970,'Medical Examination'!$A:$H,COLUMN(D:D),0)</f>
        <v>yes</v>
      </c>
      <c r="N1970" t="str" cm="1">
        <f t="array" ref="N1970">VLOOKUP($A1970,'Medical Examination'!$A:$H,COLUMN(E:E),0)</f>
        <v>No</v>
      </c>
      <c r="O1970" t="str" cm="1">
        <f t="array" ref="O1970">VLOOKUP($A1970,'Medical Examination'!$A:$H,COLUMN(F:F),0)</f>
        <v>No</v>
      </c>
      <c r="P1970" t="str" cm="1">
        <f t="array" ref="P1970">VLOOKUP($A1970,'Medical Examination'!$A:$H,COLUMN(G:G),0)</f>
        <v>No major surgery</v>
      </c>
      <c r="Q1970" t="str" cm="1">
        <f t="array" ref="Q1970">VLOOKUP($A1970,'Medical Examination'!$A:$H,COLUMN(H:H),0)</f>
        <v>yes</v>
      </c>
      <c r="R1970">
        <f t="shared" si="360"/>
        <v>1</v>
      </c>
      <c r="S1970">
        <f t="shared" si="361"/>
        <v>0</v>
      </c>
      <c r="T1970">
        <f t="shared" si="362"/>
        <v>0</v>
      </c>
      <c r="U1970">
        <f t="shared" si="363"/>
        <v>1</v>
      </c>
      <c r="V1970">
        <f t="shared" si="364"/>
        <v>3</v>
      </c>
      <c r="W1970">
        <f t="shared" si="365"/>
        <v>2</v>
      </c>
      <c r="X1970">
        <f t="shared" si="366"/>
        <v>0</v>
      </c>
      <c r="Y1970">
        <f t="shared" si="367"/>
        <v>1</v>
      </c>
      <c r="Z1970">
        <f t="shared" si="368"/>
        <v>0</v>
      </c>
      <c r="AA1970">
        <f t="shared" si="369"/>
        <v>0</v>
      </c>
      <c r="AB1970" s="5">
        <f t="shared" si="370"/>
        <v>38</v>
      </c>
      <c r="AC1970">
        <f t="shared" si="371"/>
        <v>1</v>
      </c>
    </row>
    <row r="1971" spans="1:29" x14ac:dyDescent="0.25">
      <c r="A1971" t="s">
        <v>2013</v>
      </c>
      <c r="B1971">
        <v>1960</v>
      </c>
      <c r="C1971" t="s">
        <v>15</v>
      </c>
      <c r="D1971">
        <v>22</v>
      </c>
      <c r="E1971">
        <v>0</v>
      </c>
      <c r="F1971">
        <v>28101.33</v>
      </c>
      <c r="G1971" t="s">
        <v>16</v>
      </c>
      <c r="H1971" t="s">
        <v>11</v>
      </c>
      <c r="I1971" t="s">
        <v>166</v>
      </c>
      <c r="J1971" t="str">
        <f>VLOOKUP(A1971,Names!A:B,2,)</f>
        <v>Buechler, Mr.  Jeffry</v>
      </c>
      <c r="K1971" cm="1">
        <f t="array" ref="K1971">VLOOKUP($A1971,'Medical Examination'!$A:$H,COLUMN(B:B),0)</f>
        <v>26.695</v>
      </c>
      <c r="L1971" cm="1">
        <f t="array" ref="L1971">VLOOKUP($A1971,'Medical Examination'!$A:$H,COLUMN(C:C),0)</f>
        <v>8.31</v>
      </c>
      <c r="M1971" t="str" cm="1">
        <f t="array" ref="M1971">VLOOKUP($A1971,'Medical Examination'!$A:$H,COLUMN(D:D),0)</f>
        <v>No</v>
      </c>
      <c r="N1971" t="str" cm="1">
        <f t="array" ref="N1971">VLOOKUP($A1971,'Medical Examination'!$A:$H,COLUMN(E:E),0)</f>
        <v>No</v>
      </c>
      <c r="O1971" t="str" cm="1">
        <f t="array" ref="O1971">VLOOKUP($A1971,'Medical Examination'!$A:$H,COLUMN(F:F),0)</f>
        <v>No</v>
      </c>
      <c r="P1971" t="str" cm="1">
        <f t="array" ref="P1971">VLOOKUP($A1971,'Medical Examination'!$A:$H,COLUMN(G:G),0)</f>
        <v>No major surgery</v>
      </c>
      <c r="Q1971" t="str" cm="1">
        <f t="array" ref="Q1971">VLOOKUP($A1971,'Medical Examination'!$A:$H,COLUMN(H:H),0)</f>
        <v>yes</v>
      </c>
      <c r="R1971">
        <f t="shared" si="360"/>
        <v>0</v>
      </c>
      <c r="S1971">
        <f t="shared" si="361"/>
        <v>0</v>
      </c>
      <c r="T1971">
        <f t="shared" si="362"/>
        <v>0</v>
      </c>
      <c r="U1971">
        <f t="shared" si="363"/>
        <v>1</v>
      </c>
      <c r="V1971">
        <f t="shared" si="364"/>
        <v>3</v>
      </c>
      <c r="W1971">
        <f t="shared" si="365"/>
        <v>2</v>
      </c>
      <c r="X1971">
        <f t="shared" si="366"/>
        <v>0</v>
      </c>
      <c r="Y1971">
        <f t="shared" si="367"/>
        <v>0</v>
      </c>
      <c r="Z1971">
        <f t="shared" si="368"/>
        <v>0</v>
      </c>
      <c r="AA1971">
        <f t="shared" si="369"/>
        <v>0</v>
      </c>
      <c r="AB1971" s="5">
        <f t="shared" si="370"/>
        <v>63</v>
      </c>
      <c r="AC1971">
        <f t="shared" si="371"/>
        <v>1</v>
      </c>
    </row>
    <row r="1972" spans="1:29" x14ac:dyDescent="0.25">
      <c r="A1972" t="s">
        <v>2014</v>
      </c>
      <c r="B1972">
        <v>1999</v>
      </c>
      <c r="C1972" t="s">
        <v>20</v>
      </c>
      <c r="D1972">
        <v>6</v>
      </c>
      <c r="E1972">
        <v>0</v>
      </c>
      <c r="F1972">
        <v>28245.34</v>
      </c>
      <c r="G1972" t="s">
        <v>16</v>
      </c>
      <c r="H1972" t="s">
        <v>12</v>
      </c>
      <c r="I1972" t="s">
        <v>42</v>
      </c>
      <c r="J1972" t="str">
        <f>VLOOKUP(A1972,Names!A:B,2,)</f>
        <v>Pepp, Mr.  Frank</v>
      </c>
      <c r="K1972" cm="1">
        <f t="array" ref="K1972">VLOOKUP($A1972,'Medical Examination'!$A:$H,COLUMN(B:B),0)</f>
        <v>33.96</v>
      </c>
      <c r="L1972" cm="1">
        <f t="array" ref="L1972">VLOOKUP($A1972,'Medical Examination'!$A:$H,COLUMN(C:C),0)</f>
        <v>4.99</v>
      </c>
      <c r="M1972" t="str" cm="1">
        <f t="array" ref="M1972">VLOOKUP($A1972,'Medical Examination'!$A:$H,COLUMN(D:D),0)</f>
        <v>No</v>
      </c>
      <c r="N1972" t="str" cm="1">
        <f t="array" ref="N1972">VLOOKUP($A1972,'Medical Examination'!$A:$H,COLUMN(E:E),0)</f>
        <v>No</v>
      </c>
      <c r="O1972" t="str" cm="1">
        <f t="array" ref="O1972">VLOOKUP($A1972,'Medical Examination'!$A:$H,COLUMN(F:F),0)</f>
        <v>No</v>
      </c>
      <c r="P1972" t="str" cm="1">
        <f t="array" ref="P1972">VLOOKUP($A1972,'Medical Examination'!$A:$H,COLUMN(G:G),0)</f>
        <v>No major surgery</v>
      </c>
      <c r="Q1972" t="str" cm="1">
        <f t="array" ref="Q1972">VLOOKUP($A1972,'Medical Examination'!$A:$H,COLUMN(H:H),0)</f>
        <v>yes</v>
      </c>
      <c r="R1972">
        <f t="shared" si="360"/>
        <v>0</v>
      </c>
      <c r="S1972">
        <f t="shared" si="361"/>
        <v>0</v>
      </c>
      <c r="T1972">
        <f t="shared" si="362"/>
        <v>0</v>
      </c>
      <c r="U1972">
        <f t="shared" si="363"/>
        <v>1</v>
      </c>
      <c r="V1972">
        <f t="shared" si="364"/>
        <v>3</v>
      </c>
      <c r="W1972">
        <f t="shared" si="365"/>
        <v>1</v>
      </c>
      <c r="X1972">
        <f t="shared" si="366"/>
        <v>0</v>
      </c>
      <c r="Y1972">
        <f t="shared" si="367"/>
        <v>1</v>
      </c>
      <c r="Z1972">
        <f t="shared" si="368"/>
        <v>0</v>
      </c>
      <c r="AA1972">
        <f t="shared" si="369"/>
        <v>0</v>
      </c>
      <c r="AB1972" s="5">
        <f t="shared" si="370"/>
        <v>24</v>
      </c>
      <c r="AC1972">
        <f t="shared" si="371"/>
        <v>1</v>
      </c>
    </row>
    <row r="1973" spans="1:29" x14ac:dyDescent="0.25">
      <c r="A1973" t="s">
        <v>2015</v>
      </c>
      <c r="B1973">
        <v>1963</v>
      </c>
      <c r="C1973" t="s">
        <v>15</v>
      </c>
      <c r="D1973">
        <v>25</v>
      </c>
      <c r="E1973">
        <v>1</v>
      </c>
      <c r="F1973">
        <v>28287.9</v>
      </c>
      <c r="G1973" t="s">
        <v>16</v>
      </c>
      <c r="H1973" t="s">
        <v>16</v>
      </c>
      <c r="I1973" t="s">
        <v>13</v>
      </c>
      <c r="J1973" t="str">
        <f>VLOOKUP(A1973,Names!A:B,2,)</f>
        <v>Daniels, Ms.  Marie</v>
      </c>
      <c r="K1973" cm="1">
        <f t="array" ref="K1973">VLOOKUP($A1973,'Medical Examination'!$A:$H,COLUMN(B:B),0)</f>
        <v>36.520000000000003</v>
      </c>
      <c r="L1973" cm="1">
        <f t="array" ref="L1973">VLOOKUP($A1973,'Medical Examination'!$A:$H,COLUMN(C:C),0)</f>
        <v>9.07</v>
      </c>
      <c r="M1973" t="str" cm="1">
        <f t="array" ref="M1973">VLOOKUP($A1973,'Medical Examination'!$A:$H,COLUMN(D:D),0)</f>
        <v>yes</v>
      </c>
      <c r="N1973" t="str" cm="1">
        <f t="array" ref="N1973">VLOOKUP($A1973,'Medical Examination'!$A:$H,COLUMN(E:E),0)</f>
        <v>No</v>
      </c>
      <c r="O1973" t="str" cm="1">
        <f t="array" ref="O1973">VLOOKUP($A1973,'Medical Examination'!$A:$H,COLUMN(F:F),0)</f>
        <v>Yes</v>
      </c>
      <c r="P1973" cm="1">
        <f t="array" ref="P1973">VLOOKUP($A1973,'Medical Examination'!$A:$H,COLUMN(G:G),0)</f>
        <v>1</v>
      </c>
      <c r="Q1973" t="str" cm="1">
        <f t="array" ref="Q1973">VLOOKUP($A1973,'Medical Examination'!$A:$H,COLUMN(H:H),0)</f>
        <v>No</v>
      </c>
      <c r="R1973">
        <f t="shared" si="360"/>
        <v>1</v>
      </c>
      <c r="S1973">
        <f t="shared" si="361"/>
        <v>0</v>
      </c>
      <c r="T1973">
        <f t="shared" si="362"/>
        <v>1</v>
      </c>
      <c r="U1973">
        <f t="shared" si="363"/>
        <v>0</v>
      </c>
      <c r="V1973">
        <f t="shared" si="364"/>
        <v>3</v>
      </c>
      <c r="W1973">
        <f t="shared" si="365"/>
        <v>3</v>
      </c>
      <c r="X1973">
        <f t="shared" si="366"/>
        <v>1</v>
      </c>
      <c r="Y1973">
        <f t="shared" si="367"/>
        <v>0</v>
      </c>
      <c r="Z1973">
        <f t="shared" si="368"/>
        <v>0</v>
      </c>
      <c r="AA1973">
        <f t="shared" si="369"/>
        <v>1</v>
      </c>
      <c r="AB1973" s="5">
        <f t="shared" si="370"/>
        <v>60</v>
      </c>
      <c r="AC1973">
        <f t="shared" si="371"/>
        <v>0</v>
      </c>
    </row>
    <row r="1974" spans="1:29" x14ac:dyDescent="0.25">
      <c r="A1974" t="s">
        <v>2016</v>
      </c>
      <c r="B1974">
        <v>1990</v>
      </c>
      <c r="C1974" t="s">
        <v>30</v>
      </c>
      <c r="D1974">
        <v>24</v>
      </c>
      <c r="E1974">
        <v>3</v>
      </c>
      <c r="F1974">
        <v>28302.33</v>
      </c>
      <c r="G1974" t="s">
        <v>16</v>
      </c>
      <c r="H1974" t="s">
        <v>11</v>
      </c>
      <c r="I1974" t="s">
        <v>42</v>
      </c>
      <c r="J1974" t="str">
        <f>VLOOKUP(A1974,Names!A:B,2,)</f>
        <v>Sanchez Y Torres, Ms.  Maricela</v>
      </c>
      <c r="K1974" cm="1">
        <f t="array" ref="K1974">VLOOKUP($A1974,'Medical Examination'!$A:$H,COLUMN(B:B),0)</f>
        <v>22.72</v>
      </c>
      <c r="L1974" cm="1">
        <f t="array" ref="L1974">VLOOKUP($A1974,'Medical Examination'!$A:$H,COLUMN(C:C),0)</f>
        <v>5.71</v>
      </c>
      <c r="M1974" t="str" cm="1">
        <f t="array" ref="M1974">VLOOKUP($A1974,'Medical Examination'!$A:$H,COLUMN(D:D),0)</f>
        <v>No</v>
      </c>
      <c r="N1974" t="str" cm="1">
        <f t="array" ref="N1974">VLOOKUP($A1974,'Medical Examination'!$A:$H,COLUMN(E:E),0)</f>
        <v>No</v>
      </c>
      <c r="O1974" t="str" cm="1">
        <f t="array" ref="O1974">VLOOKUP($A1974,'Medical Examination'!$A:$H,COLUMN(F:F),0)</f>
        <v>No</v>
      </c>
      <c r="P1974" t="str" cm="1">
        <f t="array" ref="P1974">VLOOKUP($A1974,'Medical Examination'!$A:$H,COLUMN(G:G),0)</f>
        <v>No major surgery</v>
      </c>
      <c r="Q1974" t="str" cm="1">
        <f t="array" ref="Q1974">VLOOKUP($A1974,'Medical Examination'!$A:$H,COLUMN(H:H),0)</f>
        <v>yes</v>
      </c>
      <c r="R1974">
        <f t="shared" si="360"/>
        <v>0</v>
      </c>
      <c r="S1974">
        <f t="shared" si="361"/>
        <v>0</v>
      </c>
      <c r="T1974">
        <f t="shared" si="362"/>
        <v>0</v>
      </c>
      <c r="U1974">
        <f t="shared" si="363"/>
        <v>1</v>
      </c>
      <c r="V1974">
        <f t="shared" si="364"/>
        <v>3</v>
      </c>
      <c r="W1974">
        <f t="shared" si="365"/>
        <v>2</v>
      </c>
      <c r="X1974">
        <f t="shared" si="366"/>
        <v>0</v>
      </c>
      <c r="Y1974">
        <f t="shared" si="367"/>
        <v>1</v>
      </c>
      <c r="Z1974">
        <f t="shared" si="368"/>
        <v>0</v>
      </c>
      <c r="AA1974">
        <f t="shared" si="369"/>
        <v>0</v>
      </c>
      <c r="AB1974" s="5">
        <f t="shared" si="370"/>
        <v>33</v>
      </c>
      <c r="AC1974">
        <f t="shared" si="371"/>
        <v>0</v>
      </c>
    </row>
    <row r="1975" spans="1:29" x14ac:dyDescent="0.25">
      <c r="A1975" t="s">
        <v>2017</v>
      </c>
      <c r="B1975">
        <v>1977</v>
      </c>
      <c r="C1975" t="s">
        <v>30</v>
      </c>
      <c r="D1975">
        <v>2</v>
      </c>
      <c r="E1975">
        <v>1</v>
      </c>
      <c r="F1975">
        <v>28340.19</v>
      </c>
      <c r="G1975" t="s">
        <v>16</v>
      </c>
      <c r="H1975" t="s">
        <v>11</v>
      </c>
      <c r="I1975" t="s">
        <v>23</v>
      </c>
      <c r="J1975" t="str">
        <f>VLOOKUP(A1975,Names!A:B,2,)</f>
        <v>Stack, Ms.  Rachael</v>
      </c>
      <c r="K1975" cm="1">
        <f t="array" ref="K1975">VLOOKUP($A1975,'Medical Examination'!$A:$H,COLUMN(B:B),0)</f>
        <v>27.645</v>
      </c>
      <c r="L1975" cm="1">
        <f t="array" ref="L1975">VLOOKUP($A1975,'Medical Examination'!$A:$H,COLUMN(C:C),0)</f>
        <v>4.6900000000000004</v>
      </c>
      <c r="M1975" t="str" cm="1">
        <f t="array" ref="M1975">VLOOKUP($A1975,'Medical Examination'!$A:$H,COLUMN(D:D),0)</f>
        <v>No</v>
      </c>
      <c r="N1975" t="str" cm="1">
        <f t="array" ref="N1975">VLOOKUP($A1975,'Medical Examination'!$A:$H,COLUMN(E:E),0)</f>
        <v>No</v>
      </c>
      <c r="O1975" t="str" cm="1">
        <f t="array" ref="O1975">VLOOKUP($A1975,'Medical Examination'!$A:$H,COLUMN(F:F),0)</f>
        <v>No</v>
      </c>
      <c r="P1975" t="str" cm="1">
        <f t="array" ref="P1975">VLOOKUP($A1975,'Medical Examination'!$A:$H,COLUMN(G:G),0)</f>
        <v>No major surgery</v>
      </c>
      <c r="Q1975" t="str" cm="1">
        <f t="array" ref="Q1975">VLOOKUP($A1975,'Medical Examination'!$A:$H,COLUMN(H:H),0)</f>
        <v>No</v>
      </c>
      <c r="R1975">
        <f t="shared" si="360"/>
        <v>0</v>
      </c>
      <c r="S1975">
        <f t="shared" si="361"/>
        <v>0</v>
      </c>
      <c r="T1975">
        <f t="shared" si="362"/>
        <v>0</v>
      </c>
      <c r="U1975">
        <f t="shared" si="363"/>
        <v>0</v>
      </c>
      <c r="V1975">
        <f t="shared" si="364"/>
        <v>3</v>
      </c>
      <c r="W1975">
        <f t="shared" si="365"/>
        <v>2</v>
      </c>
      <c r="X1975">
        <f t="shared" si="366"/>
        <v>0</v>
      </c>
      <c r="Y1975">
        <f t="shared" si="367"/>
        <v>0</v>
      </c>
      <c r="Z1975">
        <f t="shared" si="368"/>
        <v>1</v>
      </c>
      <c r="AA1975">
        <f t="shared" si="369"/>
        <v>0</v>
      </c>
      <c r="AB1975" s="5">
        <f t="shared" si="370"/>
        <v>46</v>
      </c>
      <c r="AC1975">
        <f t="shared" si="371"/>
        <v>0</v>
      </c>
    </row>
    <row r="1976" spans="1:29" x14ac:dyDescent="0.25">
      <c r="A1976" t="s">
        <v>2018</v>
      </c>
      <c r="B1976">
        <v>1974</v>
      </c>
      <c r="C1976" t="s">
        <v>20</v>
      </c>
      <c r="D1976">
        <v>16</v>
      </c>
      <c r="E1976">
        <v>1</v>
      </c>
      <c r="F1976">
        <v>28468.92</v>
      </c>
      <c r="G1976" t="s">
        <v>16</v>
      </c>
      <c r="H1976" t="s">
        <v>16</v>
      </c>
      <c r="I1976" t="s">
        <v>23</v>
      </c>
      <c r="J1976" t="str">
        <f>VLOOKUP(A1976,Names!A:B,2,)</f>
        <v>Meyer, Mr.  Colin</v>
      </c>
      <c r="K1976" cm="1">
        <f t="array" ref="K1976">VLOOKUP($A1976,'Medical Examination'!$A:$H,COLUMN(B:B),0)</f>
        <v>36.67</v>
      </c>
      <c r="L1976" cm="1">
        <f t="array" ref="L1976">VLOOKUP($A1976,'Medical Examination'!$A:$H,COLUMN(C:C),0)</f>
        <v>10.210000000000001</v>
      </c>
      <c r="M1976" t="str" cm="1">
        <f t="array" ref="M1976">VLOOKUP($A1976,'Medical Examination'!$A:$H,COLUMN(D:D),0)</f>
        <v>No</v>
      </c>
      <c r="N1976" t="str" cm="1">
        <f t="array" ref="N1976">VLOOKUP($A1976,'Medical Examination'!$A:$H,COLUMN(E:E),0)</f>
        <v>No</v>
      </c>
      <c r="O1976" t="str" cm="1">
        <f t="array" ref="O1976">VLOOKUP($A1976,'Medical Examination'!$A:$H,COLUMN(F:F),0)</f>
        <v>No</v>
      </c>
      <c r="P1976" t="str" cm="1">
        <f t="array" ref="P1976">VLOOKUP($A1976,'Medical Examination'!$A:$H,COLUMN(G:G),0)</f>
        <v>No major surgery</v>
      </c>
      <c r="Q1976" t="str" cm="1">
        <f t="array" ref="Q1976">VLOOKUP($A1976,'Medical Examination'!$A:$H,COLUMN(H:H),0)</f>
        <v>No</v>
      </c>
      <c r="R1976">
        <f t="shared" si="360"/>
        <v>0</v>
      </c>
      <c r="S1976">
        <f t="shared" si="361"/>
        <v>0</v>
      </c>
      <c r="T1976">
        <f t="shared" si="362"/>
        <v>0</v>
      </c>
      <c r="U1976">
        <f t="shared" si="363"/>
        <v>0</v>
      </c>
      <c r="V1976">
        <f t="shared" si="364"/>
        <v>3</v>
      </c>
      <c r="W1976">
        <f t="shared" si="365"/>
        <v>3</v>
      </c>
      <c r="X1976">
        <f t="shared" si="366"/>
        <v>0</v>
      </c>
      <c r="Y1976">
        <f t="shared" si="367"/>
        <v>0</v>
      </c>
      <c r="Z1976">
        <f t="shared" si="368"/>
        <v>1</v>
      </c>
      <c r="AA1976">
        <f t="shared" si="369"/>
        <v>0</v>
      </c>
      <c r="AB1976" s="5">
        <f t="shared" si="370"/>
        <v>49</v>
      </c>
      <c r="AC1976">
        <f t="shared" si="371"/>
        <v>1</v>
      </c>
    </row>
    <row r="1977" spans="1:29" x14ac:dyDescent="0.25">
      <c r="A1977" t="s">
        <v>2019</v>
      </c>
      <c r="B1977">
        <v>1982</v>
      </c>
      <c r="C1977" t="s">
        <v>30</v>
      </c>
      <c r="D1977">
        <v>11</v>
      </c>
      <c r="E1977">
        <v>1</v>
      </c>
      <c r="F1977">
        <v>28476.73</v>
      </c>
      <c r="G1977" t="s">
        <v>16</v>
      </c>
      <c r="H1977" t="s">
        <v>11</v>
      </c>
      <c r="I1977" t="s">
        <v>23</v>
      </c>
      <c r="J1977" t="str">
        <f>VLOOKUP(A1977,Names!A:B,2,)</f>
        <v>Waldron, Ms.  Joni L</v>
      </c>
      <c r="K1977" cm="1">
        <f t="array" ref="K1977">VLOOKUP($A1977,'Medical Examination'!$A:$H,COLUMN(B:B),0)</f>
        <v>41.42</v>
      </c>
      <c r="L1977" cm="1">
        <f t="array" ref="L1977">VLOOKUP($A1977,'Medical Examination'!$A:$H,COLUMN(C:C),0)</f>
        <v>6.07</v>
      </c>
      <c r="M1977" t="str" cm="1">
        <f t="array" ref="M1977">VLOOKUP($A1977,'Medical Examination'!$A:$H,COLUMN(D:D),0)</f>
        <v>No</v>
      </c>
      <c r="N1977" t="str" cm="1">
        <f t="array" ref="N1977">VLOOKUP($A1977,'Medical Examination'!$A:$H,COLUMN(E:E),0)</f>
        <v>No</v>
      </c>
      <c r="O1977" t="str" cm="1">
        <f t="array" ref="O1977">VLOOKUP($A1977,'Medical Examination'!$A:$H,COLUMN(F:F),0)</f>
        <v>No</v>
      </c>
      <c r="P1977" t="str" cm="1">
        <f t="array" ref="P1977">VLOOKUP($A1977,'Medical Examination'!$A:$H,COLUMN(G:G),0)</f>
        <v>No major surgery</v>
      </c>
      <c r="Q1977" t="str" cm="1">
        <f t="array" ref="Q1977">VLOOKUP($A1977,'Medical Examination'!$A:$H,COLUMN(H:H),0)</f>
        <v>No</v>
      </c>
      <c r="R1977">
        <f t="shared" si="360"/>
        <v>0</v>
      </c>
      <c r="S1977">
        <f t="shared" si="361"/>
        <v>0</v>
      </c>
      <c r="T1977">
        <f t="shared" si="362"/>
        <v>0</v>
      </c>
      <c r="U1977">
        <f t="shared" si="363"/>
        <v>0</v>
      </c>
      <c r="V1977">
        <f t="shared" si="364"/>
        <v>3</v>
      </c>
      <c r="W1977">
        <f t="shared" si="365"/>
        <v>2</v>
      </c>
      <c r="X1977">
        <f t="shared" si="366"/>
        <v>0</v>
      </c>
      <c r="Y1977">
        <f t="shared" si="367"/>
        <v>0</v>
      </c>
      <c r="Z1977">
        <f t="shared" si="368"/>
        <v>1</v>
      </c>
      <c r="AA1977">
        <f t="shared" si="369"/>
        <v>0</v>
      </c>
      <c r="AB1977" s="5">
        <f t="shared" si="370"/>
        <v>41</v>
      </c>
      <c r="AC1977">
        <f t="shared" si="371"/>
        <v>0</v>
      </c>
    </row>
    <row r="1978" spans="1:29" x14ac:dyDescent="0.25">
      <c r="A1978" t="s">
        <v>2020</v>
      </c>
      <c r="B1978">
        <v>1985</v>
      </c>
      <c r="C1978" t="s">
        <v>20</v>
      </c>
      <c r="D1978">
        <v>27</v>
      </c>
      <c r="E1978">
        <v>3</v>
      </c>
      <c r="F1978">
        <v>28542.86</v>
      </c>
      <c r="G1978" t="s">
        <v>16</v>
      </c>
      <c r="H1978" t="s">
        <v>12</v>
      </c>
      <c r="I1978" t="s">
        <v>42</v>
      </c>
      <c r="J1978" t="str">
        <f>VLOOKUP(A1978,Names!A:B,2,)</f>
        <v>Olson, Mr.  Devon A.</v>
      </c>
      <c r="K1978" cm="1">
        <f t="array" ref="K1978">VLOOKUP($A1978,'Medical Examination'!$A:$H,COLUMN(B:B),0)</f>
        <v>20.03</v>
      </c>
      <c r="L1978" cm="1">
        <f t="array" ref="L1978">VLOOKUP($A1978,'Medical Examination'!$A:$H,COLUMN(C:C),0)</f>
        <v>6.14</v>
      </c>
      <c r="M1978" t="str" cm="1">
        <f t="array" ref="M1978">VLOOKUP($A1978,'Medical Examination'!$A:$H,COLUMN(D:D),0)</f>
        <v>yes</v>
      </c>
      <c r="N1978" t="str" cm="1">
        <f t="array" ref="N1978">VLOOKUP($A1978,'Medical Examination'!$A:$H,COLUMN(E:E),0)</f>
        <v>No</v>
      </c>
      <c r="O1978" t="str" cm="1">
        <f t="array" ref="O1978">VLOOKUP($A1978,'Medical Examination'!$A:$H,COLUMN(F:F),0)</f>
        <v>No</v>
      </c>
      <c r="P1978" t="str" cm="1">
        <f t="array" ref="P1978">VLOOKUP($A1978,'Medical Examination'!$A:$H,COLUMN(G:G),0)</f>
        <v>No major surgery</v>
      </c>
      <c r="Q1978" t="str" cm="1">
        <f t="array" ref="Q1978">VLOOKUP($A1978,'Medical Examination'!$A:$H,COLUMN(H:H),0)</f>
        <v>yes</v>
      </c>
      <c r="R1978">
        <f t="shared" si="360"/>
        <v>1</v>
      </c>
      <c r="S1978">
        <f t="shared" si="361"/>
        <v>0</v>
      </c>
      <c r="T1978">
        <f t="shared" si="362"/>
        <v>0</v>
      </c>
      <c r="U1978">
        <f t="shared" si="363"/>
        <v>1</v>
      </c>
      <c r="V1978">
        <f t="shared" si="364"/>
        <v>3</v>
      </c>
      <c r="W1978">
        <f t="shared" si="365"/>
        <v>1</v>
      </c>
      <c r="X1978">
        <f t="shared" si="366"/>
        <v>0</v>
      </c>
      <c r="Y1978">
        <f t="shared" si="367"/>
        <v>1</v>
      </c>
      <c r="Z1978">
        <f t="shared" si="368"/>
        <v>0</v>
      </c>
      <c r="AA1978">
        <f t="shared" si="369"/>
        <v>0</v>
      </c>
      <c r="AB1978" s="5">
        <f t="shared" si="370"/>
        <v>38</v>
      </c>
      <c r="AC1978">
        <f t="shared" si="371"/>
        <v>1</v>
      </c>
    </row>
    <row r="1979" spans="1:29" x14ac:dyDescent="0.25">
      <c r="A1979" t="s">
        <v>2021</v>
      </c>
      <c r="B1979">
        <v>1990</v>
      </c>
      <c r="C1979" t="s">
        <v>30</v>
      </c>
      <c r="D1979">
        <v>5</v>
      </c>
      <c r="E1979">
        <v>3</v>
      </c>
      <c r="F1979">
        <v>28716.14</v>
      </c>
      <c r="G1979" t="s">
        <v>16</v>
      </c>
      <c r="H1979" t="s">
        <v>12</v>
      </c>
      <c r="I1979" t="s">
        <v>42</v>
      </c>
      <c r="J1979" t="str">
        <f>VLOOKUP(A1979,Names!A:B,2,)</f>
        <v>Palmer, Ms.  Chelsey C.</v>
      </c>
      <c r="K1979" cm="1">
        <f t="array" ref="K1979">VLOOKUP($A1979,'Medical Examination'!$A:$H,COLUMN(B:B),0)</f>
        <v>23.94</v>
      </c>
      <c r="L1979" cm="1">
        <f t="array" ref="L1979">VLOOKUP($A1979,'Medical Examination'!$A:$H,COLUMN(C:C),0)</f>
        <v>4.2</v>
      </c>
      <c r="M1979" t="str" cm="1">
        <f t="array" ref="M1979">VLOOKUP($A1979,'Medical Examination'!$A:$H,COLUMN(D:D),0)</f>
        <v>No</v>
      </c>
      <c r="N1979" t="str" cm="1">
        <f t="array" ref="N1979">VLOOKUP($A1979,'Medical Examination'!$A:$H,COLUMN(E:E),0)</f>
        <v>No</v>
      </c>
      <c r="O1979" t="str" cm="1">
        <f t="array" ref="O1979">VLOOKUP($A1979,'Medical Examination'!$A:$H,COLUMN(F:F),0)</f>
        <v>No</v>
      </c>
      <c r="P1979" t="str" cm="1">
        <f t="array" ref="P1979">VLOOKUP($A1979,'Medical Examination'!$A:$H,COLUMN(G:G),0)</f>
        <v>No major surgery</v>
      </c>
      <c r="Q1979" t="str" cm="1">
        <f t="array" ref="Q1979">VLOOKUP($A1979,'Medical Examination'!$A:$H,COLUMN(H:H),0)</f>
        <v>yes</v>
      </c>
      <c r="R1979">
        <f t="shared" si="360"/>
        <v>0</v>
      </c>
      <c r="S1979">
        <f t="shared" si="361"/>
        <v>0</v>
      </c>
      <c r="T1979">
        <f t="shared" si="362"/>
        <v>0</v>
      </c>
      <c r="U1979">
        <f t="shared" si="363"/>
        <v>1</v>
      </c>
      <c r="V1979">
        <f t="shared" si="364"/>
        <v>3</v>
      </c>
      <c r="W1979">
        <f t="shared" si="365"/>
        <v>1</v>
      </c>
      <c r="X1979">
        <f t="shared" si="366"/>
        <v>0</v>
      </c>
      <c r="Y1979">
        <f t="shared" si="367"/>
        <v>1</v>
      </c>
      <c r="Z1979">
        <f t="shared" si="368"/>
        <v>0</v>
      </c>
      <c r="AA1979">
        <f t="shared" si="369"/>
        <v>0</v>
      </c>
      <c r="AB1979" s="5">
        <f t="shared" si="370"/>
        <v>33</v>
      </c>
      <c r="AC1979">
        <f t="shared" si="371"/>
        <v>0</v>
      </c>
    </row>
    <row r="1980" spans="1:29" x14ac:dyDescent="0.25">
      <c r="A1980" t="s">
        <v>2022</v>
      </c>
      <c r="B1980">
        <v>1961</v>
      </c>
      <c r="C1980" t="s">
        <v>35</v>
      </c>
      <c r="D1980">
        <v>3</v>
      </c>
      <c r="E1980">
        <v>1</v>
      </c>
      <c r="F1980">
        <v>28868.66</v>
      </c>
      <c r="G1980" t="s">
        <v>16</v>
      </c>
      <c r="H1980" t="s">
        <v>11</v>
      </c>
      <c r="I1980" t="s">
        <v>23</v>
      </c>
      <c r="J1980" t="str">
        <f>VLOOKUP(A1980,Names!A:B,2,)</f>
        <v>Howell, Mr.  Jason A</v>
      </c>
      <c r="K1980" cm="1">
        <f t="array" ref="K1980">VLOOKUP($A1980,'Medical Examination'!$A:$H,COLUMN(B:B),0)</f>
        <v>28.31</v>
      </c>
      <c r="L1980" cm="1">
        <f t="array" ref="L1980">VLOOKUP($A1980,'Medical Examination'!$A:$H,COLUMN(C:C),0)</f>
        <v>8.4700000000000006</v>
      </c>
      <c r="M1980" t="str" cm="1">
        <f t="array" ref="M1980">VLOOKUP($A1980,'Medical Examination'!$A:$H,COLUMN(D:D),0)</f>
        <v>yes</v>
      </c>
      <c r="N1980" t="str" cm="1">
        <f t="array" ref="N1980">VLOOKUP($A1980,'Medical Examination'!$A:$H,COLUMN(E:E),0)</f>
        <v>No</v>
      </c>
      <c r="O1980" t="str" cm="1">
        <f t="array" ref="O1980">VLOOKUP($A1980,'Medical Examination'!$A:$H,COLUMN(F:F),0)</f>
        <v>No</v>
      </c>
      <c r="P1980" cm="1">
        <f t="array" ref="P1980">VLOOKUP($A1980,'Medical Examination'!$A:$H,COLUMN(G:G),0)</f>
        <v>2</v>
      </c>
      <c r="Q1980" t="str" cm="1">
        <f t="array" ref="Q1980">VLOOKUP($A1980,'Medical Examination'!$A:$H,COLUMN(H:H),0)</f>
        <v>yes</v>
      </c>
      <c r="R1980">
        <f t="shared" si="360"/>
        <v>1</v>
      </c>
      <c r="S1980">
        <f t="shared" si="361"/>
        <v>0</v>
      </c>
      <c r="T1980">
        <f t="shared" si="362"/>
        <v>0</v>
      </c>
      <c r="U1980">
        <f t="shared" si="363"/>
        <v>1</v>
      </c>
      <c r="V1980">
        <f t="shared" si="364"/>
        <v>3</v>
      </c>
      <c r="W1980">
        <f t="shared" si="365"/>
        <v>2</v>
      </c>
      <c r="X1980">
        <f t="shared" si="366"/>
        <v>2</v>
      </c>
      <c r="Y1980">
        <f t="shared" si="367"/>
        <v>0</v>
      </c>
      <c r="Z1980">
        <f t="shared" si="368"/>
        <v>1</v>
      </c>
      <c r="AA1980">
        <f t="shared" si="369"/>
        <v>0</v>
      </c>
      <c r="AB1980" s="5">
        <f t="shared" si="370"/>
        <v>62</v>
      </c>
      <c r="AC1980">
        <f t="shared" si="371"/>
        <v>1</v>
      </c>
    </row>
    <row r="1981" spans="1:29" x14ac:dyDescent="0.25">
      <c r="A1981" t="s">
        <v>2023</v>
      </c>
      <c r="B1981">
        <v>1962</v>
      </c>
      <c r="C1981" t="s">
        <v>10</v>
      </c>
      <c r="D1981">
        <v>25</v>
      </c>
      <c r="E1981">
        <v>0</v>
      </c>
      <c r="F1981">
        <v>28923.14</v>
      </c>
      <c r="G1981" t="s">
        <v>16</v>
      </c>
      <c r="H1981" t="s">
        <v>16</v>
      </c>
      <c r="I1981" t="s">
        <v>23</v>
      </c>
      <c r="J1981" t="str">
        <f>VLOOKUP(A1981,Names!A:B,2,)</f>
        <v>Cherop, Ms.  Sharon</v>
      </c>
      <c r="K1981" cm="1">
        <f t="array" ref="K1981">VLOOKUP($A1981,'Medical Examination'!$A:$H,COLUMN(B:B),0)</f>
        <v>25.84</v>
      </c>
      <c r="L1981" cm="1">
        <f t="array" ref="L1981">VLOOKUP($A1981,'Medical Examination'!$A:$H,COLUMN(C:C),0)</f>
        <v>8.83</v>
      </c>
      <c r="M1981" t="str" cm="1">
        <f t="array" ref="M1981">VLOOKUP($A1981,'Medical Examination'!$A:$H,COLUMN(D:D),0)</f>
        <v>No</v>
      </c>
      <c r="N1981" t="str" cm="1">
        <f t="array" ref="N1981">VLOOKUP($A1981,'Medical Examination'!$A:$H,COLUMN(E:E),0)</f>
        <v>No</v>
      </c>
      <c r="O1981" t="str" cm="1">
        <f t="array" ref="O1981">VLOOKUP($A1981,'Medical Examination'!$A:$H,COLUMN(F:F),0)</f>
        <v>No</v>
      </c>
      <c r="P1981" t="str" cm="1">
        <f t="array" ref="P1981">VLOOKUP($A1981,'Medical Examination'!$A:$H,COLUMN(G:G),0)</f>
        <v>No major surgery</v>
      </c>
      <c r="Q1981" t="str" cm="1">
        <f t="array" ref="Q1981">VLOOKUP($A1981,'Medical Examination'!$A:$H,COLUMN(H:H),0)</f>
        <v>No</v>
      </c>
      <c r="R1981">
        <f t="shared" si="360"/>
        <v>0</v>
      </c>
      <c r="S1981">
        <f t="shared" si="361"/>
        <v>0</v>
      </c>
      <c r="T1981">
        <f t="shared" si="362"/>
        <v>0</v>
      </c>
      <c r="U1981">
        <f t="shared" si="363"/>
        <v>0</v>
      </c>
      <c r="V1981">
        <f t="shared" si="364"/>
        <v>3</v>
      </c>
      <c r="W1981">
        <f t="shared" si="365"/>
        <v>3</v>
      </c>
      <c r="X1981">
        <f t="shared" si="366"/>
        <v>0</v>
      </c>
      <c r="Y1981">
        <f t="shared" si="367"/>
        <v>0</v>
      </c>
      <c r="Z1981">
        <f t="shared" si="368"/>
        <v>1</v>
      </c>
      <c r="AA1981">
        <f t="shared" si="369"/>
        <v>0</v>
      </c>
      <c r="AB1981" s="5">
        <f t="shared" si="370"/>
        <v>61</v>
      </c>
      <c r="AC1981">
        <f t="shared" si="371"/>
        <v>0</v>
      </c>
    </row>
    <row r="1982" spans="1:29" x14ac:dyDescent="0.25">
      <c r="A1982" t="s">
        <v>2024</v>
      </c>
      <c r="B1982">
        <v>1959</v>
      </c>
      <c r="C1982" t="s">
        <v>30</v>
      </c>
      <c r="D1982">
        <v>5</v>
      </c>
      <c r="E1982">
        <v>0</v>
      </c>
      <c r="F1982">
        <v>28950.47</v>
      </c>
      <c r="G1982" t="s">
        <v>16</v>
      </c>
      <c r="H1982" t="s">
        <v>16</v>
      </c>
      <c r="I1982" t="s">
        <v>23</v>
      </c>
      <c r="J1982" t="str">
        <f>VLOOKUP(A1982,Names!A:B,2,)</f>
        <v>Castaneda, Ms.  Gabriela</v>
      </c>
      <c r="K1982" cm="1">
        <f t="array" ref="K1982">VLOOKUP($A1982,'Medical Examination'!$A:$H,COLUMN(B:B),0)</f>
        <v>26.98</v>
      </c>
      <c r="L1982" cm="1">
        <f t="array" ref="L1982">VLOOKUP($A1982,'Medical Examination'!$A:$H,COLUMN(C:C),0)</f>
        <v>5.21</v>
      </c>
      <c r="M1982" t="str" cm="1">
        <f t="array" ref="M1982">VLOOKUP($A1982,'Medical Examination'!$A:$H,COLUMN(D:D),0)</f>
        <v>yes</v>
      </c>
      <c r="N1982" t="str" cm="1">
        <f t="array" ref="N1982">VLOOKUP($A1982,'Medical Examination'!$A:$H,COLUMN(E:E),0)</f>
        <v>No</v>
      </c>
      <c r="O1982" t="str" cm="1">
        <f t="array" ref="O1982">VLOOKUP($A1982,'Medical Examination'!$A:$H,COLUMN(F:F),0)</f>
        <v>No</v>
      </c>
      <c r="P1982" cm="1">
        <f t="array" ref="P1982">VLOOKUP($A1982,'Medical Examination'!$A:$H,COLUMN(G:G),0)</f>
        <v>2</v>
      </c>
      <c r="Q1982" t="str" cm="1">
        <f t="array" ref="Q1982">VLOOKUP($A1982,'Medical Examination'!$A:$H,COLUMN(H:H),0)</f>
        <v>yes</v>
      </c>
      <c r="R1982">
        <f t="shared" si="360"/>
        <v>1</v>
      </c>
      <c r="S1982">
        <f t="shared" si="361"/>
        <v>0</v>
      </c>
      <c r="T1982">
        <f t="shared" si="362"/>
        <v>0</v>
      </c>
      <c r="U1982">
        <f t="shared" si="363"/>
        <v>1</v>
      </c>
      <c r="V1982">
        <f t="shared" si="364"/>
        <v>3</v>
      </c>
      <c r="W1982">
        <f t="shared" si="365"/>
        <v>3</v>
      </c>
      <c r="X1982">
        <f t="shared" si="366"/>
        <v>2</v>
      </c>
      <c r="Y1982">
        <f t="shared" si="367"/>
        <v>0</v>
      </c>
      <c r="Z1982">
        <f t="shared" si="368"/>
        <v>1</v>
      </c>
      <c r="AA1982">
        <f t="shared" si="369"/>
        <v>0</v>
      </c>
      <c r="AB1982" s="5">
        <f t="shared" si="370"/>
        <v>64</v>
      </c>
      <c r="AC1982">
        <f t="shared" si="371"/>
        <v>0</v>
      </c>
    </row>
    <row r="1983" spans="1:29" x14ac:dyDescent="0.25">
      <c r="A1983" t="s">
        <v>2025</v>
      </c>
      <c r="B1983">
        <v>2003</v>
      </c>
      <c r="C1983" t="s">
        <v>20</v>
      </c>
      <c r="D1983">
        <v>1</v>
      </c>
      <c r="E1983">
        <v>0</v>
      </c>
      <c r="F1983">
        <v>28998.68</v>
      </c>
      <c r="G1983" t="s">
        <v>16</v>
      </c>
      <c r="H1983" t="s">
        <v>12</v>
      </c>
      <c r="I1983" t="s">
        <v>42</v>
      </c>
      <c r="J1983" t="str">
        <f>VLOOKUP(A1983,Names!A:B,2,)</f>
        <v>Lorton, Mr.  Alex</v>
      </c>
      <c r="K1983" cm="1">
        <f t="array" ref="K1983">VLOOKUP($A1983,'Medical Examination'!$A:$H,COLUMN(B:B),0)</f>
        <v>39.21</v>
      </c>
      <c r="L1983" cm="1">
        <f t="array" ref="L1983">VLOOKUP($A1983,'Medical Examination'!$A:$H,COLUMN(C:C),0)</f>
        <v>5.04</v>
      </c>
      <c r="M1983" t="str" cm="1">
        <f t="array" ref="M1983">VLOOKUP($A1983,'Medical Examination'!$A:$H,COLUMN(D:D),0)</f>
        <v>No</v>
      </c>
      <c r="N1983" t="str" cm="1">
        <f t="array" ref="N1983">VLOOKUP($A1983,'Medical Examination'!$A:$H,COLUMN(E:E),0)</f>
        <v>No</v>
      </c>
      <c r="O1983" t="str" cm="1">
        <f t="array" ref="O1983">VLOOKUP($A1983,'Medical Examination'!$A:$H,COLUMN(F:F),0)</f>
        <v>Yes</v>
      </c>
      <c r="P1983" cm="1">
        <f t="array" ref="P1983">VLOOKUP($A1983,'Medical Examination'!$A:$H,COLUMN(G:G),0)</f>
        <v>1</v>
      </c>
      <c r="Q1983" t="str" cm="1">
        <f t="array" ref="Q1983">VLOOKUP($A1983,'Medical Examination'!$A:$H,COLUMN(H:H),0)</f>
        <v>yes</v>
      </c>
      <c r="R1983">
        <f t="shared" si="360"/>
        <v>0</v>
      </c>
      <c r="S1983">
        <f t="shared" si="361"/>
        <v>0</v>
      </c>
      <c r="T1983">
        <f t="shared" si="362"/>
        <v>1</v>
      </c>
      <c r="U1983">
        <f t="shared" si="363"/>
        <v>1</v>
      </c>
      <c r="V1983">
        <f t="shared" si="364"/>
        <v>3</v>
      </c>
      <c r="W1983">
        <f t="shared" si="365"/>
        <v>1</v>
      </c>
      <c r="X1983">
        <f t="shared" si="366"/>
        <v>1</v>
      </c>
      <c r="Y1983">
        <f t="shared" si="367"/>
        <v>1</v>
      </c>
      <c r="Z1983">
        <f t="shared" si="368"/>
        <v>0</v>
      </c>
      <c r="AA1983">
        <f t="shared" si="369"/>
        <v>0</v>
      </c>
      <c r="AB1983" s="5">
        <f t="shared" si="370"/>
        <v>20</v>
      </c>
      <c r="AC1983">
        <f t="shared" si="371"/>
        <v>1</v>
      </c>
    </row>
    <row r="1984" spans="1:29" x14ac:dyDescent="0.25">
      <c r="A1984" t="s">
        <v>2026</v>
      </c>
      <c r="B1984">
        <v>1992</v>
      </c>
      <c r="C1984" t="s">
        <v>10</v>
      </c>
      <c r="D1984">
        <v>7</v>
      </c>
      <c r="E1984">
        <v>0</v>
      </c>
      <c r="F1984">
        <v>29007.82</v>
      </c>
      <c r="G1984" t="s">
        <v>16</v>
      </c>
      <c r="H1984" t="s">
        <v>12</v>
      </c>
      <c r="I1984" t="s">
        <v>42</v>
      </c>
      <c r="J1984" t="str">
        <f>VLOOKUP(A1984,Names!A:B,2,)</f>
        <v>Pitt, Ms.  Allison</v>
      </c>
      <c r="K1984" cm="1">
        <f t="array" ref="K1984">VLOOKUP($A1984,'Medical Examination'!$A:$H,COLUMN(B:B),0)</f>
        <v>30.52</v>
      </c>
      <c r="L1984" cm="1">
        <f t="array" ref="L1984">VLOOKUP($A1984,'Medical Examination'!$A:$H,COLUMN(C:C),0)</f>
        <v>4.21</v>
      </c>
      <c r="M1984" t="str" cm="1">
        <f t="array" ref="M1984">VLOOKUP($A1984,'Medical Examination'!$A:$H,COLUMN(D:D),0)</f>
        <v>No</v>
      </c>
      <c r="N1984" t="str" cm="1">
        <f t="array" ref="N1984">VLOOKUP($A1984,'Medical Examination'!$A:$H,COLUMN(E:E),0)</f>
        <v>No</v>
      </c>
      <c r="O1984" t="str" cm="1">
        <f t="array" ref="O1984">VLOOKUP($A1984,'Medical Examination'!$A:$H,COLUMN(F:F),0)</f>
        <v>No</v>
      </c>
      <c r="P1984" cm="1">
        <f t="array" ref="P1984">VLOOKUP($A1984,'Medical Examination'!$A:$H,COLUMN(G:G),0)</f>
        <v>1</v>
      </c>
      <c r="Q1984" t="str" cm="1">
        <f t="array" ref="Q1984">VLOOKUP($A1984,'Medical Examination'!$A:$H,COLUMN(H:H),0)</f>
        <v>yes</v>
      </c>
      <c r="R1984">
        <f t="shared" si="360"/>
        <v>0</v>
      </c>
      <c r="S1984">
        <f t="shared" si="361"/>
        <v>0</v>
      </c>
      <c r="T1984">
        <f t="shared" si="362"/>
        <v>0</v>
      </c>
      <c r="U1984">
        <f t="shared" si="363"/>
        <v>1</v>
      </c>
      <c r="V1984">
        <f t="shared" si="364"/>
        <v>3</v>
      </c>
      <c r="W1984">
        <f t="shared" si="365"/>
        <v>1</v>
      </c>
      <c r="X1984">
        <f t="shared" si="366"/>
        <v>1</v>
      </c>
      <c r="Y1984">
        <f t="shared" si="367"/>
        <v>1</v>
      </c>
      <c r="Z1984">
        <f t="shared" si="368"/>
        <v>0</v>
      </c>
      <c r="AA1984">
        <f t="shared" si="369"/>
        <v>0</v>
      </c>
      <c r="AB1984" s="5">
        <f t="shared" si="370"/>
        <v>31</v>
      </c>
      <c r="AC1984">
        <f t="shared" si="371"/>
        <v>0</v>
      </c>
    </row>
    <row r="1985" spans="1:29" x14ac:dyDescent="0.25">
      <c r="A1985" t="s">
        <v>2027</v>
      </c>
      <c r="B1985">
        <v>1980</v>
      </c>
      <c r="C1985" t="s">
        <v>10</v>
      </c>
      <c r="D1985">
        <v>14</v>
      </c>
      <c r="E1985">
        <v>2</v>
      </c>
      <c r="F1985">
        <v>29114.21</v>
      </c>
      <c r="G1985" t="s">
        <v>16</v>
      </c>
      <c r="H1985" t="s">
        <v>12</v>
      </c>
      <c r="I1985" t="s">
        <v>42</v>
      </c>
      <c r="J1985" t="str">
        <f>VLOOKUP(A1985,Names!A:B,2,)</f>
        <v>Kaczmarek, Mr.  Bruce</v>
      </c>
      <c r="K1985" cm="1">
        <f t="array" ref="K1985">VLOOKUP($A1985,'Medical Examination'!$A:$H,COLUMN(B:B),0)</f>
        <v>19.329999999999998</v>
      </c>
      <c r="L1985" cm="1">
        <f t="array" ref="L1985">VLOOKUP($A1985,'Medical Examination'!$A:$H,COLUMN(C:C),0)</f>
        <v>4.2699999999999996</v>
      </c>
      <c r="M1985" t="str" cm="1">
        <f t="array" ref="M1985">VLOOKUP($A1985,'Medical Examination'!$A:$H,COLUMN(D:D),0)</f>
        <v>No</v>
      </c>
      <c r="N1985" t="str" cm="1">
        <f t="array" ref="N1985">VLOOKUP($A1985,'Medical Examination'!$A:$H,COLUMN(E:E),0)</f>
        <v>No</v>
      </c>
      <c r="O1985" t="str" cm="1">
        <f t="array" ref="O1985">VLOOKUP($A1985,'Medical Examination'!$A:$H,COLUMN(F:F),0)</f>
        <v>No</v>
      </c>
      <c r="P1985" t="str" cm="1">
        <f t="array" ref="P1985">VLOOKUP($A1985,'Medical Examination'!$A:$H,COLUMN(G:G),0)</f>
        <v>No major surgery</v>
      </c>
      <c r="Q1985" t="str" cm="1">
        <f t="array" ref="Q1985">VLOOKUP($A1985,'Medical Examination'!$A:$H,COLUMN(H:H),0)</f>
        <v>yes</v>
      </c>
      <c r="R1985">
        <f t="shared" si="360"/>
        <v>0</v>
      </c>
      <c r="S1985">
        <f t="shared" si="361"/>
        <v>0</v>
      </c>
      <c r="T1985">
        <f t="shared" si="362"/>
        <v>0</v>
      </c>
      <c r="U1985">
        <f t="shared" si="363"/>
        <v>1</v>
      </c>
      <c r="V1985">
        <f t="shared" si="364"/>
        <v>3</v>
      </c>
      <c r="W1985">
        <f t="shared" si="365"/>
        <v>1</v>
      </c>
      <c r="X1985">
        <f t="shared" si="366"/>
        <v>0</v>
      </c>
      <c r="Y1985">
        <f t="shared" si="367"/>
        <v>1</v>
      </c>
      <c r="Z1985">
        <f t="shared" si="368"/>
        <v>0</v>
      </c>
      <c r="AA1985">
        <f t="shared" si="369"/>
        <v>0</v>
      </c>
      <c r="AB1985" s="5">
        <f t="shared" si="370"/>
        <v>43</v>
      </c>
      <c r="AC1985">
        <f t="shared" si="371"/>
        <v>1</v>
      </c>
    </row>
    <row r="1986" spans="1:29" x14ac:dyDescent="0.25">
      <c r="A1986" t="s">
        <v>2028</v>
      </c>
      <c r="B1986">
        <v>1978</v>
      </c>
      <c r="C1986" t="s">
        <v>15</v>
      </c>
      <c r="D1986">
        <v>29</v>
      </c>
      <c r="E1986">
        <v>2</v>
      </c>
      <c r="F1986">
        <v>29114.77</v>
      </c>
      <c r="G1986" t="s">
        <v>16</v>
      </c>
      <c r="H1986" t="s">
        <v>16</v>
      </c>
      <c r="I1986" t="s">
        <v>42</v>
      </c>
      <c r="J1986" t="str">
        <f>VLOOKUP(A1986,Names!A:B,2,)</f>
        <v>Kuepfer, Ms.  Jessica</v>
      </c>
      <c r="K1986" cm="1">
        <f t="array" ref="K1986">VLOOKUP($A1986,'Medical Examination'!$A:$H,COLUMN(B:B),0)</f>
        <v>17.43</v>
      </c>
      <c r="L1986" cm="1">
        <f t="array" ref="L1986">VLOOKUP($A1986,'Medical Examination'!$A:$H,COLUMN(C:C),0)</f>
        <v>8.64</v>
      </c>
      <c r="M1986" t="str" cm="1">
        <f t="array" ref="M1986">VLOOKUP($A1986,'Medical Examination'!$A:$H,COLUMN(D:D),0)</f>
        <v>No</v>
      </c>
      <c r="N1986" t="str" cm="1">
        <f t="array" ref="N1986">VLOOKUP($A1986,'Medical Examination'!$A:$H,COLUMN(E:E),0)</f>
        <v>No</v>
      </c>
      <c r="O1986" t="str" cm="1">
        <f t="array" ref="O1986">VLOOKUP($A1986,'Medical Examination'!$A:$H,COLUMN(F:F),0)</f>
        <v>No</v>
      </c>
      <c r="P1986" t="str" cm="1">
        <f t="array" ref="P1986">VLOOKUP($A1986,'Medical Examination'!$A:$H,COLUMN(G:G),0)</f>
        <v>No major surgery</v>
      </c>
      <c r="Q1986" t="str" cm="1">
        <f t="array" ref="Q1986">VLOOKUP($A1986,'Medical Examination'!$A:$H,COLUMN(H:H),0)</f>
        <v>yes</v>
      </c>
      <c r="R1986">
        <f t="shared" si="360"/>
        <v>0</v>
      </c>
      <c r="S1986">
        <f t="shared" si="361"/>
        <v>0</v>
      </c>
      <c r="T1986">
        <f t="shared" si="362"/>
        <v>0</v>
      </c>
      <c r="U1986">
        <f t="shared" si="363"/>
        <v>1</v>
      </c>
      <c r="V1986">
        <f t="shared" si="364"/>
        <v>3</v>
      </c>
      <c r="W1986">
        <f t="shared" si="365"/>
        <v>3</v>
      </c>
      <c r="X1986">
        <f t="shared" si="366"/>
        <v>0</v>
      </c>
      <c r="Y1986">
        <f t="shared" si="367"/>
        <v>1</v>
      </c>
      <c r="Z1986">
        <f t="shared" si="368"/>
        <v>0</v>
      </c>
      <c r="AA1986">
        <f t="shared" si="369"/>
        <v>0</v>
      </c>
      <c r="AB1986" s="5">
        <f t="shared" si="370"/>
        <v>45</v>
      </c>
      <c r="AC1986">
        <f t="shared" si="371"/>
        <v>0</v>
      </c>
    </row>
    <row r="1987" spans="1:29" x14ac:dyDescent="0.25">
      <c r="A1987" t="s">
        <v>2029</v>
      </c>
      <c r="B1987">
        <v>1961</v>
      </c>
      <c r="C1987" t="s">
        <v>30</v>
      </c>
      <c r="D1987">
        <v>24</v>
      </c>
      <c r="E1987">
        <v>0</v>
      </c>
      <c r="F1987">
        <v>29141.360000000001</v>
      </c>
      <c r="G1987" t="s">
        <v>16</v>
      </c>
      <c r="H1987" t="s">
        <v>12</v>
      </c>
      <c r="I1987" t="s">
        <v>23</v>
      </c>
      <c r="J1987" t="str">
        <f>VLOOKUP(A1987,Names!A:B,2,)</f>
        <v>Hill, Ms.  Cynthia</v>
      </c>
      <c r="K1987" cm="1">
        <f t="array" ref="K1987">VLOOKUP($A1987,'Medical Examination'!$A:$H,COLUMN(B:B),0)</f>
        <v>29.07</v>
      </c>
      <c r="L1987" cm="1">
        <f t="array" ref="L1987">VLOOKUP($A1987,'Medical Examination'!$A:$H,COLUMN(C:C),0)</f>
        <v>8.66</v>
      </c>
      <c r="M1987" t="str" cm="1">
        <f t="array" ref="M1987">VLOOKUP($A1987,'Medical Examination'!$A:$H,COLUMN(D:D),0)</f>
        <v>yes</v>
      </c>
      <c r="N1987" t="str" cm="1">
        <f t="array" ref="N1987">VLOOKUP($A1987,'Medical Examination'!$A:$H,COLUMN(E:E),0)</f>
        <v>No</v>
      </c>
      <c r="O1987" t="str" cm="1">
        <f t="array" ref="O1987">VLOOKUP($A1987,'Medical Examination'!$A:$H,COLUMN(F:F),0)</f>
        <v>No</v>
      </c>
      <c r="P1987" cm="1">
        <f t="array" ref="P1987">VLOOKUP($A1987,'Medical Examination'!$A:$H,COLUMN(G:G),0)</f>
        <v>2</v>
      </c>
      <c r="Q1987" t="str" cm="1">
        <f t="array" ref="Q1987">VLOOKUP($A1987,'Medical Examination'!$A:$H,COLUMN(H:H),0)</f>
        <v>yes</v>
      </c>
      <c r="R1987">
        <f t="shared" ref="R1987:R2050" si="372">IF(M1987="yes",1,0)</f>
        <v>1</v>
      </c>
      <c r="S1987">
        <f t="shared" ref="S1987:S2050" si="373">IF(N1987="yes",1,0)</f>
        <v>0</v>
      </c>
      <c r="T1987">
        <f t="shared" ref="T1987:T2050" si="374">IF(O1987="Yes",1,0)</f>
        <v>0</v>
      </c>
      <c r="U1987">
        <f t="shared" ref="U1987:U2050" si="375">IF(Q1987="yes",1,0)</f>
        <v>1</v>
      </c>
      <c r="V1987">
        <f t="shared" ref="V1987:V2050" si="376">IF(TRIM(G1987)="tier - 1",3,IF(G1987="tier - 2",2,1))</f>
        <v>3</v>
      </c>
      <c r="W1987">
        <f t="shared" ref="W1987:W2050" si="377">IF(TRIM(H1987)="tier - 1",3,IF(H1987="tier - 2",2,1))</f>
        <v>1</v>
      </c>
      <c r="X1987">
        <f t="shared" ref="X1987:X2050" si="378">IF(P1987="No major surgery",0,P1987)</f>
        <v>2</v>
      </c>
      <c r="Y1987">
        <f t="shared" ref="Y1987:Y2050" si="379">IF(I1987="R1011",1,0)</f>
        <v>0</v>
      </c>
      <c r="Z1987">
        <f t="shared" ref="Z1987:Z2050" si="380">IF(I1987="R1012",1,0)</f>
        <v>1</v>
      </c>
      <c r="AA1987">
        <f t="shared" ref="AA1987:AA2050" si="381">IF(I1987="R1013",1,0)</f>
        <v>0</v>
      </c>
      <c r="AB1987" s="5">
        <f t="shared" ref="AB1987:AB2050" si="382">2023-B1987</f>
        <v>62</v>
      </c>
      <c r="AC1987">
        <f t="shared" ref="AC1987:AC2050" si="383">IF(MID(J1987,FIND(",",J1987)+2,FIND(".",J1987)-FIND(",",J1987)-2)="Mr",1,0)</f>
        <v>0</v>
      </c>
    </row>
    <row r="1988" spans="1:29" x14ac:dyDescent="0.25">
      <c r="A1988" t="s">
        <v>2030</v>
      </c>
      <c r="B1988">
        <v>1976</v>
      </c>
      <c r="C1988" t="s">
        <v>15</v>
      </c>
      <c r="D1988">
        <v>8</v>
      </c>
      <c r="E1988">
        <v>2</v>
      </c>
      <c r="F1988">
        <v>29160.39</v>
      </c>
      <c r="G1988" t="s">
        <v>16</v>
      </c>
      <c r="H1988" t="s">
        <v>11</v>
      </c>
      <c r="I1988" t="s">
        <v>42</v>
      </c>
      <c r="J1988" t="str">
        <f>VLOOKUP(A1988,Names!A:B,2,)</f>
        <v>Hohman, Ms.  Kimberly A</v>
      </c>
      <c r="K1988" cm="1">
        <f t="array" ref="K1988">VLOOKUP($A1988,'Medical Examination'!$A:$H,COLUMN(B:B),0)</f>
        <v>16.05</v>
      </c>
      <c r="L1988" cm="1">
        <f t="array" ref="L1988">VLOOKUP($A1988,'Medical Examination'!$A:$H,COLUMN(C:C),0)</f>
        <v>4.3499999999999996</v>
      </c>
      <c r="M1988" t="str" cm="1">
        <f t="array" ref="M1988">VLOOKUP($A1988,'Medical Examination'!$A:$H,COLUMN(D:D),0)</f>
        <v>yes</v>
      </c>
      <c r="N1988" t="str" cm="1">
        <f t="array" ref="N1988">VLOOKUP($A1988,'Medical Examination'!$A:$H,COLUMN(E:E),0)</f>
        <v>No</v>
      </c>
      <c r="O1988" t="str" cm="1">
        <f t="array" ref="O1988">VLOOKUP($A1988,'Medical Examination'!$A:$H,COLUMN(F:F),0)</f>
        <v>No</v>
      </c>
      <c r="P1988" t="str" cm="1">
        <f t="array" ref="P1988">VLOOKUP($A1988,'Medical Examination'!$A:$H,COLUMN(G:G),0)</f>
        <v>No major surgery</v>
      </c>
      <c r="Q1988" t="str" cm="1">
        <f t="array" ref="Q1988">VLOOKUP($A1988,'Medical Examination'!$A:$H,COLUMN(H:H),0)</f>
        <v>yes</v>
      </c>
      <c r="R1988">
        <f t="shared" si="372"/>
        <v>1</v>
      </c>
      <c r="S1988">
        <f t="shared" si="373"/>
        <v>0</v>
      </c>
      <c r="T1988">
        <f t="shared" si="374"/>
        <v>0</v>
      </c>
      <c r="U1988">
        <f t="shared" si="375"/>
        <v>1</v>
      </c>
      <c r="V1988">
        <f t="shared" si="376"/>
        <v>3</v>
      </c>
      <c r="W1988">
        <f t="shared" si="377"/>
        <v>2</v>
      </c>
      <c r="X1988">
        <f t="shared" si="378"/>
        <v>0</v>
      </c>
      <c r="Y1988">
        <f t="shared" si="379"/>
        <v>1</v>
      </c>
      <c r="Z1988">
        <f t="shared" si="380"/>
        <v>0</v>
      </c>
      <c r="AA1988">
        <f t="shared" si="381"/>
        <v>0</v>
      </c>
      <c r="AB1988" s="5">
        <f t="shared" si="382"/>
        <v>47</v>
      </c>
      <c r="AC1988">
        <f t="shared" si="383"/>
        <v>0</v>
      </c>
    </row>
    <row r="1989" spans="1:29" x14ac:dyDescent="0.25">
      <c r="A1989" t="s">
        <v>2031</v>
      </c>
      <c r="B1989">
        <v>1969</v>
      </c>
      <c r="C1989" t="s">
        <v>10</v>
      </c>
      <c r="D1989">
        <v>9</v>
      </c>
      <c r="E1989">
        <v>2</v>
      </c>
      <c r="F1989">
        <v>29186.48</v>
      </c>
      <c r="G1989" t="s">
        <v>16</v>
      </c>
      <c r="H1989" t="s">
        <v>12</v>
      </c>
      <c r="I1989" t="s">
        <v>247</v>
      </c>
      <c r="J1989" t="str">
        <f>VLOOKUP(A1989,Names!A:B,2,)</f>
        <v>Jeseritz, Ms.  Cheryl A</v>
      </c>
      <c r="K1989" cm="1">
        <f t="array" ref="K1989">VLOOKUP($A1989,'Medical Examination'!$A:$H,COLUMN(B:B),0)</f>
        <v>32.299999999999997</v>
      </c>
      <c r="L1989" cm="1">
        <f t="array" ref="L1989">VLOOKUP($A1989,'Medical Examination'!$A:$H,COLUMN(C:C),0)</f>
        <v>4.8899999999999997</v>
      </c>
      <c r="M1989" t="str" cm="1">
        <f t="array" ref="M1989">VLOOKUP($A1989,'Medical Examination'!$A:$H,COLUMN(D:D),0)</f>
        <v>yes</v>
      </c>
      <c r="N1989" t="str" cm="1">
        <f t="array" ref="N1989">VLOOKUP($A1989,'Medical Examination'!$A:$H,COLUMN(E:E),0)</f>
        <v>No</v>
      </c>
      <c r="O1989" t="str" cm="1">
        <f t="array" ref="O1989">VLOOKUP($A1989,'Medical Examination'!$A:$H,COLUMN(F:F),0)</f>
        <v>Yes</v>
      </c>
      <c r="P1989" cm="1">
        <f t="array" ref="P1989">VLOOKUP($A1989,'Medical Examination'!$A:$H,COLUMN(G:G),0)</f>
        <v>1</v>
      </c>
      <c r="Q1989" t="str" cm="1">
        <f t="array" ref="Q1989">VLOOKUP($A1989,'Medical Examination'!$A:$H,COLUMN(H:H),0)</f>
        <v>No</v>
      </c>
      <c r="R1989">
        <f t="shared" si="372"/>
        <v>1</v>
      </c>
      <c r="S1989">
        <f t="shared" si="373"/>
        <v>0</v>
      </c>
      <c r="T1989">
        <f t="shared" si="374"/>
        <v>1</v>
      </c>
      <c r="U1989">
        <f t="shared" si="375"/>
        <v>0</v>
      </c>
      <c r="V1989">
        <f t="shared" si="376"/>
        <v>3</v>
      </c>
      <c r="W1989">
        <f t="shared" si="377"/>
        <v>1</v>
      </c>
      <c r="X1989">
        <f t="shared" si="378"/>
        <v>1</v>
      </c>
      <c r="Y1989">
        <f t="shared" si="379"/>
        <v>0</v>
      </c>
      <c r="Z1989">
        <f t="shared" si="380"/>
        <v>0</v>
      </c>
      <c r="AA1989">
        <f t="shared" si="381"/>
        <v>0</v>
      </c>
      <c r="AB1989" s="5">
        <f t="shared" si="382"/>
        <v>54</v>
      </c>
      <c r="AC1989">
        <f t="shared" si="383"/>
        <v>0</v>
      </c>
    </row>
    <row r="1990" spans="1:29" x14ac:dyDescent="0.25">
      <c r="A1990" t="s">
        <v>2032</v>
      </c>
      <c r="B1990">
        <v>1978</v>
      </c>
      <c r="C1990" t="s">
        <v>10</v>
      </c>
      <c r="D1990">
        <v>21</v>
      </c>
      <c r="E1990">
        <v>2</v>
      </c>
      <c r="F1990">
        <v>29227.599999999999</v>
      </c>
      <c r="G1990" t="s">
        <v>16</v>
      </c>
      <c r="H1990" t="s">
        <v>12</v>
      </c>
      <c r="I1990" t="s">
        <v>23</v>
      </c>
      <c r="J1990" t="str">
        <f>VLOOKUP(A1990,Names!A:B,2,)</f>
        <v>Thacker, Mr.  Ben</v>
      </c>
      <c r="K1990" cm="1">
        <f t="array" ref="K1990">VLOOKUP($A1990,'Medical Examination'!$A:$H,COLUMN(B:B),0)</f>
        <v>16.36</v>
      </c>
      <c r="L1990" cm="1">
        <f t="array" ref="L1990">VLOOKUP($A1990,'Medical Examination'!$A:$H,COLUMN(C:C),0)</f>
        <v>11.19</v>
      </c>
      <c r="M1990" t="str" cm="1">
        <f t="array" ref="M1990">VLOOKUP($A1990,'Medical Examination'!$A:$H,COLUMN(D:D),0)</f>
        <v>No</v>
      </c>
      <c r="N1990" t="str" cm="1">
        <f t="array" ref="N1990">VLOOKUP($A1990,'Medical Examination'!$A:$H,COLUMN(E:E),0)</f>
        <v>No</v>
      </c>
      <c r="O1990" t="str" cm="1">
        <f t="array" ref="O1990">VLOOKUP($A1990,'Medical Examination'!$A:$H,COLUMN(F:F),0)</f>
        <v>No</v>
      </c>
      <c r="P1990" t="str" cm="1">
        <f t="array" ref="P1990">VLOOKUP($A1990,'Medical Examination'!$A:$H,COLUMN(G:G),0)</f>
        <v>No major surgery</v>
      </c>
      <c r="Q1990" t="str" cm="1">
        <f t="array" ref="Q1990">VLOOKUP($A1990,'Medical Examination'!$A:$H,COLUMN(H:H),0)</f>
        <v>yes</v>
      </c>
      <c r="R1990">
        <f t="shared" si="372"/>
        <v>0</v>
      </c>
      <c r="S1990">
        <f t="shared" si="373"/>
        <v>0</v>
      </c>
      <c r="T1990">
        <f t="shared" si="374"/>
        <v>0</v>
      </c>
      <c r="U1990">
        <f t="shared" si="375"/>
        <v>1</v>
      </c>
      <c r="V1990">
        <f t="shared" si="376"/>
        <v>3</v>
      </c>
      <c r="W1990">
        <f t="shared" si="377"/>
        <v>1</v>
      </c>
      <c r="X1990">
        <f t="shared" si="378"/>
        <v>0</v>
      </c>
      <c r="Y1990">
        <f t="shared" si="379"/>
        <v>0</v>
      </c>
      <c r="Z1990">
        <f t="shared" si="380"/>
        <v>1</v>
      </c>
      <c r="AA1990">
        <f t="shared" si="381"/>
        <v>0</v>
      </c>
      <c r="AB1990" s="5">
        <f t="shared" si="382"/>
        <v>45</v>
      </c>
      <c r="AC1990">
        <f t="shared" si="383"/>
        <v>1</v>
      </c>
    </row>
    <row r="1991" spans="1:29" x14ac:dyDescent="0.25">
      <c r="A1991" t="s">
        <v>2033</v>
      </c>
      <c r="B1991">
        <v>1958</v>
      </c>
      <c r="C1991" t="s">
        <v>18</v>
      </c>
      <c r="D1991">
        <v>5</v>
      </c>
      <c r="E1991">
        <v>0</v>
      </c>
      <c r="F1991">
        <v>29330.98</v>
      </c>
      <c r="G1991" t="s">
        <v>16</v>
      </c>
      <c r="H1991" t="s">
        <v>11</v>
      </c>
      <c r="I1991" t="s">
        <v>23</v>
      </c>
      <c r="J1991" t="str">
        <f>VLOOKUP(A1991,Names!A:B,2,)</f>
        <v>Kelley, Ms.  Elizabeth H.</v>
      </c>
      <c r="K1991" cm="1">
        <f t="array" ref="K1991">VLOOKUP($A1991,'Medical Examination'!$A:$H,COLUMN(B:B),0)</f>
        <v>26.885000000000002</v>
      </c>
      <c r="L1991" cm="1">
        <f t="array" ref="L1991">VLOOKUP($A1991,'Medical Examination'!$A:$H,COLUMN(C:C),0)</f>
        <v>9.86</v>
      </c>
      <c r="M1991" t="str" cm="1">
        <f t="array" ref="M1991">VLOOKUP($A1991,'Medical Examination'!$A:$H,COLUMN(D:D),0)</f>
        <v>No</v>
      </c>
      <c r="N1991" t="str" cm="1">
        <f t="array" ref="N1991">VLOOKUP($A1991,'Medical Examination'!$A:$H,COLUMN(E:E),0)</f>
        <v>No</v>
      </c>
      <c r="O1991" t="str" cm="1">
        <f t="array" ref="O1991">VLOOKUP($A1991,'Medical Examination'!$A:$H,COLUMN(F:F),0)</f>
        <v>No</v>
      </c>
      <c r="P1991" cm="1">
        <f t="array" ref="P1991">VLOOKUP($A1991,'Medical Examination'!$A:$H,COLUMN(G:G),0)</f>
        <v>3</v>
      </c>
      <c r="Q1991" t="str" cm="1">
        <f t="array" ref="Q1991">VLOOKUP($A1991,'Medical Examination'!$A:$H,COLUMN(H:H),0)</f>
        <v>yes</v>
      </c>
      <c r="R1991">
        <f t="shared" si="372"/>
        <v>0</v>
      </c>
      <c r="S1991">
        <f t="shared" si="373"/>
        <v>0</v>
      </c>
      <c r="T1991">
        <f t="shared" si="374"/>
        <v>0</v>
      </c>
      <c r="U1991">
        <f t="shared" si="375"/>
        <v>1</v>
      </c>
      <c r="V1991">
        <f t="shared" si="376"/>
        <v>3</v>
      </c>
      <c r="W1991">
        <f t="shared" si="377"/>
        <v>2</v>
      </c>
      <c r="X1991">
        <f t="shared" si="378"/>
        <v>3</v>
      </c>
      <c r="Y1991">
        <f t="shared" si="379"/>
        <v>0</v>
      </c>
      <c r="Z1991">
        <f t="shared" si="380"/>
        <v>1</v>
      </c>
      <c r="AA1991">
        <f t="shared" si="381"/>
        <v>0</v>
      </c>
      <c r="AB1991" s="5">
        <f t="shared" si="382"/>
        <v>65</v>
      </c>
      <c r="AC1991">
        <f t="shared" si="383"/>
        <v>0</v>
      </c>
    </row>
    <row r="1992" spans="1:29" x14ac:dyDescent="0.25">
      <c r="A1992" t="s">
        <v>2034</v>
      </c>
      <c r="B1992">
        <v>1985</v>
      </c>
      <c r="C1992" t="s">
        <v>15</v>
      </c>
      <c r="D1992">
        <v>7</v>
      </c>
      <c r="E1992">
        <v>3</v>
      </c>
      <c r="F1992">
        <v>29352.560000000001</v>
      </c>
      <c r="G1992" t="s">
        <v>16</v>
      </c>
      <c r="H1992" t="s">
        <v>16</v>
      </c>
      <c r="I1992" t="s">
        <v>42</v>
      </c>
      <c r="J1992" t="str">
        <f>VLOOKUP(A1992,Names!A:B,2,)</f>
        <v>Heinzen, Ms.  Kathryn</v>
      </c>
      <c r="K1992" cm="1">
        <f t="array" ref="K1992">VLOOKUP($A1992,'Medical Examination'!$A:$H,COLUMN(B:B),0)</f>
        <v>22.03</v>
      </c>
      <c r="L1992" cm="1">
        <f t="array" ref="L1992">VLOOKUP($A1992,'Medical Examination'!$A:$H,COLUMN(C:C),0)</f>
        <v>4.28</v>
      </c>
      <c r="M1992" t="str" cm="1">
        <f t="array" ref="M1992">VLOOKUP($A1992,'Medical Examination'!$A:$H,COLUMN(D:D),0)</f>
        <v>yes</v>
      </c>
      <c r="N1992" t="str" cm="1">
        <f t="array" ref="N1992">VLOOKUP($A1992,'Medical Examination'!$A:$H,COLUMN(E:E),0)</f>
        <v>No</v>
      </c>
      <c r="O1992" t="str" cm="1">
        <f t="array" ref="O1992">VLOOKUP($A1992,'Medical Examination'!$A:$H,COLUMN(F:F),0)</f>
        <v>No</v>
      </c>
      <c r="P1992" t="str" cm="1">
        <f t="array" ref="P1992">VLOOKUP($A1992,'Medical Examination'!$A:$H,COLUMN(G:G),0)</f>
        <v>No major surgery</v>
      </c>
      <c r="Q1992" t="str" cm="1">
        <f t="array" ref="Q1992">VLOOKUP($A1992,'Medical Examination'!$A:$H,COLUMN(H:H),0)</f>
        <v>yes</v>
      </c>
      <c r="R1992">
        <f t="shared" si="372"/>
        <v>1</v>
      </c>
      <c r="S1992">
        <f t="shared" si="373"/>
        <v>0</v>
      </c>
      <c r="T1992">
        <f t="shared" si="374"/>
        <v>0</v>
      </c>
      <c r="U1992">
        <f t="shared" si="375"/>
        <v>1</v>
      </c>
      <c r="V1992">
        <f t="shared" si="376"/>
        <v>3</v>
      </c>
      <c r="W1992">
        <f t="shared" si="377"/>
        <v>3</v>
      </c>
      <c r="X1992">
        <f t="shared" si="378"/>
        <v>0</v>
      </c>
      <c r="Y1992">
        <f t="shared" si="379"/>
        <v>1</v>
      </c>
      <c r="Z1992">
        <f t="shared" si="380"/>
        <v>0</v>
      </c>
      <c r="AA1992">
        <f t="shared" si="381"/>
        <v>0</v>
      </c>
      <c r="AB1992" s="5">
        <f t="shared" si="382"/>
        <v>38</v>
      </c>
      <c r="AC1992">
        <f t="shared" si="383"/>
        <v>0</v>
      </c>
    </row>
    <row r="1993" spans="1:29" x14ac:dyDescent="0.25">
      <c r="A1993" t="s">
        <v>2035</v>
      </c>
      <c r="B1993">
        <v>1987</v>
      </c>
      <c r="C1993" t="s">
        <v>10</v>
      </c>
      <c r="D1993">
        <v>16</v>
      </c>
      <c r="E1993">
        <v>3</v>
      </c>
      <c r="F1993">
        <v>29443.59</v>
      </c>
      <c r="G1993" t="s">
        <v>16</v>
      </c>
      <c r="H1993" t="s">
        <v>16</v>
      </c>
      <c r="I1993" t="s">
        <v>42</v>
      </c>
      <c r="J1993" t="str">
        <f>VLOOKUP(A1993,Names!A:B,2,)</f>
        <v>Jarosik, Mr.  Nathan A</v>
      </c>
      <c r="K1993" cm="1">
        <f t="array" ref="K1993">VLOOKUP($A1993,'Medical Examination'!$A:$H,COLUMN(B:B),0)</f>
        <v>24.2</v>
      </c>
      <c r="L1993" cm="1">
        <f t="array" ref="L1993">VLOOKUP($A1993,'Medical Examination'!$A:$H,COLUMN(C:C),0)</f>
        <v>6.15</v>
      </c>
      <c r="M1993" t="str" cm="1">
        <f t="array" ref="M1993">VLOOKUP($A1993,'Medical Examination'!$A:$H,COLUMN(D:D),0)</f>
        <v>No</v>
      </c>
      <c r="N1993" t="str" cm="1">
        <f t="array" ref="N1993">VLOOKUP($A1993,'Medical Examination'!$A:$H,COLUMN(E:E),0)</f>
        <v>No</v>
      </c>
      <c r="O1993" t="str" cm="1">
        <f t="array" ref="O1993">VLOOKUP($A1993,'Medical Examination'!$A:$H,COLUMN(F:F),0)</f>
        <v>No</v>
      </c>
      <c r="P1993" cm="1">
        <f t="array" ref="P1993">VLOOKUP($A1993,'Medical Examination'!$A:$H,COLUMN(G:G),0)</f>
        <v>1</v>
      </c>
      <c r="Q1993" t="str" cm="1">
        <f t="array" ref="Q1993">VLOOKUP($A1993,'Medical Examination'!$A:$H,COLUMN(H:H),0)</f>
        <v>yes</v>
      </c>
      <c r="R1993">
        <f t="shared" si="372"/>
        <v>0</v>
      </c>
      <c r="S1993">
        <f t="shared" si="373"/>
        <v>0</v>
      </c>
      <c r="T1993">
        <f t="shared" si="374"/>
        <v>0</v>
      </c>
      <c r="U1993">
        <f t="shared" si="375"/>
        <v>1</v>
      </c>
      <c r="V1993">
        <f t="shared" si="376"/>
        <v>3</v>
      </c>
      <c r="W1993">
        <f t="shared" si="377"/>
        <v>3</v>
      </c>
      <c r="X1993">
        <f t="shared" si="378"/>
        <v>1</v>
      </c>
      <c r="Y1993">
        <f t="shared" si="379"/>
        <v>1</v>
      </c>
      <c r="Z1993">
        <f t="shared" si="380"/>
        <v>0</v>
      </c>
      <c r="AA1993">
        <f t="shared" si="381"/>
        <v>0</v>
      </c>
      <c r="AB1993" s="5">
        <f t="shared" si="382"/>
        <v>36</v>
      </c>
      <c r="AC1993">
        <f t="shared" si="383"/>
        <v>1</v>
      </c>
    </row>
    <row r="1994" spans="1:29" x14ac:dyDescent="0.25">
      <c r="A1994" t="s">
        <v>2036</v>
      </c>
      <c r="B1994">
        <v>1959</v>
      </c>
      <c r="C1994" t="s">
        <v>37</v>
      </c>
      <c r="D1994">
        <v>20</v>
      </c>
      <c r="E1994">
        <v>0</v>
      </c>
      <c r="F1994">
        <v>29523.17</v>
      </c>
      <c r="G1994" t="s">
        <v>16</v>
      </c>
      <c r="H1994" t="s">
        <v>11</v>
      </c>
      <c r="I1994" t="s">
        <v>247</v>
      </c>
      <c r="J1994" t="str">
        <f>VLOOKUP(A1994,Names!A:B,2,)</f>
        <v>Spencer, Ms.  Emma</v>
      </c>
      <c r="K1994" cm="1">
        <f t="array" ref="K1994">VLOOKUP($A1994,'Medical Examination'!$A:$H,COLUMN(B:B),0)</f>
        <v>27.74</v>
      </c>
      <c r="L1994" cm="1">
        <f t="array" ref="L1994">VLOOKUP($A1994,'Medical Examination'!$A:$H,COLUMN(C:C),0)</f>
        <v>4.68</v>
      </c>
      <c r="M1994" t="str" cm="1">
        <f t="array" ref="M1994">VLOOKUP($A1994,'Medical Examination'!$A:$H,COLUMN(D:D),0)</f>
        <v>yes</v>
      </c>
      <c r="N1994" t="str" cm="1">
        <f t="array" ref="N1994">VLOOKUP($A1994,'Medical Examination'!$A:$H,COLUMN(E:E),0)</f>
        <v>No</v>
      </c>
      <c r="O1994" t="str" cm="1">
        <f t="array" ref="O1994">VLOOKUP($A1994,'Medical Examination'!$A:$H,COLUMN(F:F),0)</f>
        <v>No</v>
      </c>
      <c r="P1994" cm="1">
        <f t="array" ref="P1994">VLOOKUP($A1994,'Medical Examination'!$A:$H,COLUMN(G:G),0)</f>
        <v>2</v>
      </c>
      <c r="Q1994" t="str" cm="1">
        <f t="array" ref="Q1994">VLOOKUP($A1994,'Medical Examination'!$A:$H,COLUMN(H:H),0)</f>
        <v>yes</v>
      </c>
      <c r="R1994">
        <f t="shared" si="372"/>
        <v>1</v>
      </c>
      <c r="S1994">
        <f t="shared" si="373"/>
        <v>0</v>
      </c>
      <c r="T1994">
        <f t="shared" si="374"/>
        <v>0</v>
      </c>
      <c r="U1994">
        <f t="shared" si="375"/>
        <v>1</v>
      </c>
      <c r="V1994">
        <f t="shared" si="376"/>
        <v>3</v>
      </c>
      <c r="W1994">
        <f t="shared" si="377"/>
        <v>2</v>
      </c>
      <c r="X1994">
        <f t="shared" si="378"/>
        <v>2</v>
      </c>
      <c r="Y1994">
        <f t="shared" si="379"/>
        <v>0</v>
      </c>
      <c r="Z1994">
        <f t="shared" si="380"/>
        <v>0</v>
      </c>
      <c r="AA1994">
        <f t="shared" si="381"/>
        <v>0</v>
      </c>
      <c r="AB1994" s="5">
        <f t="shared" si="382"/>
        <v>64</v>
      </c>
      <c r="AC1994">
        <f t="shared" si="383"/>
        <v>0</v>
      </c>
    </row>
    <row r="1995" spans="1:29" x14ac:dyDescent="0.25">
      <c r="A1995" t="s">
        <v>2037</v>
      </c>
      <c r="B1995">
        <v>1975</v>
      </c>
      <c r="C1995" t="s">
        <v>15</v>
      </c>
      <c r="D1995">
        <v>3</v>
      </c>
      <c r="E1995">
        <v>1</v>
      </c>
      <c r="F1995">
        <v>29583.8</v>
      </c>
      <c r="G1995" t="s">
        <v>16</v>
      </c>
      <c r="H1995" t="s">
        <v>16</v>
      </c>
      <c r="I1995" t="s">
        <v>42</v>
      </c>
      <c r="J1995" t="str">
        <f>VLOOKUP(A1995,Names!A:B,2,)</f>
        <v>Freeburn, Mr.  Keith J</v>
      </c>
      <c r="K1995" cm="1">
        <f t="array" ref="K1995">VLOOKUP($A1995,'Medical Examination'!$A:$H,COLUMN(B:B),0)</f>
        <v>18.329999999999998</v>
      </c>
      <c r="L1995" cm="1">
        <f t="array" ref="L1995">VLOOKUP($A1995,'Medical Examination'!$A:$H,COLUMN(C:C),0)</f>
        <v>7.46</v>
      </c>
      <c r="M1995" t="str" cm="1">
        <f t="array" ref="M1995">VLOOKUP($A1995,'Medical Examination'!$A:$H,COLUMN(D:D),0)</f>
        <v>yes</v>
      </c>
      <c r="N1995" t="str" cm="1">
        <f t="array" ref="N1995">VLOOKUP($A1995,'Medical Examination'!$A:$H,COLUMN(E:E),0)</f>
        <v>No</v>
      </c>
      <c r="O1995" t="str" cm="1">
        <f t="array" ref="O1995">VLOOKUP($A1995,'Medical Examination'!$A:$H,COLUMN(F:F),0)</f>
        <v>No</v>
      </c>
      <c r="P1995" cm="1">
        <f t="array" ref="P1995">VLOOKUP($A1995,'Medical Examination'!$A:$H,COLUMN(G:G),0)</f>
        <v>1</v>
      </c>
      <c r="Q1995" t="str" cm="1">
        <f t="array" ref="Q1995">VLOOKUP($A1995,'Medical Examination'!$A:$H,COLUMN(H:H),0)</f>
        <v>yes</v>
      </c>
      <c r="R1995">
        <f t="shared" si="372"/>
        <v>1</v>
      </c>
      <c r="S1995">
        <f t="shared" si="373"/>
        <v>0</v>
      </c>
      <c r="T1995">
        <f t="shared" si="374"/>
        <v>0</v>
      </c>
      <c r="U1995">
        <f t="shared" si="375"/>
        <v>1</v>
      </c>
      <c r="V1995">
        <f t="shared" si="376"/>
        <v>3</v>
      </c>
      <c r="W1995">
        <f t="shared" si="377"/>
        <v>3</v>
      </c>
      <c r="X1995">
        <f t="shared" si="378"/>
        <v>1</v>
      </c>
      <c r="Y1995">
        <f t="shared" si="379"/>
        <v>1</v>
      </c>
      <c r="Z1995">
        <f t="shared" si="380"/>
        <v>0</v>
      </c>
      <c r="AA1995">
        <f t="shared" si="381"/>
        <v>0</v>
      </c>
      <c r="AB1995" s="5">
        <f t="shared" si="382"/>
        <v>48</v>
      </c>
      <c r="AC1995">
        <f t="shared" si="383"/>
        <v>1</v>
      </c>
    </row>
    <row r="1996" spans="1:29" x14ac:dyDescent="0.25">
      <c r="A1996" t="s">
        <v>2038</v>
      </c>
      <c r="B1996">
        <v>1993</v>
      </c>
      <c r="C1996" t="s">
        <v>10</v>
      </c>
      <c r="D1996">
        <v>27</v>
      </c>
      <c r="E1996">
        <v>0</v>
      </c>
      <c r="F1996">
        <v>29622.69</v>
      </c>
      <c r="G1996" t="s">
        <v>16</v>
      </c>
      <c r="H1996" t="s">
        <v>16</v>
      </c>
      <c r="I1996" t="s">
        <v>42</v>
      </c>
      <c r="J1996" t="str">
        <f>VLOOKUP(A1996,Names!A:B,2,)</f>
        <v>Yochum, Ms.  Angela R</v>
      </c>
      <c r="K1996" cm="1">
        <f t="array" ref="K1996">VLOOKUP($A1996,'Medical Examination'!$A:$H,COLUMN(B:B),0)</f>
        <v>33.090000000000003</v>
      </c>
      <c r="L1996" cm="1">
        <f t="array" ref="L1996">VLOOKUP($A1996,'Medical Examination'!$A:$H,COLUMN(C:C),0)</f>
        <v>6.06</v>
      </c>
      <c r="M1996" t="str" cm="1">
        <f t="array" ref="M1996">VLOOKUP($A1996,'Medical Examination'!$A:$H,COLUMN(D:D),0)</f>
        <v>No</v>
      </c>
      <c r="N1996" t="str" cm="1">
        <f t="array" ref="N1996">VLOOKUP($A1996,'Medical Examination'!$A:$H,COLUMN(E:E),0)</f>
        <v>No</v>
      </c>
      <c r="O1996" t="str" cm="1">
        <f t="array" ref="O1996">VLOOKUP($A1996,'Medical Examination'!$A:$H,COLUMN(F:F),0)</f>
        <v>Yes</v>
      </c>
      <c r="P1996" cm="1">
        <f t="array" ref="P1996">VLOOKUP($A1996,'Medical Examination'!$A:$H,COLUMN(G:G),0)</f>
        <v>1</v>
      </c>
      <c r="Q1996" t="str" cm="1">
        <f t="array" ref="Q1996">VLOOKUP($A1996,'Medical Examination'!$A:$H,COLUMN(H:H),0)</f>
        <v>yes</v>
      </c>
      <c r="R1996">
        <f t="shared" si="372"/>
        <v>0</v>
      </c>
      <c r="S1996">
        <f t="shared" si="373"/>
        <v>0</v>
      </c>
      <c r="T1996">
        <f t="shared" si="374"/>
        <v>1</v>
      </c>
      <c r="U1996">
        <f t="shared" si="375"/>
        <v>1</v>
      </c>
      <c r="V1996">
        <f t="shared" si="376"/>
        <v>3</v>
      </c>
      <c r="W1996">
        <f t="shared" si="377"/>
        <v>3</v>
      </c>
      <c r="X1996">
        <f t="shared" si="378"/>
        <v>1</v>
      </c>
      <c r="Y1996">
        <f t="shared" si="379"/>
        <v>1</v>
      </c>
      <c r="Z1996">
        <f t="shared" si="380"/>
        <v>0</v>
      </c>
      <c r="AA1996">
        <f t="shared" si="381"/>
        <v>0</v>
      </c>
      <c r="AB1996" s="5">
        <f t="shared" si="382"/>
        <v>30</v>
      </c>
      <c r="AC1996">
        <f t="shared" si="383"/>
        <v>0</v>
      </c>
    </row>
    <row r="1997" spans="1:29" x14ac:dyDescent="0.25">
      <c r="A1997" t="s">
        <v>2039</v>
      </c>
      <c r="B1997">
        <v>1973</v>
      </c>
      <c r="C1997" t="s">
        <v>35</v>
      </c>
      <c r="D1997">
        <v>23</v>
      </c>
      <c r="E1997">
        <v>0</v>
      </c>
      <c r="F1997">
        <v>29757.69</v>
      </c>
      <c r="G1997" t="s">
        <v>16</v>
      </c>
      <c r="H1997" t="s">
        <v>12</v>
      </c>
      <c r="I1997" t="s">
        <v>42</v>
      </c>
      <c r="J1997" t="str">
        <f>VLOOKUP(A1997,Names!A:B,2,)</f>
        <v>Bruns, Mr.  Jason M.</v>
      </c>
      <c r="K1997" cm="1">
        <f t="array" ref="K1997">VLOOKUP($A1997,'Medical Examination'!$A:$H,COLUMN(B:B),0)</f>
        <v>18.73</v>
      </c>
      <c r="L1997" cm="1">
        <f t="array" ref="L1997">VLOOKUP($A1997,'Medical Examination'!$A:$H,COLUMN(C:C),0)</f>
        <v>10.64</v>
      </c>
      <c r="M1997" t="str" cm="1">
        <f t="array" ref="M1997">VLOOKUP($A1997,'Medical Examination'!$A:$H,COLUMN(D:D),0)</f>
        <v>No</v>
      </c>
      <c r="N1997" t="str" cm="1">
        <f t="array" ref="N1997">VLOOKUP($A1997,'Medical Examination'!$A:$H,COLUMN(E:E),0)</f>
        <v>No</v>
      </c>
      <c r="O1997" t="str" cm="1">
        <f t="array" ref="O1997">VLOOKUP($A1997,'Medical Examination'!$A:$H,COLUMN(F:F),0)</f>
        <v>No</v>
      </c>
      <c r="P1997" cm="1">
        <f t="array" ref="P1997">VLOOKUP($A1997,'Medical Examination'!$A:$H,COLUMN(G:G),0)</f>
        <v>2</v>
      </c>
      <c r="Q1997" t="str" cm="1">
        <f t="array" ref="Q1997">VLOOKUP($A1997,'Medical Examination'!$A:$H,COLUMN(H:H),0)</f>
        <v>yes</v>
      </c>
      <c r="R1997">
        <f t="shared" si="372"/>
        <v>0</v>
      </c>
      <c r="S1997">
        <f t="shared" si="373"/>
        <v>0</v>
      </c>
      <c r="T1997">
        <f t="shared" si="374"/>
        <v>0</v>
      </c>
      <c r="U1997">
        <f t="shared" si="375"/>
        <v>1</v>
      </c>
      <c r="V1997">
        <f t="shared" si="376"/>
        <v>3</v>
      </c>
      <c r="W1997">
        <f t="shared" si="377"/>
        <v>1</v>
      </c>
      <c r="X1997">
        <f t="shared" si="378"/>
        <v>2</v>
      </c>
      <c r="Y1997">
        <f t="shared" si="379"/>
        <v>1</v>
      </c>
      <c r="Z1997">
        <f t="shared" si="380"/>
        <v>0</v>
      </c>
      <c r="AA1997">
        <f t="shared" si="381"/>
        <v>0</v>
      </c>
      <c r="AB1997" s="5">
        <f t="shared" si="382"/>
        <v>50</v>
      </c>
      <c r="AC1997">
        <f t="shared" si="383"/>
        <v>1</v>
      </c>
    </row>
    <row r="1998" spans="1:29" x14ac:dyDescent="0.25">
      <c r="A1998" t="s">
        <v>2040</v>
      </c>
      <c r="B1998">
        <v>1998</v>
      </c>
      <c r="C1998" t="s">
        <v>18</v>
      </c>
      <c r="D1998">
        <v>20</v>
      </c>
      <c r="E1998">
        <v>0</v>
      </c>
      <c r="F1998">
        <v>29760.6</v>
      </c>
      <c r="G1998" t="s">
        <v>16</v>
      </c>
      <c r="H1998" t="s">
        <v>11</v>
      </c>
      <c r="I1998" t="s">
        <v>42</v>
      </c>
      <c r="J1998" t="str">
        <f>VLOOKUP(A1998,Names!A:B,2,)</f>
        <v>Chatfield, Mr.  Caleb N</v>
      </c>
      <c r="K1998" cm="1">
        <f t="array" ref="K1998">VLOOKUP($A1998,'Medical Examination'!$A:$H,COLUMN(B:B),0)</f>
        <v>37.67</v>
      </c>
      <c r="L1998" cm="1">
        <f t="array" ref="L1998">VLOOKUP($A1998,'Medical Examination'!$A:$H,COLUMN(C:C),0)</f>
        <v>5.89</v>
      </c>
      <c r="M1998" t="str" cm="1">
        <f t="array" ref="M1998">VLOOKUP($A1998,'Medical Examination'!$A:$H,COLUMN(D:D),0)</f>
        <v>No</v>
      </c>
      <c r="N1998" t="str" cm="1">
        <f t="array" ref="N1998">VLOOKUP($A1998,'Medical Examination'!$A:$H,COLUMN(E:E),0)</f>
        <v>No</v>
      </c>
      <c r="O1998" t="str" cm="1">
        <f t="array" ref="O1998">VLOOKUP($A1998,'Medical Examination'!$A:$H,COLUMN(F:F),0)</f>
        <v>No</v>
      </c>
      <c r="P1998" cm="1">
        <f t="array" ref="P1998">VLOOKUP($A1998,'Medical Examination'!$A:$H,COLUMN(G:G),0)</f>
        <v>1</v>
      </c>
      <c r="Q1998" t="str" cm="1">
        <f t="array" ref="Q1998">VLOOKUP($A1998,'Medical Examination'!$A:$H,COLUMN(H:H),0)</f>
        <v>yes</v>
      </c>
      <c r="R1998">
        <f t="shared" si="372"/>
        <v>0</v>
      </c>
      <c r="S1998">
        <f t="shared" si="373"/>
        <v>0</v>
      </c>
      <c r="T1998">
        <f t="shared" si="374"/>
        <v>0</v>
      </c>
      <c r="U1998">
        <f t="shared" si="375"/>
        <v>1</v>
      </c>
      <c r="V1998">
        <f t="shared" si="376"/>
        <v>3</v>
      </c>
      <c r="W1998">
        <f t="shared" si="377"/>
        <v>2</v>
      </c>
      <c r="X1998">
        <f t="shared" si="378"/>
        <v>1</v>
      </c>
      <c r="Y1998">
        <f t="shared" si="379"/>
        <v>1</v>
      </c>
      <c r="Z1998">
        <f t="shared" si="380"/>
        <v>0</v>
      </c>
      <c r="AA1998">
        <f t="shared" si="381"/>
        <v>0</v>
      </c>
      <c r="AB1998" s="5">
        <f t="shared" si="382"/>
        <v>25</v>
      </c>
      <c r="AC1998">
        <f t="shared" si="383"/>
        <v>1</v>
      </c>
    </row>
    <row r="1999" spans="1:29" x14ac:dyDescent="0.25">
      <c r="A1999" t="s">
        <v>2041</v>
      </c>
      <c r="B1999">
        <v>1981</v>
      </c>
      <c r="C1999" t="s">
        <v>35</v>
      </c>
      <c r="D1999">
        <v>13</v>
      </c>
      <c r="E1999">
        <v>1</v>
      </c>
      <c r="F1999">
        <v>29816.639999999999</v>
      </c>
      <c r="G1999" t="s">
        <v>16</v>
      </c>
      <c r="H1999" t="s">
        <v>11</v>
      </c>
      <c r="I1999" t="s">
        <v>42</v>
      </c>
      <c r="J1999" t="str">
        <f>VLOOKUP(A1999,Names!A:B,2,)</f>
        <v>Zhang, Mr.  Yu</v>
      </c>
      <c r="K1999" cm="1">
        <f t="array" ref="K1999">VLOOKUP($A1999,'Medical Examination'!$A:$H,COLUMN(B:B),0)</f>
        <v>23.56</v>
      </c>
      <c r="L1999" cm="1">
        <f t="array" ref="L1999">VLOOKUP($A1999,'Medical Examination'!$A:$H,COLUMN(C:C),0)</f>
        <v>11.74</v>
      </c>
      <c r="M1999" t="str" cm="1">
        <f t="array" ref="M1999">VLOOKUP($A1999,'Medical Examination'!$A:$H,COLUMN(D:D),0)</f>
        <v>yes</v>
      </c>
      <c r="N1999" t="str" cm="1">
        <f t="array" ref="N1999">VLOOKUP($A1999,'Medical Examination'!$A:$H,COLUMN(E:E),0)</f>
        <v>No</v>
      </c>
      <c r="O1999" t="str" cm="1">
        <f t="array" ref="O1999">VLOOKUP($A1999,'Medical Examination'!$A:$H,COLUMN(F:F),0)</f>
        <v>No</v>
      </c>
      <c r="P1999" t="str" cm="1">
        <f t="array" ref="P1999">VLOOKUP($A1999,'Medical Examination'!$A:$H,COLUMN(G:G),0)</f>
        <v>No major surgery</v>
      </c>
      <c r="Q1999" t="str" cm="1">
        <f t="array" ref="Q1999">VLOOKUP($A1999,'Medical Examination'!$A:$H,COLUMN(H:H),0)</f>
        <v>yes</v>
      </c>
      <c r="R1999">
        <f t="shared" si="372"/>
        <v>1</v>
      </c>
      <c r="S1999">
        <f t="shared" si="373"/>
        <v>0</v>
      </c>
      <c r="T1999">
        <f t="shared" si="374"/>
        <v>0</v>
      </c>
      <c r="U1999">
        <f t="shared" si="375"/>
        <v>1</v>
      </c>
      <c r="V1999">
        <f t="shared" si="376"/>
        <v>3</v>
      </c>
      <c r="W1999">
        <f t="shared" si="377"/>
        <v>2</v>
      </c>
      <c r="X1999">
        <f t="shared" si="378"/>
        <v>0</v>
      </c>
      <c r="Y1999">
        <f t="shared" si="379"/>
        <v>1</v>
      </c>
      <c r="Z1999">
        <f t="shared" si="380"/>
        <v>0</v>
      </c>
      <c r="AA1999">
        <f t="shared" si="381"/>
        <v>0</v>
      </c>
      <c r="AB1999" s="5">
        <f t="shared" si="382"/>
        <v>42</v>
      </c>
      <c r="AC1999">
        <f t="shared" si="383"/>
        <v>1</v>
      </c>
    </row>
    <row r="2000" spans="1:29" x14ac:dyDescent="0.25">
      <c r="A2000" t="s">
        <v>2042</v>
      </c>
      <c r="B2000">
        <v>1982</v>
      </c>
      <c r="C2000" t="s">
        <v>37</v>
      </c>
      <c r="D2000">
        <v>29</v>
      </c>
      <c r="E2000">
        <v>3</v>
      </c>
      <c r="F2000">
        <v>29818.76</v>
      </c>
      <c r="G2000" t="s">
        <v>16</v>
      </c>
      <c r="H2000" t="s">
        <v>16</v>
      </c>
      <c r="I2000" t="s">
        <v>23</v>
      </c>
      <c r="J2000" t="str">
        <f>VLOOKUP(A2000,Names!A:B,2,)</f>
        <v>Sallade, Mr.  Chris</v>
      </c>
      <c r="K2000" cm="1">
        <f t="array" ref="K2000">VLOOKUP($A2000,'Medical Examination'!$A:$H,COLUMN(B:B),0)</f>
        <v>19.73</v>
      </c>
      <c r="L2000" cm="1">
        <f t="array" ref="L2000">VLOOKUP($A2000,'Medical Examination'!$A:$H,COLUMN(C:C),0)</f>
        <v>4.3600000000000003</v>
      </c>
      <c r="M2000" t="str" cm="1">
        <f t="array" ref="M2000">VLOOKUP($A2000,'Medical Examination'!$A:$H,COLUMN(D:D),0)</f>
        <v>No</v>
      </c>
      <c r="N2000" t="str" cm="1">
        <f t="array" ref="N2000">VLOOKUP($A2000,'Medical Examination'!$A:$H,COLUMN(E:E),0)</f>
        <v>No</v>
      </c>
      <c r="O2000" t="str" cm="1">
        <f t="array" ref="O2000">VLOOKUP($A2000,'Medical Examination'!$A:$H,COLUMN(F:F),0)</f>
        <v>No</v>
      </c>
      <c r="P2000" t="str" cm="1">
        <f t="array" ref="P2000">VLOOKUP($A2000,'Medical Examination'!$A:$H,COLUMN(G:G),0)</f>
        <v>No major surgery</v>
      </c>
      <c r="Q2000" t="str" cm="1">
        <f t="array" ref="Q2000">VLOOKUP($A2000,'Medical Examination'!$A:$H,COLUMN(H:H),0)</f>
        <v>yes</v>
      </c>
      <c r="R2000">
        <f t="shared" si="372"/>
        <v>0</v>
      </c>
      <c r="S2000">
        <f t="shared" si="373"/>
        <v>0</v>
      </c>
      <c r="T2000">
        <f t="shared" si="374"/>
        <v>0</v>
      </c>
      <c r="U2000">
        <f t="shared" si="375"/>
        <v>1</v>
      </c>
      <c r="V2000">
        <f t="shared" si="376"/>
        <v>3</v>
      </c>
      <c r="W2000">
        <f t="shared" si="377"/>
        <v>3</v>
      </c>
      <c r="X2000">
        <f t="shared" si="378"/>
        <v>0</v>
      </c>
      <c r="Y2000">
        <f t="shared" si="379"/>
        <v>0</v>
      </c>
      <c r="Z2000">
        <f t="shared" si="380"/>
        <v>1</v>
      </c>
      <c r="AA2000">
        <f t="shared" si="381"/>
        <v>0</v>
      </c>
      <c r="AB2000" s="5">
        <f t="shared" si="382"/>
        <v>41</v>
      </c>
      <c r="AC2000">
        <f t="shared" si="383"/>
        <v>1</v>
      </c>
    </row>
    <row r="2001" spans="1:29" x14ac:dyDescent="0.25">
      <c r="A2001" t="s">
        <v>2043</v>
      </c>
      <c r="B2001">
        <v>1989</v>
      </c>
      <c r="C2001" t="s">
        <v>30</v>
      </c>
      <c r="D2001">
        <v>30</v>
      </c>
      <c r="E2001">
        <v>3</v>
      </c>
      <c r="F2001">
        <v>29852.48</v>
      </c>
      <c r="G2001" t="s">
        <v>16</v>
      </c>
      <c r="H2001" t="s">
        <v>12</v>
      </c>
      <c r="I2001" t="s">
        <v>42</v>
      </c>
      <c r="J2001" t="str">
        <f>VLOOKUP(A2001,Names!A:B,2,)</f>
        <v>Diamond, Mr.  Anthony</v>
      </c>
      <c r="K2001" cm="1">
        <f t="array" ref="K2001">VLOOKUP($A2001,'Medical Examination'!$A:$H,COLUMN(B:B),0)</f>
        <v>26.92</v>
      </c>
      <c r="L2001" cm="1">
        <f t="array" ref="L2001">VLOOKUP($A2001,'Medical Examination'!$A:$H,COLUMN(C:C),0)</f>
        <v>6.09</v>
      </c>
      <c r="M2001" t="str" cm="1">
        <f t="array" ref="M2001">VLOOKUP($A2001,'Medical Examination'!$A:$H,COLUMN(D:D),0)</f>
        <v>No</v>
      </c>
      <c r="N2001" t="str" cm="1">
        <f t="array" ref="N2001">VLOOKUP($A2001,'Medical Examination'!$A:$H,COLUMN(E:E),0)</f>
        <v>No</v>
      </c>
      <c r="O2001" t="str" cm="1">
        <f t="array" ref="O2001">VLOOKUP($A2001,'Medical Examination'!$A:$H,COLUMN(F:F),0)</f>
        <v>No</v>
      </c>
      <c r="P2001" t="str" cm="1">
        <f t="array" ref="P2001">VLOOKUP($A2001,'Medical Examination'!$A:$H,COLUMN(G:G),0)</f>
        <v>No major surgery</v>
      </c>
      <c r="Q2001" t="str" cm="1">
        <f t="array" ref="Q2001">VLOOKUP($A2001,'Medical Examination'!$A:$H,COLUMN(H:H),0)</f>
        <v>yes</v>
      </c>
      <c r="R2001">
        <f t="shared" si="372"/>
        <v>0</v>
      </c>
      <c r="S2001">
        <f t="shared" si="373"/>
        <v>0</v>
      </c>
      <c r="T2001">
        <f t="shared" si="374"/>
        <v>0</v>
      </c>
      <c r="U2001">
        <f t="shared" si="375"/>
        <v>1</v>
      </c>
      <c r="V2001">
        <f t="shared" si="376"/>
        <v>3</v>
      </c>
      <c r="W2001">
        <f t="shared" si="377"/>
        <v>1</v>
      </c>
      <c r="X2001">
        <f t="shared" si="378"/>
        <v>0</v>
      </c>
      <c r="Y2001">
        <f t="shared" si="379"/>
        <v>1</v>
      </c>
      <c r="Z2001">
        <f t="shared" si="380"/>
        <v>0</v>
      </c>
      <c r="AA2001">
        <f t="shared" si="381"/>
        <v>0</v>
      </c>
      <c r="AB2001" s="5">
        <f t="shared" si="382"/>
        <v>34</v>
      </c>
      <c r="AC2001">
        <f t="shared" si="383"/>
        <v>1</v>
      </c>
    </row>
    <row r="2002" spans="1:29" x14ac:dyDescent="0.25">
      <c r="A2002" t="s">
        <v>2044</v>
      </c>
      <c r="B2002">
        <v>1975</v>
      </c>
      <c r="C2002" t="s">
        <v>35</v>
      </c>
      <c r="D2002">
        <v>19</v>
      </c>
      <c r="E2002">
        <v>1</v>
      </c>
      <c r="F2002">
        <v>29899.25</v>
      </c>
      <c r="G2002" t="s">
        <v>16</v>
      </c>
      <c r="H2002" t="s">
        <v>12</v>
      </c>
      <c r="I2002" t="s">
        <v>42</v>
      </c>
      <c r="J2002" t="str">
        <f>VLOOKUP(A2002,Names!A:B,2,)</f>
        <v>Podgurski, Mr.  Andrew</v>
      </c>
      <c r="K2002" cm="1">
        <f t="array" ref="K2002">VLOOKUP($A2002,'Medical Examination'!$A:$H,COLUMN(B:B),0)</f>
        <v>19.260000000000002</v>
      </c>
      <c r="L2002" cm="1">
        <f t="array" ref="L2002">VLOOKUP($A2002,'Medical Examination'!$A:$H,COLUMN(C:C),0)</f>
        <v>8.9600000000000009</v>
      </c>
      <c r="M2002" t="str" cm="1">
        <f t="array" ref="M2002">VLOOKUP($A2002,'Medical Examination'!$A:$H,COLUMN(D:D),0)</f>
        <v>yes</v>
      </c>
      <c r="N2002" t="str" cm="1">
        <f t="array" ref="N2002">VLOOKUP($A2002,'Medical Examination'!$A:$H,COLUMN(E:E),0)</f>
        <v>No</v>
      </c>
      <c r="O2002" t="str" cm="1">
        <f t="array" ref="O2002">VLOOKUP($A2002,'Medical Examination'!$A:$H,COLUMN(F:F),0)</f>
        <v>No</v>
      </c>
      <c r="P2002" cm="1">
        <f t="array" ref="P2002">VLOOKUP($A2002,'Medical Examination'!$A:$H,COLUMN(G:G),0)</f>
        <v>1</v>
      </c>
      <c r="Q2002" t="str" cm="1">
        <f t="array" ref="Q2002">VLOOKUP($A2002,'Medical Examination'!$A:$H,COLUMN(H:H),0)</f>
        <v>yes</v>
      </c>
      <c r="R2002">
        <f t="shared" si="372"/>
        <v>1</v>
      </c>
      <c r="S2002">
        <f t="shared" si="373"/>
        <v>0</v>
      </c>
      <c r="T2002">
        <f t="shared" si="374"/>
        <v>0</v>
      </c>
      <c r="U2002">
        <f t="shared" si="375"/>
        <v>1</v>
      </c>
      <c r="V2002">
        <f t="shared" si="376"/>
        <v>3</v>
      </c>
      <c r="W2002">
        <f t="shared" si="377"/>
        <v>1</v>
      </c>
      <c r="X2002">
        <f t="shared" si="378"/>
        <v>1</v>
      </c>
      <c r="Y2002">
        <f t="shared" si="379"/>
        <v>1</v>
      </c>
      <c r="Z2002">
        <f t="shared" si="380"/>
        <v>0</v>
      </c>
      <c r="AA2002">
        <f t="shared" si="381"/>
        <v>0</v>
      </c>
      <c r="AB2002" s="5">
        <f t="shared" si="382"/>
        <v>48</v>
      </c>
      <c r="AC2002">
        <f t="shared" si="383"/>
        <v>1</v>
      </c>
    </row>
    <row r="2003" spans="1:29" x14ac:dyDescent="0.25">
      <c r="A2003" t="s">
        <v>2045</v>
      </c>
      <c r="B2003">
        <v>1988</v>
      </c>
      <c r="C2003" t="s">
        <v>30</v>
      </c>
      <c r="D2003">
        <v>30</v>
      </c>
      <c r="E2003">
        <v>3</v>
      </c>
      <c r="F2003">
        <v>29929.56</v>
      </c>
      <c r="G2003" t="s">
        <v>16</v>
      </c>
      <c r="H2003" t="s">
        <v>16</v>
      </c>
      <c r="I2003" t="s">
        <v>42</v>
      </c>
      <c r="J2003" t="str">
        <f>VLOOKUP(A2003,Names!A:B,2,)</f>
        <v>Potere, Mr.  Erik F.</v>
      </c>
      <c r="K2003" cm="1">
        <f t="array" ref="K2003">VLOOKUP($A2003,'Medical Examination'!$A:$H,COLUMN(B:B),0)</f>
        <v>26.39</v>
      </c>
      <c r="L2003" cm="1">
        <f t="array" ref="L2003">VLOOKUP($A2003,'Medical Examination'!$A:$H,COLUMN(C:C),0)</f>
        <v>4.58</v>
      </c>
      <c r="M2003" t="str" cm="1">
        <f t="array" ref="M2003">VLOOKUP($A2003,'Medical Examination'!$A:$H,COLUMN(D:D),0)</f>
        <v>yes</v>
      </c>
      <c r="N2003" t="str" cm="1">
        <f t="array" ref="N2003">VLOOKUP($A2003,'Medical Examination'!$A:$H,COLUMN(E:E),0)</f>
        <v>No</v>
      </c>
      <c r="O2003" t="str" cm="1">
        <f t="array" ref="O2003">VLOOKUP($A2003,'Medical Examination'!$A:$H,COLUMN(F:F),0)</f>
        <v>No</v>
      </c>
      <c r="P2003" cm="1">
        <f t="array" ref="P2003">VLOOKUP($A2003,'Medical Examination'!$A:$H,COLUMN(G:G),0)</f>
        <v>1</v>
      </c>
      <c r="Q2003" t="str" cm="1">
        <f t="array" ref="Q2003">VLOOKUP($A2003,'Medical Examination'!$A:$H,COLUMN(H:H),0)</f>
        <v>yes</v>
      </c>
      <c r="R2003">
        <f t="shared" si="372"/>
        <v>1</v>
      </c>
      <c r="S2003">
        <f t="shared" si="373"/>
        <v>0</v>
      </c>
      <c r="T2003">
        <f t="shared" si="374"/>
        <v>0</v>
      </c>
      <c r="U2003">
        <f t="shared" si="375"/>
        <v>1</v>
      </c>
      <c r="V2003">
        <f t="shared" si="376"/>
        <v>3</v>
      </c>
      <c r="W2003">
        <f t="shared" si="377"/>
        <v>3</v>
      </c>
      <c r="X2003">
        <f t="shared" si="378"/>
        <v>1</v>
      </c>
      <c r="Y2003">
        <f t="shared" si="379"/>
        <v>1</v>
      </c>
      <c r="Z2003">
        <f t="shared" si="380"/>
        <v>0</v>
      </c>
      <c r="AA2003">
        <f t="shared" si="381"/>
        <v>0</v>
      </c>
      <c r="AB2003" s="5">
        <f t="shared" si="382"/>
        <v>35</v>
      </c>
      <c r="AC2003">
        <f t="shared" si="383"/>
        <v>1</v>
      </c>
    </row>
    <row r="2004" spans="1:29" x14ac:dyDescent="0.25">
      <c r="A2004" t="s">
        <v>2046</v>
      </c>
      <c r="B2004">
        <v>1976</v>
      </c>
      <c r="C2004" t="s">
        <v>18</v>
      </c>
      <c r="D2004">
        <v>12</v>
      </c>
      <c r="E2004">
        <v>2</v>
      </c>
      <c r="F2004">
        <v>29933.75</v>
      </c>
      <c r="G2004" t="s">
        <v>16</v>
      </c>
      <c r="H2004" t="s">
        <v>16</v>
      </c>
      <c r="I2004" t="s">
        <v>42</v>
      </c>
      <c r="J2004" t="str">
        <f>VLOOKUP(A2004,Names!A:B,2,)</f>
        <v>Roy, Ms.  Marie-France</v>
      </c>
      <c r="K2004" cm="1">
        <f t="array" ref="K2004">VLOOKUP($A2004,'Medical Examination'!$A:$H,COLUMN(B:B),0)</f>
        <v>18.329999999999998</v>
      </c>
      <c r="L2004" cm="1">
        <f t="array" ref="L2004">VLOOKUP($A2004,'Medical Examination'!$A:$H,COLUMN(C:C),0)</f>
        <v>5.57</v>
      </c>
      <c r="M2004" t="str" cm="1">
        <f t="array" ref="M2004">VLOOKUP($A2004,'Medical Examination'!$A:$H,COLUMN(D:D),0)</f>
        <v>yes</v>
      </c>
      <c r="N2004" t="str" cm="1">
        <f t="array" ref="N2004">VLOOKUP($A2004,'Medical Examination'!$A:$H,COLUMN(E:E),0)</f>
        <v>No</v>
      </c>
      <c r="O2004" t="str" cm="1">
        <f t="array" ref="O2004">VLOOKUP($A2004,'Medical Examination'!$A:$H,COLUMN(F:F),0)</f>
        <v>No</v>
      </c>
      <c r="P2004" t="str" cm="1">
        <f t="array" ref="P2004">VLOOKUP($A2004,'Medical Examination'!$A:$H,COLUMN(G:G),0)</f>
        <v>No major surgery</v>
      </c>
      <c r="Q2004" t="str" cm="1">
        <f t="array" ref="Q2004">VLOOKUP($A2004,'Medical Examination'!$A:$H,COLUMN(H:H),0)</f>
        <v>yes</v>
      </c>
      <c r="R2004">
        <f t="shared" si="372"/>
        <v>1</v>
      </c>
      <c r="S2004">
        <f t="shared" si="373"/>
        <v>0</v>
      </c>
      <c r="T2004">
        <f t="shared" si="374"/>
        <v>0</v>
      </c>
      <c r="U2004">
        <f t="shared" si="375"/>
        <v>1</v>
      </c>
      <c r="V2004">
        <f t="shared" si="376"/>
        <v>3</v>
      </c>
      <c r="W2004">
        <f t="shared" si="377"/>
        <v>3</v>
      </c>
      <c r="X2004">
        <f t="shared" si="378"/>
        <v>0</v>
      </c>
      <c r="Y2004">
        <f t="shared" si="379"/>
        <v>1</v>
      </c>
      <c r="Z2004">
        <f t="shared" si="380"/>
        <v>0</v>
      </c>
      <c r="AA2004">
        <f t="shared" si="381"/>
        <v>0</v>
      </c>
      <c r="AB2004" s="5">
        <f t="shared" si="382"/>
        <v>47</v>
      </c>
      <c r="AC2004">
        <f t="shared" si="383"/>
        <v>0</v>
      </c>
    </row>
    <row r="2005" spans="1:29" x14ac:dyDescent="0.25">
      <c r="A2005" t="s">
        <v>2047</v>
      </c>
      <c r="B2005">
        <v>1991</v>
      </c>
      <c r="C2005" t="s">
        <v>37</v>
      </c>
      <c r="D2005">
        <v>5</v>
      </c>
      <c r="E2005">
        <v>3</v>
      </c>
      <c r="F2005">
        <v>29969.67</v>
      </c>
      <c r="G2005" t="s">
        <v>16</v>
      </c>
      <c r="H2005" t="s">
        <v>16</v>
      </c>
      <c r="I2005" t="s">
        <v>42</v>
      </c>
      <c r="J2005" t="str">
        <f>VLOOKUP(A2005,Names!A:B,2,)</f>
        <v>Stange, Mr.  Michael</v>
      </c>
      <c r="K2005" cm="1">
        <f t="array" ref="K2005">VLOOKUP($A2005,'Medical Examination'!$A:$H,COLUMN(B:B),0)</f>
        <v>28.78</v>
      </c>
      <c r="L2005" cm="1">
        <f t="array" ref="L2005">VLOOKUP($A2005,'Medical Examination'!$A:$H,COLUMN(C:C),0)</f>
        <v>5.68</v>
      </c>
      <c r="M2005" t="str" cm="1">
        <f t="array" ref="M2005">VLOOKUP($A2005,'Medical Examination'!$A:$H,COLUMN(D:D),0)</f>
        <v>No</v>
      </c>
      <c r="N2005" t="str" cm="1">
        <f t="array" ref="N2005">VLOOKUP($A2005,'Medical Examination'!$A:$H,COLUMN(E:E),0)</f>
        <v>No</v>
      </c>
      <c r="O2005" t="str" cm="1">
        <f t="array" ref="O2005">VLOOKUP($A2005,'Medical Examination'!$A:$H,COLUMN(F:F),0)</f>
        <v>No</v>
      </c>
      <c r="P2005" t="str" cm="1">
        <f t="array" ref="P2005">VLOOKUP($A2005,'Medical Examination'!$A:$H,COLUMN(G:G),0)</f>
        <v>No major surgery</v>
      </c>
      <c r="Q2005" t="str" cm="1">
        <f t="array" ref="Q2005">VLOOKUP($A2005,'Medical Examination'!$A:$H,COLUMN(H:H),0)</f>
        <v>yes</v>
      </c>
      <c r="R2005">
        <f t="shared" si="372"/>
        <v>0</v>
      </c>
      <c r="S2005">
        <f t="shared" si="373"/>
        <v>0</v>
      </c>
      <c r="T2005">
        <f t="shared" si="374"/>
        <v>0</v>
      </c>
      <c r="U2005">
        <f t="shared" si="375"/>
        <v>1</v>
      </c>
      <c r="V2005">
        <f t="shared" si="376"/>
        <v>3</v>
      </c>
      <c r="W2005">
        <f t="shared" si="377"/>
        <v>3</v>
      </c>
      <c r="X2005">
        <f t="shared" si="378"/>
        <v>0</v>
      </c>
      <c r="Y2005">
        <f t="shared" si="379"/>
        <v>1</v>
      </c>
      <c r="Z2005">
        <f t="shared" si="380"/>
        <v>0</v>
      </c>
      <c r="AA2005">
        <f t="shared" si="381"/>
        <v>0</v>
      </c>
      <c r="AB2005" s="5">
        <f t="shared" si="382"/>
        <v>32</v>
      </c>
      <c r="AC2005">
        <f t="shared" si="383"/>
        <v>1</v>
      </c>
    </row>
    <row r="2006" spans="1:29" x14ac:dyDescent="0.25">
      <c r="A2006" t="s">
        <v>2048</v>
      </c>
      <c r="B2006">
        <v>1981</v>
      </c>
      <c r="C2006" t="s">
        <v>35</v>
      </c>
      <c r="D2006">
        <v>4</v>
      </c>
      <c r="E2006">
        <v>1</v>
      </c>
      <c r="F2006">
        <v>30026.87</v>
      </c>
      <c r="G2006" t="s">
        <v>11</v>
      </c>
      <c r="H2006" t="s">
        <v>12</v>
      </c>
      <c r="I2006" t="s">
        <v>23</v>
      </c>
      <c r="J2006" t="str">
        <f>VLOOKUP(A2006,Names!A:B,2,)</f>
        <v>Walker, Mr.  Alan R</v>
      </c>
      <c r="K2006" cm="1">
        <f t="array" ref="K2006">VLOOKUP($A2006,'Medical Examination'!$A:$H,COLUMN(B:B),0)</f>
        <v>22.39</v>
      </c>
      <c r="L2006" cm="1">
        <f t="array" ref="L2006">VLOOKUP($A2006,'Medical Examination'!$A:$H,COLUMN(C:C),0)</f>
        <v>9.5299999999999994</v>
      </c>
      <c r="M2006" t="str" cm="1">
        <f t="array" ref="M2006">VLOOKUP($A2006,'Medical Examination'!$A:$H,COLUMN(D:D),0)</f>
        <v>yes</v>
      </c>
      <c r="N2006" t="str" cm="1">
        <f t="array" ref="N2006">VLOOKUP($A2006,'Medical Examination'!$A:$H,COLUMN(E:E),0)</f>
        <v>No</v>
      </c>
      <c r="O2006" t="str" cm="1">
        <f t="array" ref="O2006">VLOOKUP($A2006,'Medical Examination'!$A:$H,COLUMN(F:F),0)</f>
        <v>No</v>
      </c>
      <c r="P2006" t="str" cm="1">
        <f t="array" ref="P2006">VLOOKUP($A2006,'Medical Examination'!$A:$H,COLUMN(G:G),0)</f>
        <v>No major surgery</v>
      </c>
      <c r="Q2006" t="str" cm="1">
        <f t="array" ref="Q2006">VLOOKUP($A2006,'Medical Examination'!$A:$H,COLUMN(H:H),0)</f>
        <v>yes</v>
      </c>
      <c r="R2006">
        <f t="shared" si="372"/>
        <v>1</v>
      </c>
      <c r="S2006">
        <f t="shared" si="373"/>
        <v>0</v>
      </c>
      <c r="T2006">
        <f t="shared" si="374"/>
        <v>0</v>
      </c>
      <c r="U2006">
        <f t="shared" si="375"/>
        <v>1</v>
      </c>
      <c r="V2006">
        <f t="shared" si="376"/>
        <v>2</v>
      </c>
      <c r="W2006">
        <f t="shared" si="377"/>
        <v>1</v>
      </c>
      <c r="X2006">
        <f t="shared" si="378"/>
        <v>0</v>
      </c>
      <c r="Y2006">
        <f t="shared" si="379"/>
        <v>0</v>
      </c>
      <c r="Z2006">
        <f t="shared" si="380"/>
        <v>1</v>
      </c>
      <c r="AA2006">
        <f t="shared" si="381"/>
        <v>0</v>
      </c>
      <c r="AB2006" s="5">
        <f t="shared" si="382"/>
        <v>42</v>
      </c>
      <c r="AC2006">
        <f t="shared" si="383"/>
        <v>1</v>
      </c>
    </row>
    <row r="2007" spans="1:29" x14ac:dyDescent="0.25">
      <c r="A2007" t="s">
        <v>2049</v>
      </c>
      <c r="B2007">
        <v>1967</v>
      </c>
      <c r="C2007" t="s">
        <v>18</v>
      </c>
      <c r="D2007">
        <v>16</v>
      </c>
      <c r="E2007">
        <v>3</v>
      </c>
      <c r="F2007">
        <v>30063.58</v>
      </c>
      <c r="G2007" t="s">
        <v>16</v>
      </c>
      <c r="H2007" t="s">
        <v>16</v>
      </c>
      <c r="I2007" t="s">
        <v>23</v>
      </c>
      <c r="J2007" t="str">
        <f>VLOOKUP(A2007,Names!A:B,2,)</f>
        <v>Schuler, Mr.  Timothy G.</v>
      </c>
      <c r="K2007" cm="1">
        <f t="array" ref="K2007">VLOOKUP($A2007,'Medical Examination'!$A:$H,COLUMN(B:B),0)</f>
        <v>37.715000000000003</v>
      </c>
      <c r="L2007" cm="1">
        <f t="array" ref="L2007">VLOOKUP($A2007,'Medical Examination'!$A:$H,COLUMN(C:C),0)</f>
        <v>10.86</v>
      </c>
      <c r="M2007" t="str" cm="1">
        <f t="array" ref="M2007">VLOOKUP($A2007,'Medical Examination'!$A:$H,COLUMN(D:D),0)</f>
        <v>yes</v>
      </c>
      <c r="N2007" t="str" cm="1">
        <f t="array" ref="N2007">VLOOKUP($A2007,'Medical Examination'!$A:$H,COLUMN(E:E),0)</f>
        <v>No</v>
      </c>
      <c r="O2007" t="str" cm="1">
        <f t="array" ref="O2007">VLOOKUP($A2007,'Medical Examination'!$A:$H,COLUMN(F:F),0)</f>
        <v>No</v>
      </c>
      <c r="P2007" t="str" cm="1">
        <f t="array" ref="P2007">VLOOKUP($A2007,'Medical Examination'!$A:$H,COLUMN(G:G),0)</f>
        <v>No major surgery</v>
      </c>
      <c r="Q2007" t="str" cm="1">
        <f t="array" ref="Q2007">VLOOKUP($A2007,'Medical Examination'!$A:$H,COLUMN(H:H),0)</f>
        <v>No</v>
      </c>
      <c r="R2007">
        <f t="shared" si="372"/>
        <v>1</v>
      </c>
      <c r="S2007">
        <f t="shared" si="373"/>
        <v>0</v>
      </c>
      <c r="T2007">
        <f t="shared" si="374"/>
        <v>0</v>
      </c>
      <c r="U2007">
        <f t="shared" si="375"/>
        <v>0</v>
      </c>
      <c r="V2007">
        <f t="shared" si="376"/>
        <v>3</v>
      </c>
      <c r="W2007">
        <f t="shared" si="377"/>
        <v>3</v>
      </c>
      <c r="X2007">
        <f t="shared" si="378"/>
        <v>0</v>
      </c>
      <c r="Y2007">
        <f t="shared" si="379"/>
        <v>0</v>
      </c>
      <c r="Z2007">
        <f t="shared" si="380"/>
        <v>1</v>
      </c>
      <c r="AA2007">
        <f t="shared" si="381"/>
        <v>0</v>
      </c>
      <c r="AB2007" s="5">
        <f t="shared" si="382"/>
        <v>56</v>
      </c>
      <c r="AC2007">
        <f t="shared" si="383"/>
        <v>1</v>
      </c>
    </row>
    <row r="2008" spans="1:29" x14ac:dyDescent="0.25">
      <c r="A2008" t="s">
        <v>2050</v>
      </c>
      <c r="B2008">
        <v>1979</v>
      </c>
      <c r="C2008" t="s">
        <v>20</v>
      </c>
      <c r="D2008">
        <v>2</v>
      </c>
      <c r="E2008">
        <v>2</v>
      </c>
      <c r="F2008">
        <v>30095.97</v>
      </c>
      <c r="G2008" t="s">
        <v>11</v>
      </c>
      <c r="H2008" t="s">
        <v>12</v>
      </c>
      <c r="I2008" t="s">
        <v>42</v>
      </c>
      <c r="J2008" t="str">
        <f>VLOOKUP(A2008,Names!A:B,2,)</f>
        <v>Penrose, Ms.  Janice</v>
      </c>
      <c r="K2008" cm="1">
        <f t="array" ref="K2008">VLOOKUP($A2008,'Medical Examination'!$A:$H,COLUMN(B:B),0)</f>
        <v>21.08</v>
      </c>
      <c r="L2008" cm="1">
        <f t="array" ref="L2008">VLOOKUP($A2008,'Medical Examination'!$A:$H,COLUMN(C:C),0)</f>
        <v>4.83</v>
      </c>
      <c r="M2008" t="str" cm="1">
        <f t="array" ref="M2008">VLOOKUP($A2008,'Medical Examination'!$A:$H,COLUMN(D:D),0)</f>
        <v>No</v>
      </c>
      <c r="N2008" t="str" cm="1">
        <f t="array" ref="N2008">VLOOKUP($A2008,'Medical Examination'!$A:$H,COLUMN(E:E),0)</f>
        <v>No</v>
      </c>
      <c r="O2008" t="str" cm="1">
        <f t="array" ref="O2008">VLOOKUP($A2008,'Medical Examination'!$A:$H,COLUMN(F:F),0)</f>
        <v>Yes</v>
      </c>
      <c r="P2008" cm="1">
        <f t="array" ref="P2008">VLOOKUP($A2008,'Medical Examination'!$A:$H,COLUMN(G:G),0)</f>
        <v>1</v>
      </c>
      <c r="Q2008" t="str" cm="1">
        <f t="array" ref="Q2008">VLOOKUP($A2008,'Medical Examination'!$A:$H,COLUMN(H:H),0)</f>
        <v>yes</v>
      </c>
      <c r="R2008">
        <f t="shared" si="372"/>
        <v>0</v>
      </c>
      <c r="S2008">
        <f t="shared" si="373"/>
        <v>0</v>
      </c>
      <c r="T2008">
        <f t="shared" si="374"/>
        <v>1</v>
      </c>
      <c r="U2008">
        <f t="shared" si="375"/>
        <v>1</v>
      </c>
      <c r="V2008">
        <f t="shared" si="376"/>
        <v>2</v>
      </c>
      <c r="W2008">
        <f t="shared" si="377"/>
        <v>1</v>
      </c>
      <c r="X2008">
        <f t="shared" si="378"/>
        <v>1</v>
      </c>
      <c r="Y2008">
        <f t="shared" si="379"/>
        <v>1</v>
      </c>
      <c r="Z2008">
        <f t="shared" si="380"/>
        <v>0</v>
      </c>
      <c r="AA2008">
        <f t="shared" si="381"/>
        <v>0</v>
      </c>
      <c r="AB2008" s="5">
        <f t="shared" si="382"/>
        <v>44</v>
      </c>
      <c r="AC2008">
        <f t="shared" si="383"/>
        <v>0</v>
      </c>
    </row>
    <row r="2009" spans="1:29" x14ac:dyDescent="0.25">
      <c r="A2009" t="s">
        <v>2051</v>
      </c>
      <c r="B2009">
        <v>1971</v>
      </c>
      <c r="C2009" t="s">
        <v>30</v>
      </c>
      <c r="D2009">
        <v>25</v>
      </c>
      <c r="E2009">
        <v>0</v>
      </c>
      <c r="F2009">
        <v>30134.75</v>
      </c>
      <c r="G2009" t="s">
        <v>11</v>
      </c>
      <c r="H2009" t="s">
        <v>12</v>
      </c>
      <c r="I2009" t="s">
        <v>42</v>
      </c>
      <c r="J2009" t="str">
        <f>VLOOKUP(A2009,Names!A:B,2,)</f>
        <v>Siegel, Ms.  Sheera K</v>
      </c>
      <c r="K2009" cm="1">
        <f t="array" ref="K2009">VLOOKUP($A2009,'Medical Examination'!$A:$H,COLUMN(B:B),0)</f>
        <v>17.940000000000001</v>
      </c>
      <c r="L2009" cm="1">
        <f t="array" ref="L2009">VLOOKUP($A2009,'Medical Examination'!$A:$H,COLUMN(C:C),0)</f>
        <v>9.77</v>
      </c>
      <c r="M2009" t="str" cm="1">
        <f t="array" ref="M2009">VLOOKUP($A2009,'Medical Examination'!$A:$H,COLUMN(D:D),0)</f>
        <v>No</v>
      </c>
      <c r="N2009" t="str" cm="1">
        <f t="array" ref="N2009">VLOOKUP($A2009,'Medical Examination'!$A:$H,COLUMN(E:E),0)</f>
        <v>No</v>
      </c>
      <c r="O2009" t="str" cm="1">
        <f t="array" ref="O2009">VLOOKUP($A2009,'Medical Examination'!$A:$H,COLUMN(F:F),0)</f>
        <v>No</v>
      </c>
      <c r="P2009" t="str" cm="1">
        <f t="array" ref="P2009">VLOOKUP($A2009,'Medical Examination'!$A:$H,COLUMN(G:G),0)</f>
        <v>No major surgery</v>
      </c>
      <c r="Q2009" t="str" cm="1">
        <f t="array" ref="Q2009">VLOOKUP($A2009,'Medical Examination'!$A:$H,COLUMN(H:H),0)</f>
        <v>yes</v>
      </c>
      <c r="R2009">
        <f t="shared" si="372"/>
        <v>0</v>
      </c>
      <c r="S2009">
        <f t="shared" si="373"/>
        <v>0</v>
      </c>
      <c r="T2009">
        <f t="shared" si="374"/>
        <v>0</v>
      </c>
      <c r="U2009">
        <f t="shared" si="375"/>
        <v>1</v>
      </c>
      <c r="V2009">
        <f t="shared" si="376"/>
        <v>2</v>
      </c>
      <c r="W2009">
        <f t="shared" si="377"/>
        <v>1</v>
      </c>
      <c r="X2009">
        <f t="shared" si="378"/>
        <v>0</v>
      </c>
      <c r="Y2009">
        <f t="shared" si="379"/>
        <v>1</v>
      </c>
      <c r="Z2009">
        <f t="shared" si="380"/>
        <v>0</v>
      </c>
      <c r="AA2009">
        <f t="shared" si="381"/>
        <v>0</v>
      </c>
      <c r="AB2009" s="5">
        <f t="shared" si="382"/>
        <v>52</v>
      </c>
      <c r="AC2009">
        <f t="shared" si="383"/>
        <v>0</v>
      </c>
    </row>
    <row r="2010" spans="1:29" x14ac:dyDescent="0.25">
      <c r="A2010" t="s">
        <v>2052</v>
      </c>
      <c r="B2010">
        <v>1958</v>
      </c>
      <c r="C2010" t="s">
        <v>35</v>
      </c>
      <c r="D2010">
        <v>11</v>
      </c>
      <c r="E2010">
        <v>1</v>
      </c>
      <c r="F2010">
        <v>30166.62</v>
      </c>
      <c r="G2010" t="s">
        <v>16</v>
      </c>
      <c r="H2010" t="s">
        <v>12</v>
      </c>
      <c r="I2010" t="s">
        <v>23</v>
      </c>
      <c r="J2010" t="str">
        <f>VLOOKUP(A2010,Names!A:B,2,)</f>
        <v>Ayr, Mr.  Jason M.</v>
      </c>
      <c r="K2010" cm="1">
        <f t="array" ref="K2010">VLOOKUP($A2010,'Medical Examination'!$A:$H,COLUMN(B:B),0)</f>
        <v>24.7</v>
      </c>
      <c r="L2010" cm="1">
        <f t="array" ref="L2010">VLOOKUP($A2010,'Medical Examination'!$A:$H,COLUMN(C:C),0)</f>
        <v>10.25</v>
      </c>
      <c r="M2010" t="str" cm="1">
        <f t="array" ref="M2010">VLOOKUP($A2010,'Medical Examination'!$A:$H,COLUMN(D:D),0)</f>
        <v>No</v>
      </c>
      <c r="N2010" t="str" cm="1">
        <f t="array" ref="N2010">VLOOKUP($A2010,'Medical Examination'!$A:$H,COLUMN(E:E),0)</f>
        <v>No</v>
      </c>
      <c r="O2010" t="str" cm="1">
        <f t="array" ref="O2010">VLOOKUP($A2010,'Medical Examination'!$A:$H,COLUMN(F:F),0)</f>
        <v>No</v>
      </c>
      <c r="P2010" cm="1">
        <f t="array" ref="P2010">VLOOKUP($A2010,'Medical Examination'!$A:$H,COLUMN(G:G),0)</f>
        <v>3</v>
      </c>
      <c r="Q2010" t="str" cm="1">
        <f t="array" ref="Q2010">VLOOKUP($A2010,'Medical Examination'!$A:$H,COLUMN(H:H),0)</f>
        <v>No</v>
      </c>
      <c r="R2010">
        <f t="shared" si="372"/>
        <v>0</v>
      </c>
      <c r="S2010">
        <f t="shared" si="373"/>
        <v>0</v>
      </c>
      <c r="T2010">
        <f t="shared" si="374"/>
        <v>0</v>
      </c>
      <c r="U2010">
        <f t="shared" si="375"/>
        <v>0</v>
      </c>
      <c r="V2010">
        <f t="shared" si="376"/>
        <v>3</v>
      </c>
      <c r="W2010">
        <f t="shared" si="377"/>
        <v>1</v>
      </c>
      <c r="X2010">
        <f t="shared" si="378"/>
        <v>3</v>
      </c>
      <c r="Y2010">
        <f t="shared" si="379"/>
        <v>0</v>
      </c>
      <c r="Z2010">
        <f t="shared" si="380"/>
        <v>1</v>
      </c>
      <c r="AA2010">
        <f t="shared" si="381"/>
        <v>0</v>
      </c>
      <c r="AB2010" s="5">
        <f t="shared" si="382"/>
        <v>65</v>
      </c>
      <c r="AC2010">
        <f t="shared" si="383"/>
        <v>1</v>
      </c>
    </row>
    <row r="2011" spans="1:29" x14ac:dyDescent="0.25">
      <c r="A2011" t="s">
        <v>2053</v>
      </c>
      <c r="B2011">
        <v>1963</v>
      </c>
      <c r="C2011" t="s">
        <v>20</v>
      </c>
      <c r="D2011">
        <v>13</v>
      </c>
      <c r="E2011">
        <v>3</v>
      </c>
      <c r="F2011">
        <v>30184.94</v>
      </c>
      <c r="G2011" t="s">
        <v>16</v>
      </c>
      <c r="H2011" t="s">
        <v>16</v>
      </c>
      <c r="I2011" t="s">
        <v>276</v>
      </c>
      <c r="J2011" t="str">
        <f>VLOOKUP(A2011,Names!A:B,2,)</f>
        <v>Leuchanka, Mr.  Aliaksandr</v>
      </c>
      <c r="K2011" cm="1">
        <f t="array" ref="K2011">VLOOKUP($A2011,'Medical Examination'!$A:$H,COLUMN(B:B),0)</f>
        <v>29.83</v>
      </c>
      <c r="L2011" cm="1">
        <f t="array" ref="L2011">VLOOKUP($A2011,'Medical Examination'!$A:$H,COLUMN(C:C),0)</f>
        <v>9.6999999999999993</v>
      </c>
      <c r="M2011" t="str" cm="1">
        <f t="array" ref="M2011">VLOOKUP($A2011,'Medical Examination'!$A:$H,COLUMN(D:D),0)</f>
        <v>yes</v>
      </c>
      <c r="N2011" t="str" cm="1">
        <f t="array" ref="N2011">VLOOKUP($A2011,'Medical Examination'!$A:$H,COLUMN(E:E),0)</f>
        <v>No</v>
      </c>
      <c r="O2011" t="str" cm="1">
        <f t="array" ref="O2011">VLOOKUP($A2011,'Medical Examination'!$A:$H,COLUMN(F:F),0)</f>
        <v>Yes</v>
      </c>
      <c r="P2011" cm="1">
        <f t="array" ref="P2011">VLOOKUP($A2011,'Medical Examination'!$A:$H,COLUMN(G:G),0)</f>
        <v>1</v>
      </c>
      <c r="Q2011" t="str" cm="1">
        <f t="array" ref="Q2011">VLOOKUP($A2011,'Medical Examination'!$A:$H,COLUMN(H:H),0)</f>
        <v>yes</v>
      </c>
      <c r="R2011">
        <f t="shared" si="372"/>
        <v>1</v>
      </c>
      <c r="S2011">
        <f t="shared" si="373"/>
        <v>0</v>
      </c>
      <c r="T2011">
        <f t="shared" si="374"/>
        <v>1</v>
      </c>
      <c r="U2011">
        <f t="shared" si="375"/>
        <v>1</v>
      </c>
      <c r="V2011">
        <f t="shared" si="376"/>
        <v>3</v>
      </c>
      <c r="W2011">
        <f t="shared" si="377"/>
        <v>3</v>
      </c>
      <c r="X2011">
        <f t="shared" si="378"/>
        <v>1</v>
      </c>
      <c r="Y2011">
        <f t="shared" si="379"/>
        <v>0</v>
      </c>
      <c r="Z2011">
        <f t="shared" si="380"/>
        <v>0</v>
      </c>
      <c r="AA2011">
        <f t="shared" si="381"/>
        <v>0</v>
      </c>
      <c r="AB2011" s="5">
        <f t="shared" si="382"/>
        <v>60</v>
      </c>
      <c r="AC2011">
        <f t="shared" si="383"/>
        <v>1</v>
      </c>
    </row>
    <row r="2012" spans="1:29" x14ac:dyDescent="0.25">
      <c r="A2012" t="s">
        <v>2054</v>
      </c>
      <c r="B2012">
        <v>1962</v>
      </c>
      <c r="C2012" t="s">
        <v>20</v>
      </c>
      <c r="D2012">
        <v>15</v>
      </c>
      <c r="E2012">
        <v>0</v>
      </c>
      <c r="F2012">
        <v>30260</v>
      </c>
      <c r="G2012" t="s">
        <v>16</v>
      </c>
      <c r="H2012" t="s">
        <v>16</v>
      </c>
      <c r="I2012" t="s">
        <v>276</v>
      </c>
      <c r="J2012" t="str">
        <f>VLOOKUP(A2012,Names!A:B,2,)</f>
        <v>Hinkle, Mr.  John</v>
      </c>
      <c r="K2012" cm="1">
        <f t="array" ref="K2012">VLOOKUP($A2012,'Medical Examination'!$A:$H,COLUMN(B:B),0)</f>
        <v>28.594999999999999</v>
      </c>
      <c r="L2012" cm="1">
        <f t="array" ref="L2012">VLOOKUP($A2012,'Medical Examination'!$A:$H,COLUMN(C:C),0)</f>
        <v>10.210000000000001</v>
      </c>
      <c r="M2012" t="str" cm="1">
        <f t="array" ref="M2012">VLOOKUP($A2012,'Medical Examination'!$A:$H,COLUMN(D:D),0)</f>
        <v>No</v>
      </c>
      <c r="N2012" t="str" cm="1">
        <f t="array" ref="N2012">VLOOKUP($A2012,'Medical Examination'!$A:$H,COLUMN(E:E),0)</f>
        <v>No</v>
      </c>
      <c r="O2012" t="str" cm="1">
        <f t="array" ref="O2012">VLOOKUP($A2012,'Medical Examination'!$A:$H,COLUMN(F:F),0)</f>
        <v>No</v>
      </c>
      <c r="P2012" t="str" cm="1">
        <f t="array" ref="P2012">VLOOKUP($A2012,'Medical Examination'!$A:$H,COLUMN(G:G),0)</f>
        <v>No major surgery</v>
      </c>
      <c r="Q2012" t="str" cm="1">
        <f t="array" ref="Q2012">VLOOKUP($A2012,'Medical Examination'!$A:$H,COLUMN(H:H),0)</f>
        <v>No</v>
      </c>
      <c r="R2012">
        <f t="shared" si="372"/>
        <v>0</v>
      </c>
      <c r="S2012">
        <f t="shared" si="373"/>
        <v>0</v>
      </c>
      <c r="T2012">
        <f t="shared" si="374"/>
        <v>0</v>
      </c>
      <c r="U2012">
        <f t="shared" si="375"/>
        <v>0</v>
      </c>
      <c r="V2012">
        <f t="shared" si="376"/>
        <v>3</v>
      </c>
      <c r="W2012">
        <f t="shared" si="377"/>
        <v>3</v>
      </c>
      <c r="X2012">
        <f t="shared" si="378"/>
        <v>0</v>
      </c>
      <c r="Y2012">
        <f t="shared" si="379"/>
        <v>0</v>
      </c>
      <c r="Z2012">
        <f t="shared" si="380"/>
        <v>0</v>
      </c>
      <c r="AA2012">
        <f t="shared" si="381"/>
        <v>0</v>
      </c>
      <c r="AB2012" s="5">
        <f t="shared" si="382"/>
        <v>61</v>
      </c>
      <c r="AC2012">
        <f t="shared" si="383"/>
        <v>1</v>
      </c>
    </row>
    <row r="2013" spans="1:29" x14ac:dyDescent="0.25">
      <c r="A2013" t="s">
        <v>2055</v>
      </c>
      <c r="B2013">
        <v>1972</v>
      </c>
      <c r="C2013" t="s">
        <v>10</v>
      </c>
      <c r="D2013">
        <v>24</v>
      </c>
      <c r="E2013">
        <v>2</v>
      </c>
      <c r="F2013">
        <v>30284.639999999999</v>
      </c>
      <c r="G2013" t="s">
        <v>16</v>
      </c>
      <c r="H2013" t="s">
        <v>16</v>
      </c>
      <c r="I2013" t="s">
        <v>23</v>
      </c>
      <c r="J2013" t="str">
        <f>VLOOKUP(A2013,Names!A:B,2,)</f>
        <v>Rolfes, Mr.  Greg</v>
      </c>
      <c r="K2013" cm="1">
        <f t="array" ref="K2013">VLOOKUP($A2013,'Medical Examination'!$A:$H,COLUMN(B:B),0)</f>
        <v>25.364999999999998</v>
      </c>
      <c r="L2013" cm="1">
        <f t="array" ref="L2013">VLOOKUP($A2013,'Medical Examination'!$A:$H,COLUMN(C:C),0)</f>
        <v>5.19</v>
      </c>
      <c r="M2013" t="str" cm="1">
        <f t="array" ref="M2013">VLOOKUP($A2013,'Medical Examination'!$A:$H,COLUMN(D:D),0)</f>
        <v>No</v>
      </c>
      <c r="N2013" t="str" cm="1">
        <f t="array" ref="N2013">VLOOKUP($A2013,'Medical Examination'!$A:$H,COLUMN(E:E),0)</f>
        <v>No</v>
      </c>
      <c r="O2013" t="str" cm="1">
        <f t="array" ref="O2013">VLOOKUP($A2013,'Medical Examination'!$A:$H,COLUMN(F:F),0)</f>
        <v>No</v>
      </c>
      <c r="P2013" cm="1">
        <f t="array" ref="P2013">VLOOKUP($A2013,'Medical Examination'!$A:$H,COLUMN(G:G),0)</f>
        <v>2</v>
      </c>
      <c r="Q2013" t="str" cm="1">
        <f t="array" ref="Q2013">VLOOKUP($A2013,'Medical Examination'!$A:$H,COLUMN(H:H),0)</f>
        <v>No</v>
      </c>
      <c r="R2013">
        <f t="shared" si="372"/>
        <v>0</v>
      </c>
      <c r="S2013">
        <f t="shared" si="373"/>
        <v>0</v>
      </c>
      <c r="T2013">
        <f t="shared" si="374"/>
        <v>0</v>
      </c>
      <c r="U2013">
        <f t="shared" si="375"/>
        <v>0</v>
      </c>
      <c r="V2013">
        <f t="shared" si="376"/>
        <v>3</v>
      </c>
      <c r="W2013">
        <f t="shared" si="377"/>
        <v>3</v>
      </c>
      <c r="X2013">
        <f t="shared" si="378"/>
        <v>2</v>
      </c>
      <c r="Y2013">
        <f t="shared" si="379"/>
        <v>0</v>
      </c>
      <c r="Z2013">
        <f t="shared" si="380"/>
        <v>1</v>
      </c>
      <c r="AA2013">
        <f t="shared" si="381"/>
        <v>0</v>
      </c>
      <c r="AB2013" s="5">
        <f t="shared" si="382"/>
        <v>51</v>
      </c>
      <c r="AC2013">
        <f t="shared" si="383"/>
        <v>1</v>
      </c>
    </row>
    <row r="2014" spans="1:29" x14ac:dyDescent="0.25">
      <c r="A2014" t="s">
        <v>2056</v>
      </c>
      <c r="B2014">
        <v>2004</v>
      </c>
      <c r="C2014" t="s">
        <v>18</v>
      </c>
      <c r="D2014">
        <v>1</v>
      </c>
      <c r="E2014">
        <v>0</v>
      </c>
      <c r="F2014">
        <v>30328.27</v>
      </c>
      <c r="G2014" t="s">
        <v>11</v>
      </c>
      <c r="H2014" t="s">
        <v>11</v>
      </c>
      <c r="I2014" t="s">
        <v>42</v>
      </c>
      <c r="J2014" t="str">
        <f>VLOOKUP(A2014,Names!A:B,2,)</f>
        <v>Croll, Ms.  Jeanie M.</v>
      </c>
      <c r="K2014" cm="1">
        <f t="array" ref="K2014">VLOOKUP($A2014,'Medical Examination'!$A:$H,COLUMN(B:B),0)</f>
        <v>43.5</v>
      </c>
      <c r="L2014" cm="1">
        <f t="array" ref="L2014">VLOOKUP($A2014,'Medical Examination'!$A:$H,COLUMN(C:C),0)</f>
        <v>6.38</v>
      </c>
      <c r="M2014" t="str" cm="1">
        <f t="array" ref="M2014">VLOOKUP($A2014,'Medical Examination'!$A:$H,COLUMN(D:D),0)</f>
        <v>No</v>
      </c>
      <c r="N2014" t="str" cm="1">
        <f t="array" ref="N2014">VLOOKUP($A2014,'Medical Examination'!$A:$H,COLUMN(E:E),0)</f>
        <v>yes</v>
      </c>
      <c r="O2014" t="str" cm="1">
        <f t="array" ref="O2014">VLOOKUP($A2014,'Medical Examination'!$A:$H,COLUMN(F:F),0)</f>
        <v>No</v>
      </c>
      <c r="P2014" cm="1">
        <f t="array" ref="P2014">VLOOKUP($A2014,'Medical Examination'!$A:$H,COLUMN(G:G),0)</f>
        <v>1</v>
      </c>
      <c r="Q2014" t="str" cm="1">
        <f t="array" ref="Q2014">VLOOKUP($A2014,'Medical Examination'!$A:$H,COLUMN(H:H),0)</f>
        <v>yes</v>
      </c>
      <c r="R2014">
        <f t="shared" si="372"/>
        <v>0</v>
      </c>
      <c r="S2014">
        <f t="shared" si="373"/>
        <v>1</v>
      </c>
      <c r="T2014">
        <f t="shared" si="374"/>
        <v>0</v>
      </c>
      <c r="U2014">
        <f t="shared" si="375"/>
        <v>1</v>
      </c>
      <c r="V2014">
        <f t="shared" si="376"/>
        <v>2</v>
      </c>
      <c r="W2014">
        <f t="shared" si="377"/>
        <v>2</v>
      </c>
      <c r="X2014">
        <f t="shared" si="378"/>
        <v>1</v>
      </c>
      <c r="Y2014">
        <f t="shared" si="379"/>
        <v>1</v>
      </c>
      <c r="Z2014">
        <f t="shared" si="380"/>
        <v>0</v>
      </c>
      <c r="AA2014">
        <f t="shared" si="381"/>
        <v>0</v>
      </c>
      <c r="AB2014" s="5">
        <f t="shared" si="382"/>
        <v>19</v>
      </c>
      <c r="AC2014">
        <f t="shared" si="383"/>
        <v>0</v>
      </c>
    </row>
    <row r="2015" spans="1:29" x14ac:dyDescent="0.25">
      <c r="A2015" t="s">
        <v>2057</v>
      </c>
      <c r="B2015">
        <v>1969</v>
      </c>
      <c r="C2015" t="s">
        <v>10</v>
      </c>
      <c r="D2015">
        <v>30</v>
      </c>
      <c r="E2015">
        <v>0</v>
      </c>
      <c r="F2015">
        <v>30366.93</v>
      </c>
      <c r="G2015" t="s">
        <v>11</v>
      </c>
      <c r="H2015" t="s">
        <v>11</v>
      </c>
      <c r="I2015" t="s">
        <v>42</v>
      </c>
      <c r="J2015" t="str">
        <f>VLOOKUP(A2015,Names!A:B,2,)</f>
        <v>San Juan, Ms.  Angielyn M</v>
      </c>
      <c r="K2015" cm="1">
        <f t="array" ref="K2015">VLOOKUP($A2015,'Medical Examination'!$A:$H,COLUMN(B:B),0)</f>
        <v>17.11</v>
      </c>
      <c r="L2015" cm="1">
        <f t="array" ref="L2015">VLOOKUP($A2015,'Medical Examination'!$A:$H,COLUMN(C:C),0)</f>
        <v>4.9800000000000004</v>
      </c>
      <c r="M2015" t="str" cm="1">
        <f t="array" ref="M2015">VLOOKUP($A2015,'Medical Examination'!$A:$H,COLUMN(D:D),0)</f>
        <v>yes</v>
      </c>
      <c r="N2015" t="str" cm="1">
        <f t="array" ref="N2015">VLOOKUP($A2015,'Medical Examination'!$A:$H,COLUMN(E:E),0)</f>
        <v>No</v>
      </c>
      <c r="O2015" t="str" cm="1">
        <f t="array" ref="O2015">VLOOKUP($A2015,'Medical Examination'!$A:$H,COLUMN(F:F),0)</f>
        <v>Yes</v>
      </c>
      <c r="P2015" cm="1">
        <f t="array" ref="P2015">VLOOKUP($A2015,'Medical Examination'!$A:$H,COLUMN(G:G),0)</f>
        <v>1</v>
      </c>
      <c r="Q2015" t="str" cm="1">
        <f t="array" ref="Q2015">VLOOKUP($A2015,'Medical Examination'!$A:$H,COLUMN(H:H),0)</f>
        <v>yes</v>
      </c>
      <c r="R2015">
        <f t="shared" si="372"/>
        <v>1</v>
      </c>
      <c r="S2015">
        <f t="shared" si="373"/>
        <v>0</v>
      </c>
      <c r="T2015">
        <f t="shared" si="374"/>
        <v>1</v>
      </c>
      <c r="U2015">
        <f t="shared" si="375"/>
        <v>1</v>
      </c>
      <c r="V2015">
        <f t="shared" si="376"/>
        <v>2</v>
      </c>
      <c r="W2015">
        <f t="shared" si="377"/>
        <v>2</v>
      </c>
      <c r="X2015">
        <f t="shared" si="378"/>
        <v>1</v>
      </c>
      <c r="Y2015">
        <f t="shared" si="379"/>
        <v>1</v>
      </c>
      <c r="Z2015">
        <f t="shared" si="380"/>
        <v>0</v>
      </c>
      <c r="AA2015">
        <f t="shared" si="381"/>
        <v>0</v>
      </c>
      <c r="AB2015" s="5">
        <f t="shared" si="382"/>
        <v>54</v>
      </c>
      <c r="AC2015">
        <f t="shared" si="383"/>
        <v>0</v>
      </c>
    </row>
    <row r="2016" spans="1:29" x14ac:dyDescent="0.25">
      <c r="A2016" t="s">
        <v>2058</v>
      </c>
      <c r="B2016">
        <v>1976</v>
      </c>
      <c r="C2016" t="s">
        <v>20</v>
      </c>
      <c r="D2016">
        <v>3</v>
      </c>
      <c r="E2016">
        <v>2</v>
      </c>
      <c r="F2016">
        <v>30409.53</v>
      </c>
      <c r="G2016" t="s">
        <v>11</v>
      </c>
      <c r="H2016" t="s">
        <v>12</v>
      </c>
      <c r="I2016" t="s">
        <v>23</v>
      </c>
      <c r="J2016" t="str">
        <f>VLOOKUP(A2016,Names!A:B,2,)</f>
        <v>Tunney, Mr.  Timothy F</v>
      </c>
      <c r="K2016" cm="1">
        <f t="array" ref="K2016">VLOOKUP($A2016,'Medical Examination'!$A:$H,COLUMN(B:B),0)</f>
        <v>18.329999999999998</v>
      </c>
      <c r="L2016" cm="1">
        <f t="array" ref="L2016">VLOOKUP($A2016,'Medical Examination'!$A:$H,COLUMN(C:C),0)</f>
        <v>4.16</v>
      </c>
      <c r="M2016" t="str" cm="1">
        <f t="array" ref="M2016">VLOOKUP($A2016,'Medical Examination'!$A:$H,COLUMN(D:D),0)</f>
        <v>yes</v>
      </c>
      <c r="N2016" t="str" cm="1">
        <f t="array" ref="N2016">VLOOKUP($A2016,'Medical Examination'!$A:$H,COLUMN(E:E),0)</f>
        <v>No</v>
      </c>
      <c r="O2016" t="str" cm="1">
        <f t="array" ref="O2016">VLOOKUP($A2016,'Medical Examination'!$A:$H,COLUMN(F:F),0)</f>
        <v>No</v>
      </c>
      <c r="P2016" t="str" cm="1">
        <f t="array" ref="P2016">VLOOKUP($A2016,'Medical Examination'!$A:$H,COLUMN(G:G),0)</f>
        <v>No major surgery</v>
      </c>
      <c r="Q2016" t="str" cm="1">
        <f t="array" ref="Q2016">VLOOKUP($A2016,'Medical Examination'!$A:$H,COLUMN(H:H),0)</f>
        <v>yes</v>
      </c>
      <c r="R2016">
        <f t="shared" si="372"/>
        <v>1</v>
      </c>
      <c r="S2016">
        <f t="shared" si="373"/>
        <v>0</v>
      </c>
      <c r="T2016">
        <f t="shared" si="374"/>
        <v>0</v>
      </c>
      <c r="U2016">
        <f t="shared" si="375"/>
        <v>1</v>
      </c>
      <c r="V2016">
        <f t="shared" si="376"/>
        <v>2</v>
      </c>
      <c r="W2016">
        <f t="shared" si="377"/>
        <v>1</v>
      </c>
      <c r="X2016">
        <f t="shared" si="378"/>
        <v>0</v>
      </c>
      <c r="Y2016">
        <f t="shared" si="379"/>
        <v>0</v>
      </c>
      <c r="Z2016">
        <f t="shared" si="380"/>
        <v>1</v>
      </c>
      <c r="AA2016">
        <f t="shared" si="381"/>
        <v>0</v>
      </c>
      <c r="AB2016" s="5">
        <f t="shared" si="382"/>
        <v>47</v>
      </c>
      <c r="AC2016">
        <f t="shared" si="383"/>
        <v>1</v>
      </c>
    </row>
    <row r="2017" spans="1:29" x14ac:dyDescent="0.25">
      <c r="A2017" t="s">
        <v>2059</v>
      </c>
      <c r="B2017">
        <v>1998</v>
      </c>
      <c r="C2017" t="s">
        <v>37</v>
      </c>
      <c r="D2017">
        <v>28</v>
      </c>
      <c r="E2017">
        <v>0</v>
      </c>
      <c r="F2017">
        <v>30422.03</v>
      </c>
      <c r="G2017" t="s">
        <v>11</v>
      </c>
      <c r="H2017" t="s">
        <v>12</v>
      </c>
      <c r="I2017" t="s">
        <v>42</v>
      </c>
      <c r="J2017" t="str">
        <f>VLOOKUP(A2017,Names!A:B,2,)</f>
        <v>Widmann, Mr.  Bryan L</v>
      </c>
      <c r="K2017" cm="1">
        <f t="array" ref="K2017">VLOOKUP($A2017,'Medical Examination'!$A:$H,COLUMN(B:B),0)</f>
        <v>39.619999999999997</v>
      </c>
      <c r="L2017" cm="1">
        <f t="array" ref="L2017">VLOOKUP($A2017,'Medical Examination'!$A:$H,COLUMN(C:C),0)</f>
        <v>4.28</v>
      </c>
      <c r="M2017" t="str" cm="1">
        <f t="array" ref="M2017">VLOOKUP($A2017,'Medical Examination'!$A:$H,COLUMN(D:D),0)</f>
        <v>No</v>
      </c>
      <c r="N2017" t="str" cm="1">
        <f t="array" ref="N2017">VLOOKUP($A2017,'Medical Examination'!$A:$H,COLUMN(E:E),0)</f>
        <v>No</v>
      </c>
      <c r="O2017" t="str" cm="1">
        <f t="array" ref="O2017">VLOOKUP($A2017,'Medical Examination'!$A:$H,COLUMN(F:F),0)</f>
        <v>No</v>
      </c>
      <c r="P2017" cm="1">
        <f t="array" ref="P2017">VLOOKUP($A2017,'Medical Examination'!$A:$H,COLUMN(G:G),0)</f>
        <v>1</v>
      </c>
      <c r="Q2017" t="str" cm="1">
        <f t="array" ref="Q2017">VLOOKUP($A2017,'Medical Examination'!$A:$H,COLUMN(H:H),0)</f>
        <v>yes</v>
      </c>
      <c r="R2017">
        <f t="shared" si="372"/>
        <v>0</v>
      </c>
      <c r="S2017">
        <f t="shared" si="373"/>
        <v>0</v>
      </c>
      <c r="T2017">
        <f t="shared" si="374"/>
        <v>0</v>
      </c>
      <c r="U2017">
        <f t="shared" si="375"/>
        <v>1</v>
      </c>
      <c r="V2017">
        <f t="shared" si="376"/>
        <v>2</v>
      </c>
      <c r="W2017">
        <f t="shared" si="377"/>
        <v>1</v>
      </c>
      <c r="X2017">
        <f t="shared" si="378"/>
        <v>1</v>
      </c>
      <c r="Y2017">
        <f t="shared" si="379"/>
        <v>1</v>
      </c>
      <c r="Z2017">
        <f t="shared" si="380"/>
        <v>0</v>
      </c>
      <c r="AA2017">
        <f t="shared" si="381"/>
        <v>0</v>
      </c>
      <c r="AB2017" s="5">
        <f t="shared" si="382"/>
        <v>25</v>
      </c>
      <c r="AC2017">
        <f t="shared" si="383"/>
        <v>1</v>
      </c>
    </row>
    <row r="2018" spans="1:29" x14ac:dyDescent="0.25">
      <c r="A2018" t="s">
        <v>2060</v>
      </c>
      <c r="B2018">
        <v>1983</v>
      </c>
      <c r="C2018" t="s">
        <v>20</v>
      </c>
      <c r="D2018">
        <v>3</v>
      </c>
      <c r="E2018">
        <v>3</v>
      </c>
      <c r="F2018">
        <v>30457.37</v>
      </c>
      <c r="G2018" t="s">
        <v>11</v>
      </c>
      <c r="H2018" t="s">
        <v>16</v>
      </c>
      <c r="I2018" t="s">
        <v>23</v>
      </c>
      <c r="J2018" t="str">
        <f>VLOOKUP(A2018,Names!A:B,2,)</f>
        <v>Turner, Mr.  Philip J.</v>
      </c>
      <c r="K2018" cm="1">
        <f t="array" ref="K2018">VLOOKUP($A2018,'Medical Examination'!$A:$H,COLUMN(B:B),0)</f>
        <v>22.37</v>
      </c>
      <c r="L2018" cm="1">
        <f t="array" ref="L2018">VLOOKUP($A2018,'Medical Examination'!$A:$H,COLUMN(C:C),0)</f>
        <v>5.86</v>
      </c>
      <c r="M2018" t="str" cm="1">
        <f t="array" ref="M2018">VLOOKUP($A2018,'Medical Examination'!$A:$H,COLUMN(D:D),0)</f>
        <v>yes</v>
      </c>
      <c r="N2018" t="str" cm="1">
        <f t="array" ref="N2018">VLOOKUP($A2018,'Medical Examination'!$A:$H,COLUMN(E:E),0)</f>
        <v>No</v>
      </c>
      <c r="O2018" t="str" cm="1">
        <f t="array" ref="O2018">VLOOKUP($A2018,'Medical Examination'!$A:$H,COLUMN(F:F),0)</f>
        <v>Yes</v>
      </c>
      <c r="P2018" cm="1">
        <f t="array" ref="P2018">VLOOKUP($A2018,'Medical Examination'!$A:$H,COLUMN(G:G),0)</f>
        <v>1</v>
      </c>
      <c r="Q2018" t="str" cm="1">
        <f t="array" ref="Q2018">VLOOKUP($A2018,'Medical Examination'!$A:$H,COLUMN(H:H),0)</f>
        <v>yes</v>
      </c>
      <c r="R2018">
        <f t="shared" si="372"/>
        <v>1</v>
      </c>
      <c r="S2018">
        <f t="shared" si="373"/>
        <v>0</v>
      </c>
      <c r="T2018">
        <f t="shared" si="374"/>
        <v>1</v>
      </c>
      <c r="U2018">
        <f t="shared" si="375"/>
        <v>1</v>
      </c>
      <c r="V2018">
        <f t="shared" si="376"/>
        <v>2</v>
      </c>
      <c r="W2018">
        <f t="shared" si="377"/>
        <v>3</v>
      </c>
      <c r="X2018">
        <f t="shared" si="378"/>
        <v>1</v>
      </c>
      <c r="Y2018">
        <f t="shared" si="379"/>
        <v>0</v>
      </c>
      <c r="Z2018">
        <f t="shared" si="380"/>
        <v>1</v>
      </c>
      <c r="AA2018">
        <f t="shared" si="381"/>
        <v>0</v>
      </c>
      <c r="AB2018" s="5">
        <f t="shared" si="382"/>
        <v>40</v>
      </c>
      <c r="AC2018">
        <f t="shared" si="383"/>
        <v>1</v>
      </c>
    </row>
    <row r="2019" spans="1:29" x14ac:dyDescent="0.25">
      <c r="A2019" t="s">
        <v>2061</v>
      </c>
      <c r="B2019">
        <v>1986</v>
      </c>
      <c r="C2019" t="s">
        <v>35</v>
      </c>
      <c r="D2019">
        <v>10</v>
      </c>
      <c r="E2019">
        <v>3</v>
      </c>
      <c r="F2019">
        <v>30530.5</v>
      </c>
      <c r="G2019" t="s">
        <v>11</v>
      </c>
      <c r="H2019" t="s">
        <v>16</v>
      </c>
      <c r="I2019" t="s">
        <v>42</v>
      </c>
      <c r="J2019" t="str">
        <f>VLOOKUP(A2019,Names!A:B,2,)</f>
        <v>Difani, Ms.  Nikki</v>
      </c>
      <c r="K2019" cm="1">
        <f t="array" ref="K2019">VLOOKUP($A2019,'Medical Examination'!$A:$H,COLUMN(B:B),0)</f>
        <v>26.26</v>
      </c>
      <c r="L2019" cm="1">
        <f t="array" ref="L2019">VLOOKUP($A2019,'Medical Examination'!$A:$H,COLUMN(C:C),0)</f>
        <v>11.8</v>
      </c>
      <c r="M2019" t="str" cm="1">
        <f t="array" ref="M2019">VLOOKUP($A2019,'Medical Examination'!$A:$H,COLUMN(D:D),0)</f>
        <v>yes</v>
      </c>
      <c r="N2019" t="str" cm="1">
        <f t="array" ref="N2019">VLOOKUP($A2019,'Medical Examination'!$A:$H,COLUMN(E:E),0)</f>
        <v>No</v>
      </c>
      <c r="O2019" t="str" cm="1">
        <f t="array" ref="O2019">VLOOKUP($A2019,'Medical Examination'!$A:$H,COLUMN(F:F),0)</f>
        <v>No</v>
      </c>
      <c r="P2019" cm="1">
        <f t="array" ref="P2019">VLOOKUP($A2019,'Medical Examination'!$A:$H,COLUMN(G:G),0)</f>
        <v>1</v>
      </c>
      <c r="Q2019" t="str" cm="1">
        <f t="array" ref="Q2019">VLOOKUP($A2019,'Medical Examination'!$A:$H,COLUMN(H:H),0)</f>
        <v>yes</v>
      </c>
      <c r="R2019">
        <f t="shared" si="372"/>
        <v>1</v>
      </c>
      <c r="S2019">
        <f t="shared" si="373"/>
        <v>0</v>
      </c>
      <c r="T2019">
        <f t="shared" si="374"/>
        <v>0</v>
      </c>
      <c r="U2019">
        <f t="shared" si="375"/>
        <v>1</v>
      </c>
      <c r="V2019">
        <f t="shared" si="376"/>
        <v>2</v>
      </c>
      <c r="W2019">
        <f t="shared" si="377"/>
        <v>3</v>
      </c>
      <c r="X2019">
        <f t="shared" si="378"/>
        <v>1</v>
      </c>
      <c r="Y2019">
        <f t="shared" si="379"/>
        <v>1</v>
      </c>
      <c r="Z2019">
        <f t="shared" si="380"/>
        <v>0</v>
      </c>
      <c r="AA2019">
        <f t="shared" si="381"/>
        <v>0</v>
      </c>
      <c r="AB2019" s="5">
        <f t="shared" si="382"/>
        <v>37</v>
      </c>
      <c r="AC2019">
        <f t="shared" si="383"/>
        <v>0</v>
      </c>
    </row>
    <row r="2020" spans="1:29" x14ac:dyDescent="0.25">
      <c r="A2020" t="s">
        <v>2062</v>
      </c>
      <c r="B2020">
        <v>1970</v>
      </c>
      <c r="C2020" t="s">
        <v>15</v>
      </c>
      <c r="D2020">
        <v>11</v>
      </c>
      <c r="E2020">
        <v>0</v>
      </c>
      <c r="F2020">
        <v>30625.65</v>
      </c>
      <c r="G2020" t="s">
        <v>11</v>
      </c>
      <c r="H2020" t="s">
        <v>12</v>
      </c>
      <c r="I2020" t="s">
        <v>42</v>
      </c>
      <c r="J2020" t="str">
        <f>VLOOKUP(A2020,Names!A:B,2,)</f>
        <v>Gonzalez, Ms.  Michele</v>
      </c>
      <c r="K2020" cm="1">
        <f t="array" ref="K2020">VLOOKUP($A2020,'Medical Examination'!$A:$H,COLUMN(B:B),0)</f>
        <v>18.63</v>
      </c>
      <c r="L2020" cm="1">
        <f t="array" ref="L2020">VLOOKUP($A2020,'Medical Examination'!$A:$H,COLUMN(C:C),0)</f>
        <v>9.81</v>
      </c>
      <c r="M2020" t="str" cm="1">
        <f t="array" ref="M2020">VLOOKUP($A2020,'Medical Examination'!$A:$H,COLUMN(D:D),0)</f>
        <v>yes</v>
      </c>
      <c r="N2020" t="str" cm="1">
        <f t="array" ref="N2020">VLOOKUP($A2020,'Medical Examination'!$A:$H,COLUMN(E:E),0)</f>
        <v>No</v>
      </c>
      <c r="O2020" t="str" cm="1">
        <f t="array" ref="O2020">VLOOKUP($A2020,'Medical Examination'!$A:$H,COLUMN(F:F),0)</f>
        <v>No</v>
      </c>
      <c r="P2020" cm="1">
        <f t="array" ref="P2020">VLOOKUP($A2020,'Medical Examination'!$A:$H,COLUMN(G:G),0)</f>
        <v>2</v>
      </c>
      <c r="Q2020" t="str" cm="1">
        <f t="array" ref="Q2020">VLOOKUP($A2020,'Medical Examination'!$A:$H,COLUMN(H:H),0)</f>
        <v>yes</v>
      </c>
      <c r="R2020">
        <f t="shared" si="372"/>
        <v>1</v>
      </c>
      <c r="S2020">
        <f t="shared" si="373"/>
        <v>0</v>
      </c>
      <c r="T2020">
        <f t="shared" si="374"/>
        <v>0</v>
      </c>
      <c r="U2020">
        <f t="shared" si="375"/>
        <v>1</v>
      </c>
      <c r="V2020">
        <f t="shared" si="376"/>
        <v>2</v>
      </c>
      <c r="W2020">
        <f t="shared" si="377"/>
        <v>1</v>
      </c>
      <c r="X2020">
        <f t="shared" si="378"/>
        <v>2</v>
      </c>
      <c r="Y2020">
        <f t="shared" si="379"/>
        <v>1</v>
      </c>
      <c r="Z2020">
        <f t="shared" si="380"/>
        <v>0</v>
      </c>
      <c r="AA2020">
        <f t="shared" si="381"/>
        <v>0</v>
      </c>
      <c r="AB2020" s="5">
        <f t="shared" si="382"/>
        <v>53</v>
      </c>
      <c r="AC2020">
        <f t="shared" si="383"/>
        <v>0</v>
      </c>
    </row>
    <row r="2021" spans="1:29" x14ac:dyDescent="0.25">
      <c r="A2021" t="s">
        <v>2063</v>
      </c>
      <c r="B2021">
        <v>1999</v>
      </c>
      <c r="C2021" t="s">
        <v>20</v>
      </c>
      <c r="D2021">
        <v>21</v>
      </c>
      <c r="E2021">
        <v>0</v>
      </c>
      <c r="F2021">
        <v>30697.71</v>
      </c>
      <c r="G2021" t="s">
        <v>16</v>
      </c>
      <c r="H2021" t="s">
        <v>11</v>
      </c>
      <c r="I2021" t="s">
        <v>42</v>
      </c>
      <c r="J2021" t="str">
        <f>VLOOKUP(A2021,Names!A:B,2,)</f>
        <v>Hickman, Mr.  Jason W</v>
      </c>
      <c r="K2021" cm="1">
        <f t="array" ref="K2021">VLOOKUP($A2021,'Medical Examination'!$A:$H,COLUMN(B:B),0)</f>
        <v>41.19</v>
      </c>
      <c r="L2021" cm="1">
        <f t="array" ref="L2021">VLOOKUP($A2021,'Medical Examination'!$A:$H,COLUMN(C:C),0)</f>
        <v>6.37</v>
      </c>
      <c r="M2021" t="str" cm="1">
        <f t="array" ref="M2021">VLOOKUP($A2021,'Medical Examination'!$A:$H,COLUMN(D:D),0)</f>
        <v>No</v>
      </c>
      <c r="N2021" t="str" cm="1">
        <f t="array" ref="N2021">VLOOKUP($A2021,'Medical Examination'!$A:$H,COLUMN(E:E),0)</f>
        <v>No</v>
      </c>
      <c r="O2021" t="str" cm="1">
        <f t="array" ref="O2021">VLOOKUP($A2021,'Medical Examination'!$A:$H,COLUMN(F:F),0)</f>
        <v>No</v>
      </c>
      <c r="P2021" t="str" cm="1">
        <f t="array" ref="P2021">VLOOKUP($A2021,'Medical Examination'!$A:$H,COLUMN(G:G),0)</f>
        <v>No major surgery</v>
      </c>
      <c r="Q2021" t="str" cm="1">
        <f t="array" ref="Q2021">VLOOKUP($A2021,'Medical Examination'!$A:$H,COLUMN(H:H),0)</f>
        <v>yes</v>
      </c>
      <c r="R2021">
        <f t="shared" si="372"/>
        <v>0</v>
      </c>
      <c r="S2021">
        <f t="shared" si="373"/>
        <v>0</v>
      </c>
      <c r="T2021">
        <f t="shared" si="374"/>
        <v>0</v>
      </c>
      <c r="U2021">
        <f t="shared" si="375"/>
        <v>1</v>
      </c>
      <c r="V2021">
        <f t="shared" si="376"/>
        <v>3</v>
      </c>
      <c r="W2021">
        <f t="shared" si="377"/>
        <v>2</v>
      </c>
      <c r="X2021">
        <f t="shared" si="378"/>
        <v>0</v>
      </c>
      <c r="Y2021">
        <f t="shared" si="379"/>
        <v>1</v>
      </c>
      <c r="Z2021">
        <f t="shared" si="380"/>
        <v>0</v>
      </c>
      <c r="AA2021">
        <f t="shared" si="381"/>
        <v>0</v>
      </c>
      <c r="AB2021" s="5">
        <f t="shared" si="382"/>
        <v>24</v>
      </c>
      <c r="AC2021">
        <f t="shared" si="383"/>
        <v>1</v>
      </c>
    </row>
    <row r="2022" spans="1:29" x14ac:dyDescent="0.25">
      <c r="A2022" t="s">
        <v>2064</v>
      </c>
      <c r="B2022">
        <v>1983</v>
      </c>
      <c r="C2022" t="s">
        <v>30</v>
      </c>
      <c r="D2022">
        <v>21</v>
      </c>
      <c r="E2022">
        <v>3</v>
      </c>
      <c r="F2022">
        <v>30724.44</v>
      </c>
      <c r="G2022" t="s">
        <v>11</v>
      </c>
      <c r="H2022" t="s">
        <v>12</v>
      </c>
      <c r="I2022" t="s">
        <v>42</v>
      </c>
      <c r="J2022" t="str">
        <f>VLOOKUP(A2022,Names!A:B,2,)</f>
        <v>Dewitt, Ms.  Megan</v>
      </c>
      <c r="K2022" cm="1">
        <f t="array" ref="K2022">VLOOKUP($A2022,'Medical Examination'!$A:$H,COLUMN(B:B),0)</f>
        <v>24.56</v>
      </c>
      <c r="L2022" cm="1">
        <f t="array" ref="L2022">VLOOKUP($A2022,'Medical Examination'!$A:$H,COLUMN(C:C),0)</f>
        <v>6.18</v>
      </c>
      <c r="M2022" t="str" cm="1">
        <f t="array" ref="M2022">VLOOKUP($A2022,'Medical Examination'!$A:$H,COLUMN(D:D),0)</f>
        <v>yes</v>
      </c>
      <c r="N2022" t="str" cm="1">
        <f t="array" ref="N2022">VLOOKUP($A2022,'Medical Examination'!$A:$H,COLUMN(E:E),0)</f>
        <v>No</v>
      </c>
      <c r="O2022" t="str" cm="1">
        <f t="array" ref="O2022">VLOOKUP($A2022,'Medical Examination'!$A:$H,COLUMN(F:F),0)</f>
        <v>Yes</v>
      </c>
      <c r="P2022" cm="1">
        <f t="array" ref="P2022">VLOOKUP($A2022,'Medical Examination'!$A:$H,COLUMN(G:G),0)</f>
        <v>1</v>
      </c>
      <c r="Q2022" t="str" cm="1">
        <f t="array" ref="Q2022">VLOOKUP($A2022,'Medical Examination'!$A:$H,COLUMN(H:H),0)</f>
        <v>yes</v>
      </c>
      <c r="R2022">
        <f t="shared" si="372"/>
        <v>1</v>
      </c>
      <c r="S2022">
        <f t="shared" si="373"/>
        <v>0</v>
      </c>
      <c r="T2022">
        <f t="shared" si="374"/>
        <v>1</v>
      </c>
      <c r="U2022">
        <f t="shared" si="375"/>
        <v>1</v>
      </c>
      <c r="V2022">
        <f t="shared" si="376"/>
        <v>2</v>
      </c>
      <c r="W2022">
        <f t="shared" si="377"/>
        <v>1</v>
      </c>
      <c r="X2022">
        <f t="shared" si="378"/>
        <v>1</v>
      </c>
      <c r="Y2022">
        <f t="shared" si="379"/>
        <v>1</v>
      </c>
      <c r="Z2022">
        <f t="shared" si="380"/>
        <v>0</v>
      </c>
      <c r="AA2022">
        <f t="shared" si="381"/>
        <v>0</v>
      </c>
      <c r="AB2022" s="5">
        <f t="shared" si="382"/>
        <v>40</v>
      </c>
      <c r="AC2022">
        <f t="shared" si="383"/>
        <v>0</v>
      </c>
    </row>
    <row r="2023" spans="1:29" x14ac:dyDescent="0.25">
      <c r="A2023" t="s">
        <v>2065</v>
      </c>
      <c r="B2023">
        <v>1988</v>
      </c>
      <c r="C2023" t="s">
        <v>20</v>
      </c>
      <c r="D2023">
        <v>5</v>
      </c>
      <c r="E2023">
        <v>3</v>
      </c>
      <c r="F2023">
        <v>30763.01</v>
      </c>
      <c r="G2023" t="s">
        <v>11</v>
      </c>
      <c r="H2023" t="s">
        <v>16</v>
      </c>
      <c r="I2023" t="s">
        <v>42</v>
      </c>
      <c r="J2023" t="str">
        <f>VLOOKUP(A2023,Names!A:B,2,)</f>
        <v>Richardson, Ms.  Sarah C.</v>
      </c>
      <c r="K2023" cm="1">
        <f t="array" ref="K2023">VLOOKUP($A2023,'Medical Examination'!$A:$H,COLUMN(B:B),0)</f>
        <v>28.46</v>
      </c>
      <c r="L2023" cm="1">
        <f t="array" ref="L2023">VLOOKUP($A2023,'Medical Examination'!$A:$H,COLUMN(C:C),0)</f>
        <v>4.8499999999999996</v>
      </c>
      <c r="M2023" t="str" cm="1">
        <f t="array" ref="M2023">VLOOKUP($A2023,'Medical Examination'!$A:$H,COLUMN(D:D),0)</f>
        <v>yes</v>
      </c>
      <c r="N2023" t="str" cm="1">
        <f t="array" ref="N2023">VLOOKUP($A2023,'Medical Examination'!$A:$H,COLUMN(E:E),0)</f>
        <v>No</v>
      </c>
      <c r="O2023" t="str" cm="1">
        <f t="array" ref="O2023">VLOOKUP($A2023,'Medical Examination'!$A:$H,COLUMN(F:F),0)</f>
        <v>No</v>
      </c>
      <c r="P2023" cm="1">
        <f t="array" ref="P2023">VLOOKUP($A2023,'Medical Examination'!$A:$H,COLUMN(G:G),0)</f>
        <v>1</v>
      </c>
      <c r="Q2023" t="str" cm="1">
        <f t="array" ref="Q2023">VLOOKUP($A2023,'Medical Examination'!$A:$H,COLUMN(H:H),0)</f>
        <v>yes</v>
      </c>
      <c r="R2023">
        <f t="shared" si="372"/>
        <v>1</v>
      </c>
      <c r="S2023">
        <f t="shared" si="373"/>
        <v>0</v>
      </c>
      <c r="T2023">
        <f t="shared" si="374"/>
        <v>0</v>
      </c>
      <c r="U2023">
        <f t="shared" si="375"/>
        <v>1</v>
      </c>
      <c r="V2023">
        <f t="shared" si="376"/>
        <v>2</v>
      </c>
      <c r="W2023">
        <f t="shared" si="377"/>
        <v>3</v>
      </c>
      <c r="X2023">
        <f t="shared" si="378"/>
        <v>1</v>
      </c>
      <c r="Y2023">
        <f t="shared" si="379"/>
        <v>1</v>
      </c>
      <c r="Z2023">
        <f t="shared" si="380"/>
        <v>0</v>
      </c>
      <c r="AA2023">
        <f t="shared" si="381"/>
        <v>0</v>
      </c>
      <c r="AB2023" s="5">
        <f t="shared" si="382"/>
        <v>35</v>
      </c>
      <c r="AC2023">
        <f t="shared" si="383"/>
        <v>0</v>
      </c>
    </row>
    <row r="2024" spans="1:29" x14ac:dyDescent="0.25">
      <c r="A2024" t="s">
        <v>2066</v>
      </c>
      <c r="B2024">
        <v>1961</v>
      </c>
      <c r="C2024" t="s">
        <v>20</v>
      </c>
      <c r="D2024">
        <v>9</v>
      </c>
      <c r="E2024">
        <v>3</v>
      </c>
      <c r="F2024">
        <v>30942.19</v>
      </c>
      <c r="G2024" t="s">
        <v>11</v>
      </c>
      <c r="H2024" t="s">
        <v>11</v>
      </c>
      <c r="I2024" t="s">
        <v>13</v>
      </c>
      <c r="J2024" t="str">
        <f>VLOOKUP(A2024,Names!A:B,2,)</f>
        <v>Irish, Ms.  Christine</v>
      </c>
      <c r="K2024" cm="1">
        <f t="array" ref="K2024">VLOOKUP($A2024,'Medical Examination'!$A:$H,COLUMN(B:B),0)</f>
        <v>29.92</v>
      </c>
      <c r="L2024" cm="1">
        <f t="array" ref="L2024">VLOOKUP($A2024,'Medical Examination'!$A:$H,COLUMN(C:C),0)</f>
        <v>11.99</v>
      </c>
      <c r="M2024" t="str" cm="1">
        <f t="array" ref="M2024">VLOOKUP($A2024,'Medical Examination'!$A:$H,COLUMN(D:D),0)</f>
        <v>yes</v>
      </c>
      <c r="N2024" t="str" cm="1">
        <f t="array" ref="N2024">VLOOKUP($A2024,'Medical Examination'!$A:$H,COLUMN(E:E),0)</f>
        <v>No</v>
      </c>
      <c r="O2024" t="str" cm="1">
        <f t="array" ref="O2024">VLOOKUP($A2024,'Medical Examination'!$A:$H,COLUMN(F:F),0)</f>
        <v>No</v>
      </c>
      <c r="P2024" cm="1">
        <f t="array" ref="P2024">VLOOKUP($A2024,'Medical Examination'!$A:$H,COLUMN(G:G),0)</f>
        <v>2</v>
      </c>
      <c r="Q2024" t="str" cm="1">
        <f t="array" ref="Q2024">VLOOKUP($A2024,'Medical Examination'!$A:$H,COLUMN(H:H),0)</f>
        <v>yes</v>
      </c>
      <c r="R2024">
        <f t="shared" si="372"/>
        <v>1</v>
      </c>
      <c r="S2024">
        <f t="shared" si="373"/>
        <v>0</v>
      </c>
      <c r="T2024">
        <f t="shared" si="374"/>
        <v>0</v>
      </c>
      <c r="U2024">
        <f t="shared" si="375"/>
        <v>1</v>
      </c>
      <c r="V2024">
        <f t="shared" si="376"/>
        <v>2</v>
      </c>
      <c r="W2024">
        <f t="shared" si="377"/>
        <v>2</v>
      </c>
      <c r="X2024">
        <f t="shared" si="378"/>
        <v>2</v>
      </c>
      <c r="Y2024">
        <f t="shared" si="379"/>
        <v>0</v>
      </c>
      <c r="Z2024">
        <f t="shared" si="380"/>
        <v>0</v>
      </c>
      <c r="AA2024">
        <f t="shared" si="381"/>
        <v>1</v>
      </c>
      <c r="AB2024" s="5">
        <f t="shared" si="382"/>
        <v>62</v>
      </c>
      <c r="AC2024">
        <f t="shared" si="383"/>
        <v>0</v>
      </c>
    </row>
    <row r="2025" spans="1:29" x14ac:dyDescent="0.25">
      <c r="A2025" t="s">
        <v>2067</v>
      </c>
      <c r="B2025">
        <v>2004</v>
      </c>
      <c r="C2025" t="s">
        <v>15</v>
      </c>
      <c r="D2025">
        <v>9</v>
      </c>
      <c r="E2025">
        <v>0</v>
      </c>
      <c r="F2025">
        <v>31196.61</v>
      </c>
      <c r="G2025" t="s">
        <v>11</v>
      </c>
      <c r="H2025" t="s">
        <v>16</v>
      </c>
      <c r="I2025" t="s">
        <v>42</v>
      </c>
      <c r="J2025" t="str">
        <f>VLOOKUP(A2025,Names!A:B,2,)</f>
        <v>Clark, Ms.  Stacey</v>
      </c>
      <c r="K2025" cm="1">
        <f t="array" ref="K2025">VLOOKUP($A2025,'Medical Examination'!$A:$H,COLUMN(B:B),0)</f>
        <v>46.06</v>
      </c>
      <c r="L2025" cm="1">
        <f t="array" ref="L2025">VLOOKUP($A2025,'Medical Examination'!$A:$H,COLUMN(C:C),0)</f>
        <v>4.18</v>
      </c>
      <c r="M2025" t="str" cm="1">
        <f t="array" ref="M2025">VLOOKUP($A2025,'Medical Examination'!$A:$H,COLUMN(D:D),0)</f>
        <v>No</v>
      </c>
      <c r="N2025" t="str" cm="1">
        <f t="array" ref="N2025">VLOOKUP($A2025,'Medical Examination'!$A:$H,COLUMN(E:E),0)</f>
        <v>yes</v>
      </c>
      <c r="O2025" t="str" cm="1">
        <f t="array" ref="O2025">VLOOKUP($A2025,'Medical Examination'!$A:$H,COLUMN(F:F),0)</f>
        <v>No</v>
      </c>
      <c r="P2025" cm="1">
        <f t="array" ref="P2025">VLOOKUP($A2025,'Medical Examination'!$A:$H,COLUMN(G:G),0)</f>
        <v>1</v>
      </c>
      <c r="Q2025" t="str" cm="1">
        <f t="array" ref="Q2025">VLOOKUP($A2025,'Medical Examination'!$A:$H,COLUMN(H:H),0)</f>
        <v>yes</v>
      </c>
      <c r="R2025">
        <f t="shared" si="372"/>
        <v>0</v>
      </c>
      <c r="S2025">
        <f t="shared" si="373"/>
        <v>1</v>
      </c>
      <c r="T2025">
        <f t="shared" si="374"/>
        <v>0</v>
      </c>
      <c r="U2025">
        <f t="shared" si="375"/>
        <v>1</v>
      </c>
      <c r="V2025">
        <f t="shared" si="376"/>
        <v>2</v>
      </c>
      <c r="W2025">
        <f t="shared" si="377"/>
        <v>3</v>
      </c>
      <c r="X2025">
        <f t="shared" si="378"/>
        <v>1</v>
      </c>
      <c r="Y2025">
        <f t="shared" si="379"/>
        <v>1</v>
      </c>
      <c r="Z2025">
        <f t="shared" si="380"/>
        <v>0</v>
      </c>
      <c r="AA2025">
        <f t="shared" si="381"/>
        <v>0</v>
      </c>
      <c r="AB2025" s="5">
        <f t="shared" si="382"/>
        <v>19</v>
      </c>
      <c r="AC2025">
        <f t="shared" si="383"/>
        <v>0</v>
      </c>
    </row>
    <row r="2026" spans="1:29" x14ac:dyDescent="0.25">
      <c r="A2026" t="s">
        <v>2068</v>
      </c>
      <c r="B2026">
        <v>2000</v>
      </c>
      <c r="C2026" t="s">
        <v>10</v>
      </c>
      <c r="D2026">
        <v>22</v>
      </c>
      <c r="E2026">
        <v>0</v>
      </c>
      <c r="F2026">
        <v>31234.560000000001</v>
      </c>
      <c r="G2026" t="s">
        <v>16</v>
      </c>
      <c r="H2026" t="s">
        <v>16</v>
      </c>
      <c r="I2026" t="s">
        <v>42</v>
      </c>
      <c r="J2026" t="str">
        <f>VLOOKUP(A2026,Names!A:B,2,)</f>
        <v>Rindahl, Mr.  Martin A.</v>
      </c>
      <c r="K2026" cm="1">
        <f t="array" ref="K2026">VLOOKUP($A2026,'Medical Examination'!$A:$H,COLUMN(B:B),0)</f>
        <v>43.53</v>
      </c>
      <c r="L2026" cm="1">
        <f t="array" ref="L2026">VLOOKUP($A2026,'Medical Examination'!$A:$H,COLUMN(C:C),0)</f>
        <v>5.86</v>
      </c>
      <c r="M2026" t="str" cm="1">
        <f t="array" ref="M2026">VLOOKUP($A2026,'Medical Examination'!$A:$H,COLUMN(D:D),0)</f>
        <v>yes</v>
      </c>
      <c r="N2026" t="str" cm="1">
        <f t="array" ref="N2026">VLOOKUP($A2026,'Medical Examination'!$A:$H,COLUMN(E:E),0)</f>
        <v>yes</v>
      </c>
      <c r="O2026" t="str" cm="1">
        <f t="array" ref="O2026">VLOOKUP($A2026,'Medical Examination'!$A:$H,COLUMN(F:F),0)</f>
        <v>No</v>
      </c>
      <c r="P2026" cm="1">
        <f t="array" ref="P2026">VLOOKUP($A2026,'Medical Examination'!$A:$H,COLUMN(G:G),0)</f>
        <v>2</v>
      </c>
      <c r="Q2026" t="str" cm="1">
        <f t="array" ref="Q2026">VLOOKUP($A2026,'Medical Examination'!$A:$H,COLUMN(H:H),0)</f>
        <v>yes</v>
      </c>
      <c r="R2026">
        <f t="shared" si="372"/>
        <v>1</v>
      </c>
      <c r="S2026">
        <f t="shared" si="373"/>
        <v>1</v>
      </c>
      <c r="T2026">
        <f t="shared" si="374"/>
        <v>0</v>
      </c>
      <c r="U2026">
        <f t="shared" si="375"/>
        <v>1</v>
      </c>
      <c r="V2026">
        <f t="shared" si="376"/>
        <v>3</v>
      </c>
      <c r="W2026">
        <f t="shared" si="377"/>
        <v>3</v>
      </c>
      <c r="X2026">
        <f t="shared" si="378"/>
        <v>2</v>
      </c>
      <c r="Y2026">
        <f t="shared" si="379"/>
        <v>1</v>
      </c>
      <c r="Z2026">
        <f t="shared" si="380"/>
        <v>0</v>
      </c>
      <c r="AA2026">
        <f t="shared" si="381"/>
        <v>0</v>
      </c>
      <c r="AB2026" s="5">
        <f t="shared" si="382"/>
        <v>23</v>
      </c>
      <c r="AC2026">
        <f t="shared" si="383"/>
        <v>1</v>
      </c>
    </row>
    <row r="2027" spans="1:29" x14ac:dyDescent="0.25">
      <c r="A2027" t="s">
        <v>2069</v>
      </c>
      <c r="B2027">
        <v>1968</v>
      </c>
      <c r="C2027" t="s">
        <v>10</v>
      </c>
      <c r="D2027">
        <v>9</v>
      </c>
      <c r="E2027">
        <v>0</v>
      </c>
      <c r="F2027">
        <v>31322.53</v>
      </c>
      <c r="G2027" t="s">
        <v>11</v>
      </c>
      <c r="H2027" t="s">
        <v>16</v>
      </c>
      <c r="I2027" t="s">
        <v>42</v>
      </c>
      <c r="J2027" t="str">
        <f>VLOOKUP(A2027,Names!A:B,2,)</f>
        <v>Ashley, Ms.  Kate</v>
      </c>
      <c r="K2027" cm="1">
        <f t="array" ref="K2027">VLOOKUP($A2027,'Medical Examination'!$A:$H,COLUMN(B:B),0)</f>
        <v>19.170000000000002</v>
      </c>
      <c r="L2027" cm="1">
        <f t="array" ref="L2027">VLOOKUP($A2027,'Medical Examination'!$A:$H,COLUMN(C:C),0)</f>
        <v>8.41</v>
      </c>
      <c r="M2027" t="str" cm="1">
        <f t="array" ref="M2027">VLOOKUP($A2027,'Medical Examination'!$A:$H,COLUMN(D:D),0)</f>
        <v>No</v>
      </c>
      <c r="N2027" t="str" cm="1">
        <f t="array" ref="N2027">VLOOKUP($A2027,'Medical Examination'!$A:$H,COLUMN(E:E),0)</f>
        <v>No</v>
      </c>
      <c r="O2027" t="str" cm="1">
        <f t="array" ref="O2027">VLOOKUP($A2027,'Medical Examination'!$A:$H,COLUMN(F:F),0)</f>
        <v>No</v>
      </c>
      <c r="P2027" t="str" cm="1">
        <f t="array" ref="P2027">VLOOKUP($A2027,'Medical Examination'!$A:$H,COLUMN(G:G),0)</f>
        <v>No major surgery</v>
      </c>
      <c r="Q2027" t="str" cm="1">
        <f t="array" ref="Q2027">VLOOKUP($A2027,'Medical Examination'!$A:$H,COLUMN(H:H),0)</f>
        <v>yes</v>
      </c>
      <c r="R2027">
        <f t="shared" si="372"/>
        <v>0</v>
      </c>
      <c r="S2027">
        <f t="shared" si="373"/>
        <v>0</v>
      </c>
      <c r="T2027">
        <f t="shared" si="374"/>
        <v>0</v>
      </c>
      <c r="U2027">
        <f t="shared" si="375"/>
        <v>1</v>
      </c>
      <c r="V2027">
        <f t="shared" si="376"/>
        <v>2</v>
      </c>
      <c r="W2027">
        <f t="shared" si="377"/>
        <v>3</v>
      </c>
      <c r="X2027">
        <f t="shared" si="378"/>
        <v>0</v>
      </c>
      <c r="Y2027">
        <f t="shared" si="379"/>
        <v>1</v>
      </c>
      <c r="Z2027">
        <f t="shared" si="380"/>
        <v>0</v>
      </c>
      <c r="AA2027">
        <f t="shared" si="381"/>
        <v>0</v>
      </c>
      <c r="AB2027" s="5">
        <f t="shared" si="382"/>
        <v>55</v>
      </c>
      <c r="AC2027">
        <f t="shared" si="383"/>
        <v>0</v>
      </c>
    </row>
    <row r="2028" spans="1:29" x14ac:dyDescent="0.25">
      <c r="A2028" t="s">
        <v>2070</v>
      </c>
      <c r="B2028">
        <v>1995</v>
      </c>
      <c r="C2028" t="s">
        <v>20</v>
      </c>
      <c r="D2028">
        <v>27</v>
      </c>
      <c r="E2028">
        <v>0</v>
      </c>
      <c r="F2028">
        <v>31328.27</v>
      </c>
      <c r="G2028" t="s">
        <v>11</v>
      </c>
      <c r="H2028" t="s">
        <v>11</v>
      </c>
      <c r="I2028" t="s">
        <v>42</v>
      </c>
      <c r="J2028" t="str">
        <f>VLOOKUP(A2028,Names!A:B,2,)</f>
        <v>Hall, Mr.  Kyle</v>
      </c>
      <c r="K2028" cm="1">
        <f t="array" ref="K2028">VLOOKUP($A2028,'Medical Examination'!$A:$H,COLUMN(B:B),0)</f>
        <v>40.020000000000003</v>
      </c>
      <c r="L2028" cm="1">
        <f t="array" ref="L2028">VLOOKUP($A2028,'Medical Examination'!$A:$H,COLUMN(C:C),0)</f>
        <v>5.19</v>
      </c>
      <c r="M2028" t="str" cm="1">
        <f t="array" ref="M2028">VLOOKUP($A2028,'Medical Examination'!$A:$H,COLUMN(D:D),0)</f>
        <v>yes</v>
      </c>
      <c r="N2028" t="str" cm="1">
        <f t="array" ref="N2028">VLOOKUP($A2028,'Medical Examination'!$A:$H,COLUMN(E:E),0)</f>
        <v>No</v>
      </c>
      <c r="O2028" t="str" cm="1">
        <f t="array" ref="O2028">VLOOKUP($A2028,'Medical Examination'!$A:$H,COLUMN(F:F),0)</f>
        <v>No</v>
      </c>
      <c r="P2028" cm="1">
        <f t="array" ref="P2028">VLOOKUP($A2028,'Medical Examination'!$A:$H,COLUMN(G:G),0)</f>
        <v>1</v>
      </c>
      <c r="Q2028" t="str" cm="1">
        <f t="array" ref="Q2028">VLOOKUP($A2028,'Medical Examination'!$A:$H,COLUMN(H:H),0)</f>
        <v>yes</v>
      </c>
      <c r="R2028">
        <f t="shared" si="372"/>
        <v>1</v>
      </c>
      <c r="S2028">
        <f t="shared" si="373"/>
        <v>0</v>
      </c>
      <c r="T2028">
        <f t="shared" si="374"/>
        <v>0</v>
      </c>
      <c r="U2028">
        <f t="shared" si="375"/>
        <v>1</v>
      </c>
      <c r="V2028">
        <f t="shared" si="376"/>
        <v>2</v>
      </c>
      <c r="W2028">
        <f t="shared" si="377"/>
        <v>2</v>
      </c>
      <c r="X2028">
        <f t="shared" si="378"/>
        <v>1</v>
      </c>
      <c r="Y2028">
        <f t="shared" si="379"/>
        <v>1</v>
      </c>
      <c r="Z2028">
        <f t="shared" si="380"/>
        <v>0</v>
      </c>
      <c r="AA2028">
        <f t="shared" si="381"/>
        <v>0</v>
      </c>
      <c r="AB2028" s="5">
        <f t="shared" si="382"/>
        <v>28</v>
      </c>
      <c r="AC2028">
        <f t="shared" si="383"/>
        <v>1</v>
      </c>
    </row>
    <row r="2029" spans="1:29" x14ac:dyDescent="0.25">
      <c r="A2029" t="s">
        <v>2071</v>
      </c>
      <c r="B2029">
        <v>1974</v>
      </c>
      <c r="C2029" t="s">
        <v>37</v>
      </c>
      <c r="D2029">
        <v>8</v>
      </c>
      <c r="E2029">
        <v>0</v>
      </c>
      <c r="F2029">
        <v>31368.81</v>
      </c>
      <c r="G2029" t="s">
        <v>11</v>
      </c>
      <c r="H2029" t="s">
        <v>12</v>
      </c>
      <c r="I2029" t="s">
        <v>42</v>
      </c>
      <c r="J2029" t="str">
        <f>VLOOKUP(A2029,Names!A:B,2,)</f>
        <v>Hoff, Ms.  Krisana</v>
      </c>
      <c r="K2029" cm="1">
        <f t="array" ref="K2029">VLOOKUP($A2029,'Medical Examination'!$A:$H,COLUMN(B:B),0)</f>
        <v>23.85</v>
      </c>
      <c r="L2029" cm="1">
        <f t="array" ref="L2029">VLOOKUP($A2029,'Medical Examination'!$A:$H,COLUMN(C:C),0)</f>
        <v>7.84</v>
      </c>
      <c r="M2029" t="str" cm="1">
        <f t="array" ref="M2029">VLOOKUP($A2029,'Medical Examination'!$A:$H,COLUMN(D:D),0)</f>
        <v>No</v>
      </c>
      <c r="N2029" t="str" cm="1">
        <f t="array" ref="N2029">VLOOKUP($A2029,'Medical Examination'!$A:$H,COLUMN(E:E),0)</f>
        <v>No</v>
      </c>
      <c r="O2029" t="str" cm="1">
        <f t="array" ref="O2029">VLOOKUP($A2029,'Medical Examination'!$A:$H,COLUMN(F:F),0)</f>
        <v>No</v>
      </c>
      <c r="P2029" t="str" cm="1">
        <f t="array" ref="P2029">VLOOKUP($A2029,'Medical Examination'!$A:$H,COLUMN(G:G),0)</f>
        <v>No major surgery</v>
      </c>
      <c r="Q2029" t="str" cm="1">
        <f t="array" ref="Q2029">VLOOKUP($A2029,'Medical Examination'!$A:$H,COLUMN(H:H),0)</f>
        <v>yes</v>
      </c>
      <c r="R2029">
        <f t="shared" si="372"/>
        <v>0</v>
      </c>
      <c r="S2029">
        <f t="shared" si="373"/>
        <v>0</v>
      </c>
      <c r="T2029">
        <f t="shared" si="374"/>
        <v>0</v>
      </c>
      <c r="U2029">
        <f t="shared" si="375"/>
        <v>1</v>
      </c>
      <c r="V2029">
        <f t="shared" si="376"/>
        <v>2</v>
      </c>
      <c r="W2029">
        <f t="shared" si="377"/>
        <v>1</v>
      </c>
      <c r="X2029">
        <f t="shared" si="378"/>
        <v>0</v>
      </c>
      <c r="Y2029">
        <f t="shared" si="379"/>
        <v>1</v>
      </c>
      <c r="Z2029">
        <f t="shared" si="380"/>
        <v>0</v>
      </c>
      <c r="AA2029">
        <f t="shared" si="381"/>
        <v>0</v>
      </c>
      <c r="AB2029" s="5">
        <f t="shared" si="382"/>
        <v>49</v>
      </c>
      <c r="AC2029">
        <f t="shared" si="383"/>
        <v>0</v>
      </c>
    </row>
    <row r="2030" spans="1:29" x14ac:dyDescent="0.25">
      <c r="A2030" t="s">
        <v>2072</v>
      </c>
      <c r="B2030">
        <v>1975</v>
      </c>
      <c r="C2030" t="s">
        <v>37</v>
      </c>
      <c r="D2030">
        <v>29</v>
      </c>
      <c r="E2030">
        <v>1</v>
      </c>
      <c r="F2030">
        <v>31591.82</v>
      </c>
      <c r="G2030" t="s">
        <v>11</v>
      </c>
      <c r="H2030" t="s">
        <v>16</v>
      </c>
      <c r="I2030" t="s">
        <v>42</v>
      </c>
      <c r="J2030" t="str">
        <f>VLOOKUP(A2030,Names!A:B,2,)</f>
        <v>Arsenault, Mr.  Evan D</v>
      </c>
      <c r="K2030" cm="1">
        <f t="array" ref="K2030">VLOOKUP($A2030,'Medical Examination'!$A:$H,COLUMN(B:B),0)</f>
        <v>24.25</v>
      </c>
      <c r="L2030" cm="1">
        <f t="array" ref="L2030">VLOOKUP($A2030,'Medical Examination'!$A:$H,COLUMN(C:C),0)</f>
        <v>8.6999999999999993</v>
      </c>
      <c r="M2030" t="str" cm="1">
        <f t="array" ref="M2030">VLOOKUP($A2030,'Medical Examination'!$A:$H,COLUMN(D:D),0)</f>
        <v>yes</v>
      </c>
      <c r="N2030" t="str" cm="1">
        <f t="array" ref="N2030">VLOOKUP($A2030,'Medical Examination'!$A:$H,COLUMN(E:E),0)</f>
        <v>No</v>
      </c>
      <c r="O2030" t="str" cm="1">
        <f t="array" ref="O2030">VLOOKUP($A2030,'Medical Examination'!$A:$H,COLUMN(F:F),0)</f>
        <v>No</v>
      </c>
      <c r="P2030" cm="1">
        <f t="array" ref="P2030">VLOOKUP($A2030,'Medical Examination'!$A:$H,COLUMN(G:G),0)</f>
        <v>1</v>
      </c>
      <c r="Q2030" t="str" cm="1">
        <f t="array" ref="Q2030">VLOOKUP($A2030,'Medical Examination'!$A:$H,COLUMN(H:H),0)</f>
        <v>yes</v>
      </c>
      <c r="R2030">
        <f t="shared" si="372"/>
        <v>1</v>
      </c>
      <c r="S2030">
        <f t="shared" si="373"/>
        <v>0</v>
      </c>
      <c r="T2030">
        <f t="shared" si="374"/>
        <v>0</v>
      </c>
      <c r="U2030">
        <f t="shared" si="375"/>
        <v>1</v>
      </c>
      <c r="V2030">
        <f t="shared" si="376"/>
        <v>2</v>
      </c>
      <c r="W2030">
        <f t="shared" si="377"/>
        <v>3</v>
      </c>
      <c r="X2030">
        <f t="shared" si="378"/>
        <v>1</v>
      </c>
      <c r="Y2030">
        <f t="shared" si="379"/>
        <v>1</v>
      </c>
      <c r="Z2030">
        <f t="shared" si="380"/>
        <v>0</v>
      </c>
      <c r="AA2030">
        <f t="shared" si="381"/>
        <v>0</v>
      </c>
      <c r="AB2030" s="5">
        <f t="shared" si="382"/>
        <v>48</v>
      </c>
      <c r="AC2030">
        <f t="shared" si="383"/>
        <v>1</v>
      </c>
    </row>
    <row r="2031" spans="1:29" x14ac:dyDescent="0.25">
      <c r="A2031" t="s">
        <v>2073</v>
      </c>
      <c r="B2031">
        <v>1960</v>
      </c>
      <c r="C2031" t="s">
        <v>30</v>
      </c>
      <c r="D2031">
        <v>13</v>
      </c>
      <c r="E2031">
        <v>1</v>
      </c>
      <c r="F2031">
        <v>31620</v>
      </c>
      <c r="G2031" t="s">
        <v>11</v>
      </c>
      <c r="H2031" t="s">
        <v>16</v>
      </c>
      <c r="I2031" t="s">
        <v>247</v>
      </c>
      <c r="J2031" t="str">
        <f>VLOOKUP(A2031,Names!A:B,2,)</f>
        <v>Degen, Ms.  Ashley N</v>
      </c>
      <c r="K2031" cm="1">
        <f t="array" ref="K2031">VLOOKUP($A2031,'Medical Examination'!$A:$H,COLUMN(B:B),0)</f>
        <v>36.86</v>
      </c>
      <c r="L2031" cm="1">
        <f t="array" ref="L2031">VLOOKUP($A2031,'Medical Examination'!$A:$H,COLUMN(C:C),0)</f>
        <v>11.95</v>
      </c>
      <c r="M2031" t="str" cm="1">
        <f t="array" ref="M2031">VLOOKUP($A2031,'Medical Examination'!$A:$H,COLUMN(D:D),0)</f>
        <v>No</v>
      </c>
      <c r="N2031" t="str" cm="1">
        <f t="array" ref="N2031">VLOOKUP($A2031,'Medical Examination'!$A:$H,COLUMN(E:E),0)</f>
        <v>No</v>
      </c>
      <c r="O2031" t="str" cm="1">
        <f t="array" ref="O2031">VLOOKUP($A2031,'Medical Examination'!$A:$H,COLUMN(F:F),0)</f>
        <v>No</v>
      </c>
      <c r="P2031" t="str" cm="1">
        <f t="array" ref="P2031">VLOOKUP($A2031,'Medical Examination'!$A:$H,COLUMN(G:G),0)</f>
        <v>No major surgery</v>
      </c>
      <c r="Q2031" t="str" cm="1">
        <f t="array" ref="Q2031">VLOOKUP($A2031,'Medical Examination'!$A:$H,COLUMN(H:H),0)</f>
        <v>No</v>
      </c>
      <c r="R2031">
        <f t="shared" si="372"/>
        <v>0</v>
      </c>
      <c r="S2031">
        <f t="shared" si="373"/>
        <v>0</v>
      </c>
      <c r="T2031">
        <f t="shared" si="374"/>
        <v>0</v>
      </c>
      <c r="U2031">
        <f t="shared" si="375"/>
        <v>0</v>
      </c>
      <c r="V2031">
        <f t="shared" si="376"/>
        <v>2</v>
      </c>
      <c r="W2031">
        <f t="shared" si="377"/>
        <v>3</v>
      </c>
      <c r="X2031">
        <f t="shared" si="378"/>
        <v>0</v>
      </c>
      <c r="Y2031">
        <f t="shared" si="379"/>
        <v>0</v>
      </c>
      <c r="Z2031">
        <f t="shared" si="380"/>
        <v>0</v>
      </c>
      <c r="AA2031">
        <f t="shared" si="381"/>
        <v>0</v>
      </c>
      <c r="AB2031" s="5">
        <f t="shared" si="382"/>
        <v>63</v>
      </c>
      <c r="AC2031">
        <f t="shared" si="383"/>
        <v>0</v>
      </c>
    </row>
    <row r="2032" spans="1:29" x14ac:dyDescent="0.25">
      <c r="A2032" t="s">
        <v>2074</v>
      </c>
      <c r="B2032">
        <v>1977</v>
      </c>
      <c r="C2032" t="s">
        <v>37</v>
      </c>
      <c r="D2032">
        <v>14</v>
      </c>
      <c r="E2032">
        <v>2</v>
      </c>
      <c r="F2032">
        <v>31736.7</v>
      </c>
      <c r="G2032" t="s">
        <v>11</v>
      </c>
      <c r="H2032" t="s">
        <v>11</v>
      </c>
      <c r="I2032" t="s">
        <v>23</v>
      </c>
      <c r="J2032" t="str">
        <f>VLOOKUP(A2032,Names!A:B,2,)</f>
        <v>Buehler, Mr.  Marcel</v>
      </c>
      <c r="K2032" cm="1">
        <f t="array" ref="K2032">VLOOKUP($A2032,'Medical Examination'!$A:$H,COLUMN(B:B),0)</f>
        <v>23</v>
      </c>
      <c r="L2032" cm="1">
        <f t="array" ref="L2032">VLOOKUP($A2032,'Medical Examination'!$A:$H,COLUMN(C:C),0)</f>
        <v>5.48</v>
      </c>
      <c r="M2032" t="str" cm="1">
        <f t="array" ref="M2032">VLOOKUP($A2032,'Medical Examination'!$A:$H,COLUMN(D:D),0)</f>
        <v>No</v>
      </c>
      <c r="N2032" t="str" cm="1">
        <f t="array" ref="N2032">VLOOKUP($A2032,'Medical Examination'!$A:$H,COLUMN(E:E),0)</f>
        <v>No</v>
      </c>
      <c r="O2032" t="str" cm="1">
        <f t="array" ref="O2032">VLOOKUP($A2032,'Medical Examination'!$A:$H,COLUMN(F:F),0)</f>
        <v>No</v>
      </c>
      <c r="P2032" t="str" cm="1">
        <f t="array" ref="P2032">VLOOKUP($A2032,'Medical Examination'!$A:$H,COLUMN(G:G),0)</f>
        <v>No major surgery</v>
      </c>
      <c r="Q2032" t="str" cm="1">
        <f t="array" ref="Q2032">VLOOKUP($A2032,'Medical Examination'!$A:$H,COLUMN(H:H),0)</f>
        <v>yes</v>
      </c>
      <c r="R2032">
        <f t="shared" si="372"/>
        <v>0</v>
      </c>
      <c r="S2032">
        <f t="shared" si="373"/>
        <v>0</v>
      </c>
      <c r="T2032">
        <f t="shared" si="374"/>
        <v>0</v>
      </c>
      <c r="U2032">
        <f t="shared" si="375"/>
        <v>1</v>
      </c>
      <c r="V2032">
        <f t="shared" si="376"/>
        <v>2</v>
      </c>
      <c r="W2032">
        <f t="shared" si="377"/>
        <v>2</v>
      </c>
      <c r="X2032">
        <f t="shared" si="378"/>
        <v>0</v>
      </c>
      <c r="Y2032">
        <f t="shared" si="379"/>
        <v>0</v>
      </c>
      <c r="Z2032">
        <f t="shared" si="380"/>
        <v>1</v>
      </c>
      <c r="AA2032">
        <f t="shared" si="381"/>
        <v>0</v>
      </c>
      <c r="AB2032" s="5">
        <f t="shared" si="382"/>
        <v>46</v>
      </c>
      <c r="AC2032">
        <f t="shared" si="383"/>
        <v>1</v>
      </c>
    </row>
    <row r="2033" spans="1:29" x14ac:dyDescent="0.25">
      <c r="A2033" t="s">
        <v>2075</v>
      </c>
      <c r="B2033">
        <v>1984</v>
      </c>
      <c r="C2033" t="s">
        <v>20</v>
      </c>
      <c r="D2033">
        <v>10</v>
      </c>
      <c r="E2033">
        <v>3</v>
      </c>
      <c r="F2033">
        <v>31743.919999999998</v>
      </c>
      <c r="G2033" t="s">
        <v>11</v>
      </c>
      <c r="H2033" t="s">
        <v>16</v>
      </c>
      <c r="I2033" t="s">
        <v>42</v>
      </c>
      <c r="J2033" t="str">
        <f>VLOOKUP(A2033,Names!A:B,2,)</f>
        <v>Menzies, Mr.  Nicolas</v>
      </c>
      <c r="K2033" cm="1">
        <f t="array" ref="K2033">VLOOKUP($A2033,'Medical Examination'!$A:$H,COLUMN(B:B),0)</f>
        <v>28.71</v>
      </c>
      <c r="L2033" cm="1">
        <f t="array" ref="L2033">VLOOKUP($A2033,'Medical Examination'!$A:$H,COLUMN(C:C),0)</f>
        <v>5.2</v>
      </c>
      <c r="M2033" t="str" cm="1">
        <f t="array" ref="M2033">VLOOKUP($A2033,'Medical Examination'!$A:$H,COLUMN(D:D),0)</f>
        <v>No</v>
      </c>
      <c r="N2033" t="str" cm="1">
        <f t="array" ref="N2033">VLOOKUP($A2033,'Medical Examination'!$A:$H,COLUMN(E:E),0)</f>
        <v>No</v>
      </c>
      <c r="O2033" t="str" cm="1">
        <f t="array" ref="O2033">VLOOKUP($A2033,'Medical Examination'!$A:$H,COLUMN(F:F),0)</f>
        <v>No</v>
      </c>
      <c r="P2033" cm="1">
        <f t="array" ref="P2033">VLOOKUP($A2033,'Medical Examination'!$A:$H,COLUMN(G:G),0)</f>
        <v>1</v>
      </c>
      <c r="Q2033" t="str" cm="1">
        <f t="array" ref="Q2033">VLOOKUP($A2033,'Medical Examination'!$A:$H,COLUMN(H:H),0)</f>
        <v>yes</v>
      </c>
      <c r="R2033">
        <f t="shared" si="372"/>
        <v>0</v>
      </c>
      <c r="S2033">
        <f t="shared" si="373"/>
        <v>0</v>
      </c>
      <c r="T2033">
        <f t="shared" si="374"/>
        <v>0</v>
      </c>
      <c r="U2033">
        <f t="shared" si="375"/>
        <v>1</v>
      </c>
      <c r="V2033">
        <f t="shared" si="376"/>
        <v>2</v>
      </c>
      <c r="W2033">
        <f t="shared" si="377"/>
        <v>3</v>
      </c>
      <c r="X2033">
        <f t="shared" si="378"/>
        <v>1</v>
      </c>
      <c r="Y2033">
        <f t="shared" si="379"/>
        <v>1</v>
      </c>
      <c r="Z2033">
        <f t="shared" si="380"/>
        <v>0</v>
      </c>
      <c r="AA2033">
        <f t="shared" si="381"/>
        <v>0</v>
      </c>
      <c r="AB2033" s="5">
        <f t="shared" si="382"/>
        <v>39</v>
      </c>
      <c r="AC2033">
        <f t="shared" si="383"/>
        <v>1</v>
      </c>
    </row>
    <row r="2034" spans="1:29" x14ac:dyDescent="0.25">
      <c r="A2034" t="s">
        <v>2076</v>
      </c>
      <c r="B2034">
        <v>1975</v>
      </c>
      <c r="C2034" t="s">
        <v>20</v>
      </c>
      <c r="D2034">
        <v>25</v>
      </c>
      <c r="E2034">
        <v>1</v>
      </c>
      <c r="F2034">
        <v>31897.1</v>
      </c>
      <c r="G2034" t="s">
        <v>11</v>
      </c>
      <c r="H2034" t="s">
        <v>12</v>
      </c>
      <c r="I2034" t="s">
        <v>42</v>
      </c>
      <c r="J2034" t="str">
        <f>VLOOKUP(A2034,Names!A:B,2,)</f>
        <v>Williams, Mr.  Eric J</v>
      </c>
      <c r="K2034" cm="1">
        <f t="array" ref="K2034">VLOOKUP($A2034,'Medical Examination'!$A:$H,COLUMN(B:B),0)</f>
        <v>25.15</v>
      </c>
      <c r="L2034" cm="1">
        <f t="array" ref="L2034">VLOOKUP($A2034,'Medical Examination'!$A:$H,COLUMN(C:C),0)</f>
        <v>9.08</v>
      </c>
      <c r="M2034" t="str" cm="1">
        <f t="array" ref="M2034">VLOOKUP($A2034,'Medical Examination'!$A:$H,COLUMN(D:D),0)</f>
        <v>yes</v>
      </c>
      <c r="N2034" t="str" cm="1">
        <f t="array" ref="N2034">VLOOKUP($A2034,'Medical Examination'!$A:$H,COLUMN(E:E),0)</f>
        <v>No</v>
      </c>
      <c r="O2034" t="str" cm="1">
        <f t="array" ref="O2034">VLOOKUP($A2034,'Medical Examination'!$A:$H,COLUMN(F:F),0)</f>
        <v>No</v>
      </c>
      <c r="P2034" cm="1">
        <f t="array" ref="P2034">VLOOKUP($A2034,'Medical Examination'!$A:$H,COLUMN(G:G),0)</f>
        <v>1</v>
      </c>
      <c r="Q2034" t="str" cm="1">
        <f t="array" ref="Q2034">VLOOKUP($A2034,'Medical Examination'!$A:$H,COLUMN(H:H),0)</f>
        <v>yes</v>
      </c>
      <c r="R2034">
        <f t="shared" si="372"/>
        <v>1</v>
      </c>
      <c r="S2034">
        <f t="shared" si="373"/>
        <v>0</v>
      </c>
      <c r="T2034">
        <f t="shared" si="374"/>
        <v>0</v>
      </c>
      <c r="U2034">
        <f t="shared" si="375"/>
        <v>1</v>
      </c>
      <c r="V2034">
        <f t="shared" si="376"/>
        <v>2</v>
      </c>
      <c r="W2034">
        <f t="shared" si="377"/>
        <v>1</v>
      </c>
      <c r="X2034">
        <f t="shared" si="378"/>
        <v>1</v>
      </c>
      <c r="Y2034">
        <f t="shared" si="379"/>
        <v>1</v>
      </c>
      <c r="Z2034">
        <f t="shared" si="380"/>
        <v>0</v>
      </c>
      <c r="AA2034">
        <f t="shared" si="381"/>
        <v>0</v>
      </c>
      <c r="AB2034" s="5">
        <f t="shared" si="382"/>
        <v>48</v>
      </c>
      <c r="AC2034">
        <f t="shared" si="383"/>
        <v>1</v>
      </c>
    </row>
    <row r="2035" spans="1:29" x14ac:dyDescent="0.25">
      <c r="A2035" t="s">
        <v>2077</v>
      </c>
      <c r="B2035">
        <v>1972</v>
      </c>
      <c r="C2035" t="s">
        <v>20</v>
      </c>
      <c r="D2035">
        <v>21</v>
      </c>
      <c r="E2035">
        <v>0</v>
      </c>
      <c r="F2035">
        <v>31980.89</v>
      </c>
      <c r="G2035" t="s">
        <v>11</v>
      </c>
      <c r="H2035" t="s">
        <v>16</v>
      </c>
      <c r="I2035" t="s">
        <v>42</v>
      </c>
      <c r="J2035" t="str">
        <f>VLOOKUP(A2035,Names!A:B,2,)</f>
        <v>Shaw, Ms.  Hillary L.</v>
      </c>
      <c r="K2035" cm="1">
        <f t="array" ref="K2035">VLOOKUP($A2035,'Medical Examination'!$A:$H,COLUMN(B:B),0)</f>
        <v>24.14</v>
      </c>
      <c r="L2035" cm="1">
        <f t="array" ref="L2035">VLOOKUP($A2035,'Medical Examination'!$A:$H,COLUMN(C:C),0)</f>
        <v>5.87</v>
      </c>
      <c r="M2035" t="str" cm="1">
        <f t="array" ref="M2035">VLOOKUP($A2035,'Medical Examination'!$A:$H,COLUMN(D:D),0)</f>
        <v>No</v>
      </c>
      <c r="N2035" t="str" cm="1">
        <f t="array" ref="N2035">VLOOKUP($A2035,'Medical Examination'!$A:$H,COLUMN(E:E),0)</f>
        <v>No</v>
      </c>
      <c r="O2035" t="str" cm="1">
        <f t="array" ref="O2035">VLOOKUP($A2035,'Medical Examination'!$A:$H,COLUMN(F:F),0)</f>
        <v>No</v>
      </c>
      <c r="P2035" cm="1">
        <f t="array" ref="P2035">VLOOKUP($A2035,'Medical Examination'!$A:$H,COLUMN(G:G),0)</f>
        <v>2</v>
      </c>
      <c r="Q2035" t="str" cm="1">
        <f t="array" ref="Q2035">VLOOKUP($A2035,'Medical Examination'!$A:$H,COLUMN(H:H),0)</f>
        <v>yes</v>
      </c>
      <c r="R2035">
        <f t="shared" si="372"/>
        <v>0</v>
      </c>
      <c r="S2035">
        <f t="shared" si="373"/>
        <v>0</v>
      </c>
      <c r="T2035">
        <f t="shared" si="374"/>
        <v>0</v>
      </c>
      <c r="U2035">
        <f t="shared" si="375"/>
        <v>1</v>
      </c>
      <c r="V2035">
        <f t="shared" si="376"/>
        <v>2</v>
      </c>
      <c r="W2035">
        <f t="shared" si="377"/>
        <v>3</v>
      </c>
      <c r="X2035">
        <f t="shared" si="378"/>
        <v>2</v>
      </c>
      <c r="Y2035">
        <f t="shared" si="379"/>
        <v>1</v>
      </c>
      <c r="Z2035">
        <f t="shared" si="380"/>
        <v>0</v>
      </c>
      <c r="AA2035">
        <f t="shared" si="381"/>
        <v>0</v>
      </c>
      <c r="AB2035" s="5">
        <f t="shared" si="382"/>
        <v>51</v>
      </c>
      <c r="AC2035">
        <f t="shared" si="383"/>
        <v>0</v>
      </c>
    </row>
    <row r="2036" spans="1:29" x14ac:dyDescent="0.25">
      <c r="A2036" t="s">
        <v>2078</v>
      </c>
      <c r="B2036">
        <v>1993</v>
      </c>
      <c r="C2036" t="s">
        <v>20</v>
      </c>
      <c r="D2036">
        <v>13</v>
      </c>
      <c r="E2036">
        <v>0</v>
      </c>
      <c r="F2036">
        <v>32086.21</v>
      </c>
      <c r="G2036" t="s">
        <v>16</v>
      </c>
      <c r="H2036" t="s">
        <v>12</v>
      </c>
      <c r="I2036" t="s">
        <v>42</v>
      </c>
      <c r="J2036" t="str">
        <f>VLOOKUP(A2036,Names!A:B,2,)</f>
        <v>Hess, Mr.  Joey</v>
      </c>
      <c r="K2036" cm="1">
        <f t="array" ref="K2036">VLOOKUP($A2036,'Medical Examination'!$A:$H,COLUMN(B:B),0)</f>
        <v>40.74</v>
      </c>
      <c r="L2036" cm="1">
        <f t="array" ref="L2036">VLOOKUP($A2036,'Medical Examination'!$A:$H,COLUMN(C:C),0)</f>
        <v>5.28</v>
      </c>
      <c r="M2036" t="str" cm="1">
        <f t="array" ref="M2036">VLOOKUP($A2036,'Medical Examination'!$A:$H,COLUMN(D:D),0)</f>
        <v>No</v>
      </c>
      <c r="N2036" t="str" cm="1">
        <f t="array" ref="N2036">VLOOKUP($A2036,'Medical Examination'!$A:$H,COLUMN(E:E),0)</f>
        <v>No</v>
      </c>
      <c r="O2036" t="str" cm="1">
        <f t="array" ref="O2036">VLOOKUP($A2036,'Medical Examination'!$A:$H,COLUMN(F:F),0)</f>
        <v>Yes</v>
      </c>
      <c r="P2036" cm="1">
        <f t="array" ref="P2036">VLOOKUP($A2036,'Medical Examination'!$A:$H,COLUMN(G:G),0)</f>
        <v>1</v>
      </c>
      <c r="Q2036" t="str" cm="1">
        <f t="array" ref="Q2036">VLOOKUP($A2036,'Medical Examination'!$A:$H,COLUMN(H:H),0)</f>
        <v>yes</v>
      </c>
      <c r="R2036">
        <f t="shared" si="372"/>
        <v>0</v>
      </c>
      <c r="S2036">
        <f t="shared" si="373"/>
        <v>0</v>
      </c>
      <c r="T2036">
        <f t="shared" si="374"/>
        <v>1</v>
      </c>
      <c r="U2036">
        <f t="shared" si="375"/>
        <v>1</v>
      </c>
      <c r="V2036">
        <f t="shared" si="376"/>
        <v>3</v>
      </c>
      <c r="W2036">
        <f t="shared" si="377"/>
        <v>1</v>
      </c>
      <c r="X2036">
        <f t="shared" si="378"/>
        <v>1</v>
      </c>
      <c r="Y2036">
        <f t="shared" si="379"/>
        <v>1</v>
      </c>
      <c r="Z2036">
        <f t="shared" si="380"/>
        <v>0</v>
      </c>
      <c r="AA2036">
        <f t="shared" si="381"/>
        <v>0</v>
      </c>
      <c r="AB2036" s="5">
        <f t="shared" si="382"/>
        <v>30</v>
      </c>
      <c r="AC2036">
        <f t="shared" si="383"/>
        <v>1</v>
      </c>
    </row>
    <row r="2037" spans="1:29" x14ac:dyDescent="0.25">
      <c r="A2037" t="s">
        <v>2079</v>
      </c>
      <c r="B2037">
        <v>1978</v>
      </c>
      <c r="C2037" t="s">
        <v>15</v>
      </c>
      <c r="D2037">
        <v>10</v>
      </c>
      <c r="E2037">
        <v>2</v>
      </c>
      <c r="F2037">
        <v>32108.66</v>
      </c>
      <c r="G2037" t="s">
        <v>16</v>
      </c>
      <c r="H2037" t="s">
        <v>12</v>
      </c>
      <c r="I2037" t="s">
        <v>356</v>
      </c>
      <c r="J2037" t="str">
        <f>VLOOKUP(A2037,Names!A:B,2,)</f>
        <v>Bien, Mr.  Rod W</v>
      </c>
      <c r="K2037" cm="1">
        <f t="array" ref="K2037">VLOOKUP($A2037,'Medical Examination'!$A:$H,COLUMN(B:B),0)</f>
        <v>29.734999999999999</v>
      </c>
      <c r="L2037" cm="1">
        <f t="array" ref="L2037">VLOOKUP($A2037,'Medical Examination'!$A:$H,COLUMN(C:C),0)</f>
        <v>7.79</v>
      </c>
      <c r="M2037" t="str" cm="1">
        <f t="array" ref="M2037">VLOOKUP($A2037,'Medical Examination'!$A:$H,COLUMN(D:D),0)</f>
        <v>No</v>
      </c>
      <c r="N2037" t="str" cm="1">
        <f t="array" ref="N2037">VLOOKUP($A2037,'Medical Examination'!$A:$H,COLUMN(E:E),0)</f>
        <v>No</v>
      </c>
      <c r="O2037" t="str" cm="1">
        <f t="array" ref="O2037">VLOOKUP($A2037,'Medical Examination'!$A:$H,COLUMN(F:F),0)</f>
        <v>No</v>
      </c>
      <c r="P2037" t="str" cm="1">
        <f t="array" ref="P2037">VLOOKUP($A2037,'Medical Examination'!$A:$H,COLUMN(G:G),0)</f>
        <v>No major surgery</v>
      </c>
      <c r="Q2037" t="str" cm="1">
        <f t="array" ref="Q2037">VLOOKUP($A2037,'Medical Examination'!$A:$H,COLUMN(H:H),0)</f>
        <v>No</v>
      </c>
      <c r="R2037">
        <f t="shared" si="372"/>
        <v>0</v>
      </c>
      <c r="S2037">
        <f t="shared" si="373"/>
        <v>0</v>
      </c>
      <c r="T2037">
        <f t="shared" si="374"/>
        <v>0</v>
      </c>
      <c r="U2037">
        <f t="shared" si="375"/>
        <v>0</v>
      </c>
      <c r="V2037">
        <f t="shared" si="376"/>
        <v>3</v>
      </c>
      <c r="W2037">
        <f t="shared" si="377"/>
        <v>1</v>
      </c>
      <c r="X2037">
        <f t="shared" si="378"/>
        <v>0</v>
      </c>
      <c r="Y2037">
        <f t="shared" si="379"/>
        <v>0</v>
      </c>
      <c r="Z2037">
        <f t="shared" si="380"/>
        <v>0</v>
      </c>
      <c r="AA2037">
        <f t="shared" si="381"/>
        <v>0</v>
      </c>
      <c r="AB2037" s="5">
        <f t="shared" si="382"/>
        <v>45</v>
      </c>
      <c r="AC2037">
        <f t="shared" si="383"/>
        <v>1</v>
      </c>
    </row>
    <row r="2038" spans="1:29" x14ac:dyDescent="0.25">
      <c r="A2038" t="s">
        <v>2080</v>
      </c>
      <c r="B2038">
        <v>1969</v>
      </c>
      <c r="C2038" t="s">
        <v>20</v>
      </c>
      <c r="D2038">
        <v>11</v>
      </c>
      <c r="E2038">
        <v>0</v>
      </c>
      <c r="F2038">
        <v>32192.76</v>
      </c>
      <c r="G2038" t="s">
        <v>16</v>
      </c>
      <c r="H2038" t="s">
        <v>11</v>
      </c>
      <c r="I2038" t="s">
        <v>42</v>
      </c>
      <c r="J2038" t="str">
        <f>VLOOKUP(A2038,Names!A:B,2,)</f>
        <v>Fagerstrom, Mr.  Erik T.</v>
      </c>
      <c r="K2038" cm="1">
        <f t="array" ref="K2038">VLOOKUP($A2038,'Medical Examination'!$A:$H,COLUMN(B:B),0)</f>
        <v>22.88</v>
      </c>
      <c r="L2038" cm="1">
        <f t="array" ref="L2038">VLOOKUP($A2038,'Medical Examination'!$A:$H,COLUMN(C:C),0)</f>
        <v>5.9</v>
      </c>
      <c r="M2038" t="str" cm="1">
        <f t="array" ref="M2038">VLOOKUP($A2038,'Medical Examination'!$A:$H,COLUMN(D:D),0)</f>
        <v>yes</v>
      </c>
      <c r="N2038" t="str" cm="1">
        <f t="array" ref="N2038">VLOOKUP($A2038,'Medical Examination'!$A:$H,COLUMN(E:E),0)</f>
        <v>No</v>
      </c>
      <c r="O2038" t="str" cm="1">
        <f t="array" ref="O2038">VLOOKUP($A2038,'Medical Examination'!$A:$H,COLUMN(F:F),0)</f>
        <v>Yes</v>
      </c>
      <c r="P2038" cm="1">
        <f t="array" ref="P2038">VLOOKUP($A2038,'Medical Examination'!$A:$H,COLUMN(G:G),0)</f>
        <v>1</v>
      </c>
      <c r="Q2038" t="str" cm="1">
        <f t="array" ref="Q2038">VLOOKUP($A2038,'Medical Examination'!$A:$H,COLUMN(H:H),0)</f>
        <v>yes</v>
      </c>
      <c r="R2038">
        <f t="shared" si="372"/>
        <v>1</v>
      </c>
      <c r="S2038">
        <f t="shared" si="373"/>
        <v>0</v>
      </c>
      <c r="T2038">
        <f t="shared" si="374"/>
        <v>1</v>
      </c>
      <c r="U2038">
        <f t="shared" si="375"/>
        <v>1</v>
      </c>
      <c r="V2038">
        <f t="shared" si="376"/>
        <v>3</v>
      </c>
      <c r="W2038">
        <f t="shared" si="377"/>
        <v>2</v>
      </c>
      <c r="X2038">
        <f t="shared" si="378"/>
        <v>1</v>
      </c>
      <c r="Y2038">
        <f t="shared" si="379"/>
        <v>1</v>
      </c>
      <c r="Z2038">
        <f t="shared" si="380"/>
        <v>0</v>
      </c>
      <c r="AA2038">
        <f t="shared" si="381"/>
        <v>0</v>
      </c>
      <c r="AB2038" s="5">
        <f t="shared" si="382"/>
        <v>54</v>
      </c>
      <c r="AC2038">
        <f t="shared" si="383"/>
        <v>1</v>
      </c>
    </row>
    <row r="2039" spans="1:29" x14ac:dyDescent="0.25">
      <c r="A2039" t="s">
        <v>2081</v>
      </c>
      <c r="B2039">
        <v>1994</v>
      </c>
      <c r="C2039" t="s">
        <v>20</v>
      </c>
      <c r="D2039">
        <v>8</v>
      </c>
      <c r="E2039">
        <v>0</v>
      </c>
      <c r="F2039">
        <v>32222.81</v>
      </c>
      <c r="G2039" t="s">
        <v>11</v>
      </c>
      <c r="H2039" t="s">
        <v>16</v>
      </c>
      <c r="I2039" t="s">
        <v>42</v>
      </c>
      <c r="J2039" t="str">
        <f>VLOOKUP(A2039,Names!A:B,2,)</f>
        <v>Schulten, Mr.  Chris</v>
      </c>
      <c r="K2039" cm="1">
        <f t="array" ref="K2039">VLOOKUP($A2039,'Medical Examination'!$A:$H,COLUMN(B:B),0)</f>
        <v>41.9</v>
      </c>
      <c r="L2039" cm="1">
        <f t="array" ref="L2039">VLOOKUP($A2039,'Medical Examination'!$A:$H,COLUMN(C:C),0)</f>
        <v>4.26</v>
      </c>
      <c r="M2039" t="str" cm="1">
        <f t="array" ref="M2039">VLOOKUP($A2039,'Medical Examination'!$A:$H,COLUMN(D:D),0)</f>
        <v>No</v>
      </c>
      <c r="N2039" t="str" cm="1">
        <f t="array" ref="N2039">VLOOKUP($A2039,'Medical Examination'!$A:$H,COLUMN(E:E),0)</f>
        <v>No</v>
      </c>
      <c r="O2039" t="str" cm="1">
        <f t="array" ref="O2039">VLOOKUP($A2039,'Medical Examination'!$A:$H,COLUMN(F:F),0)</f>
        <v>No</v>
      </c>
      <c r="P2039" t="str" cm="1">
        <f t="array" ref="P2039">VLOOKUP($A2039,'Medical Examination'!$A:$H,COLUMN(G:G),0)</f>
        <v>No major surgery</v>
      </c>
      <c r="Q2039" t="str" cm="1">
        <f t="array" ref="Q2039">VLOOKUP($A2039,'Medical Examination'!$A:$H,COLUMN(H:H),0)</f>
        <v>yes</v>
      </c>
      <c r="R2039">
        <f t="shared" si="372"/>
        <v>0</v>
      </c>
      <c r="S2039">
        <f t="shared" si="373"/>
        <v>0</v>
      </c>
      <c r="T2039">
        <f t="shared" si="374"/>
        <v>0</v>
      </c>
      <c r="U2039">
        <f t="shared" si="375"/>
        <v>1</v>
      </c>
      <c r="V2039">
        <f t="shared" si="376"/>
        <v>2</v>
      </c>
      <c r="W2039">
        <f t="shared" si="377"/>
        <v>3</v>
      </c>
      <c r="X2039">
        <f t="shared" si="378"/>
        <v>0</v>
      </c>
      <c r="Y2039">
        <f t="shared" si="379"/>
        <v>1</v>
      </c>
      <c r="Z2039">
        <f t="shared" si="380"/>
        <v>0</v>
      </c>
      <c r="AA2039">
        <f t="shared" si="381"/>
        <v>0</v>
      </c>
      <c r="AB2039" s="5">
        <f t="shared" si="382"/>
        <v>29</v>
      </c>
      <c r="AC2039">
        <f t="shared" si="383"/>
        <v>1</v>
      </c>
    </row>
    <row r="2040" spans="1:29" x14ac:dyDescent="0.25">
      <c r="A2040" t="s">
        <v>2082</v>
      </c>
      <c r="B2040">
        <v>1975</v>
      </c>
      <c r="C2040" t="s">
        <v>30</v>
      </c>
      <c r="D2040">
        <v>17</v>
      </c>
      <c r="E2040">
        <v>1</v>
      </c>
      <c r="F2040">
        <v>32259.96</v>
      </c>
      <c r="G2040" t="s">
        <v>11</v>
      </c>
      <c r="H2040" t="s">
        <v>12</v>
      </c>
      <c r="I2040" t="s">
        <v>23</v>
      </c>
      <c r="J2040" t="str">
        <f>VLOOKUP(A2040,Names!A:B,2,)</f>
        <v>Klarich, Mr.  Lee</v>
      </c>
      <c r="K2040" cm="1">
        <f t="array" ref="K2040">VLOOKUP($A2040,'Medical Examination'!$A:$H,COLUMN(B:B),0)</f>
        <v>24.43</v>
      </c>
      <c r="L2040" cm="1">
        <f t="array" ref="L2040">VLOOKUP($A2040,'Medical Examination'!$A:$H,COLUMN(C:C),0)</f>
        <v>7.59</v>
      </c>
      <c r="M2040" t="str" cm="1">
        <f t="array" ref="M2040">VLOOKUP($A2040,'Medical Examination'!$A:$H,COLUMN(D:D),0)</f>
        <v>yes</v>
      </c>
      <c r="N2040" t="str" cm="1">
        <f t="array" ref="N2040">VLOOKUP($A2040,'Medical Examination'!$A:$H,COLUMN(E:E),0)</f>
        <v>No</v>
      </c>
      <c r="O2040" t="str" cm="1">
        <f t="array" ref="O2040">VLOOKUP($A2040,'Medical Examination'!$A:$H,COLUMN(F:F),0)</f>
        <v>No</v>
      </c>
      <c r="P2040" cm="1">
        <f t="array" ref="P2040">VLOOKUP($A2040,'Medical Examination'!$A:$H,COLUMN(G:G),0)</f>
        <v>1</v>
      </c>
      <c r="Q2040" t="str" cm="1">
        <f t="array" ref="Q2040">VLOOKUP($A2040,'Medical Examination'!$A:$H,COLUMN(H:H),0)</f>
        <v>yes</v>
      </c>
      <c r="R2040">
        <f t="shared" si="372"/>
        <v>1</v>
      </c>
      <c r="S2040">
        <f t="shared" si="373"/>
        <v>0</v>
      </c>
      <c r="T2040">
        <f t="shared" si="374"/>
        <v>0</v>
      </c>
      <c r="U2040">
        <f t="shared" si="375"/>
        <v>1</v>
      </c>
      <c r="V2040">
        <f t="shared" si="376"/>
        <v>2</v>
      </c>
      <c r="W2040">
        <f t="shared" si="377"/>
        <v>1</v>
      </c>
      <c r="X2040">
        <f t="shared" si="378"/>
        <v>1</v>
      </c>
      <c r="Y2040">
        <f t="shared" si="379"/>
        <v>0</v>
      </c>
      <c r="Z2040">
        <f t="shared" si="380"/>
        <v>1</v>
      </c>
      <c r="AA2040">
        <f t="shared" si="381"/>
        <v>0</v>
      </c>
      <c r="AB2040" s="5">
        <f t="shared" si="382"/>
        <v>48</v>
      </c>
      <c r="AC2040">
        <f t="shared" si="383"/>
        <v>1</v>
      </c>
    </row>
    <row r="2041" spans="1:29" x14ac:dyDescent="0.25">
      <c r="A2041" t="s">
        <v>2083</v>
      </c>
      <c r="B2041">
        <v>1986</v>
      </c>
      <c r="C2041" t="s">
        <v>30</v>
      </c>
      <c r="D2041">
        <v>2</v>
      </c>
      <c r="E2041">
        <v>3</v>
      </c>
      <c r="F2041">
        <v>32288.49</v>
      </c>
      <c r="G2041" t="s">
        <v>11</v>
      </c>
      <c r="H2041" t="s">
        <v>11</v>
      </c>
      <c r="I2041" t="s">
        <v>42</v>
      </c>
      <c r="J2041" t="str">
        <f>VLOOKUP(A2041,Names!A:B,2,)</f>
        <v>Hackman, Mr.  Matt</v>
      </c>
      <c r="K2041" cm="1">
        <f t="array" ref="K2041">VLOOKUP($A2041,'Medical Examination'!$A:$H,COLUMN(B:B),0)</f>
        <v>31.83</v>
      </c>
      <c r="L2041" cm="1">
        <f t="array" ref="L2041">VLOOKUP($A2041,'Medical Examination'!$A:$H,COLUMN(C:C),0)</f>
        <v>11.55</v>
      </c>
      <c r="M2041" t="str" cm="1">
        <f t="array" ref="M2041">VLOOKUP($A2041,'Medical Examination'!$A:$H,COLUMN(D:D),0)</f>
        <v>yes</v>
      </c>
      <c r="N2041" t="str" cm="1">
        <f t="array" ref="N2041">VLOOKUP($A2041,'Medical Examination'!$A:$H,COLUMN(E:E),0)</f>
        <v>No</v>
      </c>
      <c r="O2041" t="str" cm="1">
        <f t="array" ref="O2041">VLOOKUP($A2041,'Medical Examination'!$A:$H,COLUMN(F:F),0)</f>
        <v>No</v>
      </c>
      <c r="P2041" cm="1">
        <f t="array" ref="P2041">VLOOKUP($A2041,'Medical Examination'!$A:$H,COLUMN(G:G),0)</f>
        <v>1</v>
      </c>
      <c r="Q2041" t="str" cm="1">
        <f t="array" ref="Q2041">VLOOKUP($A2041,'Medical Examination'!$A:$H,COLUMN(H:H),0)</f>
        <v>yes</v>
      </c>
      <c r="R2041">
        <f t="shared" si="372"/>
        <v>1</v>
      </c>
      <c r="S2041">
        <f t="shared" si="373"/>
        <v>0</v>
      </c>
      <c r="T2041">
        <f t="shared" si="374"/>
        <v>0</v>
      </c>
      <c r="U2041">
        <f t="shared" si="375"/>
        <v>1</v>
      </c>
      <c r="V2041">
        <f t="shared" si="376"/>
        <v>2</v>
      </c>
      <c r="W2041">
        <f t="shared" si="377"/>
        <v>2</v>
      </c>
      <c r="X2041">
        <f t="shared" si="378"/>
        <v>1</v>
      </c>
      <c r="Y2041">
        <f t="shared" si="379"/>
        <v>1</v>
      </c>
      <c r="Z2041">
        <f t="shared" si="380"/>
        <v>0</v>
      </c>
      <c r="AA2041">
        <f t="shared" si="381"/>
        <v>0</v>
      </c>
      <c r="AB2041" s="5">
        <f t="shared" si="382"/>
        <v>37</v>
      </c>
      <c r="AC2041">
        <f t="shared" si="383"/>
        <v>1</v>
      </c>
    </row>
    <row r="2042" spans="1:29" x14ac:dyDescent="0.25">
      <c r="A2042" t="s">
        <v>2084</v>
      </c>
      <c r="B2042">
        <v>1972</v>
      </c>
      <c r="C2042" t="s">
        <v>37</v>
      </c>
      <c r="D2042">
        <v>19</v>
      </c>
      <c r="E2042">
        <v>0</v>
      </c>
      <c r="F2042">
        <v>32428.63</v>
      </c>
      <c r="G2042" t="s">
        <v>11</v>
      </c>
      <c r="H2042" t="s">
        <v>11</v>
      </c>
      <c r="I2042" t="s">
        <v>42</v>
      </c>
      <c r="J2042" t="str">
        <f>VLOOKUP(A2042,Names!A:B,2,)</f>
        <v>Jurgens, Ms.  Nancy M</v>
      </c>
      <c r="K2042" cm="1">
        <f t="array" ref="K2042">VLOOKUP($A2042,'Medical Examination'!$A:$H,COLUMN(B:B),0)</f>
        <v>25.46</v>
      </c>
      <c r="L2042" cm="1">
        <f t="array" ref="L2042">VLOOKUP($A2042,'Medical Examination'!$A:$H,COLUMN(C:C),0)</f>
        <v>6.03</v>
      </c>
      <c r="M2042" t="str" cm="1">
        <f t="array" ref="M2042">VLOOKUP($A2042,'Medical Examination'!$A:$H,COLUMN(D:D),0)</f>
        <v>No</v>
      </c>
      <c r="N2042" t="str" cm="1">
        <f t="array" ref="N2042">VLOOKUP($A2042,'Medical Examination'!$A:$H,COLUMN(E:E),0)</f>
        <v>No</v>
      </c>
      <c r="O2042" t="str" cm="1">
        <f t="array" ref="O2042">VLOOKUP($A2042,'Medical Examination'!$A:$H,COLUMN(F:F),0)</f>
        <v>No</v>
      </c>
      <c r="P2042" cm="1">
        <f t="array" ref="P2042">VLOOKUP($A2042,'Medical Examination'!$A:$H,COLUMN(G:G),0)</f>
        <v>2</v>
      </c>
      <c r="Q2042" t="str" cm="1">
        <f t="array" ref="Q2042">VLOOKUP($A2042,'Medical Examination'!$A:$H,COLUMN(H:H),0)</f>
        <v>yes</v>
      </c>
      <c r="R2042">
        <f t="shared" si="372"/>
        <v>0</v>
      </c>
      <c r="S2042">
        <f t="shared" si="373"/>
        <v>0</v>
      </c>
      <c r="T2042">
        <f t="shared" si="374"/>
        <v>0</v>
      </c>
      <c r="U2042">
        <f t="shared" si="375"/>
        <v>1</v>
      </c>
      <c r="V2042">
        <f t="shared" si="376"/>
        <v>2</v>
      </c>
      <c r="W2042">
        <f t="shared" si="377"/>
        <v>2</v>
      </c>
      <c r="X2042">
        <f t="shared" si="378"/>
        <v>2</v>
      </c>
      <c r="Y2042">
        <f t="shared" si="379"/>
        <v>1</v>
      </c>
      <c r="Z2042">
        <f t="shared" si="380"/>
        <v>0</v>
      </c>
      <c r="AA2042">
        <f t="shared" si="381"/>
        <v>0</v>
      </c>
      <c r="AB2042" s="5">
        <f t="shared" si="382"/>
        <v>51</v>
      </c>
      <c r="AC2042">
        <f t="shared" si="383"/>
        <v>0</v>
      </c>
    </row>
    <row r="2043" spans="1:29" x14ac:dyDescent="0.25">
      <c r="A2043" t="s">
        <v>2085</v>
      </c>
      <c r="B2043">
        <v>1976</v>
      </c>
      <c r="C2043" t="s">
        <v>35</v>
      </c>
      <c r="D2043">
        <v>9</v>
      </c>
      <c r="E2043">
        <v>2</v>
      </c>
      <c r="F2043">
        <v>32430.22</v>
      </c>
      <c r="G2043" t="s">
        <v>11</v>
      </c>
      <c r="H2043" t="s">
        <v>12</v>
      </c>
      <c r="I2043" t="s">
        <v>42</v>
      </c>
      <c r="J2043" t="str">
        <f>VLOOKUP(A2043,Names!A:B,2,)</f>
        <v>Sieczkowski, Ms.  Andrea</v>
      </c>
      <c r="K2043" cm="1">
        <f t="array" ref="K2043">VLOOKUP($A2043,'Medical Examination'!$A:$H,COLUMN(B:B),0)</f>
        <v>25.69</v>
      </c>
      <c r="L2043" cm="1">
        <f t="array" ref="L2043">VLOOKUP($A2043,'Medical Examination'!$A:$H,COLUMN(C:C),0)</f>
        <v>4.78</v>
      </c>
      <c r="M2043" t="str" cm="1">
        <f t="array" ref="M2043">VLOOKUP($A2043,'Medical Examination'!$A:$H,COLUMN(D:D),0)</f>
        <v>yes</v>
      </c>
      <c r="N2043" t="str" cm="1">
        <f t="array" ref="N2043">VLOOKUP($A2043,'Medical Examination'!$A:$H,COLUMN(E:E),0)</f>
        <v>No</v>
      </c>
      <c r="O2043" t="str" cm="1">
        <f t="array" ref="O2043">VLOOKUP($A2043,'Medical Examination'!$A:$H,COLUMN(F:F),0)</f>
        <v>No</v>
      </c>
      <c r="P2043" t="str" cm="1">
        <f t="array" ref="P2043">VLOOKUP($A2043,'Medical Examination'!$A:$H,COLUMN(G:G),0)</f>
        <v>No major surgery</v>
      </c>
      <c r="Q2043" t="str" cm="1">
        <f t="array" ref="Q2043">VLOOKUP($A2043,'Medical Examination'!$A:$H,COLUMN(H:H),0)</f>
        <v>yes</v>
      </c>
      <c r="R2043">
        <f t="shared" si="372"/>
        <v>1</v>
      </c>
      <c r="S2043">
        <f t="shared" si="373"/>
        <v>0</v>
      </c>
      <c r="T2043">
        <f t="shared" si="374"/>
        <v>0</v>
      </c>
      <c r="U2043">
        <f t="shared" si="375"/>
        <v>1</v>
      </c>
      <c r="V2043">
        <f t="shared" si="376"/>
        <v>2</v>
      </c>
      <c r="W2043">
        <f t="shared" si="377"/>
        <v>1</v>
      </c>
      <c r="X2043">
        <f t="shared" si="378"/>
        <v>0</v>
      </c>
      <c r="Y2043">
        <f t="shared" si="379"/>
        <v>1</v>
      </c>
      <c r="Z2043">
        <f t="shared" si="380"/>
        <v>0</v>
      </c>
      <c r="AA2043">
        <f t="shared" si="381"/>
        <v>0</v>
      </c>
      <c r="AB2043" s="5">
        <f t="shared" si="382"/>
        <v>47</v>
      </c>
      <c r="AC2043">
        <f t="shared" si="383"/>
        <v>0</v>
      </c>
    </row>
    <row r="2044" spans="1:29" x14ac:dyDescent="0.25">
      <c r="A2044" t="s">
        <v>2086</v>
      </c>
      <c r="B2044">
        <v>1981</v>
      </c>
      <c r="C2044" t="s">
        <v>20</v>
      </c>
      <c r="D2044">
        <v>27</v>
      </c>
      <c r="E2044">
        <v>1</v>
      </c>
      <c r="F2044">
        <v>32462.35</v>
      </c>
      <c r="G2044" t="s">
        <v>11</v>
      </c>
      <c r="H2044" t="s">
        <v>11</v>
      </c>
      <c r="I2044" t="s">
        <v>42</v>
      </c>
      <c r="J2044" t="str">
        <f>VLOOKUP(A2044,Names!A:B,2,)</f>
        <v>Sweigart, Mr.  Bradley</v>
      </c>
      <c r="K2044" cm="1">
        <f t="array" ref="K2044">VLOOKUP($A2044,'Medical Examination'!$A:$H,COLUMN(B:B),0)</f>
        <v>31.36</v>
      </c>
      <c r="L2044" cm="1">
        <f t="array" ref="L2044">VLOOKUP($A2044,'Medical Examination'!$A:$H,COLUMN(C:C),0)</f>
        <v>10.6</v>
      </c>
      <c r="M2044" t="str" cm="1">
        <f t="array" ref="M2044">VLOOKUP($A2044,'Medical Examination'!$A:$H,COLUMN(D:D),0)</f>
        <v>yes</v>
      </c>
      <c r="N2044" t="str" cm="1">
        <f t="array" ref="N2044">VLOOKUP($A2044,'Medical Examination'!$A:$H,COLUMN(E:E),0)</f>
        <v>No</v>
      </c>
      <c r="O2044" t="str" cm="1">
        <f t="array" ref="O2044">VLOOKUP($A2044,'Medical Examination'!$A:$H,COLUMN(F:F),0)</f>
        <v>No</v>
      </c>
      <c r="P2044" t="str" cm="1">
        <f t="array" ref="P2044">VLOOKUP($A2044,'Medical Examination'!$A:$H,COLUMN(G:G),0)</f>
        <v>No major surgery</v>
      </c>
      <c r="Q2044" t="str" cm="1">
        <f t="array" ref="Q2044">VLOOKUP($A2044,'Medical Examination'!$A:$H,COLUMN(H:H),0)</f>
        <v>yes</v>
      </c>
      <c r="R2044">
        <f t="shared" si="372"/>
        <v>1</v>
      </c>
      <c r="S2044">
        <f t="shared" si="373"/>
        <v>0</v>
      </c>
      <c r="T2044">
        <f t="shared" si="374"/>
        <v>0</v>
      </c>
      <c r="U2044">
        <f t="shared" si="375"/>
        <v>1</v>
      </c>
      <c r="V2044">
        <f t="shared" si="376"/>
        <v>2</v>
      </c>
      <c r="W2044">
        <f t="shared" si="377"/>
        <v>2</v>
      </c>
      <c r="X2044">
        <f t="shared" si="378"/>
        <v>0</v>
      </c>
      <c r="Y2044">
        <f t="shared" si="379"/>
        <v>1</v>
      </c>
      <c r="Z2044">
        <f t="shared" si="380"/>
        <v>0</v>
      </c>
      <c r="AA2044">
        <f t="shared" si="381"/>
        <v>0</v>
      </c>
      <c r="AB2044" s="5">
        <f t="shared" si="382"/>
        <v>42</v>
      </c>
      <c r="AC2044">
        <f t="shared" si="383"/>
        <v>1</v>
      </c>
    </row>
    <row r="2045" spans="1:29" x14ac:dyDescent="0.25">
      <c r="A2045" t="s">
        <v>2087</v>
      </c>
      <c r="B2045">
        <v>1976</v>
      </c>
      <c r="C2045" t="s">
        <v>20</v>
      </c>
      <c r="D2045">
        <v>19</v>
      </c>
      <c r="E2045">
        <v>2</v>
      </c>
      <c r="F2045">
        <v>32485.46</v>
      </c>
      <c r="G2045" t="s">
        <v>11</v>
      </c>
      <c r="H2045" t="s">
        <v>16</v>
      </c>
      <c r="I2045" t="s">
        <v>42</v>
      </c>
      <c r="J2045" t="str">
        <f>VLOOKUP(A2045,Names!A:B,2,)</f>
        <v>Lam, Mr.  Michael T.</v>
      </c>
      <c r="K2045" cm="1">
        <f t="array" ref="K2045">VLOOKUP($A2045,'Medical Examination'!$A:$H,COLUMN(B:B),0)</f>
        <v>26.24</v>
      </c>
      <c r="L2045" cm="1">
        <f t="array" ref="L2045">VLOOKUP($A2045,'Medical Examination'!$A:$H,COLUMN(C:C),0)</f>
        <v>6.26</v>
      </c>
      <c r="M2045" t="str" cm="1">
        <f t="array" ref="M2045">VLOOKUP($A2045,'Medical Examination'!$A:$H,COLUMN(D:D),0)</f>
        <v>yes</v>
      </c>
      <c r="N2045" t="str" cm="1">
        <f t="array" ref="N2045">VLOOKUP($A2045,'Medical Examination'!$A:$H,COLUMN(E:E),0)</f>
        <v>No</v>
      </c>
      <c r="O2045" t="str" cm="1">
        <f t="array" ref="O2045">VLOOKUP($A2045,'Medical Examination'!$A:$H,COLUMN(F:F),0)</f>
        <v>No</v>
      </c>
      <c r="P2045" t="str" cm="1">
        <f t="array" ref="P2045">VLOOKUP($A2045,'Medical Examination'!$A:$H,COLUMN(G:G),0)</f>
        <v>No major surgery</v>
      </c>
      <c r="Q2045" t="str" cm="1">
        <f t="array" ref="Q2045">VLOOKUP($A2045,'Medical Examination'!$A:$H,COLUMN(H:H),0)</f>
        <v>yes</v>
      </c>
      <c r="R2045">
        <f t="shared" si="372"/>
        <v>1</v>
      </c>
      <c r="S2045">
        <f t="shared" si="373"/>
        <v>0</v>
      </c>
      <c r="T2045">
        <f t="shared" si="374"/>
        <v>0</v>
      </c>
      <c r="U2045">
        <f t="shared" si="375"/>
        <v>1</v>
      </c>
      <c r="V2045">
        <f t="shared" si="376"/>
        <v>2</v>
      </c>
      <c r="W2045">
        <f t="shared" si="377"/>
        <v>3</v>
      </c>
      <c r="X2045">
        <f t="shared" si="378"/>
        <v>0</v>
      </c>
      <c r="Y2045">
        <f t="shared" si="379"/>
        <v>1</v>
      </c>
      <c r="Z2045">
        <f t="shared" si="380"/>
        <v>0</v>
      </c>
      <c r="AA2045">
        <f t="shared" si="381"/>
        <v>0</v>
      </c>
      <c r="AB2045" s="5">
        <f t="shared" si="382"/>
        <v>47</v>
      </c>
      <c r="AC2045">
        <f t="shared" si="383"/>
        <v>1</v>
      </c>
    </row>
    <row r="2046" spans="1:29" x14ac:dyDescent="0.25">
      <c r="A2046" t="s">
        <v>2088</v>
      </c>
      <c r="B2046">
        <v>2003</v>
      </c>
      <c r="C2046" t="s">
        <v>37</v>
      </c>
      <c r="D2046">
        <v>8</v>
      </c>
      <c r="E2046">
        <v>0</v>
      </c>
      <c r="F2046">
        <v>32548.34</v>
      </c>
      <c r="G2046" t="s">
        <v>16</v>
      </c>
      <c r="H2046" t="s">
        <v>11</v>
      </c>
      <c r="I2046" t="s">
        <v>13</v>
      </c>
      <c r="J2046" t="str">
        <f>VLOOKUP(A2046,Names!A:B,2,)</f>
        <v>Walker, Mr.  Xaviour J.</v>
      </c>
      <c r="K2046" cm="1">
        <f t="array" ref="K2046">VLOOKUP($A2046,'Medical Examination'!$A:$H,COLUMN(B:B),0)</f>
        <v>30.25</v>
      </c>
      <c r="L2046" cm="1">
        <f t="array" ref="L2046">VLOOKUP($A2046,'Medical Examination'!$A:$H,COLUMN(C:C),0)</f>
        <v>5.58</v>
      </c>
      <c r="M2046" t="str" cm="1">
        <f t="array" ref="M2046">VLOOKUP($A2046,'Medical Examination'!$A:$H,COLUMN(D:D),0)</f>
        <v>No</v>
      </c>
      <c r="N2046" t="str" cm="1">
        <f t="array" ref="N2046">VLOOKUP($A2046,'Medical Examination'!$A:$H,COLUMN(E:E),0)</f>
        <v>No</v>
      </c>
      <c r="O2046" t="str" cm="1">
        <f t="array" ref="O2046">VLOOKUP($A2046,'Medical Examination'!$A:$H,COLUMN(F:F),0)</f>
        <v>Yes</v>
      </c>
      <c r="P2046" cm="1">
        <f t="array" ref="P2046">VLOOKUP($A2046,'Medical Examination'!$A:$H,COLUMN(G:G),0)</f>
        <v>1</v>
      </c>
      <c r="Q2046" t="str" cm="1">
        <f t="array" ref="Q2046">VLOOKUP($A2046,'Medical Examination'!$A:$H,COLUMN(H:H),0)</f>
        <v>yes</v>
      </c>
      <c r="R2046">
        <f t="shared" si="372"/>
        <v>0</v>
      </c>
      <c r="S2046">
        <f t="shared" si="373"/>
        <v>0</v>
      </c>
      <c r="T2046">
        <f t="shared" si="374"/>
        <v>1</v>
      </c>
      <c r="U2046">
        <f t="shared" si="375"/>
        <v>1</v>
      </c>
      <c r="V2046">
        <f t="shared" si="376"/>
        <v>3</v>
      </c>
      <c r="W2046">
        <f t="shared" si="377"/>
        <v>2</v>
      </c>
      <c r="X2046">
        <f t="shared" si="378"/>
        <v>1</v>
      </c>
      <c r="Y2046">
        <f t="shared" si="379"/>
        <v>0</v>
      </c>
      <c r="Z2046">
        <f t="shared" si="380"/>
        <v>0</v>
      </c>
      <c r="AA2046">
        <f t="shared" si="381"/>
        <v>1</v>
      </c>
      <c r="AB2046" s="5">
        <f t="shared" si="382"/>
        <v>20</v>
      </c>
      <c r="AC2046">
        <f t="shared" si="383"/>
        <v>1</v>
      </c>
    </row>
    <row r="2047" spans="1:29" x14ac:dyDescent="0.25">
      <c r="A2047" t="s">
        <v>2089</v>
      </c>
      <c r="B2047">
        <v>1990</v>
      </c>
      <c r="C2047" t="s">
        <v>10</v>
      </c>
      <c r="D2047">
        <v>13</v>
      </c>
      <c r="E2047">
        <v>3</v>
      </c>
      <c r="F2047">
        <v>32672.11</v>
      </c>
      <c r="G2047" t="s">
        <v>16</v>
      </c>
      <c r="H2047" t="s">
        <v>16</v>
      </c>
      <c r="I2047" t="s">
        <v>42</v>
      </c>
      <c r="J2047" t="str">
        <f>VLOOKUP(A2047,Names!A:B,2,)</f>
        <v>Saunders, Mr.  Benjamin H.</v>
      </c>
      <c r="K2047" cm="1">
        <f t="array" ref="K2047">VLOOKUP($A2047,'Medical Examination'!$A:$H,COLUMN(B:B),0)</f>
        <v>35.99</v>
      </c>
      <c r="L2047" cm="1">
        <f t="array" ref="L2047">VLOOKUP($A2047,'Medical Examination'!$A:$H,COLUMN(C:C),0)</f>
        <v>4.2300000000000004</v>
      </c>
      <c r="M2047" t="str" cm="1">
        <f t="array" ref="M2047">VLOOKUP($A2047,'Medical Examination'!$A:$H,COLUMN(D:D),0)</f>
        <v>No</v>
      </c>
      <c r="N2047" t="str" cm="1">
        <f t="array" ref="N2047">VLOOKUP($A2047,'Medical Examination'!$A:$H,COLUMN(E:E),0)</f>
        <v>No</v>
      </c>
      <c r="O2047" t="str" cm="1">
        <f t="array" ref="O2047">VLOOKUP($A2047,'Medical Examination'!$A:$H,COLUMN(F:F),0)</f>
        <v>No</v>
      </c>
      <c r="P2047" t="str" cm="1">
        <f t="array" ref="P2047">VLOOKUP($A2047,'Medical Examination'!$A:$H,COLUMN(G:G),0)</f>
        <v>No major surgery</v>
      </c>
      <c r="Q2047" t="str" cm="1">
        <f t="array" ref="Q2047">VLOOKUP($A2047,'Medical Examination'!$A:$H,COLUMN(H:H),0)</f>
        <v>yes</v>
      </c>
      <c r="R2047">
        <f t="shared" si="372"/>
        <v>0</v>
      </c>
      <c r="S2047">
        <f t="shared" si="373"/>
        <v>0</v>
      </c>
      <c r="T2047">
        <f t="shared" si="374"/>
        <v>0</v>
      </c>
      <c r="U2047">
        <f t="shared" si="375"/>
        <v>1</v>
      </c>
      <c r="V2047">
        <f t="shared" si="376"/>
        <v>3</v>
      </c>
      <c r="W2047">
        <f t="shared" si="377"/>
        <v>3</v>
      </c>
      <c r="X2047">
        <f t="shared" si="378"/>
        <v>0</v>
      </c>
      <c r="Y2047">
        <f t="shared" si="379"/>
        <v>1</v>
      </c>
      <c r="Z2047">
        <f t="shared" si="380"/>
        <v>0</v>
      </c>
      <c r="AA2047">
        <f t="shared" si="381"/>
        <v>0</v>
      </c>
      <c r="AB2047" s="5">
        <f t="shared" si="382"/>
        <v>33</v>
      </c>
      <c r="AC2047">
        <f t="shared" si="383"/>
        <v>1</v>
      </c>
    </row>
    <row r="2048" spans="1:29" x14ac:dyDescent="0.25">
      <c r="A2048" t="s">
        <v>2090</v>
      </c>
      <c r="B2048">
        <v>1968</v>
      </c>
      <c r="C2048" t="s">
        <v>15</v>
      </c>
      <c r="D2048">
        <v>1</v>
      </c>
      <c r="E2048">
        <v>0</v>
      </c>
      <c r="F2048">
        <v>32686.080000000002</v>
      </c>
      <c r="G2048" t="s">
        <v>11</v>
      </c>
      <c r="H2048" t="s">
        <v>12</v>
      </c>
      <c r="I2048" t="s">
        <v>42</v>
      </c>
      <c r="J2048" t="str">
        <f>VLOOKUP(A2048,Names!A:B,2,)</f>
        <v>Seynders, Ms.  Kacy L.</v>
      </c>
      <c r="K2048" cm="1">
        <f t="array" ref="K2048">VLOOKUP($A2048,'Medical Examination'!$A:$H,COLUMN(B:B),0)</f>
        <v>23.19</v>
      </c>
      <c r="L2048" cm="1">
        <f t="array" ref="L2048">VLOOKUP($A2048,'Medical Examination'!$A:$H,COLUMN(C:C),0)</f>
        <v>7.66</v>
      </c>
      <c r="M2048" t="str" cm="1">
        <f t="array" ref="M2048">VLOOKUP($A2048,'Medical Examination'!$A:$H,COLUMN(D:D),0)</f>
        <v>No</v>
      </c>
      <c r="N2048" t="str" cm="1">
        <f t="array" ref="N2048">VLOOKUP($A2048,'Medical Examination'!$A:$H,COLUMN(E:E),0)</f>
        <v>No</v>
      </c>
      <c r="O2048" t="str" cm="1">
        <f t="array" ref="O2048">VLOOKUP($A2048,'Medical Examination'!$A:$H,COLUMN(F:F),0)</f>
        <v>No</v>
      </c>
      <c r="P2048" t="str" cm="1">
        <f t="array" ref="P2048">VLOOKUP($A2048,'Medical Examination'!$A:$H,COLUMN(G:G),0)</f>
        <v>No major surgery</v>
      </c>
      <c r="Q2048" t="str" cm="1">
        <f t="array" ref="Q2048">VLOOKUP($A2048,'Medical Examination'!$A:$H,COLUMN(H:H),0)</f>
        <v>yes</v>
      </c>
      <c r="R2048">
        <f t="shared" si="372"/>
        <v>0</v>
      </c>
      <c r="S2048">
        <f t="shared" si="373"/>
        <v>0</v>
      </c>
      <c r="T2048">
        <f t="shared" si="374"/>
        <v>0</v>
      </c>
      <c r="U2048">
        <f t="shared" si="375"/>
        <v>1</v>
      </c>
      <c r="V2048">
        <f t="shared" si="376"/>
        <v>2</v>
      </c>
      <c r="W2048">
        <f t="shared" si="377"/>
        <v>1</v>
      </c>
      <c r="X2048">
        <f t="shared" si="378"/>
        <v>0</v>
      </c>
      <c r="Y2048">
        <f t="shared" si="379"/>
        <v>1</v>
      </c>
      <c r="Z2048">
        <f t="shared" si="380"/>
        <v>0</v>
      </c>
      <c r="AA2048">
        <f t="shared" si="381"/>
        <v>0</v>
      </c>
      <c r="AB2048" s="5">
        <f t="shared" si="382"/>
        <v>55</v>
      </c>
      <c r="AC2048">
        <f t="shared" si="383"/>
        <v>0</v>
      </c>
    </row>
    <row r="2049" spans="1:29" x14ac:dyDescent="0.25">
      <c r="A2049" t="s">
        <v>2091</v>
      </c>
      <c r="B2049">
        <v>1990</v>
      </c>
      <c r="C2049" t="s">
        <v>20</v>
      </c>
      <c r="D2049">
        <v>30</v>
      </c>
      <c r="E2049">
        <v>3</v>
      </c>
      <c r="F2049">
        <v>32716.2</v>
      </c>
      <c r="G2049" t="s">
        <v>16</v>
      </c>
      <c r="H2049" t="s">
        <v>11</v>
      </c>
      <c r="I2049" t="s">
        <v>42</v>
      </c>
      <c r="J2049" t="str">
        <f>VLOOKUP(A2049,Names!A:B,2,)</f>
        <v>Lemos, Mr.  Christopher A</v>
      </c>
      <c r="K2049" cm="1">
        <f t="array" ref="K2049">VLOOKUP($A2049,'Medical Examination'!$A:$H,COLUMN(B:B),0)</f>
        <v>36.119999999999997</v>
      </c>
      <c r="L2049" cm="1">
        <f t="array" ref="L2049">VLOOKUP($A2049,'Medical Examination'!$A:$H,COLUMN(C:C),0)</f>
        <v>5.82</v>
      </c>
      <c r="M2049" t="str" cm="1">
        <f t="array" ref="M2049">VLOOKUP($A2049,'Medical Examination'!$A:$H,COLUMN(D:D),0)</f>
        <v>No</v>
      </c>
      <c r="N2049" t="str" cm="1">
        <f t="array" ref="N2049">VLOOKUP($A2049,'Medical Examination'!$A:$H,COLUMN(E:E),0)</f>
        <v>No</v>
      </c>
      <c r="O2049" t="str" cm="1">
        <f t="array" ref="O2049">VLOOKUP($A2049,'Medical Examination'!$A:$H,COLUMN(F:F),0)</f>
        <v>No</v>
      </c>
      <c r="P2049" t="str" cm="1">
        <f t="array" ref="P2049">VLOOKUP($A2049,'Medical Examination'!$A:$H,COLUMN(G:G),0)</f>
        <v>No major surgery</v>
      </c>
      <c r="Q2049" t="str" cm="1">
        <f t="array" ref="Q2049">VLOOKUP($A2049,'Medical Examination'!$A:$H,COLUMN(H:H),0)</f>
        <v>yes</v>
      </c>
      <c r="R2049">
        <f t="shared" si="372"/>
        <v>0</v>
      </c>
      <c r="S2049">
        <f t="shared" si="373"/>
        <v>0</v>
      </c>
      <c r="T2049">
        <f t="shared" si="374"/>
        <v>0</v>
      </c>
      <c r="U2049">
        <f t="shared" si="375"/>
        <v>1</v>
      </c>
      <c r="V2049">
        <f t="shared" si="376"/>
        <v>3</v>
      </c>
      <c r="W2049">
        <f t="shared" si="377"/>
        <v>2</v>
      </c>
      <c r="X2049">
        <f t="shared" si="378"/>
        <v>0</v>
      </c>
      <c r="Y2049">
        <f t="shared" si="379"/>
        <v>1</v>
      </c>
      <c r="Z2049">
        <f t="shared" si="380"/>
        <v>0</v>
      </c>
      <c r="AA2049">
        <f t="shared" si="381"/>
        <v>0</v>
      </c>
      <c r="AB2049" s="5">
        <f t="shared" si="382"/>
        <v>33</v>
      </c>
      <c r="AC2049">
        <f t="shared" si="383"/>
        <v>1</v>
      </c>
    </row>
    <row r="2050" spans="1:29" x14ac:dyDescent="0.25">
      <c r="A2050" t="s">
        <v>2092</v>
      </c>
      <c r="B2050">
        <v>1990</v>
      </c>
      <c r="C2050" t="s">
        <v>10</v>
      </c>
      <c r="D2050">
        <v>9</v>
      </c>
      <c r="E2050">
        <v>2</v>
      </c>
      <c r="F2050">
        <v>32734.19</v>
      </c>
      <c r="G2050" t="s">
        <v>11</v>
      </c>
      <c r="H2050" t="s">
        <v>16</v>
      </c>
      <c r="I2050" t="s">
        <v>23</v>
      </c>
      <c r="J2050" t="str">
        <f>VLOOKUP(A2050,Names!A:B,2,)</f>
        <v>Samuelson, Ms.  Joan</v>
      </c>
      <c r="K2050" cm="1">
        <f t="array" ref="K2050">VLOOKUP($A2050,'Medical Examination'!$A:$H,COLUMN(B:B),0)</f>
        <v>17.765000000000001</v>
      </c>
      <c r="L2050" cm="1">
        <f t="array" ref="L2050">VLOOKUP($A2050,'Medical Examination'!$A:$H,COLUMN(C:C),0)</f>
        <v>5.62</v>
      </c>
      <c r="M2050" t="str" cm="1">
        <f t="array" ref="M2050">VLOOKUP($A2050,'Medical Examination'!$A:$H,COLUMN(D:D),0)</f>
        <v>No</v>
      </c>
      <c r="N2050" t="str" cm="1">
        <f t="array" ref="N2050">VLOOKUP($A2050,'Medical Examination'!$A:$H,COLUMN(E:E),0)</f>
        <v>No</v>
      </c>
      <c r="O2050" t="str" cm="1">
        <f t="array" ref="O2050">VLOOKUP($A2050,'Medical Examination'!$A:$H,COLUMN(F:F),0)</f>
        <v>No</v>
      </c>
      <c r="P2050" t="str" cm="1">
        <f t="array" ref="P2050">VLOOKUP($A2050,'Medical Examination'!$A:$H,COLUMN(G:G),0)</f>
        <v>No major surgery</v>
      </c>
      <c r="Q2050" t="str" cm="1">
        <f t="array" ref="Q2050">VLOOKUP($A2050,'Medical Examination'!$A:$H,COLUMN(H:H),0)</f>
        <v>yes</v>
      </c>
      <c r="R2050">
        <f t="shared" si="372"/>
        <v>0</v>
      </c>
      <c r="S2050">
        <f t="shared" si="373"/>
        <v>0</v>
      </c>
      <c r="T2050">
        <f t="shared" si="374"/>
        <v>0</v>
      </c>
      <c r="U2050">
        <f t="shared" si="375"/>
        <v>1</v>
      </c>
      <c r="V2050">
        <f t="shared" si="376"/>
        <v>2</v>
      </c>
      <c r="W2050">
        <f t="shared" si="377"/>
        <v>3</v>
      </c>
      <c r="X2050">
        <f t="shared" si="378"/>
        <v>0</v>
      </c>
      <c r="Y2050">
        <f t="shared" si="379"/>
        <v>0</v>
      </c>
      <c r="Z2050">
        <f t="shared" si="380"/>
        <v>1</v>
      </c>
      <c r="AA2050">
        <f t="shared" si="381"/>
        <v>0</v>
      </c>
      <c r="AB2050" s="5">
        <f t="shared" si="382"/>
        <v>33</v>
      </c>
      <c r="AC2050">
        <f t="shared" si="383"/>
        <v>0</v>
      </c>
    </row>
    <row r="2051" spans="1:29" x14ac:dyDescent="0.25">
      <c r="A2051" t="s">
        <v>2093</v>
      </c>
      <c r="B2051">
        <v>1974</v>
      </c>
      <c r="C2051" t="s">
        <v>30</v>
      </c>
      <c r="D2051">
        <v>6</v>
      </c>
      <c r="E2051">
        <v>0</v>
      </c>
      <c r="F2051">
        <v>32760.48</v>
      </c>
      <c r="G2051" t="s">
        <v>16</v>
      </c>
      <c r="H2051" t="s">
        <v>16</v>
      </c>
      <c r="I2051" t="s">
        <v>42</v>
      </c>
      <c r="J2051" t="str">
        <f>VLOOKUP(A2051,Names!A:B,2,)</f>
        <v>Yates, Mr.  Kevin D.</v>
      </c>
      <c r="K2051" cm="1">
        <f t="array" ref="K2051">VLOOKUP($A2051,'Medical Examination'!$A:$H,COLUMN(B:B),0)</f>
        <v>28.34</v>
      </c>
      <c r="L2051" cm="1">
        <f t="array" ref="L2051">VLOOKUP($A2051,'Medical Examination'!$A:$H,COLUMN(C:C),0)</f>
        <v>8.18</v>
      </c>
      <c r="M2051" t="str" cm="1">
        <f t="array" ref="M2051">VLOOKUP($A2051,'Medical Examination'!$A:$H,COLUMN(D:D),0)</f>
        <v>No</v>
      </c>
      <c r="N2051" t="str" cm="1">
        <f t="array" ref="N2051">VLOOKUP($A2051,'Medical Examination'!$A:$H,COLUMN(E:E),0)</f>
        <v>No</v>
      </c>
      <c r="O2051" t="str" cm="1">
        <f t="array" ref="O2051">VLOOKUP($A2051,'Medical Examination'!$A:$H,COLUMN(F:F),0)</f>
        <v>No</v>
      </c>
      <c r="P2051" t="str" cm="1">
        <f t="array" ref="P2051">VLOOKUP($A2051,'Medical Examination'!$A:$H,COLUMN(G:G),0)</f>
        <v>No major surgery</v>
      </c>
      <c r="Q2051" t="str" cm="1">
        <f t="array" ref="Q2051">VLOOKUP($A2051,'Medical Examination'!$A:$H,COLUMN(H:H),0)</f>
        <v>yes</v>
      </c>
      <c r="R2051">
        <f t="shared" ref="R2051:R2114" si="384">IF(M2051="yes",1,0)</f>
        <v>0</v>
      </c>
      <c r="S2051">
        <f t="shared" ref="S2051:S2114" si="385">IF(N2051="yes",1,0)</f>
        <v>0</v>
      </c>
      <c r="T2051">
        <f t="shared" ref="T2051:T2114" si="386">IF(O2051="Yes",1,0)</f>
        <v>0</v>
      </c>
      <c r="U2051">
        <f t="shared" ref="U2051:U2114" si="387">IF(Q2051="yes",1,0)</f>
        <v>1</v>
      </c>
      <c r="V2051">
        <f t="shared" ref="V2051:V2114" si="388">IF(TRIM(G2051)="tier - 1",3,IF(G2051="tier - 2",2,1))</f>
        <v>3</v>
      </c>
      <c r="W2051">
        <f t="shared" ref="W2051:W2114" si="389">IF(TRIM(H2051)="tier - 1",3,IF(H2051="tier - 2",2,1))</f>
        <v>3</v>
      </c>
      <c r="X2051">
        <f t="shared" ref="X2051:X2114" si="390">IF(P2051="No major surgery",0,P2051)</f>
        <v>0</v>
      </c>
      <c r="Y2051">
        <f t="shared" ref="Y2051:Y2114" si="391">IF(I2051="R1011",1,0)</f>
        <v>1</v>
      </c>
      <c r="Z2051">
        <f t="shared" ref="Z2051:Z2114" si="392">IF(I2051="R1012",1,0)</f>
        <v>0</v>
      </c>
      <c r="AA2051">
        <f t="shared" ref="AA2051:AA2114" si="393">IF(I2051="R1013",1,0)</f>
        <v>0</v>
      </c>
      <c r="AB2051" s="5">
        <f t="shared" ref="AB2051:AB2114" si="394">2023-B2051</f>
        <v>49</v>
      </c>
      <c r="AC2051">
        <f t="shared" ref="AC2051:AC2114" si="395">IF(MID(J2051,FIND(",",J2051)+2,FIND(".",J2051)-FIND(",",J2051)-2)="Mr",1,0)</f>
        <v>1</v>
      </c>
    </row>
    <row r="2052" spans="1:29" x14ac:dyDescent="0.25">
      <c r="A2052" t="s">
        <v>2094</v>
      </c>
      <c r="B2052">
        <v>1972</v>
      </c>
      <c r="C2052" t="s">
        <v>15</v>
      </c>
      <c r="D2052">
        <v>7</v>
      </c>
      <c r="E2052">
        <v>0</v>
      </c>
      <c r="F2052">
        <v>32765.33</v>
      </c>
      <c r="G2052" t="s">
        <v>11</v>
      </c>
      <c r="H2052" t="s">
        <v>11</v>
      </c>
      <c r="I2052" t="s">
        <v>23</v>
      </c>
      <c r="J2052" t="str">
        <f>VLOOKUP(A2052,Names!A:B,2,)</f>
        <v>Guthals, Mr.  Nathaniel</v>
      </c>
      <c r="K2052" cm="1">
        <f t="array" ref="K2052">VLOOKUP($A2052,'Medical Examination'!$A:$H,COLUMN(B:B),0)</f>
        <v>25.05</v>
      </c>
      <c r="L2052" cm="1">
        <f t="array" ref="L2052">VLOOKUP($A2052,'Medical Examination'!$A:$H,COLUMN(C:C),0)</f>
        <v>4.6100000000000003</v>
      </c>
      <c r="M2052" t="str" cm="1">
        <f t="array" ref="M2052">VLOOKUP($A2052,'Medical Examination'!$A:$H,COLUMN(D:D),0)</f>
        <v>No</v>
      </c>
      <c r="N2052" t="str" cm="1">
        <f t="array" ref="N2052">VLOOKUP($A2052,'Medical Examination'!$A:$H,COLUMN(E:E),0)</f>
        <v>No</v>
      </c>
      <c r="O2052" t="str" cm="1">
        <f t="array" ref="O2052">VLOOKUP($A2052,'Medical Examination'!$A:$H,COLUMN(F:F),0)</f>
        <v>No</v>
      </c>
      <c r="P2052" cm="1">
        <f t="array" ref="P2052">VLOOKUP($A2052,'Medical Examination'!$A:$H,COLUMN(G:G),0)</f>
        <v>2</v>
      </c>
      <c r="Q2052" t="str" cm="1">
        <f t="array" ref="Q2052">VLOOKUP($A2052,'Medical Examination'!$A:$H,COLUMN(H:H),0)</f>
        <v>yes</v>
      </c>
      <c r="R2052">
        <f t="shared" si="384"/>
        <v>0</v>
      </c>
      <c r="S2052">
        <f t="shared" si="385"/>
        <v>0</v>
      </c>
      <c r="T2052">
        <f t="shared" si="386"/>
        <v>0</v>
      </c>
      <c r="U2052">
        <f t="shared" si="387"/>
        <v>1</v>
      </c>
      <c r="V2052">
        <f t="shared" si="388"/>
        <v>2</v>
      </c>
      <c r="W2052">
        <f t="shared" si="389"/>
        <v>2</v>
      </c>
      <c r="X2052">
        <f t="shared" si="390"/>
        <v>2</v>
      </c>
      <c r="Y2052">
        <f t="shared" si="391"/>
        <v>0</v>
      </c>
      <c r="Z2052">
        <f t="shared" si="392"/>
        <v>1</v>
      </c>
      <c r="AA2052">
        <f t="shared" si="393"/>
        <v>0</v>
      </c>
      <c r="AB2052" s="5">
        <f t="shared" si="394"/>
        <v>51</v>
      </c>
      <c r="AC2052">
        <f t="shared" si="395"/>
        <v>1</v>
      </c>
    </row>
    <row r="2053" spans="1:29" x14ac:dyDescent="0.25">
      <c r="A2053" t="s">
        <v>2095</v>
      </c>
      <c r="B2053">
        <v>1980</v>
      </c>
      <c r="C2053" t="s">
        <v>30</v>
      </c>
      <c r="D2053">
        <v>12</v>
      </c>
      <c r="E2053">
        <v>3</v>
      </c>
      <c r="F2053">
        <v>32787.46</v>
      </c>
      <c r="G2053" t="s">
        <v>16</v>
      </c>
      <c r="H2053" t="s">
        <v>12</v>
      </c>
      <c r="I2053" t="s">
        <v>23</v>
      </c>
      <c r="J2053" t="str">
        <f>VLOOKUP(A2053,Names!A:B,2,)</f>
        <v>Ozahowski, Mr.  Matt</v>
      </c>
      <c r="K2053" cm="1">
        <f t="array" ref="K2053">VLOOKUP($A2053,'Medical Examination'!$A:$H,COLUMN(B:B),0)</f>
        <v>28.31</v>
      </c>
      <c r="L2053" cm="1">
        <f t="array" ref="L2053">VLOOKUP($A2053,'Medical Examination'!$A:$H,COLUMN(C:C),0)</f>
        <v>5.33</v>
      </c>
      <c r="M2053" t="str" cm="1">
        <f t="array" ref="M2053">VLOOKUP($A2053,'Medical Examination'!$A:$H,COLUMN(D:D),0)</f>
        <v>No</v>
      </c>
      <c r="N2053" t="str" cm="1">
        <f t="array" ref="N2053">VLOOKUP($A2053,'Medical Examination'!$A:$H,COLUMN(E:E),0)</f>
        <v>No</v>
      </c>
      <c r="O2053" t="str" cm="1">
        <f t="array" ref="O2053">VLOOKUP($A2053,'Medical Examination'!$A:$H,COLUMN(F:F),0)</f>
        <v>No</v>
      </c>
      <c r="P2053" t="str" cm="1">
        <f t="array" ref="P2053">VLOOKUP($A2053,'Medical Examination'!$A:$H,COLUMN(G:G),0)</f>
        <v>No major surgery</v>
      </c>
      <c r="Q2053" t="str" cm="1">
        <f t="array" ref="Q2053">VLOOKUP($A2053,'Medical Examination'!$A:$H,COLUMN(H:H),0)</f>
        <v>yes</v>
      </c>
      <c r="R2053">
        <f t="shared" si="384"/>
        <v>0</v>
      </c>
      <c r="S2053">
        <f t="shared" si="385"/>
        <v>0</v>
      </c>
      <c r="T2053">
        <f t="shared" si="386"/>
        <v>0</v>
      </c>
      <c r="U2053">
        <f t="shared" si="387"/>
        <v>1</v>
      </c>
      <c r="V2053">
        <f t="shared" si="388"/>
        <v>3</v>
      </c>
      <c r="W2053">
        <f t="shared" si="389"/>
        <v>1</v>
      </c>
      <c r="X2053">
        <f t="shared" si="390"/>
        <v>0</v>
      </c>
      <c r="Y2053">
        <f t="shared" si="391"/>
        <v>0</v>
      </c>
      <c r="Z2053">
        <f t="shared" si="392"/>
        <v>1</v>
      </c>
      <c r="AA2053">
        <f t="shared" si="393"/>
        <v>0</v>
      </c>
      <c r="AB2053" s="5">
        <f t="shared" si="394"/>
        <v>43</v>
      </c>
      <c r="AC2053">
        <f t="shared" si="395"/>
        <v>1</v>
      </c>
    </row>
    <row r="2054" spans="1:29" x14ac:dyDescent="0.25">
      <c r="A2054" t="s">
        <v>2096</v>
      </c>
      <c r="B2054">
        <v>1995</v>
      </c>
      <c r="C2054" t="s">
        <v>30</v>
      </c>
      <c r="D2054">
        <v>4</v>
      </c>
      <c r="E2054">
        <v>0</v>
      </c>
      <c r="F2054">
        <v>32827.51</v>
      </c>
      <c r="G2054" t="s">
        <v>16</v>
      </c>
      <c r="H2054" t="s">
        <v>11</v>
      </c>
      <c r="I2054" t="s">
        <v>42</v>
      </c>
      <c r="J2054" t="str">
        <f>VLOOKUP(A2054,Names!A:B,2,)</f>
        <v>Jackson, Mr.  Shawn P.</v>
      </c>
      <c r="K2054" cm="1">
        <f t="array" ref="K2054">VLOOKUP($A2054,'Medical Examination'!$A:$H,COLUMN(B:B),0)</f>
        <v>44.44</v>
      </c>
      <c r="L2054" cm="1">
        <f t="array" ref="L2054">VLOOKUP($A2054,'Medical Examination'!$A:$H,COLUMN(C:C),0)</f>
        <v>4.9000000000000004</v>
      </c>
      <c r="M2054" t="str" cm="1">
        <f t="array" ref="M2054">VLOOKUP($A2054,'Medical Examination'!$A:$H,COLUMN(D:D),0)</f>
        <v>yes</v>
      </c>
      <c r="N2054" t="str" cm="1">
        <f t="array" ref="N2054">VLOOKUP($A2054,'Medical Examination'!$A:$H,COLUMN(E:E),0)</f>
        <v>No</v>
      </c>
      <c r="O2054" t="str" cm="1">
        <f t="array" ref="O2054">VLOOKUP($A2054,'Medical Examination'!$A:$H,COLUMN(F:F),0)</f>
        <v>No</v>
      </c>
      <c r="P2054" cm="1">
        <f t="array" ref="P2054">VLOOKUP($A2054,'Medical Examination'!$A:$H,COLUMN(G:G),0)</f>
        <v>1</v>
      </c>
      <c r="Q2054" t="str" cm="1">
        <f t="array" ref="Q2054">VLOOKUP($A2054,'Medical Examination'!$A:$H,COLUMN(H:H),0)</f>
        <v>yes</v>
      </c>
      <c r="R2054">
        <f t="shared" si="384"/>
        <v>1</v>
      </c>
      <c r="S2054">
        <f t="shared" si="385"/>
        <v>0</v>
      </c>
      <c r="T2054">
        <f t="shared" si="386"/>
        <v>0</v>
      </c>
      <c r="U2054">
        <f t="shared" si="387"/>
        <v>1</v>
      </c>
      <c r="V2054">
        <f t="shared" si="388"/>
        <v>3</v>
      </c>
      <c r="W2054">
        <f t="shared" si="389"/>
        <v>2</v>
      </c>
      <c r="X2054">
        <f t="shared" si="390"/>
        <v>1</v>
      </c>
      <c r="Y2054">
        <f t="shared" si="391"/>
        <v>1</v>
      </c>
      <c r="Z2054">
        <f t="shared" si="392"/>
        <v>0</v>
      </c>
      <c r="AA2054">
        <f t="shared" si="393"/>
        <v>0</v>
      </c>
      <c r="AB2054" s="5">
        <f t="shared" si="394"/>
        <v>28</v>
      </c>
      <c r="AC2054">
        <f t="shared" si="395"/>
        <v>1</v>
      </c>
    </row>
    <row r="2055" spans="1:29" x14ac:dyDescent="0.25">
      <c r="A2055" t="s">
        <v>2097</v>
      </c>
      <c r="B2055">
        <v>1981</v>
      </c>
      <c r="C2055" t="s">
        <v>15</v>
      </c>
      <c r="D2055">
        <v>17</v>
      </c>
      <c r="E2055">
        <v>1</v>
      </c>
      <c r="F2055">
        <v>32906.69</v>
      </c>
      <c r="G2055" t="s">
        <v>11</v>
      </c>
      <c r="H2055" t="s">
        <v>12</v>
      </c>
      <c r="I2055" t="s">
        <v>42</v>
      </c>
      <c r="J2055" t="str">
        <f>VLOOKUP(A2055,Names!A:B,2,)</f>
        <v>Defilippi, Mr.  James</v>
      </c>
      <c r="K2055" cm="1">
        <f t="array" ref="K2055">VLOOKUP($A2055,'Medical Examination'!$A:$H,COLUMN(B:B),0)</f>
        <v>32.67</v>
      </c>
      <c r="L2055" cm="1">
        <f t="array" ref="L2055">VLOOKUP($A2055,'Medical Examination'!$A:$H,COLUMN(C:C),0)</f>
        <v>10.97</v>
      </c>
      <c r="M2055" t="str" cm="1">
        <f t="array" ref="M2055">VLOOKUP($A2055,'Medical Examination'!$A:$H,COLUMN(D:D),0)</f>
        <v>yes</v>
      </c>
      <c r="N2055" t="str" cm="1">
        <f t="array" ref="N2055">VLOOKUP($A2055,'Medical Examination'!$A:$H,COLUMN(E:E),0)</f>
        <v>No</v>
      </c>
      <c r="O2055" t="str" cm="1">
        <f t="array" ref="O2055">VLOOKUP($A2055,'Medical Examination'!$A:$H,COLUMN(F:F),0)</f>
        <v>No</v>
      </c>
      <c r="P2055" t="str" cm="1">
        <f t="array" ref="P2055">VLOOKUP($A2055,'Medical Examination'!$A:$H,COLUMN(G:G),0)</f>
        <v>No major surgery</v>
      </c>
      <c r="Q2055" t="str" cm="1">
        <f t="array" ref="Q2055">VLOOKUP($A2055,'Medical Examination'!$A:$H,COLUMN(H:H),0)</f>
        <v>yes</v>
      </c>
      <c r="R2055">
        <f t="shared" si="384"/>
        <v>1</v>
      </c>
      <c r="S2055">
        <f t="shared" si="385"/>
        <v>0</v>
      </c>
      <c r="T2055">
        <f t="shared" si="386"/>
        <v>0</v>
      </c>
      <c r="U2055">
        <f t="shared" si="387"/>
        <v>1</v>
      </c>
      <c r="V2055">
        <f t="shared" si="388"/>
        <v>2</v>
      </c>
      <c r="W2055">
        <f t="shared" si="389"/>
        <v>1</v>
      </c>
      <c r="X2055">
        <f t="shared" si="390"/>
        <v>0</v>
      </c>
      <c r="Y2055">
        <f t="shared" si="391"/>
        <v>1</v>
      </c>
      <c r="Z2055">
        <f t="shared" si="392"/>
        <v>0</v>
      </c>
      <c r="AA2055">
        <f t="shared" si="393"/>
        <v>0</v>
      </c>
      <c r="AB2055" s="5">
        <f t="shared" si="394"/>
        <v>42</v>
      </c>
      <c r="AC2055">
        <f t="shared" si="395"/>
        <v>1</v>
      </c>
    </row>
    <row r="2056" spans="1:29" x14ac:dyDescent="0.25">
      <c r="A2056" t="s">
        <v>2098</v>
      </c>
      <c r="B2056">
        <v>1971</v>
      </c>
      <c r="C2056" t="s">
        <v>35</v>
      </c>
      <c r="D2056">
        <v>24</v>
      </c>
      <c r="E2056">
        <v>0</v>
      </c>
      <c r="F2056">
        <v>32947.629999999997</v>
      </c>
      <c r="G2056" t="s">
        <v>11</v>
      </c>
      <c r="H2056" t="s">
        <v>16</v>
      </c>
      <c r="I2056" t="s">
        <v>42</v>
      </c>
      <c r="J2056" t="str">
        <f>VLOOKUP(A2056,Names!A:B,2,)</f>
        <v>Lockwood, Mr.  Andrew B.</v>
      </c>
      <c r="K2056" cm="1">
        <f t="array" ref="K2056">VLOOKUP($A2056,'Medical Examination'!$A:$H,COLUMN(B:B),0)</f>
        <v>26.62</v>
      </c>
      <c r="L2056" cm="1">
        <f t="array" ref="L2056">VLOOKUP($A2056,'Medical Examination'!$A:$H,COLUMN(C:C),0)</f>
        <v>10.08</v>
      </c>
      <c r="M2056" t="str" cm="1">
        <f t="array" ref="M2056">VLOOKUP($A2056,'Medical Examination'!$A:$H,COLUMN(D:D),0)</f>
        <v>No</v>
      </c>
      <c r="N2056" t="str" cm="1">
        <f t="array" ref="N2056">VLOOKUP($A2056,'Medical Examination'!$A:$H,COLUMN(E:E),0)</f>
        <v>No</v>
      </c>
      <c r="O2056" t="str" cm="1">
        <f t="array" ref="O2056">VLOOKUP($A2056,'Medical Examination'!$A:$H,COLUMN(F:F),0)</f>
        <v>No</v>
      </c>
      <c r="P2056" t="str" cm="1">
        <f t="array" ref="P2056">VLOOKUP($A2056,'Medical Examination'!$A:$H,COLUMN(G:G),0)</f>
        <v>No major surgery</v>
      </c>
      <c r="Q2056" t="str" cm="1">
        <f t="array" ref="Q2056">VLOOKUP($A2056,'Medical Examination'!$A:$H,COLUMN(H:H),0)</f>
        <v>yes</v>
      </c>
      <c r="R2056">
        <f t="shared" si="384"/>
        <v>0</v>
      </c>
      <c r="S2056">
        <f t="shared" si="385"/>
        <v>0</v>
      </c>
      <c r="T2056">
        <f t="shared" si="386"/>
        <v>0</v>
      </c>
      <c r="U2056">
        <f t="shared" si="387"/>
        <v>1</v>
      </c>
      <c r="V2056">
        <f t="shared" si="388"/>
        <v>2</v>
      </c>
      <c r="W2056">
        <f t="shared" si="389"/>
        <v>3</v>
      </c>
      <c r="X2056">
        <f t="shared" si="390"/>
        <v>0</v>
      </c>
      <c r="Y2056">
        <f t="shared" si="391"/>
        <v>1</v>
      </c>
      <c r="Z2056">
        <f t="shared" si="392"/>
        <v>0</v>
      </c>
      <c r="AA2056">
        <f t="shared" si="393"/>
        <v>0</v>
      </c>
      <c r="AB2056" s="5">
        <f t="shared" si="394"/>
        <v>52</v>
      </c>
      <c r="AC2056">
        <f t="shared" si="395"/>
        <v>1</v>
      </c>
    </row>
    <row r="2057" spans="1:29" x14ac:dyDescent="0.25">
      <c r="A2057" t="s">
        <v>2099</v>
      </c>
      <c r="B2057">
        <v>1995</v>
      </c>
      <c r="C2057" t="s">
        <v>10</v>
      </c>
      <c r="D2057">
        <v>8</v>
      </c>
      <c r="E2057">
        <v>0</v>
      </c>
      <c r="F2057">
        <v>33017.46</v>
      </c>
      <c r="G2057" t="s">
        <v>16</v>
      </c>
      <c r="H2057" t="s">
        <v>16</v>
      </c>
      <c r="I2057" t="s">
        <v>42</v>
      </c>
      <c r="J2057" t="str">
        <f>VLOOKUP(A2057,Names!A:B,2,)</f>
        <v>Maddison, Mr.  Stephen</v>
      </c>
      <c r="K2057" cm="1">
        <f t="array" ref="K2057">VLOOKUP($A2057,'Medical Examination'!$A:$H,COLUMN(B:B),0)</f>
        <v>45</v>
      </c>
      <c r="L2057" cm="1">
        <f t="array" ref="L2057">VLOOKUP($A2057,'Medical Examination'!$A:$H,COLUMN(C:C),0)</f>
        <v>5.24</v>
      </c>
      <c r="M2057" t="str" cm="1">
        <f t="array" ref="M2057">VLOOKUP($A2057,'Medical Examination'!$A:$H,COLUMN(D:D),0)</f>
        <v>yes</v>
      </c>
      <c r="N2057" t="str" cm="1">
        <f t="array" ref="N2057">VLOOKUP($A2057,'Medical Examination'!$A:$H,COLUMN(E:E),0)</f>
        <v>No</v>
      </c>
      <c r="O2057" t="str" cm="1">
        <f t="array" ref="O2057">VLOOKUP($A2057,'Medical Examination'!$A:$H,COLUMN(F:F),0)</f>
        <v>No</v>
      </c>
      <c r="P2057" cm="1">
        <f t="array" ref="P2057">VLOOKUP($A2057,'Medical Examination'!$A:$H,COLUMN(G:G),0)</f>
        <v>1</v>
      </c>
      <c r="Q2057" t="str" cm="1">
        <f t="array" ref="Q2057">VLOOKUP($A2057,'Medical Examination'!$A:$H,COLUMN(H:H),0)</f>
        <v>yes</v>
      </c>
      <c r="R2057">
        <f t="shared" si="384"/>
        <v>1</v>
      </c>
      <c r="S2057">
        <f t="shared" si="385"/>
        <v>0</v>
      </c>
      <c r="T2057">
        <f t="shared" si="386"/>
        <v>0</v>
      </c>
      <c r="U2057">
        <f t="shared" si="387"/>
        <v>1</v>
      </c>
      <c r="V2057">
        <f t="shared" si="388"/>
        <v>3</v>
      </c>
      <c r="W2057">
        <f t="shared" si="389"/>
        <v>3</v>
      </c>
      <c r="X2057">
        <f t="shared" si="390"/>
        <v>1</v>
      </c>
      <c r="Y2057">
        <f t="shared" si="391"/>
        <v>1</v>
      </c>
      <c r="Z2057">
        <f t="shared" si="392"/>
        <v>0</v>
      </c>
      <c r="AA2057">
        <f t="shared" si="393"/>
        <v>0</v>
      </c>
      <c r="AB2057" s="5">
        <f t="shared" si="394"/>
        <v>28</v>
      </c>
      <c r="AC2057">
        <f t="shared" si="395"/>
        <v>1</v>
      </c>
    </row>
    <row r="2058" spans="1:29" x14ac:dyDescent="0.25">
      <c r="A2058" t="s">
        <v>2100</v>
      </c>
      <c r="B2058">
        <v>1967</v>
      </c>
      <c r="C2058" t="s">
        <v>10</v>
      </c>
      <c r="D2058">
        <v>10</v>
      </c>
      <c r="E2058">
        <v>0</v>
      </c>
      <c r="F2058">
        <v>33025.32</v>
      </c>
      <c r="G2058" t="s">
        <v>11</v>
      </c>
      <c r="H2058" t="s">
        <v>12</v>
      </c>
      <c r="I2058" t="s">
        <v>42</v>
      </c>
      <c r="J2058" t="str">
        <f>VLOOKUP(A2058,Names!A:B,2,)</f>
        <v>Phillips, Mr.  Tyler M</v>
      </c>
      <c r="K2058" cm="1">
        <f t="array" ref="K2058">VLOOKUP($A2058,'Medical Examination'!$A:$H,COLUMN(B:B),0)</f>
        <v>23.82</v>
      </c>
      <c r="L2058" cm="1">
        <f t="array" ref="L2058">VLOOKUP($A2058,'Medical Examination'!$A:$H,COLUMN(C:C),0)</f>
        <v>10.85</v>
      </c>
      <c r="M2058" t="str" cm="1">
        <f t="array" ref="M2058">VLOOKUP($A2058,'Medical Examination'!$A:$H,COLUMN(D:D),0)</f>
        <v>yes</v>
      </c>
      <c r="N2058" t="str" cm="1">
        <f t="array" ref="N2058">VLOOKUP($A2058,'Medical Examination'!$A:$H,COLUMN(E:E),0)</f>
        <v>No</v>
      </c>
      <c r="O2058" t="str" cm="1">
        <f t="array" ref="O2058">VLOOKUP($A2058,'Medical Examination'!$A:$H,COLUMN(F:F),0)</f>
        <v>No</v>
      </c>
      <c r="P2058" t="str" cm="1">
        <f t="array" ref="P2058">VLOOKUP($A2058,'Medical Examination'!$A:$H,COLUMN(G:G),0)</f>
        <v>No major surgery</v>
      </c>
      <c r="Q2058" t="str" cm="1">
        <f t="array" ref="Q2058">VLOOKUP($A2058,'Medical Examination'!$A:$H,COLUMN(H:H),0)</f>
        <v>yes</v>
      </c>
      <c r="R2058">
        <f t="shared" si="384"/>
        <v>1</v>
      </c>
      <c r="S2058">
        <f t="shared" si="385"/>
        <v>0</v>
      </c>
      <c r="T2058">
        <f t="shared" si="386"/>
        <v>0</v>
      </c>
      <c r="U2058">
        <f t="shared" si="387"/>
        <v>1</v>
      </c>
      <c r="V2058">
        <f t="shared" si="388"/>
        <v>2</v>
      </c>
      <c r="W2058">
        <f t="shared" si="389"/>
        <v>1</v>
      </c>
      <c r="X2058">
        <f t="shared" si="390"/>
        <v>0</v>
      </c>
      <c r="Y2058">
        <f t="shared" si="391"/>
        <v>1</v>
      </c>
      <c r="Z2058">
        <f t="shared" si="392"/>
        <v>0</v>
      </c>
      <c r="AA2058">
        <f t="shared" si="393"/>
        <v>0</v>
      </c>
      <c r="AB2058" s="5">
        <f t="shared" si="394"/>
        <v>56</v>
      </c>
      <c r="AC2058">
        <f t="shared" si="395"/>
        <v>1</v>
      </c>
    </row>
    <row r="2059" spans="1:29" x14ac:dyDescent="0.25">
      <c r="A2059" t="s">
        <v>2101</v>
      </c>
      <c r="B2059">
        <v>1994</v>
      </c>
      <c r="C2059" t="s">
        <v>10</v>
      </c>
      <c r="D2059">
        <v>28</v>
      </c>
      <c r="E2059">
        <v>0</v>
      </c>
      <c r="F2059">
        <v>33057.230000000003</v>
      </c>
      <c r="G2059" t="s">
        <v>16</v>
      </c>
      <c r="H2059" t="s">
        <v>11</v>
      </c>
      <c r="I2059" t="s">
        <v>42</v>
      </c>
      <c r="J2059" t="str">
        <f>VLOOKUP(A2059,Names!A:B,2,)</f>
        <v>Fukuda, Mr.  Yutaka</v>
      </c>
      <c r="K2059" cm="1">
        <f t="array" ref="K2059">VLOOKUP($A2059,'Medical Examination'!$A:$H,COLUMN(B:B),0)</f>
        <v>44.36</v>
      </c>
      <c r="L2059" cm="1">
        <f t="array" ref="L2059">VLOOKUP($A2059,'Medical Examination'!$A:$H,COLUMN(C:C),0)</f>
        <v>5.1100000000000003</v>
      </c>
      <c r="M2059" t="str" cm="1">
        <f t="array" ref="M2059">VLOOKUP($A2059,'Medical Examination'!$A:$H,COLUMN(D:D),0)</f>
        <v>No</v>
      </c>
      <c r="N2059" t="str" cm="1">
        <f t="array" ref="N2059">VLOOKUP($A2059,'Medical Examination'!$A:$H,COLUMN(E:E),0)</f>
        <v>No</v>
      </c>
      <c r="O2059" t="str" cm="1">
        <f t="array" ref="O2059">VLOOKUP($A2059,'Medical Examination'!$A:$H,COLUMN(F:F),0)</f>
        <v>No</v>
      </c>
      <c r="P2059" t="str" cm="1">
        <f t="array" ref="P2059">VLOOKUP($A2059,'Medical Examination'!$A:$H,COLUMN(G:G),0)</f>
        <v>No major surgery</v>
      </c>
      <c r="Q2059" t="str" cm="1">
        <f t="array" ref="Q2059">VLOOKUP($A2059,'Medical Examination'!$A:$H,COLUMN(H:H),0)</f>
        <v>yes</v>
      </c>
      <c r="R2059">
        <f t="shared" si="384"/>
        <v>0</v>
      </c>
      <c r="S2059">
        <f t="shared" si="385"/>
        <v>0</v>
      </c>
      <c r="T2059">
        <f t="shared" si="386"/>
        <v>0</v>
      </c>
      <c r="U2059">
        <f t="shared" si="387"/>
        <v>1</v>
      </c>
      <c r="V2059">
        <f t="shared" si="388"/>
        <v>3</v>
      </c>
      <c r="W2059">
        <f t="shared" si="389"/>
        <v>2</v>
      </c>
      <c r="X2059">
        <f t="shared" si="390"/>
        <v>0</v>
      </c>
      <c r="Y2059">
        <f t="shared" si="391"/>
        <v>1</v>
      </c>
      <c r="Z2059">
        <f t="shared" si="392"/>
        <v>0</v>
      </c>
      <c r="AA2059">
        <f t="shared" si="393"/>
        <v>0</v>
      </c>
      <c r="AB2059" s="5">
        <f t="shared" si="394"/>
        <v>29</v>
      </c>
      <c r="AC2059">
        <f t="shared" si="395"/>
        <v>1</v>
      </c>
    </row>
    <row r="2060" spans="1:29" x14ac:dyDescent="0.25">
      <c r="A2060" t="s">
        <v>2102</v>
      </c>
      <c r="B2060">
        <v>1962</v>
      </c>
      <c r="C2060" t="s">
        <v>10</v>
      </c>
      <c r="D2060">
        <v>1</v>
      </c>
      <c r="E2060">
        <v>0</v>
      </c>
      <c r="F2060">
        <v>33074.94</v>
      </c>
      <c r="G2060" t="s">
        <v>16</v>
      </c>
      <c r="H2060" t="s">
        <v>11</v>
      </c>
      <c r="I2060" t="s">
        <v>42</v>
      </c>
      <c r="J2060" t="str">
        <f>VLOOKUP(A2060,Names!A:B,2,)</f>
        <v>Bulewich, Mr.  Adam</v>
      </c>
      <c r="K2060" cm="1">
        <f t="array" ref="K2060">VLOOKUP($A2060,'Medical Examination'!$A:$H,COLUMN(B:B),0)</f>
        <v>20.18</v>
      </c>
      <c r="L2060" cm="1">
        <f t="array" ref="L2060">VLOOKUP($A2060,'Medical Examination'!$A:$H,COLUMN(C:C),0)</f>
        <v>11.19</v>
      </c>
      <c r="M2060" t="str" cm="1">
        <f t="array" ref="M2060">VLOOKUP($A2060,'Medical Examination'!$A:$H,COLUMN(D:D),0)</f>
        <v>No</v>
      </c>
      <c r="N2060" t="str" cm="1">
        <f t="array" ref="N2060">VLOOKUP($A2060,'Medical Examination'!$A:$H,COLUMN(E:E),0)</f>
        <v>No</v>
      </c>
      <c r="O2060" t="str" cm="1">
        <f t="array" ref="O2060">VLOOKUP($A2060,'Medical Examination'!$A:$H,COLUMN(F:F),0)</f>
        <v>No</v>
      </c>
      <c r="P2060" t="str" cm="1">
        <f t="array" ref="P2060">VLOOKUP($A2060,'Medical Examination'!$A:$H,COLUMN(G:G),0)</f>
        <v>No major surgery</v>
      </c>
      <c r="Q2060" t="str" cm="1">
        <f t="array" ref="Q2060">VLOOKUP($A2060,'Medical Examination'!$A:$H,COLUMN(H:H),0)</f>
        <v>yes</v>
      </c>
      <c r="R2060">
        <f t="shared" si="384"/>
        <v>0</v>
      </c>
      <c r="S2060">
        <f t="shared" si="385"/>
        <v>0</v>
      </c>
      <c r="T2060">
        <f t="shared" si="386"/>
        <v>0</v>
      </c>
      <c r="U2060">
        <f t="shared" si="387"/>
        <v>1</v>
      </c>
      <c r="V2060">
        <f t="shared" si="388"/>
        <v>3</v>
      </c>
      <c r="W2060">
        <f t="shared" si="389"/>
        <v>2</v>
      </c>
      <c r="X2060">
        <f t="shared" si="390"/>
        <v>0</v>
      </c>
      <c r="Y2060">
        <f t="shared" si="391"/>
        <v>1</v>
      </c>
      <c r="Z2060">
        <f t="shared" si="392"/>
        <v>0</v>
      </c>
      <c r="AA2060">
        <f t="shared" si="393"/>
        <v>0</v>
      </c>
      <c r="AB2060" s="5">
        <f t="shared" si="394"/>
        <v>61</v>
      </c>
      <c r="AC2060">
        <f t="shared" si="395"/>
        <v>1</v>
      </c>
    </row>
    <row r="2061" spans="1:29" x14ac:dyDescent="0.25">
      <c r="A2061" t="s">
        <v>2103</v>
      </c>
      <c r="B2061">
        <v>1969</v>
      </c>
      <c r="C2061" t="s">
        <v>37</v>
      </c>
      <c r="D2061">
        <v>30</v>
      </c>
      <c r="E2061">
        <v>0</v>
      </c>
      <c r="F2061">
        <v>33090.660000000003</v>
      </c>
      <c r="G2061" t="s">
        <v>11</v>
      </c>
      <c r="H2061" t="s">
        <v>11</v>
      </c>
      <c r="I2061" t="s">
        <v>42</v>
      </c>
      <c r="J2061" t="str">
        <f>VLOOKUP(A2061,Names!A:B,2,)</f>
        <v>Boyd, Ms.  Adrienne</v>
      </c>
      <c r="K2061" cm="1">
        <f t="array" ref="K2061">VLOOKUP($A2061,'Medical Examination'!$A:$H,COLUMN(B:B),0)</f>
        <v>25.14</v>
      </c>
      <c r="L2061" cm="1">
        <f t="array" ref="L2061">VLOOKUP($A2061,'Medical Examination'!$A:$H,COLUMN(C:C),0)</f>
        <v>6.02</v>
      </c>
      <c r="M2061" t="str" cm="1">
        <f t="array" ref="M2061">VLOOKUP($A2061,'Medical Examination'!$A:$H,COLUMN(D:D),0)</f>
        <v>yes</v>
      </c>
      <c r="N2061" t="str" cm="1">
        <f t="array" ref="N2061">VLOOKUP($A2061,'Medical Examination'!$A:$H,COLUMN(E:E),0)</f>
        <v>No</v>
      </c>
      <c r="O2061" t="str" cm="1">
        <f t="array" ref="O2061">VLOOKUP($A2061,'Medical Examination'!$A:$H,COLUMN(F:F),0)</f>
        <v>Yes</v>
      </c>
      <c r="P2061" cm="1">
        <f t="array" ref="P2061">VLOOKUP($A2061,'Medical Examination'!$A:$H,COLUMN(G:G),0)</f>
        <v>1</v>
      </c>
      <c r="Q2061" t="str" cm="1">
        <f t="array" ref="Q2061">VLOOKUP($A2061,'Medical Examination'!$A:$H,COLUMN(H:H),0)</f>
        <v>yes</v>
      </c>
      <c r="R2061">
        <f t="shared" si="384"/>
        <v>1</v>
      </c>
      <c r="S2061">
        <f t="shared" si="385"/>
        <v>0</v>
      </c>
      <c r="T2061">
        <f t="shared" si="386"/>
        <v>1</v>
      </c>
      <c r="U2061">
        <f t="shared" si="387"/>
        <v>1</v>
      </c>
      <c r="V2061">
        <f t="shared" si="388"/>
        <v>2</v>
      </c>
      <c r="W2061">
        <f t="shared" si="389"/>
        <v>2</v>
      </c>
      <c r="X2061">
        <f t="shared" si="390"/>
        <v>1</v>
      </c>
      <c r="Y2061">
        <f t="shared" si="391"/>
        <v>1</v>
      </c>
      <c r="Z2061">
        <f t="shared" si="392"/>
        <v>0</v>
      </c>
      <c r="AA2061">
        <f t="shared" si="393"/>
        <v>0</v>
      </c>
      <c r="AB2061" s="5">
        <f t="shared" si="394"/>
        <v>54</v>
      </c>
      <c r="AC2061">
        <f t="shared" si="395"/>
        <v>0</v>
      </c>
    </row>
    <row r="2062" spans="1:29" x14ac:dyDescent="0.25">
      <c r="A2062" t="s">
        <v>2104</v>
      </c>
      <c r="B2062">
        <v>1985</v>
      </c>
      <c r="C2062" t="s">
        <v>10</v>
      </c>
      <c r="D2062">
        <v>15</v>
      </c>
      <c r="E2062">
        <v>3</v>
      </c>
      <c r="F2062">
        <v>33121</v>
      </c>
      <c r="G2062" t="s">
        <v>11</v>
      </c>
      <c r="H2062" t="s">
        <v>16</v>
      </c>
      <c r="I2062" t="s">
        <v>42</v>
      </c>
      <c r="J2062" t="str">
        <f>VLOOKUP(A2062,Names!A:B,2,)</f>
        <v>Oswalt, Ms.  Erin C.</v>
      </c>
      <c r="K2062" cm="1">
        <f t="array" ref="K2062">VLOOKUP($A2062,'Medical Examination'!$A:$H,COLUMN(B:B),0)</f>
        <v>33.14</v>
      </c>
      <c r="L2062" cm="1">
        <f t="array" ref="L2062">VLOOKUP($A2062,'Medical Examination'!$A:$H,COLUMN(C:C),0)</f>
        <v>5.67</v>
      </c>
      <c r="M2062" t="str" cm="1">
        <f t="array" ref="M2062">VLOOKUP($A2062,'Medical Examination'!$A:$H,COLUMN(D:D),0)</f>
        <v>yes</v>
      </c>
      <c r="N2062" t="str" cm="1">
        <f t="array" ref="N2062">VLOOKUP($A2062,'Medical Examination'!$A:$H,COLUMN(E:E),0)</f>
        <v>No</v>
      </c>
      <c r="O2062" t="str" cm="1">
        <f t="array" ref="O2062">VLOOKUP($A2062,'Medical Examination'!$A:$H,COLUMN(F:F),0)</f>
        <v>No</v>
      </c>
      <c r="P2062" t="str" cm="1">
        <f t="array" ref="P2062">VLOOKUP($A2062,'Medical Examination'!$A:$H,COLUMN(G:G),0)</f>
        <v>No major surgery</v>
      </c>
      <c r="Q2062" t="str" cm="1">
        <f t="array" ref="Q2062">VLOOKUP($A2062,'Medical Examination'!$A:$H,COLUMN(H:H),0)</f>
        <v>yes</v>
      </c>
      <c r="R2062">
        <f t="shared" si="384"/>
        <v>1</v>
      </c>
      <c r="S2062">
        <f t="shared" si="385"/>
        <v>0</v>
      </c>
      <c r="T2062">
        <f t="shared" si="386"/>
        <v>0</v>
      </c>
      <c r="U2062">
        <f t="shared" si="387"/>
        <v>1</v>
      </c>
      <c r="V2062">
        <f t="shared" si="388"/>
        <v>2</v>
      </c>
      <c r="W2062">
        <f t="shared" si="389"/>
        <v>3</v>
      </c>
      <c r="X2062">
        <f t="shared" si="390"/>
        <v>0</v>
      </c>
      <c r="Y2062">
        <f t="shared" si="391"/>
        <v>1</v>
      </c>
      <c r="Z2062">
        <f t="shared" si="392"/>
        <v>0</v>
      </c>
      <c r="AA2062">
        <f t="shared" si="393"/>
        <v>0</v>
      </c>
      <c r="AB2062" s="5">
        <f t="shared" si="394"/>
        <v>38</v>
      </c>
      <c r="AC2062">
        <f t="shared" si="395"/>
        <v>0</v>
      </c>
    </row>
    <row r="2063" spans="1:29" x14ac:dyDescent="0.25">
      <c r="A2063" t="s">
        <v>2105</v>
      </c>
      <c r="B2063">
        <v>1990</v>
      </c>
      <c r="C2063" t="s">
        <v>37</v>
      </c>
      <c r="D2063">
        <v>12</v>
      </c>
      <c r="E2063">
        <v>3</v>
      </c>
      <c r="F2063">
        <v>33292.83</v>
      </c>
      <c r="G2063" t="s">
        <v>11</v>
      </c>
      <c r="H2063" t="s">
        <v>16</v>
      </c>
      <c r="I2063" t="s">
        <v>42</v>
      </c>
      <c r="J2063" t="str">
        <f>VLOOKUP(A2063,Names!A:B,2,)</f>
        <v>Debolt, Mr.  Erik</v>
      </c>
      <c r="K2063" cm="1">
        <f t="array" ref="K2063">VLOOKUP($A2063,'Medical Examination'!$A:$H,COLUMN(B:B),0)</f>
        <v>37.82</v>
      </c>
      <c r="L2063" cm="1">
        <f t="array" ref="L2063">VLOOKUP($A2063,'Medical Examination'!$A:$H,COLUMN(C:C),0)</f>
        <v>6.01</v>
      </c>
      <c r="M2063" t="str" cm="1">
        <f t="array" ref="M2063">VLOOKUP($A2063,'Medical Examination'!$A:$H,COLUMN(D:D),0)</f>
        <v>No</v>
      </c>
      <c r="N2063" t="str" cm="1">
        <f t="array" ref="N2063">VLOOKUP($A2063,'Medical Examination'!$A:$H,COLUMN(E:E),0)</f>
        <v>No</v>
      </c>
      <c r="O2063" t="str" cm="1">
        <f t="array" ref="O2063">VLOOKUP($A2063,'Medical Examination'!$A:$H,COLUMN(F:F),0)</f>
        <v>No</v>
      </c>
      <c r="P2063" t="str" cm="1">
        <f t="array" ref="P2063">VLOOKUP($A2063,'Medical Examination'!$A:$H,COLUMN(G:G),0)</f>
        <v>No major surgery</v>
      </c>
      <c r="Q2063" t="str" cm="1">
        <f t="array" ref="Q2063">VLOOKUP($A2063,'Medical Examination'!$A:$H,COLUMN(H:H),0)</f>
        <v>yes</v>
      </c>
      <c r="R2063">
        <f t="shared" si="384"/>
        <v>0</v>
      </c>
      <c r="S2063">
        <f t="shared" si="385"/>
        <v>0</v>
      </c>
      <c r="T2063">
        <f t="shared" si="386"/>
        <v>0</v>
      </c>
      <c r="U2063">
        <f t="shared" si="387"/>
        <v>1</v>
      </c>
      <c r="V2063">
        <f t="shared" si="388"/>
        <v>2</v>
      </c>
      <c r="W2063">
        <f t="shared" si="389"/>
        <v>3</v>
      </c>
      <c r="X2063">
        <f t="shared" si="390"/>
        <v>0</v>
      </c>
      <c r="Y2063">
        <f t="shared" si="391"/>
        <v>1</v>
      </c>
      <c r="Z2063">
        <f t="shared" si="392"/>
        <v>0</v>
      </c>
      <c r="AA2063">
        <f t="shared" si="393"/>
        <v>0</v>
      </c>
      <c r="AB2063" s="5">
        <f t="shared" si="394"/>
        <v>33</v>
      </c>
      <c r="AC2063">
        <f t="shared" si="395"/>
        <v>1</v>
      </c>
    </row>
    <row r="2064" spans="1:29" x14ac:dyDescent="0.25">
      <c r="A2064" t="s">
        <v>2106</v>
      </c>
      <c r="B2064">
        <v>2003</v>
      </c>
      <c r="C2064" t="s">
        <v>15</v>
      </c>
      <c r="D2064">
        <v>28</v>
      </c>
      <c r="E2064">
        <v>0</v>
      </c>
      <c r="F2064">
        <v>33307.550000000003</v>
      </c>
      <c r="G2064" t="s">
        <v>11</v>
      </c>
      <c r="H2064" t="s">
        <v>12</v>
      </c>
      <c r="I2064" t="s">
        <v>23</v>
      </c>
      <c r="J2064" t="str">
        <f>VLOOKUP(A2064,Names!A:B,2,)</f>
        <v>Brecher, Ms.  Erica A.</v>
      </c>
      <c r="K2064" cm="1">
        <f t="array" ref="K2064">VLOOKUP($A2064,'Medical Examination'!$A:$H,COLUMN(B:B),0)</f>
        <v>30.02</v>
      </c>
      <c r="L2064" cm="1">
        <f t="array" ref="L2064">VLOOKUP($A2064,'Medical Examination'!$A:$H,COLUMN(C:C),0)</f>
        <v>5.98</v>
      </c>
      <c r="M2064" t="str" cm="1">
        <f t="array" ref="M2064">VLOOKUP($A2064,'Medical Examination'!$A:$H,COLUMN(D:D),0)</f>
        <v>No</v>
      </c>
      <c r="N2064" t="str" cm="1">
        <f t="array" ref="N2064">VLOOKUP($A2064,'Medical Examination'!$A:$H,COLUMN(E:E),0)</f>
        <v>No</v>
      </c>
      <c r="O2064" t="str" cm="1">
        <f t="array" ref="O2064">VLOOKUP($A2064,'Medical Examination'!$A:$H,COLUMN(F:F),0)</f>
        <v>Yes</v>
      </c>
      <c r="P2064" cm="1">
        <f t="array" ref="P2064">VLOOKUP($A2064,'Medical Examination'!$A:$H,COLUMN(G:G),0)</f>
        <v>1</v>
      </c>
      <c r="Q2064" t="str" cm="1">
        <f t="array" ref="Q2064">VLOOKUP($A2064,'Medical Examination'!$A:$H,COLUMN(H:H),0)</f>
        <v>yes</v>
      </c>
      <c r="R2064">
        <f t="shared" si="384"/>
        <v>0</v>
      </c>
      <c r="S2064">
        <f t="shared" si="385"/>
        <v>0</v>
      </c>
      <c r="T2064">
        <f t="shared" si="386"/>
        <v>1</v>
      </c>
      <c r="U2064">
        <f t="shared" si="387"/>
        <v>1</v>
      </c>
      <c r="V2064">
        <f t="shared" si="388"/>
        <v>2</v>
      </c>
      <c r="W2064">
        <f t="shared" si="389"/>
        <v>1</v>
      </c>
      <c r="X2064">
        <f t="shared" si="390"/>
        <v>1</v>
      </c>
      <c r="Y2064">
        <f t="shared" si="391"/>
        <v>0</v>
      </c>
      <c r="Z2064">
        <f t="shared" si="392"/>
        <v>1</v>
      </c>
      <c r="AA2064">
        <f t="shared" si="393"/>
        <v>0</v>
      </c>
      <c r="AB2064" s="5">
        <f t="shared" si="394"/>
        <v>20</v>
      </c>
      <c r="AC2064">
        <f t="shared" si="395"/>
        <v>0</v>
      </c>
    </row>
    <row r="2065" spans="1:29" x14ac:dyDescent="0.25">
      <c r="A2065" t="s">
        <v>2107</v>
      </c>
      <c r="B2065">
        <v>1972</v>
      </c>
      <c r="C2065" t="s">
        <v>20</v>
      </c>
      <c r="D2065">
        <v>5</v>
      </c>
      <c r="E2065">
        <v>0</v>
      </c>
      <c r="F2065">
        <v>33344.449999999997</v>
      </c>
      <c r="G2065" t="s">
        <v>11</v>
      </c>
      <c r="H2065" t="s">
        <v>12</v>
      </c>
      <c r="I2065" t="s">
        <v>42</v>
      </c>
      <c r="J2065" t="str">
        <f>VLOOKUP(A2065,Names!A:B,2,)</f>
        <v>Land, Ms.  Ainsley E.</v>
      </c>
      <c r="K2065" cm="1">
        <f t="array" ref="K2065">VLOOKUP($A2065,'Medical Examination'!$A:$H,COLUMN(B:B),0)</f>
        <v>28.16</v>
      </c>
      <c r="L2065" cm="1">
        <f t="array" ref="L2065">VLOOKUP($A2065,'Medical Examination'!$A:$H,COLUMN(C:C),0)</f>
        <v>5.77</v>
      </c>
      <c r="M2065" t="str" cm="1">
        <f t="array" ref="M2065">VLOOKUP($A2065,'Medical Examination'!$A:$H,COLUMN(D:D),0)</f>
        <v>No</v>
      </c>
      <c r="N2065" t="str" cm="1">
        <f t="array" ref="N2065">VLOOKUP($A2065,'Medical Examination'!$A:$H,COLUMN(E:E),0)</f>
        <v>No</v>
      </c>
      <c r="O2065" t="str" cm="1">
        <f t="array" ref="O2065">VLOOKUP($A2065,'Medical Examination'!$A:$H,COLUMN(F:F),0)</f>
        <v>No</v>
      </c>
      <c r="P2065" cm="1">
        <f t="array" ref="P2065">VLOOKUP($A2065,'Medical Examination'!$A:$H,COLUMN(G:G),0)</f>
        <v>2</v>
      </c>
      <c r="Q2065" t="str" cm="1">
        <f t="array" ref="Q2065">VLOOKUP($A2065,'Medical Examination'!$A:$H,COLUMN(H:H),0)</f>
        <v>yes</v>
      </c>
      <c r="R2065">
        <f t="shared" si="384"/>
        <v>0</v>
      </c>
      <c r="S2065">
        <f t="shared" si="385"/>
        <v>0</v>
      </c>
      <c r="T2065">
        <f t="shared" si="386"/>
        <v>0</v>
      </c>
      <c r="U2065">
        <f t="shared" si="387"/>
        <v>1</v>
      </c>
      <c r="V2065">
        <f t="shared" si="388"/>
        <v>2</v>
      </c>
      <c r="W2065">
        <f t="shared" si="389"/>
        <v>1</v>
      </c>
      <c r="X2065">
        <f t="shared" si="390"/>
        <v>2</v>
      </c>
      <c r="Y2065">
        <f t="shared" si="391"/>
        <v>1</v>
      </c>
      <c r="Z2065">
        <f t="shared" si="392"/>
        <v>0</v>
      </c>
      <c r="AA2065">
        <f t="shared" si="393"/>
        <v>0</v>
      </c>
      <c r="AB2065" s="5">
        <f t="shared" si="394"/>
        <v>51</v>
      </c>
      <c r="AC2065">
        <f t="shared" si="395"/>
        <v>0</v>
      </c>
    </row>
    <row r="2066" spans="1:29" x14ac:dyDescent="0.25">
      <c r="A2066" t="s">
        <v>2108</v>
      </c>
      <c r="B2066">
        <v>1985</v>
      </c>
      <c r="C2066" t="s">
        <v>30</v>
      </c>
      <c r="D2066">
        <v>7</v>
      </c>
      <c r="E2066">
        <v>3</v>
      </c>
      <c r="F2066">
        <v>33450.99</v>
      </c>
      <c r="G2066" t="s">
        <v>11</v>
      </c>
      <c r="H2066" t="s">
        <v>11</v>
      </c>
      <c r="I2066" t="s">
        <v>42</v>
      </c>
      <c r="J2066" t="str">
        <f>VLOOKUP(A2066,Names!A:B,2,)</f>
        <v>Lindsay, Mr.  Simon G.</v>
      </c>
      <c r="K2066" cm="1">
        <f t="array" ref="K2066">VLOOKUP($A2066,'Medical Examination'!$A:$H,COLUMN(B:B),0)</f>
        <v>34.5</v>
      </c>
      <c r="L2066" cm="1">
        <f t="array" ref="L2066">VLOOKUP($A2066,'Medical Examination'!$A:$H,COLUMN(C:C),0)</f>
        <v>4.07</v>
      </c>
      <c r="M2066" t="str" cm="1">
        <f t="array" ref="M2066">VLOOKUP($A2066,'Medical Examination'!$A:$H,COLUMN(D:D),0)</f>
        <v>yes</v>
      </c>
      <c r="N2066" t="str" cm="1">
        <f t="array" ref="N2066">VLOOKUP($A2066,'Medical Examination'!$A:$H,COLUMN(E:E),0)</f>
        <v>No</v>
      </c>
      <c r="O2066" t="str" cm="1">
        <f t="array" ref="O2066">VLOOKUP($A2066,'Medical Examination'!$A:$H,COLUMN(F:F),0)</f>
        <v>No</v>
      </c>
      <c r="P2066" t="str" cm="1">
        <f t="array" ref="P2066">VLOOKUP($A2066,'Medical Examination'!$A:$H,COLUMN(G:G),0)</f>
        <v>No major surgery</v>
      </c>
      <c r="Q2066" t="str" cm="1">
        <f t="array" ref="Q2066">VLOOKUP($A2066,'Medical Examination'!$A:$H,COLUMN(H:H),0)</f>
        <v>yes</v>
      </c>
      <c r="R2066">
        <f t="shared" si="384"/>
        <v>1</v>
      </c>
      <c r="S2066">
        <f t="shared" si="385"/>
        <v>0</v>
      </c>
      <c r="T2066">
        <f t="shared" si="386"/>
        <v>0</v>
      </c>
      <c r="U2066">
        <f t="shared" si="387"/>
        <v>1</v>
      </c>
      <c r="V2066">
        <f t="shared" si="388"/>
        <v>2</v>
      </c>
      <c r="W2066">
        <f t="shared" si="389"/>
        <v>2</v>
      </c>
      <c r="X2066">
        <f t="shared" si="390"/>
        <v>0</v>
      </c>
      <c r="Y2066">
        <f t="shared" si="391"/>
        <v>1</v>
      </c>
      <c r="Z2066">
        <f t="shared" si="392"/>
        <v>0</v>
      </c>
      <c r="AA2066">
        <f t="shared" si="393"/>
        <v>0</v>
      </c>
      <c r="AB2066" s="5">
        <f t="shared" si="394"/>
        <v>38</v>
      </c>
      <c r="AC2066">
        <f t="shared" si="395"/>
        <v>1</v>
      </c>
    </row>
    <row r="2067" spans="1:29" x14ac:dyDescent="0.25">
      <c r="A2067" t="s">
        <v>2109</v>
      </c>
      <c r="B2067">
        <v>1970</v>
      </c>
      <c r="C2067" t="s">
        <v>18</v>
      </c>
      <c r="D2067">
        <v>18</v>
      </c>
      <c r="E2067">
        <v>2</v>
      </c>
      <c r="F2067">
        <v>33471.97</v>
      </c>
      <c r="G2067" t="s">
        <v>11</v>
      </c>
      <c r="H2067" t="s">
        <v>11</v>
      </c>
      <c r="I2067" t="s">
        <v>23</v>
      </c>
      <c r="J2067" t="str">
        <f>VLOOKUP(A2067,Names!A:B,2,)</f>
        <v>Kruzel, Ms.  Jacy D</v>
      </c>
      <c r="K2067" cm="1">
        <f t="array" ref="K2067">VLOOKUP($A2067,'Medical Examination'!$A:$H,COLUMN(B:B),0)</f>
        <v>37.524999999999999</v>
      </c>
      <c r="L2067" cm="1">
        <f t="array" ref="L2067">VLOOKUP($A2067,'Medical Examination'!$A:$H,COLUMN(C:C),0)</f>
        <v>9.0299999999999994</v>
      </c>
      <c r="M2067" t="str" cm="1">
        <f t="array" ref="M2067">VLOOKUP($A2067,'Medical Examination'!$A:$H,COLUMN(D:D),0)</f>
        <v>yes</v>
      </c>
      <c r="N2067" t="str" cm="1">
        <f t="array" ref="N2067">VLOOKUP($A2067,'Medical Examination'!$A:$H,COLUMN(E:E),0)</f>
        <v>No</v>
      </c>
      <c r="O2067" t="str" cm="1">
        <f t="array" ref="O2067">VLOOKUP($A2067,'Medical Examination'!$A:$H,COLUMN(F:F),0)</f>
        <v>No</v>
      </c>
      <c r="P2067" cm="1">
        <f t="array" ref="P2067">VLOOKUP($A2067,'Medical Examination'!$A:$H,COLUMN(G:G),0)</f>
        <v>2</v>
      </c>
      <c r="Q2067" t="str" cm="1">
        <f t="array" ref="Q2067">VLOOKUP($A2067,'Medical Examination'!$A:$H,COLUMN(H:H),0)</f>
        <v>No</v>
      </c>
      <c r="R2067">
        <f t="shared" si="384"/>
        <v>1</v>
      </c>
      <c r="S2067">
        <f t="shared" si="385"/>
        <v>0</v>
      </c>
      <c r="T2067">
        <f t="shared" si="386"/>
        <v>0</v>
      </c>
      <c r="U2067">
        <f t="shared" si="387"/>
        <v>0</v>
      </c>
      <c r="V2067">
        <f t="shared" si="388"/>
        <v>2</v>
      </c>
      <c r="W2067">
        <f t="shared" si="389"/>
        <v>2</v>
      </c>
      <c r="X2067">
        <f t="shared" si="390"/>
        <v>2</v>
      </c>
      <c r="Y2067">
        <f t="shared" si="391"/>
        <v>0</v>
      </c>
      <c r="Z2067">
        <f t="shared" si="392"/>
        <v>1</v>
      </c>
      <c r="AA2067">
        <f t="shared" si="393"/>
        <v>0</v>
      </c>
      <c r="AB2067" s="5">
        <f t="shared" si="394"/>
        <v>53</v>
      </c>
      <c r="AC2067">
        <f t="shared" si="395"/>
        <v>0</v>
      </c>
    </row>
    <row r="2068" spans="1:29" x14ac:dyDescent="0.25">
      <c r="A2068" t="s">
        <v>2110</v>
      </c>
      <c r="B2068">
        <v>2002</v>
      </c>
      <c r="C2068" t="s">
        <v>35</v>
      </c>
      <c r="D2068">
        <v>25</v>
      </c>
      <c r="E2068">
        <v>0</v>
      </c>
      <c r="F2068">
        <v>33475.82</v>
      </c>
      <c r="G2068" t="s">
        <v>16</v>
      </c>
      <c r="H2068" t="s">
        <v>16</v>
      </c>
      <c r="I2068" t="s">
        <v>170</v>
      </c>
      <c r="J2068" t="str">
        <f>VLOOKUP(A2068,Names!A:B,2,)</f>
        <v>Inman, Mr.  Luke M</v>
      </c>
      <c r="K2068" cm="1">
        <f t="array" ref="K2068">VLOOKUP($A2068,'Medical Examination'!$A:$H,COLUMN(B:B),0)</f>
        <v>30.684999999999999</v>
      </c>
      <c r="L2068" cm="1">
        <f t="array" ref="L2068">VLOOKUP($A2068,'Medical Examination'!$A:$H,COLUMN(C:C),0)</f>
        <v>8.23</v>
      </c>
      <c r="M2068" t="str" cm="1">
        <f t="array" ref="M2068">VLOOKUP($A2068,'Medical Examination'!$A:$H,COLUMN(D:D),0)</f>
        <v>No</v>
      </c>
      <c r="N2068" t="str" cm="1">
        <f t="array" ref="N2068">VLOOKUP($A2068,'Medical Examination'!$A:$H,COLUMN(E:E),0)</f>
        <v>No</v>
      </c>
      <c r="O2068" t="str" cm="1">
        <f t="array" ref="O2068">VLOOKUP($A2068,'Medical Examination'!$A:$H,COLUMN(F:F),0)</f>
        <v>No</v>
      </c>
      <c r="P2068" t="str" cm="1">
        <f t="array" ref="P2068">VLOOKUP($A2068,'Medical Examination'!$A:$H,COLUMN(G:G),0)</f>
        <v>No major surgery</v>
      </c>
      <c r="Q2068" t="str" cm="1">
        <f t="array" ref="Q2068">VLOOKUP($A2068,'Medical Examination'!$A:$H,COLUMN(H:H),0)</f>
        <v>yes</v>
      </c>
      <c r="R2068">
        <f t="shared" si="384"/>
        <v>0</v>
      </c>
      <c r="S2068">
        <f t="shared" si="385"/>
        <v>0</v>
      </c>
      <c r="T2068">
        <f t="shared" si="386"/>
        <v>0</v>
      </c>
      <c r="U2068">
        <f t="shared" si="387"/>
        <v>1</v>
      </c>
      <c r="V2068">
        <f t="shared" si="388"/>
        <v>3</v>
      </c>
      <c r="W2068">
        <f t="shared" si="389"/>
        <v>3</v>
      </c>
      <c r="X2068">
        <f t="shared" si="390"/>
        <v>0</v>
      </c>
      <c r="Y2068">
        <f t="shared" si="391"/>
        <v>0</v>
      </c>
      <c r="Z2068">
        <f t="shared" si="392"/>
        <v>0</v>
      </c>
      <c r="AA2068">
        <f t="shared" si="393"/>
        <v>0</v>
      </c>
      <c r="AB2068" s="5">
        <f t="shared" si="394"/>
        <v>21</v>
      </c>
      <c r="AC2068">
        <f t="shared" si="395"/>
        <v>1</v>
      </c>
    </row>
    <row r="2069" spans="1:29" x14ac:dyDescent="0.25">
      <c r="A2069" t="s">
        <v>2111</v>
      </c>
      <c r="B2069">
        <v>1984</v>
      </c>
      <c r="C2069" t="s">
        <v>10</v>
      </c>
      <c r="D2069">
        <v>22</v>
      </c>
      <c r="E2069">
        <v>3</v>
      </c>
      <c r="F2069">
        <v>33527.1</v>
      </c>
      <c r="G2069" t="s">
        <v>11</v>
      </c>
      <c r="H2069" t="s">
        <v>12</v>
      </c>
      <c r="I2069" t="s">
        <v>42</v>
      </c>
      <c r="J2069" t="str">
        <f>VLOOKUP(A2069,Names!A:B,2,)</f>
        <v>Riepma, Ms.  Megan A.</v>
      </c>
      <c r="K2069" cm="1">
        <f t="array" ref="K2069">VLOOKUP($A2069,'Medical Examination'!$A:$H,COLUMN(B:B),0)</f>
        <v>33.58</v>
      </c>
      <c r="L2069" cm="1">
        <f t="array" ref="L2069">VLOOKUP($A2069,'Medical Examination'!$A:$H,COLUMN(C:C),0)</f>
        <v>5.56</v>
      </c>
      <c r="M2069" t="str" cm="1">
        <f t="array" ref="M2069">VLOOKUP($A2069,'Medical Examination'!$A:$H,COLUMN(D:D),0)</f>
        <v>No</v>
      </c>
      <c r="N2069" t="str" cm="1">
        <f t="array" ref="N2069">VLOOKUP($A2069,'Medical Examination'!$A:$H,COLUMN(E:E),0)</f>
        <v>No</v>
      </c>
      <c r="O2069" t="str" cm="1">
        <f t="array" ref="O2069">VLOOKUP($A2069,'Medical Examination'!$A:$H,COLUMN(F:F),0)</f>
        <v>No</v>
      </c>
      <c r="P2069" cm="1">
        <f t="array" ref="P2069">VLOOKUP($A2069,'Medical Examination'!$A:$H,COLUMN(G:G),0)</f>
        <v>1</v>
      </c>
      <c r="Q2069" t="str" cm="1">
        <f t="array" ref="Q2069">VLOOKUP($A2069,'Medical Examination'!$A:$H,COLUMN(H:H),0)</f>
        <v>yes</v>
      </c>
      <c r="R2069">
        <f t="shared" si="384"/>
        <v>0</v>
      </c>
      <c r="S2069">
        <f t="shared" si="385"/>
        <v>0</v>
      </c>
      <c r="T2069">
        <f t="shared" si="386"/>
        <v>0</v>
      </c>
      <c r="U2069">
        <f t="shared" si="387"/>
        <v>1</v>
      </c>
      <c r="V2069">
        <f t="shared" si="388"/>
        <v>2</v>
      </c>
      <c r="W2069">
        <f t="shared" si="389"/>
        <v>1</v>
      </c>
      <c r="X2069">
        <f t="shared" si="390"/>
        <v>1</v>
      </c>
      <c r="Y2069">
        <f t="shared" si="391"/>
        <v>1</v>
      </c>
      <c r="Z2069">
        <f t="shared" si="392"/>
        <v>0</v>
      </c>
      <c r="AA2069">
        <f t="shared" si="393"/>
        <v>0</v>
      </c>
      <c r="AB2069" s="5">
        <f t="shared" si="394"/>
        <v>39</v>
      </c>
      <c r="AC2069">
        <f t="shared" si="395"/>
        <v>0</v>
      </c>
    </row>
    <row r="2070" spans="1:29" x14ac:dyDescent="0.25">
      <c r="A2070" t="s">
        <v>2112</v>
      </c>
      <c r="B2070">
        <v>2003</v>
      </c>
      <c r="C2070" t="s">
        <v>20</v>
      </c>
      <c r="D2070">
        <v>9</v>
      </c>
      <c r="E2070">
        <v>0</v>
      </c>
      <c r="F2070">
        <v>33611.71</v>
      </c>
      <c r="G2070" t="s">
        <v>16</v>
      </c>
      <c r="H2070" t="s">
        <v>11</v>
      </c>
      <c r="I2070" t="s">
        <v>42</v>
      </c>
      <c r="J2070" t="str">
        <f>VLOOKUP(A2070,Names!A:B,2,)</f>
        <v>Bui, Mr.  Jason</v>
      </c>
      <c r="K2070" cm="1">
        <f t="array" ref="K2070">VLOOKUP($A2070,'Medical Examination'!$A:$H,COLUMN(B:B),0)</f>
        <v>52.81</v>
      </c>
      <c r="L2070" cm="1">
        <f t="array" ref="L2070">VLOOKUP($A2070,'Medical Examination'!$A:$H,COLUMN(C:C),0)</f>
        <v>5.19</v>
      </c>
      <c r="M2070" t="str" cm="1">
        <f t="array" ref="M2070">VLOOKUP($A2070,'Medical Examination'!$A:$H,COLUMN(D:D),0)</f>
        <v>No</v>
      </c>
      <c r="N2070" t="str" cm="1">
        <f t="array" ref="N2070">VLOOKUP($A2070,'Medical Examination'!$A:$H,COLUMN(E:E),0)</f>
        <v>No</v>
      </c>
      <c r="O2070" t="str" cm="1">
        <f t="array" ref="O2070">VLOOKUP($A2070,'Medical Examination'!$A:$H,COLUMN(F:F),0)</f>
        <v>Yes</v>
      </c>
      <c r="P2070" cm="1">
        <f t="array" ref="P2070">VLOOKUP($A2070,'Medical Examination'!$A:$H,COLUMN(G:G),0)</f>
        <v>1</v>
      </c>
      <c r="Q2070" t="str" cm="1">
        <f t="array" ref="Q2070">VLOOKUP($A2070,'Medical Examination'!$A:$H,COLUMN(H:H),0)</f>
        <v>yes</v>
      </c>
      <c r="R2070">
        <f t="shared" si="384"/>
        <v>0</v>
      </c>
      <c r="S2070">
        <f t="shared" si="385"/>
        <v>0</v>
      </c>
      <c r="T2070">
        <f t="shared" si="386"/>
        <v>1</v>
      </c>
      <c r="U2070">
        <f t="shared" si="387"/>
        <v>1</v>
      </c>
      <c r="V2070">
        <f t="shared" si="388"/>
        <v>3</v>
      </c>
      <c r="W2070">
        <f t="shared" si="389"/>
        <v>2</v>
      </c>
      <c r="X2070">
        <f t="shared" si="390"/>
        <v>1</v>
      </c>
      <c r="Y2070">
        <f t="shared" si="391"/>
        <v>1</v>
      </c>
      <c r="Z2070">
        <f t="shared" si="392"/>
        <v>0</v>
      </c>
      <c r="AA2070">
        <f t="shared" si="393"/>
        <v>0</v>
      </c>
      <c r="AB2070" s="5">
        <f t="shared" si="394"/>
        <v>20</v>
      </c>
      <c r="AC2070">
        <f t="shared" si="395"/>
        <v>1</v>
      </c>
    </row>
    <row r="2071" spans="1:29" x14ac:dyDescent="0.25">
      <c r="A2071" t="s">
        <v>2113</v>
      </c>
      <c r="B2071">
        <v>1993</v>
      </c>
      <c r="C2071" t="s">
        <v>15</v>
      </c>
      <c r="D2071">
        <v>28</v>
      </c>
      <c r="E2071">
        <v>0</v>
      </c>
      <c r="F2071">
        <v>33707.550000000003</v>
      </c>
      <c r="G2071" t="s">
        <v>11</v>
      </c>
      <c r="H2071" t="s">
        <v>11</v>
      </c>
      <c r="I2071" t="s">
        <v>42</v>
      </c>
      <c r="J2071" t="str">
        <f>VLOOKUP(A2071,Names!A:B,2,)</f>
        <v>Fine, Mr.  Jesse G.</v>
      </c>
      <c r="K2071" cm="1">
        <f t="array" ref="K2071">VLOOKUP($A2071,'Medical Examination'!$A:$H,COLUMN(B:B),0)</f>
        <v>45.52</v>
      </c>
      <c r="L2071" cm="1">
        <f t="array" ref="L2071">VLOOKUP($A2071,'Medical Examination'!$A:$H,COLUMN(C:C),0)</f>
        <v>6.04</v>
      </c>
      <c r="M2071" t="str" cm="1">
        <f t="array" ref="M2071">VLOOKUP($A2071,'Medical Examination'!$A:$H,COLUMN(D:D),0)</f>
        <v>No</v>
      </c>
      <c r="N2071" t="str" cm="1">
        <f t="array" ref="N2071">VLOOKUP($A2071,'Medical Examination'!$A:$H,COLUMN(E:E),0)</f>
        <v>No</v>
      </c>
      <c r="O2071" t="str" cm="1">
        <f t="array" ref="O2071">VLOOKUP($A2071,'Medical Examination'!$A:$H,COLUMN(F:F),0)</f>
        <v>Yes</v>
      </c>
      <c r="P2071" cm="1">
        <f t="array" ref="P2071">VLOOKUP($A2071,'Medical Examination'!$A:$H,COLUMN(G:G),0)</f>
        <v>1</v>
      </c>
      <c r="Q2071" t="str" cm="1">
        <f t="array" ref="Q2071">VLOOKUP($A2071,'Medical Examination'!$A:$H,COLUMN(H:H),0)</f>
        <v>yes</v>
      </c>
      <c r="R2071">
        <f t="shared" si="384"/>
        <v>0</v>
      </c>
      <c r="S2071">
        <f t="shared" si="385"/>
        <v>0</v>
      </c>
      <c r="T2071">
        <f t="shared" si="386"/>
        <v>1</v>
      </c>
      <c r="U2071">
        <f t="shared" si="387"/>
        <v>1</v>
      </c>
      <c r="V2071">
        <f t="shared" si="388"/>
        <v>2</v>
      </c>
      <c r="W2071">
        <f t="shared" si="389"/>
        <v>2</v>
      </c>
      <c r="X2071">
        <f t="shared" si="390"/>
        <v>1</v>
      </c>
      <c r="Y2071">
        <f t="shared" si="391"/>
        <v>1</v>
      </c>
      <c r="Z2071">
        <f t="shared" si="392"/>
        <v>0</v>
      </c>
      <c r="AA2071">
        <f t="shared" si="393"/>
        <v>0</v>
      </c>
      <c r="AB2071" s="5">
        <f t="shared" si="394"/>
        <v>30</v>
      </c>
      <c r="AC2071">
        <f t="shared" si="395"/>
        <v>1</v>
      </c>
    </row>
    <row r="2072" spans="1:29" x14ac:dyDescent="0.25">
      <c r="A2072" t="s">
        <v>2114</v>
      </c>
      <c r="B2072">
        <v>2004</v>
      </c>
      <c r="C2072" t="s">
        <v>15</v>
      </c>
      <c r="D2072">
        <v>1</v>
      </c>
      <c r="E2072">
        <v>0</v>
      </c>
      <c r="F2072">
        <v>33732.69</v>
      </c>
      <c r="G2072" t="s">
        <v>16</v>
      </c>
      <c r="H2072" t="s">
        <v>16</v>
      </c>
      <c r="I2072" t="s">
        <v>356</v>
      </c>
      <c r="J2072" t="str">
        <f>VLOOKUP(A2072,Names!A:B,2,)</f>
        <v>Canton, Mr.  Nate</v>
      </c>
      <c r="K2072" cm="1">
        <f t="array" ref="K2072">VLOOKUP($A2072,'Medical Examination'!$A:$H,COLUMN(B:B),0)</f>
        <v>31.73</v>
      </c>
      <c r="L2072" cm="1">
        <f t="array" ref="L2072">VLOOKUP($A2072,'Medical Examination'!$A:$H,COLUMN(C:C),0)</f>
        <v>5.73</v>
      </c>
      <c r="M2072" t="str" cm="1">
        <f t="array" ref="M2072">VLOOKUP($A2072,'Medical Examination'!$A:$H,COLUMN(D:D),0)</f>
        <v>No</v>
      </c>
      <c r="N2072" t="str" cm="1">
        <f t="array" ref="N2072">VLOOKUP($A2072,'Medical Examination'!$A:$H,COLUMN(E:E),0)</f>
        <v>yes</v>
      </c>
      <c r="O2072" t="str" cm="1">
        <f t="array" ref="O2072">VLOOKUP($A2072,'Medical Examination'!$A:$H,COLUMN(F:F),0)</f>
        <v>No</v>
      </c>
      <c r="P2072" cm="1">
        <f t="array" ref="P2072">VLOOKUP($A2072,'Medical Examination'!$A:$H,COLUMN(G:G),0)</f>
        <v>1</v>
      </c>
      <c r="Q2072" t="str" cm="1">
        <f t="array" ref="Q2072">VLOOKUP($A2072,'Medical Examination'!$A:$H,COLUMN(H:H),0)</f>
        <v>yes</v>
      </c>
      <c r="R2072">
        <f t="shared" si="384"/>
        <v>0</v>
      </c>
      <c r="S2072">
        <f t="shared" si="385"/>
        <v>1</v>
      </c>
      <c r="T2072">
        <f t="shared" si="386"/>
        <v>0</v>
      </c>
      <c r="U2072">
        <f t="shared" si="387"/>
        <v>1</v>
      </c>
      <c r="V2072">
        <f t="shared" si="388"/>
        <v>3</v>
      </c>
      <c r="W2072">
        <f t="shared" si="389"/>
        <v>3</v>
      </c>
      <c r="X2072">
        <f t="shared" si="390"/>
        <v>1</v>
      </c>
      <c r="Y2072">
        <f t="shared" si="391"/>
        <v>0</v>
      </c>
      <c r="Z2072">
        <f t="shared" si="392"/>
        <v>0</v>
      </c>
      <c r="AA2072">
        <f t="shared" si="393"/>
        <v>0</v>
      </c>
      <c r="AB2072" s="5">
        <f t="shared" si="394"/>
        <v>19</v>
      </c>
      <c r="AC2072">
        <f t="shared" si="395"/>
        <v>1</v>
      </c>
    </row>
    <row r="2073" spans="1:29" x14ac:dyDescent="0.25">
      <c r="A2073" t="s">
        <v>2115</v>
      </c>
      <c r="B2073">
        <v>2003</v>
      </c>
      <c r="C2073" t="s">
        <v>20</v>
      </c>
      <c r="D2073">
        <v>12</v>
      </c>
      <c r="E2073">
        <v>0</v>
      </c>
      <c r="F2073">
        <v>33750.29</v>
      </c>
      <c r="G2073" t="s">
        <v>16</v>
      </c>
      <c r="H2073" t="s">
        <v>12</v>
      </c>
      <c r="I2073" t="s">
        <v>23</v>
      </c>
      <c r="J2073" t="str">
        <f>VLOOKUP(A2073,Names!A:B,2,)</f>
        <v>Black, Mr.  Alan</v>
      </c>
      <c r="K2073" cm="1">
        <f t="array" ref="K2073">VLOOKUP($A2073,'Medical Examination'!$A:$H,COLUMN(B:B),0)</f>
        <v>31.92</v>
      </c>
      <c r="L2073" cm="1">
        <f t="array" ref="L2073">VLOOKUP($A2073,'Medical Examination'!$A:$H,COLUMN(C:C),0)</f>
        <v>5.1100000000000003</v>
      </c>
      <c r="M2073" t="str" cm="1">
        <f t="array" ref="M2073">VLOOKUP($A2073,'Medical Examination'!$A:$H,COLUMN(D:D),0)</f>
        <v>No</v>
      </c>
      <c r="N2073" t="str" cm="1">
        <f t="array" ref="N2073">VLOOKUP($A2073,'Medical Examination'!$A:$H,COLUMN(E:E),0)</f>
        <v>No</v>
      </c>
      <c r="O2073" t="str" cm="1">
        <f t="array" ref="O2073">VLOOKUP($A2073,'Medical Examination'!$A:$H,COLUMN(F:F),0)</f>
        <v>Yes</v>
      </c>
      <c r="P2073" cm="1">
        <f t="array" ref="P2073">VLOOKUP($A2073,'Medical Examination'!$A:$H,COLUMN(G:G),0)</f>
        <v>1</v>
      </c>
      <c r="Q2073" t="str" cm="1">
        <f t="array" ref="Q2073">VLOOKUP($A2073,'Medical Examination'!$A:$H,COLUMN(H:H),0)</f>
        <v>yes</v>
      </c>
      <c r="R2073">
        <f t="shared" si="384"/>
        <v>0</v>
      </c>
      <c r="S2073">
        <f t="shared" si="385"/>
        <v>0</v>
      </c>
      <c r="T2073">
        <f t="shared" si="386"/>
        <v>1</v>
      </c>
      <c r="U2073">
        <f t="shared" si="387"/>
        <v>1</v>
      </c>
      <c r="V2073">
        <f t="shared" si="388"/>
        <v>3</v>
      </c>
      <c r="W2073">
        <f t="shared" si="389"/>
        <v>1</v>
      </c>
      <c r="X2073">
        <f t="shared" si="390"/>
        <v>1</v>
      </c>
      <c r="Y2073">
        <f t="shared" si="391"/>
        <v>0</v>
      </c>
      <c r="Z2073">
        <f t="shared" si="392"/>
        <v>1</v>
      </c>
      <c r="AA2073">
        <f t="shared" si="393"/>
        <v>0</v>
      </c>
      <c r="AB2073" s="5">
        <f t="shared" si="394"/>
        <v>20</v>
      </c>
      <c r="AC2073">
        <f t="shared" si="395"/>
        <v>1</v>
      </c>
    </row>
    <row r="2074" spans="1:29" x14ac:dyDescent="0.25">
      <c r="A2074" t="s">
        <v>2116</v>
      </c>
      <c r="B2074">
        <v>1962</v>
      </c>
      <c r="C2074" t="s">
        <v>30</v>
      </c>
      <c r="D2074">
        <v>11</v>
      </c>
      <c r="E2074">
        <v>0</v>
      </c>
      <c r="F2074">
        <v>33753.32</v>
      </c>
      <c r="G2074" t="s">
        <v>16</v>
      </c>
      <c r="H2074" t="s">
        <v>12</v>
      </c>
      <c r="I2074" t="s">
        <v>42</v>
      </c>
      <c r="J2074" t="str">
        <f>VLOOKUP(A2074,Names!A:B,2,)</f>
        <v>Ridgway, Mr.  Zach S</v>
      </c>
      <c r="K2074" cm="1">
        <f t="array" ref="K2074">VLOOKUP($A2074,'Medical Examination'!$A:$H,COLUMN(B:B),0)</f>
        <v>22.18</v>
      </c>
      <c r="L2074" cm="1">
        <f t="array" ref="L2074">VLOOKUP($A2074,'Medical Examination'!$A:$H,COLUMN(C:C),0)</f>
        <v>9.9</v>
      </c>
      <c r="M2074" t="str" cm="1">
        <f t="array" ref="M2074">VLOOKUP($A2074,'Medical Examination'!$A:$H,COLUMN(D:D),0)</f>
        <v>No</v>
      </c>
      <c r="N2074" t="str" cm="1">
        <f t="array" ref="N2074">VLOOKUP($A2074,'Medical Examination'!$A:$H,COLUMN(E:E),0)</f>
        <v>No</v>
      </c>
      <c r="O2074" t="str" cm="1">
        <f t="array" ref="O2074">VLOOKUP($A2074,'Medical Examination'!$A:$H,COLUMN(F:F),0)</f>
        <v>No</v>
      </c>
      <c r="P2074" t="str" cm="1">
        <f t="array" ref="P2074">VLOOKUP($A2074,'Medical Examination'!$A:$H,COLUMN(G:G),0)</f>
        <v>No major surgery</v>
      </c>
      <c r="Q2074" t="str" cm="1">
        <f t="array" ref="Q2074">VLOOKUP($A2074,'Medical Examination'!$A:$H,COLUMN(H:H),0)</f>
        <v>yes</v>
      </c>
      <c r="R2074">
        <f t="shared" si="384"/>
        <v>0</v>
      </c>
      <c r="S2074">
        <f t="shared" si="385"/>
        <v>0</v>
      </c>
      <c r="T2074">
        <f t="shared" si="386"/>
        <v>0</v>
      </c>
      <c r="U2074">
        <f t="shared" si="387"/>
        <v>1</v>
      </c>
      <c r="V2074">
        <f t="shared" si="388"/>
        <v>3</v>
      </c>
      <c r="W2074">
        <f t="shared" si="389"/>
        <v>1</v>
      </c>
      <c r="X2074">
        <f t="shared" si="390"/>
        <v>0</v>
      </c>
      <c r="Y2074">
        <f t="shared" si="391"/>
        <v>1</v>
      </c>
      <c r="Z2074">
        <f t="shared" si="392"/>
        <v>0</v>
      </c>
      <c r="AA2074">
        <f t="shared" si="393"/>
        <v>0</v>
      </c>
      <c r="AB2074" s="5">
        <f t="shared" si="394"/>
        <v>61</v>
      </c>
      <c r="AC2074">
        <f t="shared" si="395"/>
        <v>1</v>
      </c>
    </row>
    <row r="2075" spans="1:29" x14ac:dyDescent="0.25">
      <c r="A2075" t="s">
        <v>2117</v>
      </c>
      <c r="B2075">
        <v>2000</v>
      </c>
      <c r="C2075" t="s">
        <v>37</v>
      </c>
      <c r="D2075">
        <v>26</v>
      </c>
      <c r="E2075">
        <v>0</v>
      </c>
      <c r="F2075">
        <v>33829.39</v>
      </c>
      <c r="G2075" t="s">
        <v>11</v>
      </c>
      <c r="H2075" t="s">
        <v>12</v>
      </c>
      <c r="I2075" t="s">
        <v>42</v>
      </c>
      <c r="J2075" t="str">
        <f>VLOOKUP(A2075,Names!A:B,2,)</f>
        <v>O'Bannon, Mr.  Alex</v>
      </c>
      <c r="K2075" cm="1">
        <f t="array" ref="K2075">VLOOKUP($A2075,'Medical Examination'!$A:$H,COLUMN(B:B),0)</f>
        <v>51.18</v>
      </c>
      <c r="L2075" cm="1">
        <f t="array" ref="L2075">VLOOKUP($A2075,'Medical Examination'!$A:$H,COLUMN(C:C),0)</f>
        <v>4.5599999999999996</v>
      </c>
      <c r="M2075" t="str" cm="1">
        <f t="array" ref="M2075">VLOOKUP($A2075,'Medical Examination'!$A:$H,COLUMN(D:D),0)</f>
        <v>yes</v>
      </c>
      <c r="N2075" t="str" cm="1">
        <f t="array" ref="N2075">VLOOKUP($A2075,'Medical Examination'!$A:$H,COLUMN(E:E),0)</f>
        <v>yes</v>
      </c>
      <c r="O2075" t="str" cm="1">
        <f t="array" ref="O2075">VLOOKUP($A2075,'Medical Examination'!$A:$H,COLUMN(F:F),0)</f>
        <v>No</v>
      </c>
      <c r="P2075" cm="1">
        <f t="array" ref="P2075">VLOOKUP($A2075,'Medical Examination'!$A:$H,COLUMN(G:G),0)</f>
        <v>2</v>
      </c>
      <c r="Q2075" t="str" cm="1">
        <f t="array" ref="Q2075">VLOOKUP($A2075,'Medical Examination'!$A:$H,COLUMN(H:H),0)</f>
        <v>yes</v>
      </c>
      <c r="R2075">
        <f t="shared" si="384"/>
        <v>1</v>
      </c>
      <c r="S2075">
        <f t="shared" si="385"/>
        <v>1</v>
      </c>
      <c r="T2075">
        <f t="shared" si="386"/>
        <v>0</v>
      </c>
      <c r="U2075">
        <f t="shared" si="387"/>
        <v>1</v>
      </c>
      <c r="V2075">
        <f t="shared" si="388"/>
        <v>2</v>
      </c>
      <c r="W2075">
        <f t="shared" si="389"/>
        <v>1</v>
      </c>
      <c r="X2075">
        <f t="shared" si="390"/>
        <v>2</v>
      </c>
      <c r="Y2075">
        <f t="shared" si="391"/>
        <v>1</v>
      </c>
      <c r="Z2075">
        <f t="shared" si="392"/>
        <v>0</v>
      </c>
      <c r="AA2075">
        <f t="shared" si="393"/>
        <v>0</v>
      </c>
      <c r="AB2075" s="5">
        <f t="shared" si="394"/>
        <v>23</v>
      </c>
      <c r="AC2075">
        <f t="shared" si="395"/>
        <v>1</v>
      </c>
    </row>
    <row r="2076" spans="1:29" x14ac:dyDescent="0.25">
      <c r="A2076" t="s">
        <v>2118</v>
      </c>
      <c r="B2076">
        <v>1997</v>
      </c>
      <c r="C2076" t="s">
        <v>35</v>
      </c>
      <c r="D2076">
        <v>9</v>
      </c>
      <c r="E2076">
        <v>0</v>
      </c>
      <c r="F2076">
        <v>33900.65</v>
      </c>
      <c r="G2076" t="s">
        <v>11</v>
      </c>
      <c r="H2076" t="s">
        <v>12</v>
      </c>
      <c r="I2076" t="s">
        <v>42</v>
      </c>
      <c r="J2076" t="str">
        <f>VLOOKUP(A2076,Names!A:B,2,)</f>
        <v>Larscheid, Ms.  Carrie</v>
      </c>
      <c r="K2076" cm="1">
        <f t="array" ref="K2076">VLOOKUP($A2076,'Medical Examination'!$A:$H,COLUMN(B:B),0)</f>
        <v>30.2</v>
      </c>
      <c r="L2076" cm="1">
        <f t="array" ref="L2076">VLOOKUP($A2076,'Medical Examination'!$A:$H,COLUMN(C:C),0)</f>
        <v>4.47</v>
      </c>
      <c r="M2076" t="str" cm="1">
        <f t="array" ref="M2076">VLOOKUP($A2076,'Medical Examination'!$A:$H,COLUMN(D:D),0)</f>
        <v>yes</v>
      </c>
      <c r="N2076" t="str" cm="1">
        <f t="array" ref="N2076">VLOOKUP($A2076,'Medical Examination'!$A:$H,COLUMN(E:E),0)</f>
        <v>No</v>
      </c>
      <c r="O2076" t="str" cm="1">
        <f t="array" ref="O2076">VLOOKUP($A2076,'Medical Examination'!$A:$H,COLUMN(F:F),0)</f>
        <v>Yes</v>
      </c>
      <c r="P2076" cm="1">
        <f t="array" ref="P2076">VLOOKUP($A2076,'Medical Examination'!$A:$H,COLUMN(G:G),0)</f>
        <v>1</v>
      </c>
      <c r="Q2076" t="str" cm="1">
        <f t="array" ref="Q2076">VLOOKUP($A2076,'Medical Examination'!$A:$H,COLUMN(H:H),0)</f>
        <v>yes</v>
      </c>
      <c r="R2076">
        <f t="shared" si="384"/>
        <v>1</v>
      </c>
      <c r="S2076">
        <f t="shared" si="385"/>
        <v>0</v>
      </c>
      <c r="T2076">
        <f t="shared" si="386"/>
        <v>1</v>
      </c>
      <c r="U2076">
        <f t="shared" si="387"/>
        <v>1</v>
      </c>
      <c r="V2076">
        <f t="shared" si="388"/>
        <v>2</v>
      </c>
      <c r="W2076">
        <f t="shared" si="389"/>
        <v>1</v>
      </c>
      <c r="X2076">
        <f t="shared" si="390"/>
        <v>1</v>
      </c>
      <c r="Y2076">
        <f t="shared" si="391"/>
        <v>1</v>
      </c>
      <c r="Z2076">
        <f t="shared" si="392"/>
        <v>0</v>
      </c>
      <c r="AA2076">
        <f t="shared" si="393"/>
        <v>0</v>
      </c>
      <c r="AB2076" s="5">
        <f t="shared" si="394"/>
        <v>26</v>
      </c>
      <c r="AC2076">
        <f t="shared" si="395"/>
        <v>0</v>
      </c>
    </row>
    <row r="2077" spans="1:29" x14ac:dyDescent="0.25">
      <c r="A2077" t="s">
        <v>2119</v>
      </c>
      <c r="B2077">
        <v>2000</v>
      </c>
      <c r="C2077" t="s">
        <v>30</v>
      </c>
      <c r="D2077">
        <v>27</v>
      </c>
      <c r="E2077">
        <v>0</v>
      </c>
      <c r="F2077">
        <v>33907.550000000003</v>
      </c>
      <c r="G2077" t="s">
        <v>11</v>
      </c>
      <c r="H2077" t="s">
        <v>11</v>
      </c>
      <c r="I2077" t="s">
        <v>23</v>
      </c>
      <c r="J2077" t="str">
        <f>VLOOKUP(A2077,Names!A:B,2,)</f>
        <v>Escorcia, Ms.  Kelly</v>
      </c>
      <c r="K2077" cm="1">
        <f t="array" ref="K2077">VLOOKUP($A2077,'Medical Examination'!$A:$H,COLUMN(B:B),0)</f>
        <v>30.4</v>
      </c>
      <c r="L2077" cm="1">
        <f t="array" ref="L2077">VLOOKUP($A2077,'Medical Examination'!$A:$H,COLUMN(C:C),0)</f>
        <v>5.91</v>
      </c>
      <c r="M2077" t="str" cm="1">
        <f t="array" ref="M2077">VLOOKUP($A2077,'Medical Examination'!$A:$H,COLUMN(D:D),0)</f>
        <v>No</v>
      </c>
      <c r="N2077" t="str" cm="1">
        <f t="array" ref="N2077">VLOOKUP($A2077,'Medical Examination'!$A:$H,COLUMN(E:E),0)</f>
        <v>yes</v>
      </c>
      <c r="O2077" t="str" cm="1">
        <f t="array" ref="O2077">VLOOKUP($A2077,'Medical Examination'!$A:$H,COLUMN(F:F),0)</f>
        <v>No</v>
      </c>
      <c r="P2077" cm="1">
        <f t="array" ref="P2077">VLOOKUP($A2077,'Medical Examination'!$A:$H,COLUMN(G:G),0)</f>
        <v>2</v>
      </c>
      <c r="Q2077" t="str" cm="1">
        <f t="array" ref="Q2077">VLOOKUP($A2077,'Medical Examination'!$A:$H,COLUMN(H:H),0)</f>
        <v>yes</v>
      </c>
      <c r="R2077">
        <f t="shared" si="384"/>
        <v>0</v>
      </c>
      <c r="S2077">
        <f t="shared" si="385"/>
        <v>1</v>
      </c>
      <c r="T2077">
        <f t="shared" si="386"/>
        <v>0</v>
      </c>
      <c r="U2077">
        <f t="shared" si="387"/>
        <v>1</v>
      </c>
      <c r="V2077">
        <f t="shared" si="388"/>
        <v>2</v>
      </c>
      <c r="W2077">
        <f t="shared" si="389"/>
        <v>2</v>
      </c>
      <c r="X2077">
        <f t="shared" si="390"/>
        <v>2</v>
      </c>
      <c r="Y2077">
        <f t="shared" si="391"/>
        <v>0</v>
      </c>
      <c r="Z2077">
        <f t="shared" si="392"/>
        <v>1</v>
      </c>
      <c r="AA2077">
        <f t="shared" si="393"/>
        <v>0</v>
      </c>
      <c r="AB2077" s="5">
        <f t="shared" si="394"/>
        <v>23</v>
      </c>
      <c r="AC2077">
        <f t="shared" si="395"/>
        <v>0</v>
      </c>
    </row>
    <row r="2078" spans="1:29" x14ac:dyDescent="0.25">
      <c r="A2078" t="s">
        <v>2120</v>
      </c>
      <c r="B2078">
        <v>1994</v>
      </c>
      <c r="C2078" t="s">
        <v>20</v>
      </c>
      <c r="D2078">
        <v>25</v>
      </c>
      <c r="E2078">
        <v>0</v>
      </c>
      <c r="F2078">
        <v>33975.47</v>
      </c>
      <c r="G2078" t="s">
        <v>11</v>
      </c>
      <c r="H2078" t="s">
        <v>11</v>
      </c>
      <c r="I2078" t="s">
        <v>42</v>
      </c>
      <c r="J2078" t="str">
        <f>VLOOKUP(A2078,Names!A:B,2,)</f>
        <v>Kastes, Ms.  Kylie</v>
      </c>
      <c r="K2078" cm="1">
        <f t="array" ref="K2078">VLOOKUP($A2078,'Medical Examination'!$A:$H,COLUMN(B:B),0)</f>
        <v>46.68</v>
      </c>
      <c r="L2078" cm="1">
        <f t="array" ref="L2078">VLOOKUP($A2078,'Medical Examination'!$A:$H,COLUMN(C:C),0)</f>
        <v>4.01</v>
      </c>
      <c r="M2078" t="str" cm="1">
        <f t="array" ref="M2078">VLOOKUP($A2078,'Medical Examination'!$A:$H,COLUMN(D:D),0)</f>
        <v>No</v>
      </c>
      <c r="N2078" t="str" cm="1">
        <f t="array" ref="N2078">VLOOKUP($A2078,'Medical Examination'!$A:$H,COLUMN(E:E),0)</f>
        <v>No</v>
      </c>
      <c r="O2078" t="str" cm="1">
        <f t="array" ref="O2078">VLOOKUP($A2078,'Medical Examination'!$A:$H,COLUMN(F:F),0)</f>
        <v>No</v>
      </c>
      <c r="P2078" t="str" cm="1">
        <f t="array" ref="P2078">VLOOKUP($A2078,'Medical Examination'!$A:$H,COLUMN(G:G),0)</f>
        <v>No major surgery</v>
      </c>
      <c r="Q2078" t="str" cm="1">
        <f t="array" ref="Q2078">VLOOKUP($A2078,'Medical Examination'!$A:$H,COLUMN(H:H),0)</f>
        <v>yes</v>
      </c>
      <c r="R2078">
        <f t="shared" si="384"/>
        <v>0</v>
      </c>
      <c r="S2078">
        <f t="shared" si="385"/>
        <v>0</v>
      </c>
      <c r="T2078">
        <f t="shared" si="386"/>
        <v>0</v>
      </c>
      <c r="U2078">
        <f t="shared" si="387"/>
        <v>1</v>
      </c>
      <c r="V2078">
        <f t="shared" si="388"/>
        <v>2</v>
      </c>
      <c r="W2078">
        <f t="shared" si="389"/>
        <v>2</v>
      </c>
      <c r="X2078">
        <f t="shared" si="390"/>
        <v>0</v>
      </c>
      <c r="Y2078">
        <f t="shared" si="391"/>
        <v>1</v>
      </c>
      <c r="Z2078">
        <f t="shared" si="392"/>
        <v>0</v>
      </c>
      <c r="AA2078">
        <f t="shared" si="393"/>
        <v>0</v>
      </c>
      <c r="AB2078" s="5">
        <f t="shared" si="394"/>
        <v>29</v>
      </c>
      <c r="AC2078">
        <f t="shared" si="395"/>
        <v>0</v>
      </c>
    </row>
    <row r="2079" spans="1:29" x14ac:dyDescent="0.25">
      <c r="A2079" t="s">
        <v>2121</v>
      </c>
      <c r="B2079">
        <v>1972</v>
      </c>
      <c r="C2079" t="s">
        <v>10</v>
      </c>
      <c r="D2079">
        <v>26</v>
      </c>
      <c r="E2079">
        <v>0</v>
      </c>
      <c r="F2079">
        <v>34053.360000000001</v>
      </c>
      <c r="G2079" t="s">
        <v>11</v>
      </c>
      <c r="H2079" t="s">
        <v>11</v>
      </c>
      <c r="I2079" t="s">
        <v>42</v>
      </c>
      <c r="J2079" t="str">
        <f>VLOOKUP(A2079,Names!A:B,2,)</f>
        <v>Velardo, Ms.  Stephanie M.</v>
      </c>
      <c r="K2079" cm="1">
        <f t="array" ref="K2079">VLOOKUP($A2079,'Medical Examination'!$A:$H,COLUMN(B:B),0)</f>
        <v>30.25</v>
      </c>
      <c r="L2079" cm="1">
        <f t="array" ref="L2079">VLOOKUP($A2079,'Medical Examination'!$A:$H,COLUMN(C:C),0)</f>
        <v>4.1900000000000004</v>
      </c>
      <c r="M2079" t="str" cm="1">
        <f t="array" ref="M2079">VLOOKUP($A2079,'Medical Examination'!$A:$H,COLUMN(D:D),0)</f>
        <v>No</v>
      </c>
      <c r="N2079" t="str" cm="1">
        <f t="array" ref="N2079">VLOOKUP($A2079,'Medical Examination'!$A:$H,COLUMN(E:E),0)</f>
        <v>No</v>
      </c>
      <c r="O2079" t="str" cm="1">
        <f t="array" ref="O2079">VLOOKUP($A2079,'Medical Examination'!$A:$H,COLUMN(F:F),0)</f>
        <v>No</v>
      </c>
      <c r="P2079" cm="1">
        <f t="array" ref="P2079">VLOOKUP($A2079,'Medical Examination'!$A:$H,COLUMN(G:G),0)</f>
        <v>2</v>
      </c>
      <c r="Q2079" t="str" cm="1">
        <f t="array" ref="Q2079">VLOOKUP($A2079,'Medical Examination'!$A:$H,COLUMN(H:H),0)</f>
        <v>yes</v>
      </c>
      <c r="R2079">
        <f t="shared" si="384"/>
        <v>0</v>
      </c>
      <c r="S2079">
        <f t="shared" si="385"/>
        <v>0</v>
      </c>
      <c r="T2079">
        <f t="shared" si="386"/>
        <v>0</v>
      </c>
      <c r="U2079">
        <f t="shared" si="387"/>
        <v>1</v>
      </c>
      <c r="V2079">
        <f t="shared" si="388"/>
        <v>2</v>
      </c>
      <c r="W2079">
        <f t="shared" si="389"/>
        <v>2</v>
      </c>
      <c r="X2079">
        <f t="shared" si="390"/>
        <v>2</v>
      </c>
      <c r="Y2079">
        <f t="shared" si="391"/>
        <v>1</v>
      </c>
      <c r="Z2079">
        <f t="shared" si="392"/>
        <v>0</v>
      </c>
      <c r="AA2079">
        <f t="shared" si="393"/>
        <v>0</v>
      </c>
      <c r="AB2079" s="5">
        <f t="shared" si="394"/>
        <v>51</v>
      </c>
      <c r="AC2079">
        <f t="shared" si="395"/>
        <v>0</v>
      </c>
    </row>
    <row r="2080" spans="1:29" x14ac:dyDescent="0.25">
      <c r="A2080" t="s">
        <v>2122</v>
      </c>
      <c r="B2080">
        <v>2002</v>
      </c>
      <c r="C2080" t="s">
        <v>30</v>
      </c>
      <c r="D2080">
        <v>26</v>
      </c>
      <c r="E2080">
        <v>0</v>
      </c>
      <c r="F2080">
        <v>34084.68</v>
      </c>
      <c r="G2080" t="s">
        <v>11</v>
      </c>
      <c r="H2080" t="s">
        <v>12</v>
      </c>
      <c r="I2080" t="s">
        <v>42</v>
      </c>
      <c r="J2080" t="str">
        <f>VLOOKUP(A2080,Names!A:B,2,)</f>
        <v>Hayes, Ms.  Ashley</v>
      </c>
      <c r="K2080" cm="1">
        <f t="array" ref="K2080">VLOOKUP($A2080,'Medical Examination'!$A:$H,COLUMN(B:B),0)</f>
        <v>53.06</v>
      </c>
      <c r="L2080" cm="1">
        <f t="array" ref="L2080">VLOOKUP($A2080,'Medical Examination'!$A:$H,COLUMN(C:C),0)</f>
        <v>11.68</v>
      </c>
      <c r="M2080" t="str" cm="1">
        <f t="array" ref="M2080">VLOOKUP($A2080,'Medical Examination'!$A:$H,COLUMN(D:D),0)</f>
        <v>No</v>
      </c>
      <c r="N2080" t="str" cm="1">
        <f t="array" ref="N2080">VLOOKUP($A2080,'Medical Examination'!$A:$H,COLUMN(E:E),0)</f>
        <v>No</v>
      </c>
      <c r="O2080" t="str" cm="1">
        <f t="array" ref="O2080">VLOOKUP($A2080,'Medical Examination'!$A:$H,COLUMN(F:F),0)</f>
        <v>No</v>
      </c>
      <c r="P2080" t="str" cm="1">
        <f t="array" ref="P2080">VLOOKUP($A2080,'Medical Examination'!$A:$H,COLUMN(G:G),0)</f>
        <v>No major surgery</v>
      </c>
      <c r="Q2080" t="str" cm="1">
        <f t="array" ref="Q2080">VLOOKUP($A2080,'Medical Examination'!$A:$H,COLUMN(H:H),0)</f>
        <v>yes</v>
      </c>
      <c r="R2080">
        <f t="shared" si="384"/>
        <v>0</v>
      </c>
      <c r="S2080">
        <f t="shared" si="385"/>
        <v>0</v>
      </c>
      <c r="T2080">
        <f t="shared" si="386"/>
        <v>0</v>
      </c>
      <c r="U2080">
        <f t="shared" si="387"/>
        <v>1</v>
      </c>
      <c r="V2080">
        <f t="shared" si="388"/>
        <v>2</v>
      </c>
      <c r="W2080">
        <f t="shared" si="389"/>
        <v>1</v>
      </c>
      <c r="X2080">
        <f t="shared" si="390"/>
        <v>0</v>
      </c>
      <c r="Y2080">
        <f t="shared" si="391"/>
        <v>1</v>
      </c>
      <c r="Z2080">
        <f t="shared" si="392"/>
        <v>0</v>
      </c>
      <c r="AA2080">
        <f t="shared" si="393"/>
        <v>0</v>
      </c>
      <c r="AB2080" s="5">
        <f t="shared" si="394"/>
        <v>21</v>
      </c>
      <c r="AC2080">
        <f t="shared" si="395"/>
        <v>0</v>
      </c>
    </row>
    <row r="2081" spans="1:29" x14ac:dyDescent="0.25">
      <c r="A2081" t="s">
        <v>2123</v>
      </c>
      <c r="B2081">
        <v>1999</v>
      </c>
      <c r="C2081" t="s">
        <v>15</v>
      </c>
      <c r="D2081">
        <v>6</v>
      </c>
      <c r="E2081">
        <v>0</v>
      </c>
      <c r="F2081">
        <v>34166.269999999997</v>
      </c>
      <c r="G2081" t="s">
        <v>11</v>
      </c>
      <c r="H2081" t="s">
        <v>12</v>
      </c>
      <c r="I2081" t="s">
        <v>42</v>
      </c>
      <c r="J2081" t="str">
        <f>VLOOKUP(A2081,Names!A:B,2,)</f>
        <v>Wei, Ms.  Melissa Y</v>
      </c>
      <c r="K2081" cm="1">
        <f t="array" ref="K2081">VLOOKUP($A2081,'Medical Examination'!$A:$H,COLUMN(B:B),0)</f>
        <v>31.4</v>
      </c>
      <c r="L2081" cm="1">
        <f t="array" ref="L2081">VLOOKUP($A2081,'Medical Examination'!$A:$H,COLUMN(C:C),0)</f>
        <v>5.49</v>
      </c>
      <c r="M2081" t="str" cm="1">
        <f t="array" ref="M2081">VLOOKUP($A2081,'Medical Examination'!$A:$H,COLUMN(D:D),0)</f>
        <v>No</v>
      </c>
      <c r="N2081" t="str" cm="1">
        <f t="array" ref="N2081">VLOOKUP($A2081,'Medical Examination'!$A:$H,COLUMN(E:E),0)</f>
        <v>No</v>
      </c>
      <c r="O2081" t="str" cm="1">
        <f t="array" ref="O2081">VLOOKUP($A2081,'Medical Examination'!$A:$H,COLUMN(F:F),0)</f>
        <v>No</v>
      </c>
      <c r="P2081" t="str" cm="1">
        <f t="array" ref="P2081">VLOOKUP($A2081,'Medical Examination'!$A:$H,COLUMN(G:G),0)</f>
        <v>No major surgery</v>
      </c>
      <c r="Q2081" t="str" cm="1">
        <f t="array" ref="Q2081">VLOOKUP($A2081,'Medical Examination'!$A:$H,COLUMN(H:H),0)</f>
        <v>yes</v>
      </c>
      <c r="R2081">
        <f t="shared" si="384"/>
        <v>0</v>
      </c>
      <c r="S2081">
        <f t="shared" si="385"/>
        <v>0</v>
      </c>
      <c r="T2081">
        <f t="shared" si="386"/>
        <v>0</v>
      </c>
      <c r="U2081">
        <f t="shared" si="387"/>
        <v>1</v>
      </c>
      <c r="V2081">
        <f t="shared" si="388"/>
        <v>2</v>
      </c>
      <c r="W2081">
        <f t="shared" si="389"/>
        <v>1</v>
      </c>
      <c r="X2081">
        <f t="shared" si="390"/>
        <v>0</v>
      </c>
      <c r="Y2081">
        <f t="shared" si="391"/>
        <v>1</v>
      </c>
      <c r="Z2081">
        <f t="shared" si="392"/>
        <v>0</v>
      </c>
      <c r="AA2081">
        <f t="shared" si="393"/>
        <v>0</v>
      </c>
      <c r="AB2081" s="5">
        <f t="shared" si="394"/>
        <v>24</v>
      </c>
      <c r="AC2081">
        <f t="shared" si="395"/>
        <v>0</v>
      </c>
    </row>
    <row r="2082" spans="1:29" x14ac:dyDescent="0.25">
      <c r="A2082" t="s">
        <v>2124</v>
      </c>
      <c r="B2082">
        <v>1971</v>
      </c>
      <c r="C2082" t="s">
        <v>35</v>
      </c>
      <c r="D2082">
        <v>25</v>
      </c>
      <c r="E2082">
        <v>0</v>
      </c>
      <c r="F2082">
        <v>34205.07</v>
      </c>
      <c r="G2082" t="s">
        <v>11</v>
      </c>
      <c r="H2082" t="s">
        <v>11</v>
      </c>
      <c r="I2082" t="s">
        <v>42</v>
      </c>
      <c r="J2082" t="str">
        <f>VLOOKUP(A2082,Names!A:B,2,)</f>
        <v>Latimer, Ms.  Stephanie</v>
      </c>
      <c r="K2082" cm="1">
        <f t="array" ref="K2082">VLOOKUP($A2082,'Medical Examination'!$A:$H,COLUMN(B:B),0)</f>
        <v>29.94</v>
      </c>
      <c r="L2082" cm="1">
        <f t="array" ref="L2082">VLOOKUP($A2082,'Medical Examination'!$A:$H,COLUMN(C:C),0)</f>
        <v>7.59</v>
      </c>
      <c r="M2082" t="str" cm="1">
        <f t="array" ref="M2082">VLOOKUP($A2082,'Medical Examination'!$A:$H,COLUMN(D:D),0)</f>
        <v>No</v>
      </c>
      <c r="N2082" t="str" cm="1">
        <f t="array" ref="N2082">VLOOKUP($A2082,'Medical Examination'!$A:$H,COLUMN(E:E),0)</f>
        <v>No</v>
      </c>
      <c r="O2082" t="str" cm="1">
        <f t="array" ref="O2082">VLOOKUP($A2082,'Medical Examination'!$A:$H,COLUMN(F:F),0)</f>
        <v>No</v>
      </c>
      <c r="P2082" t="str" cm="1">
        <f t="array" ref="P2082">VLOOKUP($A2082,'Medical Examination'!$A:$H,COLUMN(G:G),0)</f>
        <v>No major surgery</v>
      </c>
      <c r="Q2082" t="str" cm="1">
        <f t="array" ref="Q2082">VLOOKUP($A2082,'Medical Examination'!$A:$H,COLUMN(H:H),0)</f>
        <v>yes</v>
      </c>
      <c r="R2082">
        <f t="shared" si="384"/>
        <v>0</v>
      </c>
      <c r="S2082">
        <f t="shared" si="385"/>
        <v>0</v>
      </c>
      <c r="T2082">
        <f t="shared" si="386"/>
        <v>0</v>
      </c>
      <c r="U2082">
        <f t="shared" si="387"/>
        <v>1</v>
      </c>
      <c r="V2082">
        <f t="shared" si="388"/>
        <v>2</v>
      </c>
      <c r="W2082">
        <f t="shared" si="389"/>
        <v>2</v>
      </c>
      <c r="X2082">
        <f t="shared" si="390"/>
        <v>0</v>
      </c>
      <c r="Y2082">
        <f t="shared" si="391"/>
        <v>1</v>
      </c>
      <c r="Z2082">
        <f t="shared" si="392"/>
        <v>0</v>
      </c>
      <c r="AA2082">
        <f t="shared" si="393"/>
        <v>0</v>
      </c>
      <c r="AB2082" s="5">
        <f t="shared" si="394"/>
        <v>52</v>
      </c>
      <c r="AC2082">
        <f t="shared" si="395"/>
        <v>0</v>
      </c>
    </row>
    <row r="2083" spans="1:29" x14ac:dyDescent="0.25">
      <c r="A2083" t="s">
        <v>2125</v>
      </c>
      <c r="B2083">
        <v>1975</v>
      </c>
      <c r="C2083" t="s">
        <v>10</v>
      </c>
      <c r="D2083">
        <v>21</v>
      </c>
      <c r="E2083">
        <v>1</v>
      </c>
      <c r="F2083">
        <v>34210.33</v>
      </c>
      <c r="G2083" t="s">
        <v>11</v>
      </c>
      <c r="H2083" t="s">
        <v>16</v>
      </c>
      <c r="I2083" t="s">
        <v>23</v>
      </c>
      <c r="J2083" t="str">
        <f>VLOOKUP(A2083,Names!A:B,2,)</f>
        <v>Creasy, Mr.  Les J</v>
      </c>
      <c r="K2083" cm="1">
        <f t="array" ref="K2083">VLOOKUP($A2083,'Medical Examination'!$A:$H,COLUMN(B:B),0)</f>
        <v>30.18</v>
      </c>
      <c r="L2083" cm="1">
        <f t="array" ref="L2083">VLOOKUP($A2083,'Medical Examination'!$A:$H,COLUMN(C:C),0)</f>
        <v>8.31</v>
      </c>
      <c r="M2083" t="str" cm="1">
        <f t="array" ref="M2083">VLOOKUP($A2083,'Medical Examination'!$A:$H,COLUMN(D:D),0)</f>
        <v>yes</v>
      </c>
      <c r="N2083" t="str" cm="1">
        <f t="array" ref="N2083">VLOOKUP($A2083,'Medical Examination'!$A:$H,COLUMN(E:E),0)</f>
        <v>No</v>
      </c>
      <c r="O2083" t="str" cm="1">
        <f t="array" ref="O2083">VLOOKUP($A2083,'Medical Examination'!$A:$H,COLUMN(F:F),0)</f>
        <v>No</v>
      </c>
      <c r="P2083" cm="1">
        <f t="array" ref="P2083">VLOOKUP($A2083,'Medical Examination'!$A:$H,COLUMN(G:G),0)</f>
        <v>1</v>
      </c>
      <c r="Q2083" t="str" cm="1">
        <f t="array" ref="Q2083">VLOOKUP($A2083,'Medical Examination'!$A:$H,COLUMN(H:H),0)</f>
        <v>yes</v>
      </c>
      <c r="R2083">
        <f t="shared" si="384"/>
        <v>1</v>
      </c>
      <c r="S2083">
        <f t="shared" si="385"/>
        <v>0</v>
      </c>
      <c r="T2083">
        <f t="shared" si="386"/>
        <v>0</v>
      </c>
      <c r="U2083">
        <f t="shared" si="387"/>
        <v>1</v>
      </c>
      <c r="V2083">
        <f t="shared" si="388"/>
        <v>2</v>
      </c>
      <c r="W2083">
        <f t="shared" si="389"/>
        <v>3</v>
      </c>
      <c r="X2083">
        <f t="shared" si="390"/>
        <v>1</v>
      </c>
      <c r="Y2083">
        <f t="shared" si="391"/>
        <v>0</v>
      </c>
      <c r="Z2083">
        <f t="shared" si="392"/>
        <v>1</v>
      </c>
      <c r="AA2083">
        <f t="shared" si="393"/>
        <v>0</v>
      </c>
      <c r="AB2083" s="5">
        <f t="shared" si="394"/>
        <v>48</v>
      </c>
      <c r="AC2083">
        <f t="shared" si="395"/>
        <v>1</v>
      </c>
    </row>
    <row r="2084" spans="1:29" x14ac:dyDescent="0.25">
      <c r="A2084" t="s">
        <v>2126</v>
      </c>
      <c r="B2084">
        <v>1962</v>
      </c>
      <c r="C2084" t="s">
        <v>10</v>
      </c>
      <c r="D2084">
        <v>5</v>
      </c>
      <c r="E2084">
        <v>0</v>
      </c>
      <c r="F2084">
        <v>34218.019999999997</v>
      </c>
      <c r="G2084" t="s">
        <v>16</v>
      </c>
      <c r="H2084" t="s">
        <v>16</v>
      </c>
      <c r="I2084" t="s">
        <v>42</v>
      </c>
      <c r="J2084" t="str">
        <f>VLOOKUP(A2084,Names!A:B,2,)</f>
        <v>Frome, Mr.  Eric L.</v>
      </c>
      <c r="K2084" cm="1">
        <f t="array" ref="K2084">VLOOKUP($A2084,'Medical Examination'!$A:$H,COLUMN(B:B),0)</f>
        <v>23.55</v>
      </c>
      <c r="L2084" cm="1">
        <f t="array" ref="L2084">VLOOKUP($A2084,'Medical Examination'!$A:$H,COLUMN(C:C),0)</f>
        <v>10.38</v>
      </c>
      <c r="M2084" t="str" cm="1">
        <f t="array" ref="M2084">VLOOKUP($A2084,'Medical Examination'!$A:$H,COLUMN(D:D),0)</f>
        <v>No</v>
      </c>
      <c r="N2084" t="str" cm="1">
        <f t="array" ref="N2084">VLOOKUP($A2084,'Medical Examination'!$A:$H,COLUMN(E:E),0)</f>
        <v>No</v>
      </c>
      <c r="O2084" t="str" cm="1">
        <f t="array" ref="O2084">VLOOKUP($A2084,'Medical Examination'!$A:$H,COLUMN(F:F),0)</f>
        <v>No</v>
      </c>
      <c r="P2084" t="str" cm="1">
        <f t="array" ref="P2084">VLOOKUP($A2084,'Medical Examination'!$A:$H,COLUMN(G:G),0)</f>
        <v>No major surgery</v>
      </c>
      <c r="Q2084" t="str" cm="1">
        <f t="array" ref="Q2084">VLOOKUP($A2084,'Medical Examination'!$A:$H,COLUMN(H:H),0)</f>
        <v>yes</v>
      </c>
      <c r="R2084">
        <f t="shared" si="384"/>
        <v>0</v>
      </c>
      <c r="S2084">
        <f t="shared" si="385"/>
        <v>0</v>
      </c>
      <c r="T2084">
        <f t="shared" si="386"/>
        <v>0</v>
      </c>
      <c r="U2084">
        <f t="shared" si="387"/>
        <v>1</v>
      </c>
      <c r="V2084">
        <f t="shared" si="388"/>
        <v>3</v>
      </c>
      <c r="W2084">
        <f t="shared" si="389"/>
        <v>3</v>
      </c>
      <c r="X2084">
        <f t="shared" si="390"/>
        <v>0</v>
      </c>
      <c r="Y2084">
        <f t="shared" si="391"/>
        <v>1</v>
      </c>
      <c r="Z2084">
        <f t="shared" si="392"/>
        <v>0</v>
      </c>
      <c r="AA2084">
        <f t="shared" si="393"/>
        <v>0</v>
      </c>
      <c r="AB2084" s="5">
        <f t="shared" si="394"/>
        <v>61</v>
      </c>
      <c r="AC2084">
        <f t="shared" si="395"/>
        <v>1</v>
      </c>
    </row>
    <row r="2085" spans="1:29" x14ac:dyDescent="0.25">
      <c r="A2085" t="s">
        <v>2127</v>
      </c>
      <c r="B2085">
        <v>1998</v>
      </c>
      <c r="C2085" t="s">
        <v>18</v>
      </c>
      <c r="D2085">
        <v>11</v>
      </c>
      <c r="E2085">
        <v>0</v>
      </c>
      <c r="F2085">
        <v>34254.050000000003</v>
      </c>
      <c r="G2085" t="s">
        <v>16</v>
      </c>
      <c r="H2085" t="s">
        <v>12</v>
      </c>
      <c r="I2085" t="s">
        <v>166</v>
      </c>
      <c r="J2085" t="str">
        <f>VLOOKUP(A2085,Names!A:B,2,)</f>
        <v>Reed, Mr.  Dan M.</v>
      </c>
      <c r="K2085" cm="1">
        <f t="array" ref="K2085">VLOOKUP($A2085,'Medical Examination'!$A:$H,COLUMN(B:B),0)</f>
        <v>31.065000000000001</v>
      </c>
      <c r="L2085" cm="1">
        <f t="array" ref="L2085">VLOOKUP($A2085,'Medical Examination'!$A:$H,COLUMN(C:C),0)</f>
        <v>5.05</v>
      </c>
      <c r="M2085" t="str" cm="1">
        <f t="array" ref="M2085">VLOOKUP($A2085,'Medical Examination'!$A:$H,COLUMN(D:D),0)</f>
        <v>No</v>
      </c>
      <c r="N2085" t="str" cm="1">
        <f t="array" ref="N2085">VLOOKUP($A2085,'Medical Examination'!$A:$H,COLUMN(E:E),0)</f>
        <v>No</v>
      </c>
      <c r="O2085" t="str" cm="1">
        <f t="array" ref="O2085">VLOOKUP($A2085,'Medical Examination'!$A:$H,COLUMN(F:F),0)</f>
        <v>No</v>
      </c>
      <c r="P2085" cm="1">
        <f t="array" ref="P2085">VLOOKUP($A2085,'Medical Examination'!$A:$H,COLUMN(G:G),0)</f>
        <v>1</v>
      </c>
      <c r="Q2085" t="str" cm="1">
        <f t="array" ref="Q2085">VLOOKUP($A2085,'Medical Examination'!$A:$H,COLUMN(H:H),0)</f>
        <v>yes</v>
      </c>
      <c r="R2085">
        <f t="shared" si="384"/>
        <v>0</v>
      </c>
      <c r="S2085">
        <f t="shared" si="385"/>
        <v>0</v>
      </c>
      <c r="T2085">
        <f t="shared" si="386"/>
        <v>0</v>
      </c>
      <c r="U2085">
        <f t="shared" si="387"/>
        <v>1</v>
      </c>
      <c r="V2085">
        <f t="shared" si="388"/>
        <v>3</v>
      </c>
      <c r="W2085">
        <f t="shared" si="389"/>
        <v>1</v>
      </c>
      <c r="X2085">
        <f t="shared" si="390"/>
        <v>1</v>
      </c>
      <c r="Y2085">
        <f t="shared" si="391"/>
        <v>0</v>
      </c>
      <c r="Z2085">
        <f t="shared" si="392"/>
        <v>0</v>
      </c>
      <c r="AA2085">
        <f t="shared" si="393"/>
        <v>0</v>
      </c>
      <c r="AB2085" s="5">
        <f t="shared" si="394"/>
        <v>25</v>
      </c>
      <c r="AC2085">
        <f t="shared" si="395"/>
        <v>1</v>
      </c>
    </row>
    <row r="2086" spans="1:29" x14ac:dyDescent="0.25">
      <c r="A2086" t="s">
        <v>2128</v>
      </c>
      <c r="B2086">
        <v>1995</v>
      </c>
      <c r="C2086" t="s">
        <v>37</v>
      </c>
      <c r="D2086">
        <v>30</v>
      </c>
      <c r="E2086">
        <v>0</v>
      </c>
      <c r="F2086">
        <v>34289.43</v>
      </c>
      <c r="G2086" t="s">
        <v>16</v>
      </c>
      <c r="H2086" t="s">
        <v>16</v>
      </c>
      <c r="I2086" t="s">
        <v>42</v>
      </c>
      <c r="J2086" t="str">
        <f>VLOOKUP(A2086,Names!A:B,2,)</f>
        <v>Hall, Mr.  Dan</v>
      </c>
      <c r="K2086" cm="1">
        <f t="array" ref="K2086">VLOOKUP($A2086,'Medical Examination'!$A:$H,COLUMN(B:B),0)</f>
        <v>48.75</v>
      </c>
      <c r="L2086" cm="1">
        <f t="array" ref="L2086">VLOOKUP($A2086,'Medical Examination'!$A:$H,COLUMN(C:C),0)</f>
        <v>4.6399999999999997</v>
      </c>
      <c r="M2086" t="str" cm="1">
        <f t="array" ref="M2086">VLOOKUP($A2086,'Medical Examination'!$A:$H,COLUMN(D:D),0)</f>
        <v>yes</v>
      </c>
      <c r="N2086" t="str" cm="1">
        <f t="array" ref="N2086">VLOOKUP($A2086,'Medical Examination'!$A:$H,COLUMN(E:E),0)</f>
        <v>No</v>
      </c>
      <c r="O2086" t="str" cm="1">
        <f t="array" ref="O2086">VLOOKUP($A2086,'Medical Examination'!$A:$H,COLUMN(F:F),0)</f>
        <v>No</v>
      </c>
      <c r="P2086" cm="1">
        <f t="array" ref="P2086">VLOOKUP($A2086,'Medical Examination'!$A:$H,COLUMN(G:G),0)</f>
        <v>1</v>
      </c>
      <c r="Q2086" t="str" cm="1">
        <f t="array" ref="Q2086">VLOOKUP($A2086,'Medical Examination'!$A:$H,COLUMN(H:H),0)</f>
        <v>yes</v>
      </c>
      <c r="R2086">
        <f t="shared" si="384"/>
        <v>1</v>
      </c>
      <c r="S2086">
        <f t="shared" si="385"/>
        <v>0</v>
      </c>
      <c r="T2086">
        <f t="shared" si="386"/>
        <v>0</v>
      </c>
      <c r="U2086">
        <f t="shared" si="387"/>
        <v>1</v>
      </c>
      <c r="V2086">
        <f t="shared" si="388"/>
        <v>3</v>
      </c>
      <c r="W2086">
        <f t="shared" si="389"/>
        <v>3</v>
      </c>
      <c r="X2086">
        <f t="shared" si="390"/>
        <v>1</v>
      </c>
      <c r="Y2086">
        <f t="shared" si="391"/>
        <v>1</v>
      </c>
      <c r="Z2086">
        <f t="shared" si="392"/>
        <v>0</v>
      </c>
      <c r="AA2086">
        <f t="shared" si="393"/>
        <v>0</v>
      </c>
      <c r="AB2086" s="5">
        <f t="shared" si="394"/>
        <v>28</v>
      </c>
      <c r="AC2086">
        <f t="shared" si="395"/>
        <v>1</v>
      </c>
    </row>
    <row r="2087" spans="1:29" x14ac:dyDescent="0.25">
      <c r="A2087" t="s">
        <v>2129</v>
      </c>
      <c r="B2087">
        <v>1986</v>
      </c>
      <c r="C2087" t="s">
        <v>37</v>
      </c>
      <c r="D2087">
        <v>11</v>
      </c>
      <c r="E2087">
        <v>3</v>
      </c>
      <c r="F2087">
        <v>34293.120000000003</v>
      </c>
      <c r="G2087" t="s">
        <v>16</v>
      </c>
      <c r="H2087" t="s">
        <v>11</v>
      </c>
      <c r="I2087" t="s">
        <v>42</v>
      </c>
      <c r="J2087" t="str">
        <f>VLOOKUP(A2087,Names!A:B,2,)</f>
        <v>Wilson, Mr.  Douglas</v>
      </c>
      <c r="K2087" cm="1">
        <f t="array" ref="K2087">VLOOKUP($A2087,'Medical Examination'!$A:$H,COLUMN(B:B),0)</f>
        <v>37.74</v>
      </c>
      <c r="L2087" cm="1">
        <f t="array" ref="L2087">VLOOKUP($A2087,'Medical Examination'!$A:$H,COLUMN(C:C),0)</f>
        <v>9.5299999999999994</v>
      </c>
      <c r="M2087" t="str" cm="1">
        <f t="array" ref="M2087">VLOOKUP($A2087,'Medical Examination'!$A:$H,COLUMN(D:D),0)</f>
        <v>yes</v>
      </c>
      <c r="N2087" t="str" cm="1">
        <f t="array" ref="N2087">VLOOKUP($A2087,'Medical Examination'!$A:$H,COLUMN(E:E),0)</f>
        <v>No</v>
      </c>
      <c r="O2087" t="str" cm="1">
        <f t="array" ref="O2087">VLOOKUP($A2087,'Medical Examination'!$A:$H,COLUMN(F:F),0)</f>
        <v>No</v>
      </c>
      <c r="P2087" cm="1">
        <f t="array" ref="P2087">VLOOKUP($A2087,'Medical Examination'!$A:$H,COLUMN(G:G),0)</f>
        <v>1</v>
      </c>
      <c r="Q2087" t="str" cm="1">
        <f t="array" ref="Q2087">VLOOKUP($A2087,'Medical Examination'!$A:$H,COLUMN(H:H),0)</f>
        <v>yes</v>
      </c>
      <c r="R2087">
        <f t="shared" si="384"/>
        <v>1</v>
      </c>
      <c r="S2087">
        <f t="shared" si="385"/>
        <v>0</v>
      </c>
      <c r="T2087">
        <f t="shared" si="386"/>
        <v>0</v>
      </c>
      <c r="U2087">
        <f t="shared" si="387"/>
        <v>1</v>
      </c>
      <c r="V2087">
        <f t="shared" si="388"/>
        <v>3</v>
      </c>
      <c r="W2087">
        <f t="shared" si="389"/>
        <v>2</v>
      </c>
      <c r="X2087">
        <f t="shared" si="390"/>
        <v>1</v>
      </c>
      <c r="Y2087">
        <f t="shared" si="391"/>
        <v>1</v>
      </c>
      <c r="Z2087">
        <f t="shared" si="392"/>
        <v>0</v>
      </c>
      <c r="AA2087">
        <f t="shared" si="393"/>
        <v>0</v>
      </c>
      <c r="AB2087" s="5">
        <f t="shared" si="394"/>
        <v>37</v>
      </c>
      <c r="AC2087">
        <f t="shared" si="395"/>
        <v>1</v>
      </c>
    </row>
    <row r="2088" spans="1:29" x14ac:dyDescent="0.25">
      <c r="A2088" t="s">
        <v>2130</v>
      </c>
      <c r="B2088">
        <v>1983</v>
      </c>
      <c r="C2088" t="s">
        <v>37</v>
      </c>
      <c r="D2088">
        <v>2</v>
      </c>
      <c r="E2088">
        <v>3</v>
      </c>
      <c r="F2088">
        <v>34307.22</v>
      </c>
      <c r="G2088" t="s">
        <v>11</v>
      </c>
      <c r="H2088" t="s">
        <v>11</v>
      </c>
      <c r="I2088" t="s">
        <v>23</v>
      </c>
      <c r="J2088" t="str">
        <f>VLOOKUP(A2088,Names!A:B,2,)</f>
        <v>Deucher, Mr.  Peter W</v>
      </c>
      <c r="K2088" cm="1">
        <f t="array" ref="K2088">VLOOKUP($A2088,'Medical Examination'!$A:$H,COLUMN(B:B),0)</f>
        <v>33.72</v>
      </c>
      <c r="L2088" cm="1">
        <f t="array" ref="L2088">VLOOKUP($A2088,'Medical Examination'!$A:$H,COLUMN(C:C),0)</f>
        <v>6.21</v>
      </c>
      <c r="M2088" t="str" cm="1">
        <f t="array" ref="M2088">VLOOKUP($A2088,'Medical Examination'!$A:$H,COLUMN(D:D),0)</f>
        <v>yes</v>
      </c>
      <c r="N2088" t="str" cm="1">
        <f t="array" ref="N2088">VLOOKUP($A2088,'Medical Examination'!$A:$H,COLUMN(E:E),0)</f>
        <v>No</v>
      </c>
      <c r="O2088" t="str" cm="1">
        <f t="array" ref="O2088">VLOOKUP($A2088,'Medical Examination'!$A:$H,COLUMN(F:F),0)</f>
        <v>Yes</v>
      </c>
      <c r="P2088" cm="1">
        <f t="array" ref="P2088">VLOOKUP($A2088,'Medical Examination'!$A:$H,COLUMN(G:G),0)</f>
        <v>1</v>
      </c>
      <c r="Q2088" t="str" cm="1">
        <f t="array" ref="Q2088">VLOOKUP($A2088,'Medical Examination'!$A:$H,COLUMN(H:H),0)</f>
        <v>yes</v>
      </c>
      <c r="R2088">
        <f t="shared" si="384"/>
        <v>1</v>
      </c>
      <c r="S2088">
        <f t="shared" si="385"/>
        <v>0</v>
      </c>
      <c r="T2088">
        <f t="shared" si="386"/>
        <v>1</v>
      </c>
      <c r="U2088">
        <f t="shared" si="387"/>
        <v>1</v>
      </c>
      <c r="V2088">
        <f t="shared" si="388"/>
        <v>2</v>
      </c>
      <c r="W2088">
        <f t="shared" si="389"/>
        <v>2</v>
      </c>
      <c r="X2088">
        <f t="shared" si="390"/>
        <v>1</v>
      </c>
      <c r="Y2088">
        <f t="shared" si="391"/>
        <v>0</v>
      </c>
      <c r="Z2088">
        <f t="shared" si="392"/>
        <v>1</v>
      </c>
      <c r="AA2088">
        <f t="shared" si="393"/>
        <v>0</v>
      </c>
      <c r="AB2088" s="5">
        <f t="shared" si="394"/>
        <v>40</v>
      </c>
      <c r="AC2088">
        <f t="shared" si="395"/>
        <v>1</v>
      </c>
    </row>
    <row r="2089" spans="1:29" x14ac:dyDescent="0.25">
      <c r="A2089" t="s">
        <v>2131</v>
      </c>
      <c r="B2089">
        <v>1984</v>
      </c>
      <c r="C2089" t="s">
        <v>37</v>
      </c>
      <c r="D2089">
        <v>1</v>
      </c>
      <c r="E2089">
        <v>3</v>
      </c>
      <c r="F2089">
        <v>34402.22</v>
      </c>
      <c r="G2089" t="s">
        <v>11</v>
      </c>
      <c r="H2089" t="s">
        <v>12</v>
      </c>
      <c r="I2089" t="s">
        <v>42</v>
      </c>
      <c r="J2089" t="str">
        <f>VLOOKUP(A2089,Names!A:B,2,)</f>
        <v>Richardson, Ms.  Cassie J.</v>
      </c>
      <c r="K2089" cm="1">
        <f t="array" ref="K2089">VLOOKUP($A2089,'Medical Examination'!$A:$H,COLUMN(B:B),0)</f>
        <v>36.159999999999997</v>
      </c>
      <c r="L2089" cm="1">
        <f t="array" ref="L2089">VLOOKUP($A2089,'Medical Examination'!$A:$H,COLUMN(C:C),0)</f>
        <v>5.0999999999999996</v>
      </c>
      <c r="M2089" t="str" cm="1">
        <f t="array" ref="M2089">VLOOKUP($A2089,'Medical Examination'!$A:$H,COLUMN(D:D),0)</f>
        <v>No</v>
      </c>
      <c r="N2089" t="str" cm="1">
        <f t="array" ref="N2089">VLOOKUP($A2089,'Medical Examination'!$A:$H,COLUMN(E:E),0)</f>
        <v>No</v>
      </c>
      <c r="O2089" t="str" cm="1">
        <f t="array" ref="O2089">VLOOKUP($A2089,'Medical Examination'!$A:$H,COLUMN(F:F),0)</f>
        <v>No</v>
      </c>
      <c r="P2089" cm="1">
        <f t="array" ref="P2089">VLOOKUP($A2089,'Medical Examination'!$A:$H,COLUMN(G:G),0)</f>
        <v>1</v>
      </c>
      <c r="Q2089" t="str" cm="1">
        <f t="array" ref="Q2089">VLOOKUP($A2089,'Medical Examination'!$A:$H,COLUMN(H:H),0)</f>
        <v>yes</v>
      </c>
      <c r="R2089">
        <f t="shared" si="384"/>
        <v>0</v>
      </c>
      <c r="S2089">
        <f t="shared" si="385"/>
        <v>0</v>
      </c>
      <c r="T2089">
        <f t="shared" si="386"/>
        <v>0</v>
      </c>
      <c r="U2089">
        <f t="shared" si="387"/>
        <v>1</v>
      </c>
      <c r="V2089">
        <f t="shared" si="388"/>
        <v>2</v>
      </c>
      <c r="W2089">
        <f t="shared" si="389"/>
        <v>1</v>
      </c>
      <c r="X2089">
        <f t="shared" si="390"/>
        <v>1</v>
      </c>
      <c r="Y2089">
        <f t="shared" si="391"/>
        <v>1</v>
      </c>
      <c r="Z2089">
        <f t="shared" si="392"/>
        <v>0</v>
      </c>
      <c r="AA2089">
        <f t="shared" si="393"/>
        <v>0</v>
      </c>
      <c r="AB2089" s="5">
        <f t="shared" si="394"/>
        <v>39</v>
      </c>
      <c r="AC2089">
        <f t="shared" si="395"/>
        <v>0</v>
      </c>
    </row>
    <row r="2090" spans="1:29" x14ac:dyDescent="0.25">
      <c r="A2090" t="s">
        <v>2132</v>
      </c>
      <c r="B2090">
        <v>2003</v>
      </c>
      <c r="C2090" t="s">
        <v>37</v>
      </c>
      <c r="D2090">
        <v>5</v>
      </c>
      <c r="E2090">
        <v>0</v>
      </c>
      <c r="F2090">
        <v>34439.86</v>
      </c>
      <c r="G2090" t="s">
        <v>11</v>
      </c>
      <c r="H2090" t="s">
        <v>16</v>
      </c>
      <c r="I2090" t="s">
        <v>13</v>
      </c>
      <c r="J2090" t="str">
        <f>VLOOKUP(A2090,Names!A:B,2,)</f>
        <v>Heninger, Ms.  Brittany L.</v>
      </c>
      <c r="K2090" cm="1">
        <f t="array" ref="K2090">VLOOKUP($A2090,'Medical Examination'!$A:$H,COLUMN(B:B),0)</f>
        <v>33.11</v>
      </c>
      <c r="L2090" cm="1">
        <f t="array" ref="L2090">VLOOKUP($A2090,'Medical Examination'!$A:$H,COLUMN(C:C),0)</f>
        <v>4.12</v>
      </c>
      <c r="M2090" t="str" cm="1">
        <f t="array" ref="M2090">VLOOKUP($A2090,'Medical Examination'!$A:$H,COLUMN(D:D),0)</f>
        <v>No</v>
      </c>
      <c r="N2090" t="str" cm="1">
        <f t="array" ref="N2090">VLOOKUP($A2090,'Medical Examination'!$A:$H,COLUMN(E:E),0)</f>
        <v>No</v>
      </c>
      <c r="O2090" t="str" cm="1">
        <f t="array" ref="O2090">VLOOKUP($A2090,'Medical Examination'!$A:$H,COLUMN(F:F),0)</f>
        <v>Yes</v>
      </c>
      <c r="P2090" cm="1">
        <f t="array" ref="P2090">VLOOKUP($A2090,'Medical Examination'!$A:$H,COLUMN(G:G),0)</f>
        <v>1</v>
      </c>
      <c r="Q2090" t="str" cm="1">
        <f t="array" ref="Q2090">VLOOKUP($A2090,'Medical Examination'!$A:$H,COLUMN(H:H),0)</f>
        <v>yes</v>
      </c>
      <c r="R2090">
        <f t="shared" si="384"/>
        <v>0</v>
      </c>
      <c r="S2090">
        <f t="shared" si="385"/>
        <v>0</v>
      </c>
      <c r="T2090">
        <f t="shared" si="386"/>
        <v>1</v>
      </c>
      <c r="U2090">
        <f t="shared" si="387"/>
        <v>1</v>
      </c>
      <c r="V2090">
        <f t="shared" si="388"/>
        <v>2</v>
      </c>
      <c r="W2090">
        <f t="shared" si="389"/>
        <v>3</v>
      </c>
      <c r="X2090">
        <f t="shared" si="390"/>
        <v>1</v>
      </c>
      <c r="Y2090">
        <f t="shared" si="391"/>
        <v>0</v>
      </c>
      <c r="Z2090">
        <f t="shared" si="392"/>
        <v>0</v>
      </c>
      <c r="AA2090">
        <f t="shared" si="393"/>
        <v>1</v>
      </c>
      <c r="AB2090" s="5">
        <f t="shared" si="394"/>
        <v>20</v>
      </c>
      <c r="AC2090">
        <f t="shared" si="395"/>
        <v>0</v>
      </c>
    </row>
    <row r="2091" spans="1:29" x14ac:dyDescent="0.25">
      <c r="A2091" t="s">
        <v>2133</v>
      </c>
      <c r="B2091">
        <v>1990</v>
      </c>
      <c r="C2091" t="s">
        <v>20</v>
      </c>
      <c r="D2091">
        <v>24</v>
      </c>
      <c r="E2091">
        <v>3</v>
      </c>
      <c r="F2091">
        <v>34456.269999999997</v>
      </c>
      <c r="G2091" t="s">
        <v>16</v>
      </c>
      <c r="H2091" t="s">
        <v>11</v>
      </c>
      <c r="I2091" t="s">
        <v>42</v>
      </c>
      <c r="J2091" t="str">
        <f>VLOOKUP(A2091,Names!A:B,2,)</f>
        <v>Noya, Mr.  Leslie</v>
      </c>
      <c r="K2091" cm="1">
        <f t="array" ref="K2091">VLOOKUP($A2091,'Medical Examination'!$A:$H,COLUMN(B:B),0)</f>
        <v>41.25</v>
      </c>
      <c r="L2091" cm="1">
        <f t="array" ref="L2091">VLOOKUP($A2091,'Medical Examination'!$A:$H,COLUMN(C:C),0)</f>
        <v>5.19</v>
      </c>
      <c r="M2091" t="str" cm="1">
        <f t="array" ref="M2091">VLOOKUP($A2091,'Medical Examination'!$A:$H,COLUMN(D:D),0)</f>
        <v>No</v>
      </c>
      <c r="N2091" t="str" cm="1">
        <f t="array" ref="N2091">VLOOKUP($A2091,'Medical Examination'!$A:$H,COLUMN(E:E),0)</f>
        <v>No</v>
      </c>
      <c r="O2091" t="str" cm="1">
        <f t="array" ref="O2091">VLOOKUP($A2091,'Medical Examination'!$A:$H,COLUMN(F:F),0)</f>
        <v>No</v>
      </c>
      <c r="P2091" t="str" cm="1">
        <f t="array" ref="P2091">VLOOKUP($A2091,'Medical Examination'!$A:$H,COLUMN(G:G),0)</f>
        <v>No major surgery</v>
      </c>
      <c r="Q2091" t="str" cm="1">
        <f t="array" ref="Q2091">VLOOKUP($A2091,'Medical Examination'!$A:$H,COLUMN(H:H),0)</f>
        <v>yes</v>
      </c>
      <c r="R2091">
        <f t="shared" si="384"/>
        <v>0</v>
      </c>
      <c r="S2091">
        <f t="shared" si="385"/>
        <v>0</v>
      </c>
      <c r="T2091">
        <f t="shared" si="386"/>
        <v>0</v>
      </c>
      <c r="U2091">
        <f t="shared" si="387"/>
        <v>1</v>
      </c>
      <c r="V2091">
        <f t="shared" si="388"/>
        <v>3</v>
      </c>
      <c r="W2091">
        <f t="shared" si="389"/>
        <v>2</v>
      </c>
      <c r="X2091">
        <f t="shared" si="390"/>
        <v>0</v>
      </c>
      <c r="Y2091">
        <f t="shared" si="391"/>
        <v>1</v>
      </c>
      <c r="Z2091">
        <f t="shared" si="392"/>
        <v>0</v>
      </c>
      <c r="AA2091">
        <f t="shared" si="393"/>
        <v>0</v>
      </c>
      <c r="AB2091" s="5">
        <f t="shared" si="394"/>
        <v>33</v>
      </c>
      <c r="AC2091">
        <f t="shared" si="395"/>
        <v>1</v>
      </c>
    </row>
    <row r="2092" spans="1:29" x14ac:dyDescent="0.25">
      <c r="A2092" t="s">
        <v>2134</v>
      </c>
      <c r="B2092">
        <v>1998</v>
      </c>
      <c r="C2092" t="s">
        <v>18</v>
      </c>
      <c r="D2092">
        <v>24</v>
      </c>
      <c r="E2092">
        <v>0</v>
      </c>
      <c r="F2092">
        <v>34472.839999999997</v>
      </c>
      <c r="G2092" t="s">
        <v>16</v>
      </c>
      <c r="H2092" t="s">
        <v>12</v>
      </c>
      <c r="I2092" t="s">
        <v>42</v>
      </c>
      <c r="J2092" t="str">
        <f>VLOOKUP(A2092,Names!A:B,2,)</f>
        <v>Doak, Mr.  Randy</v>
      </c>
      <c r="K2092" cm="1">
        <f t="array" ref="K2092">VLOOKUP($A2092,'Medical Examination'!$A:$H,COLUMN(B:B),0)</f>
        <v>32.700000000000003</v>
      </c>
      <c r="L2092" cm="1">
        <f t="array" ref="L2092">VLOOKUP($A2092,'Medical Examination'!$A:$H,COLUMN(C:C),0)</f>
        <v>4.09</v>
      </c>
      <c r="M2092" t="str" cm="1">
        <f t="array" ref="M2092">VLOOKUP($A2092,'Medical Examination'!$A:$H,COLUMN(D:D),0)</f>
        <v>No</v>
      </c>
      <c r="N2092" t="str" cm="1">
        <f t="array" ref="N2092">VLOOKUP($A2092,'Medical Examination'!$A:$H,COLUMN(E:E),0)</f>
        <v>No</v>
      </c>
      <c r="O2092" t="str" cm="1">
        <f t="array" ref="O2092">VLOOKUP($A2092,'Medical Examination'!$A:$H,COLUMN(F:F),0)</f>
        <v>No</v>
      </c>
      <c r="P2092" cm="1">
        <f t="array" ref="P2092">VLOOKUP($A2092,'Medical Examination'!$A:$H,COLUMN(G:G),0)</f>
        <v>1</v>
      </c>
      <c r="Q2092" t="str" cm="1">
        <f t="array" ref="Q2092">VLOOKUP($A2092,'Medical Examination'!$A:$H,COLUMN(H:H),0)</f>
        <v>yes</v>
      </c>
      <c r="R2092">
        <f t="shared" si="384"/>
        <v>0</v>
      </c>
      <c r="S2092">
        <f t="shared" si="385"/>
        <v>0</v>
      </c>
      <c r="T2092">
        <f t="shared" si="386"/>
        <v>0</v>
      </c>
      <c r="U2092">
        <f t="shared" si="387"/>
        <v>1</v>
      </c>
      <c r="V2092">
        <f t="shared" si="388"/>
        <v>3</v>
      </c>
      <c r="W2092">
        <f t="shared" si="389"/>
        <v>1</v>
      </c>
      <c r="X2092">
        <f t="shared" si="390"/>
        <v>1</v>
      </c>
      <c r="Y2092">
        <f t="shared" si="391"/>
        <v>1</v>
      </c>
      <c r="Z2092">
        <f t="shared" si="392"/>
        <v>0</v>
      </c>
      <c r="AA2092">
        <f t="shared" si="393"/>
        <v>0</v>
      </c>
      <c r="AB2092" s="5">
        <f t="shared" si="394"/>
        <v>25</v>
      </c>
      <c r="AC2092">
        <f t="shared" si="395"/>
        <v>1</v>
      </c>
    </row>
    <row r="2093" spans="1:29" x14ac:dyDescent="0.25">
      <c r="A2093" t="s">
        <v>2135</v>
      </c>
      <c r="B2093">
        <v>1976</v>
      </c>
      <c r="C2093" t="s">
        <v>15</v>
      </c>
      <c r="D2093">
        <v>25</v>
      </c>
      <c r="E2093">
        <v>2</v>
      </c>
      <c r="F2093">
        <v>34543.39</v>
      </c>
      <c r="G2093" t="s">
        <v>11</v>
      </c>
      <c r="H2093" t="s">
        <v>12</v>
      </c>
      <c r="I2093" t="s">
        <v>42</v>
      </c>
      <c r="J2093" t="str">
        <f>VLOOKUP(A2093,Names!A:B,2,)</f>
        <v>Hufstader, Ms.  Susannah</v>
      </c>
      <c r="K2093" cm="1">
        <f t="array" ref="K2093">VLOOKUP($A2093,'Medical Examination'!$A:$H,COLUMN(B:B),0)</f>
        <v>31.92</v>
      </c>
      <c r="L2093" cm="1">
        <f t="array" ref="L2093">VLOOKUP($A2093,'Medical Examination'!$A:$H,COLUMN(C:C),0)</f>
        <v>5.33</v>
      </c>
      <c r="M2093" t="str" cm="1">
        <f t="array" ref="M2093">VLOOKUP($A2093,'Medical Examination'!$A:$H,COLUMN(D:D),0)</f>
        <v>yes</v>
      </c>
      <c r="N2093" t="str" cm="1">
        <f t="array" ref="N2093">VLOOKUP($A2093,'Medical Examination'!$A:$H,COLUMN(E:E),0)</f>
        <v>No</v>
      </c>
      <c r="O2093" t="str" cm="1">
        <f t="array" ref="O2093">VLOOKUP($A2093,'Medical Examination'!$A:$H,COLUMN(F:F),0)</f>
        <v>No</v>
      </c>
      <c r="P2093" t="str" cm="1">
        <f t="array" ref="P2093">VLOOKUP($A2093,'Medical Examination'!$A:$H,COLUMN(G:G),0)</f>
        <v>No major surgery</v>
      </c>
      <c r="Q2093" t="str" cm="1">
        <f t="array" ref="Q2093">VLOOKUP($A2093,'Medical Examination'!$A:$H,COLUMN(H:H),0)</f>
        <v>yes</v>
      </c>
      <c r="R2093">
        <f t="shared" si="384"/>
        <v>1</v>
      </c>
      <c r="S2093">
        <f t="shared" si="385"/>
        <v>0</v>
      </c>
      <c r="T2093">
        <f t="shared" si="386"/>
        <v>0</v>
      </c>
      <c r="U2093">
        <f t="shared" si="387"/>
        <v>1</v>
      </c>
      <c r="V2093">
        <f t="shared" si="388"/>
        <v>2</v>
      </c>
      <c r="W2093">
        <f t="shared" si="389"/>
        <v>1</v>
      </c>
      <c r="X2093">
        <f t="shared" si="390"/>
        <v>0</v>
      </c>
      <c r="Y2093">
        <f t="shared" si="391"/>
        <v>1</v>
      </c>
      <c r="Z2093">
        <f t="shared" si="392"/>
        <v>0</v>
      </c>
      <c r="AA2093">
        <f t="shared" si="393"/>
        <v>0</v>
      </c>
      <c r="AB2093" s="5">
        <f t="shared" si="394"/>
        <v>47</v>
      </c>
      <c r="AC2093">
        <f t="shared" si="395"/>
        <v>0</v>
      </c>
    </row>
    <row r="2094" spans="1:29" x14ac:dyDescent="0.25">
      <c r="A2094" t="s">
        <v>2136</v>
      </c>
      <c r="B2094">
        <v>2004</v>
      </c>
      <c r="C2094" t="s">
        <v>37</v>
      </c>
      <c r="D2094">
        <v>9</v>
      </c>
      <c r="E2094">
        <v>0</v>
      </c>
      <c r="F2094">
        <v>34617.839999999997</v>
      </c>
      <c r="G2094" t="s">
        <v>16</v>
      </c>
      <c r="H2094" t="s">
        <v>12</v>
      </c>
      <c r="I2094" t="s">
        <v>168</v>
      </c>
      <c r="J2094" t="str">
        <f>VLOOKUP(A2094,Names!A:B,2,)</f>
        <v>Lynch, Mr.  Jeremy</v>
      </c>
      <c r="K2094" cm="1">
        <f t="array" ref="K2094">VLOOKUP($A2094,'Medical Examination'!$A:$H,COLUMN(B:B),0)</f>
        <v>33.534999999999997</v>
      </c>
      <c r="L2094" cm="1">
        <f t="array" ref="L2094">VLOOKUP($A2094,'Medical Examination'!$A:$H,COLUMN(C:C),0)</f>
        <v>6.23</v>
      </c>
      <c r="M2094" t="str" cm="1">
        <f t="array" ref="M2094">VLOOKUP($A2094,'Medical Examination'!$A:$H,COLUMN(D:D),0)</f>
        <v>No</v>
      </c>
      <c r="N2094" t="str" cm="1">
        <f t="array" ref="N2094">VLOOKUP($A2094,'Medical Examination'!$A:$H,COLUMN(E:E),0)</f>
        <v>yes</v>
      </c>
      <c r="O2094" t="str" cm="1">
        <f t="array" ref="O2094">VLOOKUP($A2094,'Medical Examination'!$A:$H,COLUMN(F:F),0)</f>
        <v>No</v>
      </c>
      <c r="P2094" cm="1">
        <f t="array" ref="P2094">VLOOKUP($A2094,'Medical Examination'!$A:$H,COLUMN(G:G),0)</f>
        <v>1</v>
      </c>
      <c r="Q2094" t="str" cm="1">
        <f t="array" ref="Q2094">VLOOKUP($A2094,'Medical Examination'!$A:$H,COLUMN(H:H),0)</f>
        <v>yes</v>
      </c>
      <c r="R2094">
        <f t="shared" si="384"/>
        <v>0</v>
      </c>
      <c r="S2094">
        <f t="shared" si="385"/>
        <v>1</v>
      </c>
      <c r="T2094">
        <f t="shared" si="386"/>
        <v>0</v>
      </c>
      <c r="U2094">
        <f t="shared" si="387"/>
        <v>1</v>
      </c>
      <c r="V2094">
        <f t="shared" si="388"/>
        <v>3</v>
      </c>
      <c r="W2094">
        <f t="shared" si="389"/>
        <v>1</v>
      </c>
      <c r="X2094">
        <f t="shared" si="390"/>
        <v>1</v>
      </c>
      <c r="Y2094">
        <f t="shared" si="391"/>
        <v>0</v>
      </c>
      <c r="Z2094">
        <f t="shared" si="392"/>
        <v>0</v>
      </c>
      <c r="AA2094">
        <f t="shared" si="393"/>
        <v>0</v>
      </c>
      <c r="AB2094" s="5">
        <f t="shared" si="394"/>
        <v>19</v>
      </c>
      <c r="AC2094">
        <f t="shared" si="395"/>
        <v>1</v>
      </c>
    </row>
    <row r="2095" spans="1:29" x14ac:dyDescent="0.25">
      <c r="A2095" t="s">
        <v>2137</v>
      </c>
      <c r="B2095">
        <v>1994</v>
      </c>
      <c r="C2095" t="s">
        <v>10</v>
      </c>
      <c r="D2095">
        <v>7</v>
      </c>
      <c r="E2095">
        <v>0</v>
      </c>
      <c r="F2095">
        <v>34672.15</v>
      </c>
      <c r="G2095" t="s">
        <v>16</v>
      </c>
      <c r="H2095" t="s">
        <v>12</v>
      </c>
      <c r="I2095" t="s">
        <v>13</v>
      </c>
      <c r="J2095" t="str">
        <f>VLOOKUP(A2095,Names!A:B,2,)</f>
        <v>Polen, Mr.  Brian M.</v>
      </c>
      <c r="K2095" cm="1">
        <f t="array" ref="K2095">VLOOKUP($A2095,'Medical Examination'!$A:$H,COLUMN(B:B),0)</f>
        <v>31.68</v>
      </c>
      <c r="L2095" cm="1">
        <f t="array" ref="L2095">VLOOKUP($A2095,'Medical Examination'!$A:$H,COLUMN(C:C),0)</f>
        <v>4.4000000000000004</v>
      </c>
      <c r="M2095" t="str" cm="1">
        <f t="array" ref="M2095">VLOOKUP($A2095,'Medical Examination'!$A:$H,COLUMN(D:D),0)</f>
        <v>No</v>
      </c>
      <c r="N2095" t="str" cm="1">
        <f t="array" ref="N2095">VLOOKUP($A2095,'Medical Examination'!$A:$H,COLUMN(E:E),0)</f>
        <v>No</v>
      </c>
      <c r="O2095" t="str" cm="1">
        <f t="array" ref="O2095">VLOOKUP($A2095,'Medical Examination'!$A:$H,COLUMN(F:F),0)</f>
        <v>No</v>
      </c>
      <c r="P2095" t="str" cm="1">
        <f t="array" ref="P2095">VLOOKUP($A2095,'Medical Examination'!$A:$H,COLUMN(G:G),0)</f>
        <v>No major surgery</v>
      </c>
      <c r="Q2095" t="str" cm="1">
        <f t="array" ref="Q2095">VLOOKUP($A2095,'Medical Examination'!$A:$H,COLUMN(H:H),0)</f>
        <v>yes</v>
      </c>
      <c r="R2095">
        <f t="shared" si="384"/>
        <v>0</v>
      </c>
      <c r="S2095">
        <f t="shared" si="385"/>
        <v>0</v>
      </c>
      <c r="T2095">
        <f t="shared" si="386"/>
        <v>0</v>
      </c>
      <c r="U2095">
        <f t="shared" si="387"/>
        <v>1</v>
      </c>
      <c r="V2095">
        <f t="shared" si="388"/>
        <v>3</v>
      </c>
      <c r="W2095">
        <f t="shared" si="389"/>
        <v>1</v>
      </c>
      <c r="X2095">
        <f t="shared" si="390"/>
        <v>0</v>
      </c>
      <c r="Y2095">
        <f t="shared" si="391"/>
        <v>0</v>
      </c>
      <c r="Z2095">
        <f t="shared" si="392"/>
        <v>0</v>
      </c>
      <c r="AA2095">
        <f t="shared" si="393"/>
        <v>1</v>
      </c>
      <c r="AB2095" s="5">
        <f t="shared" si="394"/>
        <v>29</v>
      </c>
      <c r="AC2095">
        <f t="shared" si="395"/>
        <v>1</v>
      </c>
    </row>
    <row r="2096" spans="1:29" x14ac:dyDescent="0.25">
      <c r="A2096" t="s">
        <v>2138</v>
      </c>
      <c r="B2096">
        <v>2003</v>
      </c>
      <c r="C2096" t="s">
        <v>10</v>
      </c>
      <c r="D2096">
        <v>3</v>
      </c>
      <c r="E2096">
        <v>0</v>
      </c>
      <c r="F2096">
        <v>34779.620000000003</v>
      </c>
      <c r="G2096" t="s">
        <v>16</v>
      </c>
      <c r="H2096" t="s">
        <v>11</v>
      </c>
      <c r="I2096" t="s">
        <v>42</v>
      </c>
      <c r="J2096" t="str">
        <f>VLOOKUP(A2096,Names!A:B,2,)</f>
        <v>Welleck, Mr.  Sean</v>
      </c>
      <c r="K2096" cm="1">
        <f t="array" ref="K2096">VLOOKUP($A2096,'Medical Examination'!$A:$H,COLUMN(B:B),0)</f>
        <v>34.799999999999997</v>
      </c>
      <c r="L2096" cm="1">
        <f t="array" ref="L2096">VLOOKUP($A2096,'Medical Examination'!$A:$H,COLUMN(C:C),0)</f>
        <v>6.18</v>
      </c>
      <c r="M2096" t="str" cm="1">
        <f t="array" ref="M2096">VLOOKUP($A2096,'Medical Examination'!$A:$H,COLUMN(D:D),0)</f>
        <v>No</v>
      </c>
      <c r="N2096" t="str" cm="1">
        <f t="array" ref="N2096">VLOOKUP($A2096,'Medical Examination'!$A:$H,COLUMN(E:E),0)</f>
        <v>No</v>
      </c>
      <c r="O2096" t="str" cm="1">
        <f t="array" ref="O2096">VLOOKUP($A2096,'Medical Examination'!$A:$H,COLUMN(F:F),0)</f>
        <v>Yes</v>
      </c>
      <c r="P2096" cm="1">
        <f t="array" ref="P2096">VLOOKUP($A2096,'Medical Examination'!$A:$H,COLUMN(G:G),0)</f>
        <v>1</v>
      </c>
      <c r="Q2096" t="str" cm="1">
        <f t="array" ref="Q2096">VLOOKUP($A2096,'Medical Examination'!$A:$H,COLUMN(H:H),0)</f>
        <v>yes</v>
      </c>
      <c r="R2096">
        <f t="shared" si="384"/>
        <v>0</v>
      </c>
      <c r="S2096">
        <f t="shared" si="385"/>
        <v>0</v>
      </c>
      <c r="T2096">
        <f t="shared" si="386"/>
        <v>1</v>
      </c>
      <c r="U2096">
        <f t="shared" si="387"/>
        <v>1</v>
      </c>
      <c r="V2096">
        <f t="shared" si="388"/>
        <v>3</v>
      </c>
      <c r="W2096">
        <f t="shared" si="389"/>
        <v>2</v>
      </c>
      <c r="X2096">
        <f t="shared" si="390"/>
        <v>1</v>
      </c>
      <c r="Y2096">
        <f t="shared" si="391"/>
        <v>1</v>
      </c>
      <c r="Z2096">
        <f t="shared" si="392"/>
        <v>0</v>
      </c>
      <c r="AA2096">
        <f t="shared" si="393"/>
        <v>0</v>
      </c>
      <c r="AB2096" s="5">
        <f t="shared" si="394"/>
        <v>20</v>
      </c>
      <c r="AC2096">
        <f t="shared" si="395"/>
        <v>1</v>
      </c>
    </row>
    <row r="2097" spans="1:29" x14ac:dyDescent="0.25">
      <c r="A2097" t="s">
        <v>2139</v>
      </c>
      <c r="B2097">
        <v>1995</v>
      </c>
      <c r="C2097" t="s">
        <v>30</v>
      </c>
      <c r="D2097">
        <v>27</v>
      </c>
      <c r="E2097">
        <v>1</v>
      </c>
      <c r="F2097">
        <v>34806.47</v>
      </c>
      <c r="G2097" t="s">
        <v>16</v>
      </c>
      <c r="H2097" t="s">
        <v>11</v>
      </c>
      <c r="I2097" t="s">
        <v>13</v>
      </c>
      <c r="J2097" t="str">
        <f>VLOOKUP(A2097,Names!A:B,2,)</f>
        <v>Erickson, Mr.  Anders J</v>
      </c>
      <c r="K2097" cm="1">
        <f t="array" ref="K2097">VLOOKUP($A2097,'Medical Examination'!$A:$H,COLUMN(B:B),0)</f>
        <v>31.13</v>
      </c>
      <c r="L2097" cm="1">
        <f t="array" ref="L2097">VLOOKUP($A2097,'Medical Examination'!$A:$H,COLUMN(C:C),0)</f>
        <v>4.5199999999999996</v>
      </c>
      <c r="M2097" t="str" cm="1">
        <f t="array" ref="M2097">VLOOKUP($A2097,'Medical Examination'!$A:$H,COLUMN(D:D),0)</f>
        <v>yes</v>
      </c>
      <c r="N2097" t="str" cm="1">
        <f t="array" ref="N2097">VLOOKUP($A2097,'Medical Examination'!$A:$H,COLUMN(E:E),0)</f>
        <v>No</v>
      </c>
      <c r="O2097" t="str" cm="1">
        <f t="array" ref="O2097">VLOOKUP($A2097,'Medical Examination'!$A:$H,COLUMN(F:F),0)</f>
        <v>No</v>
      </c>
      <c r="P2097" cm="1">
        <f t="array" ref="P2097">VLOOKUP($A2097,'Medical Examination'!$A:$H,COLUMN(G:G),0)</f>
        <v>1</v>
      </c>
      <c r="Q2097" t="str" cm="1">
        <f t="array" ref="Q2097">VLOOKUP($A2097,'Medical Examination'!$A:$H,COLUMN(H:H),0)</f>
        <v>yes</v>
      </c>
      <c r="R2097">
        <f t="shared" si="384"/>
        <v>1</v>
      </c>
      <c r="S2097">
        <f t="shared" si="385"/>
        <v>0</v>
      </c>
      <c r="T2097">
        <f t="shared" si="386"/>
        <v>0</v>
      </c>
      <c r="U2097">
        <f t="shared" si="387"/>
        <v>1</v>
      </c>
      <c r="V2097">
        <f t="shared" si="388"/>
        <v>3</v>
      </c>
      <c r="W2097">
        <f t="shared" si="389"/>
        <v>2</v>
      </c>
      <c r="X2097">
        <f t="shared" si="390"/>
        <v>1</v>
      </c>
      <c r="Y2097">
        <f t="shared" si="391"/>
        <v>0</v>
      </c>
      <c r="Z2097">
        <f t="shared" si="392"/>
        <v>0</v>
      </c>
      <c r="AA2097">
        <f t="shared" si="393"/>
        <v>1</v>
      </c>
      <c r="AB2097" s="5">
        <f t="shared" si="394"/>
        <v>28</v>
      </c>
      <c r="AC2097">
        <f t="shared" si="395"/>
        <v>1</v>
      </c>
    </row>
    <row r="2098" spans="1:29" x14ac:dyDescent="0.25">
      <c r="A2098" t="s">
        <v>2140</v>
      </c>
      <c r="B2098">
        <v>2003</v>
      </c>
      <c r="C2098" t="s">
        <v>20</v>
      </c>
      <c r="D2098">
        <v>17</v>
      </c>
      <c r="E2098">
        <v>0</v>
      </c>
      <c r="F2098">
        <v>34828.65</v>
      </c>
      <c r="G2098" t="s">
        <v>16</v>
      </c>
      <c r="H2098" t="s">
        <v>12</v>
      </c>
      <c r="I2098" t="s">
        <v>42</v>
      </c>
      <c r="J2098" t="str">
        <f>VLOOKUP(A2098,Names!A:B,2,)</f>
        <v>Hodges, Mr.  Andrew</v>
      </c>
      <c r="K2098" cm="1">
        <f t="array" ref="K2098">VLOOKUP($A2098,'Medical Examination'!$A:$H,COLUMN(B:B),0)</f>
        <v>34.9</v>
      </c>
      <c r="L2098" cm="1">
        <f t="array" ref="L2098">VLOOKUP($A2098,'Medical Examination'!$A:$H,COLUMN(C:C),0)</f>
        <v>6.22</v>
      </c>
      <c r="M2098" t="str" cm="1">
        <f t="array" ref="M2098">VLOOKUP($A2098,'Medical Examination'!$A:$H,COLUMN(D:D),0)</f>
        <v>No</v>
      </c>
      <c r="N2098" t="str" cm="1">
        <f t="array" ref="N2098">VLOOKUP($A2098,'Medical Examination'!$A:$H,COLUMN(E:E),0)</f>
        <v>No</v>
      </c>
      <c r="O2098" t="str" cm="1">
        <f t="array" ref="O2098">VLOOKUP($A2098,'Medical Examination'!$A:$H,COLUMN(F:F),0)</f>
        <v>Yes</v>
      </c>
      <c r="P2098" cm="1">
        <f t="array" ref="P2098">VLOOKUP($A2098,'Medical Examination'!$A:$H,COLUMN(G:G),0)</f>
        <v>1</v>
      </c>
      <c r="Q2098" t="str" cm="1">
        <f t="array" ref="Q2098">VLOOKUP($A2098,'Medical Examination'!$A:$H,COLUMN(H:H),0)</f>
        <v>yes</v>
      </c>
      <c r="R2098">
        <f t="shared" si="384"/>
        <v>0</v>
      </c>
      <c r="S2098">
        <f t="shared" si="385"/>
        <v>0</v>
      </c>
      <c r="T2098">
        <f t="shared" si="386"/>
        <v>1</v>
      </c>
      <c r="U2098">
        <f t="shared" si="387"/>
        <v>1</v>
      </c>
      <c r="V2098">
        <f t="shared" si="388"/>
        <v>3</v>
      </c>
      <c r="W2098">
        <f t="shared" si="389"/>
        <v>1</v>
      </c>
      <c r="X2098">
        <f t="shared" si="390"/>
        <v>1</v>
      </c>
      <c r="Y2098">
        <f t="shared" si="391"/>
        <v>1</v>
      </c>
      <c r="Z2098">
        <f t="shared" si="392"/>
        <v>0</v>
      </c>
      <c r="AA2098">
        <f t="shared" si="393"/>
        <v>0</v>
      </c>
      <c r="AB2098" s="5">
        <f t="shared" si="394"/>
        <v>20</v>
      </c>
      <c r="AC2098">
        <f t="shared" si="395"/>
        <v>1</v>
      </c>
    </row>
    <row r="2099" spans="1:29" x14ac:dyDescent="0.25">
      <c r="A2099" t="s">
        <v>2141</v>
      </c>
      <c r="B2099">
        <v>1995</v>
      </c>
      <c r="C2099" t="s">
        <v>37</v>
      </c>
      <c r="D2099">
        <v>17</v>
      </c>
      <c r="E2099">
        <v>0</v>
      </c>
      <c r="F2099">
        <v>34838.870000000003</v>
      </c>
      <c r="G2099" t="s">
        <v>11</v>
      </c>
      <c r="H2099" t="s">
        <v>12</v>
      </c>
      <c r="I2099" t="s">
        <v>42</v>
      </c>
      <c r="J2099" t="str">
        <f>VLOOKUP(A2099,Names!A:B,2,)</f>
        <v>Goya, Ms.  Elizabeth</v>
      </c>
      <c r="K2099" cm="1">
        <f t="array" ref="K2099">VLOOKUP($A2099,'Medical Examination'!$A:$H,COLUMN(B:B),0)</f>
        <v>31.4</v>
      </c>
      <c r="L2099" cm="1">
        <f t="array" ref="L2099">VLOOKUP($A2099,'Medical Examination'!$A:$H,COLUMN(C:C),0)</f>
        <v>4.5999999999999996</v>
      </c>
      <c r="M2099" t="str" cm="1">
        <f t="array" ref="M2099">VLOOKUP($A2099,'Medical Examination'!$A:$H,COLUMN(D:D),0)</f>
        <v>yes</v>
      </c>
      <c r="N2099" t="str" cm="1">
        <f t="array" ref="N2099">VLOOKUP($A2099,'Medical Examination'!$A:$H,COLUMN(E:E),0)</f>
        <v>No</v>
      </c>
      <c r="O2099" t="str" cm="1">
        <f t="array" ref="O2099">VLOOKUP($A2099,'Medical Examination'!$A:$H,COLUMN(F:F),0)</f>
        <v>No</v>
      </c>
      <c r="P2099" cm="1">
        <f t="array" ref="P2099">VLOOKUP($A2099,'Medical Examination'!$A:$H,COLUMN(G:G),0)</f>
        <v>1</v>
      </c>
      <c r="Q2099" t="str" cm="1">
        <f t="array" ref="Q2099">VLOOKUP($A2099,'Medical Examination'!$A:$H,COLUMN(H:H),0)</f>
        <v>yes</v>
      </c>
      <c r="R2099">
        <f t="shared" si="384"/>
        <v>1</v>
      </c>
      <c r="S2099">
        <f t="shared" si="385"/>
        <v>0</v>
      </c>
      <c r="T2099">
        <f t="shared" si="386"/>
        <v>0</v>
      </c>
      <c r="U2099">
        <f t="shared" si="387"/>
        <v>1</v>
      </c>
      <c r="V2099">
        <f t="shared" si="388"/>
        <v>2</v>
      </c>
      <c r="W2099">
        <f t="shared" si="389"/>
        <v>1</v>
      </c>
      <c r="X2099">
        <f t="shared" si="390"/>
        <v>1</v>
      </c>
      <c r="Y2099">
        <f t="shared" si="391"/>
        <v>1</v>
      </c>
      <c r="Z2099">
        <f t="shared" si="392"/>
        <v>0</v>
      </c>
      <c r="AA2099">
        <f t="shared" si="393"/>
        <v>0</v>
      </c>
      <c r="AB2099" s="5">
        <f t="shared" si="394"/>
        <v>28</v>
      </c>
      <c r="AC2099">
        <f t="shared" si="395"/>
        <v>0</v>
      </c>
    </row>
    <row r="2100" spans="1:29" x14ac:dyDescent="0.25">
      <c r="A2100" t="s">
        <v>2142</v>
      </c>
      <c r="B2100">
        <v>1983</v>
      </c>
      <c r="C2100" t="s">
        <v>10</v>
      </c>
      <c r="D2100">
        <v>29</v>
      </c>
      <c r="E2100">
        <v>3</v>
      </c>
      <c r="F2100">
        <v>34940.61</v>
      </c>
      <c r="G2100" t="s">
        <v>11</v>
      </c>
      <c r="H2100" t="s">
        <v>12</v>
      </c>
      <c r="I2100" t="s">
        <v>42</v>
      </c>
      <c r="J2100" t="str">
        <f>VLOOKUP(A2100,Names!A:B,2,)</f>
        <v>Federoff, Ms.  Allison H</v>
      </c>
      <c r="K2100" cm="1">
        <f t="array" ref="K2100">VLOOKUP($A2100,'Medical Examination'!$A:$H,COLUMN(B:B),0)</f>
        <v>36.99</v>
      </c>
      <c r="L2100" cm="1">
        <f t="array" ref="L2100">VLOOKUP($A2100,'Medical Examination'!$A:$H,COLUMN(C:C),0)</f>
        <v>5.37</v>
      </c>
      <c r="M2100" t="str" cm="1">
        <f t="array" ref="M2100">VLOOKUP($A2100,'Medical Examination'!$A:$H,COLUMN(D:D),0)</f>
        <v>yes</v>
      </c>
      <c r="N2100" t="str" cm="1">
        <f t="array" ref="N2100">VLOOKUP($A2100,'Medical Examination'!$A:$H,COLUMN(E:E),0)</f>
        <v>No</v>
      </c>
      <c r="O2100" t="str" cm="1">
        <f t="array" ref="O2100">VLOOKUP($A2100,'Medical Examination'!$A:$H,COLUMN(F:F),0)</f>
        <v>Yes</v>
      </c>
      <c r="P2100" cm="1">
        <f t="array" ref="P2100">VLOOKUP($A2100,'Medical Examination'!$A:$H,COLUMN(G:G),0)</f>
        <v>1</v>
      </c>
      <c r="Q2100" t="str" cm="1">
        <f t="array" ref="Q2100">VLOOKUP($A2100,'Medical Examination'!$A:$H,COLUMN(H:H),0)</f>
        <v>yes</v>
      </c>
      <c r="R2100">
        <f t="shared" si="384"/>
        <v>1</v>
      </c>
      <c r="S2100">
        <f t="shared" si="385"/>
        <v>0</v>
      </c>
      <c r="T2100">
        <f t="shared" si="386"/>
        <v>1</v>
      </c>
      <c r="U2100">
        <f t="shared" si="387"/>
        <v>1</v>
      </c>
      <c r="V2100">
        <f t="shared" si="388"/>
        <v>2</v>
      </c>
      <c r="W2100">
        <f t="shared" si="389"/>
        <v>1</v>
      </c>
      <c r="X2100">
        <f t="shared" si="390"/>
        <v>1</v>
      </c>
      <c r="Y2100">
        <f t="shared" si="391"/>
        <v>1</v>
      </c>
      <c r="Z2100">
        <f t="shared" si="392"/>
        <v>0</v>
      </c>
      <c r="AA2100">
        <f t="shared" si="393"/>
        <v>0</v>
      </c>
      <c r="AB2100" s="5">
        <f t="shared" si="394"/>
        <v>40</v>
      </c>
      <c r="AC2100">
        <f t="shared" si="395"/>
        <v>0</v>
      </c>
    </row>
    <row r="2101" spans="1:29" x14ac:dyDescent="0.25">
      <c r="A2101" t="s">
        <v>2143</v>
      </c>
      <c r="B2101">
        <v>1967</v>
      </c>
      <c r="C2101" t="s">
        <v>37</v>
      </c>
      <c r="D2101">
        <v>7</v>
      </c>
      <c r="E2101">
        <v>0</v>
      </c>
      <c r="F2101">
        <v>34975.68</v>
      </c>
      <c r="G2101" t="s">
        <v>11</v>
      </c>
      <c r="H2101" t="s">
        <v>11</v>
      </c>
      <c r="I2101" t="s">
        <v>42</v>
      </c>
      <c r="J2101" t="str">
        <f>VLOOKUP(A2101,Names!A:B,2,)</f>
        <v>Kampwerth, Mr.  Jeremy</v>
      </c>
      <c r="K2101" cm="1">
        <f t="array" ref="K2101">VLOOKUP($A2101,'Medical Examination'!$A:$H,COLUMN(B:B),0)</f>
        <v>29.57</v>
      </c>
      <c r="L2101" cm="1">
        <f t="array" ref="L2101">VLOOKUP($A2101,'Medical Examination'!$A:$H,COLUMN(C:C),0)</f>
        <v>9.42</v>
      </c>
      <c r="M2101" t="str" cm="1">
        <f t="array" ref="M2101">VLOOKUP($A2101,'Medical Examination'!$A:$H,COLUMN(D:D),0)</f>
        <v>yes</v>
      </c>
      <c r="N2101" t="str" cm="1">
        <f t="array" ref="N2101">VLOOKUP($A2101,'Medical Examination'!$A:$H,COLUMN(E:E),0)</f>
        <v>No</v>
      </c>
      <c r="O2101" t="str" cm="1">
        <f t="array" ref="O2101">VLOOKUP($A2101,'Medical Examination'!$A:$H,COLUMN(F:F),0)</f>
        <v>No</v>
      </c>
      <c r="P2101" t="str" cm="1">
        <f t="array" ref="P2101">VLOOKUP($A2101,'Medical Examination'!$A:$H,COLUMN(G:G),0)</f>
        <v>No major surgery</v>
      </c>
      <c r="Q2101" t="str" cm="1">
        <f t="array" ref="Q2101">VLOOKUP($A2101,'Medical Examination'!$A:$H,COLUMN(H:H),0)</f>
        <v>yes</v>
      </c>
      <c r="R2101">
        <f t="shared" si="384"/>
        <v>1</v>
      </c>
      <c r="S2101">
        <f t="shared" si="385"/>
        <v>0</v>
      </c>
      <c r="T2101">
        <f t="shared" si="386"/>
        <v>0</v>
      </c>
      <c r="U2101">
        <f t="shared" si="387"/>
        <v>1</v>
      </c>
      <c r="V2101">
        <f t="shared" si="388"/>
        <v>2</v>
      </c>
      <c r="W2101">
        <f t="shared" si="389"/>
        <v>2</v>
      </c>
      <c r="X2101">
        <f t="shared" si="390"/>
        <v>0</v>
      </c>
      <c r="Y2101">
        <f t="shared" si="391"/>
        <v>1</v>
      </c>
      <c r="Z2101">
        <f t="shared" si="392"/>
        <v>0</v>
      </c>
      <c r="AA2101">
        <f t="shared" si="393"/>
        <v>0</v>
      </c>
      <c r="AB2101" s="5">
        <f t="shared" si="394"/>
        <v>56</v>
      </c>
      <c r="AC2101">
        <f t="shared" si="395"/>
        <v>1</v>
      </c>
    </row>
    <row r="2102" spans="1:29" x14ac:dyDescent="0.25">
      <c r="A2102" t="s">
        <v>2144</v>
      </c>
      <c r="B2102">
        <v>1998</v>
      </c>
      <c r="C2102" t="s">
        <v>35</v>
      </c>
      <c r="D2102">
        <v>22</v>
      </c>
      <c r="E2102">
        <v>0</v>
      </c>
      <c r="F2102">
        <v>34976.42</v>
      </c>
      <c r="G2102" t="s">
        <v>11</v>
      </c>
      <c r="H2102" t="s">
        <v>16</v>
      </c>
      <c r="I2102" t="s">
        <v>42</v>
      </c>
      <c r="J2102" t="str">
        <f>VLOOKUP(A2102,Names!A:B,2,)</f>
        <v>O'Connor, Ms.  Marian M.</v>
      </c>
      <c r="K2102" cm="1">
        <f t="array" ref="K2102">VLOOKUP($A2102,'Medical Examination'!$A:$H,COLUMN(B:B),0)</f>
        <v>52.66</v>
      </c>
      <c r="L2102" cm="1">
        <f t="array" ref="L2102">VLOOKUP($A2102,'Medical Examination'!$A:$H,COLUMN(C:C),0)</f>
        <v>4.45</v>
      </c>
      <c r="M2102" t="str" cm="1">
        <f t="array" ref="M2102">VLOOKUP($A2102,'Medical Examination'!$A:$H,COLUMN(D:D),0)</f>
        <v>No</v>
      </c>
      <c r="N2102" t="str" cm="1">
        <f t="array" ref="N2102">VLOOKUP($A2102,'Medical Examination'!$A:$H,COLUMN(E:E),0)</f>
        <v>No</v>
      </c>
      <c r="O2102" t="str" cm="1">
        <f t="array" ref="O2102">VLOOKUP($A2102,'Medical Examination'!$A:$H,COLUMN(F:F),0)</f>
        <v>No</v>
      </c>
      <c r="P2102" cm="1">
        <f t="array" ref="P2102">VLOOKUP($A2102,'Medical Examination'!$A:$H,COLUMN(G:G),0)</f>
        <v>1</v>
      </c>
      <c r="Q2102" t="str" cm="1">
        <f t="array" ref="Q2102">VLOOKUP($A2102,'Medical Examination'!$A:$H,COLUMN(H:H),0)</f>
        <v>yes</v>
      </c>
      <c r="R2102">
        <f t="shared" si="384"/>
        <v>0</v>
      </c>
      <c r="S2102">
        <f t="shared" si="385"/>
        <v>0</v>
      </c>
      <c r="T2102">
        <f t="shared" si="386"/>
        <v>0</v>
      </c>
      <c r="U2102">
        <f t="shared" si="387"/>
        <v>1</v>
      </c>
      <c r="V2102">
        <f t="shared" si="388"/>
        <v>2</v>
      </c>
      <c r="W2102">
        <f t="shared" si="389"/>
        <v>3</v>
      </c>
      <c r="X2102">
        <f t="shared" si="390"/>
        <v>1</v>
      </c>
      <c r="Y2102">
        <f t="shared" si="391"/>
        <v>1</v>
      </c>
      <c r="Z2102">
        <f t="shared" si="392"/>
        <v>0</v>
      </c>
      <c r="AA2102">
        <f t="shared" si="393"/>
        <v>0</v>
      </c>
      <c r="AB2102" s="5">
        <f t="shared" si="394"/>
        <v>25</v>
      </c>
      <c r="AC2102">
        <f t="shared" si="395"/>
        <v>0</v>
      </c>
    </row>
    <row r="2103" spans="1:29" x14ac:dyDescent="0.25">
      <c r="A2103" t="s">
        <v>2145</v>
      </c>
      <c r="B2103">
        <v>1997</v>
      </c>
      <c r="C2103" t="s">
        <v>35</v>
      </c>
      <c r="D2103">
        <v>22</v>
      </c>
      <c r="E2103">
        <v>0</v>
      </c>
      <c r="F2103">
        <v>34979.86</v>
      </c>
      <c r="G2103" t="s">
        <v>11</v>
      </c>
      <c r="H2103" t="s">
        <v>11</v>
      </c>
      <c r="I2103" t="s">
        <v>42</v>
      </c>
      <c r="J2103" t="str">
        <f>VLOOKUP(A2103,Names!A:B,2,)</f>
        <v>Smith, Mr.  Chris</v>
      </c>
      <c r="K2103" cm="1">
        <f t="array" ref="K2103">VLOOKUP($A2103,'Medical Examination'!$A:$H,COLUMN(B:B),0)</f>
        <v>52.3</v>
      </c>
      <c r="L2103" cm="1">
        <f t="array" ref="L2103">VLOOKUP($A2103,'Medical Examination'!$A:$H,COLUMN(C:C),0)</f>
        <v>4.87</v>
      </c>
      <c r="M2103" t="str" cm="1">
        <f t="array" ref="M2103">VLOOKUP($A2103,'Medical Examination'!$A:$H,COLUMN(D:D),0)</f>
        <v>yes</v>
      </c>
      <c r="N2103" t="str" cm="1">
        <f t="array" ref="N2103">VLOOKUP($A2103,'Medical Examination'!$A:$H,COLUMN(E:E),0)</f>
        <v>No</v>
      </c>
      <c r="O2103" t="str" cm="1">
        <f t="array" ref="O2103">VLOOKUP($A2103,'Medical Examination'!$A:$H,COLUMN(F:F),0)</f>
        <v>Yes</v>
      </c>
      <c r="P2103" cm="1">
        <f t="array" ref="P2103">VLOOKUP($A2103,'Medical Examination'!$A:$H,COLUMN(G:G),0)</f>
        <v>1</v>
      </c>
      <c r="Q2103" t="str" cm="1">
        <f t="array" ref="Q2103">VLOOKUP($A2103,'Medical Examination'!$A:$H,COLUMN(H:H),0)</f>
        <v>yes</v>
      </c>
      <c r="R2103">
        <f t="shared" si="384"/>
        <v>1</v>
      </c>
      <c r="S2103">
        <f t="shared" si="385"/>
        <v>0</v>
      </c>
      <c r="T2103">
        <f t="shared" si="386"/>
        <v>1</v>
      </c>
      <c r="U2103">
        <f t="shared" si="387"/>
        <v>1</v>
      </c>
      <c r="V2103">
        <f t="shared" si="388"/>
        <v>2</v>
      </c>
      <c r="W2103">
        <f t="shared" si="389"/>
        <v>2</v>
      </c>
      <c r="X2103">
        <f t="shared" si="390"/>
        <v>1</v>
      </c>
      <c r="Y2103">
        <f t="shared" si="391"/>
        <v>1</v>
      </c>
      <c r="Z2103">
        <f t="shared" si="392"/>
        <v>0</v>
      </c>
      <c r="AA2103">
        <f t="shared" si="393"/>
        <v>0</v>
      </c>
      <c r="AB2103" s="5">
        <f t="shared" si="394"/>
        <v>26</v>
      </c>
      <c r="AC2103">
        <f t="shared" si="395"/>
        <v>1</v>
      </c>
    </row>
    <row r="2104" spans="1:29" x14ac:dyDescent="0.25">
      <c r="A2104" t="s">
        <v>2146</v>
      </c>
      <c r="B2104">
        <v>1982</v>
      </c>
      <c r="C2104" t="s">
        <v>10</v>
      </c>
      <c r="D2104">
        <v>5</v>
      </c>
      <c r="E2104">
        <v>3</v>
      </c>
      <c r="F2104">
        <v>35000.730000000003</v>
      </c>
      <c r="G2104" t="s">
        <v>11</v>
      </c>
      <c r="H2104" t="s">
        <v>12</v>
      </c>
      <c r="I2104" t="s">
        <v>42</v>
      </c>
      <c r="J2104" t="str">
        <f>VLOOKUP(A2104,Names!A:B,2,)</f>
        <v>Koch, Ms.  Jennifer</v>
      </c>
      <c r="K2104" cm="1">
        <f t="array" ref="K2104">VLOOKUP($A2104,'Medical Examination'!$A:$H,COLUMN(B:B),0)</f>
        <v>36.409999999999997</v>
      </c>
      <c r="L2104" cm="1">
        <f t="array" ref="L2104">VLOOKUP($A2104,'Medical Examination'!$A:$H,COLUMN(C:C),0)</f>
        <v>4.55</v>
      </c>
      <c r="M2104" t="str" cm="1">
        <f t="array" ref="M2104">VLOOKUP($A2104,'Medical Examination'!$A:$H,COLUMN(D:D),0)</f>
        <v>No</v>
      </c>
      <c r="N2104" t="str" cm="1">
        <f t="array" ref="N2104">VLOOKUP($A2104,'Medical Examination'!$A:$H,COLUMN(E:E),0)</f>
        <v>No</v>
      </c>
      <c r="O2104" t="str" cm="1">
        <f t="array" ref="O2104">VLOOKUP($A2104,'Medical Examination'!$A:$H,COLUMN(F:F),0)</f>
        <v>No</v>
      </c>
      <c r="P2104" t="str" cm="1">
        <f t="array" ref="P2104">VLOOKUP($A2104,'Medical Examination'!$A:$H,COLUMN(G:G),0)</f>
        <v>No major surgery</v>
      </c>
      <c r="Q2104" t="str" cm="1">
        <f t="array" ref="Q2104">VLOOKUP($A2104,'Medical Examination'!$A:$H,COLUMN(H:H),0)</f>
        <v>yes</v>
      </c>
      <c r="R2104">
        <f t="shared" si="384"/>
        <v>0</v>
      </c>
      <c r="S2104">
        <f t="shared" si="385"/>
        <v>0</v>
      </c>
      <c r="T2104">
        <f t="shared" si="386"/>
        <v>0</v>
      </c>
      <c r="U2104">
        <f t="shared" si="387"/>
        <v>1</v>
      </c>
      <c r="V2104">
        <f t="shared" si="388"/>
        <v>2</v>
      </c>
      <c r="W2104">
        <f t="shared" si="389"/>
        <v>1</v>
      </c>
      <c r="X2104">
        <f t="shared" si="390"/>
        <v>0</v>
      </c>
      <c r="Y2104">
        <f t="shared" si="391"/>
        <v>1</v>
      </c>
      <c r="Z2104">
        <f t="shared" si="392"/>
        <v>0</v>
      </c>
      <c r="AA2104">
        <f t="shared" si="393"/>
        <v>0</v>
      </c>
      <c r="AB2104" s="5">
        <f t="shared" si="394"/>
        <v>41</v>
      </c>
      <c r="AC2104">
        <f t="shared" si="395"/>
        <v>0</v>
      </c>
    </row>
    <row r="2105" spans="1:29" x14ac:dyDescent="0.25">
      <c r="A2105" t="s">
        <v>2147</v>
      </c>
      <c r="B2105">
        <v>1975</v>
      </c>
      <c r="C2105" t="s">
        <v>35</v>
      </c>
      <c r="D2105">
        <v>29</v>
      </c>
      <c r="E2105">
        <v>1</v>
      </c>
      <c r="F2105">
        <v>35050.620000000003</v>
      </c>
      <c r="G2105" t="s">
        <v>11</v>
      </c>
      <c r="H2105" t="s">
        <v>16</v>
      </c>
      <c r="I2105" t="s">
        <v>42</v>
      </c>
      <c r="J2105" t="str">
        <f>VLOOKUP(A2105,Names!A:B,2,)</f>
        <v>Lucan, Ms.  Kiley D</v>
      </c>
      <c r="K2105" cm="1">
        <f t="array" ref="K2105">VLOOKUP($A2105,'Medical Examination'!$A:$H,COLUMN(B:B),0)</f>
        <v>34.06</v>
      </c>
      <c r="L2105" cm="1">
        <f t="array" ref="L2105">VLOOKUP($A2105,'Medical Examination'!$A:$H,COLUMN(C:C),0)</f>
        <v>11.83</v>
      </c>
      <c r="M2105" t="str" cm="1">
        <f t="array" ref="M2105">VLOOKUP($A2105,'Medical Examination'!$A:$H,COLUMN(D:D),0)</f>
        <v>yes</v>
      </c>
      <c r="N2105" t="str" cm="1">
        <f t="array" ref="N2105">VLOOKUP($A2105,'Medical Examination'!$A:$H,COLUMN(E:E),0)</f>
        <v>No</v>
      </c>
      <c r="O2105" t="str" cm="1">
        <f t="array" ref="O2105">VLOOKUP($A2105,'Medical Examination'!$A:$H,COLUMN(F:F),0)</f>
        <v>No</v>
      </c>
      <c r="P2105" cm="1">
        <f t="array" ref="P2105">VLOOKUP($A2105,'Medical Examination'!$A:$H,COLUMN(G:G),0)</f>
        <v>1</v>
      </c>
      <c r="Q2105" t="str" cm="1">
        <f t="array" ref="Q2105">VLOOKUP($A2105,'Medical Examination'!$A:$H,COLUMN(H:H),0)</f>
        <v>yes</v>
      </c>
      <c r="R2105">
        <f t="shared" si="384"/>
        <v>1</v>
      </c>
      <c r="S2105">
        <f t="shared" si="385"/>
        <v>0</v>
      </c>
      <c r="T2105">
        <f t="shared" si="386"/>
        <v>0</v>
      </c>
      <c r="U2105">
        <f t="shared" si="387"/>
        <v>1</v>
      </c>
      <c r="V2105">
        <f t="shared" si="388"/>
        <v>2</v>
      </c>
      <c r="W2105">
        <f t="shared" si="389"/>
        <v>3</v>
      </c>
      <c r="X2105">
        <f t="shared" si="390"/>
        <v>1</v>
      </c>
      <c r="Y2105">
        <f t="shared" si="391"/>
        <v>1</v>
      </c>
      <c r="Z2105">
        <f t="shared" si="392"/>
        <v>0</v>
      </c>
      <c r="AA2105">
        <f t="shared" si="393"/>
        <v>0</v>
      </c>
      <c r="AB2105" s="5">
        <f t="shared" si="394"/>
        <v>48</v>
      </c>
      <c r="AC2105">
        <f t="shared" si="395"/>
        <v>0</v>
      </c>
    </row>
    <row r="2106" spans="1:29" x14ac:dyDescent="0.25">
      <c r="A2106" t="s">
        <v>2148</v>
      </c>
      <c r="B2106">
        <v>1977</v>
      </c>
      <c r="C2106" t="s">
        <v>18</v>
      </c>
      <c r="D2106">
        <v>29</v>
      </c>
      <c r="E2106">
        <v>0</v>
      </c>
      <c r="F2106">
        <v>35069.370000000003</v>
      </c>
      <c r="G2106" t="s">
        <v>16</v>
      </c>
      <c r="H2106" t="s">
        <v>16</v>
      </c>
      <c r="I2106" t="s">
        <v>356</v>
      </c>
      <c r="J2106" t="str">
        <f>VLOOKUP(A2106,Names!A:B,2,)</f>
        <v>Hinrichsen, Mr.  Erik</v>
      </c>
      <c r="K2106" cm="1">
        <f t="array" ref="K2106">VLOOKUP($A2106,'Medical Examination'!$A:$H,COLUMN(B:B),0)</f>
        <v>22.895</v>
      </c>
      <c r="L2106" cm="1">
        <f t="array" ref="L2106">VLOOKUP($A2106,'Medical Examination'!$A:$H,COLUMN(C:C),0)</f>
        <v>5.72</v>
      </c>
      <c r="M2106" t="str" cm="1">
        <f t="array" ref="M2106">VLOOKUP($A2106,'Medical Examination'!$A:$H,COLUMN(D:D),0)</f>
        <v>No</v>
      </c>
      <c r="N2106" t="str" cm="1">
        <f t="array" ref="N2106">VLOOKUP($A2106,'Medical Examination'!$A:$H,COLUMN(E:E),0)</f>
        <v>No</v>
      </c>
      <c r="O2106" t="str" cm="1">
        <f t="array" ref="O2106">VLOOKUP($A2106,'Medical Examination'!$A:$H,COLUMN(F:F),0)</f>
        <v>No</v>
      </c>
      <c r="P2106" t="str" cm="1">
        <f t="array" ref="P2106">VLOOKUP($A2106,'Medical Examination'!$A:$H,COLUMN(G:G),0)</f>
        <v>No major surgery</v>
      </c>
      <c r="Q2106" t="str" cm="1">
        <f t="array" ref="Q2106">VLOOKUP($A2106,'Medical Examination'!$A:$H,COLUMN(H:H),0)</f>
        <v>yes</v>
      </c>
      <c r="R2106">
        <f t="shared" si="384"/>
        <v>0</v>
      </c>
      <c r="S2106">
        <f t="shared" si="385"/>
        <v>0</v>
      </c>
      <c r="T2106">
        <f t="shared" si="386"/>
        <v>0</v>
      </c>
      <c r="U2106">
        <f t="shared" si="387"/>
        <v>1</v>
      </c>
      <c r="V2106">
        <f t="shared" si="388"/>
        <v>3</v>
      </c>
      <c r="W2106">
        <f t="shared" si="389"/>
        <v>3</v>
      </c>
      <c r="X2106">
        <f t="shared" si="390"/>
        <v>0</v>
      </c>
      <c r="Y2106">
        <f t="shared" si="391"/>
        <v>0</v>
      </c>
      <c r="Z2106">
        <f t="shared" si="392"/>
        <v>0</v>
      </c>
      <c r="AA2106">
        <f t="shared" si="393"/>
        <v>0</v>
      </c>
      <c r="AB2106" s="5">
        <f t="shared" si="394"/>
        <v>46</v>
      </c>
      <c r="AC2106">
        <f t="shared" si="395"/>
        <v>1</v>
      </c>
    </row>
    <row r="2107" spans="1:29" x14ac:dyDescent="0.25">
      <c r="A2107" t="s">
        <v>2149</v>
      </c>
      <c r="B2107">
        <v>1998</v>
      </c>
      <c r="C2107" t="s">
        <v>30</v>
      </c>
      <c r="D2107">
        <v>22</v>
      </c>
      <c r="E2107">
        <v>0</v>
      </c>
      <c r="F2107">
        <v>35147.53</v>
      </c>
      <c r="G2107" t="s">
        <v>16</v>
      </c>
      <c r="H2107" t="s">
        <v>16</v>
      </c>
      <c r="I2107" t="s">
        <v>168</v>
      </c>
      <c r="J2107" t="str">
        <f>VLOOKUP(A2107,Names!A:B,2,)</f>
        <v>Malatesta, Mr.  Anthony S</v>
      </c>
      <c r="K2107" cm="1">
        <f t="array" ref="K2107">VLOOKUP($A2107,'Medical Examination'!$A:$H,COLUMN(B:B),0)</f>
        <v>28.5</v>
      </c>
      <c r="L2107" cm="1">
        <f t="array" ref="L2107">VLOOKUP($A2107,'Medical Examination'!$A:$H,COLUMN(C:C),0)</f>
        <v>5.12</v>
      </c>
      <c r="M2107" t="str" cm="1">
        <f t="array" ref="M2107">VLOOKUP($A2107,'Medical Examination'!$A:$H,COLUMN(D:D),0)</f>
        <v>No</v>
      </c>
      <c r="N2107" t="str" cm="1">
        <f t="array" ref="N2107">VLOOKUP($A2107,'Medical Examination'!$A:$H,COLUMN(E:E),0)</f>
        <v>No</v>
      </c>
      <c r="O2107" t="str" cm="1">
        <f t="array" ref="O2107">VLOOKUP($A2107,'Medical Examination'!$A:$H,COLUMN(F:F),0)</f>
        <v>No</v>
      </c>
      <c r="P2107" cm="1">
        <f t="array" ref="P2107">VLOOKUP($A2107,'Medical Examination'!$A:$H,COLUMN(G:G),0)</f>
        <v>1</v>
      </c>
      <c r="Q2107" t="str" cm="1">
        <f t="array" ref="Q2107">VLOOKUP($A2107,'Medical Examination'!$A:$H,COLUMN(H:H),0)</f>
        <v>yes</v>
      </c>
      <c r="R2107">
        <f t="shared" si="384"/>
        <v>0</v>
      </c>
      <c r="S2107">
        <f t="shared" si="385"/>
        <v>0</v>
      </c>
      <c r="T2107">
        <f t="shared" si="386"/>
        <v>0</v>
      </c>
      <c r="U2107">
        <f t="shared" si="387"/>
        <v>1</v>
      </c>
      <c r="V2107">
        <f t="shared" si="388"/>
        <v>3</v>
      </c>
      <c r="W2107">
        <f t="shared" si="389"/>
        <v>3</v>
      </c>
      <c r="X2107">
        <f t="shared" si="390"/>
        <v>1</v>
      </c>
      <c r="Y2107">
        <f t="shared" si="391"/>
        <v>0</v>
      </c>
      <c r="Z2107">
        <f t="shared" si="392"/>
        <v>0</v>
      </c>
      <c r="AA2107">
        <f t="shared" si="393"/>
        <v>0</v>
      </c>
      <c r="AB2107" s="5">
        <f t="shared" si="394"/>
        <v>25</v>
      </c>
      <c r="AC2107">
        <f t="shared" si="395"/>
        <v>1</v>
      </c>
    </row>
    <row r="2108" spans="1:29" x14ac:dyDescent="0.25">
      <c r="A2108" t="s">
        <v>2150</v>
      </c>
      <c r="B2108">
        <v>1967</v>
      </c>
      <c r="C2108" t="s">
        <v>30</v>
      </c>
      <c r="D2108">
        <v>30</v>
      </c>
      <c r="E2108">
        <v>1</v>
      </c>
      <c r="F2108">
        <v>35160.129999999997</v>
      </c>
      <c r="G2108" t="s">
        <v>11</v>
      </c>
      <c r="H2108" t="s">
        <v>11</v>
      </c>
      <c r="I2108" t="s">
        <v>42</v>
      </c>
      <c r="J2108" t="str">
        <f>VLOOKUP(A2108,Names!A:B,2,)</f>
        <v>Duke, Ms.  Andrea H.</v>
      </c>
      <c r="K2108" cm="1">
        <f t="array" ref="K2108">VLOOKUP($A2108,'Medical Examination'!$A:$H,COLUMN(B:B),0)</f>
        <v>26.8</v>
      </c>
      <c r="L2108" cm="1">
        <f t="array" ref="L2108">VLOOKUP($A2108,'Medical Examination'!$A:$H,COLUMN(C:C),0)</f>
        <v>10.93</v>
      </c>
      <c r="M2108" t="str" cm="1">
        <f t="array" ref="M2108">VLOOKUP($A2108,'Medical Examination'!$A:$H,COLUMN(D:D),0)</f>
        <v>yes</v>
      </c>
      <c r="N2108" t="str" cm="1">
        <f t="array" ref="N2108">VLOOKUP($A2108,'Medical Examination'!$A:$H,COLUMN(E:E),0)</f>
        <v>No</v>
      </c>
      <c r="O2108" t="str" cm="1">
        <f t="array" ref="O2108">VLOOKUP($A2108,'Medical Examination'!$A:$H,COLUMN(F:F),0)</f>
        <v>No</v>
      </c>
      <c r="P2108" t="str" cm="1">
        <f t="array" ref="P2108">VLOOKUP($A2108,'Medical Examination'!$A:$H,COLUMN(G:G),0)</f>
        <v>No major surgery</v>
      </c>
      <c r="Q2108" t="str" cm="1">
        <f t="array" ref="Q2108">VLOOKUP($A2108,'Medical Examination'!$A:$H,COLUMN(H:H),0)</f>
        <v>No</v>
      </c>
      <c r="R2108">
        <f t="shared" si="384"/>
        <v>1</v>
      </c>
      <c r="S2108">
        <f t="shared" si="385"/>
        <v>0</v>
      </c>
      <c r="T2108">
        <f t="shared" si="386"/>
        <v>0</v>
      </c>
      <c r="U2108">
        <f t="shared" si="387"/>
        <v>0</v>
      </c>
      <c r="V2108">
        <f t="shared" si="388"/>
        <v>2</v>
      </c>
      <c r="W2108">
        <f t="shared" si="389"/>
        <v>2</v>
      </c>
      <c r="X2108">
        <f t="shared" si="390"/>
        <v>0</v>
      </c>
      <c r="Y2108">
        <f t="shared" si="391"/>
        <v>1</v>
      </c>
      <c r="Z2108">
        <f t="shared" si="392"/>
        <v>0</v>
      </c>
      <c r="AA2108">
        <f t="shared" si="393"/>
        <v>0</v>
      </c>
      <c r="AB2108" s="5">
        <f t="shared" si="394"/>
        <v>56</v>
      </c>
      <c r="AC2108">
        <f t="shared" si="395"/>
        <v>0</v>
      </c>
    </row>
    <row r="2109" spans="1:29" x14ac:dyDescent="0.25">
      <c r="A2109" t="s">
        <v>2151</v>
      </c>
      <c r="B2109">
        <v>1997</v>
      </c>
      <c r="C2109" t="s">
        <v>10</v>
      </c>
      <c r="D2109">
        <v>9</v>
      </c>
      <c r="E2109">
        <v>0</v>
      </c>
      <c r="F2109">
        <v>35302.089999999997</v>
      </c>
      <c r="G2109" t="s">
        <v>16</v>
      </c>
      <c r="H2109" t="s">
        <v>11</v>
      </c>
      <c r="I2109" t="s">
        <v>42</v>
      </c>
      <c r="J2109" t="str">
        <f>VLOOKUP(A2109,Names!A:B,2,)</f>
        <v>Meyer, Mr.  Rick E</v>
      </c>
      <c r="K2109" cm="1">
        <f t="array" ref="K2109">VLOOKUP($A2109,'Medical Examination'!$A:$H,COLUMN(B:B),0)</f>
        <v>53.25</v>
      </c>
      <c r="L2109" cm="1">
        <f t="array" ref="L2109">VLOOKUP($A2109,'Medical Examination'!$A:$H,COLUMN(C:C),0)</f>
        <v>6.11</v>
      </c>
      <c r="M2109" t="str" cm="1">
        <f t="array" ref="M2109">VLOOKUP($A2109,'Medical Examination'!$A:$H,COLUMN(D:D),0)</f>
        <v>yes</v>
      </c>
      <c r="N2109" t="str" cm="1">
        <f t="array" ref="N2109">VLOOKUP($A2109,'Medical Examination'!$A:$H,COLUMN(E:E),0)</f>
        <v>No</v>
      </c>
      <c r="O2109" t="str" cm="1">
        <f t="array" ref="O2109">VLOOKUP($A2109,'Medical Examination'!$A:$H,COLUMN(F:F),0)</f>
        <v>Yes</v>
      </c>
      <c r="P2109" cm="1">
        <f t="array" ref="P2109">VLOOKUP($A2109,'Medical Examination'!$A:$H,COLUMN(G:G),0)</f>
        <v>1</v>
      </c>
      <c r="Q2109" t="str" cm="1">
        <f t="array" ref="Q2109">VLOOKUP($A2109,'Medical Examination'!$A:$H,COLUMN(H:H),0)</f>
        <v>yes</v>
      </c>
      <c r="R2109">
        <f t="shared" si="384"/>
        <v>1</v>
      </c>
      <c r="S2109">
        <f t="shared" si="385"/>
        <v>0</v>
      </c>
      <c r="T2109">
        <f t="shared" si="386"/>
        <v>1</v>
      </c>
      <c r="U2109">
        <f t="shared" si="387"/>
        <v>1</v>
      </c>
      <c r="V2109">
        <f t="shared" si="388"/>
        <v>3</v>
      </c>
      <c r="W2109">
        <f t="shared" si="389"/>
        <v>2</v>
      </c>
      <c r="X2109">
        <f t="shared" si="390"/>
        <v>1</v>
      </c>
      <c r="Y2109">
        <f t="shared" si="391"/>
        <v>1</v>
      </c>
      <c r="Z2109">
        <f t="shared" si="392"/>
        <v>0</v>
      </c>
      <c r="AA2109">
        <f t="shared" si="393"/>
        <v>0</v>
      </c>
      <c r="AB2109" s="5">
        <f t="shared" si="394"/>
        <v>26</v>
      </c>
      <c r="AC2109">
        <f t="shared" si="395"/>
        <v>1</v>
      </c>
    </row>
    <row r="2110" spans="1:29" x14ac:dyDescent="0.25">
      <c r="A2110" t="s">
        <v>2152</v>
      </c>
      <c r="B2110">
        <v>1988</v>
      </c>
      <c r="C2110" t="s">
        <v>20</v>
      </c>
      <c r="D2110">
        <v>19</v>
      </c>
      <c r="E2110">
        <v>3</v>
      </c>
      <c r="F2110">
        <v>35315.96</v>
      </c>
      <c r="G2110" t="s">
        <v>11</v>
      </c>
      <c r="H2110" t="s">
        <v>16</v>
      </c>
      <c r="I2110" t="s">
        <v>42</v>
      </c>
      <c r="J2110" t="str">
        <f>VLOOKUP(A2110,Names!A:B,2,)</f>
        <v>Hamilton, Mr.  Gavin M.</v>
      </c>
      <c r="K2110" cm="1">
        <f t="array" ref="K2110">VLOOKUP($A2110,'Medical Examination'!$A:$H,COLUMN(B:B),0)</f>
        <v>42.27</v>
      </c>
      <c r="L2110" cm="1">
        <f t="array" ref="L2110">VLOOKUP($A2110,'Medical Examination'!$A:$H,COLUMN(C:C),0)</f>
        <v>6.05</v>
      </c>
      <c r="M2110" t="str" cm="1">
        <f t="array" ref="M2110">VLOOKUP($A2110,'Medical Examination'!$A:$H,COLUMN(D:D),0)</f>
        <v>yes</v>
      </c>
      <c r="N2110" t="str" cm="1">
        <f t="array" ref="N2110">VLOOKUP($A2110,'Medical Examination'!$A:$H,COLUMN(E:E),0)</f>
        <v>No</v>
      </c>
      <c r="O2110" t="str" cm="1">
        <f t="array" ref="O2110">VLOOKUP($A2110,'Medical Examination'!$A:$H,COLUMN(F:F),0)</f>
        <v>No</v>
      </c>
      <c r="P2110" cm="1">
        <f t="array" ref="P2110">VLOOKUP($A2110,'Medical Examination'!$A:$H,COLUMN(G:G),0)</f>
        <v>1</v>
      </c>
      <c r="Q2110" t="str" cm="1">
        <f t="array" ref="Q2110">VLOOKUP($A2110,'Medical Examination'!$A:$H,COLUMN(H:H),0)</f>
        <v>yes</v>
      </c>
      <c r="R2110">
        <f t="shared" si="384"/>
        <v>1</v>
      </c>
      <c r="S2110">
        <f t="shared" si="385"/>
        <v>0</v>
      </c>
      <c r="T2110">
        <f t="shared" si="386"/>
        <v>0</v>
      </c>
      <c r="U2110">
        <f t="shared" si="387"/>
        <v>1</v>
      </c>
      <c r="V2110">
        <f t="shared" si="388"/>
        <v>2</v>
      </c>
      <c r="W2110">
        <f t="shared" si="389"/>
        <v>3</v>
      </c>
      <c r="X2110">
        <f t="shared" si="390"/>
        <v>1</v>
      </c>
      <c r="Y2110">
        <f t="shared" si="391"/>
        <v>1</v>
      </c>
      <c r="Z2110">
        <f t="shared" si="392"/>
        <v>0</v>
      </c>
      <c r="AA2110">
        <f t="shared" si="393"/>
        <v>0</v>
      </c>
      <c r="AB2110" s="5">
        <f t="shared" si="394"/>
        <v>35</v>
      </c>
      <c r="AC2110">
        <f t="shared" si="395"/>
        <v>1</v>
      </c>
    </row>
    <row r="2111" spans="1:29" x14ac:dyDescent="0.25">
      <c r="A2111" t="s">
        <v>2153</v>
      </c>
      <c r="B2111">
        <v>1971</v>
      </c>
      <c r="C2111" t="s">
        <v>20</v>
      </c>
      <c r="D2111">
        <v>22</v>
      </c>
      <c r="E2111">
        <v>0</v>
      </c>
      <c r="F2111">
        <v>35345.730000000003</v>
      </c>
      <c r="G2111" t="s">
        <v>11</v>
      </c>
      <c r="H2111" t="s">
        <v>12</v>
      </c>
      <c r="I2111" t="s">
        <v>42</v>
      </c>
      <c r="J2111" t="str">
        <f>VLOOKUP(A2111,Names!A:B,2,)</f>
        <v>Cordaro, Mr.  Kevin</v>
      </c>
      <c r="K2111" cm="1">
        <f t="array" ref="K2111">VLOOKUP($A2111,'Medical Examination'!$A:$H,COLUMN(B:B),0)</f>
        <v>33.69</v>
      </c>
      <c r="L2111" cm="1">
        <f t="array" ref="L2111">VLOOKUP($A2111,'Medical Examination'!$A:$H,COLUMN(C:C),0)</f>
        <v>9.68</v>
      </c>
      <c r="M2111" t="str" cm="1">
        <f t="array" ref="M2111">VLOOKUP($A2111,'Medical Examination'!$A:$H,COLUMN(D:D),0)</f>
        <v>No</v>
      </c>
      <c r="N2111" t="str" cm="1">
        <f t="array" ref="N2111">VLOOKUP($A2111,'Medical Examination'!$A:$H,COLUMN(E:E),0)</f>
        <v>No</v>
      </c>
      <c r="O2111" t="str" cm="1">
        <f t="array" ref="O2111">VLOOKUP($A2111,'Medical Examination'!$A:$H,COLUMN(F:F),0)</f>
        <v>No</v>
      </c>
      <c r="P2111" t="str" cm="1">
        <f t="array" ref="P2111">VLOOKUP($A2111,'Medical Examination'!$A:$H,COLUMN(G:G),0)</f>
        <v>No major surgery</v>
      </c>
      <c r="Q2111" t="str" cm="1">
        <f t="array" ref="Q2111">VLOOKUP($A2111,'Medical Examination'!$A:$H,COLUMN(H:H),0)</f>
        <v>yes</v>
      </c>
      <c r="R2111">
        <f t="shared" si="384"/>
        <v>0</v>
      </c>
      <c r="S2111">
        <f t="shared" si="385"/>
        <v>0</v>
      </c>
      <c r="T2111">
        <f t="shared" si="386"/>
        <v>0</v>
      </c>
      <c r="U2111">
        <f t="shared" si="387"/>
        <v>1</v>
      </c>
      <c r="V2111">
        <f t="shared" si="388"/>
        <v>2</v>
      </c>
      <c r="W2111">
        <f t="shared" si="389"/>
        <v>1</v>
      </c>
      <c r="X2111">
        <f t="shared" si="390"/>
        <v>0</v>
      </c>
      <c r="Y2111">
        <f t="shared" si="391"/>
        <v>1</v>
      </c>
      <c r="Z2111">
        <f t="shared" si="392"/>
        <v>0</v>
      </c>
      <c r="AA2111">
        <f t="shared" si="393"/>
        <v>0</v>
      </c>
      <c r="AB2111" s="5">
        <f t="shared" si="394"/>
        <v>52</v>
      </c>
      <c r="AC2111">
        <f t="shared" si="395"/>
        <v>1</v>
      </c>
    </row>
    <row r="2112" spans="1:29" x14ac:dyDescent="0.25">
      <c r="A2112" t="s">
        <v>2154</v>
      </c>
      <c r="B2112">
        <v>1988</v>
      </c>
      <c r="C2112" t="s">
        <v>15</v>
      </c>
      <c r="D2112">
        <v>20</v>
      </c>
      <c r="E2112">
        <v>0</v>
      </c>
      <c r="F2112">
        <v>35491.64</v>
      </c>
      <c r="G2112" t="s">
        <v>16</v>
      </c>
      <c r="H2112" t="s">
        <v>11</v>
      </c>
      <c r="I2112" t="s">
        <v>42</v>
      </c>
      <c r="J2112" t="str">
        <f>VLOOKUP(A2112,Names!A:B,2,)</f>
        <v>White, Mr.  Alex</v>
      </c>
      <c r="K2112" cm="1">
        <f t="array" ref="K2112">VLOOKUP($A2112,'Medical Examination'!$A:$H,COLUMN(B:B),0)</f>
        <v>30.8</v>
      </c>
      <c r="L2112" cm="1">
        <f t="array" ref="L2112">VLOOKUP($A2112,'Medical Examination'!$A:$H,COLUMN(C:C),0)</f>
        <v>5.23</v>
      </c>
      <c r="M2112" t="str" cm="1">
        <f t="array" ref="M2112">VLOOKUP($A2112,'Medical Examination'!$A:$H,COLUMN(D:D),0)</f>
        <v>yes</v>
      </c>
      <c r="N2112" t="str" cm="1">
        <f t="array" ref="N2112">VLOOKUP($A2112,'Medical Examination'!$A:$H,COLUMN(E:E),0)</f>
        <v>No</v>
      </c>
      <c r="O2112" t="str" cm="1">
        <f t="array" ref="O2112">VLOOKUP($A2112,'Medical Examination'!$A:$H,COLUMN(F:F),0)</f>
        <v>No</v>
      </c>
      <c r="P2112" cm="1">
        <f t="array" ref="P2112">VLOOKUP($A2112,'Medical Examination'!$A:$H,COLUMN(G:G),0)</f>
        <v>1</v>
      </c>
      <c r="Q2112" t="str" cm="1">
        <f t="array" ref="Q2112">VLOOKUP($A2112,'Medical Examination'!$A:$H,COLUMN(H:H),0)</f>
        <v>yes</v>
      </c>
      <c r="R2112">
        <f t="shared" si="384"/>
        <v>1</v>
      </c>
      <c r="S2112">
        <f t="shared" si="385"/>
        <v>0</v>
      </c>
      <c r="T2112">
        <f t="shared" si="386"/>
        <v>0</v>
      </c>
      <c r="U2112">
        <f t="shared" si="387"/>
        <v>1</v>
      </c>
      <c r="V2112">
        <f t="shared" si="388"/>
        <v>3</v>
      </c>
      <c r="W2112">
        <f t="shared" si="389"/>
        <v>2</v>
      </c>
      <c r="X2112">
        <f t="shared" si="390"/>
        <v>1</v>
      </c>
      <c r="Y2112">
        <f t="shared" si="391"/>
        <v>1</v>
      </c>
      <c r="Z2112">
        <f t="shared" si="392"/>
        <v>0</v>
      </c>
      <c r="AA2112">
        <f t="shared" si="393"/>
        <v>0</v>
      </c>
      <c r="AB2112" s="5">
        <f t="shared" si="394"/>
        <v>35</v>
      </c>
      <c r="AC2112">
        <f t="shared" si="395"/>
        <v>1</v>
      </c>
    </row>
    <row r="2113" spans="1:29" x14ac:dyDescent="0.25">
      <c r="A2113" t="s">
        <v>2155</v>
      </c>
      <c r="B2113">
        <v>1973</v>
      </c>
      <c r="C2113" t="s">
        <v>30</v>
      </c>
      <c r="D2113">
        <v>16</v>
      </c>
      <c r="E2113">
        <v>0</v>
      </c>
      <c r="F2113">
        <v>35517.19</v>
      </c>
      <c r="G2113" t="s">
        <v>11</v>
      </c>
      <c r="H2113" t="s">
        <v>11</v>
      </c>
      <c r="I2113" t="s">
        <v>42</v>
      </c>
      <c r="J2113" t="str">
        <f>VLOOKUP(A2113,Names!A:B,2,)</f>
        <v>Warriner, Mr.  Lawrence</v>
      </c>
      <c r="K2113" cm="1">
        <f t="array" ref="K2113">VLOOKUP($A2113,'Medical Examination'!$A:$H,COLUMN(B:B),0)</f>
        <v>35.71</v>
      </c>
      <c r="L2113" cm="1">
        <f t="array" ref="L2113">VLOOKUP($A2113,'Medical Examination'!$A:$H,COLUMN(C:C),0)</f>
        <v>6.84</v>
      </c>
      <c r="M2113" t="str" cm="1">
        <f t="array" ref="M2113">VLOOKUP($A2113,'Medical Examination'!$A:$H,COLUMN(D:D),0)</f>
        <v>No</v>
      </c>
      <c r="N2113" t="str" cm="1">
        <f t="array" ref="N2113">VLOOKUP($A2113,'Medical Examination'!$A:$H,COLUMN(E:E),0)</f>
        <v>No</v>
      </c>
      <c r="O2113" t="str" cm="1">
        <f t="array" ref="O2113">VLOOKUP($A2113,'Medical Examination'!$A:$H,COLUMN(F:F),0)</f>
        <v>No</v>
      </c>
      <c r="P2113" cm="1">
        <f t="array" ref="P2113">VLOOKUP($A2113,'Medical Examination'!$A:$H,COLUMN(G:G),0)</f>
        <v>2</v>
      </c>
      <c r="Q2113" t="str" cm="1">
        <f t="array" ref="Q2113">VLOOKUP($A2113,'Medical Examination'!$A:$H,COLUMN(H:H),0)</f>
        <v>yes</v>
      </c>
      <c r="R2113">
        <f t="shared" si="384"/>
        <v>0</v>
      </c>
      <c r="S2113">
        <f t="shared" si="385"/>
        <v>0</v>
      </c>
      <c r="T2113">
        <f t="shared" si="386"/>
        <v>0</v>
      </c>
      <c r="U2113">
        <f t="shared" si="387"/>
        <v>1</v>
      </c>
      <c r="V2113">
        <f t="shared" si="388"/>
        <v>2</v>
      </c>
      <c r="W2113">
        <f t="shared" si="389"/>
        <v>2</v>
      </c>
      <c r="X2113">
        <f t="shared" si="390"/>
        <v>2</v>
      </c>
      <c r="Y2113">
        <f t="shared" si="391"/>
        <v>1</v>
      </c>
      <c r="Z2113">
        <f t="shared" si="392"/>
        <v>0</v>
      </c>
      <c r="AA2113">
        <f t="shared" si="393"/>
        <v>0</v>
      </c>
      <c r="AB2113" s="5">
        <f t="shared" si="394"/>
        <v>50</v>
      </c>
      <c r="AC2113">
        <f t="shared" si="395"/>
        <v>1</v>
      </c>
    </row>
    <row r="2114" spans="1:29" x14ac:dyDescent="0.25">
      <c r="A2114" t="s">
        <v>2156</v>
      </c>
      <c r="B2114">
        <v>1992</v>
      </c>
      <c r="C2114" t="s">
        <v>20</v>
      </c>
      <c r="D2114">
        <v>13</v>
      </c>
      <c r="E2114">
        <v>0</v>
      </c>
      <c r="F2114">
        <v>35547.47</v>
      </c>
      <c r="G2114" t="s">
        <v>11</v>
      </c>
      <c r="H2114" t="s">
        <v>12</v>
      </c>
      <c r="I2114" t="s">
        <v>42</v>
      </c>
      <c r="J2114" t="str">
        <f>VLOOKUP(A2114,Names!A:B,2,)</f>
        <v>Armstrong, Ms.  Jessica</v>
      </c>
      <c r="K2114" cm="1">
        <f t="array" ref="K2114">VLOOKUP($A2114,'Medical Examination'!$A:$H,COLUMN(B:B),0)</f>
        <v>49.8</v>
      </c>
      <c r="L2114" cm="1">
        <f t="array" ref="L2114">VLOOKUP($A2114,'Medical Examination'!$A:$H,COLUMN(C:C),0)</f>
        <v>4.24</v>
      </c>
      <c r="M2114" t="str" cm="1">
        <f t="array" ref="M2114">VLOOKUP($A2114,'Medical Examination'!$A:$H,COLUMN(D:D),0)</f>
        <v>No</v>
      </c>
      <c r="N2114" t="str" cm="1">
        <f t="array" ref="N2114">VLOOKUP($A2114,'Medical Examination'!$A:$H,COLUMN(E:E),0)</f>
        <v>No</v>
      </c>
      <c r="O2114" t="str" cm="1">
        <f t="array" ref="O2114">VLOOKUP($A2114,'Medical Examination'!$A:$H,COLUMN(F:F),0)</f>
        <v>No</v>
      </c>
      <c r="P2114" cm="1">
        <f t="array" ref="P2114">VLOOKUP($A2114,'Medical Examination'!$A:$H,COLUMN(G:G),0)</f>
        <v>1</v>
      </c>
      <c r="Q2114" t="str" cm="1">
        <f t="array" ref="Q2114">VLOOKUP($A2114,'Medical Examination'!$A:$H,COLUMN(H:H),0)</f>
        <v>yes</v>
      </c>
      <c r="R2114">
        <f t="shared" si="384"/>
        <v>0</v>
      </c>
      <c r="S2114">
        <f t="shared" si="385"/>
        <v>0</v>
      </c>
      <c r="T2114">
        <f t="shared" si="386"/>
        <v>0</v>
      </c>
      <c r="U2114">
        <f t="shared" si="387"/>
        <v>1</v>
      </c>
      <c r="V2114">
        <f t="shared" si="388"/>
        <v>2</v>
      </c>
      <c r="W2114">
        <f t="shared" si="389"/>
        <v>1</v>
      </c>
      <c r="X2114">
        <f t="shared" si="390"/>
        <v>1</v>
      </c>
      <c r="Y2114">
        <f t="shared" si="391"/>
        <v>1</v>
      </c>
      <c r="Z2114">
        <f t="shared" si="392"/>
        <v>0</v>
      </c>
      <c r="AA2114">
        <f t="shared" si="393"/>
        <v>0</v>
      </c>
      <c r="AB2114" s="5">
        <f t="shared" si="394"/>
        <v>31</v>
      </c>
      <c r="AC2114">
        <f t="shared" si="395"/>
        <v>0</v>
      </c>
    </row>
    <row r="2115" spans="1:29" x14ac:dyDescent="0.25">
      <c r="A2115" t="s">
        <v>2157</v>
      </c>
      <c r="B2115">
        <v>1973</v>
      </c>
      <c r="C2115" t="s">
        <v>37</v>
      </c>
      <c r="D2115">
        <v>27</v>
      </c>
      <c r="E2115">
        <v>0</v>
      </c>
      <c r="F2115">
        <v>35547.72</v>
      </c>
      <c r="G2115" t="s">
        <v>16</v>
      </c>
      <c r="H2115" t="s">
        <v>16</v>
      </c>
      <c r="I2115" t="s">
        <v>42</v>
      </c>
      <c r="J2115" t="str">
        <f>VLOOKUP(A2115,Names!A:B,2,)</f>
        <v>Shearer, Mr.  Matthew D</v>
      </c>
      <c r="K2115" cm="1">
        <f t="array" ref="K2115">VLOOKUP($A2115,'Medical Examination'!$A:$H,COLUMN(B:B),0)</f>
        <v>35.799999999999997</v>
      </c>
      <c r="L2115" cm="1">
        <f t="array" ref="L2115">VLOOKUP($A2115,'Medical Examination'!$A:$H,COLUMN(C:C),0)</f>
        <v>7.32</v>
      </c>
      <c r="M2115" t="str" cm="1">
        <f t="array" ref="M2115">VLOOKUP($A2115,'Medical Examination'!$A:$H,COLUMN(D:D),0)</f>
        <v>No</v>
      </c>
      <c r="N2115" t="str" cm="1">
        <f t="array" ref="N2115">VLOOKUP($A2115,'Medical Examination'!$A:$H,COLUMN(E:E),0)</f>
        <v>No</v>
      </c>
      <c r="O2115" t="str" cm="1">
        <f t="array" ref="O2115">VLOOKUP($A2115,'Medical Examination'!$A:$H,COLUMN(F:F),0)</f>
        <v>No</v>
      </c>
      <c r="P2115" cm="1">
        <f t="array" ref="P2115">VLOOKUP($A2115,'Medical Examination'!$A:$H,COLUMN(G:G),0)</f>
        <v>2</v>
      </c>
      <c r="Q2115" t="str" cm="1">
        <f t="array" ref="Q2115">VLOOKUP($A2115,'Medical Examination'!$A:$H,COLUMN(H:H),0)</f>
        <v>yes</v>
      </c>
      <c r="R2115">
        <f t="shared" ref="R2115:R2178" si="396">IF(M2115="yes",1,0)</f>
        <v>0</v>
      </c>
      <c r="S2115">
        <f t="shared" ref="S2115:S2178" si="397">IF(N2115="yes",1,0)</f>
        <v>0</v>
      </c>
      <c r="T2115">
        <f t="shared" ref="T2115:T2178" si="398">IF(O2115="Yes",1,0)</f>
        <v>0</v>
      </c>
      <c r="U2115">
        <f t="shared" ref="U2115:U2178" si="399">IF(Q2115="yes",1,0)</f>
        <v>1</v>
      </c>
      <c r="V2115">
        <f t="shared" ref="V2115:V2178" si="400">IF(TRIM(G2115)="tier - 1",3,IF(G2115="tier - 2",2,1))</f>
        <v>3</v>
      </c>
      <c r="W2115">
        <f t="shared" ref="W2115:W2178" si="401">IF(TRIM(H2115)="tier - 1",3,IF(H2115="tier - 2",2,1))</f>
        <v>3</v>
      </c>
      <c r="X2115">
        <f t="shared" ref="X2115:X2178" si="402">IF(P2115="No major surgery",0,P2115)</f>
        <v>2</v>
      </c>
      <c r="Y2115">
        <f t="shared" ref="Y2115:Y2178" si="403">IF(I2115="R1011",1,0)</f>
        <v>1</v>
      </c>
      <c r="Z2115">
        <f t="shared" ref="Z2115:Z2178" si="404">IF(I2115="R1012",1,0)</f>
        <v>0</v>
      </c>
      <c r="AA2115">
        <f t="shared" ref="AA2115:AA2178" si="405">IF(I2115="R1013",1,0)</f>
        <v>0</v>
      </c>
      <c r="AB2115" s="5">
        <f t="shared" ref="AB2115:AB2178" si="406">2023-B2115</f>
        <v>50</v>
      </c>
      <c r="AC2115">
        <f t="shared" ref="AC2115:AC2178" si="407">IF(MID(J2115,FIND(",",J2115)+2,FIND(".",J2115)-FIND(",",J2115)-2)="Mr",1,0)</f>
        <v>1</v>
      </c>
    </row>
    <row r="2116" spans="1:29" x14ac:dyDescent="0.25">
      <c r="A2116" t="s">
        <v>2158</v>
      </c>
      <c r="B2116">
        <v>1964</v>
      </c>
      <c r="C2116" t="s">
        <v>35</v>
      </c>
      <c r="D2116">
        <v>29</v>
      </c>
      <c r="E2116">
        <v>0</v>
      </c>
      <c r="F2116">
        <v>35573.26</v>
      </c>
      <c r="G2116" t="s">
        <v>11</v>
      </c>
      <c r="H2116" t="s">
        <v>16</v>
      </c>
      <c r="I2116" t="s">
        <v>42</v>
      </c>
      <c r="J2116" t="str">
        <f>VLOOKUP(A2116,Names!A:B,2,)</f>
        <v>Littlefield, Mr.  Andrew S</v>
      </c>
      <c r="K2116" cm="1">
        <f t="array" ref="K2116">VLOOKUP($A2116,'Medical Examination'!$A:$H,COLUMN(B:B),0)</f>
        <v>29.06</v>
      </c>
      <c r="L2116" cm="1">
        <f t="array" ref="L2116">VLOOKUP($A2116,'Medical Examination'!$A:$H,COLUMN(C:C),0)</f>
        <v>6.25</v>
      </c>
      <c r="M2116" t="str" cm="1">
        <f t="array" ref="M2116">VLOOKUP($A2116,'Medical Examination'!$A:$H,COLUMN(D:D),0)</f>
        <v>yes</v>
      </c>
      <c r="N2116" t="str" cm="1">
        <f t="array" ref="N2116">VLOOKUP($A2116,'Medical Examination'!$A:$H,COLUMN(E:E),0)</f>
        <v>No</v>
      </c>
      <c r="O2116" t="str" cm="1">
        <f t="array" ref="O2116">VLOOKUP($A2116,'Medical Examination'!$A:$H,COLUMN(F:F),0)</f>
        <v>No</v>
      </c>
      <c r="P2116" cm="1">
        <f t="array" ref="P2116">VLOOKUP($A2116,'Medical Examination'!$A:$H,COLUMN(G:G),0)</f>
        <v>1</v>
      </c>
      <c r="Q2116" t="str" cm="1">
        <f t="array" ref="Q2116">VLOOKUP($A2116,'Medical Examination'!$A:$H,COLUMN(H:H),0)</f>
        <v>yes</v>
      </c>
      <c r="R2116">
        <f t="shared" si="396"/>
        <v>1</v>
      </c>
      <c r="S2116">
        <f t="shared" si="397"/>
        <v>0</v>
      </c>
      <c r="T2116">
        <f t="shared" si="398"/>
        <v>0</v>
      </c>
      <c r="U2116">
        <f t="shared" si="399"/>
        <v>1</v>
      </c>
      <c r="V2116">
        <f t="shared" si="400"/>
        <v>2</v>
      </c>
      <c r="W2116">
        <f t="shared" si="401"/>
        <v>3</v>
      </c>
      <c r="X2116">
        <f t="shared" si="402"/>
        <v>1</v>
      </c>
      <c r="Y2116">
        <f t="shared" si="403"/>
        <v>1</v>
      </c>
      <c r="Z2116">
        <f t="shared" si="404"/>
        <v>0</v>
      </c>
      <c r="AA2116">
        <f t="shared" si="405"/>
        <v>0</v>
      </c>
      <c r="AB2116" s="5">
        <f t="shared" si="406"/>
        <v>59</v>
      </c>
      <c r="AC2116">
        <f t="shared" si="407"/>
        <v>1</v>
      </c>
    </row>
    <row r="2117" spans="1:29" x14ac:dyDescent="0.25">
      <c r="A2117" t="s">
        <v>2159</v>
      </c>
      <c r="B2117">
        <v>1971</v>
      </c>
      <c r="C2117" t="s">
        <v>35</v>
      </c>
      <c r="D2117">
        <v>10</v>
      </c>
      <c r="E2117">
        <v>0</v>
      </c>
      <c r="F2117">
        <v>35583.17</v>
      </c>
      <c r="G2117" t="s">
        <v>16</v>
      </c>
      <c r="H2117" t="s">
        <v>12</v>
      </c>
      <c r="I2117" t="s">
        <v>42</v>
      </c>
      <c r="J2117" t="str">
        <f>VLOOKUP(A2117,Names!A:B,2,)</f>
        <v>Gavin, Mr.  Timothy V</v>
      </c>
      <c r="K2117" cm="1">
        <f t="array" ref="K2117">VLOOKUP($A2117,'Medical Examination'!$A:$H,COLUMN(B:B),0)</f>
        <v>34.39</v>
      </c>
      <c r="L2117" cm="1">
        <f t="array" ref="L2117">VLOOKUP($A2117,'Medical Examination'!$A:$H,COLUMN(C:C),0)</f>
        <v>8.7200000000000006</v>
      </c>
      <c r="M2117" t="str" cm="1">
        <f t="array" ref="M2117">VLOOKUP($A2117,'Medical Examination'!$A:$H,COLUMN(D:D),0)</f>
        <v>No</v>
      </c>
      <c r="N2117" t="str" cm="1">
        <f t="array" ref="N2117">VLOOKUP($A2117,'Medical Examination'!$A:$H,COLUMN(E:E),0)</f>
        <v>No</v>
      </c>
      <c r="O2117" t="str" cm="1">
        <f t="array" ref="O2117">VLOOKUP($A2117,'Medical Examination'!$A:$H,COLUMN(F:F),0)</f>
        <v>No</v>
      </c>
      <c r="P2117" t="str" cm="1">
        <f t="array" ref="P2117">VLOOKUP($A2117,'Medical Examination'!$A:$H,COLUMN(G:G),0)</f>
        <v>No major surgery</v>
      </c>
      <c r="Q2117" t="str" cm="1">
        <f t="array" ref="Q2117">VLOOKUP($A2117,'Medical Examination'!$A:$H,COLUMN(H:H),0)</f>
        <v>yes</v>
      </c>
      <c r="R2117">
        <f t="shared" si="396"/>
        <v>0</v>
      </c>
      <c r="S2117">
        <f t="shared" si="397"/>
        <v>0</v>
      </c>
      <c r="T2117">
        <f t="shared" si="398"/>
        <v>0</v>
      </c>
      <c r="U2117">
        <f t="shared" si="399"/>
        <v>1</v>
      </c>
      <c r="V2117">
        <f t="shared" si="400"/>
        <v>3</v>
      </c>
      <c r="W2117">
        <f t="shared" si="401"/>
        <v>1</v>
      </c>
      <c r="X2117">
        <f t="shared" si="402"/>
        <v>0</v>
      </c>
      <c r="Y2117">
        <f t="shared" si="403"/>
        <v>1</v>
      </c>
      <c r="Z2117">
        <f t="shared" si="404"/>
        <v>0</v>
      </c>
      <c r="AA2117">
        <f t="shared" si="405"/>
        <v>0</v>
      </c>
      <c r="AB2117" s="5">
        <f t="shared" si="406"/>
        <v>52</v>
      </c>
      <c r="AC2117">
        <f t="shared" si="407"/>
        <v>1</v>
      </c>
    </row>
    <row r="2118" spans="1:29" x14ac:dyDescent="0.25">
      <c r="A2118" t="s">
        <v>2160</v>
      </c>
      <c r="B2118">
        <v>2000</v>
      </c>
      <c r="C2118" t="s">
        <v>15</v>
      </c>
      <c r="D2118">
        <v>19</v>
      </c>
      <c r="E2118">
        <v>0</v>
      </c>
      <c r="F2118">
        <v>35585.58</v>
      </c>
      <c r="G2118" t="s">
        <v>11</v>
      </c>
      <c r="H2118" t="s">
        <v>12</v>
      </c>
      <c r="I2118" t="s">
        <v>42</v>
      </c>
      <c r="J2118" t="str">
        <f>VLOOKUP(A2118,Names!A:B,2,)</f>
        <v>Zyryanov, Mr.  Sergey</v>
      </c>
      <c r="K2118" cm="1">
        <f t="array" ref="K2118">VLOOKUP($A2118,'Medical Examination'!$A:$H,COLUMN(B:B),0)</f>
        <v>35.6</v>
      </c>
      <c r="L2118" cm="1">
        <f t="array" ref="L2118">VLOOKUP($A2118,'Medical Examination'!$A:$H,COLUMN(C:C),0)</f>
        <v>4.0199999999999996</v>
      </c>
      <c r="M2118" t="str" cm="1">
        <f t="array" ref="M2118">VLOOKUP($A2118,'Medical Examination'!$A:$H,COLUMN(D:D),0)</f>
        <v>yes</v>
      </c>
      <c r="N2118" t="str" cm="1">
        <f t="array" ref="N2118">VLOOKUP($A2118,'Medical Examination'!$A:$H,COLUMN(E:E),0)</f>
        <v>yes</v>
      </c>
      <c r="O2118" t="str" cm="1">
        <f t="array" ref="O2118">VLOOKUP($A2118,'Medical Examination'!$A:$H,COLUMN(F:F),0)</f>
        <v>No</v>
      </c>
      <c r="P2118" cm="1">
        <f t="array" ref="P2118">VLOOKUP($A2118,'Medical Examination'!$A:$H,COLUMN(G:G),0)</f>
        <v>2</v>
      </c>
      <c r="Q2118" t="str" cm="1">
        <f t="array" ref="Q2118">VLOOKUP($A2118,'Medical Examination'!$A:$H,COLUMN(H:H),0)</f>
        <v>yes</v>
      </c>
      <c r="R2118">
        <f t="shared" si="396"/>
        <v>1</v>
      </c>
      <c r="S2118">
        <f t="shared" si="397"/>
        <v>1</v>
      </c>
      <c r="T2118">
        <f t="shared" si="398"/>
        <v>0</v>
      </c>
      <c r="U2118">
        <f t="shared" si="399"/>
        <v>1</v>
      </c>
      <c r="V2118">
        <f t="shared" si="400"/>
        <v>2</v>
      </c>
      <c r="W2118">
        <f t="shared" si="401"/>
        <v>1</v>
      </c>
      <c r="X2118">
        <f t="shared" si="402"/>
        <v>2</v>
      </c>
      <c r="Y2118">
        <f t="shared" si="403"/>
        <v>1</v>
      </c>
      <c r="Z2118">
        <f t="shared" si="404"/>
        <v>0</v>
      </c>
      <c r="AA2118">
        <f t="shared" si="405"/>
        <v>0</v>
      </c>
      <c r="AB2118" s="5">
        <f t="shared" si="406"/>
        <v>23</v>
      </c>
      <c r="AC2118">
        <f t="shared" si="407"/>
        <v>1</v>
      </c>
    </row>
    <row r="2119" spans="1:29" x14ac:dyDescent="0.25">
      <c r="A2119" t="s">
        <v>2161</v>
      </c>
      <c r="B2119">
        <v>2000</v>
      </c>
      <c r="C2119" t="s">
        <v>30</v>
      </c>
      <c r="D2119">
        <v>17</v>
      </c>
      <c r="E2119">
        <v>3</v>
      </c>
      <c r="F2119">
        <v>35595.589999999997</v>
      </c>
      <c r="G2119" t="s">
        <v>11</v>
      </c>
      <c r="H2119" t="s">
        <v>12</v>
      </c>
      <c r="I2119" t="s">
        <v>13</v>
      </c>
      <c r="J2119" t="str">
        <f>VLOOKUP(A2119,Names!A:B,2,)</f>
        <v>Looney, Ms.  Kate L</v>
      </c>
      <c r="K2119" cm="1">
        <f t="array" ref="K2119">VLOOKUP($A2119,'Medical Examination'!$A:$H,COLUMN(B:B),0)</f>
        <v>31.02</v>
      </c>
      <c r="L2119" cm="1">
        <f t="array" ref="L2119">VLOOKUP($A2119,'Medical Examination'!$A:$H,COLUMN(C:C),0)</f>
        <v>4.5599999999999996</v>
      </c>
      <c r="M2119" t="str" cm="1">
        <f t="array" ref="M2119">VLOOKUP($A2119,'Medical Examination'!$A:$H,COLUMN(D:D),0)</f>
        <v>No</v>
      </c>
      <c r="N2119" t="str" cm="1">
        <f t="array" ref="N2119">VLOOKUP($A2119,'Medical Examination'!$A:$H,COLUMN(E:E),0)</f>
        <v>yes</v>
      </c>
      <c r="O2119" t="str" cm="1">
        <f t="array" ref="O2119">VLOOKUP($A2119,'Medical Examination'!$A:$H,COLUMN(F:F),0)</f>
        <v>No</v>
      </c>
      <c r="P2119" cm="1">
        <f t="array" ref="P2119">VLOOKUP($A2119,'Medical Examination'!$A:$H,COLUMN(G:G),0)</f>
        <v>1</v>
      </c>
      <c r="Q2119" t="str" cm="1">
        <f t="array" ref="Q2119">VLOOKUP($A2119,'Medical Examination'!$A:$H,COLUMN(H:H),0)</f>
        <v>yes</v>
      </c>
      <c r="R2119">
        <f t="shared" si="396"/>
        <v>0</v>
      </c>
      <c r="S2119">
        <f t="shared" si="397"/>
        <v>1</v>
      </c>
      <c r="T2119">
        <f t="shared" si="398"/>
        <v>0</v>
      </c>
      <c r="U2119">
        <f t="shared" si="399"/>
        <v>1</v>
      </c>
      <c r="V2119">
        <f t="shared" si="400"/>
        <v>2</v>
      </c>
      <c r="W2119">
        <f t="shared" si="401"/>
        <v>1</v>
      </c>
      <c r="X2119">
        <f t="shared" si="402"/>
        <v>1</v>
      </c>
      <c r="Y2119">
        <f t="shared" si="403"/>
        <v>0</v>
      </c>
      <c r="Z2119">
        <f t="shared" si="404"/>
        <v>0</v>
      </c>
      <c r="AA2119">
        <f t="shared" si="405"/>
        <v>1</v>
      </c>
      <c r="AB2119" s="5">
        <f t="shared" si="406"/>
        <v>23</v>
      </c>
      <c r="AC2119">
        <f t="shared" si="407"/>
        <v>0</v>
      </c>
    </row>
    <row r="2120" spans="1:29" x14ac:dyDescent="0.25">
      <c r="A2120" t="s">
        <v>2162</v>
      </c>
      <c r="B2120">
        <v>1978</v>
      </c>
      <c r="C2120" t="s">
        <v>30</v>
      </c>
      <c r="D2120">
        <v>19</v>
      </c>
      <c r="E2120">
        <v>2</v>
      </c>
      <c r="F2120">
        <v>35701.9</v>
      </c>
      <c r="G2120" t="s">
        <v>11</v>
      </c>
      <c r="H2120" t="s">
        <v>16</v>
      </c>
      <c r="I2120" t="s">
        <v>42</v>
      </c>
      <c r="J2120" t="str">
        <f>VLOOKUP(A2120,Names!A:B,2,)</f>
        <v>Cardosi, Ms.  Calesse</v>
      </c>
      <c r="K2120" cm="1">
        <f t="array" ref="K2120">VLOOKUP($A2120,'Medical Examination'!$A:$H,COLUMN(B:B),0)</f>
        <v>36.85</v>
      </c>
      <c r="L2120" cm="1">
        <f t="array" ref="L2120">VLOOKUP($A2120,'Medical Examination'!$A:$H,COLUMN(C:C),0)</f>
        <v>11.12</v>
      </c>
      <c r="M2120" t="str" cm="1">
        <f t="array" ref="M2120">VLOOKUP($A2120,'Medical Examination'!$A:$H,COLUMN(D:D),0)</f>
        <v>No</v>
      </c>
      <c r="N2120" t="str" cm="1">
        <f t="array" ref="N2120">VLOOKUP($A2120,'Medical Examination'!$A:$H,COLUMN(E:E),0)</f>
        <v>No</v>
      </c>
      <c r="O2120" t="str" cm="1">
        <f t="array" ref="O2120">VLOOKUP($A2120,'Medical Examination'!$A:$H,COLUMN(F:F),0)</f>
        <v>No</v>
      </c>
      <c r="P2120" t="str" cm="1">
        <f t="array" ref="P2120">VLOOKUP($A2120,'Medical Examination'!$A:$H,COLUMN(G:G),0)</f>
        <v>No major surgery</v>
      </c>
      <c r="Q2120" t="str" cm="1">
        <f t="array" ref="Q2120">VLOOKUP($A2120,'Medical Examination'!$A:$H,COLUMN(H:H),0)</f>
        <v>yes</v>
      </c>
      <c r="R2120">
        <f t="shared" si="396"/>
        <v>0</v>
      </c>
      <c r="S2120">
        <f t="shared" si="397"/>
        <v>0</v>
      </c>
      <c r="T2120">
        <f t="shared" si="398"/>
        <v>0</v>
      </c>
      <c r="U2120">
        <f t="shared" si="399"/>
        <v>1</v>
      </c>
      <c r="V2120">
        <f t="shared" si="400"/>
        <v>2</v>
      </c>
      <c r="W2120">
        <f t="shared" si="401"/>
        <v>3</v>
      </c>
      <c r="X2120">
        <f t="shared" si="402"/>
        <v>0</v>
      </c>
      <c r="Y2120">
        <f t="shared" si="403"/>
        <v>1</v>
      </c>
      <c r="Z2120">
        <f t="shared" si="404"/>
        <v>0</v>
      </c>
      <c r="AA2120">
        <f t="shared" si="405"/>
        <v>0</v>
      </c>
      <c r="AB2120" s="5">
        <f t="shared" si="406"/>
        <v>45</v>
      </c>
      <c r="AC2120">
        <f t="shared" si="407"/>
        <v>0</v>
      </c>
    </row>
    <row r="2121" spans="1:29" x14ac:dyDescent="0.25">
      <c r="A2121" t="s">
        <v>2163</v>
      </c>
      <c r="B2121">
        <v>1974</v>
      </c>
      <c r="C2121" t="s">
        <v>10</v>
      </c>
      <c r="D2121">
        <v>15</v>
      </c>
      <c r="E2121">
        <v>0</v>
      </c>
      <c r="F2121">
        <v>35711.39</v>
      </c>
      <c r="G2121" t="s">
        <v>11</v>
      </c>
      <c r="H2121" t="s">
        <v>12</v>
      </c>
      <c r="I2121" t="s">
        <v>23</v>
      </c>
      <c r="J2121" t="str">
        <f>VLOOKUP(A2121,Names!A:B,2,)</f>
        <v>Lopez, Mr.  Jaime</v>
      </c>
      <c r="K2121" cm="1">
        <f t="array" ref="K2121">VLOOKUP($A2121,'Medical Examination'!$A:$H,COLUMN(B:B),0)</f>
        <v>35.25</v>
      </c>
      <c r="L2121" cm="1">
        <f t="array" ref="L2121">VLOOKUP($A2121,'Medical Examination'!$A:$H,COLUMN(C:C),0)</f>
        <v>9.51</v>
      </c>
      <c r="M2121" t="str" cm="1">
        <f t="array" ref="M2121">VLOOKUP($A2121,'Medical Examination'!$A:$H,COLUMN(D:D),0)</f>
        <v>No</v>
      </c>
      <c r="N2121" t="str" cm="1">
        <f t="array" ref="N2121">VLOOKUP($A2121,'Medical Examination'!$A:$H,COLUMN(E:E),0)</f>
        <v>No</v>
      </c>
      <c r="O2121" t="str" cm="1">
        <f t="array" ref="O2121">VLOOKUP($A2121,'Medical Examination'!$A:$H,COLUMN(F:F),0)</f>
        <v>No</v>
      </c>
      <c r="P2121" t="str" cm="1">
        <f t="array" ref="P2121">VLOOKUP($A2121,'Medical Examination'!$A:$H,COLUMN(G:G),0)</f>
        <v>No major surgery</v>
      </c>
      <c r="Q2121" t="str" cm="1">
        <f t="array" ref="Q2121">VLOOKUP($A2121,'Medical Examination'!$A:$H,COLUMN(H:H),0)</f>
        <v>yes</v>
      </c>
      <c r="R2121">
        <f t="shared" si="396"/>
        <v>0</v>
      </c>
      <c r="S2121">
        <f t="shared" si="397"/>
        <v>0</v>
      </c>
      <c r="T2121">
        <f t="shared" si="398"/>
        <v>0</v>
      </c>
      <c r="U2121">
        <f t="shared" si="399"/>
        <v>1</v>
      </c>
      <c r="V2121">
        <f t="shared" si="400"/>
        <v>2</v>
      </c>
      <c r="W2121">
        <f t="shared" si="401"/>
        <v>1</v>
      </c>
      <c r="X2121">
        <f t="shared" si="402"/>
        <v>0</v>
      </c>
      <c r="Y2121">
        <f t="shared" si="403"/>
        <v>0</v>
      </c>
      <c r="Z2121">
        <f t="shared" si="404"/>
        <v>1</v>
      </c>
      <c r="AA2121">
        <f t="shared" si="405"/>
        <v>0</v>
      </c>
      <c r="AB2121" s="5">
        <f t="shared" si="406"/>
        <v>49</v>
      </c>
      <c r="AC2121">
        <f t="shared" si="407"/>
        <v>1</v>
      </c>
    </row>
    <row r="2122" spans="1:29" x14ac:dyDescent="0.25">
      <c r="A2122" t="s">
        <v>2164</v>
      </c>
      <c r="B2122">
        <v>1976</v>
      </c>
      <c r="C2122" t="s">
        <v>37</v>
      </c>
      <c r="D2122">
        <v>4</v>
      </c>
      <c r="E2122">
        <v>2</v>
      </c>
      <c r="F2122">
        <v>35733.96</v>
      </c>
      <c r="G2122" t="s">
        <v>11</v>
      </c>
      <c r="H2122" t="s">
        <v>11</v>
      </c>
      <c r="I2122" t="s">
        <v>42</v>
      </c>
      <c r="J2122" t="str">
        <f>VLOOKUP(A2122,Names!A:B,2,)</f>
        <v>McElroy, Ms.  Grace</v>
      </c>
      <c r="K2122" cm="1">
        <f t="array" ref="K2122">VLOOKUP($A2122,'Medical Examination'!$A:$H,COLUMN(B:B),0)</f>
        <v>35.43</v>
      </c>
      <c r="L2122" cm="1">
        <f t="array" ref="L2122">VLOOKUP($A2122,'Medical Examination'!$A:$H,COLUMN(C:C),0)</f>
        <v>5.25</v>
      </c>
      <c r="M2122" t="str" cm="1">
        <f t="array" ref="M2122">VLOOKUP($A2122,'Medical Examination'!$A:$H,COLUMN(D:D),0)</f>
        <v>yes</v>
      </c>
      <c r="N2122" t="str" cm="1">
        <f t="array" ref="N2122">VLOOKUP($A2122,'Medical Examination'!$A:$H,COLUMN(E:E),0)</f>
        <v>No</v>
      </c>
      <c r="O2122" t="str" cm="1">
        <f t="array" ref="O2122">VLOOKUP($A2122,'Medical Examination'!$A:$H,COLUMN(F:F),0)</f>
        <v>No</v>
      </c>
      <c r="P2122" t="str" cm="1">
        <f t="array" ref="P2122">VLOOKUP($A2122,'Medical Examination'!$A:$H,COLUMN(G:G),0)</f>
        <v>No major surgery</v>
      </c>
      <c r="Q2122" t="str" cm="1">
        <f t="array" ref="Q2122">VLOOKUP($A2122,'Medical Examination'!$A:$H,COLUMN(H:H),0)</f>
        <v>yes</v>
      </c>
      <c r="R2122">
        <f t="shared" si="396"/>
        <v>1</v>
      </c>
      <c r="S2122">
        <f t="shared" si="397"/>
        <v>0</v>
      </c>
      <c r="T2122">
        <f t="shared" si="398"/>
        <v>0</v>
      </c>
      <c r="U2122">
        <f t="shared" si="399"/>
        <v>1</v>
      </c>
      <c r="V2122">
        <f t="shared" si="400"/>
        <v>2</v>
      </c>
      <c r="W2122">
        <f t="shared" si="401"/>
        <v>2</v>
      </c>
      <c r="X2122">
        <f t="shared" si="402"/>
        <v>0</v>
      </c>
      <c r="Y2122">
        <f t="shared" si="403"/>
        <v>1</v>
      </c>
      <c r="Z2122">
        <f t="shared" si="404"/>
        <v>0</v>
      </c>
      <c r="AA2122">
        <f t="shared" si="405"/>
        <v>0</v>
      </c>
      <c r="AB2122" s="5">
        <f t="shared" si="406"/>
        <v>47</v>
      </c>
      <c r="AC2122">
        <f t="shared" si="407"/>
        <v>0</v>
      </c>
    </row>
    <row r="2123" spans="1:29" x14ac:dyDescent="0.25">
      <c r="A2123" t="s">
        <v>2165</v>
      </c>
      <c r="B2123">
        <v>1992</v>
      </c>
      <c r="C2123" t="s">
        <v>18</v>
      </c>
      <c r="D2123">
        <v>18</v>
      </c>
      <c r="E2123">
        <v>0</v>
      </c>
      <c r="F2123">
        <v>35883.269999999997</v>
      </c>
      <c r="G2123" t="s">
        <v>11</v>
      </c>
      <c r="H2123" t="s">
        <v>16</v>
      </c>
      <c r="I2123" t="s">
        <v>42</v>
      </c>
      <c r="J2123" t="str">
        <f>VLOOKUP(A2123,Names!A:B,2,)</f>
        <v>Woodward, Ms.  Elizabeth H</v>
      </c>
      <c r="K2123" cm="1">
        <f t="array" ref="K2123">VLOOKUP($A2123,'Medical Examination'!$A:$H,COLUMN(B:B),0)</f>
        <v>50.79</v>
      </c>
      <c r="L2123" cm="1">
        <f t="array" ref="L2123">VLOOKUP($A2123,'Medical Examination'!$A:$H,COLUMN(C:C),0)</f>
        <v>4.45</v>
      </c>
      <c r="M2123" t="str" cm="1">
        <f t="array" ref="M2123">VLOOKUP($A2123,'Medical Examination'!$A:$H,COLUMN(D:D),0)</f>
        <v>No</v>
      </c>
      <c r="N2123" t="str" cm="1">
        <f t="array" ref="N2123">VLOOKUP($A2123,'Medical Examination'!$A:$H,COLUMN(E:E),0)</f>
        <v>No</v>
      </c>
      <c r="O2123" t="str" cm="1">
        <f t="array" ref="O2123">VLOOKUP($A2123,'Medical Examination'!$A:$H,COLUMN(F:F),0)</f>
        <v>No</v>
      </c>
      <c r="P2123" cm="1">
        <f t="array" ref="P2123">VLOOKUP($A2123,'Medical Examination'!$A:$H,COLUMN(G:G),0)</f>
        <v>1</v>
      </c>
      <c r="Q2123" t="str" cm="1">
        <f t="array" ref="Q2123">VLOOKUP($A2123,'Medical Examination'!$A:$H,COLUMN(H:H),0)</f>
        <v>yes</v>
      </c>
      <c r="R2123">
        <f t="shared" si="396"/>
        <v>0</v>
      </c>
      <c r="S2123">
        <f t="shared" si="397"/>
        <v>0</v>
      </c>
      <c r="T2123">
        <f t="shared" si="398"/>
        <v>0</v>
      </c>
      <c r="U2123">
        <f t="shared" si="399"/>
        <v>1</v>
      </c>
      <c r="V2123">
        <f t="shared" si="400"/>
        <v>2</v>
      </c>
      <c r="W2123">
        <f t="shared" si="401"/>
        <v>3</v>
      </c>
      <c r="X2123">
        <f t="shared" si="402"/>
        <v>1</v>
      </c>
      <c r="Y2123">
        <f t="shared" si="403"/>
        <v>1</v>
      </c>
      <c r="Z2123">
        <f t="shared" si="404"/>
        <v>0</v>
      </c>
      <c r="AA2123">
        <f t="shared" si="405"/>
        <v>0</v>
      </c>
      <c r="AB2123" s="5">
        <f t="shared" si="406"/>
        <v>31</v>
      </c>
      <c r="AC2123">
        <f t="shared" si="407"/>
        <v>0</v>
      </c>
    </row>
    <row r="2124" spans="1:29" x14ac:dyDescent="0.25">
      <c r="A2124" t="s">
        <v>2166</v>
      </c>
      <c r="B2124">
        <v>1981</v>
      </c>
      <c r="C2124" t="s">
        <v>15</v>
      </c>
      <c r="D2124">
        <v>22</v>
      </c>
      <c r="E2124">
        <v>1</v>
      </c>
      <c r="F2124">
        <v>35952.65</v>
      </c>
      <c r="G2124" t="s">
        <v>16</v>
      </c>
      <c r="H2124" t="s">
        <v>12</v>
      </c>
      <c r="I2124" t="s">
        <v>42</v>
      </c>
      <c r="J2124" t="str">
        <f>VLOOKUP(A2124,Names!A:B,2,)</f>
        <v>Aguero, Mr.  Matt</v>
      </c>
      <c r="K2124" cm="1">
        <f t="array" ref="K2124">VLOOKUP($A2124,'Medical Examination'!$A:$H,COLUMN(B:B),0)</f>
        <v>41.65</v>
      </c>
      <c r="L2124" cm="1">
        <f t="array" ref="L2124">VLOOKUP($A2124,'Medical Examination'!$A:$H,COLUMN(C:C),0)</f>
        <v>10.73</v>
      </c>
      <c r="M2124" t="str" cm="1">
        <f t="array" ref="M2124">VLOOKUP($A2124,'Medical Examination'!$A:$H,COLUMN(D:D),0)</f>
        <v>yes</v>
      </c>
      <c r="N2124" t="str" cm="1">
        <f t="array" ref="N2124">VLOOKUP($A2124,'Medical Examination'!$A:$H,COLUMN(E:E),0)</f>
        <v>No</v>
      </c>
      <c r="O2124" t="str" cm="1">
        <f t="array" ref="O2124">VLOOKUP($A2124,'Medical Examination'!$A:$H,COLUMN(F:F),0)</f>
        <v>No</v>
      </c>
      <c r="P2124" t="str" cm="1">
        <f t="array" ref="P2124">VLOOKUP($A2124,'Medical Examination'!$A:$H,COLUMN(G:G),0)</f>
        <v>No major surgery</v>
      </c>
      <c r="Q2124" t="str" cm="1">
        <f t="array" ref="Q2124">VLOOKUP($A2124,'Medical Examination'!$A:$H,COLUMN(H:H),0)</f>
        <v>yes</v>
      </c>
      <c r="R2124">
        <f t="shared" si="396"/>
        <v>1</v>
      </c>
      <c r="S2124">
        <f t="shared" si="397"/>
        <v>0</v>
      </c>
      <c r="T2124">
        <f t="shared" si="398"/>
        <v>0</v>
      </c>
      <c r="U2124">
        <f t="shared" si="399"/>
        <v>1</v>
      </c>
      <c r="V2124">
        <f t="shared" si="400"/>
        <v>3</v>
      </c>
      <c r="W2124">
        <f t="shared" si="401"/>
        <v>1</v>
      </c>
      <c r="X2124">
        <f t="shared" si="402"/>
        <v>0</v>
      </c>
      <c r="Y2124">
        <f t="shared" si="403"/>
        <v>1</v>
      </c>
      <c r="Z2124">
        <f t="shared" si="404"/>
        <v>0</v>
      </c>
      <c r="AA2124">
        <f t="shared" si="405"/>
        <v>0</v>
      </c>
      <c r="AB2124" s="5">
        <f t="shared" si="406"/>
        <v>42</v>
      </c>
      <c r="AC2124">
        <f t="shared" si="407"/>
        <v>1</v>
      </c>
    </row>
    <row r="2125" spans="1:29" x14ac:dyDescent="0.25">
      <c r="A2125" t="s">
        <v>2167</v>
      </c>
      <c r="B2125">
        <v>1999</v>
      </c>
      <c r="C2125" t="s">
        <v>20</v>
      </c>
      <c r="D2125">
        <v>4</v>
      </c>
      <c r="E2125">
        <v>2</v>
      </c>
      <c r="F2125">
        <v>36021.01</v>
      </c>
      <c r="G2125" t="s">
        <v>11</v>
      </c>
      <c r="H2125" t="s">
        <v>12</v>
      </c>
      <c r="I2125" t="s">
        <v>13</v>
      </c>
      <c r="J2125" t="str">
        <f>VLOOKUP(A2125,Names!A:B,2,)</f>
        <v>Turnbull, Ms.  Rebecca</v>
      </c>
      <c r="K2125" cm="1">
        <f t="array" ref="K2125">VLOOKUP($A2125,'Medical Examination'!$A:$H,COLUMN(B:B),0)</f>
        <v>32.78</v>
      </c>
      <c r="L2125" cm="1">
        <f t="array" ref="L2125">VLOOKUP($A2125,'Medical Examination'!$A:$H,COLUMN(C:C),0)</f>
        <v>5.27</v>
      </c>
      <c r="M2125" t="str" cm="1">
        <f t="array" ref="M2125">VLOOKUP($A2125,'Medical Examination'!$A:$H,COLUMN(D:D),0)</f>
        <v>No</v>
      </c>
      <c r="N2125" t="str" cm="1">
        <f t="array" ref="N2125">VLOOKUP($A2125,'Medical Examination'!$A:$H,COLUMN(E:E),0)</f>
        <v>No</v>
      </c>
      <c r="O2125" t="str" cm="1">
        <f t="array" ref="O2125">VLOOKUP($A2125,'Medical Examination'!$A:$H,COLUMN(F:F),0)</f>
        <v>No</v>
      </c>
      <c r="P2125" t="str" cm="1">
        <f t="array" ref="P2125">VLOOKUP($A2125,'Medical Examination'!$A:$H,COLUMN(G:G),0)</f>
        <v>No major surgery</v>
      </c>
      <c r="Q2125" t="str" cm="1">
        <f t="array" ref="Q2125">VLOOKUP($A2125,'Medical Examination'!$A:$H,COLUMN(H:H),0)</f>
        <v>yes</v>
      </c>
      <c r="R2125">
        <f t="shared" si="396"/>
        <v>0</v>
      </c>
      <c r="S2125">
        <f t="shared" si="397"/>
        <v>0</v>
      </c>
      <c r="T2125">
        <f t="shared" si="398"/>
        <v>0</v>
      </c>
      <c r="U2125">
        <f t="shared" si="399"/>
        <v>1</v>
      </c>
      <c r="V2125">
        <f t="shared" si="400"/>
        <v>2</v>
      </c>
      <c r="W2125">
        <f t="shared" si="401"/>
        <v>1</v>
      </c>
      <c r="X2125">
        <f t="shared" si="402"/>
        <v>0</v>
      </c>
      <c r="Y2125">
        <f t="shared" si="403"/>
        <v>0</v>
      </c>
      <c r="Z2125">
        <f t="shared" si="404"/>
        <v>0</v>
      </c>
      <c r="AA2125">
        <f t="shared" si="405"/>
        <v>1</v>
      </c>
      <c r="AB2125" s="5">
        <f t="shared" si="406"/>
        <v>24</v>
      </c>
      <c r="AC2125">
        <f t="shared" si="407"/>
        <v>0</v>
      </c>
    </row>
    <row r="2126" spans="1:29" x14ac:dyDescent="0.25">
      <c r="A2126" t="s">
        <v>2168</v>
      </c>
      <c r="B2126">
        <v>1963</v>
      </c>
      <c r="C2126" t="s">
        <v>10</v>
      </c>
      <c r="D2126">
        <v>22</v>
      </c>
      <c r="E2126">
        <v>0</v>
      </c>
      <c r="F2126">
        <v>36074.339999999997</v>
      </c>
      <c r="G2126" t="s">
        <v>11</v>
      </c>
      <c r="H2126" t="s">
        <v>16</v>
      </c>
      <c r="I2126" t="s">
        <v>42</v>
      </c>
      <c r="J2126" t="str">
        <f>VLOOKUP(A2126,Names!A:B,2,)</f>
        <v>Guzman, Mr.  Hector Sr.</v>
      </c>
      <c r="K2126" cm="1">
        <f t="array" ref="K2126">VLOOKUP($A2126,'Medical Examination'!$A:$H,COLUMN(B:B),0)</f>
        <v>29.78</v>
      </c>
      <c r="L2126" cm="1">
        <f t="array" ref="L2126">VLOOKUP($A2126,'Medical Examination'!$A:$H,COLUMN(C:C),0)</f>
        <v>10.27</v>
      </c>
      <c r="M2126" t="str" cm="1">
        <f t="array" ref="M2126">VLOOKUP($A2126,'Medical Examination'!$A:$H,COLUMN(D:D),0)</f>
        <v>yes</v>
      </c>
      <c r="N2126" t="str" cm="1">
        <f t="array" ref="N2126">VLOOKUP($A2126,'Medical Examination'!$A:$H,COLUMN(E:E),0)</f>
        <v>No</v>
      </c>
      <c r="O2126" t="str" cm="1">
        <f t="array" ref="O2126">VLOOKUP($A2126,'Medical Examination'!$A:$H,COLUMN(F:F),0)</f>
        <v>Yes</v>
      </c>
      <c r="P2126" cm="1">
        <f t="array" ref="P2126">VLOOKUP($A2126,'Medical Examination'!$A:$H,COLUMN(G:G),0)</f>
        <v>1</v>
      </c>
      <c r="Q2126" t="str" cm="1">
        <f t="array" ref="Q2126">VLOOKUP($A2126,'Medical Examination'!$A:$H,COLUMN(H:H),0)</f>
        <v>yes</v>
      </c>
      <c r="R2126">
        <f t="shared" si="396"/>
        <v>1</v>
      </c>
      <c r="S2126">
        <f t="shared" si="397"/>
        <v>0</v>
      </c>
      <c r="T2126">
        <f t="shared" si="398"/>
        <v>1</v>
      </c>
      <c r="U2126">
        <f t="shared" si="399"/>
        <v>1</v>
      </c>
      <c r="V2126">
        <f t="shared" si="400"/>
        <v>2</v>
      </c>
      <c r="W2126">
        <f t="shared" si="401"/>
        <v>3</v>
      </c>
      <c r="X2126">
        <f t="shared" si="402"/>
        <v>1</v>
      </c>
      <c r="Y2126">
        <f t="shared" si="403"/>
        <v>1</v>
      </c>
      <c r="Z2126">
        <f t="shared" si="404"/>
        <v>0</v>
      </c>
      <c r="AA2126">
        <f t="shared" si="405"/>
        <v>0</v>
      </c>
      <c r="AB2126" s="5">
        <f t="shared" si="406"/>
        <v>60</v>
      </c>
      <c r="AC2126">
        <f t="shared" si="407"/>
        <v>1</v>
      </c>
    </row>
    <row r="2127" spans="1:29" x14ac:dyDescent="0.25">
      <c r="A2127" t="s">
        <v>2169</v>
      </c>
      <c r="B2127">
        <v>1996</v>
      </c>
      <c r="C2127" t="s">
        <v>35</v>
      </c>
      <c r="D2127">
        <v>20</v>
      </c>
      <c r="E2127">
        <v>2</v>
      </c>
      <c r="F2127">
        <v>36085.22</v>
      </c>
      <c r="G2127" t="s">
        <v>16</v>
      </c>
      <c r="H2127" t="s">
        <v>16</v>
      </c>
      <c r="I2127" t="s">
        <v>42</v>
      </c>
      <c r="J2127" t="str">
        <f>VLOOKUP(A2127,Names!A:B,2,)</f>
        <v>LaBelle, Mr.  Ian E.</v>
      </c>
      <c r="K2127" cm="1">
        <f t="array" ref="K2127">VLOOKUP($A2127,'Medical Examination'!$A:$H,COLUMN(B:B),0)</f>
        <v>32.9</v>
      </c>
      <c r="L2127" cm="1">
        <f t="array" ref="L2127">VLOOKUP($A2127,'Medical Examination'!$A:$H,COLUMN(C:C),0)</f>
        <v>6.26</v>
      </c>
      <c r="M2127" t="str" cm="1">
        <f t="array" ref="M2127">VLOOKUP($A2127,'Medical Examination'!$A:$H,COLUMN(D:D),0)</f>
        <v>yes</v>
      </c>
      <c r="N2127" t="str" cm="1">
        <f t="array" ref="N2127">VLOOKUP($A2127,'Medical Examination'!$A:$H,COLUMN(E:E),0)</f>
        <v>No</v>
      </c>
      <c r="O2127" t="str" cm="1">
        <f t="array" ref="O2127">VLOOKUP($A2127,'Medical Examination'!$A:$H,COLUMN(F:F),0)</f>
        <v>No</v>
      </c>
      <c r="P2127" t="str" cm="1">
        <f t="array" ref="P2127">VLOOKUP($A2127,'Medical Examination'!$A:$H,COLUMN(G:G),0)</f>
        <v>No major surgery</v>
      </c>
      <c r="Q2127" t="str" cm="1">
        <f t="array" ref="Q2127">VLOOKUP($A2127,'Medical Examination'!$A:$H,COLUMN(H:H),0)</f>
        <v>yes</v>
      </c>
      <c r="R2127">
        <f t="shared" si="396"/>
        <v>1</v>
      </c>
      <c r="S2127">
        <f t="shared" si="397"/>
        <v>0</v>
      </c>
      <c r="T2127">
        <f t="shared" si="398"/>
        <v>0</v>
      </c>
      <c r="U2127">
        <f t="shared" si="399"/>
        <v>1</v>
      </c>
      <c r="V2127">
        <f t="shared" si="400"/>
        <v>3</v>
      </c>
      <c r="W2127">
        <f t="shared" si="401"/>
        <v>3</v>
      </c>
      <c r="X2127">
        <f t="shared" si="402"/>
        <v>0</v>
      </c>
      <c r="Y2127">
        <f t="shared" si="403"/>
        <v>1</v>
      </c>
      <c r="Z2127">
        <f t="shared" si="404"/>
        <v>0</v>
      </c>
      <c r="AA2127">
        <f t="shared" si="405"/>
        <v>0</v>
      </c>
      <c r="AB2127" s="5">
        <f t="shared" si="406"/>
        <v>27</v>
      </c>
      <c r="AC2127">
        <f t="shared" si="407"/>
        <v>1</v>
      </c>
    </row>
    <row r="2128" spans="1:29" x14ac:dyDescent="0.25">
      <c r="A2128" t="s">
        <v>2170</v>
      </c>
      <c r="B2128">
        <v>1979</v>
      </c>
      <c r="C2128" t="s">
        <v>15</v>
      </c>
      <c r="D2128">
        <v>4</v>
      </c>
      <c r="E2128">
        <v>2</v>
      </c>
      <c r="F2128">
        <v>36090.49</v>
      </c>
      <c r="G2128" t="s">
        <v>11</v>
      </c>
      <c r="H2128" t="s">
        <v>11</v>
      </c>
      <c r="I2128" t="s">
        <v>42</v>
      </c>
      <c r="J2128" t="str">
        <f>VLOOKUP(A2128,Names!A:B,2,)</f>
        <v>Pasten, Mr.  Alejandro</v>
      </c>
      <c r="K2128" cm="1">
        <f t="array" ref="K2128">VLOOKUP($A2128,'Medical Examination'!$A:$H,COLUMN(B:B),0)</f>
        <v>39.14</v>
      </c>
      <c r="L2128" cm="1">
        <f t="array" ref="L2128">VLOOKUP($A2128,'Medical Examination'!$A:$H,COLUMN(C:C),0)</f>
        <v>4.4000000000000004</v>
      </c>
      <c r="M2128" t="str" cm="1">
        <f t="array" ref="M2128">VLOOKUP($A2128,'Medical Examination'!$A:$H,COLUMN(D:D),0)</f>
        <v>No</v>
      </c>
      <c r="N2128" t="str" cm="1">
        <f t="array" ref="N2128">VLOOKUP($A2128,'Medical Examination'!$A:$H,COLUMN(E:E),0)</f>
        <v>No</v>
      </c>
      <c r="O2128" t="str" cm="1">
        <f t="array" ref="O2128">VLOOKUP($A2128,'Medical Examination'!$A:$H,COLUMN(F:F),0)</f>
        <v>Yes</v>
      </c>
      <c r="P2128" cm="1">
        <f t="array" ref="P2128">VLOOKUP($A2128,'Medical Examination'!$A:$H,COLUMN(G:G),0)</f>
        <v>1</v>
      </c>
      <c r="Q2128" t="str" cm="1">
        <f t="array" ref="Q2128">VLOOKUP($A2128,'Medical Examination'!$A:$H,COLUMN(H:H),0)</f>
        <v>yes</v>
      </c>
      <c r="R2128">
        <f t="shared" si="396"/>
        <v>0</v>
      </c>
      <c r="S2128">
        <f t="shared" si="397"/>
        <v>0</v>
      </c>
      <c r="T2128">
        <f t="shared" si="398"/>
        <v>1</v>
      </c>
      <c r="U2128">
        <f t="shared" si="399"/>
        <v>1</v>
      </c>
      <c r="V2128">
        <f t="shared" si="400"/>
        <v>2</v>
      </c>
      <c r="W2128">
        <f t="shared" si="401"/>
        <v>2</v>
      </c>
      <c r="X2128">
        <f t="shared" si="402"/>
        <v>1</v>
      </c>
      <c r="Y2128">
        <f t="shared" si="403"/>
        <v>1</v>
      </c>
      <c r="Z2128">
        <f t="shared" si="404"/>
        <v>0</v>
      </c>
      <c r="AA2128">
        <f t="shared" si="405"/>
        <v>0</v>
      </c>
      <c r="AB2128" s="5">
        <f t="shared" si="406"/>
        <v>44</v>
      </c>
      <c r="AC2128">
        <f t="shared" si="407"/>
        <v>1</v>
      </c>
    </row>
    <row r="2129" spans="1:29" x14ac:dyDescent="0.25">
      <c r="A2129" t="s">
        <v>2171</v>
      </c>
      <c r="B2129">
        <v>1997</v>
      </c>
      <c r="C2129" t="s">
        <v>18</v>
      </c>
      <c r="D2129">
        <v>12</v>
      </c>
      <c r="E2129">
        <v>2</v>
      </c>
      <c r="F2129">
        <v>36124.57</v>
      </c>
      <c r="G2129" t="s">
        <v>16</v>
      </c>
      <c r="H2129" t="s">
        <v>12</v>
      </c>
      <c r="I2129" t="s">
        <v>13</v>
      </c>
      <c r="J2129" t="str">
        <f>VLOOKUP(A2129,Names!A:B,2,)</f>
        <v>Walsh, Mr.  William</v>
      </c>
      <c r="K2129" cm="1">
        <f t="array" ref="K2129">VLOOKUP($A2129,'Medical Examination'!$A:$H,COLUMN(B:B),0)</f>
        <v>33.33</v>
      </c>
      <c r="L2129" cm="1">
        <f t="array" ref="L2129">VLOOKUP($A2129,'Medical Examination'!$A:$H,COLUMN(C:C),0)</f>
        <v>5.01</v>
      </c>
      <c r="M2129" t="str" cm="1">
        <f t="array" ref="M2129">VLOOKUP($A2129,'Medical Examination'!$A:$H,COLUMN(D:D),0)</f>
        <v>yes</v>
      </c>
      <c r="N2129" t="str" cm="1">
        <f t="array" ref="N2129">VLOOKUP($A2129,'Medical Examination'!$A:$H,COLUMN(E:E),0)</f>
        <v>No</v>
      </c>
      <c r="O2129" t="str" cm="1">
        <f t="array" ref="O2129">VLOOKUP($A2129,'Medical Examination'!$A:$H,COLUMN(F:F),0)</f>
        <v>Yes</v>
      </c>
      <c r="P2129" cm="1">
        <f t="array" ref="P2129">VLOOKUP($A2129,'Medical Examination'!$A:$H,COLUMN(G:G),0)</f>
        <v>1</v>
      </c>
      <c r="Q2129" t="str" cm="1">
        <f t="array" ref="Q2129">VLOOKUP($A2129,'Medical Examination'!$A:$H,COLUMN(H:H),0)</f>
        <v>yes</v>
      </c>
      <c r="R2129">
        <f t="shared" si="396"/>
        <v>1</v>
      </c>
      <c r="S2129">
        <f t="shared" si="397"/>
        <v>0</v>
      </c>
      <c r="T2129">
        <f t="shared" si="398"/>
        <v>1</v>
      </c>
      <c r="U2129">
        <f t="shared" si="399"/>
        <v>1</v>
      </c>
      <c r="V2129">
        <f t="shared" si="400"/>
        <v>3</v>
      </c>
      <c r="W2129">
        <f t="shared" si="401"/>
        <v>1</v>
      </c>
      <c r="X2129">
        <f t="shared" si="402"/>
        <v>1</v>
      </c>
      <c r="Y2129">
        <f t="shared" si="403"/>
        <v>0</v>
      </c>
      <c r="Z2129">
        <f t="shared" si="404"/>
        <v>0</v>
      </c>
      <c r="AA2129">
        <f t="shared" si="405"/>
        <v>1</v>
      </c>
      <c r="AB2129" s="5">
        <f t="shared" si="406"/>
        <v>26</v>
      </c>
      <c r="AC2129">
        <f t="shared" si="407"/>
        <v>1</v>
      </c>
    </row>
    <row r="2130" spans="1:29" x14ac:dyDescent="0.25">
      <c r="A2130" t="s">
        <v>2172</v>
      </c>
      <c r="B2130">
        <v>2004</v>
      </c>
      <c r="C2130" t="s">
        <v>35</v>
      </c>
      <c r="D2130">
        <v>30</v>
      </c>
      <c r="E2130">
        <v>0</v>
      </c>
      <c r="F2130">
        <v>36149.480000000003</v>
      </c>
      <c r="G2130" t="s">
        <v>11</v>
      </c>
      <c r="H2130" t="s">
        <v>11</v>
      </c>
      <c r="I2130" t="s">
        <v>13</v>
      </c>
      <c r="J2130" t="str">
        <f>VLOOKUP(A2130,Names!A:B,2,)</f>
        <v>Weinberg, Ms.  Jill</v>
      </c>
      <c r="K2130" cm="1">
        <f t="array" ref="K2130">VLOOKUP($A2130,'Medical Examination'!$A:$H,COLUMN(B:B),0)</f>
        <v>36.85</v>
      </c>
      <c r="L2130" cm="1">
        <f t="array" ref="L2130">VLOOKUP($A2130,'Medical Examination'!$A:$H,COLUMN(C:C),0)</f>
        <v>5.88</v>
      </c>
      <c r="M2130" t="str" cm="1">
        <f t="array" ref="M2130">VLOOKUP($A2130,'Medical Examination'!$A:$H,COLUMN(D:D),0)</f>
        <v>No</v>
      </c>
      <c r="N2130" t="str" cm="1">
        <f t="array" ref="N2130">VLOOKUP($A2130,'Medical Examination'!$A:$H,COLUMN(E:E),0)</f>
        <v>yes</v>
      </c>
      <c r="O2130" t="str" cm="1">
        <f t="array" ref="O2130">VLOOKUP($A2130,'Medical Examination'!$A:$H,COLUMN(F:F),0)</f>
        <v>No</v>
      </c>
      <c r="P2130" cm="1">
        <f t="array" ref="P2130">VLOOKUP($A2130,'Medical Examination'!$A:$H,COLUMN(G:G),0)</f>
        <v>1</v>
      </c>
      <c r="Q2130" t="str" cm="1">
        <f t="array" ref="Q2130">VLOOKUP($A2130,'Medical Examination'!$A:$H,COLUMN(H:H),0)</f>
        <v>yes</v>
      </c>
      <c r="R2130">
        <f t="shared" si="396"/>
        <v>0</v>
      </c>
      <c r="S2130">
        <f t="shared" si="397"/>
        <v>1</v>
      </c>
      <c r="T2130">
        <f t="shared" si="398"/>
        <v>0</v>
      </c>
      <c r="U2130">
        <f t="shared" si="399"/>
        <v>1</v>
      </c>
      <c r="V2130">
        <f t="shared" si="400"/>
        <v>2</v>
      </c>
      <c r="W2130">
        <f t="shared" si="401"/>
        <v>2</v>
      </c>
      <c r="X2130">
        <f t="shared" si="402"/>
        <v>1</v>
      </c>
      <c r="Y2130">
        <f t="shared" si="403"/>
        <v>0</v>
      </c>
      <c r="Z2130">
        <f t="shared" si="404"/>
        <v>0</v>
      </c>
      <c r="AA2130">
        <f t="shared" si="405"/>
        <v>1</v>
      </c>
      <c r="AB2130" s="5">
        <f t="shared" si="406"/>
        <v>19</v>
      </c>
      <c r="AC2130">
        <f t="shared" si="407"/>
        <v>0</v>
      </c>
    </row>
    <row r="2131" spans="1:29" x14ac:dyDescent="0.25">
      <c r="A2131" t="s">
        <v>2173</v>
      </c>
      <c r="B2131">
        <v>1974</v>
      </c>
      <c r="C2131" t="s">
        <v>30</v>
      </c>
      <c r="D2131">
        <v>6</v>
      </c>
      <c r="E2131">
        <v>0</v>
      </c>
      <c r="F2131">
        <v>36182.870000000003</v>
      </c>
      <c r="G2131" t="s">
        <v>11</v>
      </c>
      <c r="H2131" t="s">
        <v>12</v>
      </c>
      <c r="I2131" t="s">
        <v>23</v>
      </c>
      <c r="J2131" t="str">
        <f>VLOOKUP(A2131,Names!A:B,2,)</f>
        <v>Saldana, Mr.  Jesse</v>
      </c>
      <c r="K2131" cm="1">
        <f t="array" ref="K2131">VLOOKUP($A2131,'Medical Examination'!$A:$H,COLUMN(B:B),0)</f>
        <v>36.64</v>
      </c>
      <c r="L2131" cm="1">
        <f t="array" ref="L2131">VLOOKUP($A2131,'Medical Examination'!$A:$H,COLUMN(C:C),0)</f>
        <v>11.34</v>
      </c>
      <c r="M2131" t="str" cm="1">
        <f t="array" ref="M2131">VLOOKUP($A2131,'Medical Examination'!$A:$H,COLUMN(D:D),0)</f>
        <v>No</v>
      </c>
      <c r="N2131" t="str" cm="1">
        <f t="array" ref="N2131">VLOOKUP($A2131,'Medical Examination'!$A:$H,COLUMN(E:E),0)</f>
        <v>No</v>
      </c>
      <c r="O2131" t="str" cm="1">
        <f t="array" ref="O2131">VLOOKUP($A2131,'Medical Examination'!$A:$H,COLUMN(F:F),0)</f>
        <v>No</v>
      </c>
      <c r="P2131" t="str" cm="1">
        <f t="array" ref="P2131">VLOOKUP($A2131,'Medical Examination'!$A:$H,COLUMN(G:G),0)</f>
        <v>No major surgery</v>
      </c>
      <c r="Q2131" t="str" cm="1">
        <f t="array" ref="Q2131">VLOOKUP($A2131,'Medical Examination'!$A:$H,COLUMN(H:H),0)</f>
        <v>yes</v>
      </c>
      <c r="R2131">
        <f t="shared" si="396"/>
        <v>0</v>
      </c>
      <c r="S2131">
        <f t="shared" si="397"/>
        <v>0</v>
      </c>
      <c r="T2131">
        <f t="shared" si="398"/>
        <v>0</v>
      </c>
      <c r="U2131">
        <f t="shared" si="399"/>
        <v>1</v>
      </c>
      <c r="V2131">
        <f t="shared" si="400"/>
        <v>2</v>
      </c>
      <c r="W2131">
        <f t="shared" si="401"/>
        <v>1</v>
      </c>
      <c r="X2131">
        <f t="shared" si="402"/>
        <v>0</v>
      </c>
      <c r="Y2131">
        <f t="shared" si="403"/>
        <v>0</v>
      </c>
      <c r="Z2131">
        <f t="shared" si="404"/>
        <v>1</v>
      </c>
      <c r="AA2131">
        <f t="shared" si="405"/>
        <v>0</v>
      </c>
      <c r="AB2131" s="5">
        <f t="shared" si="406"/>
        <v>49</v>
      </c>
      <c r="AC2131">
        <f t="shared" si="407"/>
        <v>1</v>
      </c>
    </row>
    <row r="2132" spans="1:29" x14ac:dyDescent="0.25">
      <c r="A2132" t="s">
        <v>2174</v>
      </c>
      <c r="B2132">
        <v>1999</v>
      </c>
      <c r="C2132" t="s">
        <v>37</v>
      </c>
      <c r="D2132">
        <v>1</v>
      </c>
      <c r="E2132">
        <v>3</v>
      </c>
      <c r="F2132">
        <v>36189.1</v>
      </c>
      <c r="G2132" t="s">
        <v>16</v>
      </c>
      <c r="H2132" t="s">
        <v>12</v>
      </c>
      <c r="I2132" t="s">
        <v>168</v>
      </c>
      <c r="J2132" t="str">
        <f>VLOOKUP(A2132,Names!A:B,2,)</f>
        <v>Denucci, Mr.  Christopher C</v>
      </c>
      <c r="K2132" cm="1">
        <f t="array" ref="K2132">VLOOKUP($A2132,'Medical Examination'!$A:$H,COLUMN(B:B),0)</f>
        <v>31.73</v>
      </c>
      <c r="L2132" cm="1">
        <f t="array" ref="L2132">VLOOKUP($A2132,'Medical Examination'!$A:$H,COLUMN(C:C),0)</f>
        <v>4.3</v>
      </c>
      <c r="M2132" t="str" cm="1">
        <f t="array" ref="M2132">VLOOKUP($A2132,'Medical Examination'!$A:$H,COLUMN(D:D),0)</f>
        <v>No</v>
      </c>
      <c r="N2132" t="str" cm="1">
        <f t="array" ref="N2132">VLOOKUP($A2132,'Medical Examination'!$A:$H,COLUMN(E:E),0)</f>
        <v>No</v>
      </c>
      <c r="O2132" t="str" cm="1">
        <f t="array" ref="O2132">VLOOKUP($A2132,'Medical Examination'!$A:$H,COLUMN(F:F),0)</f>
        <v>No</v>
      </c>
      <c r="P2132" t="str" cm="1">
        <f t="array" ref="P2132">VLOOKUP($A2132,'Medical Examination'!$A:$H,COLUMN(G:G),0)</f>
        <v>No major surgery</v>
      </c>
      <c r="Q2132" t="str" cm="1">
        <f t="array" ref="Q2132">VLOOKUP($A2132,'Medical Examination'!$A:$H,COLUMN(H:H),0)</f>
        <v>yes</v>
      </c>
      <c r="R2132">
        <f t="shared" si="396"/>
        <v>0</v>
      </c>
      <c r="S2132">
        <f t="shared" si="397"/>
        <v>0</v>
      </c>
      <c r="T2132">
        <f t="shared" si="398"/>
        <v>0</v>
      </c>
      <c r="U2132">
        <f t="shared" si="399"/>
        <v>1</v>
      </c>
      <c r="V2132">
        <f t="shared" si="400"/>
        <v>3</v>
      </c>
      <c r="W2132">
        <f t="shared" si="401"/>
        <v>1</v>
      </c>
      <c r="X2132">
        <f t="shared" si="402"/>
        <v>0</v>
      </c>
      <c r="Y2132">
        <f t="shared" si="403"/>
        <v>0</v>
      </c>
      <c r="Z2132">
        <f t="shared" si="404"/>
        <v>0</v>
      </c>
      <c r="AA2132">
        <f t="shared" si="405"/>
        <v>0</v>
      </c>
      <c r="AB2132" s="5">
        <f t="shared" si="406"/>
        <v>24</v>
      </c>
      <c r="AC2132">
        <f t="shared" si="407"/>
        <v>1</v>
      </c>
    </row>
    <row r="2133" spans="1:29" x14ac:dyDescent="0.25">
      <c r="A2133" t="s">
        <v>2175</v>
      </c>
      <c r="B2133">
        <v>1993</v>
      </c>
      <c r="C2133" t="s">
        <v>30</v>
      </c>
      <c r="D2133">
        <v>28</v>
      </c>
      <c r="E2133">
        <v>0</v>
      </c>
      <c r="F2133">
        <v>36197.699999999997</v>
      </c>
      <c r="G2133" t="s">
        <v>16</v>
      </c>
      <c r="H2133" t="s">
        <v>12</v>
      </c>
      <c r="I2133" t="s">
        <v>42</v>
      </c>
      <c r="J2133" t="str">
        <f>VLOOKUP(A2133,Names!A:B,2,)</f>
        <v>Cancre, Mr.  Felix</v>
      </c>
      <c r="K2133" cm="1">
        <f t="array" ref="K2133">VLOOKUP($A2133,'Medical Examination'!$A:$H,COLUMN(B:B),0)</f>
        <v>34.4</v>
      </c>
      <c r="L2133" cm="1">
        <f t="array" ref="L2133">VLOOKUP($A2133,'Medical Examination'!$A:$H,COLUMN(C:C),0)</f>
        <v>4.9000000000000004</v>
      </c>
      <c r="M2133" t="str" cm="1">
        <f t="array" ref="M2133">VLOOKUP($A2133,'Medical Examination'!$A:$H,COLUMN(D:D),0)</f>
        <v>No</v>
      </c>
      <c r="N2133" t="str" cm="1">
        <f t="array" ref="N2133">VLOOKUP($A2133,'Medical Examination'!$A:$H,COLUMN(E:E),0)</f>
        <v>No</v>
      </c>
      <c r="O2133" t="str" cm="1">
        <f t="array" ref="O2133">VLOOKUP($A2133,'Medical Examination'!$A:$H,COLUMN(F:F),0)</f>
        <v>Yes</v>
      </c>
      <c r="P2133" cm="1">
        <f t="array" ref="P2133">VLOOKUP($A2133,'Medical Examination'!$A:$H,COLUMN(G:G),0)</f>
        <v>1</v>
      </c>
      <c r="Q2133" t="str" cm="1">
        <f t="array" ref="Q2133">VLOOKUP($A2133,'Medical Examination'!$A:$H,COLUMN(H:H),0)</f>
        <v>yes</v>
      </c>
      <c r="R2133">
        <f t="shared" si="396"/>
        <v>0</v>
      </c>
      <c r="S2133">
        <f t="shared" si="397"/>
        <v>0</v>
      </c>
      <c r="T2133">
        <f t="shared" si="398"/>
        <v>1</v>
      </c>
      <c r="U2133">
        <f t="shared" si="399"/>
        <v>1</v>
      </c>
      <c r="V2133">
        <f t="shared" si="400"/>
        <v>3</v>
      </c>
      <c r="W2133">
        <f t="shared" si="401"/>
        <v>1</v>
      </c>
      <c r="X2133">
        <f t="shared" si="402"/>
        <v>1</v>
      </c>
      <c r="Y2133">
        <f t="shared" si="403"/>
        <v>1</v>
      </c>
      <c r="Z2133">
        <f t="shared" si="404"/>
        <v>0</v>
      </c>
      <c r="AA2133">
        <f t="shared" si="405"/>
        <v>0</v>
      </c>
      <c r="AB2133" s="5">
        <f t="shared" si="406"/>
        <v>30</v>
      </c>
      <c r="AC2133">
        <f t="shared" si="407"/>
        <v>1</v>
      </c>
    </row>
    <row r="2134" spans="1:29" x14ac:dyDescent="0.25">
      <c r="A2134" t="s">
        <v>2176</v>
      </c>
      <c r="B2134">
        <v>2003</v>
      </c>
      <c r="C2134" t="s">
        <v>20</v>
      </c>
      <c r="D2134">
        <v>5</v>
      </c>
      <c r="E2134">
        <v>0</v>
      </c>
      <c r="F2134">
        <v>36219.410000000003</v>
      </c>
      <c r="G2134" t="s">
        <v>16</v>
      </c>
      <c r="H2134" t="s">
        <v>16</v>
      </c>
      <c r="I2134" t="s">
        <v>23</v>
      </c>
      <c r="J2134" t="str">
        <f>VLOOKUP(A2134,Names!A:B,2,)</f>
        <v>Klecker, Mr.  Jack R</v>
      </c>
      <c r="K2134" cm="1">
        <f t="array" ref="K2134">VLOOKUP($A2134,'Medical Examination'!$A:$H,COLUMN(B:B),0)</f>
        <v>36.954999999999998</v>
      </c>
      <c r="L2134" cm="1">
        <f t="array" ref="L2134">VLOOKUP($A2134,'Medical Examination'!$A:$H,COLUMN(C:C),0)</f>
        <v>5.84</v>
      </c>
      <c r="M2134" t="str" cm="1">
        <f t="array" ref="M2134">VLOOKUP($A2134,'Medical Examination'!$A:$H,COLUMN(D:D),0)</f>
        <v>No</v>
      </c>
      <c r="N2134" t="str" cm="1">
        <f t="array" ref="N2134">VLOOKUP($A2134,'Medical Examination'!$A:$H,COLUMN(E:E),0)</f>
        <v>No</v>
      </c>
      <c r="O2134" t="str" cm="1">
        <f t="array" ref="O2134">VLOOKUP($A2134,'Medical Examination'!$A:$H,COLUMN(F:F),0)</f>
        <v>Yes</v>
      </c>
      <c r="P2134" cm="1">
        <f t="array" ref="P2134">VLOOKUP($A2134,'Medical Examination'!$A:$H,COLUMN(G:G),0)</f>
        <v>1</v>
      </c>
      <c r="Q2134" t="str" cm="1">
        <f t="array" ref="Q2134">VLOOKUP($A2134,'Medical Examination'!$A:$H,COLUMN(H:H),0)</f>
        <v>yes</v>
      </c>
      <c r="R2134">
        <f t="shared" si="396"/>
        <v>0</v>
      </c>
      <c r="S2134">
        <f t="shared" si="397"/>
        <v>0</v>
      </c>
      <c r="T2134">
        <f t="shared" si="398"/>
        <v>1</v>
      </c>
      <c r="U2134">
        <f t="shared" si="399"/>
        <v>1</v>
      </c>
      <c r="V2134">
        <f t="shared" si="400"/>
        <v>3</v>
      </c>
      <c r="W2134">
        <f t="shared" si="401"/>
        <v>3</v>
      </c>
      <c r="X2134">
        <f t="shared" si="402"/>
        <v>1</v>
      </c>
      <c r="Y2134">
        <f t="shared" si="403"/>
        <v>0</v>
      </c>
      <c r="Z2134">
        <f t="shared" si="404"/>
        <v>1</v>
      </c>
      <c r="AA2134">
        <f t="shared" si="405"/>
        <v>0</v>
      </c>
      <c r="AB2134" s="5">
        <f t="shared" si="406"/>
        <v>20</v>
      </c>
      <c r="AC2134">
        <f t="shared" si="407"/>
        <v>1</v>
      </c>
    </row>
    <row r="2135" spans="1:29" x14ac:dyDescent="0.25">
      <c r="A2135" t="s">
        <v>2177</v>
      </c>
      <c r="B2135">
        <v>2004</v>
      </c>
      <c r="C2135" t="s">
        <v>30</v>
      </c>
      <c r="D2135">
        <v>25</v>
      </c>
      <c r="E2135">
        <v>0</v>
      </c>
      <c r="F2135">
        <v>36307.800000000003</v>
      </c>
      <c r="G2135" t="s">
        <v>16</v>
      </c>
      <c r="H2135" t="s">
        <v>11</v>
      </c>
      <c r="I2135" t="s">
        <v>13</v>
      </c>
      <c r="J2135" t="str">
        <f>VLOOKUP(A2135,Names!A:B,2,)</f>
        <v>Garcia Garcia, Mr.  Jorge</v>
      </c>
      <c r="K2135" cm="1">
        <f t="array" ref="K2135">VLOOKUP($A2135,'Medical Examination'!$A:$H,COLUMN(B:B),0)</f>
        <v>38.17</v>
      </c>
      <c r="L2135" cm="1">
        <f t="array" ref="L2135">VLOOKUP($A2135,'Medical Examination'!$A:$H,COLUMN(C:C),0)</f>
        <v>4.53</v>
      </c>
      <c r="M2135" t="str" cm="1">
        <f t="array" ref="M2135">VLOOKUP($A2135,'Medical Examination'!$A:$H,COLUMN(D:D),0)</f>
        <v>No</v>
      </c>
      <c r="N2135" t="str" cm="1">
        <f t="array" ref="N2135">VLOOKUP($A2135,'Medical Examination'!$A:$H,COLUMN(E:E),0)</f>
        <v>yes</v>
      </c>
      <c r="O2135" t="str" cm="1">
        <f t="array" ref="O2135">VLOOKUP($A2135,'Medical Examination'!$A:$H,COLUMN(F:F),0)</f>
        <v>No</v>
      </c>
      <c r="P2135" cm="1">
        <f t="array" ref="P2135">VLOOKUP($A2135,'Medical Examination'!$A:$H,COLUMN(G:G),0)</f>
        <v>1</v>
      </c>
      <c r="Q2135" t="str" cm="1">
        <f t="array" ref="Q2135">VLOOKUP($A2135,'Medical Examination'!$A:$H,COLUMN(H:H),0)</f>
        <v>yes</v>
      </c>
      <c r="R2135">
        <f t="shared" si="396"/>
        <v>0</v>
      </c>
      <c r="S2135">
        <f t="shared" si="397"/>
        <v>1</v>
      </c>
      <c r="T2135">
        <f t="shared" si="398"/>
        <v>0</v>
      </c>
      <c r="U2135">
        <f t="shared" si="399"/>
        <v>1</v>
      </c>
      <c r="V2135">
        <f t="shared" si="400"/>
        <v>3</v>
      </c>
      <c r="W2135">
        <f t="shared" si="401"/>
        <v>2</v>
      </c>
      <c r="X2135">
        <f t="shared" si="402"/>
        <v>1</v>
      </c>
      <c r="Y2135">
        <f t="shared" si="403"/>
        <v>0</v>
      </c>
      <c r="Z2135">
        <f t="shared" si="404"/>
        <v>0</v>
      </c>
      <c r="AA2135">
        <f t="shared" si="405"/>
        <v>1</v>
      </c>
      <c r="AB2135" s="5">
        <f t="shared" si="406"/>
        <v>19</v>
      </c>
      <c r="AC2135">
        <f t="shared" si="407"/>
        <v>1</v>
      </c>
    </row>
    <row r="2136" spans="1:29" x14ac:dyDescent="0.25">
      <c r="A2136" t="s">
        <v>2178</v>
      </c>
      <c r="B2136">
        <v>1992</v>
      </c>
      <c r="C2136" t="s">
        <v>18</v>
      </c>
      <c r="D2136">
        <v>16</v>
      </c>
      <c r="E2136">
        <v>0</v>
      </c>
      <c r="F2136">
        <v>36314.050000000003</v>
      </c>
      <c r="G2136" t="s">
        <v>11</v>
      </c>
      <c r="H2136" t="s">
        <v>11</v>
      </c>
      <c r="I2136" t="s">
        <v>42</v>
      </c>
      <c r="J2136" t="str">
        <f>VLOOKUP(A2136,Names!A:B,2,)</f>
        <v>Hofmann, Ms.  Heather</v>
      </c>
      <c r="K2136" cm="1">
        <f t="array" ref="K2136">VLOOKUP($A2136,'Medical Examination'!$A:$H,COLUMN(B:B),0)</f>
        <v>52.06</v>
      </c>
      <c r="L2136" cm="1">
        <f t="array" ref="L2136">VLOOKUP($A2136,'Medical Examination'!$A:$H,COLUMN(C:C),0)</f>
        <v>4.6900000000000004</v>
      </c>
      <c r="M2136" t="str" cm="1">
        <f t="array" ref="M2136">VLOOKUP($A2136,'Medical Examination'!$A:$H,COLUMN(D:D),0)</f>
        <v>No</v>
      </c>
      <c r="N2136" t="str" cm="1">
        <f t="array" ref="N2136">VLOOKUP($A2136,'Medical Examination'!$A:$H,COLUMN(E:E),0)</f>
        <v>No</v>
      </c>
      <c r="O2136" t="str" cm="1">
        <f t="array" ref="O2136">VLOOKUP($A2136,'Medical Examination'!$A:$H,COLUMN(F:F),0)</f>
        <v>No</v>
      </c>
      <c r="P2136" cm="1">
        <f t="array" ref="P2136">VLOOKUP($A2136,'Medical Examination'!$A:$H,COLUMN(G:G),0)</f>
        <v>1</v>
      </c>
      <c r="Q2136" t="str" cm="1">
        <f t="array" ref="Q2136">VLOOKUP($A2136,'Medical Examination'!$A:$H,COLUMN(H:H),0)</f>
        <v>yes</v>
      </c>
      <c r="R2136">
        <f t="shared" si="396"/>
        <v>0</v>
      </c>
      <c r="S2136">
        <f t="shared" si="397"/>
        <v>0</v>
      </c>
      <c r="T2136">
        <f t="shared" si="398"/>
        <v>0</v>
      </c>
      <c r="U2136">
        <f t="shared" si="399"/>
        <v>1</v>
      </c>
      <c r="V2136">
        <f t="shared" si="400"/>
        <v>2</v>
      </c>
      <c r="W2136">
        <f t="shared" si="401"/>
        <v>2</v>
      </c>
      <c r="X2136">
        <f t="shared" si="402"/>
        <v>1</v>
      </c>
      <c r="Y2136">
        <f t="shared" si="403"/>
        <v>1</v>
      </c>
      <c r="Z2136">
        <f t="shared" si="404"/>
        <v>0</v>
      </c>
      <c r="AA2136">
        <f t="shared" si="405"/>
        <v>0</v>
      </c>
      <c r="AB2136" s="5">
        <f t="shared" si="406"/>
        <v>31</v>
      </c>
      <c r="AC2136">
        <f t="shared" si="407"/>
        <v>0</v>
      </c>
    </row>
    <row r="2137" spans="1:29" x14ac:dyDescent="0.25">
      <c r="A2137" t="s">
        <v>2179</v>
      </c>
      <c r="B2137">
        <v>1967</v>
      </c>
      <c r="C2137" t="s">
        <v>37</v>
      </c>
      <c r="D2137">
        <v>18</v>
      </c>
      <c r="E2137">
        <v>0</v>
      </c>
      <c r="F2137">
        <v>36332.449999999997</v>
      </c>
      <c r="G2137" t="s">
        <v>16</v>
      </c>
      <c r="H2137" t="s">
        <v>12</v>
      </c>
      <c r="I2137" t="s">
        <v>42</v>
      </c>
      <c r="J2137" t="str">
        <f>VLOOKUP(A2137,Names!A:B,2,)</f>
        <v>Mullins, Mr.  Padraig</v>
      </c>
      <c r="K2137" cm="1">
        <f t="array" ref="K2137">VLOOKUP($A2137,'Medical Examination'!$A:$H,COLUMN(B:B),0)</f>
        <v>33.57</v>
      </c>
      <c r="L2137" cm="1">
        <f t="array" ref="L2137">VLOOKUP($A2137,'Medical Examination'!$A:$H,COLUMN(C:C),0)</f>
        <v>8.82</v>
      </c>
      <c r="M2137" t="str" cm="1">
        <f t="array" ref="M2137">VLOOKUP($A2137,'Medical Examination'!$A:$H,COLUMN(D:D),0)</f>
        <v>yes</v>
      </c>
      <c r="N2137" t="str" cm="1">
        <f t="array" ref="N2137">VLOOKUP($A2137,'Medical Examination'!$A:$H,COLUMN(E:E),0)</f>
        <v>No</v>
      </c>
      <c r="O2137" t="str" cm="1">
        <f t="array" ref="O2137">VLOOKUP($A2137,'Medical Examination'!$A:$H,COLUMN(F:F),0)</f>
        <v>No</v>
      </c>
      <c r="P2137" t="str" cm="1">
        <f t="array" ref="P2137">VLOOKUP($A2137,'Medical Examination'!$A:$H,COLUMN(G:G),0)</f>
        <v>No major surgery</v>
      </c>
      <c r="Q2137" t="str" cm="1">
        <f t="array" ref="Q2137">VLOOKUP($A2137,'Medical Examination'!$A:$H,COLUMN(H:H),0)</f>
        <v>yes</v>
      </c>
      <c r="R2137">
        <f t="shared" si="396"/>
        <v>1</v>
      </c>
      <c r="S2137">
        <f t="shared" si="397"/>
        <v>0</v>
      </c>
      <c r="T2137">
        <f t="shared" si="398"/>
        <v>0</v>
      </c>
      <c r="U2137">
        <f t="shared" si="399"/>
        <v>1</v>
      </c>
      <c r="V2137">
        <f t="shared" si="400"/>
        <v>3</v>
      </c>
      <c r="W2137">
        <f t="shared" si="401"/>
        <v>1</v>
      </c>
      <c r="X2137">
        <f t="shared" si="402"/>
        <v>0</v>
      </c>
      <c r="Y2137">
        <f t="shared" si="403"/>
        <v>1</v>
      </c>
      <c r="Z2137">
        <f t="shared" si="404"/>
        <v>0</v>
      </c>
      <c r="AA2137">
        <f t="shared" si="405"/>
        <v>0</v>
      </c>
      <c r="AB2137" s="5">
        <f t="shared" si="406"/>
        <v>56</v>
      </c>
      <c r="AC2137">
        <f t="shared" si="407"/>
        <v>1</v>
      </c>
    </row>
    <row r="2138" spans="1:29" x14ac:dyDescent="0.25">
      <c r="A2138" t="s">
        <v>2180</v>
      </c>
      <c r="B2138">
        <v>1975</v>
      </c>
      <c r="C2138" t="s">
        <v>18</v>
      </c>
      <c r="D2138">
        <v>5</v>
      </c>
      <c r="E2138">
        <v>1</v>
      </c>
      <c r="F2138">
        <v>36350.71</v>
      </c>
      <c r="G2138" t="s">
        <v>16</v>
      </c>
      <c r="H2138" t="s">
        <v>11</v>
      </c>
      <c r="I2138" t="s">
        <v>42</v>
      </c>
      <c r="J2138" t="str">
        <f>VLOOKUP(A2138,Names!A:B,2,)</f>
        <v>Roulier, Mr.  Sebastien</v>
      </c>
      <c r="K2138" cm="1">
        <f t="array" ref="K2138">VLOOKUP($A2138,'Medical Examination'!$A:$H,COLUMN(B:B),0)</f>
        <v>38.28</v>
      </c>
      <c r="L2138" cm="1">
        <f t="array" ref="L2138">VLOOKUP($A2138,'Medical Examination'!$A:$H,COLUMN(C:C),0)</f>
        <v>11.56</v>
      </c>
      <c r="M2138" t="str" cm="1">
        <f t="array" ref="M2138">VLOOKUP($A2138,'Medical Examination'!$A:$H,COLUMN(D:D),0)</f>
        <v>yes</v>
      </c>
      <c r="N2138" t="str" cm="1">
        <f t="array" ref="N2138">VLOOKUP($A2138,'Medical Examination'!$A:$H,COLUMN(E:E),0)</f>
        <v>No</v>
      </c>
      <c r="O2138" t="str" cm="1">
        <f t="array" ref="O2138">VLOOKUP($A2138,'Medical Examination'!$A:$H,COLUMN(F:F),0)</f>
        <v>No</v>
      </c>
      <c r="P2138" cm="1">
        <f t="array" ref="P2138">VLOOKUP($A2138,'Medical Examination'!$A:$H,COLUMN(G:G),0)</f>
        <v>1</v>
      </c>
      <c r="Q2138" t="str" cm="1">
        <f t="array" ref="Q2138">VLOOKUP($A2138,'Medical Examination'!$A:$H,COLUMN(H:H),0)</f>
        <v>yes</v>
      </c>
      <c r="R2138">
        <f t="shared" si="396"/>
        <v>1</v>
      </c>
      <c r="S2138">
        <f t="shared" si="397"/>
        <v>0</v>
      </c>
      <c r="T2138">
        <f t="shared" si="398"/>
        <v>0</v>
      </c>
      <c r="U2138">
        <f t="shared" si="399"/>
        <v>1</v>
      </c>
      <c r="V2138">
        <f t="shared" si="400"/>
        <v>3</v>
      </c>
      <c r="W2138">
        <f t="shared" si="401"/>
        <v>2</v>
      </c>
      <c r="X2138">
        <f t="shared" si="402"/>
        <v>1</v>
      </c>
      <c r="Y2138">
        <f t="shared" si="403"/>
        <v>1</v>
      </c>
      <c r="Z2138">
        <f t="shared" si="404"/>
        <v>0</v>
      </c>
      <c r="AA2138">
        <f t="shared" si="405"/>
        <v>0</v>
      </c>
      <c r="AB2138" s="5">
        <f t="shared" si="406"/>
        <v>48</v>
      </c>
      <c r="AC2138">
        <f t="shared" si="407"/>
        <v>1</v>
      </c>
    </row>
    <row r="2139" spans="1:29" x14ac:dyDescent="0.25">
      <c r="A2139" t="s">
        <v>2181</v>
      </c>
      <c r="B2139">
        <v>2003</v>
      </c>
      <c r="C2139" t="s">
        <v>30</v>
      </c>
      <c r="D2139">
        <v>9</v>
      </c>
      <c r="E2139">
        <v>2</v>
      </c>
      <c r="F2139">
        <v>36397.58</v>
      </c>
      <c r="G2139" t="s">
        <v>11</v>
      </c>
      <c r="H2139" t="s">
        <v>12</v>
      </c>
      <c r="I2139" t="s">
        <v>42</v>
      </c>
      <c r="J2139" t="str">
        <f>VLOOKUP(A2139,Names!A:B,2,)</f>
        <v>Boyd, Ms.  Lara</v>
      </c>
      <c r="K2139" cm="1">
        <f t="array" ref="K2139">VLOOKUP($A2139,'Medical Examination'!$A:$H,COLUMN(B:B),0)</f>
        <v>34.700000000000003</v>
      </c>
      <c r="L2139" cm="1">
        <f t="array" ref="L2139">VLOOKUP($A2139,'Medical Examination'!$A:$H,COLUMN(C:C),0)</f>
        <v>4.37</v>
      </c>
      <c r="M2139" t="str" cm="1">
        <f t="array" ref="M2139">VLOOKUP($A2139,'Medical Examination'!$A:$H,COLUMN(D:D),0)</f>
        <v>No</v>
      </c>
      <c r="N2139" t="str" cm="1">
        <f t="array" ref="N2139">VLOOKUP($A2139,'Medical Examination'!$A:$H,COLUMN(E:E),0)</f>
        <v>No</v>
      </c>
      <c r="O2139" t="str" cm="1">
        <f t="array" ref="O2139">VLOOKUP($A2139,'Medical Examination'!$A:$H,COLUMN(F:F),0)</f>
        <v>Yes</v>
      </c>
      <c r="P2139" cm="1">
        <f t="array" ref="P2139">VLOOKUP($A2139,'Medical Examination'!$A:$H,COLUMN(G:G),0)</f>
        <v>1</v>
      </c>
      <c r="Q2139" t="str" cm="1">
        <f t="array" ref="Q2139">VLOOKUP($A2139,'Medical Examination'!$A:$H,COLUMN(H:H),0)</f>
        <v>yes</v>
      </c>
      <c r="R2139">
        <f t="shared" si="396"/>
        <v>0</v>
      </c>
      <c r="S2139">
        <f t="shared" si="397"/>
        <v>0</v>
      </c>
      <c r="T2139">
        <f t="shared" si="398"/>
        <v>1</v>
      </c>
      <c r="U2139">
        <f t="shared" si="399"/>
        <v>1</v>
      </c>
      <c r="V2139">
        <f t="shared" si="400"/>
        <v>2</v>
      </c>
      <c r="W2139">
        <f t="shared" si="401"/>
        <v>1</v>
      </c>
      <c r="X2139">
        <f t="shared" si="402"/>
        <v>1</v>
      </c>
      <c r="Y2139">
        <f t="shared" si="403"/>
        <v>1</v>
      </c>
      <c r="Z2139">
        <f t="shared" si="404"/>
        <v>0</v>
      </c>
      <c r="AA2139">
        <f t="shared" si="405"/>
        <v>0</v>
      </c>
      <c r="AB2139" s="5">
        <f t="shared" si="406"/>
        <v>20</v>
      </c>
      <c r="AC2139">
        <f t="shared" si="407"/>
        <v>0</v>
      </c>
    </row>
    <row r="2140" spans="1:29" x14ac:dyDescent="0.25">
      <c r="A2140" t="s">
        <v>2182</v>
      </c>
      <c r="B2140">
        <v>1962</v>
      </c>
      <c r="C2140" t="s">
        <v>15</v>
      </c>
      <c r="D2140">
        <v>19</v>
      </c>
      <c r="E2140">
        <v>0</v>
      </c>
      <c r="F2140">
        <v>36445.550000000003</v>
      </c>
      <c r="G2140" t="s">
        <v>11</v>
      </c>
      <c r="H2140" t="s">
        <v>11</v>
      </c>
      <c r="I2140" t="s">
        <v>42</v>
      </c>
      <c r="J2140" t="str">
        <f>VLOOKUP(A2140,Names!A:B,2,)</f>
        <v>Evans, Ms.  Sarah</v>
      </c>
      <c r="K2140" cm="1">
        <f t="array" ref="K2140">VLOOKUP($A2140,'Medical Examination'!$A:$H,COLUMN(B:B),0)</f>
        <v>29.73</v>
      </c>
      <c r="L2140" cm="1">
        <f t="array" ref="L2140">VLOOKUP($A2140,'Medical Examination'!$A:$H,COLUMN(C:C),0)</f>
        <v>7.22</v>
      </c>
      <c r="M2140" t="str" cm="1">
        <f t="array" ref="M2140">VLOOKUP($A2140,'Medical Examination'!$A:$H,COLUMN(D:D),0)</f>
        <v>No</v>
      </c>
      <c r="N2140" t="str" cm="1">
        <f t="array" ref="N2140">VLOOKUP($A2140,'Medical Examination'!$A:$H,COLUMN(E:E),0)</f>
        <v>No</v>
      </c>
      <c r="O2140" t="str" cm="1">
        <f t="array" ref="O2140">VLOOKUP($A2140,'Medical Examination'!$A:$H,COLUMN(F:F),0)</f>
        <v>No</v>
      </c>
      <c r="P2140" t="str" cm="1">
        <f t="array" ref="P2140">VLOOKUP($A2140,'Medical Examination'!$A:$H,COLUMN(G:G),0)</f>
        <v>No major surgery</v>
      </c>
      <c r="Q2140" t="str" cm="1">
        <f t="array" ref="Q2140">VLOOKUP($A2140,'Medical Examination'!$A:$H,COLUMN(H:H),0)</f>
        <v>yes</v>
      </c>
      <c r="R2140">
        <f t="shared" si="396"/>
        <v>0</v>
      </c>
      <c r="S2140">
        <f t="shared" si="397"/>
        <v>0</v>
      </c>
      <c r="T2140">
        <f t="shared" si="398"/>
        <v>0</v>
      </c>
      <c r="U2140">
        <f t="shared" si="399"/>
        <v>1</v>
      </c>
      <c r="V2140">
        <f t="shared" si="400"/>
        <v>2</v>
      </c>
      <c r="W2140">
        <f t="shared" si="401"/>
        <v>2</v>
      </c>
      <c r="X2140">
        <f t="shared" si="402"/>
        <v>0</v>
      </c>
      <c r="Y2140">
        <f t="shared" si="403"/>
        <v>1</v>
      </c>
      <c r="Z2140">
        <f t="shared" si="404"/>
        <v>0</v>
      </c>
      <c r="AA2140">
        <f t="shared" si="405"/>
        <v>0</v>
      </c>
      <c r="AB2140" s="5">
        <f t="shared" si="406"/>
        <v>61</v>
      </c>
      <c r="AC2140">
        <f t="shared" si="407"/>
        <v>0</v>
      </c>
    </row>
    <row r="2141" spans="1:29" x14ac:dyDescent="0.25">
      <c r="A2141" t="s">
        <v>2183</v>
      </c>
      <c r="B2141">
        <v>1973</v>
      </c>
      <c r="C2141" t="s">
        <v>35</v>
      </c>
      <c r="D2141">
        <v>9</v>
      </c>
      <c r="E2141">
        <v>0</v>
      </c>
      <c r="F2141">
        <v>36541.550000000003</v>
      </c>
      <c r="G2141" t="s">
        <v>11</v>
      </c>
      <c r="H2141" t="s">
        <v>12</v>
      </c>
      <c r="I2141" t="s">
        <v>42</v>
      </c>
      <c r="J2141" t="str">
        <f>VLOOKUP(A2141,Names!A:B,2,)</f>
        <v>Cleland, Mr.  George M. V</v>
      </c>
      <c r="K2141" cm="1">
        <f t="array" ref="K2141">VLOOKUP($A2141,'Medical Examination'!$A:$H,COLUMN(B:B),0)</f>
        <v>38.729999999999997</v>
      </c>
      <c r="L2141" cm="1">
        <f t="array" ref="L2141">VLOOKUP($A2141,'Medical Examination'!$A:$H,COLUMN(C:C),0)</f>
        <v>11.51</v>
      </c>
      <c r="M2141" t="str" cm="1">
        <f t="array" ref="M2141">VLOOKUP($A2141,'Medical Examination'!$A:$H,COLUMN(D:D),0)</f>
        <v>No</v>
      </c>
      <c r="N2141" t="str" cm="1">
        <f t="array" ref="N2141">VLOOKUP($A2141,'Medical Examination'!$A:$H,COLUMN(E:E),0)</f>
        <v>No</v>
      </c>
      <c r="O2141" t="str" cm="1">
        <f t="array" ref="O2141">VLOOKUP($A2141,'Medical Examination'!$A:$H,COLUMN(F:F),0)</f>
        <v>No</v>
      </c>
      <c r="P2141" cm="1">
        <f t="array" ref="P2141">VLOOKUP($A2141,'Medical Examination'!$A:$H,COLUMN(G:G),0)</f>
        <v>2</v>
      </c>
      <c r="Q2141" t="str" cm="1">
        <f t="array" ref="Q2141">VLOOKUP($A2141,'Medical Examination'!$A:$H,COLUMN(H:H),0)</f>
        <v>yes</v>
      </c>
      <c r="R2141">
        <f t="shared" si="396"/>
        <v>0</v>
      </c>
      <c r="S2141">
        <f t="shared" si="397"/>
        <v>0</v>
      </c>
      <c r="T2141">
        <f t="shared" si="398"/>
        <v>0</v>
      </c>
      <c r="U2141">
        <f t="shared" si="399"/>
        <v>1</v>
      </c>
      <c r="V2141">
        <f t="shared" si="400"/>
        <v>2</v>
      </c>
      <c r="W2141">
        <f t="shared" si="401"/>
        <v>1</v>
      </c>
      <c r="X2141">
        <f t="shared" si="402"/>
        <v>2</v>
      </c>
      <c r="Y2141">
        <f t="shared" si="403"/>
        <v>1</v>
      </c>
      <c r="Z2141">
        <f t="shared" si="404"/>
        <v>0</v>
      </c>
      <c r="AA2141">
        <f t="shared" si="405"/>
        <v>0</v>
      </c>
      <c r="AB2141" s="5">
        <f t="shared" si="406"/>
        <v>50</v>
      </c>
      <c r="AC2141">
        <f t="shared" si="407"/>
        <v>1</v>
      </c>
    </row>
    <row r="2142" spans="1:29" x14ac:dyDescent="0.25">
      <c r="A2142" t="s">
        <v>2184</v>
      </c>
      <c r="B2142">
        <v>1992</v>
      </c>
      <c r="C2142" t="s">
        <v>37</v>
      </c>
      <c r="D2142">
        <v>9</v>
      </c>
      <c r="E2142">
        <v>0</v>
      </c>
      <c r="F2142">
        <v>36572.800000000003</v>
      </c>
      <c r="G2142" t="s">
        <v>16</v>
      </c>
      <c r="H2142" t="s">
        <v>11</v>
      </c>
      <c r="I2142" t="s">
        <v>42</v>
      </c>
      <c r="J2142" t="str">
        <f>VLOOKUP(A2142,Names!A:B,2,)</f>
        <v>Dublin, Mr.  Andrew P</v>
      </c>
      <c r="K2142" cm="1">
        <f t="array" ref="K2142">VLOOKUP($A2142,'Medical Examination'!$A:$H,COLUMN(B:B),0)</f>
        <v>53.21</v>
      </c>
      <c r="L2142" cm="1">
        <f t="array" ref="L2142">VLOOKUP($A2142,'Medical Examination'!$A:$H,COLUMN(C:C),0)</f>
        <v>4.2699999999999996</v>
      </c>
      <c r="M2142" t="str" cm="1">
        <f t="array" ref="M2142">VLOOKUP($A2142,'Medical Examination'!$A:$H,COLUMN(D:D),0)</f>
        <v>No</v>
      </c>
      <c r="N2142" t="str" cm="1">
        <f t="array" ref="N2142">VLOOKUP($A2142,'Medical Examination'!$A:$H,COLUMN(E:E),0)</f>
        <v>No</v>
      </c>
      <c r="O2142" t="str" cm="1">
        <f t="array" ref="O2142">VLOOKUP($A2142,'Medical Examination'!$A:$H,COLUMN(F:F),0)</f>
        <v>No</v>
      </c>
      <c r="P2142" cm="1">
        <f t="array" ref="P2142">VLOOKUP($A2142,'Medical Examination'!$A:$H,COLUMN(G:G),0)</f>
        <v>1</v>
      </c>
      <c r="Q2142" t="str" cm="1">
        <f t="array" ref="Q2142">VLOOKUP($A2142,'Medical Examination'!$A:$H,COLUMN(H:H),0)</f>
        <v>yes</v>
      </c>
      <c r="R2142">
        <f t="shared" si="396"/>
        <v>0</v>
      </c>
      <c r="S2142">
        <f t="shared" si="397"/>
        <v>0</v>
      </c>
      <c r="T2142">
        <f t="shared" si="398"/>
        <v>0</v>
      </c>
      <c r="U2142">
        <f t="shared" si="399"/>
        <v>1</v>
      </c>
      <c r="V2142">
        <f t="shared" si="400"/>
        <v>3</v>
      </c>
      <c r="W2142">
        <f t="shared" si="401"/>
        <v>2</v>
      </c>
      <c r="X2142">
        <f t="shared" si="402"/>
        <v>1</v>
      </c>
      <c r="Y2142">
        <f t="shared" si="403"/>
        <v>1</v>
      </c>
      <c r="Z2142">
        <f t="shared" si="404"/>
        <v>0</v>
      </c>
      <c r="AA2142">
        <f t="shared" si="405"/>
        <v>0</v>
      </c>
      <c r="AB2142" s="5">
        <f t="shared" si="406"/>
        <v>31</v>
      </c>
      <c r="AC2142">
        <f t="shared" si="407"/>
        <v>1</v>
      </c>
    </row>
    <row r="2143" spans="1:29" x14ac:dyDescent="0.25">
      <c r="A2143" t="s">
        <v>2185</v>
      </c>
      <c r="B2143">
        <v>1961</v>
      </c>
      <c r="C2143" t="s">
        <v>10</v>
      </c>
      <c r="D2143">
        <v>29</v>
      </c>
      <c r="E2143">
        <v>4</v>
      </c>
      <c r="F2143">
        <v>36580.28</v>
      </c>
      <c r="G2143" t="s">
        <v>11</v>
      </c>
      <c r="H2143" t="s">
        <v>11</v>
      </c>
      <c r="I2143" t="s">
        <v>13</v>
      </c>
      <c r="J2143" t="str">
        <f>VLOOKUP(A2143,Names!A:B,2,)</f>
        <v>Bugala, Ms.  Amy</v>
      </c>
      <c r="K2143" cm="1">
        <f t="array" ref="K2143">VLOOKUP($A2143,'Medical Examination'!$A:$H,COLUMN(B:B),0)</f>
        <v>33.33</v>
      </c>
      <c r="L2143" cm="1">
        <f t="array" ref="L2143">VLOOKUP($A2143,'Medical Examination'!$A:$H,COLUMN(C:C),0)</f>
        <v>9.26</v>
      </c>
      <c r="M2143" t="str" cm="1">
        <f t="array" ref="M2143">VLOOKUP($A2143,'Medical Examination'!$A:$H,COLUMN(D:D),0)</f>
        <v>yes</v>
      </c>
      <c r="N2143" t="str" cm="1">
        <f t="array" ref="N2143">VLOOKUP($A2143,'Medical Examination'!$A:$H,COLUMN(E:E),0)</f>
        <v>No</v>
      </c>
      <c r="O2143" t="str" cm="1">
        <f t="array" ref="O2143">VLOOKUP($A2143,'Medical Examination'!$A:$H,COLUMN(F:F),0)</f>
        <v>No</v>
      </c>
      <c r="P2143" cm="1">
        <f t="array" ref="P2143">VLOOKUP($A2143,'Medical Examination'!$A:$H,COLUMN(G:G),0)</f>
        <v>2</v>
      </c>
      <c r="Q2143" t="str" cm="1">
        <f t="array" ref="Q2143">VLOOKUP($A2143,'Medical Examination'!$A:$H,COLUMN(H:H),0)</f>
        <v>No</v>
      </c>
      <c r="R2143">
        <f t="shared" si="396"/>
        <v>1</v>
      </c>
      <c r="S2143">
        <f t="shared" si="397"/>
        <v>0</v>
      </c>
      <c r="T2143">
        <f t="shared" si="398"/>
        <v>0</v>
      </c>
      <c r="U2143">
        <f t="shared" si="399"/>
        <v>0</v>
      </c>
      <c r="V2143">
        <f t="shared" si="400"/>
        <v>2</v>
      </c>
      <c r="W2143">
        <f t="shared" si="401"/>
        <v>2</v>
      </c>
      <c r="X2143">
        <f t="shared" si="402"/>
        <v>2</v>
      </c>
      <c r="Y2143">
        <f t="shared" si="403"/>
        <v>0</v>
      </c>
      <c r="Z2143">
        <f t="shared" si="404"/>
        <v>0</v>
      </c>
      <c r="AA2143">
        <f t="shared" si="405"/>
        <v>1</v>
      </c>
      <c r="AB2143" s="5">
        <f t="shared" si="406"/>
        <v>62</v>
      </c>
      <c r="AC2143">
        <f t="shared" si="407"/>
        <v>0</v>
      </c>
    </row>
    <row r="2144" spans="1:29" x14ac:dyDescent="0.25">
      <c r="A2144" t="s">
        <v>2186</v>
      </c>
      <c r="B2144">
        <v>1970</v>
      </c>
      <c r="C2144" t="s">
        <v>10</v>
      </c>
      <c r="D2144">
        <v>14</v>
      </c>
      <c r="E2144">
        <v>0</v>
      </c>
      <c r="F2144">
        <v>36786.370000000003</v>
      </c>
      <c r="G2144" t="s">
        <v>16</v>
      </c>
      <c r="H2144" t="s">
        <v>16</v>
      </c>
      <c r="I2144" t="s">
        <v>42</v>
      </c>
      <c r="J2144" t="str">
        <f>VLOOKUP(A2144,Names!A:B,2,)</f>
        <v>Silva, Mr.  Ryan J.</v>
      </c>
      <c r="K2144" cm="1">
        <f t="array" ref="K2144">VLOOKUP($A2144,'Medical Examination'!$A:$H,COLUMN(B:B),0)</f>
        <v>37.18</v>
      </c>
      <c r="L2144" cm="1">
        <f t="array" ref="L2144">VLOOKUP($A2144,'Medical Examination'!$A:$H,COLUMN(C:C),0)</f>
        <v>6.75</v>
      </c>
      <c r="M2144" t="str" cm="1">
        <f t="array" ref="M2144">VLOOKUP($A2144,'Medical Examination'!$A:$H,COLUMN(D:D),0)</f>
        <v>yes</v>
      </c>
      <c r="N2144" t="str" cm="1">
        <f t="array" ref="N2144">VLOOKUP($A2144,'Medical Examination'!$A:$H,COLUMN(E:E),0)</f>
        <v>No</v>
      </c>
      <c r="O2144" t="str" cm="1">
        <f t="array" ref="O2144">VLOOKUP($A2144,'Medical Examination'!$A:$H,COLUMN(F:F),0)</f>
        <v>No</v>
      </c>
      <c r="P2144" cm="1">
        <f t="array" ref="P2144">VLOOKUP($A2144,'Medical Examination'!$A:$H,COLUMN(G:G),0)</f>
        <v>2</v>
      </c>
      <c r="Q2144" t="str" cm="1">
        <f t="array" ref="Q2144">VLOOKUP($A2144,'Medical Examination'!$A:$H,COLUMN(H:H),0)</f>
        <v>yes</v>
      </c>
      <c r="R2144">
        <f t="shared" si="396"/>
        <v>1</v>
      </c>
      <c r="S2144">
        <f t="shared" si="397"/>
        <v>0</v>
      </c>
      <c r="T2144">
        <f t="shared" si="398"/>
        <v>0</v>
      </c>
      <c r="U2144">
        <f t="shared" si="399"/>
        <v>1</v>
      </c>
      <c r="V2144">
        <f t="shared" si="400"/>
        <v>3</v>
      </c>
      <c r="W2144">
        <f t="shared" si="401"/>
        <v>3</v>
      </c>
      <c r="X2144">
        <f t="shared" si="402"/>
        <v>2</v>
      </c>
      <c r="Y2144">
        <f t="shared" si="403"/>
        <v>1</v>
      </c>
      <c r="Z2144">
        <f t="shared" si="404"/>
        <v>0</v>
      </c>
      <c r="AA2144">
        <f t="shared" si="405"/>
        <v>0</v>
      </c>
      <c r="AB2144" s="5">
        <f t="shared" si="406"/>
        <v>53</v>
      </c>
      <c r="AC2144">
        <f t="shared" si="407"/>
        <v>1</v>
      </c>
    </row>
    <row r="2145" spans="1:29" x14ac:dyDescent="0.25">
      <c r="A2145" t="s">
        <v>2187</v>
      </c>
      <c r="B2145">
        <v>1965</v>
      </c>
      <c r="C2145" t="s">
        <v>30</v>
      </c>
      <c r="D2145">
        <v>28</v>
      </c>
      <c r="E2145">
        <v>0</v>
      </c>
      <c r="F2145">
        <v>36795.29</v>
      </c>
      <c r="G2145" t="s">
        <v>11</v>
      </c>
      <c r="H2145" t="s">
        <v>16</v>
      </c>
      <c r="I2145" t="s">
        <v>42</v>
      </c>
      <c r="J2145" t="str">
        <f>VLOOKUP(A2145,Names!A:B,2,)</f>
        <v>Palombaro, Mr.  Matthew F</v>
      </c>
      <c r="K2145" cm="1">
        <f t="array" ref="K2145">VLOOKUP($A2145,'Medical Examination'!$A:$H,COLUMN(B:B),0)</f>
        <v>33.42</v>
      </c>
      <c r="L2145" cm="1">
        <f t="array" ref="L2145">VLOOKUP($A2145,'Medical Examination'!$A:$H,COLUMN(C:C),0)</f>
        <v>10.67</v>
      </c>
      <c r="M2145" t="str" cm="1">
        <f t="array" ref="M2145">VLOOKUP($A2145,'Medical Examination'!$A:$H,COLUMN(D:D),0)</f>
        <v>No</v>
      </c>
      <c r="N2145" t="str" cm="1">
        <f t="array" ref="N2145">VLOOKUP($A2145,'Medical Examination'!$A:$H,COLUMN(E:E),0)</f>
        <v>No</v>
      </c>
      <c r="O2145" t="str" cm="1">
        <f t="array" ref="O2145">VLOOKUP($A2145,'Medical Examination'!$A:$H,COLUMN(F:F),0)</f>
        <v>No</v>
      </c>
      <c r="P2145" t="str" cm="1">
        <f t="array" ref="P2145">VLOOKUP($A2145,'Medical Examination'!$A:$H,COLUMN(G:G),0)</f>
        <v>No major surgery</v>
      </c>
      <c r="Q2145" t="str" cm="1">
        <f t="array" ref="Q2145">VLOOKUP($A2145,'Medical Examination'!$A:$H,COLUMN(H:H),0)</f>
        <v>yes</v>
      </c>
      <c r="R2145">
        <f t="shared" si="396"/>
        <v>0</v>
      </c>
      <c r="S2145">
        <f t="shared" si="397"/>
        <v>0</v>
      </c>
      <c r="T2145">
        <f t="shared" si="398"/>
        <v>0</v>
      </c>
      <c r="U2145">
        <f t="shared" si="399"/>
        <v>1</v>
      </c>
      <c r="V2145">
        <f t="shared" si="400"/>
        <v>2</v>
      </c>
      <c r="W2145">
        <f t="shared" si="401"/>
        <v>3</v>
      </c>
      <c r="X2145">
        <f t="shared" si="402"/>
        <v>0</v>
      </c>
      <c r="Y2145">
        <f t="shared" si="403"/>
        <v>1</v>
      </c>
      <c r="Z2145">
        <f t="shared" si="404"/>
        <v>0</v>
      </c>
      <c r="AA2145">
        <f t="shared" si="405"/>
        <v>0</v>
      </c>
      <c r="AB2145" s="5">
        <f t="shared" si="406"/>
        <v>58</v>
      </c>
      <c r="AC2145">
        <f t="shared" si="407"/>
        <v>1</v>
      </c>
    </row>
    <row r="2146" spans="1:29" x14ac:dyDescent="0.25">
      <c r="A2146" t="s">
        <v>2188</v>
      </c>
      <c r="B2146">
        <v>1992</v>
      </c>
      <c r="C2146" t="s">
        <v>10</v>
      </c>
      <c r="D2146">
        <v>4</v>
      </c>
      <c r="E2146">
        <v>0</v>
      </c>
      <c r="F2146">
        <v>36837.47</v>
      </c>
      <c r="G2146" t="s">
        <v>11</v>
      </c>
      <c r="H2146" t="s">
        <v>12</v>
      </c>
      <c r="I2146" t="s">
        <v>42</v>
      </c>
      <c r="J2146" t="str">
        <f>VLOOKUP(A2146,Names!A:B,2,)</f>
        <v>Eggleston, Mr.  Jeffrey</v>
      </c>
      <c r="K2146" cm="1">
        <f t="array" ref="K2146">VLOOKUP($A2146,'Medical Examination'!$A:$H,COLUMN(B:B),0)</f>
        <v>35.299999999999997</v>
      </c>
      <c r="L2146" cm="1">
        <f t="array" ref="L2146">VLOOKUP($A2146,'Medical Examination'!$A:$H,COLUMN(C:C),0)</f>
        <v>6.09</v>
      </c>
      <c r="M2146" t="str" cm="1">
        <f t="array" ref="M2146">VLOOKUP($A2146,'Medical Examination'!$A:$H,COLUMN(D:D),0)</f>
        <v>No</v>
      </c>
      <c r="N2146" t="str" cm="1">
        <f t="array" ref="N2146">VLOOKUP($A2146,'Medical Examination'!$A:$H,COLUMN(E:E),0)</f>
        <v>No</v>
      </c>
      <c r="O2146" t="str" cm="1">
        <f t="array" ref="O2146">VLOOKUP($A2146,'Medical Examination'!$A:$H,COLUMN(F:F),0)</f>
        <v>No</v>
      </c>
      <c r="P2146" cm="1">
        <f t="array" ref="P2146">VLOOKUP($A2146,'Medical Examination'!$A:$H,COLUMN(G:G),0)</f>
        <v>1</v>
      </c>
      <c r="Q2146" t="str" cm="1">
        <f t="array" ref="Q2146">VLOOKUP($A2146,'Medical Examination'!$A:$H,COLUMN(H:H),0)</f>
        <v>yes</v>
      </c>
      <c r="R2146">
        <f t="shared" si="396"/>
        <v>0</v>
      </c>
      <c r="S2146">
        <f t="shared" si="397"/>
        <v>0</v>
      </c>
      <c r="T2146">
        <f t="shared" si="398"/>
        <v>0</v>
      </c>
      <c r="U2146">
        <f t="shared" si="399"/>
        <v>1</v>
      </c>
      <c r="V2146">
        <f t="shared" si="400"/>
        <v>2</v>
      </c>
      <c r="W2146">
        <f t="shared" si="401"/>
        <v>1</v>
      </c>
      <c r="X2146">
        <f t="shared" si="402"/>
        <v>1</v>
      </c>
      <c r="Y2146">
        <f t="shared" si="403"/>
        <v>1</v>
      </c>
      <c r="Z2146">
        <f t="shared" si="404"/>
        <v>0</v>
      </c>
      <c r="AA2146">
        <f t="shared" si="405"/>
        <v>0</v>
      </c>
      <c r="AB2146" s="5">
        <f t="shared" si="406"/>
        <v>31</v>
      </c>
      <c r="AC2146">
        <f t="shared" si="407"/>
        <v>1</v>
      </c>
    </row>
    <row r="2147" spans="1:29" x14ac:dyDescent="0.25">
      <c r="A2147" t="s">
        <v>2189</v>
      </c>
      <c r="B2147">
        <v>1972</v>
      </c>
      <c r="C2147" t="s">
        <v>30</v>
      </c>
      <c r="D2147">
        <v>5</v>
      </c>
      <c r="E2147">
        <v>0</v>
      </c>
      <c r="F2147">
        <v>36889.99</v>
      </c>
      <c r="G2147" t="s">
        <v>16</v>
      </c>
      <c r="H2147" t="s">
        <v>12</v>
      </c>
      <c r="I2147" t="s">
        <v>42</v>
      </c>
      <c r="J2147" t="str">
        <f>VLOOKUP(A2147,Names!A:B,2,)</f>
        <v>Fredsall, Mr.  Tyler</v>
      </c>
      <c r="K2147" cm="1">
        <f t="array" ref="K2147">VLOOKUP($A2147,'Medical Examination'!$A:$H,COLUMN(B:B),0)</f>
        <v>39</v>
      </c>
      <c r="L2147" cm="1">
        <f t="array" ref="L2147">VLOOKUP($A2147,'Medical Examination'!$A:$H,COLUMN(C:C),0)</f>
        <v>5.7</v>
      </c>
      <c r="M2147" t="str" cm="1">
        <f t="array" ref="M2147">VLOOKUP($A2147,'Medical Examination'!$A:$H,COLUMN(D:D),0)</f>
        <v>No</v>
      </c>
      <c r="N2147" t="str" cm="1">
        <f t="array" ref="N2147">VLOOKUP($A2147,'Medical Examination'!$A:$H,COLUMN(E:E),0)</f>
        <v>No</v>
      </c>
      <c r="O2147" t="str" cm="1">
        <f t="array" ref="O2147">VLOOKUP($A2147,'Medical Examination'!$A:$H,COLUMN(F:F),0)</f>
        <v>No</v>
      </c>
      <c r="P2147" cm="1">
        <f t="array" ref="P2147">VLOOKUP($A2147,'Medical Examination'!$A:$H,COLUMN(G:G),0)</f>
        <v>2</v>
      </c>
      <c r="Q2147" t="str" cm="1">
        <f t="array" ref="Q2147">VLOOKUP($A2147,'Medical Examination'!$A:$H,COLUMN(H:H),0)</f>
        <v>yes</v>
      </c>
      <c r="R2147">
        <f t="shared" si="396"/>
        <v>0</v>
      </c>
      <c r="S2147">
        <f t="shared" si="397"/>
        <v>0</v>
      </c>
      <c r="T2147">
        <f t="shared" si="398"/>
        <v>0</v>
      </c>
      <c r="U2147">
        <f t="shared" si="399"/>
        <v>1</v>
      </c>
      <c r="V2147">
        <f t="shared" si="400"/>
        <v>3</v>
      </c>
      <c r="W2147">
        <f t="shared" si="401"/>
        <v>1</v>
      </c>
      <c r="X2147">
        <f t="shared" si="402"/>
        <v>2</v>
      </c>
      <c r="Y2147">
        <f t="shared" si="403"/>
        <v>1</v>
      </c>
      <c r="Z2147">
        <f t="shared" si="404"/>
        <v>0</v>
      </c>
      <c r="AA2147">
        <f t="shared" si="405"/>
        <v>0</v>
      </c>
      <c r="AB2147" s="5">
        <f t="shared" si="406"/>
        <v>51</v>
      </c>
      <c r="AC2147">
        <f t="shared" si="407"/>
        <v>1</v>
      </c>
    </row>
    <row r="2148" spans="1:29" x14ac:dyDescent="0.25">
      <c r="A2148" t="s">
        <v>2190</v>
      </c>
      <c r="B2148">
        <v>2003</v>
      </c>
      <c r="C2148" t="s">
        <v>18</v>
      </c>
      <c r="D2148">
        <v>21</v>
      </c>
      <c r="E2148">
        <v>0</v>
      </c>
      <c r="F2148">
        <v>36898.730000000003</v>
      </c>
      <c r="G2148" t="s">
        <v>11</v>
      </c>
      <c r="H2148" t="s">
        <v>16</v>
      </c>
      <c r="I2148" t="s">
        <v>23</v>
      </c>
      <c r="J2148" t="str">
        <f>VLOOKUP(A2148,Names!A:B,2,)</f>
        <v>Samuelson, Ms.  Abby W.</v>
      </c>
      <c r="K2148" cm="1">
        <f t="array" ref="K2148">VLOOKUP($A2148,'Medical Examination'!$A:$H,COLUMN(B:B),0)</f>
        <v>32.49</v>
      </c>
      <c r="L2148" cm="1">
        <f t="array" ref="L2148">VLOOKUP($A2148,'Medical Examination'!$A:$H,COLUMN(C:C),0)</f>
        <v>4.29</v>
      </c>
      <c r="M2148" t="str" cm="1">
        <f t="array" ref="M2148">VLOOKUP($A2148,'Medical Examination'!$A:$H,COLUMN(D:D),0)</f>
        <v>No</v>
      </c>
      <c r="N2148" t="str" cm="1">
        <f t="array" ref="N2148">VLOOKUP($A2148,'Medical Examination'!$A:$H,COLUMN(E:E),0)</f>
        <v>No</v>
      </c>
      <c r="O2148" t="str" cm="1">
        <f t="array" ref="O2148">VLOOKUP($A2148,'Medical Examination'!$A:$H,COLUMN(F:F),0)</f>
        <v>Yes</v>
      </c>
      <c r="P2148" cm="1">
        <f t="array" ref="P2148">VLOOKUP($A2148,'Medical Examination'!$A:$H,COLUMN(G:G),0)</f>
        <v>1</v>
      </c>
      <c r="Q2148" t="str" cm="1">
        <f t="array" ref="Q2148">VLOOKUP($A2148,'Medical Examination'!$A:$H,COLUMN(H:H),0)</f>
        <v>yes</v>
      </c>
      <c r="R2148">
        <f t="shared" si="396"/>
        <v>0</v>
      </c>
      <c r="S2148">
        <f t="shared" si="397"/>
        <v>0</v>
      </c>
      <c r="T2148">
        <f t="shared" si="398"/>
        <v>1</v>
      </c>
      <c r="U2148">
        <f t="shared" si="399"/>
        <v>1</v>
      </c>
      <c r="V2148">
        <f t="shared" si="400"/>
        <v>2</v>
      </c>
      <c r="W2148">
        <f t="shared" si="401"/>
        <v>3</v>
      </c>
      <c r="X2148">
        <f t="shared" si="402"/>
        <v>1</v>
      </c>
      <c r="Y2148">
        <f t="shared" si="403"/>
        <v>0</v>
      </c>
      <c r="Z2148">
        <f t="shared" si="404"/>
        <v>1</v>
      </c>
      <c r="AA2148">
        <f t="shared" si="405"/>
        <v>0</v>
      </c>
      <c r="AB2148" s="5">
        <f t="shared" si="406"/>
        <v>20</v>
      </c>
      <c r="AC2148">
        <f t="shared" si="407"/>
        <v>0</v>
      </c>
    </row>
    <row r="2149" spans="1:29" x14ac:dyDescent="0.25">
      <c r="A2149" t="s">
        <v>2191</v>
      </c>
      <c r="B2149">
        <v>1963</v>
      </c>
      <c r="C2149" t="s">
        <v>10</v>
      </c>
      <c r="D2149">
        <v>24</v>
      </c>
      <c r="E2149">
        <v>2</v>
      </c>
      <c r="F2149">
        <v>36910.61</v>
      </c>
      <c r="G2149" t="s">
        <v>11</v>
      </c>
      <c r="H2149" t="s">
        <v>11</v>
      </c>
      <c r="I2149" t="s">
        <v>42</v>
      </c>
      <c r="J2149" t="str">
        <f>VLOOKUP(A2149,Names!A:B,2,)</f>
        <v>King, Ms.  Jennifer L</v>
      </c>
      <c r="K2149" cm="1">
        <f t="array" ref="K2149">VLOOKUP($A2149,'Medical Examination'!$A:$H,COLUMN(B:B),0)</f>
        <v>34.799999999999997</v>
      </c>
      <c r="L2149" cm="1">
        <f t="array" ref="L2149">VLOOKUP($A2149,'Medical Examination'!$A:$H,COLUMN(C:C),0)</f>
        <v>11.4</v>
      </c>
      <c r="M2149" t="str" cm="1">
        <f t="array" ref="M2149">VLOOKUP($A2149,'Medical Examination'!$A:$H,COLUMN(D:D),0)</f>
        <v>yes</v>
      </c>
      <c r="N2149" t="str" cm="1">
        <f t="array" ref="N2149">VLOOKUP($A2149,'Medical Examination'!$A:$H,COLUMN(E:E),0)</f>
        <v>No</v>
      </c>
      <c r="O2149" t="str" cm="1">
        <f t="array" ref="O2149">VLOOKUP($A2149,'Medical Examination'!$A:$H,COLUMN(F:F),0)</f>
        <v>Yes</v>
      </c>
      <c r="P2149" cm="1">
        <f t="array" ref="P2149">VLOOKUP($A2149,'Medical Examination'!$A:$H,COLUMN(G:G),0)</f>
        <v>1</v>
      </c>
      <c r="Q2149" t="str" cm="1">
        <f t="array" ref="Q2149">VLOOKUP($A2149,'Medical Examination'!$A:$H,COLUMN(H:H),0)</f>
        <v>No</v>
      </c>
      <c r="R2149">
        <f t="shared" si="396"/>
        <v>1</v>
      </c>
      <c r="S2149">
        <f t="shared" si="397"/>
        <v>0</v>
      </c>
      <c r="T2149">
        <f t="shared" si="398"/>
        <v>1</v>
      </c>
      <c r="U2149">
        <f t="shared" si="399"/>
        <v>0</v>
      </c>
      <c r="V2149">
        <f t="shared" si="400"/>
        <v>2</v>
      </c>
      <c r="W2149">
        <f t="shared" si="401"/>
        <v>2</v>
      </c>
      <c r="X2149">
        <f t="shared" si="402"/>
        <v>1</v>
      </c>
      <c r="Y2149">
        <f t="shared" si="403"/>
        <v>1</v>
      </c>
      <c r="Z2149">
        <f t="shared" si="404"/>
        <v>0</v>
      </c>
      <c r="AA2149">
        <f t="shared" si="405"/>
        <v>0</v>
      </c>
      <c r="AB2149" s="5">
        <f t="shared" si="406"/>
        <v>60</v>
      </c>
      <c r="AC2149">
        <f t="shared" si="407"/>
        <v>0</v>
      </c>
    </row>
    <row r="2150" spans="1:29" x14ac:dyDescent="0.25">
      <c r="A2150" t="s">
        <v>2192</v>
      </c>
      <c r="B2150">
        <v>1991</v>
      </c>
      <c r="C2150" t="s">
        <v>18</v>
      </c>
      <c r="D2150">
        <v>10</v>
      </c>
      <c r="E2150">
        <v>3</v>
      </c>
      <c r="F2150">
        <v>36911.99</v>
      </c>
      <c r="G2150" t="s">
        <v>11</v>
      </c>
      <c r="H2150" t="s">
        <v>11</v>
      </c>
      <c r="I2150" t="s">
        <v>42</v>
      </c>
      <c r="J2150" t="str">
        <f>VLOOKUP(A2150,Names!A:B,2,)</f>
        <v>Knispel, Ms.  Manuela</v>
      </c>
      <c r="K2150" cm="1">
        <f t="array" ref="K2150">VLOOKUP($A2150,'Medical Examination'!$A:$H,COLUMN(B:B),0)</f>
        <v>48.86</v>
      </c>
      <c r="L2150" cm="1">
        <f t="array" ref="L2150">VLOOKUP($A2150,'Medical Examination'!$A:$H,COLUMN(C:C),0)</f>
        <v>6.09</v>
      </c>
      <c r="M2150" t="str" cm="1">
        <f t="array" ref="M2150">VLOOKUP($A2150,'Medical Examination'!$A:$H,COLUMN(D:D),0)</f>
        <v>No</v>
      </c>
      <c r="N2150" t="str" cm="1">
        <f t="array" ref="N2150">VLOOKUP($A2150,'Medical Examination'!$A:$H,COLUMN(E:E),0)</f>
        <v>No</v>
      </c>
      <c r="O2150" t="str" cm="1">
        <f t="array" ref="O2150">VLOOKUP($A2150,'Medical Examination'!$A:$H,COLUMN(F:F),0)</f>
        <v>No</v>
      </c>
      <c r="P2150" t="str" cm="1">
        <f t="array" ref="P2150">VLOOKUP($A2150,'Medical Examination'!$A:$H,COLUMN(G:G),0)</f>
        <v>No major surgery</v>
      </c>
      <c r="Q2150" t="str" cm="1">
        <f t="array" ref="Q2150">VLOOKUP($A2150,'Medical Examination'!$A:$H,COLUMN(H:H),0)</f>
        <v>yes</v>
      </c>
      <c r="R2150">
        <f t="shared" si="396"/>
        <v>0</v>
      </c>
      <c r="S2150">
        <f t="shared" si="397"/>
        <v>0</v>
      </c>
      <c r="T2150">
        <f t="shared" si="398"/>
        <v>0</v>
      </c>
      <c r="U2150">
        <f t="shared" si="399"/>
        <v>1</v>
      </c>
      <c r="V2150">
        <f t="shared" si="400"/>
        <v>2</v>
      </c>
      <c r="W2150">
        <f t="shared" si="401"/>
        <v>2</v>
      </c>
      <c r="X2150">
        <f t="shared" si="402"/>
        <v>0</v>
      </c>
      <c r="Y2150">
        <f t="shared" si="403"/>
        <v>1</v>
      </c>
      <c r="Z2150">
        <f t="shared" si="404"/>
        <v>0</v>
      </c>
      <c r="AA2150">
        <f t="shared" si="405"/>
        <v>0</v>
      </c>
      <c r="AB2150" s="5">
        <f t="shared" si="406"/>
        <v>32</v>
      </c>
      <c r="AC2150">
        <f t="shared" si="407"/>
        <v>0</v>
      </c>
    </row>
    <row r="2151" spans="1:29" x14ac:dyDescent="0.25">
      <c r="A2151" t="s">
        <v>2193</v>
      </c>
      <c r="B2151">
        <v>1968</v>
      </c>
      <c r="C2151" t="s">
        <v>37</v>
      </c>
      <c r="D2151">
        <v>22</v>
      </c>
      <c r="E2151">
        <v>0</v>
      </c>
      <c r="F2151">
        <v>36922.61</v>
      </c>
      <c r="G2151" t="s">
        <v>11</v>
      </c>
      <c r="H2151" t="s">
        <v>16</v>
      </c>
      <c r="I2151" t="s">
        <v>42</v>
      </c>
      <c r="J2151" t="str">
        <f>VLOOKUP(A2151,Names!A:B,2,)</f>
        <v>Price-Dierksen, Ms.  Bronwen L</v>
      </c>
      <c r="K2151" cm="1">
        <f t="array" ref="K2151">VLOOKUP($A2151,'Medical Examination'!$A:$H,COLUMN(B:B),0)</f>
        <v>35.68</v>
      </c>
      <c r="L2151" cm="1">
        <f t="array" ref="L2151">VLOOKUP($A2151,'Medical Examination'!$A:$H,COLUMN(C:C),0)</f>
        <v>10.039999999999999</v>
      </c>
      <c r="M2151" t="str" cm="1">
        <f t="array" ref="M2151">VLOOKUP($A2151,'Medical Examination'!$A:$H,COLUMN(D:D),0)</f>
        <v>No</v>
      </c>
      <c r="N2151" t="str" cm="1">
        <f t="array" ref="N2151">VLOOKUP($A2151,'Medical Examination'!$A:$H,COLUMN(E:E),0)</f>
        <v>No</v>
      </c>
      <c r="O2151" t="str" cm="1">
        <f t="array" ref="O2151">VLOOKUP($A2151,'Medical Examination'!$A:$H,COLUMN(F:F),0)</f>
        <v>No</v>
      </c>
      <c r="P2151" t="str" cm="1">
        <f t="array" ref="P2151">VLOOKUP($A2151,'Medical Examination'!$A:$H,COLUMN(G:G),0)</f>
        <v>No major surgery</v>
      </c>
      <c r="Q2151" t="str" cm="1">
        <f t="array" ref="Q2151">VLOOKUP($A2151,'Medical Examination'!$A:$H,COLUMN(H:H),0)</f>
        <v>yes</v>
      </c>
      <c r="R2151">
        <f t="shared" si="396"/>
        <v>0</v>
      </c>
      <c r="S2151">
        <f t="shared" si="397"/>
        <v>0</v>
      </c>
      <c r="T2151">
        <f t="shared" si="398"/>
        <v>0</v>
      </c>
      <c r="U2151">
        <f t="shared" si="399"/>
        <v>1</v>
      </c>
      <c r="V2151">
        <f t="shared" si="400"/>
        <v>2</v>
      </c>
      <c r="W2151">
        <f t="shared" si="401"/>
        <v>3</v>
      </c>
      <c r="X2151">
        <f t="shared" si="402"/>
        <v>0</v>
      </c>
      <c r="Y2151">
        <f t="shared" si="403"/>
        <v>1</v>
      </c>
      <c r="Z2151">
        <f t="shared" si="404"/>
        <v>0</v>
      </c>
      <c r="AA2151">
        <f t="shared" si="405"/>
        <v>0</v>
      </c>
      <c r="AB2151" s="5">
        <f t="shared" si="406"/>
        <v>55</v>
      </c>
      <c r="AC2151">
        <f t="shared" si="407"/>
        <v>0</v>
      </c>
    </row>
    <row r="2152" spans="1:29" x14ac:dyDescent="0.25">
      <c r="A2152" t="s">
        <v>2194</v>
      </c>
      <c r="B2152">
        <v>1977</v>
      </c>
      <c r="C2152" t="s">
        <v>35</v>
      </c>
      <c r="D2152">
        <v>13</v>
      </c>
      <c r="E2152">
        <v>2</v>
      </c>
      <c r="F2152">
        <v>36935.64</v>
      </c>
      <c r="G2152" t="s">
        <v>11</v>
      </c>
      <c r="H2152" t="s">
        <v>16</v>
      </c>
      <c r="I2152" t="s">
        <v>42</v>
      </c>
      <c r="J2152" t="str">
        <f>VLOOKUP(A2152,Names!A:B,2,)</f>
        <v>Karkos, Ms.  Kelsey A.</v>
      </c>
      <c r="K2152" cm="1">
        <f t="array" ref="K2152">VLOOKUP($A2152,'Medical Examination'!$A:$H,COLUMN(B:B),0)</f>
        <v>39.729999999999997</v>
      </c>
      <c r="L2152" cm="1">
        <f t="array" ref="L2152">VLOOKUP($A2152,'Medical Examination'!$A:$H,COLUMN(C:C),0)</f>
        <v>6.24</v>
      </c>
      <c r="M2152" t="str" cm="1">
        <f t="array" ref="M2152">VLOOKUP($A2152,'Medical Examination'!$A:$H,COLUMN(D:D),0)</f>
        <v>No</v>
      </c>
      <c r="N2152" t="str" cm="1">
        <f t="array" ref="N2152">VLOOKUP($A2152,'Medical Examination'!$A:$H,COLUMN(E:E),0)</f>
        <v>No</v>
      </c>
      <c r="O2152" t="str" cm="1">
        <f t="array" ref="O2152">VLOOKUP($A2152,'Medical Examination'!$A:$H,COLUMN(F:F),0)</f>
        <v>No</v>
      </c>
      <c r="P2152" t="str" cm="1">
        <f t="array" ref="P2152">VLOOKUP($A2152,'Medical Examination'!$A:$H,COLUMN(G:G),0)</f>
        <v>No major surgery</v>
      </c>
      <c r="Q2152" t="str" cm="1">
        <f t="array" ref="Q2152">VLOOKUP($A2152,'Medical Examination'!$A:$H,COLUMN(H:H),0)</f>
        <v>yes</v>
      </c>
      <c r="R2152">
        <f t="shared" si="396"/>
        <v>0</v>
      </c>
      <c r="S2152">
        <f t="shared" si="397"/>
        <v>0</v>
      </c>
      <c r="T2152">
        <f t="shared" si="398"/>
        <v>0</v>
      </c>
      <c r="U2152">
        <f t="shared" si="399"/>
        <v>1</v>
      </c>
      <c r="V2152">
        <f t="shared" si="400"/>
        <v>2</v>
      </c>
      <c r="W2152">
        <f t="shared" si="401"/>
        <v>3</v>
      </c>
      <c r="X2152">
        <f t="shared" si="402"/>
        <v>0</v>
      </c>
      <c r="Y2152">
        <f t="shared" si="403"/>
        <v>1</v>
      </c>
      <c r="Z2152">
        <f t="shared" si="404"/>
        <v>0</v>
      </c>
      <c r="AA2152">
        <f t="shared" si="405"/>
        <v>0</v>
      </c>
      <c r="AB2152" s="5">
        <f t="shared" si="406"/>
        <v>46</v>
      </c>
      <c r="AC2152">
        <f t="shared" si="407"/>
        <v>0</v>
      </c>
    </row>
    <row r="2153" spans="1:29" x14ac:dyDescent="0.25">
      <c r="A2153" t="s">
        <v>2195</v>
      </c>
      <c r="B2153">
        <v>1992</v>
      </c>
      <c r="C2153" t="s">
        <v>35</v>
      </c>
      <c r="D2153">
        <v>25</v>
      </c>
      <c r="E2153">
        <v>0</v>
      </c>
      <c r="F2153">
        <v>36950.26</v>
      </c>
      <c r="G2153" t="s">
        <v>16</v>
      </c>
      <c r="H2153" t="s">
        <v>16</v>
      </c>
      <c r="I2153" t="s">
        <v>13</v>
      </c>
      <c r="J2153" t="str">
        <f>VLOOKUP(A2153,Names!A:B,2,)</f>
        <v>Ricardi, Mr.  John</v>
      </c>
      <c r="K2153" cm="1">
        <f t="array" ref="K2153">VLOOKUP($A2153,'Medical Examination'!$A:$H,COLUMN(B:B),0)</f>
        <v>35.53</v>
      </c>
      <c r="L2153" cm="1">
        <f t="array" ref="L2153">VLOOKUP($A2153,'Medical Examination'!$A:$H,COLUMN(C:C),0)</f>
        <v>4.6100000000000003</v>
      </c>
      <c r="M2153" t="str" cm="1">
        <f t="array" ref="M2153">VLOOKUP($A2153,'Medical Examination'!$A:$H,COLUMN(D:D),0)</f>
        <v>No</v>
      </c>
      <c r="N2153" t="str" cm="1">
        <f t="array" ref="N2153">VLOOKUP($A2153,'Medical Examination'!$A:$H,COLUMN(E:E),0)</f>
        <v>No</v>
      </c>
      <c r="O2153" t="str" cm="1">
        <f t="array" ref="O2153">VLOOKUP($A2153,'Medical Examination'!$A:$H,COLUMN(F:F),0)</f>
        <v>No</v>
      </c>
      <c r="P2153" cm="1">
        <f t="array" ref="P2153">VLOOKUP($A2153,'Medical Examination'!$A:$H,COLUMN(G:G),0)</f>
        <v>1</v>
      </c>
      <c r="Q2153" t="str" cm="1">
        <f t="array" ref="Q2153">VLOOKUP($A2153,'Medical Examination'!$A:$H,COLUMN(H:H),0)</f>
        <v>yes</v>
      </c>
      <c r="R2153">
        <f t="shared" si="396"/>
        <v>0</v>
      </c>
      <c r="S2153">
        <f t="shared" si="397"/>
        <v>0</v>
      </c>
      <c r="T2153">
        <f t="shared" si="398"/>
        <v>0</v>
      </c>
      <c r="U2153">
        <f t="shared" si="399"/>
        <v>1</v>
      </c>
      <c r="V2153">
        <f t="shared" si="400"/>
        <v>3</v>
      </c>
      <c r="W2153">
        <f t="shared" si="401"/>
        <v>3</v>
      </c>
      <c r="X2153">
        <f t="shared" si="402"/>
        <v>1</v>
      </c>
      <c r="Y2153">
        <f t="shared" si="403"/>
        <v>0</v>
      </c>
      <c r="Z2153">
        <f t="shared" si="404"/>
        <v>0</v>
      </c>
      <c r="AA2153">
        <f t="shared" si="405"/>
        <v>1</v>
      </c>
      <c r="AB2153" s="5">
        <f t="shared" si="406"/>
        <v>31</v>
      </c>
      <c r="AC2153">
        <f t="shared" si="407"/>
        <v>1</v>
      </c>
    </row>
    <row r="2154" spans="1:29" x14ac:dyDescent="0.25">
      <c r="A2154" t="s">
        <v>2196</v>
      </c>
      <c r="B2154">
        <v>1992</v>
      </c>
      <c r="C2154" t="s">
        <v>20</v>
      </c>
      <c r="D2154">
        <v>13</v>
      </c>
      <c r="E2154">
        <v>0</v>
      </c>
      <c r="F2154">
        <v>36976.449999999997</v>
      </c>
      <c r="G2154" t="s">
        <v>11</v>
      </c>
      <c r="H2154" t="s">
        <v>12</v>
      </c>
      <c r="I2154" t="s">
        <v>42</v>
      </c>
      <c r="J2154" t="str">
        <f>VLOOKUP(A2154,Names!A:B,2,)</f>
        <v>Rankin, Mr.  Greg</v>
      </c>
      <c r="K2154" cm="1">
        <f t="array" ref="K2154">VLOOKUP($A2154,'Medical Examination'!$A:$H,COLUMN(B:B),0)</f>
        <v>54.4</v>
      </c>
      <c r="L2154" cm="1">
        <f t="array" ref="L2154">VLOOKUP($A2154,'Medical Examination'!$A:$H,COLUMN(C:C),0)</f>
        <v>5.22</v>
      </c>
      <c r="M2154" t="str" cm="1">
        <f t="array" ref="M2154">VLOOKUP($A2154,'Medical Examination'!$A:$H,COLUMN(D:D),0)</f>
        <v>No</v>
      </c>
      <c r="N2154" t="str" cm="1">
        <f t="array" ref="N2154">VLOOKUP($A2154,'Medical Examination'!$A:$H,COLUMN(E:E),0)</f>
        <v>No</v>
      </c>
      <c r="O2154" t="str" cm="1">
        <f t="array" ref="O2154">VLOOKUP($A2154,'Medical Examination'!$A:$H,COLUMN(F:F),0)</f>
        <v>No</v>
      </c>
      <c r="P2154" cm="1">
        <f t="array" ref="P2154">VLOOKUP($A2154,'Medical Examination'!$A:$H,COLUMN(G:G),0)</f>
        <v>1</v>
      </c>
      <c r="Q2154" t="str" cm="1">
        <f t="array" ref="Q2154">VLOOKUP($A2154,'Medical Examination'!$A:$H,COLUMN(H:H),0)</f>
        <v>yes</v>
      </c>
      <c r="R2154">
        <f t="shared" si="396"/>
        <v>0</v>
      </c>
      <c r="S2154">
        <f t="shared" si="397"/>
        <v>0</v>
      </c>
      <c r="T2154">
        <f t="shared" si="398"/>
        <v>0</v>
      </c>
      <c r="U2154">
        <f t="shared" si="399"/>
        <v>1</v>
      </c>
      <c r="V2154">
        <f t="shared" si="400"/>
        <v>2</v>
      </c>
      <c r="W2154">
        <f t="shared" si="401"/>
        <v>1</v>
      </c>
      <c r="X2154">
        <f t="shared" si="402"/>
        <v>1</v>
      </c>
      <c r="Y2154">
        <f t="shared" si="403"/>
        <v>1</v>
      </c>
      <c r="Z2154">
        <f t="shared" si="404"/>
        <v>0</v>
      </c>
      <c r="AA2154">
        <f t="shared" si="405"/>
        <v>0</v>
      </c>
      <c r="AB2154" s="5">
        <f t="shared" si="406"/>
        <v>31</v>
      </c>
      <c r="AC2154">
        <f t="shared" si="407"/>
        <v>1</v>
      </c>
    </row>
    <row r="2155" spans="1:29" x14ac:dyDescent="0.25">
      <c r="A2155" t="s">
        <v>2197</v>
      </c>
      <c r="B2155">
        <v>1991</v>
      </c>
      <c r="C2155" t="s">
        <v>15</v>
      </c>
      <c r="D2155">
        <v>1</v>
      </c>
      <c r="E2155">
        <v>3</v>
      </c>
      <c r="F2155">
        <v>37040.879999999997</v>
      </c>
      <c r="G2155" t="s">
        <v>11</v>
      </c>
      <c r="H2155" t="s">
        <v>11</v>
      </c>
      <c r="I2155" t="s">
        <v>42</v>
      </c>
      <c r="J2155" t="str">
        <f>VLOOKUP(A2155,Names!A:B,2,)</f>
        <v>Scheer, Ms.  Amanda</v>
      </c>
      <c r="K2155" cm="1">
        <f t="array" ref="K2155">VLOOKUP($A2155,'Medical Examination'!$A:$H,COLUMN(B:B),0)</f>
        <v>49.24</v>
      </c>
      <c r="L2155" cm="1">
        <f t="array" ref="L2155">VLOOKUP($A2155,'Medical Examination'!$A:$H,COLUMN(C:C),0)</f>
        <v>4.45</v>
      </c>
      <c r="M2155" t="str" cm="1">
        <f t="array" ref="M2155">VLOOKUP($A2155,'Medical Examination'!$A:$H,COLUMN(D:D),0)</f>
        <v>No</v>
      </c>
      <c r="N2155" t="str" cm="1">
        <f t="array" ref="N2155">VLOOKUP($A2155,'Medical Examination'!$A:$H,COLUMN(E:E),0)</f>
        <v>No</v>
      </c>
      <c r="O2155" t="str" cm="1">
        <f t="array" ref="O2155">VLOOKUP($A2155,'Medical Examination'!$A:$H,COLUMN(F:F),0)</f>
        <v>No</v>
      </c>
      <c r="P2155" t="str" cm="1">
        <f t="array" ref="P2155">VLOOKUP($A2155,'Medical Examination'!$A:$H,COLUMN(G:G),0)</f>
        <v>No major surgery</v>
      </c>
      <c r="Q2155" t="str" cm="1">
        <f t="array" ref="Q2155">VLOOKUP($A2155,'Medical Examination'!$A:$H,COLUMN(H:H),0)</f>
        <v>yes</v>
      </c>
      <c r="R2155">
        <f t="shared" si="396"/>
        <v>0</v>
      </c>
      <c r="S2155">
        <f t="shared" si="397"/>
        <v>0</v>
      </c>
      <c r="T2155">
        <f t="shared" si="398"/>
        <v>0</v>
      </c>
      <c r="U2155">
        <f t="shared" si="399"/>
        <v>1</v>
      </c>
      <c r="V2155">
        <f t="shared" si="400"/>
        <v>2</v>
      </c>
      <c r="W2155">
        <f t="shared" si="401"/>
        <v>2</v>
      </c>
      <c r="X2155">
        <f t="shared" si="402"/>
        <v>0</v>
      </c>
      <c r="Y2155">
        <f t="shared" si="403"/>
        <v>1</v>
      </c>
      <c r="Z2155">
        <f t="shared" si="404"/>
        <v>0</v>
      </c>
      <c r="AA2155">
        <f t="shared" si="405"/>
        <v>0</v>
      </c>
      <c r="AB2155" s="5">
        <f t="shared" si="406"/>
        <v>32</v>
      </c>
      <c r="AC2155">
        <f t="shared" si="407"/>
        <v>0</v>
      </c>
    </row>
    <row r="2156" spans="1:29" x14ac:dyDescent="0.25">
      <c r="A2156" t="s">
        <v>2198</v>
      </c>
      <c r="B2156">
        <v>1988</v>
      </c>
      <c r="C2156" t="s">
        <v>30</v>
      </c>
      <c r="D2156">
        <v>17</v>
      </c>
      <c r="E2156">
        <v>3</v>
      </c>
      <c r="F2156">
        <v>37076.370000000003</v>
      </c>
      <c r="G2156" t="s">
        <v>11</v>
      </c>
      <c r="H2156" t="s">
        <v>16</v>
      </c>
      <c r="I2156" t="s">
        <v>42</v>
      </c>
      <c r="J2156" t="str">
        <f>VLOOKUP(A2156,Names!A:B,2,)</f>
        <v>Hanley, Mr.  Zebulon</v>
      </c>
      <c r="K2156" cm="1">
        <f t="array" ref="K2156">VLOOKUP($A2156,'Medical Examination'!$A:$H,COLUMN(B:B),0)</f>
        <v>47.46</v>
      </c>
      <c r="L2156" cm="1">
        <f t="array" ref="L2156">VLOOKUP($A2156,'Medical Examination'!$A:$H,COLUMN(C:C),0)</f>
        <v>6.24</v>
      </c>
      <c r="M2156" t="str" cm="1">
        <f t="array" ref="M2156">VLOOKUP($A2156,'Medical Examination'!$A:$H,COLUMN(D:D),0)</f>
        <v>yes</v>
      </c>
      <c r="N2156" t="str" cm="1">
        <f t="array" ref="N2156">VLOOKUP($A2156,'Medical Examination'!$A:$H,COLUMN(E:E),0)</f>
        <v>No</v>
      </c>
      <c r="O2156" t="str" cm="1">
        <f t="array" ref="O2156">VLOOKUP($A2156,'Medical Examination'!$A:$H,COLUMN(F:F),0)</f>
        <v>No</v>
      </c>
      <c r="P2156" cm="1">
        <f t="array" ref="P2156">VLOOKUP($A2156,'Medical Examination'!$A:$H,COLUMN(G:G),0)</f>
        <v>1</v>
      </c>
      <c r="Q2156" t="str" cm="1">
        <f t="array" ref="Q2156">VLOOKUP($A2156,'Medical Examination'!$A:$H,COLUMN(H:H),0)</f>
        <v>yes</v>
      </c>
      <c r="R2156">
        <f t="shared" si="396"/>
        <v>1</v>
      </c>
      <c r="S2156">
        <f t="shared" si="397"/>
        <v>0</v>
      </c>
      <c r="T2156">
        <f t="shared" si="398"/>
        <v>0</v>
      </c>
      <c r="U2156">
        <f t="shared" si="399"/>
        <v>1</v>
      </c>
      <c r="V2156">
        <f t="shared" si="400"/>
        <v>2</v>
      </c>
      <c r="W2156">
        <f t="shared" si="401"/>
        <v>3</v>
      </c>
      <c r="X2156">
        <f t="shared" si="402"/>
        <v>1</v>
      </c>
      <c r="Y2156">
        <f t="shared" si="403"/>
        <v>1</v>
      </c>
      <c r="Z2156">
        <f t="shared" si="404"/>
        <v>0</v>
      </c>
      <c r="AA2156">
        <f t="shared" si="405"/>
        <v>0</v>
      </c>
      <c r="AB2156" s="5">
        <f t="shared" si="406"/>
        <v>35</v>
      </c>
      <c r="AC2156">
        <f t="shared" si="407"/>
        <v>1</v>
      </c>
    </row>
    <row r="2157" spans="1:29" x14ac:dyDescent="0.25">
      <c r="A2157" t="s">
        <v>2199</v>
      </c>
      <c r="B2157">
        <v>1989</v>
      </c>
      <c r="C2157" t="s">
        <v>18</v>
      </c>
      <c r="D2157">
        <v>10</v>
      </c>
      <c r="E2157">
        <v>0</v>
      </c>
      <c r="F2157">
        <v>37079.370000000003</v>
      </c>
      <c r="G2157" t="s">
        <v>11</v>
      </c>
      <c r="H2157" t="s">
        <v>12</v>
      </c>
      <c r="I2157" t="s">
        <v>42</v>
      </c>
      <c r="J2157" t="str">
        <f>VLOOKUP(A2157,Names!A:B,2,)</f>
        <v>Nguyen, Ms.  Lina</v>
      </c>
      <c r="K2157" cm="1">
        <f t="array" ref="K2157">VLOOKUP($A2157,'Medical Examination'!$A:$H,COLUMN(B:B),0)</f>
        <v>33.5</v>
      </c>
      <c r="L2157" cm="1">
        <f t="array" ref="L2157">VLOOKUP($A2157,'Medical Examination'!$A:$H,COLUMN(C:C),0)</f>
        <v>5.4</v>
      </c>
      <c r="M2157" t="str" cm="1">
        <f t="array" ref="M2157">VLOOKUP($A2157,'Medical Examination'!$A:$H,COLUMN(D:D),0)</f>
        <v>No</v>
      </c>
      <c r="N2157" t="str" cm="1">
        <f t="array" ref="N2157">VLOOKUP($A2157,'Medical Examination'!$A:$H,COLUMN(E:E),0)</f>
        <v>No</v>
      </c>
      <c r="O2157" t="str" cm="1">
        <f t="array" ref="O2157">VLOOKUP($A2157,'Medical Examination'!$A:$H,COLUMN(F:F),0)</f>
        <v>No</v>
      </c>
      <c r="P2157" t="str" cm="1">
        <f t="array" ref="P2157">VLOOKUP($A2157,'Medical Examination'!$A:$H,COLUMN(G:G),0)</f>
        <v>No major surgery</v>
      </c>
      <c r="Q2157" t="str" cm="1">
        <f t="array" ref="Q2157">VLOOKUP($A2157,'Medical Examination'!$A:$H,COLUMN(H:H),0)</f>
        <v>yes</v>
      </c>
      <c r="R2157">
        <f t="shared" si="396"/>
        <v>0</v>
      </c>
      <c r="S2157">
        <f t="shared" si="397"/>
        <v>0</v>
      </c>
      <c r="T2157">
        <f t="shared" si="398"/>
        <v>0</v>
      </c>
      <c r="U2157">
        <f t="shared" si="399"/>
        <v>1</v>
      </c>
      <c r="V2157">
        <f t="shared" si="400"/>
        <v>2</v>
      </c>
      <c r="W2157">
        <f t="shared" si="401"/>
        <v>1</v>
      </c>
      <c r="X2157">
        <f t="shared" si="402"/>
        <v>0</v>
      </c>
      <c r="Y2157">
        <f t="shared" si="403"/>
        <v>1</v>
      </c>
      <c r="Z2157">
        <f t="shared" si="404"/>
        <v>0</v>
      </c>
      <c r="AA2157">
        <f t="shared" si="405"/>
        <v>0</v>
      </c>
      <c r="AB2157" s="5">
        <f t="shared" si="406"/>
        <v>34</v>
      </c>
      <c r="AC2157">
        <f t="shared" si="407"/>
        <v>0</v>
      </c>
    </row>
    <row r="2158" spans="1:29" x14ac:dyDescent="0.25">
      <c r="A2158" t="s">
        <v>2200</v>
      </c>
      <c r="B2158">
        <v>1995</v>
      </c>
      <c r="C2158" t="s">
        <v>37</v>
      </c>
      <c r="D2158">
        <v>30</v>
      </c>
      <c r="E2158">
        <v>0</v>
      </c>
      <c r="F2158">
        <v>37133.9</v>
      </c>
      <c r="G2158" t="s">
        <v>11</v>
      </c>
      <c r="H2158" t="s">
        <v>11</v>
      </c>
      <c r="I2158" t="s">
        <v>13</v>
      </c>
      <c r="J2158" t="str">
        <f>VLOOKUP(A2158,Names!A:B,2,)</f>
        <v>Busby, Ms.  Natalie</v>
      </c>
      <c r="K2158" cm="1">
        <f t="array" ref="K2158">VLOOKUP($A2158,'Medical Examination'!$A:$H,COLUMN(B:B),0)</f>
        <v>36.08</v>
      </c>
      <c r="L2158" cm="1">
        <f t="array" ref="L2158">VLOOKUP($A2158,'Medical Examination'!$A:$H,COLUMN(C:C),0)</f>
        <v>6.1</v>
      </c>
      <c r="M2158" t="str" cm="1">
        <f t="array" ref="M2158">VLOOKUP($A2158,'Medical Examination'!$A:$H,COLUMN(D:D),0)</f>
        <v>yes</v>
      </c>
      <c r="N2158" t="str" cm="1">
        <f t="array" ref="N2158">VLOOKUP($A2158,'Medical Examination'!$A:$H,COLUMN(E:E),0)</f>
        <v>No</v>
      </c>
      <c r="O2158" t="str" cm="1">
        <f t="array" ref="O2158">VLOOKUP($A2158,'Medical Examination'!$A:$H,COLUMN(F:F),0)</f>
        <v>No</v>
      </c>
      <c r="P2158" cm="1">
        <f t="array" ref="P2158">VLOOKUP($A2158,'Medical Examination'!$A:$H,COLUMN(G:G),0)</f>
        <v>1</v>
      </c>
      <c r="Q2158" t="str" cm="1">
        <f t="array" ref="Q2158">VLOOKUP($A2158,'Medical Examination'!$A:$H,COLUMN(H:H),0)</f>
        <v>yes</v>
      </c>
      <c r="R2158">
        <f t="shared" si="396"/>
        <v>1</v>
      </c>
      <c r="S2158">
        <f t="shared" si="397"/>
        <v>0</v>
      </c>
      <c r="T2158">
        <f t="shared" si="398"/>
        <v>0</v>
      </c>
      <c r="U2158">
        <f t="shared" si="399"/>
        <v>1</v>
      </c>
      <c r="V2158">
        <f t="shared" si="400"/>
        <v>2</v>
      </c>
      <c r="W2158">
        <f t="shared" si="401"/>
        <v>2</v>
      </c>
      <c r="X2158">
        <f t="shared" si="402"/>
        <v>1</v>
      </c>
      <c r="Y2158">
        <f t="shared" si="403"/>
        <v>0</v>
      </c>
      <c r="Z2158">
        <f t="shared" si="404"/>
        <v>0</v>
      </c>
      <c r="AA2158">
        <f t="shared" si="405"/>
        <v>1</v>
      </c>
      <c r="AB2158" s="5">
        <f t="shared" si="406"/>
        <v>28</v>
      </c>
      <c r="AC2158">
        <f t="shared" si="407"/>
        <v>0</v>
      </c>
    </row>
    <row r="2159" spans="1:29" x14ac:dyDescent="0.25">
      <c r="A2159" t="s">
        <v>2202</v>
      </c>
      <c r="B2159">
        <v>1990</v>
      </c>
      <c r="C2159" t="s">
        <v>37</v>
      </c>
      <c r="D2159">
        <v>17</v>
      </c>
      <c r="E2159">
        <v>3</v>
      </c>
      <c r="F2159">
        <v>37251.22</v>
      </c>
      <c r="G2159" t="s">
        <v>11</v>
      </c>
      <c r="H2159" t="s">
        <v>11</v>
      </c>
      <c r="I2159" t="s">
        <v>42</v>
      </c>
      <c r="J2159" t="str">
        <f>VLOOKUP(A2159,Names!A:B,2,)</f>
        <v>Yost, Mr.  Gardner L</v>
      </c>
      <c r="K2159" cm="1">
        <f t="array" ref="K2159">VLOOKUP($A2159,'Medical Examination'!$A:$H,COLUMN(B:B),0)</f>
        <v>49.49</v>
      </c>
      <c r="L2159" cm="1">
        <f t="array" ref="L2159">VLOOKUP($A2159,'Medical Examination'!$A:$H,COLUMN(C:C),0)</f>
        <v>4.5</v>
      </c>
      <c r="M2159" t="str" cm="1">
        <f t="array" ref="M2159">VLOOKUP($A2159,'Medical Examination'!$A:$H,COLUMN(D:D),0)</f>
        <v>No</v>
      </c>
      <c r="N2159" t="str" cm="1">
        <f t="array" ref="N2159">VLOOKUP($A2159,'Medical Examination'!$A:$H,COLUMN(E:E),0)</f>
        <v>No</v>
      </c>
      <c r="O2159" t="str" cm="1">
        <f t="array" ref="O2159">VLOOKUP($A2159,'Medical Examination'!$A:$H,COLUMN(F:F),0)</f>
        <v>No</v>
      </c>
      <c r="P2159" t="str" cm="1">
        <f t="array" ref="P2159">VLOOKUP($A2159,'Medical Examination'!$A:$H,COLUMN(G:G),0)</f>
        <v>No major surgery</v>
      </c>
      <c r="Q2159" t="str" cm="1">
        <f t="array" ref="Q2159">VLOOKUP($A2159,'Medical Examination'!$A:$H,COLUMN(H:H),0)</f>
        <v>yes</v>
      </c>
      <c r="R2159">
        <f t="shared" si="396"/>
        <v>0</v>
      </c>
      <c r="S2159">
        <f t="shared" si="397"/>
        <v>0</v>
      </c>
      <c r="T2159">
        <f t="shared" si="398"/>
        <v>0</v>
      </c>
      <c r="U2159">
        <f t="shared" si="399"/>
        <v>1</v>
      </c>
      <c r="V2159">
        <f t="shared" si="400"/>
        <v>2</v>
      </c>
      <c r="W2159">
        <f t="shared" si="401"/>
        <v>2</v>
      </c>
      <c r="X2159">
        <f t="shared" si="402"/>
        <v>0</v>
      </c>
      <c r="Y2159">
        <f t="shared" si="403"/>
        <v>1</v>
      </c>
      <c r="Z2159">
        <f t="shared" si="404"/>
        <v>0</v>
      </c>
      <c r="AA2159">
        <f t="shared" si="405"/>
        <v>0</v>
      </c>
      <c r="AB2159" s="5">
        <f t="shared" si="406"/>
        <v>33</v>
      </c>
      <c r="AC2159">
        <f t="shared" si="407"/>
        <v>1</v>
      </c>
    </row>
    <row r="2160" spans="1:29" x14ac:dyDescent="0.25">
      <c r="A2160" t="s">
        <v>2203</v>
      </c>
      <c r="B2160">
        <v>1985</v>
      </c>
      <c r="C2160" t="s">
        <v>15</v>
      </c>
      <c r="D2160">
        <v>17</v>
      </c>
      <c r="E2160">
        <v>0</v>
      </c>
      <c r="F2160">
        <v>37270.15</v>
      </c>
      <c r="G2160" t="s">
        <v>11</v>
      </c>
      <c r="H2160" t="s">
        <v>16</v>
      </c>
      <c r="I2160" t="s">
        <v>247</v>
      </c>
      <c r="J2160" t="str">
        <f>VLOOKUP(A2160,Names!A:B,2,)</f>
        <v>Scofield, Ms.  Bret R</v>
      </c>
      <c r="K2160" cm="1">
        <f t="array" ref="K2160">VLOOKUP($A2160,'Medical Examination'!$A:$H,COLUMN(B:B),0)</f>
        <v>30.78</v>
      </c>
      <c r="L2160" cm="1">
        <f t="array" ref="L2160">VLOOKUP($A2160,'Medical Examination'!$A:$H,COLUMN(C:C),0)</f>
        <v>4.67</v>
      </c>
      <c r="M2160" t="str" cm="1">
        <f t="array" ref="M2160">VLOOKUP($A2160,'Medical Examination'!$A:$H,COLUMN(D:D),0)</f>
        <v>yes</v>
      </c>
      <c r="N2160" t="str" cm="1">
        <f t="array" ref="N2160">VLOOKUP($A2160,'Medical Examination'!$A:$H,COLUMN(E:E),0)</f>
        <v>No</v>
      </c>
      <c r="O2160" t="str" cm="1">
        <f t="array" ref="O2160">VLOOKUP($A2160,'Medical Examination'!$A:$H,COLUMN(F:F),0)</f>
        <v>No</v>
      </c>
      <c r="P2160" t="str" cm="1">
        <f t="array" ref="P2160">VLOOKUP($A2160,'Medical Examination'!$A:$H,COLUMN(G:G),0)</f>
        <v>No major surgery</v>
      </c>
      <c r="Q2160" t="str" cm="1">
        <f t="array" ref="Q2160">VLOOKUP($A2160,'Medical Examination'!$A:$H,COLUMN(H:H),0)</f>
        <v>yes</v>
      </c>
      <c r="R2160">
        <f t="shared" si="396"/>
        <v>1</v>
      </c>
      <c r="S2160">
        <f t="shared" si="397"/>
        <v>0</v>
      </c>
      <c r="T2160">
        <f t="shared" si="398"/>
        <v>0</v>
      </c>
      <c r="U2160">
        <f t="shared" si="399"/>
        <v>1</v>
      </c>
      <c r="V2160">
        <f t="shared" si="400"/>
        <v>2</v>
      </c>
      <c r="W2160">
        <f t="shared" si="401"/>
        <v>3</v>
      </c>
      <c r="X2160">
        <f t="shared" si="402"/>
        <v>0</v>
      </c>
      <c r="Y2160">
        <f t="shared" si="403"/>
        <v>0</v>
      </c>
      <c r="Z2160">
        <f t="shared" si="404"/>
        <v>0</v>
      </c>
      <c r="AA2160">
        <f t="shared" si="405"/>
        <v>0</v>
      </c>
      <c r="AB2160" s="5">
        <f t="shared" si="406"/>
        <v>38</v>
      </c>
      <c r="AC2160">
        <f t="shared" si="407"/>
        <v>0</v>
      </c>
    </row>
    <row r="2161" spans="1:29" x14ac:dyDescent="0.25">
      <c r="A2161" t="s">
        <v>2204</v>
      </c>
      <c r="B2161">
        <v>1975</v>
      </c>
      <c r="C2161" t="s">
        <v>15</v>
      </c>
      <c r="D2161">
        <v>9</v>
      </c>
      <c r="E2161">
        <v>1</v>
      </c>
      <c r="F2161">
        <v>37272.339999999997</v>
      </c>
      <c r="G2161" t="s">
        <v>11</v>
      </c>
      <c r="H2161" t="s">
        <v>12</v>
      </c>
      <c r="I2161" t="s">
        <v>42</v>
      </c>
      <c r="J2161" t="str">
        <f>VLOOKUP(A2161,Names!A:B,2,)</f>
        <v>Tremblay, Ms.  Marie-Helene</v>
      </c>
      <c r="K2161" cm="1">
        <f t="array" ref="K2161">VLOOKUP($A2161,'Medical Examination'!$A:$H,COLUMN(B:B),0)</f>
        <v>40.61</v>
      </c>
      <c r="L2161" cm="1">
        <f t="array" ref="L2161">VLOOKUP($A2161,'Medical Examination'!$A:$H,COLUMN(C:C),0)</f>
        <v>8</v>
      </c>
      <c r="M2161" t="str" cm="1">
        <f t="array" ref="M2161">VLOOKUP($A2161,'Medical Examination'!$A:$H,COLUMN(D:D),0)</f>
        <v>yes</v>
      </c>
      <c r="N2161" t="str" cm="1">
        <f t="array" ref="N2161">VLOOKUP($A2161,'Medical Examination'!$A:$H,COLUMN(E:E),0)</f>
        <v>No</v>
      </c>
      <c r="O2161" t="str" cm="1">
        <f t="array" ref="O2161">VLOOKUP($A2161,'Medical Examination'!$A:$H,COLUMN(F:F),0)</f>
        <v>No</v>
      </c>
      <c r="P2161" cm="1">
        <f t="array" ref="P2161">VLOOKUP($A2161,'Medical Examination'!$A:$H,COLUMN(G:G),0)</f>
        <v>1</v>
      </c>
      <c r="Q2161" t="str" cm="1">
        <f t="array" ref="Q2161">VLOOKUP($A2161,'Medical Examination'!$A:$H,COLUMN(H:H),0)</f>
        <v>yes</v>
      </c>
      <c r="R2161">
        <f t="shared" si="396"/>
        <v>1</v>
      </c>
      <c r="S2161">
        <f t="shared" si="397"/>
        <v>0</v>
      </c>
      <c r="T2161">
        <f t="shared" si="398"/>
        <v>0</v>
      </c>
      <c r="U2161">
        <f t="shared" si="399"/>
        <v>1</v>
      </c>
      <c r="V2161">
        <f t="shared" si="400"/>
        <v>2</v>
      </c>
      <c r="W2161">
        <f t="shared" si="401"/>
        <v>1</v>
      </c>
      <c r="X2161">
        <f t="shared" si="402"/>
        <v>1</v>
      </c>
      <c r="Y2161">
        <f t="shared" si="403"/>
        <v>1</v>
      </c>
      <c r="Z2161">
        <f t="shared" si="404"/>
        <v>0</v>
      </c>
      <c r="AA2161">
        <f t="shared" si="405"/>
        <v>0</v>
      </c>
      <c r="AB2161" s="5">
        <f t="shared" si="406"/>
        <v>48</v>
      </c>
      <c r="AC2161">
        <f t="shared" si="407"/>
        <v>0</v>
      </c>
    </row>
    <row r="2162" spans="1:29" x14ac:dyDescent="0.25">
      <c r="A2162" t="s">
        <v>2205</v>
      </c>
      <c r="B2162">
        <v>1969</v>
      </c>
      <c r="C2162" t="s">
        <v>37</v>
      </c>
      <c r="D2162">
        <v>30</v>
      </c>
      <c r="E2162">
        <v>0</v>
      </c>
      <c r="F2162">
        <v>37277.269999999997</v>
      </c>
      <c r="G2162" t="s">
        <v>16</v>
      </c>
      <c r="H2162" t="s">
        <v>12</v>
      </c>
      <c r="I2162" t="s">
        <v>42</v>
      </c>
      <c r="J2162" t="str">
        <f>VLOOKUP(A2162,Names!A:B,2,)</f>
        <v>Wittmann, Mr.  Jay T.</v>
      </c>
      <c r="K2162" cm="1">
        <f t="array" ref="K2162">VLOOKUP($A2162,'Medical Examination'!$A:$H,COLUMN(B:B),0)</f>
        <v>37.869999999999997</v>
      </c>
      <c r="L2162" cm="1">
        <f t="array" ref="L2162">VLOOKUP($A2162,'Medical Examination'!$A:$H,COLUMN(C:C),0)</f>
        <v>4.29</v>
      </c>
      <c r="M2162" t="str" cm="1">
        <f t="array" ref="M2162">VLOOKUP($A2162,'Medical Examination'!$A:$H,COLUMN(D:D),0)</f>
        <v>yes</v>
      </c>
      <c r="N2162" t="str" cm="1">
        <f t="array" ref="N2162">VLOOKUP($A2162,'Medical Examination'!$A:$H,COLUMN(E:E),0)</f>
        <v>No</v>
      </c>
      <c r="O2162" t="str" cm="1">
        <f t="array" ref="O2162">VLOOKUP($A2162,'Medical Examination'!$A:$H,COLUMN(F:F),0)</f>
        <v>Yes</v>
      </c>
      <c r="P2162" cm="1">
        <f t="array" ref="P2162">VLOOKUP($A2162,'Medical Examination'!$A:$H,COLUMN(G:G),0)</f>
        <v>1</v>
      </c>
      <c r="Q2162" t="str" cm="1">
        <f t="array" ref="Q2162">VLOOKUP($A2162,'Medical Examination'!$A:$H,COLUMN(H:H),0)</f>
        <v>yes</v>
      </c>
      <c r="R2162">
        <f t="shared" si="396"/>
        <v>1</v>
      </c>
      <c r="S2162">
        <f t="shared" si="397"/>
        <v>0</v>
      </c>
      <c r="T2162">
        <f t="shared" si="398"/>
        <v>1</v>
      </c>
      <c r="U2162">
        <f t="shared" si="399"/>
        <v>1</v>
      </c>
      <c r="V2162">
        <f t="shared" si="400"/>
        <v>3</v>
      </c>
      <c r="W2162">
        <f t="shared" si="401"/>
        <v>1</v>
      </c>
      <c r="X2162">
        <f t="shared" si="402"/>
        <v>1</v>
      </c>
      <c r="Y2162">
        <f t="shared" si="403"/>
        <v>1</v>
      </c>
      <c r="Z2162">
        <f t="shared" si="404"/>
        <v>0</v>
      </c>
      <c r="AA2162">
        <f t="shared" si="405"/>
        <v>0</v>
      </c>
      <c r="AB2162" s="5">
        <f t="shared" si="406"/>
        <v>54</v>
      </c>
      <c r="AC2162">
        <f t="shared" si="407"/>
        <v>1</v>
      </c>
    </row>
    <row r="2163" spans="1:29" x14ac:dyDescent="0.25">
      <c r="A2163" t="s">
        <v>2206</v>
      </c>
      <c r="B2163">
        <v>1979</v>
      </c>
      <c r="C2163" t="s">
        <v>35</v>
      </c>
      <c r="D2163">
        <v>3</v>
      </c>
      <c r="E2163">
        <v>2</v>
      </c>
      <c r="F2163">
        <v>37425.94</v>
      </c>
      <c r="G2163" t="s">
        <v>11</v>
      </c>
      <c r="H2163" t="s">
        <v>16</v>
      </c>
      <c r="I2163" t="s">
        <v>42</v>
      </c>
      <c r="J2163" t="str">
        <f>VLOOKUP(A2163,Names!A:B,2,)</f>
        <v>Trenk, Ms.  Jana</v>
      </c>
      <c r="K2163" cm="1">
        <f t="array" ref="K2163">VLOOKUP($A2163,'Medical Examination'!$A:$H,COLUMN(B:B),0)</f>
        <v>42.69</v>
      </c>
      <c r="L2163" cm="1">
        <f t="array" ref="L2163">VLOOKUP($A2163,'Medical Examination'!$A:$H,COLUMN(C:C),0)</f>
        <v>4.8899999999999997</v>
      </c>
      <c r="M2163" t="str" cm="1">
        <f t="array" ref="M2163">VLOOKUP($A2163,'Medical Examination'!$A:$H,COLUMN(D:D),0)</f>
        <v>No</v>
      </c>
      <c r="N2163" t="str" cm="1">
        <f t="array" ref="N2163">VLOOKUP($A2163,'Medical Examination'!$A:$H,COLUMN(E:E),0)</f>
        <v>No</v>
      </c>
      <c r="O2163" t="str" cm="1">
        <f t="array" ref="O2163">VLOOKUP($A2163,'Medical Examination'!$A:$H,COLUMN(F:F),0)</f>
        <v>Yes</v>
      </c>
      <c r="P2163" cm="1">
        <f t="array" ref="P2163">VLOOKUP($A2163,'Medical Examination'!$A:$H,COLUMN(G:G),0)</f>
        <v>1</v>
      </c>
      <c r="Q2163" t="str" cm="1">
        <f t="array" ref="Q2163">VLOOKUP($A2163,'Medical Examination'!$A:$H,COLUMN(H:H),0)</f>
        <v>yes</v>
      </c>
      <c r="R2163">
        <f t="shared" si="396"/>
        <v>0</v>
      </c>
      <c r="S2163">
        <f t="shared" si="397"/>
        <v>0</v>
      </c>
      <c r="T2163">
        <f t="shared" si="398"/>
        <v>1</v>
      </c>
      <c r="U2163">
        <f t="shared" si="399"/>
        <v>1</v>
      </c>
      <c r="V2163">
        <f t="shared" si="400"/>
        <v>2</v>
      </c>
      <c r="W2163">
        <f t="shared" si="401"/>
        <v>3</v>
      </c>
      <c r="X2163">
        <f t="shared" si="402"/>
        <v>1</v>
      </c>
      <c r="Y2163">
        <f t="shared" si="403"/>
        <v>1</v>
      </c>
      <c r="Z2163">
        <f t="shared" si="404"/>
        <v>0</v>
      </c>
      <c r="AA2163">
        <f t="shared" si="405"/>
        <v>0</v>
      </c>
      <c r="AB2163" s="5">
        <f t="shared" si="406"/>
        <v>44</v>
      </c>
      <c r="AC2163">
        <f t="shared" si="407"/>
        <v>0</v>
      </c>
    </row>
    <row r="2164" spans="1:29" x14ac:dyDescent="0.25">
      <c r="A2164" t="s">
        <v>2207</v>
      </c>
      <c r="B2164">
        <v>2002</v>
      </c>
      <c r="C2164" t="s">
        <v>20</v>
      </c>
      <c r="D2164">
        <v>27</v>
      </c>
      <c r="E2164">
        <v>3</v>
      </c>
      <c r="F2164">
        <v>37465.339999999997</v>
      </c>
      <c r="G2164" t="s">
        <v>16</v>
      </c>
      <c r="H2164" t="s">
        <v>11</v>
      </c>
      <c r="I2164" t="s">
        <v>23</v>
      </c>
      <c r="J2164" t="str">
        <f>VLOOKUP(A2164,Names!A:B,2,)</f>
        <v>Brimble, Mr.  Ben</v>
      </c>
      <c r="K2164" cm="1">
        <f t="array" ref="K2164">VLOOKUP($A2164,'Medical Examination'!$A:$H,COLUMN(B:B),0)</f>
        <v>35.625</v>
      </c>
      <c r="L2164" cm="1">
        <f t="array" ref="L2164">VLOOKUP($A2164,'Medical Examination'!$A:$H,COLUMN(C:C),0)</f>
        <v>8.9</v>
      </c>
      <c r="M2164" t="str" cm="1">
        <f t="array" ref="M2164">VLOOKUP($A2164,'Medical Examination'!$A:$H,COLUMN(D:D),0)</f>
        <v>No</v>
      </c>
      <c r="N2164" t="str" cm="1">
        <f t="array" ref="N2164">VLOOKUP($A2164,'Medical Examination'!$A:$H,COLUMN(E:E),0)</f>
        <v>No</v>
      </c>
      <c r="O2164" t="str" cm="1">
        <f t="array" ref="O2164">VLOOKUP($A2164,'Medical Examination'!$A:$H,COLUMN(F:F),0)</f>
        <v>No</v>
      </c>
      <c r="P2164" t="str" cm="1">
        <f t="array" ref="P2164">VLOOKUP($A2164,'Medical Examination'!$A:$H,COLUMN(G:G),0)</f>
        <v>No major surgery</v>
      </c>
      <c r="Q2164" t="str" cm="1">
        <f t="array" ref="Q2164">VLOOKUP($A2164,'Medical Examination'!$A:$H,COLUMN(H:H),0)</f>
        <v>yes</v>
      </c>
      <c r="R2164">
        <f t="shared" si="396"/>
        <v>0</v>
      </c>
      <c r="S2164">
        <f t="shared" si="397"/>
        <v>0</v>
      </c>
      <c r="T2164">
        <f t="shared" si="398"/>
        <v>0</v>
      </c>
      <c r="U2164">
        <f t="shared" si="399"/>
        <v>1</v>
      </c>
      <c r="V2164">
        <f t="shared" si="400"/>
        <v>3</v>
      </c>
      <c r="W2164">
        <f t="shared" si="401"/>
        <v>2</v>
      </c>
      <c r="X2164">
        <f t="shared" si="402"/>
        <v>0</v>
      </c>
      <c r="Y2164">
        <f t="shared" si="403"/>
        <v>0</v>
      </c>
      <c r="Z2164">
        <f t="shared" si="404"/>
        <v>1</v>
      </c>
      <c r="AA2164">
        <f t="shared" si="405"/>
        <v>0</v>
      </c>
      <c r="AB2164" s="5">
        <f t="shared" si="406"/>
        <v>21</v>
      </c>
      <c r="AC2164">
        <f t="shared" si="407"/>
        <v>1</v>
      </c>
    </row>
    <row r="2165" spans="1:29" x14ac:dyDescent="0.25">
      <c r="A2165" t="s">
        <v>2208</v>
      </c>
      <c r="B2165">
        <v>2000</v>
      </c>
      <c r="C2165" t="s">
        <v>37</v>
      </c>
      <c r="D2165">
        <v>12</v>
      </c>
      <c r="E2165">
        <v>2</v>
      </c>
      <c r="F2165">
        <v>37484.449999999997</v>
      </c>
      <c r="G2165" t="s">
        <v>16</v>
      </c>
      <c r="H2165" t="s">
        <v>16</v>
      </c>
      <c r="I2165" t="s">
        <v>13</v>
      </c>
      <c r="J2165" t="str">
        <f>VLOOKUP(A2165,Names!A:B,2,)</f>
        <v>Nishimura, Mr.  Akira</v>
      </c>
      <c r="K2165" cm="1">
        <f t="array" ref="K2165">VLOOKUP($A2165,'Medical Examination'!$A:$H,COLUMN(B:B),0)</f>
        <v>37.07</v>
      </c>
      <c r="L2165" cm="1">
        <f t="array" ref="L2165">VLOOKUP($A2165,'Medical Examination'!$A:$H,COLUMN(C:C),0)</f>
        <v>4.28</v>
      </c>
      <c r="M2165" t="str" cm="1">
        <f t="array" ref="M2165">VLOOKUP($A2165,'Medical Examination'!$A:$H,COLUMN(D:D),0)</f>
        <v>No</v>
      </c>
      <c r="N2165" t="str" cm="1">
        <f t="array" ref="N2165">VLOOKUP($A2165,'Medical Examination'!$A:$H,COLUMN(E:E),0)</f>
        <v>yes</v>
      </c>
      <c r="O2165" t="str" cm="1">
        <f t="array" ref="O2165">VLOOKUP($A2165,'Medical Examination'!$A:$H,COLUMN(F:F),0)</f>
        <v>No</v>
      </c>
      <c r="P2165" cm="1">
        <f t="array" ref="P2165">VLOOKUP($A2165,'Medical Examination'!$A:$H,COLUMN(G:G),0)</f>
        <v>1</v>
      </c>
      <c r="Q2165" t="str" cm="1">
        <f t="array" ref="Q2165">VLOOKUP($A2165,'Medical Examination'!$A:$H,COLUMN(H:H),0)</f>
        <v>yes</v>
      </c>
      <c r="R2165">
        <f t="shared" si="396"/>
        <v>0</v>
      </c>
      <c r="S2165">
        <f t="shared" si="397"/>
        <v>1</v>
      </c>
      <c r="T2165">
        <f t="shared" si="398"/>
        <v>0</v>
      </c>
      <c r="U2165">
        <f t="shared" si="399"/>
        <v>1</v>
      </c>
      <c r="V2165">
        <f t="shared" si="400"/>
        <v>3</v>
      </c>
      <c r="W2165">
        <f t="shared" si="401"/>
        <v>3</v>
      </c>
      <c r="X2165">
        <f t="shared" si="402"/>
        <v>1</v>
      </c>
      <c r="Y2165">
        <f t="shared" si="403"/>
        <v>0</v>
      </c>
      <c r="Z2165">
        <f t="shared" si="404"/>
        <v>0</v>
      </c>
      <c r="AA2165">
        <f t="shared" si="405"/>
        <v>1</v>
      </c>
      <c r="AB2165" s="5">
        <f t="shared" si="406"/>
        <v>23</v>
      </c>
      <c r="AC2165">
        <f t="shared" si="407"/>
        <v>1</v>
      </c>
    </row>
    <row r="2166" spans="1:29" x14ac:dyDescent="0.25">
      <c r="A2166" t="s">
        <v>2209</v>
      </c>
      <c r="B2166">
        <v>1990</v>
      </c>
      <c r="C2166" t="s">
        <v>15</v>
      </c>
      <c r="D2166">
        <v>16</v>
      </c>
      <c r="E2166">
        <v>1</v>
      </c>
      <c r="F2166">
        <v>37607.53</v>
      </c>
      <c r="G2166" t="s">
        <v>16</v>
      </c>
      <c r="H2166" t="s">
        <v>11</v>
      </c>
      <c r="I2166" t="s">
        <v>166</v>
      </c>
      <c r="J2166" t="str">
        <f>VLOOKUP(A2166,Names!A:B,2,)</f>
        <v>Gorman, Mr.  Aaron T</v>
      </c>
      <c r="K2166" cm="1">
        <f t="array" ref="K2166">VLOOKUP($A2166,'Medical Examination'!$A:$H,COLUMN(B:B),0)</f>
        <v>33.630000000000003</v>
      </c>
      <c r="L2166" cm="1">
        <f t="array" ref="L2166">VLOOKUP($A2166,'Medical Examination'!$A:$H,COLUMN(C:C),0)</f>
        <v>5.42</v>
      </c>
      <c r="M2166" t="str" cm="1">
        <f t="array" ref="M2166">VLOOKUP($A2166,'Medical Examination'!$A:$H,COLUMN(D:D),0)</f>
        <v>No</v>
      </c>
      <c r="N2166" t="str" cm="1">
        <f t="array" ref="N2166">VLOOKUP($A2166,'Medical Examination'!$A:$H,COLUMN(E:E),0)</f>
        <v>No</v>
      </c>
      <c r="O2166" t="str" cm="1">
        <f t="array" ref="O2166">VLOOKUP($A2166,'Medical Examination'!$A:$H,COLUMN(F:F),0)</f>
        <v>No</v>
      </c>
      <c r="P2166" t="str" cm="1">
        <f t="array" ref="P2166">VLOOKUP($A2166,'Medical Examination'!$A:$H,COLUMN(G:G),0)</f>
        <v>No major surgery</v>
      </c>
      <c r="Q2166" t="str" cm="1">
        <f t="array" ref="Q2166">VLOOKUP($A2166,'Medical Examination'!$A:$H,COLUMN(H:H),0)</f>
        <v>yes</v>
      </c>
      <c r="R2166">
        <f t="shared" si="396"/>
        <v>0</v>
      </c>
      <c r="S2166">
        <f t="shared" si="397"/>
        <v>0</v>
      </c>
      <c r="T2166">
        <f t="shared" si="398"/>
        <v>0</v>
      </c>
      <c r="U2166">
        <f t="shared" si="399"/>
        <v>1</v>
      </c>
      <c r="V2166">
        <f t="shared" si="400"/>
        <v>3</v>
      </c>
      <c r="W2166">
        <f t="shared" si="401"/>
        <v>2</v>
      </c>
      <c r="X2166">
        <f t="shared" si="402"/>
        <v>0</v>
      </c>
      <c r="Y2166">
        <f t="shared" si="403"/>
        <v>0</v>
      </c>
      <c r="Z2166">
        <f t="shared" si="404"/>
        <v>0</v>
      </c>
      <c r="AA2166">
        <f t="shared" si="405"/>
        <v>0</v>
      </c>
      <c r="AB2166" s="5">
        <f t="shared" si="406"/>
        <v>33</v>
      </c>
      <c r="AC2166">
        <f t="shared" si="407"/>
        <v>1</v>
      </c>
    </row>
    <row r="2167" spans="1:29" x14ac:dyDescent="0.25">
      <c r="A2167" t="s">
        <v>2210</v>
      </c>
      <c r="B2167">
        <v>1982</v>
      </c>
      <c r="C2167" t="s">
        <v>18</v>
      </c>
      <c r="D2167">
        <v>20</v>
      </c>
      <c r="E2167">
        <v>3</v>
      </c>
      <c r="F2167">
        <v>37650.74</v>
      </c>
      <c r="G2167" t="s">
        <v>11</v>
      </c>
      <c r="H2167" t="s">
        <v>11</v>
      </c>
      <c r="I2167" t="s">
        <v>23</v>
      </c>
      <c r="J2167" t="str">
        <f>VLOOKUP(A2167,Names!A:B,2,)</f>
        <v>McClelland, Mr.  Richard</v>
      </c>
      <c r="K2167" cm="1">
        <f t="array" ref="K2167">VLOOKUP($A2167,'Medical Examination'!$A:$H,COLUMN(B:B),0)</f>
        <v>42.82</v>
      </c>
      <c r="L2167" cm="1">
        <f t="array" ref="L2167">VLOOKUP($A2167,'Medical Examination'!$A:$H,COLUMN(C:C),0)</f>
        <v>4.21</v>
      </c>
      <c r="M2167" t="str" cm="1">
        <f t="array" ref="M2167">VLOOKUP($A2167,'Medical Examination'!$A:$H,COLUMN(D:D),0)</f>
        <v>No</v>
      </c>
      <c r="N2167" t="str" cm="1">
        <f t="array" ref="N2167">VLOOKUP($A2167,'Medical Examination'!$A:$H,COLUMN(E:E),0)</f>
        <v>No</v>
      </c>
      <c r="O2167" t="str" cm="1">
        <f t="array" ref="O2167">VLOOKUP($A2167,'Medical Examination'!$A:$H,COLUMN(F:F),0)</f>
        <v>No</v>
      </c>
      <c r="P2167" t="str" cm="1">
        <f t="array" ref="P2167">VLOOKUP($A2167,'Medical Examination'!$A:$H,COLUMN(G:G),0)</f>
        <v>No major surgery</v>
      </c>
      <c r="Q2167" t="str" cm="1">
        <f t="array" ref="Q2167">VLOOKUP($A2167,'Medical Examination'!$A:$H,COLUMN(H:H),0)</f>
        <v>yes</v>
      </c>
      <c r="R2167">
        <f t="shared" si="396"/>
        <v>0</v>
      </c>
      <c r="S2167">
        <f t="shared" si="397"/>
        <v>0</v>
      </c>
      <c r="T2167">
        <f t="shared" si="398"/>
        <v>0</v>
      </c>
      <c r="U2167">
        <f t="shared" si="399"/>
        <v>1</v>
      </c>
      <c r="V2167">
        <f t="shared" si="400"/>
        <v>2</v>
      </c>
      <c r="W2167">
        <f t="shared" si="401"/>
        <v>2</v>
      </c>
      <c r="X2167">
        <f t="shared" si="402"/>
        <v>0</v>
      </c>
      <c r="Y2167">
        <f t="shared" si="403"/>
        <v>0</v>
      </c>
      <c r="Z2167">
        <f t="shared" si="404"/>
        <v>1</v>
      </c>
      <c r="AA2167">
        <f t="shared" si="405"/>
        <v>0</v>
      </c>
      <c r="AB2167" s="5">
        <f t="shared" si="406"/>
        <v>41</v>
      </c>
      <c r="AC2167">
        <f t="shared" si="407"/>
        <v>1</v>
      </c>
    </row>
    <row r="2168" spans="1:29" x14ac:dyDescent="0.25">
      <c r="A2168" t="s">
        <v>2211</v>
      </c>
      <c r="B2168">
        <v>1970</v>
      </c>
      <c r="C2168" t="s">
        <v>37</v>
      </c>
      <c r="D2168">
        <v>28</v>
      </c>
      <c r="E2168">
        <v>0</v>
      </c>
      <c r="F2168">
        <v>37675.06</v>
      </c>
      <c r="G2168" t="s">
        <v>11</v>
      </c>
      <c r="H2168" t="s">
        <v>12</v>
      </c>
      <c r="I2168" t="s">
        <v>42</v>
      </c>
      <c r="J2168" t="str">
        <f>VLOOKUP(A2168,Names!A:B,2,)</f>
        <v>Tanguay, Mr.  Steeve T Sr.</v>
      </c>
      <c r="K2168" cm="1">
        <f t="array" ref="K2168">VLOOKUP($A2168,'Medical Examination'!$A:$H,COLUMN(B:B),0)</f>
        <v>39.799999999999997</v>
      </c>
      <c r="L2168" cm="1">
        <f t="array" ref="L2168">VLOOKUP($A2168,'Medical Examination'!$A:$H,COLUMN(C:C),0)</f>
        <v>10.54</v>
      </c>
      <c r="M2168" t="str" cm="1">
        <f t="array" ref="M2168">VLOOKUP($A2168,'Medical Examination'!$A:$H,COLUMN(D:D),0)</f>
        <v>yes</v>
      </c>
      <c r="N2168" t="str" cm="1">
        <f t="array" ref="N2168">VLOOKUP($A2168,'Medical Examination'!$A:$H,COLUMN(E:E),0)</f>
        <v>No</v>
      </c>
      <c r="O2168" t="str" cm="1">
        <f t="array" ref="O2168">VLOOKUP($A2168,'Medical Examination'!$A:$H,COLUMN(F:F),0)</f>
        <v>No</v>
      </c>
      <c r="P2168" cm="1">
        <f t="array" ref="P2168">VLOOKUP($A2168,'Medical Examination'!$A:$H,COLUMN(G:G),0)</f>
        <v>2</v>
      </c>
      <c r="Q2168" t="str" cm="1">
        <f t="array" ref="Q2168">VLOOKUP($A2168,'Medical Examination'!$A:$H,COLUMN(H:H),0)</f>
        <v>yes</v>
      </c>
      <c r="R2168">
        <f t="shared" si="396"/>
        <v>1</v>
      </c>
      <c r="S2168">
        <f t="shared" si="397"/>
        <v>0</v>
      </c>
      <c r="T2168">
        <f t="shared" si="398"/>
        <v>0</v>
      </c>
      <c r="U2168">
        <f t="shared" si="399"/>
        <v>1</v>
      </c>
      <c r="V2168">
        <f t="shared" si="400"/>
        <v>2</v>
      </c>
      <c r="W2168">
        <f t="shared" si="401"/>
        <v>1</v>
      </c>
      <c r="X2168">
        <f t="shared" si="402"/>
        <v>2</v>
      </c>
      <c r="Y2168">
        <f t="shared" si="403"/>
        <v>1</v>
      </c>
      <c r="Z2168">
        <f t="shared" si="404"/>
        <v>0</v>
      </c>
      <c r="AA2168">
        <f t="shared" si="405"/>
        <v>0</v>
      </c>
      <c r="AB2168" s="5">
        <f t="shared" si="406"/>
        <v>53</v>
      </c>
      <c r="AC2168">
        <f t="shared" si="407"/>
        <v>1</v>
      </c>
    </row>
    <row r="2169" spans="1:29" x14ac:dyDescent="0.25">
      <c r="A2169" t="s">
        <v>2212</v>
      </c>
      <c r="B2169">
        <v>1988</v>
      </c>
      <c r="C2169" t="s">
        <v>37</v>
      </c>
      <c r="D2169">
        <v>10</v>
      </c>
      <c r="E2169">
        <v>1</v>
      </c>
      <c r="F2169">
        <v>37701.879999999997</v>
      </c>
      <c r="G2169" t="s">
        <v>11</v>
      </c>
      <c r="H2169" t="s">
        <v>12</v>
      </c>
      <c r="I2169" t="s">
        <v>249</v>
      </c>
      <c r="J2169" t="str">
        <f>VLOOKUP(A2169,Names!A:B,2,)</f>
        <v>Duliba, Ms.  Aleksandra</v>
      </c>
      <c r="K2169" cm="1">
        <f t="array" ref="K2169">VLOOKUP($A2169,'Medical Examination'!$A:$H,COLUMN(B:B),0)</f>
        <v>31.92</v>
      </c>
      <c r="L2169" cm="1">
        <f t="array" ref="L2169">VLOOKUP($A2169,'Medical Examination'!$A:$H,COLUMN(C:C),0)</f>
        <v>5.12</v>
      </c>
      <c r="M2169" t="str" cm="1">
        <f t="array" ref="M2169">VLOOKUP($A2169,'Medical Examination'!$A:$H,COLUMN(D:D),0)</f>
        <v>yes</v>
      </c>
      <c r="N2169" t="str" cm="1">
        <f t="array" ref="N2169">VLOOKUP($A2169,'Medical Examination'!$A:$H,COLUMN(E:E),0)</f>
        <v>No</v>
      </c>
      <c r="O2169" t="str" cm="1">
        <f t="array" ref="O2169">VLOOKUP($A2169,'Medical Examination'!$A:$H,COLUMN(F:F),0)</f>
        <v>No</v>
      </c>
      <c r="P2169" cm="1">
        <f t="array" ref="P2169">VLOOKUP($A2169,'Medical Examination'!$A:$H,COLUMN(G:G),0)</f>
        <v>1</v>
      </c>
      <c r="Q2169" t="str" cm="1">
        <f t="array" ref="Q2169">VLOOKUP($A2169,'Medical Examination'!$A:$H,COLUMN(H:H),0)</f>
        <v>yes</v>
      </c>
      <c r="R2169">
        <f t="shared" si="396"/>
        <v>1</v>
      </c>
      <c r="S2169">
        <f t="shared" si="397"/>
        <v>0</v>
      </c>
      <c r="T2169">
        <f t="shared" si="398"/>
        <v>0</v>
      </c>
      <c r="U2169">
        <f t="shared" si="399"/>
        <v>1</v>
      </c>
      <c r="V2169">
        <f t="shared" si="400"/>
        <v>2</v>
      </c>
      <c r="W2169">
        <f t="shared" si="401"/>
        <v>1</v>
      </c>
      <c r="X2169">
        <f t="shared" si="402"/>
        <v>1</v>
      </c>
      <c r="Y2169">
        <f t="shared" si="403"/>
        <v>0</v>
      </c>
      <c r="Z2169">
        <f t="shared" si="404"/>
        <v>0</v>
      </c>
      <c r="AA2169">
        <f t="shared" si="405"/>
        <v>0</v>
      </c>
      <c r="AB2169" s="5">
        <f t="shared" si="406"/>
        <v>35</v>
      </c>
      <c r="AC2169">
        <f t="shared" si="407"/>
        <v>0</v>
      </c>
    </row>
    <row r="2170" spans="1:29" x14ac:dyDescent="0.25">
      <c r="A2170" t="s">
        <v>2213</v>
      </c>
      <c r="B2170">
        <v>1976</v>
      </c>
      <c r="C2170" t="s">
        <v>20</v>
      </c>
      <c r="D2170">
        <v>18</v>
      </c>
      <c r="E2170">
        <v>2</v>
      </c>
      <c r="F2170">
        <v>37735.199999999997</v>
      </c>
      <c r="G2170" t="s">
        <v>11</v>
      </c>
      <c r="H2170" t="s">
        <v>11</v>
      </c>
      <c r="I2170" t="s">
        <v>42</v>
      </c>
      <c r="J2170" t="str">
        <f>VLOOKUP(A2170,Names!A:B,2,)</f>
        <v>Sampson, Ms.  Syndy</v>
      </c>
      <c r="K2170" cm="1">
        <f t="array" ref="K2170">VLOOKUP($A2170,'Medical Examination'!$A:$H,COLUMN(B:B),0)</f>
        <v>41.33</v>
      </c>
      <c r="L2170" cm="1">
        <f t="array" ref="L2170">VLOOKUP($A2170,'Medical Examination'!$A:$H,COLUMN(C:C),0)</f>
        <v>4.01</v>
      </c>
      <c r="M2170" t="str" cm="1">
        <f t="array" ref="M2170">VLOOKUP($A2170,'Medical Examination'!$A:$H,COLUMN(D:D),0)</f>
        <v>yes</v>
      </c>
      <c r="N2170" t="str" cm="1">
        <f t="array" ref="N2170">VLOOKUP($A2170,'Medical Examination'!$A:$H,COLUMN(E:E),0)</f>
        <v>No</v>
      </c>
      <c r="O2170" t="str" cm="1">
        <f t="array" ref="O2170">VLOOKUP($A2170,'Medical Examination'!$A:$H,COLUMN(F:F),0)</f>
        <v>No</v>
      </c>
      <c r="P2170" t="str" cm="1">
        <f t="array" ref="P2170">VLOOKUP($A2170,'Medical Examination'!$A:$H,COLUMN(G:G),0)</f>
        <v>No major surgery</v>
      </c>
      <c r="Q2170" t="str" cm="1">
        <f t="array" ref="Q2170">VLOOKUP($A2170,'Medical Examination'!$A:$H,COLUMN(H:H),0)</f>
        <v>yes</v>
      </c>
      <c r="R2170">
        <f t="shared" si="396"/>
        <v>1</v>
      </c>
      <c r="S2170">
        <f t="shared" si="397"/>
        <v>0</v>
      </c>
      <c r="T2170">
        <f t="shared" si="398"/>
        <v>0</v>
      </c>
      <c r="U2170">
        <f t="shared" si="399"/>
        <v>1</v>
      </c>
      <c r="V2170">
        <f t="shared" si="400"/>
        <v>2</v>
      </c>
      <c r="W2170">
        <f t="shared" si="401"/>
        <v>2</v>
      </c>
      <c r="X2170">
        <f t="shared" si="402"/>
        <v>0</v>
      </c>
      <c r="Y2170">
        <f t="shared" si="403"/>
        <v>1</v>
      </c>
      <c r="Z2170">
        <f t="shared" si="404"/>
        <v>0</v>
      </c>
      <c r="AA2170">
        <f t="shared" si="405"/>
        <v>0</v>
      </c>
      <c r="AB2170" s="5">
        <f t="shared" si="406"/>
        <v>47</v>
      </c>
      <c r="AC2170">
        <f t="shared" si="407"/>
        <v>0</v>
      </c>
    </row>
    <row r="2171" spans="1:29" x14ac:dyDescent="0.25">
      <c r="A2171" t="s">
        <v>2214</v>
      </c>
      <c r="B2171">
        <v>1986</v>
      </c>
      <c r="C2171" t="s">
        <v>35</v>
      </c>
      <c r="D2171">
        <v>15</v>
      </c>
      <c r="E2171">
        <v>0</v>
      </c>
      <c r="F2171">
        <v>37742.58</v>
      </c>
      <c r="G2171" t="s">
        <v>16</v>
      </c>
      <c r="H2171" t="s">
        <v>16</v>
      </c>
      <c r="I2171" t="s">
        <v>13</v>
      </c>
      <c r="J2171" t="str">
        <f>VLOOKUP(A2171,Names!A:B,2,)</f>
        <v>Glaz, Mr.  Daniel</v>
      </c>
      <c r="K2171" cm="1">
        <f t="array" ref="K2171">VLOOKUP($A2171,'Medical Examination'!$A:$H,COLUMN(B:B),0)</f>
        <v>34.43</v>
      </c>
      <c r="L2171" cm="1">
        <f t="array" ref="L2171">VLOOKUP($A2171,'Medical Examination'!$A:$H,COLUMN(C:C),0)</f>
        <v>10.82</v>
      </c>
      <c r="M2171" t="str" cm="1">
        <f t="array" ref="M2171">VLOOKUP($A2171,'Medical Examination'!$A:$H,COLUMN(D:D),0)</f>
        <v>yes</v>
      </c>
      <c r="N2171" t="str" cm="1">
        <f t="array" ref="N2171">VLOOKUP($A2171,'Medical Examination'!$A:$H,COLUMN(E:E),0)</f>
        <v>No</v>
      </c>
      <c r="O2171" t="str" cm="1">
        <f t="array" ref="O2171">VLOOKUP($A2171,'Medical Examination'!$A:$H,COLUMN(F:F),0)</f>
        <v>No</v>
      </c>
      <c r="P2171" cm="1">
        <f t="array" ref="P2171">VLOOKUP($A2171,'Medical Examination'!$A:$H,COLUMN(G:G),0)</f>
        <v>1</v>
      </c>
      <c r="Q2171" t="str" cm="1">
        <f t="array" ref="Q2171">VLOOKUP($A2171,'Medical Examination'!$A:$H,COLUMN(H:H),0)</f>
        <v>yes</v>
      </c>
      <c r="R2171">
        <f t="shared" si="396"/>
        <v>1</v>
      </c>
      <c r="S2171">
        <f t="shared" si="397"/>
        <v>0</v>
      </c>
      <c r="T2171">
        <f t="shared" si="398"/>
        <v>0</v>
      </c>
      <c r="U2171">
        <f t="shared" si="399"/>
        <v>1</v>
      </c>
      <c r="V2171">
        <f t="shared" si="400"/>
        <v>3</v>
      </c>
      <c r="W2171">
        <f t="shared" si="401"/>
        <v>3</v>
      </c>
      <c r="X2171">
        <f t="shared" si="402"/>
        <v>1</v>
      </c>
      <c r="Y2171">
        <f t="shared" si="403"/>
        <v>0</v>
      </c>
      <c r="Z2171">
        <f t="shared" si="404"/>
        <v>0</v>
      </c>
      <c r="AA2171">
        <f t="shared" si="405"/>
        <v>1</v>
      </c>
      <c r="AB2171" s="5">
        <f t="shared" si="406"/>
        <v>37</v>
      </c>
      <c r="AC2171">
        <f t="shared" si="407"/>
        <v>1</v>
      </c>
    </row>
    <row r="2172" spans="1:29" x14ac:dyDescent="0.25">
      <c r="A2172" t="s">
        <v>2215</v>
      </c>
      <c r="B2172">
        <v>1983</v>
      </c>
      <c r="C2172" t="s">
        <v>10</v>
      </c>
      <c r="D2172">
        <v>26</v>
      </c>
      <c r="E2172">
        <v>3</v>
      </c>
      <c r="F2172">
        <v>37800.980000000003</v>
      </c>
      <c r="G2172" t="s">
        <v>11</v>
      </c>
      <c r="H2172" t="s">
        <v>11</v>
      </c>
      <c r="I2172" t="s">
        <v>42</v>
      </c>
      <c r="J2172" t="str">
        <f>VLOOKUP(A2172,Names!A:B,2,)</f>
        <v>Thill, Mr.  Matthew</v>
      </c>
      <c r="K2172" cm="1">
        <f t="array" ref="K2172">VLOOKUP($A2172,'Medical Examination'!$A:$H,COLUMN(B:B),0)</f>
        <v>45.81</v>
      </c>
      <c r="L2172" cm="1">
        <f t="array" ref="L2172">VLOOKUP($A2172,'Medical Examination'!$A:$H,COLUMN(C:C),0)</f>
        <v>4.76</v>
      </c>
      <c r="M2172" t="str" cm="1">
        <f t="array" ref="M2172">VLOOKUP($A2172,'Medical Examination'!$A:$H,COLUMN(D:D),0)</f>
        <v>yes</v>
      </c>
      <c r="N2172" t="str" cm="1">
        <f t="array" ref="N2172">VLOOKUP($A2172,'Medical Examination'!$A:$H,COLUMN(E:E),0)</f>
        <v>No</v>
      </c>
      <c r="O2172" t="str" cm="1">
        <f t="array" ref="O2172">VLOOKUP($A2172,'Medical Examination'!$A:$H,COLUMN(F:F),0)</f>
        <v>Yes</v>
      </c>
      <c r="P2172" cm="1">
        <f t="array" ref="P2172">VLOOKUP($A2172,'Medical Examination'!$A:$H,COLUMN(G:G),0)</f>
        <v>1</v>
      </c>
      <c r="Q2172" t="str" cm="1">
        <f t="array" ref="Q2172">VLOOKUP($A2172,'Medical Examination'!$A:$H,COLUMN(H:H),0)</f>
        <v>yes</v>
      </c>
      <c r="R2172">
        <f t="shared" si="396"/>
        <v>1</v>
      </c>
      <c r="S2172">
        <f t="shared" si="397"/>
        <v>0</v>
      </c>
      <c r="T2172">
        <f t="shared" si="398"/>
        <v>1</v>
      </c>
      <c r="U2172">
        <f t="shared" si="399"/>
        <v>1</v>
      </c>
      <c r="V2172">
        <f t="shared" si="400"/>
        <v>2</v>
      </c>
      <c r="W2172">
        <f t="shared" si="401"/>
        <v>2</v>
      </c>
      <c r="X2172">
        <f t="shared" si="402"/>
        <v>1</v>
      </c>
      <c r="Y2172">
        <f t="shared" si="403"/>
        <v>1</v>
      </c>
      <c r="Z2172">
        <f t="shared" si="404"/>
        <v>0</v>
      </c>
      <c r="AA2172">
        <f t="shared" si="405"/>
        <v>0</v>
      </c>
      <c r="AB2172" s="5">
        <f t="shared" si="406"/>
        <v>40</v>
      </c>
      <c r="AC2172">
        <f t="shared" si="407"/>
        <v>1</v>
      </c>
    </row>
    <row r="2173" spans="1:29" x14ac:dyDescent="0.25">
      <c r="A2173" t="s">
        <v>2216</v>
      </c>
      <c r="B2173">
        <v>1979</v>
      </c>
      <c r="C2173" t="s">
        <v>20</v>
      </c>
      <c r="D2173">
        <v>9</v>
      </c>
      <c r="E2173">
        <v>0</v>
      </c>
      <c r="F2173">
        <v>37829.72</v>
      </c>
      <c r="G2173" t="s">
        <v>16</v>
      </c>
      <c r="H2173" t="s">
        <v>11</v>
      </c>
      <c r="I2173" t="s">
        <v>42</v>
      </c>
      <c r="J2173" t="str">
        <f>VLOOKUP(A2173,Names!A:B,2,)</f>
        <v>Jurek, Mr.  Samuel</v>
      </c>
      <c r="K2173" cm="1">
        <f t="array" ref="K2173">VLOOKUP($A2173,'Medical Examination'!$A:$H,COLUMN(B:B),0)</f>
        <v>27.8</v>
      </c>
      <c r="L2173" cm="1">
        <f t="array" ref="L2173">VLOOKUP($A2173,'Medical Examination'!$A:$H,COLUMN(C:C),0)</f>
        <v>4.3600000000000003</v>
      </c>
      <c r="M2173" t="str" cm="1">
        <f t="array" ref="M2173">VLOOKUP($A2173,'Medical Examination'!$A:$H,COLUMN(D:D),0)</f>
        <v>No</v>
      </c>
      <c r="N2173" t="str" cm="1">
        <f t="array" ref="N2173">VLOOKUP($A2173,'Medical Examination'!$A:$H,COLUMN(E:E),0)</f>
        <v>No</v>
      </c>
      <c r="O2173" t="str" cm="1">
        <f t="array" ref="O2173">VLOOKUP($A2173,'Medical Examination'!$A:$H,COLUMN(F:F),0)</f>
        <v>Yes</v>
      </c>
      <c r="P2173" cm="1">
        <f t="array" ref="P2173">VLOOKUP($A2173,'Medical Examination'!$A:$H,COLUMN(G:G),0)</f>
        <v>1</v>
      </c>
      <c r="Q2173" t="str" cm="1">
        <f t="array" ref="Q2173">VLOOKUP($A2173,'Medical Examination'!$A:$H,COLUMN(H:H),0)</f>
        <v>yes</v>
      </c>
      <c r="R2173">
        <f t="shared" si="396"/>
        <v>0</v>
      </c>
      <c r="S2173">
        <f t="shared" si="397"/>
        <v>0</v>
      </c>
      <c r="T2173">
        <f t="shared" si="398"/>
        <v>1</v>
      </c>
      <c r="U2173">
        <f t="shared" si="399"/>
        <v>1</v>
      </c>
      <c r="V2173">
        <f t="shared" si="400"/>
        <v>3</v>
      </c>
      <c r="W2173">
        <f t="shared" si="401"/>
        <v>2</v>
      </c>
      <c r="X2173">
        <f t="shared" si="402"/>
        <v>1</v>
      </c>
      <c r="Y2173">
        <f t="shared" si="403"/>
        <v>1</v>
      </c>
      <c r="Z2173">
        <f t="shared" si="404"/>
        <v>0</v>
      </c>
      <c r="AA2173">
        <f t="shared" si="405"/>
        <v>0</v>
      </c>
      <c r="AB2173" s="5">
        <f t="shared" si="406"/>
        <v>44</v>
      </c>
      <c r="AC2173">
        <f t="shared" si="407"/>
        <v>1</v>
      </c>
    </row>
    <row r="2174" spans="1:29" x14ac:dyDescent="0.25">
      <c r="A2174" t="s">
        <v>2217</v>
      </c>
      <c r="B2174">
        <v>1998</v>
      </c>
      <c r="C2174" t="s">
        <v>10</v>
      </c>
      <c r="D2174">
        <v>29</v>
      </c>
      <c r="E2174">
        <v>0</v>
      </c>
      <c r="F2174">
        <v>38126.25</v>
      </c>
      <c r="G2174" t="s">
        <v>16</v>
      </c>
      <c r="H2174" t="s">
        <v>12</v>
      </c>
      <c r="I2174" t="s">
        <v>13</v>
      </c>
      <c r="J2174" t="str">
        <f>VLOOKUP(A2174,Names!A:B,2,)</f>
        <v>Arnstein, Mr.  Michael</v>
      </c>
      <c r="K2174" cm="1">
        <f t="array" ref="K2174">VLOOKUP($A2174,'Medical Examination'!$A:$H,COLUMN(B:B),0)</f>
        <v>40.15</v>
      </c>
      <c r="L2174" cm="1">
        <f t="array" ref="L2174">VLOOKUP($A2174,'Medical Examination'!$A:$H,COLUMN(C:C),0)</f>
        <v>5.76</v>
      </c>
      <c r="M2174" t="str" cm="1">
        <f t="array" ref="M2174">VLOOKUP($A2174,'Medical Examination'!$A:$H,COLUMN(D:D),0)</f>
        <v>No</v>
      </c>
      <c r="N2174" t="str" cm="1">
        <f t="array" ref="N2174">VLOOKUP($A2174,'Medical Examination'!$A:$H,COLUMN(E:E),0)</f>
        <v>No</v>
      </c>
      <c r="O2174" t="str" cm="1">
        <f t="array" ref="O2174">VLOOKUP($A2174,'Medical Examination'!$A:$H,COLUMN(F:F),0)</f>
        <v>No</v>
      </c>
      <c r="P2174" cm="1">
        <f t="array" ref="P2174">VLOOKUP($A2174,'Medical Examination'!$A:$H,COLUMN(G:G),0)</f>
        <v>1</v>
      </c>
      <c r="Q2174" t="str" cm="1">
        <f t="array" ref="Q2174">VLOOKUP($A2174,'Medical Examination'!$A:$H,COLUMN(H:H),0)</f>
        <v>yes</v>
      </c>
      <c r="R2174">
        <f t="shared" si="396"/>
        <v>0</v>
      </c>
      <c r="S2174">
        <f t="shared" si="397"/>
        <v>0</v>
      </c>
      <c r="T2174">
        <f t="shared" si="398"/>
        <v>0</v>
      </c>
      <c r="U2174">
        <f t="shared" si="399"/>
        <v>1</v>
      </c>
      <c r="V2174">
        <f t="shared" si="400"/>
        <v>3</v>
      </c>
      <c r="W2174">
        <f t="shared" si="401"/>
        <v>1</v>
      </c>
      <c r="X2174">
        <f t="shared" si="402"/>
        <v>1</v>
      </c>
      <c r="Y2174">
        <f t="shared" si="403"/>
        <v>0</v>
      </c>
      <c r="Z2174">
        <f t="shared" si="404"/>
        <v>0</v>
      </c>
      <c r="AA2174">
        <f t="shared" si="405"/>
        <v>1</v>
      </c>
      <c r="AB2174" s="5">
        <f t="shared" si="406"/>
        <v>25</v>
      </c>
      <c r="AC2174">
        <f t="shared" si="407"/>
        <v>1</v>
      </c>
    </row>
    <row r="2175" spans="1:29" x14ac:dyDescent="0.25">
      <c r="A2175" t="s">
        <v>2218</v>
      </c>
      <c r="B2175">
        <v>1972</v>
      </c>
      <c r="C2175" t="s">
        <v>15</v>
      </c>
      <c r="D2175">
        <v>19</v>
      </c>
      <c r="E2175">
        <v>0</v>
      </c>
      <c r="F2175">
        <v>38189.1</v>
      </c>
      <c r="G2175" t="s">
        <v>11</v>
      </c>
      <c r="H2175" t="s">
        <v>11</v>
      </c>
      <c r="I2175" t="s">
        <v>42</v>
      </c>
      <c r="J2175" t="str">
        <f>VLOOKUP(A2175,Names!A:B,2,)</f>
        <v>Conlon, Mr.  Paul</v>
      </c>
      <c r="K2175" cm="1">
        <f t="array" ref="K2175">VLOOKUP($A2175,'Medical Examination'!$A:$H,COLUMN(B:B),0)</f>
        <v>42.83</v>
      </c>
      <c r="L2175" cm="1">
        <f t="array" ref="L2175">VLOOKUP($A2175,'Medical Examination'!$A:$H,COLUMN(C:C),0)</f>
        <v>6.04</v>
      </c>
      <c r="M2175" t="str" cm="1">
        <f t="array" ref="M2175">VLOOKUP($A2175,'Medical Examination'!$A:$H,COLUMN(D:D),0)</f>
        <v>No</v>
      </c>
      <c r="N2175" t="str" cm="1">
        <f t="array" ref="N2175">VLOOKUP($A2175,'Medical Examination'!$A:$H,COLUMN(E:E),0)</f>
        <v>No</v>
      </c>
      <c r="O2175" t="str" cm="1">
        <f t="array" ref="O2175">VLOOKUP($A2175,'Medical Examination'!$A:$H,COLUMN(F:F),0)</f>
        <v>No</v>
      </c>
      <c r="P2175" cm="1">
        <f t="array" ref="P2175">VLOOKUP($A2175,'Medical Examination'!$A:$H,COLUMN(G:G),0)</f>
        <v>2</v>
      </c>
      <c r="Q2175" t="str" cm="1">
        <f t="array" ref="Q2175">VLOOKUP($A2175,'Medical Examination'!$A:$H,COLUMN(H:H),0)</f>
        <v>yes</v>
      </c>
      <c r="R2175">
        <f t="shared" si="396"/>
        <v>0</v>
      </c>
      <c r="S2175">
        <f t="shared" si="397"/>
        <v>0</v>
      </c>
      <c r="T2175">
        <f t="shared" si="398"/>
        <v>0</v>
      </c>
      <c r="U2175">
        <f t="shared" si="399"/>
        <v>1</v>
      </c>
      <c r="V2175">
        <f t="shared" si="400"/>
        <v>2</v>
      </c>
      <c r="W2175">
        <f t="shared" si="401"/>
        <v>2</v>
      </c>
      <c r="X2175">
        <f t="shared" si="402"/>
        <v>2</v>
      </c>
      <c r="Y2175">
        <f t="shared" si="403"/>
        <v>1</v>
      </c>
      <c r="Z2175">
        <f t="shared" si="404"/>
        <v>0</v>
      </c>
      <c r="AA2175">
        <f t="shared" si="405"/>
        <v>0</v>
      </c>
      <c r="AB2175" s="5">
        <f t="shared" si="406"/>
        <v>51</v>
      </c>
      <c r="AC2175">
        <f t="shared" si="407"/>
        <v>1</v>
      </c>
    </row>
    <row r="2176" spans="1:29" x14ac:dyDescent="0.25">
      <c r="A2176" t="s">
        <v>2219</v>
      </c>
      <c r="B2176">
        <v>1989</v>
      </c>
      <c r="C2176" t="s">
        <v>20</v>
      </c>
      <c r="D2176">
        <v>8</v>
      </c>
      <c r="E2176">
        <v>3</v>
      </c>
      <c r="F2176">
        <v>38237.339999999997</v>
      </c>
      <c r="G2176" t="s">
        <v>11</v>
      </c>
      <c r="H2176" t="s">
        <v>12</v>
      </c>
      <c r="I2176" t="s">
        <v>42</v>
      </c>
      <c r="J2176" t="str">
        <f>VLOOKUP(A2176,Names!A:B,2,)</f>
        <v>Meers, Mr.  Michael P</v>
      </c>
      <c r="K2176" cm="1">
        <f t="array" ref="K2176">VLOOKUP($A2176,'Medical Examination'!$A:$H,COLUMN(B:B),0)</f>
        <v>51.64</v>
      </c>
      <c r="L2176" cm="1">
        <f t="array" ref="L2176">VLOOKUP($A2176,'Medical Examination'!$A:$H,COLUMN(C:C),0)</f>
        <v>5.65</v>
      </c>
      <c r="M2176" t="str" cm="1">
        <f t="array" ref="M2176">VLOOKUP($A2176,'Medical Examination'!$A:$H,COLUMN(D:D),0)</f>
        <v>No</v>
      </c>
      <c r="N2176" t="str" cm="1">
        <f t="array" ref="N2176">VLOOKUP($A2176,'Medical Examination'!$A:$H,COLUMN(E:E),0)</f>
        <v>No</v>
      </c>
      <c r="O2176" t="str" cm="1">
        <f t="array" ref="O2176">VLOOKUP($A2176,'Medical Examination'!$A:$H,COLUMN(F:F),0)</f>
        <v>No</v>
      </c>
      <c r="P2176" t="str" cm="1">
        <f t="array" ref="P2176">VLOOKUP($A2176,'Medical Examination'!$A:$H,COLUMN(G:G),0)</f>
        <v>No major surgery</v>
      </c>
      <c r="Q2176" t="str" cm="1">
        <f t="array" ref="Q2176">VLOOKUP($A2176,'Medical Examination'!$A:$H,COLUMN(H:H),0)</f>
        <v>yes</v>
      </c>
      <c r="R2176">
        <f t="shared" si="396"/>
        <v>0</v>
      </c>
      <c r="S2176">
        <f t="shared" si="397"/>
        <v>0</v>
      </c>
      <c r="T2176">
        <f t="shared" si="398"/>
        <v>0</v>
      </c>
      <c r="U2176">
        <f t="shared" si="399"/>
        <v>1</v>
      </c>
      <c r="V2176">
        <f t="shared" si="400"/>
        <v>2</v>
      </c>
      <c r="W2176">
        <f t="shared" si="401"/>
        <v>1</v>
      </c>
      <c r="X2176">
        <f t="shared" si="402"/>
        <v>0</v>
      </c>
      <c r="Y2176">
        <f t="shared" si="403"/>
        <v>1</v>
      </c>
      <c r="Z2176">
        <f t="shared" si="404"/>
        <v>0</v>
      </c>
      <c r="AA2176">
        <f t="shared" si="405"/>
        <v>0</v>
      </c>
      <c r="AB2176" s="5">
        <f t="shared" si="406"/>
        <v>34</v>
      </c>
      <c r="AC2176">
        <f t="shared" si="407"/>
        <v>1</v>
      </c>
    </row>
    <row r="2177" spans="1:29" x14ac:dyDescent="0.25">
      <c r="A2177" t="s">
        <v>2220</v>
      </c>
      <c r="B2177">
        <v>1964</v>
      </c>
      <c r="C2177" t="s">
        <v>18</v>
      </c>
      <c r="D2177">
        <v>16</v>
      </c>
      <c r="E2177">
        <v>0</v>
      </c>
      <c r="F2177">
        <v>38241.74</v>
      </c>
      <c r="G2177" t="s">
        <v>11</v>
      </c>
      <c r="H2177" t="s">
        <v>12</v>
      </c>
      <c r="I2177" t="s">
        <v>42</v>
      </c>
      <c r="J2177" t="str">
        <f>VLOOKUP(A2177,Names!A:B,2,)</f>
        <v>Yesian, Ms.  Bonnie</v>
      </c>
      <c r="K2177" cm="1">
        <f t="array" ref="K2177">VLOOKUP($A2177,'Medical Examination'!$A:$H,COLUMN(B:B),0)</f>
        <v>36.54</v>
      </c>
      <c r="L2177" cm="1">
        <f t="array" ref="L2177">VLOOKUP($A2177,'Medical Examination'!$A:$H,COLUMN(C:C),0)</f>
        <v>4.46</v>
      </c>
      <c r="M2177" t="str" cm="1">
        <f t="array" ref="M2177">VLOOKUP($A2177,'Medical Examination'!$A:$H,COLUMN(D:D),0)</f>
        <v>yes</v>
      </c>
      <c r="N2177" t="str" cm="1">
        <f t="array" ref="N2177">VLOOKUP($A2177,'Medical Examination'!$A:$H,COLUMN(E:E),0)</f>
        <v>No</v>
      </c>
      <c r="O2177" t="str" cm="1">
        <f t="array" ref="O2177">VLOOKUP($A2177,'Medical Examination'!$A:$H,COLUMN(F:F),0)</f>
        <v>No</v>
      </c>
      <c r="P2177" cm="1">
        <f t="array" ref="P2177">VLOOKUP($A2177,'Medical Examination'!$A:$H,COLUMN(G:G),0)</f>
        <v>1</v>
      </c>
      <c r="Q2177" t="str" cm="1">
        <f t="array" ref="Q2177">VLOOKUP($A2177,'Medical Examination'!$A:$H,COLUMN(H:H),0)</f>
        <v>yes</v>
      </c>
      <c r="R2177">
        <f t="shared" si="396"/>
        <v>1</v>
      </c>
      <c r="S2177">
        <f t="shared" si="397"/>
        <v>0</v>
      </c>
      <c r="T2177">
        <f t="shared" si="398"/>
        <v>0</v>
      </c>
      <c r="U2177">
        <f t="shared" si="399"/>
        <v>1</v>
      </c>
      <c r="V2177">
        <f t="shared" si="400"/>
        <v>2</v>
      </c>
      <c r="W2177">
        <f t="shared" si="401"/>
        <v>1</v>
      </c>
      <c r="X2177">
        <f t="shared" si="402"/>
        <v>1</v>
      </c>
      <c r="Y2177">
        <f t="shared" si="403"/>
        <v>1</v>
      </c>
      <c r="Z2177">
        <f t="shared" si="404"/>
        <v>0</v>
      </c>
      <c r="AA2177">
        <f t="shared" si="405"/>
        <v>0</v>
      </c>
      <c r="AB2177" s="5">
        <f t="shared" si="406"/>
        <v>59</v>
      </c>
      <c r="AC2177">
        <f t="shared" si="407"/>
        <v>0</v>
      </c>
    </row>
    <row r="2178" spans="1:29" x14ac:dyDescent="0.25">
      <c r="A2178" t="s">
        <v>2221</v>
      </c>
      <c r="B2178">
        <v>1980</v>
      </c>
      <c r="C2178" t="s">
        <v>35</v>
      </c>
      <c r="D2178">
        <v>16</v>
      </c>
      <c r="E2178">
        <v>1</v>
      </c>
      <c r="F2178">
        <v>38245.589999999997</v>
      </c>
      <c r="G2178" t="s">
        <v>16</v>
      </c>
      <c r="H2178" t="s">
        <v>11</v>
      </c>
      <c r="I2178" t="s">
        <v>13</v>
      </c>
      <c r="J2178" t="str">
        <f>VLOOKUP(A2178,Names!A:B,2,)</f>
        <v>Sutter, Mr.  Brian E</v>
      </c>
      <c r="K2178" cm="1">
        <f t="array" ref="K2178">VLOOKUP($A2178,'Medical Examination'!$A:$H,COLUMN(B:B),0)</f>
        <v>26.07</v>
      </c>
      <c r="L2178" cm="1">
        <f t="array" ref="L2178">VLOOKUP($A2178,'Medical Examination'!$A:$H,COLUMN(C:C),0)</f>
        <v>5.32</v>
      </c>
      <c r="M2178" t="str" cm="1">
        <f t="array" ref="M2178">VLOOKUP($A2178,'Medical Examination'!$A:$H,COLUMN(D:D),0)</f>
        <v>No</v>
      </c>
      <c r="N2178" t="str" cm="1">
        <f t="array" ref="N2178">VLOOKUP($A2178,'Medical Examination'!$A:$H,COLUMN(E:E),0)</f>
        <v>No</v>
      </c>
      <c r="O2178" t="str" cm="1">
        <f t="array" ref="O2178">VLOOKUP($A2178,'Medical Examination'!$A:$H,COLUMN(F:F),0)</f>
        <v>No</v>
      </c>
      <c r="P2178" t="str" cm="1">
        <f t="array" ref="P2178">VLOOKUP($A2178,'Medical Examination'!$A:$H,COLUMN(G:G),0)</f>
        <v>No major surgery</v>
      </c>
      <c r="Q2178" t="str" cm="1">
        <f t="array" ref="Q2178">VLOOKUP($A2178,'Medical Examination'!$A:$H,COLUMN(H:H),0)</f>
        <v>yes</v>
      </c>
      <c r="R2178">
        <f t="shared" si="396"/>
        <v>0</v>
      </c>
      <c r="S2178">
        <f t="shared" si="397"/>
        <v>0</v>
      </c>
      <c r="T2178">
        <f t="shared" si="398"/>
        <v>0</v>
      </c>
      <c r="U2178">
        <f t="shared" si="399"/>
        <v>1</v>
      </c>
      <c r="V2178">
        <f t="shared" si="400"/>
        <v>3</v>
      </c>
      <c r="W2178">
        <f t="shared" si="401"/>
        <v>2</v>
      </c>
      <c r="X2178">
        <f t="shared" si="402"/>
        <v>0</v>
      </c>
      <c r="Y2178">
        <f t="shared" si="403"/>
        <v>0</v>
      </c>
      <c r="Z2178">
        <f t="shared" si="404"/>
        <v>0</v>
      </c>
      <c r="AA2178">
        <f t="shared" si="405"/>
        <v>1</v>
      </c>
      <c r="AB2178" s="5">
        <f t="shared" si="406"/>
        <v>43</v>
      </c>
      <c r="AC2178">
        <f t="shared" si="407"/>
        <v>1</v>
      </c>
    </row>
    <row r="2179" spans="1:29" x14ac:dyDescent="0.25">
      <c r="A2179" t="s">
        <v>2222</v>
      </c>
      <c r="B2179">
        <v>1989</v>
      </c>
      <c r="C2179" t="s">
        <v>37</v>
      </c>
      <c r="D2179">
        <v>30</v>
      </c>
      <c r="E2179">
        <v>1</v>
      </c>
      <c r="F2179">
        <v>38282.75</v>
      </c>
      <c r="G2179" t="s">
        <v>16</v>
      </c>
      <c r="H2179" t="s">
        <v>11</v>
      </c>
      <c r="I2179" t="s">
        <v>13</v>
      </c>
      <c r="J2179" t="str">
        <f>VLOOKUP(A2179,Names!A:B,2,)</f>
        <v>Shanahan, Mr.  Denis</v>
      </c>
      <c r="K2179" cm="1">
        <f t="array" ref="K2179">VLOOKUP($A2179,'Medical Examination'!$A:$H,COLUMN(B:B),0)</f>
        <v>35.75</v>
      </c>
      <c r="L2179" cm="1">
        <f t="array" ref="L2179">VLOOKUP($A2179,'Medical Examination'!$A:$H,COLUMN(C:C),0)</f>
        <v>4.1900000000000004</v>
      </c>
      <c r="M2179" t="str" cm="1">
        <f t="array" ref="M2179">VLOOKUP($A2179,'Medical Examination'!$A:$H,COLUMN(D:D),0)</f>
        <v>No</v>
      </c>
      <c r="N2179" t="str" cm="1">
        <f t="array" ref="N2179">VLOOKUP($A2179,'Medical Examination'!$A:$H,COLUMN(E:E),0)</f>
        <v>No</v>
      </c>
      <c r="O2179" t="str" cm="1">
        <f t="array" ref="O2179">VLOOKUP($A2179,'Medical Examination'!$A:$H,COLUMN(F:F),0)</f>
        <v>No</v>
      </c>
      <c r="P2179" t="str" cm="1">
        <f t="array" ref="P2179">VLOOKUP($A2179,'Medical Examination'!$A:$H,COLUMN(G:G),0)</f>
        <v>No major surgery</v>
      </c>
      <c r="Q2179" t="str" cm="1">
        <f t="array" ref="Q2179">VLOOKUP($A2179,'Medical Examination'!$A:$H,COLUMN(H:H),0)</f>
        <v>yes</v>
      </c>
      <c r="R2179">
        <f t="shared" ref="R2179:R2242" si="408">IF(M2179="yes",1,0)</f>
        <v>0</v>
      </c>
      <c r="S2179">
        <f t="shared" ref="S2179:S2242" si="409">IF(N2179="yes",1,0)</f>
        <v>0</v>
      </c>
      <c r="T2179">
        <f t="shared" ref="T2179:T2242" si="410">IF(O2179="Yes",1,0)</f>
        <v>0</v>
      </c>
      <c r="U2179">
        <f t="shared" ref="U2179:U2242" si="411">IF(Q2179="yes",1,0)</f>
        <v>1</v>
      </c>
      <c r="V2179">
        <f t="shared" ref="V2179:V2242" si="412">IF(TRIM(G2179)="tier - 1",3,IF(G2179="tier - 2",2,1))</f>
        <v>3</v>
      </c>
      <c r="W2179">
        <f t="shared" ref="W2179:W2242" si="413">IF(TRIM(H2179)="tier - 1",3,IF(H2179="tier - 2",2,1))</f>
        <v>2</v>
      </c>
      <c r="X2179">
        <f t="shared" ref="X2179:X2242" si="414">IF(P2179="No major surgery",0,P2179)</f>
        <v>0</v>
      </c>
      <c r="Y2179">
        <f t="shared" ref="Y2179:Y2242" si="415">IF(I2179="R1011",1,0)</f>
        <v>0</v>
      </c>
      <c r="Z2179">
        <f t="shared" ref="Z2179:Z2242" si="416">IF(I2179="R1012",1,0)</f>
        <v>0</v>
      </c>
      <c r="AA2179">
        <f t="shared" ref="AA2179:AA2242" si="417">IF(I2179="R1013",1,0)</f>
        <v>1</v>
      </c>
      <c r="AB2179" s="5">
        <f t="shared" ref="AB2179:AB2242" si="418">2023-B2179</f>
        <v>34</v>
      </c>
      <c r="AC2179">
        <f t="shared" ref="AC2179:AC2242" si="419">IF(MID(J2179,FIND(",",J2179)+2,FIND(".",J2179)-FIND(",",J2179)-2)="Mr",1,0)</f>
        <v>1</v>
      </c>
    </row>
    <row r="2180" spans="1:29" x14ac:dyDescent="0.25">
      <c r="A2180" t="s">
        <v>2223</v>
      </c>
      <c r="B2180">
        <v>1980</v>
      </c>
      <c r="C2180" t="s">
        <v>18</v>
      </c>
      <c r="D2180">
        <v>12</v>
      </c>
      <c r="E2180">
        <v>2</v>
      </c>
      <c r="F2180">
        <v>38313.129999999997</v>
      </c>
      <c r="G2180" t="s">
        <v>16</v>
      </c>
      <c r="H2180" t="s">
        <v>12</v>
      </c>
      <c r="I2180" t="s">
        <v>42</v>
      </c>
      <c r="J2180" t="str">
        <f>VLOOKUP(A2180,Names!A:B,2,)</f>
        <v>Bardeesy, Mr.  Rami</v>
      </c>
      <c r="K2180" cm="1">
        <f t="array" ref="K2180">VLOOKUP($A2180,'Medical Examination'!$A:$H,COLUMN(B:B),0)</f>
        <v>46.45</v>
      </c>
      <c r="L2180" cm="1">
        <f t="array" ref="L2180">VLOOKUP($A2180,'Medical Examination'!$A:$H,COLUMN(C:C),0)</f>
        <v>5.62</v>
      </c>
      <c r="M2180" t="str" cm="1">
        <f t="array" ref="M2180">VLOOKUP($A2180,'Medical Examination'!$A:$H,COLUMN(D:D),0)</f>
        <v>No</v>
      </c>
      <c r="N2180" t="str" cm="1">
        <f t="array" ref="N2180">VLOOKUP($A2180,'Medical Examination'!$A:$H,COLUMN(E:E),0)</f>
        <v>No</v>
      </c>
      <c r="O2180" t="str" cm="1">
        <f t="array" ref="O2180">VLOOKUP($A2180,'Medical Examination'!$A:$H,COLUMN(F:F),0)</f>
        <v>No</v>
      </c>
      <c r="P2180" t="str" cm="1">
        <f t="array" ref="P2180">VLOOKUP($A2180,'Medical Examination'!$A:$H,COLUMN(G:G),0)</f>
        <v>No major surgery</v>
      </c>
      <c r="Q2180" t="str" cm="1">
        <f t="array" ref="Q2180">VLOOKUP($A2180,'Medical Examination'!$A:$H,COLUMN(H:H),0)</f>
        <v>yes</v>
      </c>
      <c r="R2180">
        <f t="shared" si="408"/>
        <v>0</v>
      </c>
      <c r="S2180">
        <f t="shared" si="409"/>
        <v>0</v>
      </c>
      <c r="T2180">
        <f t="shared" si="410"/>
        <v>0</v>
      </c>
      <c r="U2180">
        <f t="shared" si="411"/>
        <v>1</v>
      </c>
      <c r="V2180">
        <f t="shared" si="412"/>
        <v>3</v>
      </c>
      <c r="W2180">
        <f t="shared" si="413"/>
        <v>1</v>
      </c>
      <c r="X2180">
        <f t="shared" si="414"/>
        <v>0</v>
      </c>
      <c r="Y2180">
        <f t="shared" si="415"/>
        <v>1</v>
      </c>
      <c r="Z2180">
        <f t="shared" si="416"/>
        <v>0</v>
      </c>
      <c r="AA2180">
        <f t="shared" si="417"/>
        <v>0</v>
      </c>
      <c r="AB2180" s="5">
        <f t="shared" si="418"/>
        <v>43</v>
      </c>
      <c r="AC2180">
        <f t="shared" si="419"/>
        <v>1</v>
      </c>
    </row>
    <row r="2181" spans="1:29" x14ac:dyDescent="0.25">
      <c r="A2181" t="s">
        <v>2224</v>
      </c>
      <c r="B2181">
        <v>2002</v>
      </c>
      <c r="C2181" t="s">
        <v>20</v>
      </c>
      <c r="D2181">
        <v>17</v>
      </c>
      <c r="E2181">
        <v>2</v>
      </c>
      <c r="F2181">
        <v>38344.57</v>
      </c>
      <c r="G2181" t="s">
        <v>16</v>
      </c>
      <c r="H2181" t="s">
        <v>12</v>
      </c>
      <c r="I2181" t="s">
        <v>42</v>
      </c>
      <c r="J2181" t="str">
        <f>VLOOKUP(A2181,Names!A:B,2,)</f>
        <v>Meyer, Mr.  Michael P</v>
      </c>
      <c r="K2181" cm="1">
        <f t="array" ref="K2181">VLOOKUP($A2181,'Medical Examination'!$A:$H,COLUMN(B:B),0)</f>
        <v>39.4</v>
      </c>
      <c r="L2181" cm="1">
        <f t="array" ref="L2181">VLOOKUP($A2181,'Medical Examination'!$A:$H,COLUMN(C:C),0)</f>
        <v>6.76</v>
      </c>
      <c r="M2181" t="str" cm="1">
        <f t="array" ref="M2181">VLOOKUP($A2181,'Medical Examination'!$A:$H,COLUMN(D:D),0)</f>
        <v>No</v>
      </c>
      <c r="N2181" t="str" cm="1">
        <f t="array" ref="N2181">VLOOKUP($A2181,'Medical Examination'!$A:$H,COLUMN(E:E),0)</f>
        <v>No</v>
      </c>
      <c r="O2181" t="str" cm="1">
        <f t="array" ref="O2181">VLOOKUP($A2181,'Medical Examination'!$A:$H,COLUMN(F:F),0)</f>
        <v>No</v>
      </c>
      <c r="P2181" t="str" cm="1">
        <f t="array" ref="P2181">VLOOKUP($A2181,'Medical Examination'!$A:$H,COLUMN(G:G),0)</f>
        <v>No major surgery</v>
      </c>
      <c r="Q2181" t="str" cm="1">
        <f t="array" ref="Q2181">VLOOKUP($A2181,'Medical Examination'!$A:$H,COLUMN(H:H),0)</f>
        <v>yes</v>
      </c>
      <c r="R2181">
        <f t="shared" si="408"/>
        <v>0</v>
      </c>
      <c r="S2181">
        <f t="shared" si="409"/>
        <v>0</v>
      </c>
      <c r="T2181">
        <f t="shared" si="410"/>
        <v>0</v>
      </c>
      <c r="U2181">
        <f t="shared" si="411"/>
        <v>1</v>
      </c>
      <c r="V2181">
        <f t="shared" si="412"/>
        <v>3</v>
      </c>
      <c r="W2181">
        <f t="shared" si="413"/>
        <v>1</v>
      </c>
      <c r="X2181">
        <f t="shared" si="414"/>
        <v>0</v>
      </c>
      <c r="Y2181">
        <f t="shared" si="415"/>
        <v>1</v>
      </c>
      <c r="Z2181">
        <f t="shared" si="416"/>
        <v>0</v>
      </c>
      <c r="AA2181">
        <f t="shared" si="417"/>
        <v>0</v>
      </c>
      <c r="AB2181" s="5">
        <f t="shared" si="418"/>
        <v>21</v>
      </c>
      <c r="AC2181">
        <f t="shared" si="419"/>
        <v>1</v>
      </c>
    </row>
    <row r="2182" spans="1:29" x14ac:dyDescent="0.25">
      <c r="A2182" t="s">
        <v>2225</v>
      </c>
      <c r="B2182">
        <v>1970</v>
      </c>
      <c r="C2182" t="s">
        <v>35</v>
      </c>
      <c r="D2182">
        <v>22</v>
      </c>
      <c r="E2182">
        <v>0</v>
      </c>
      <c r="F2182">
        <v>38389.79</v>
      </c>
      <c r="G2182" t="s">
        <v>11</v>
      </c>
      <c r="H2182" t="s">
        <v>12</v>
      </c>
      <c r="I2182" t="s">
        <v>42</v>
      </c>
      <c r="J2182" t="str">
        <f>VLOOKUP(A2182,Names!A:B,2,)</f>
        <v>Curtis, Ms.  Valeria R</v>
      </c>
      <c r="K2182" cm="1">
        <f t="array" ref="K2182">VLOOKUP($A2182,'Medical Examination'!$A:$H,COLUMN(B:B),0)</f>
        <v>41.52</v>
      </c>
      <c r="L2182" cm="1">
        <f t="array" ref="L2182">VLOOKUP($A2182,'Medical Examination'!$A:$H,COLUMN(C:C),0)</f>
        <v>11.82</v>
      </c>
      <c r="M2182" t="str" cm="1">
        <f t="array" ref="M2182">VLOOKUP($A2182,'Medical Examination'!$A:$H,COLUMN(D:D),0)</f>
        <v>yes</v>
      </c>
      <c r="N2182" t="str" cm="1">
        <f t="array" ref="N2182">VLOOKUP($A2182,'Medical Examination'!$A:$H,COLUMN(E:E),0)</f>
        <v>No</v>
      </c>
      <c r="O2182" t="str" cm="1">
        <f t="array" ref="O2182">VLOOKUP($A2182,'Medical Examination'!$A:$H,COLUMN(F:F),0)</f>
        <v>No</v>
      </c>
      <c r="P2182" cm="1">
        <f t="array" ref="P2182">VLOOKUP($A2182,'Medical Examination'!$A:$H,COLUMN(G:G),0)</f>
        <v>2</v>
      </c>
      <c r="Q2182" t="str" cm="1">
        <f t="array" ref="Q2182">VLOOKUP($A2182,'Medical Examination'!$A:$H,COLUMN(H:H),0)</f>
        <v>yes</v>
      </c>
      <c r="R2182">
        <f t="shared" si="408"/>
        <v>1</v>
      </c>
      <c r="S2182">
        <f t="shared" si="409"/>
        <v>0</v>
      </c>
      <c r="T2182">
        <f t="shared" si="410"/>
        <v>0</v>
      </c>
      <c r="U2182">
        <f t="shared" si="411"/>
        <v>1</v>
      </c>
      <c r="V2182">
        <f t="shared" si="412"/>
        <v>2</v>
      </c>
      <c r="W2182">
        <f t="shared" si="413"/>
        <v>1</v>
      </c>
      <c r="X2182">
        <f t="shared" si="414"/>
        <v>2</v>
      </c>
      <c r="Y2182">
        <f t="shared" si="415"/>
        <v>1</v>
      </c>
      <c r="Z2182">
        <f t="shared" si="416"/>
        <v>0</v>
      </c>
      <c r="AA2182">
        <f t="shared" si="417"/>
        <v>0</v>
      </c>
      <c r="AB2182" s="5">
        <f t="shared" si="418"/>
        <v>53</v>
      </c>
      <c r="AC2182">
        <f t="shared" si="419"/>
        <v>0</v>
      </c>
    </row>
    <row r="2183" spans="1:29" x14ac:dyDescent="0.25">
      <c r="A2183" t="s">
        <v>2226</v>
      </c>
      <c r="B2183">
        <v>1971</v>
      </c>
      <c r="C2183" t="s">
        <v>30</v>
      </c>
      <c r="D2183">
        <v>23</v>
      </c>
      <c r="E2183">
        <v>0</v>
      </c>
      <c r="F2183">
        <v>38405.26</v>
      </c>
      <c r="G2183" t="s">
        <v>11</v>
      </c>
      <c r="H2183" t="s">
        <v>16</v>
      </c>
      <c r="I2183" t="s">
        <v>42</v>
      </c>
      <c r="J2183" t="str">
        <f>VLOOKUP(A2183,Names!A:B,2,)</f>
        <v>Bilbrey, Mr.  Eric</v>
      </c>
      <c r="K2183" cm="1">
        <f t="array" ref="K2183">VLOOKUP($A2183,'Medical Examination'!$A:$H,COLUMN(B:B),0)</f>
        <v>42.71</v>
      </c>
      <c r="L2183" cm="1">
        <f t="array" ref="L2183">VLOOKUP($A2183,'Medical Examination'!$A:$H,COLUMN(C:C),0)</f>
        <v>10.52</v>
      </c>
      <c r="M2183" t="str" cm="1">
        <f t="array" ref="M2183">VLOOKUP($A2183,'Medical Examination'!$A:$H,COLUMN(D:D),0)</f>
        <v>No</v>
      </c>
      <c r="N2183" t="str" cm="1">
        <f t="array" ref="N2183">VLOOKUP($A2183,'Medical Examination'!$A:$H,COLUMN(E:E),0)</f>
        <v>No</v>
      </c>
      <c r="O2183" t="str" cm="1">
        <f t="array" ref="O2183">VLOOKUP($A2183,'Medical Examination'!$A:$H,COLUMN(F:F),0)</f>
        <v>No</v>
      </c>
      <c r="P2183" t="str" cm="1">
        <f t="array" ref="P2183">VLOOKUP($A2183,'Medical Examination'!$A:$H,COLUMN(G:G),0)</f>
        <v>No major surgery</v>
      </c>
      <c r="Q2183" t="str" cm="1">
        <f t="array" ref="Q2183">VLOOKUP($A2183,'Medical Examination'!$A:$H,COLUMN(H:H),0)</f>
        <v>yes</v>
      </c>
      <c r="R2183">
        <f t="shared" si="408"/>
        <v>0</v>
      </c>
      <c r="S2183">
        <f t="shared" si="409"/>
        <v>0</v>
      </c>
      <c r="T2183">
        <f t="shared" si="410"/>
        <v>0</v>
      </c>
      <c r="U2183">
        <f t="shared" si="411"/>
        <v>1</v>
      </c>
      <c r="V2183">
        <f t="shared" si="412"/>
        <v>2</v>
      </c>
      <c r="W2183">
        <f t="shared" si="413"/>
        <v>3</v>
      </c>
      <c r="X2183">
        <f t="shared" si="414"/>
        <v>0</v>
      </c>
      <c r="Y2183">
        <f t="shared" si="415"/>
        <v>1</v>
      </c>
      <c r="Z2183">
        <f t="shared" si="416"/>
        <v>0</v>
      </c>
      <c r="AA2183">
        <f t="shared" si="417"/>
        <v>0</v>
      </c>
      <c r="AB2183" s="5">
        <f t="shared" si="418"/>
        <v>52</v>
      </c>
      <c r="AC2183">
        <f t="shared" si="419"/>
        <v>1</v>
      </c>
    </row>
    <row r="2184" spans="1:29" x14ac:dyDescent="0.25">
      <c r="A2184" t="s">
        <v>2227</v>
      </c>
      <c r="B2184">
        <v>1986</v>
      </c>
      <c r="C2184" t="s">
        <v>18</v>
      </c>
      <c r="D2184">
        <v>21</v>
      </c>
      <c r="E2184">
        <v>2</v>
      </c>
      <c r="F2184">
        <v>38415.47</v>
      </c>
      <c r="G2184" t="s">
        <v>16</v>
      </c>
      <c r="H2184" t="s">
        <v>11</v>
      </c>
      <c r="I2184" t="s">
        <v>42</v>
      </c>
      <c r="J2184" t="str">
        <f>VLOOKUP(A2184,Names!A:B,2,)</f>
        <v>Anderson, Mr.  Matthew S.</v>
      </c>
      <c r="K2184" cm="1">
        <f t="array" ref="K2184">VLOOKUP($A2184,'Medical Examination'!$A:$H,COLUMN(B:B),0)</f>
        <v>33.4</v>
      </c>
      <c r="L2184" cm="1">
        <f t="array" ref="L2184">VLOOKUP($A2184,'Medical Examination'!$A:$H,COLUMN(C:C),0)</f>
        <v>10.73</v>
      </c>
      <c r="M2184" t="str" cm="1">
        <f t="array" ref="M2184">VLOOKUP($A2184,'Medical Examination'!$A:$H,COLUMN(D:D),0)</f>
        <v>yes</v>
      </c>
      <c r="N2184" t="str" cm="1">
        <f t="array" ref="N2184">VLOOKUP($A2184,'Medical Examination'!$A:$H,COLUMN(E:E),0)</f>
        <v>No</v>
      </c>
      <c r="O2184" t="str" cm="1">
        <f t="array" ref="O2184">VLOOKUP($A2184,'Medical Examination'!$A:$H,COLUMN(F:F),0)</f>
        <v>No</v>
      </c>
      <c r="P2184" cm="1">
        <f t="array" ref="P2184">VLOOKUP($A2184,'Medical Examination'!$A:$H,COLUMN(G:G),0)</f>
        <v>1</v>
      </c>
      <c r="Q2184" t="str" cm="1">
        <f t="array" ref="Q2184">VLOOKUP($A2184,'Medical Examination'!$A:$H,COLUMN(H:H),0)</f>
        <v>yes</v>
      </c>
      <c r="R2184">
        <f t="shared" si="408"/>
        <v>1</v>
      </c>
      <c r="S2184">
        <f t="shared" si="409"/>
        <v>0</v>
      </c>
      <c r="T2184">
        <f t="shared" si="410"/>
        <v>0</v>
      </c>
      <c r="U2184">
        <f t="shared" si="411"/>
        <v>1</v>
      </c>
      <c r="V2184">
        <f t="shared" si="412"/>
        <v>3</v>
      </c>
      <c r="W2184">
        <f t="shared" si="413"/>
        <v>2</v>
      </c>
      <c r="X2184">
        <f t="shared" si="414"/>
        <v>1</v>
      </c>
      <c r="Y2184">
        <f t="shared" si="415"/>
        <v>1</v>
      </c>
      <c r="Z2184">
        <f t="shared" si="416"/>
        <v>0</v>
      </c>
      <c r="AA2184">
        <f t="shared" si="417"/>
        <v>0</v>
      </c>
      <c r="AB2184" s="5">
        <f t="shared" si="418"/>
        <v>37</v>
      </c>
      <c r="AC2184">
        <f t="shared" si="419"/>
        <v>1</v>
      </c>
    </row>
    <row r="2185" spans="1:29" x14ac:dyDescent="0.25">
      <c r="A2185" t="s">
        <v>2228</v>
      </c>
      <c r="B2185">
        <v>1999</v>
      </c>
      <c r="C2185" t="s">
        <v>15</v>
      </c>
      <c r="D2185">
        <v>12</v>
      </c>
      <c r="E2185">
        <v>2</v>
      </c>
      <c r="F2185">
        <v>38511.629999999997</v>
      </c>
      <c r="G2185" t="s">
        <v>11</v>
      </c>
      <c r="H2185" t="s">
        <v>11</v>
      </c>
      <c r="I2185" t="s">
        <v>247</v>
      </c>
      <c r="J2185" t="str">
        <f>VLOOKUP(A2185,Names!A:B,2,)</f>
        <v>Braund, Ms.  Tammi J.</v>
      </c>
      <c r="K2185" cm="1">
        <f t="array" ref="K2185">VLOOKUP($A2185,'Medical Examination'!$A:$H,COLUMN(B:B),0)</f>
        <v>36.67</v>
      </c>
      <c r="L2185" cm="1">
        <f t="array" ref="L2185">VLOOKUP($A2185,'Medical Examination'!$A:$H,COLUMN(C:C),0)</f>
        <v>6.27</v>
      </c>
      <c r="M2185" t="str" cm="1">
        <f t="array" ref="M2185">VLOOKUP($A2185,'Medical Examination'!$A:$H,COLUMN(D:D),0)</f>
        <v>No</v>
      </c>
      <c r="N2185" t="str" cm="1">
        <f t="array" ref="N2185">VLOOKUP($A2185,'Medical Examination'!$A:$H,COLUMN(E:E),0)</f>
        <v>No</v>
      </c>
      <c r="O2185" t="str" cm="1">
        <f t="array" ref="O2185">VLOOKUP($A2185,'Medical Examination'!$A:$H,COLUMN(F:F),0)</f>
        <v>No</v>
      </c>
      <c r="P2185" t="str" cm="1">
        <f t="array" ref="P2185">VLOOKUP($A2185,'Medical Examination'!$A:$H,COLUMN(G:G),0)</f>
        <v>No major surgery</v>
      </c>
      <c r="Q2185" t="str" cm="1">
        <f t="array" ref="Q2185">VLOOKUP($A2185,'Medical Examination'!$A:$H,COLUMN(H:H),0)</f>
        <v>yes</v>
      </c>
      <c r="R2185">
        <f t="shared" si="408"/>
        <v>0</v>
      </c>
      <c r="S2185">
        <f t="shared" si="409"/>
        <v>0</v>
      </c>
      <c r="T2185">
        <f t="shared" si="410"/>
        <v>0</v>
      </c>
      <c r="U2185">
        <f t="shared" si="411"/>
        <v>1</v>
      </c>
      <c r="V2185">
        <f t="shared" si="412"/>
        <v>2</v>
      </c>
      <c r="W2185">
        <f t="shared" si="413"/>
        <v>2</v>
      </c>
      <c r="X2185">
        <f t="shared" si="414"/>
        <v>0</v>
      </c>
      <c r="Y2185">
        <f t="shared" si="415"/>
        <v>0</v>
      </c>
      <c r="Z2185">
        <f t="shared" si="416"/>
        <v>0</v>
      </c>
      <c r="AA2185">
        <f t="shared" si="417"/>
        <v>0</v>
      </c>
      <c r="AB2185" s="5">
        <f t="shared" si="418"/>
        <v>24</v>
      </c>
      <c r="AC2185">
        <f t="shared" si="419"/>
        <v>0</v>
      </c>
    </row>
    <row r="2186" spans="1:29" x14ac:dyDescent="0.25">
      <c r="A2186" t="s">
        <v>2229</v>
      </c>
      <c r="B2186">
        <v>1990</v>
      </c>
      <c r="C2186" t="s">
        <v>10</v>
      </c>
      <c r="D2186">
        <v>13</v>
      </c>
      <c r="E2186">
        <v>3</v>
      </c>
      <c r="F2186">
        <v>38652.089999999997</v>
      </c>
      <c r="G2186" t="s">
        <v>11</v>
      </c>
      <c r="H2186" t="s">
        <v>11</v>
      </c>
      <c r="I2186" t="s">
        <v>42</v>
      </c>
      <c r="J2186" t="str">
        <f>VLOOKUP(A2186,Names!A:B,2,)</f>
        <v>Kropelnicki, Mr.  Jesse</v>
      </c>
      <c r="K2186" cm="1">
        <f t="array" ref="K2186">VLOOKUP($A2186,'Medical Examination'!$A:$H,COLUMN(B:B),0)</f>
        <v>53.62</v>
      </c>
      <c r="L2186" cm="1">
        <f t="array" ref="L2186">VLOOKUP($A2186,'Medical Examination'!$A:$H,COLUMN(C:C),0)</f>
        <v>5.21</v>
      </c>
      <c r="M2186" t="str" cm="1">
        <f t="array" ref="M2186">VLOOKUP($A2186,'Medical Examination'!$A:$H,COLUMN(D:D),0)</f>
        <v>No</v>
      </c>
      <c r="N2186" t="str" cm="1">
        <f t="array" ref="N2186">VLOOKUP($A2186,'Medical Examination'!$A:$H,COLUMN(E:E),0)</f>
        <v>No</v>
      </c>
      <c r="O2186" t="str" cm="1">
        <f t="array" ref="O2186">VLOOKUP($A2186,'Medical Examination'!$A:$H,COLUMN(F:F),0)</f>
        <v>No</v>
      </c>
      <c r="P2186" t="str" cm="1">
        <f t="array" ref="P2186">VLOOKUP($A2186,'Medical Examination'!$A:$H,COLUMN(G:G),0)</f>
        <v>No major surgery</v>
      </c>
      <c r="Q2186" t="str" cm="1">
        <f t="array" ref="Q2186">VLOOKUP($A2186,'Medical Examination'!$A:$H,COLUMN(H:H),0)</f>
        <v>yes</v>
      </c>
      <c r="R2186">
        <f t="shared" si="408"/>
        <v>0</v>
      </c>
      <c r="S2186">
        <f t="shared" si="409"/>
        <v>0</v>
      </c>
      <c r="T2186">
        <f t="shared" si="410"/>
        <v>0</v>
      </c>
      <c r="U2186">
        <f t="shared" si="411"/>
        <v>1</v>
      </c>
      <c r="V2186">
        <f t="shared" si="412"/>
        <v>2</v>
      </c>
      <c r="W2186">
        <f t="shared" si="413"/>
        <v>2</v>
      </c>
      <c r="X2186">
        <f t="shared" si="414"/>
        <v>0</v>
      </c>
      <c r="Y2186">
        <f t="shared" si="415"/>
        <v>1</v>
      </c>
      <c r="Z2186">
        <f t="shared" si="416"/>
        <v>0</v>
      </c>
      <c r="AA2186">
        <f t="shared" si="417"/>
        <v>0</v>
      </c>
      <c r="AB2186" s="5">
        <f t="shared" si="418"/>
        <v>33</v>
      </c>
      <c r="AC2186">
        <f t="shared" si="419"/>
        <v>1</v>
      </c>
    </row>
    <row r="2187" spans="1:29" x14ac:dyDescent="0.25">
      <c r="A2187" t="s">
        <v>2230</v>
      </c>
      <c r="B2187">
        <v>1986</v>
      </c>
      <c r="C2187" t="s">
        <v>10</v>
      </c>
      <c r="D2187">
        <v>20</v>
      </c>
      <c r="E2187">
        <v>1</v>
      </c>
      <c r="F2187">
        <v>38709.18</v>
      </c>
      <c r="G2187" t="s">
        <v>16</v>
      </c>
      <c r="H2187" t="s">
        <v>12</v>
      </c>
      <c r="I2187" t="s">
        <v>13</v>
      </c>
      <c r="J2187" t="str">
        <f>VLOOKUP(A2187,Names!A:B,2,)</f>
        <v>Atkins, Mr.  Cole</v>
      </c>
      <c r="K2187" cm="1">
        <f t="array" ref="K2187">VLOOKUP($A2187,'Medical Examination'!$A:$H,COLUMN(B:B),0)</f>
        <v>35.200000000000003</v>
      </c>
      <c r="L2187" cm="1">
        <f t="array" ref="L2187">VLOOKUP($A2187,'Medical Examination'!$A:$H,COLUMN(C:C),0)</f>
        <v>8.01</v>
      </c>
      <c r="M2187" t="str" cm="1">
        <f t="array" ref="M2187">VLOOKUP($A2187,'Medical Examination'!$A:$H,COLUMN(D:D),0)</f>
        <v>yes</v>
      </c>
      <c r="N2187" t="str" cm="1">
        <f t="array" ref="N2187">VLOOKUP($A2187,'Medical Examination'!$A:$H,COLUMN(E:E),0)</f>
        <v>No</v>
      </c>
      <c r="O2187" t="str" cm="1">
        <f t="array" ref="O2187">VLOOKUP($A2187,'Medical Examination'!$A:$H,COLUMN(F:F),0)</f>
        <v>No</v>
      </c>
      <c r="P2187" cm="1">
        <f t="array" ref="P2187">VLOOKUP($A2187,'Medical Examination'!$A:$H,COLUMN(G:G),0)</f>
        <v>1</v>
      </c>
      <c r="Q2187" t="str" cm="1">
        <f t="array" ref="Q2187">VLOOKUP($A2187,'Medical Examination'!$A:$H,COLUMN(H:H),0)</f>
        <v>yes</v>
      </c>
      <c r="R2187">
        <f t="shared" si="408"/>
        <v>1</v>
      </c>
      <c r="S2187">
        <f t="shared" si="409"/>
        <v>0</v>
      </c>
      <c r="T2187">
        <f t="shared" si="410"/>
        <v>0</v>
      </c>
      <c r="U2187">
        <f t="shared" si="411"/>
        <v>1</v>
      </c>
      <c r="V2187">
        <f t="shared" si="412"/>
        <v>3</v>
      </c>
      <c r="W2187">
        <f t="shared" si="413"/>
        <v>1</v>
      </c>
      <c r="X2187">
        <f t="shared" si="414"/>
        <v>1</v>
      </c>
      <c r="Y2187">
        <f t="shared" si="415"/>
        <v>0</v>
      </c>
      <c r="Z2187">
        <f t="shared" si="416"/>
        <v>0</v>
      </c>
      <c r="AA2187">
        <f t="shared" si="417"/>
        <v>1</v>
      </c>
      <c r="AB2187" s="5">
        <f t="shared" si="418"/>
        <v>37</v>
      </c>
      <c r="AC2187">
        <f t="shared" si="419"/>
        <v>1</v>
      </c>
    </row>
    <row r="2188" spans="1:29" x14ac:dyDescent="0.25">
      <c r="A2188" t="s">
        <v>2231</v>
      </c>
      <c r="B2188">
        <v>1991</v>
      </c>
      <c r="C2188" t="s">
        <v>15</v>
      </c>
      <c r="D2188">
        <v>2</v>
      </c>
      <c r="E2188">
        <v>2</v>
      </c>
      <c r="F2188">
        <v>38711</v>
      </c>
      <c r="G2188" t="s">
        <v>11</v>
      </c>
      <c r="H2188" t="s">
        <v>11</v>
      </c>
      <c r="I2188" t="s">
        <v>42</v>
      </c>
      <c r="J2188" t="str">
        <f>VLOOKUP(A2188,Names!A:B,2,)</f>
        <v>Canaday, Mr.  Sage</v>
      </c>
      <c r="K2188" cm="1">
        <f t="array" ref="K2188">VLOOKUP($A2188,'Medical Examination'!$A:$H,COLUMN(B:B),0)</f>
        <v>36.299999999999997</v>
      </c>
      <c r="L2188" cm="1">
        <f t="array" ref="L2188">VLOOKUP($A2188,'Medical Examination'!$A:$H,COLUMN(C:C),0)</f>
        <v>5.39</v>
      </c>
      <c r="M2188" t="str" cm="1">
        <f t="array" ref="M2188">VLOOKUP($A2188,'Medical Examination'!$A:$H,COLUMN(D:D),0)</f>
        <v>No</v>
      </c>
      <c r="N2188" t="str" cm="1">
        <f t="array" ref="N2188">VLOOKUP($A2188,'Medical Examination'!$A:$H,COLUMN(E:E),0)</f>
        <v>No</v>
      </c>
      <c r="O2188" t="str" cm="1">
        <f t="array" ref="O2188">VLOOKUP($A2188,'Medical Examination'!$A:$H,COLUMN(F:F),0)</f>
        <v>No</v>
      </c>
      <c r="P2188" t="str" cm="1">
        <f t="array" ref="P2188">VLOOKUP($A2188,'Medical Examination'!$A:$H,COLUMN(G:G),0)</f>
        <v>No major surgery</v>
      </c>
      <c r="Q2188" t="str" cm="1">
        <f t="array" ref="Q2188">VLOOKUP($A2188,'Medical Examination'!$A:$H,COLUMN(H:H),0)</f>
        <v>yes</v>
      </c>
      <c r="R2188">
        <f t="shared" si="408"/>
        <v>0</v>
      </c>
      <c r="S2188">
        <f t="shared" si="409"/>
        <v>0</v>
      </c>
      <c r="T2188">
        <f t="shared" si="410"/>
        <v>0</v>
      </c>
      <c r="U2188">
        <f t="shared" si="411"/>
        <v>1</v>
      </c>
      <c r="V2188">
        <f t="shared" si="412"/>
        <v>2</v>
      </c>
      <c r="W2188">
        <f t="shared" si="413"/>
        <v>2</v>
      </c>
      <c r="X2188">
        <f t="shared" si="414"/>
        <v>0</v>
      </c>
      <c r="Y2188">
        <f t="shared" si="415"/>
        <v>1</v>
      </c>
      <c r="Z2188">
        <f t="shared" si="416"/>
        <v>0</v>
      </c>
      <c r="AA2188">
        <f t="shared" si="417"/>
        <v>0</v>
      </c>
      <c r="AB2188" s="5">
        <f t="shared" si="418"/>
        <v>32</v>
      </c>
      <c r="AC2188">
        <f t="shared" si="419"/>
        <v>1</v>
      </c>
    </row>
    <row r="2189" spans="1:29" x14ac:dyDescent="0.25">
      <c r="A2189" t="s">
        <v>2232</v>
      </c>
      <c r="B2189">
        <v>1976</v>
      </c>
      <c r="C2189" t="s">
        <v>18</v>
      </c>
      <c r="D2189">
        <v>15</v>
      </c>
      <c r="E2189">
        <v>2</v>
      </c>
      <c r="F2189">
        <v>38740.120000000003</v>
      </c>
      <c r="G2189" t="s">
        <v>11</v>
      </c>
      <c r="H2189" t="s">
        <v>11</v>
      </c>
      <c r="I2189" t="s">
        <v>23</v>
      </c>
      <c r="J2189" t="str">
        <f>VLOOKUP(A2189,Names!A:B,2,)</f>
        <v>Mroz, Mr.  William</v>
      </c>
      <c r="K2189" cm="1">
        <f t="array" ref="K2189">VLOOKUP($A2189,'Medical Examination'!$A:$H,COLUMN(B:B),0)</f>
        <v>42.89</v>
      </c>
      <c r="L2189" cm="1">
        <f t="array" ref="L2189">VLOOKUP($A2189,'Medical Examination'!$A:$H,COLUMN(C:C),0)</f>
        <v>5.28</v>
      </c>
      <c r="M2189" t="str" cm="1">
        <f t="array" ref="M2189">VLOOKUP($A2189,'Medical Examination'!$A:$H,COLUMN(D:D),0)</f>
        <v>yes</v>
      </c>
      <c r="N2189" t="str" cm="1">
        <f t="array" ref="N2189">VLOOKUP($A2189,'Medical Examination'!$A:$H,COLUMN(E:E),0)</f>
        <v>No</v>
      </c>
      <c r="O2189" t="str" cm="1">
        <f t="array" ref="O2189">VLOOKUP($A2189,'Medical Examination'!$A:$H,COLUMN(F:F),0)</f>
        <v>No</v>
      </c>
      <c r="P2189" t="str" cm="1">
        <f t="array" ref="P2189">VLOOKUP($A2189,'Medical Examination'!$A:$H,COLUMN(G:G),0)</f>
        <v>No major surgery</v>
      </c>
      <c r="Q2189" t="str" cm="1">
        <f t="array" ref="Q2189">VLOOKUP($A2189,'Medical Examination'!$A:$H,COLUMN(H:H),0)</f>
        <v>yes</v>
      </c>
      <c r="R2189">
        <f t="shared" si="408"/>
        <v>1</v>
      </c>
      <c r="S2189">
        <f t="shared" si="409"/>
        <v>0</v>
      </c>
      <c r="T2189">
        <f t="shared" si="410"/>
        <v>0</v>
      </c>
      <c r="U2189">
        <f t="shared" si="411"/>
        <v>1</v>
      </c>
      <c r="V2189">
        <f t="shared" si="412"/>
        <v>2</v>
      </c>
      <c r="W2189">
        <f t="shared" si="413"/>
        <v>2</v>
      </c>
      <c r="X2189">
        <f t="shared" si="414"/>
        <v>0</v>
      </c>
      <c r="Y2189">
        <f t="shared" si="415"/>
        <v>0</v>
      </c>
      <c r="Z2189">
        <f t="shared" si="416"/>
        <v>1</v>
      </c>
      <c r="AA2189">
        <f t="shared" si="417"/>
        <v>0</v>
      </c>
      <c r="AB2189" s="5">
        <f t="shared" si="418"/>
        <v>47</v>
      </c>
      <c r="AC2189">
        <f t="shared" si="419"/>
        <v>1</v>
      </c>
    </row>
    <row r="2190" spans="1:29" x14ac:dyDescent="0.25">
      <c r="A2190" t="s">
        <v>2233</v>
      </c>
      <c r="B2190">
        <v>1991</v>
      </c>
      <c r="C2190" t="s">
        <v>15</v>
      </c>
      <c r="D2190">
        <v>8</v>
      </c>
      <c r="E2190">
        <v>3</v>
      </c>
      <c r="F2190">
        <v>38746.36</v>
      </c>
      <c r="G2190" t="s">
        <v>16</v>
      </c>
      <c r="H2190" t="s">
        <v>11</v>
      </c>
      <c r="I2190" t="s">
        <v>23</v>
      </c>
      <c r="J2190" t="str">
        <f>VLOOKUP(A2190,Names!A:B,2,)</f>
        <v>Washburn, Mr.  Taylor B</v>
      </c>
      <c r="K2190" cm="1">
        <f t="array" ref="K2190">VLOOKUP($A2190,'Medical Examination'!$A:$H,COLUMN(B:B),0)</f>
        <v>34.39</v>
      </c>
      <c r="L2190" cm="1">
        <f t="array" ref="L2190">VLOOKUP($A2190,'Medical Examination'!$A:$H,COLUMN(C:C),0)</f>
        <v>5.78</v>
      </c>
      <c r="M2190" t="str" cm="1">
        <f t="array" ref="M2190">VLOOKUP($A2190,'Medical Examination'!$A:$H,COLUMN(D:D),0)</f>
        <v>No</v>
      </c>
      <c r="N2190" t="str" cm="1">
        <f t="array" ref="N2190">VLOOKUP($A2190,'Medical Examination'!$A:$H,COLUMN(E:E),0)</f>
        <v>No</v>
      </c>
      <c r="O2190" t="str" cm="1">
        <f t="array" ref="O2190">VLOOKUP($A2190,'Medical Examination'!$A:$H,COLUMN(F:F),0)</f>
        <v>No</v>
      </c>
      <c r="P2190" t="str" cm="1">
        <f t="array" ref="P2190">VLOOKUP($A2190,'Medical Examination'!$A:$H,COLUMN(G:G),0)</f>
        <v>No major surgery</v>
      </c>
      <c r="Q2190" t="str" cm="1">
        <f t="array" ref="Q2190">VLOOKUP($A2190,'Medical Examination'!$A:$H,COLUMN(H:H),0)</f>
        <v>yes</v>
      </c>
      <c r="R2190">
        <f t="shared" si="408"/>
        <v>0</v>
      </c>
      <c r="S2190">
        <f t="shared" si="409"/>
        <v>0</v>
      </c>
      <c r="T2190">
        <f t="shared" si="410"/>
        <v>0</v>
      </c>
      <c r="U2190">
        <f t="shared" si="411"/>
        <v>1</v>
      </c>
      <c r="V2190">
        <f t="shared" si="412"/>
        <v>3</v>
      </c>
      <c r="W2190">
        <f t="shared" si="413"/>
        <v>2</v>
      </c>
      <c r="X2190">
        <f t="shared" si="414"/>
        <v>0</v>
      </c>
      <c r="Y2190">
        <f t="shared" si="415"/>
        <v>0</v>
      </c>
      <c r="Z2190">
        <f t="shared" si="416"/>
        <v>1</v>
      </c>
      <c r="AA2190">
        <f t="shared" si="417"/>
        <v>0</v>
      </c>
      <c r="AB2190" s="5">
        <f t="shared" si="418"/>
        <v>32</v>
      </c>
      <c r="AC2190">
        <f t="shared" si="419"/>
        <v>1</v>
      </c>
    </row>
    <row r="2191" spans="1:29" x14ac:dyDescent="0.25">
      <c r="A2191" t="s">
        <v>2234</v>
      </c>
      <c r="B2191">
        <v>2004</v>
      </c>
      <c r="C2191" t="s">
        <v>30</v>
      </c>
      <c r="D2191">
        <v>5</v>
      </c>
      <c r="E2191">
        <v>0</v>
      </c>
      <c r="F2191">
        <v>38792.69</v>
      </c>
      <c r="G2191" t="s">
        <v>11</v>
      </c>
      <c r="H2191" t="s">
        <v>11</v>
      </c>
      <c r="I2191" t="s">
        <v>13</v>
      </c>
      <c r="J2191" t="str">
        <f>VLOOKUP(A2191,Names!A:B,2,)</f>
        <v>Walhovd, Ms.  Kristine B.</v>
      </c>
      <c r="K2191" cm="1">
        <f t="array" ref="K2191">VLOOKUP($A2191,'Medical Examination'!$A:$H,COLUMN(B:B),0)</f>
        <v>42.24</v>
      </c>
      <c r="L2191" cm="1">
        <f t="array" ref="L2191">VLOOKUP($A2191,'Medical Examination'!$A:$H,COLUMN(C:C),0)</f>
        <v>5.55</v>
      </c>
      <c r="M2191" t="str" cm="1">
        <f t="array" ref="M2191">VLOOKUP($A2191,'Medical Examination'!$A:$H,COLUMN(D:D),0)</f>
        <v>No</v>
      </c>
      <c r="N2191" t="str" cm="1">
        <f t="array" ref="N2191">VLOOKUP($A2191,'Medical Examination'!$A:$H,COLUMN(E:E),0)</f>
        <v>yes</v>
      </c>
      <c r="O2191" t="str" cm="1">
        <f t="array" ref="O2191">VLOOKUP($A2191,'Medical Examination'!$A:$H,COLUMN(F:F),0)</f>
        <v>No</v>
      </c>
      <c r="P2191" cm="1">
        <f t="array" ref="P2191">VLOOKUP($A2191,'Medical Examination'!$A:$H,COLUMN(G:G),0)</f>
        <v>1</v>
      </c>
      <c r="Q2191" t="str" cm="1">
        <f t="array" ref="Q2191">VLOOKUP($A2191,'Medical Examination'!$A:$H,COLUMN(H:H),0)</f>
        <v>yes</v>
      </c>
      <c r="R2191">
        <f t="shared" si="408"/>
        <v>0</v>
      </c>
      <c r="S2191">
        <f t="shared" si="409"/>
        <v>1</v>
      </c>
      <c r="T2191">
        <f t="shared" si="410"/>
        <v>0</v>
      </c>
      <c r="U2191">
        <f t="shared" si="411"/>
        <v>1</v>
      </c>
      <c r="V2191">
        <f t="shared" si="412"/>
        <v>2</v>
      </c>
      <c r="W2191">
        <f t="shared" si="413"/>
        <v>2</v>
      </c>
      <c r="X2191">
        <f t="shared" si="414"/>
        <v>1</v>
      </c>
      <c r="Y2191">
        <f t="shared" si="415"/>
        <v>0</v>
      </c>
      <c r="Z2191">
        <f t="shared" si="416"/>
        <v>0</v>
      </c>
      <c r="AA2191">
        <f t="shared" si="417"/>
        <v>1</v>
      </c>
      <c r="AB2191" s="5">
        <f t="shared" si="418"/>
        <v>19</v>
      </c>
      <c r="AC2191">
        <f t="shared" si="419"/>
        <v>0</v>
      </c>
    </row>
    <row r="2192" spans="1:29" x14ac:dyDescent="0.25">
      <c r="A2192" t="s">
        <v>2235</v>
      </c>
      <c r="B2192">
        <v>1979</v>
      </c>
      <c r="C2192" t="s">
        <v>30</v>
      </c>
      <c r="D2192">
        <v>3</v>
      </c>
      <c r="E2192">
        <v>2</v>
      </c>
      <c r="F2192">
        <v>38836.980000000003</v>
      </c>
      <c r="G2192" t="s">
        <v>11</v>
      </c>
      <c r="H2192" t="s">
        <v>16</v>
      </c>
      <c r="I2192" t="s">
        <v>42</v>
      </c>
      <c r="J2192" t="str">
        <f>VLOOKUP(A2192,Names!A:B,2,)</f>
        <v>Neufeld, Ms.  Steph K.</v>
      </c>
      <c r="K2192" cm="1">
        <f t="array" ref="K2192">VLOOKUP($A2192,'Medical Examination'!$A:$H,COLUMN(B:B),0)</f>
        <v>46.85</v>
      </c>
      <c r="L2192" cm="1">
        <f t="array" ref="L2192">VLOOKUP($A2192,'Medical Examination'!$A:$H,COLUMN(C:C),0)</f>
        <v>4.25</v>
      </c>
      <c r="M2192" t="str" cm="1">
        <f t="array" ref="M2192">VLOOKUP($A2192,'Medical Examination'!$A:$H,COLUMN(D:D),0)</f>
        <v>No</v>
      </c>
      <c r="N2192" t="str" cm="1">
        <f t="array" ref="N2192">VLOOKUP($A2192,'Medical Examination'!$A:$H,COLUMN(E:E),0)</f>
        <v>No</v>
      </c>
      <c r="O2192" t="str" cm="1">
        <f t="array" ref="O2192">VLOOKUP($A2192,'Medical Examination'!$A:$H,COLUMN(F:F),0)</f>
        <v>Yes</v>
      </c>
      <c r="P2192" cm="1">
        <f t="array" ref="P2192">VLOOKUP($A2192,'Medical Examination'!$A:$H,COLUMN(G:G),0)</f>
        <v>1</v>
      </c>
      <c r="Q2192" t="str" cm="1">
        <f t="array" ref="Q2192">VLOOKUP($A2192,'Medical Examination'!$A:$H,COLUMN(H:H),0)</f>
        <v>yes</v>
      </c>
      <c r="R2192">
        <f t="shared" si="408"/>
        <v>0</v>
      </c>
      <c r="S2192">
        <f t="shared" si="409"/>
        <v>0</v>
      </c>
      <c r="T2192">
        <f t="shared" si="410"/>
        <v>1</v>
      </c>
      <c r="U2192">
        <f t="shared" si="411"/>
        <v>1</v>
      </c>
      <c r="V2192">
        <f t="shared" si="412"/>
        <v>2</v>
      </c>
      <c r="W2192">
        <f t="shared" si="413"/>
        <v>3</v>
      </c>
      <c r="X2192">
        <f t="shared" si="414"/>
        <v>1</v>
      </c>
      <c r="Y2192">
        <f t="shared" si="415"/>
        <v>1</v>
      </c>
      <c r="Z2192">
        <f t="shared" si="416"/>
        <v>0</v>
      </c>
      <c r="AA2192">
        <f t="shared" si="417"/>
        <v>0</v>
      </c>
      <c r="AB2192" s="5">
        <f t="shared" si="418"/>
        <v>44</v>
      </c>
      <c r="AC2192">
        <f t="shared" si="419"/>
        <v>0</v>
      </c>
    </row>
    <row r="2193" spans="1:29" x14ac:dyDescent="0.25">
      <c r="A2193" t="s">
        <v>2236</v>
      </c>
      <c r="B2193">
        <v>1964</v>
      </c>
      <c r="C2193" t="s">
        <v>18</v>
      </c>
      <c r="D2193">
        <v>6</v>
      </c>
      <c r="E2193">
        <v>0</v>
      </c>
      <c r="F2193">
        <v>38869.25</v>
      </c>
      <c r="G2193" t="s">
        <v>11</v>
      </c>
      <c r="H2193" t="s">
        <v>11</v>
      </c>
      <c r="I2193" t="s">
        <v>42</v>
      </c>
      <c r="J2193" t="str">
        <f>VLOOKUP(A2193,Names!A:B,2,)</f>
        <v>Tavella, Ms.  Becky L</v>
      </c>
      <c r="K2193" cm="1">
        <f t="array" ref="K2193">VLOOKUP($A2193,'Medical Examination'!$A:$H,COLUMN(B:B),0)</f>
        <v>38.39</v>
      </c>
      <c r="L2193" cm="1">
        <f t="array" ref="L2193">VLOOKUP($A2193,'Medical Examination'!$A:$H,COLUMN(C:C),0)</f>
        <v>5.1100000000000003</v>
      </c>
      <c r="M2193" t="str" cm="1">
        <f t="array" ref="M2193">VLOOKUP($A2193,'Medical Examination'!$A:$H,COLUMN(D:D),0)</f>
        <v>yes</v>
      </c>
      <c r="N2193" t="str" cm="1">
        <f t="array" ref="N2193">VLOOKUP($A2193,'Medical Examination'!$A:$H,COLUMN(E:E),0)</f>
        <v>No</v>
      </c>
      <c r="O2193" t="str" cm="1">
        <f t="array" ref="O2193">VLOOKUP($A2193,'Medical Examination'!$A:$H,COLUMN(F:F),0)</f>
        <v>No</v>
      </c>
      <c r="P2193" cm="1">
        <f t="array" ref="P2193">VLOOKUP($A2193,'Medical Examination'!$A:$H,COLUMN(G:G),0)</f>
        <v>1</v>
      </c>
      <c r="Q2193" t="str" cm="1">
        <f t="array" ref="Q2193">VLOOKUP($A2193,'Medical Examination'!$A:$H,COLUMN(H:H),0)</f>
        <v>yes</v>
      </c>
      <c r="R2193">
        <f t="shared" si="408"/>
        <v>1</v>
      </c>
      <c r="S2193">
        <f t="shared" si="409"/>
        <v>0</v>
      </c>
      <c r="T2193">
        <f t="shared" si="410"/>
        <v>0</v>
      </c>
      <c r="U2193">
        <f t="shared" si="411"/>
        <v>1</v>
      </c>
      <c r="V2193">
        <f t="shared" si="412"/>
        <v>2</v>
      </c>
      <c r="W2193">
        <f t="shared" si="413"/>
        <v>2</v>
      </c>
      <c r="X2193">
        <f t="shared" si="414"/>
        <v>1</v>
      </c>
      <c r="Y2193">
        <f t="shared" si="415"/>
        <v>1</v>
      </c>
      <c r="Z2193">
        <f t="shared" si="416"/>
        <v>0</v>
      </c>
      <c r="AA2193">
        <f t="shared" si="417"/>
        <v>0</v>
      </c>
      <c r="AB2193" s="5">
        <f t="shared" si="418"/>
        <v>59</v>
      </c>
      <c r="AC2193">
        <f t="shared" si="419"/>
        <v>0</v>
      </c>
    </row>
    <row r="2194" spans="1:29" x14ac:dyDescent="0.25">
      <c r="A2194" t="s">
        <v>2237</v>
      </c>
      <c r="B2194">
        <v>1967</v>
      </c>
      <c r="C2194" t="s">
        <v>10</v>
      </c>
      <c r="D2194">
        <v>30</v>
      </c>
      <c r="E2194">
        <v>0</v>
      </c>
      <c r="F2194">
        <v>38893.360000000001</v>
      </c>
      <c r="G2194" t="s">
        <v>16</v>
      </c>
      <c r="H2194" t="s">
        <v>11</v>
      </c>
      <c r="I2194" t="s">
        <v>42</v>
      </c>
      <c r="J2194" t="str">
        <f>VLOOKUP(A2194,Names!A:B,2,)</f>
        <v>Lynch, Mr.  Timothy</v>
      </c>
      <c r="K2194" cm="1">
        <f t="array" ref="K2194">VLOOKUP($A2194,'Medical Examination'!$A:$H,COLUMN(B:B),0)</f>
        <v>41.12</v>
      </c>
      <c r="L2194" cm="1">
        <f t="array" ref="L2194">VLOOKUP($A2194,'Medical Examination'!$A:$H,COLUMN(C:C),0)</f>
        <v>7.54</v>
      </c>
      <c r="M2194" t="str" cm="1">
        <f t="array" ref="M2194">VLOOKUP($A2194,'Medical Examination'!$A:$H,COLUMN(D:D),0)</f>
        <v>yes</v>
      </c>
      <c r="N2194" t="str" cm="1">
        <f t="array" ref="N2194">VLOOKUP($A2194,'Medical Examination'!$A:$H,COLUMN(E:E),0)</f>
        <v>No</v>
      </c>
      <c r="O2194" t="str" cm="1">
        <f t="array" ref="O2194">VLOOKUP($A2194,'Medical Examination'!$A:$H,COLUMN(F:F),0)</f>
        <v>No</v>
      </c>
      <c r="P2194" t="str" cm="1">
        <f t="array" ref="P2194">VLOOKUP($A2194,'Medical Examination'!$A:$H,COLUMN(G:G),0)</f>
        <v>No major surgery</v>
      </c>
      <c r="Q2194" t="str" cm="1">
        <f t="array" ref="Q2194">VLOOKUP($A2194,'Medical Examination'!$A:$H,COLUMN(H:H),0)</f>
        <v>yes</v>
      </c>
      <c r="R2194">
        <f t="shared" si="408"/>
        <v>1</v>
      </c>
      <c r="S2194">
        <f t="shared" si="409"/>
        <v>0</v>
      </c>
      <c r="T2194">
        <f t="shared" si="410"/>
        <v>0</v>
      </c>
      <c r="U2194">
        <f t="shared" si="411"/>
        <v>1</v>
      </c>
      <c r="V2194">
        <f t="shared" si="412"/>
        <v>3</v>
      </c>
      <c r="W2194">
        <f t="shared" si="413"/>
        <v>2</v>
      </c>
      <c r="X2194">
        <f t="shared" si="414"/>
        <v>0</v>
      </c>
      <c r="Y2194">
        <f t="shared" si="415"/>
        <v>1</v>
      </c>
      <c r="Z2194">
        <f t="shared" si="416"/>
        <v>0</v>
      </c>
      <c r="AA2194">
        <f t="shared" si="417"/>
        <v>0</v>
      </c>
      <c r="AB2194" s="5">
        <f t="shared" si="418"/>
        <v>56</v>
      </c>
      <c r="AC2194">
        <f t="shared" si="419"/>
        <v>1</v>
      </c>
    </row>
    <row r="2195" spans="1:29" x14ac:dyDescent="0.25">
      <c r="A2195" t="s">
        <v>2238</v>
      </c>
      <c r="B2195">
        <v>1987</v>
      </c>
      <c r="C2195" t="s">
        <v>18</v>
      </c>
      <c r="D2195">
        <v>16</v>
      </c>
      <c r="E2195">
        <v>3</v>
      </c>
      <c r="F2195">
        <v>38924.04</v>
      </c>
      <c r="G2195" t="s">
        <v>11</v>
      </c>
      <c r="H2195" t="s">
        <v>11</v>
      </c>
      <c r="I2195" t="s">
        <v>42</v>
      </c>
      <c r="J2195" t="str">
        <f>VLOOKUP(A2195,Names!A:B,2,)</f>
        <v>Taormina, Mr.  Nick</v>
      </c>
      <c r="K2195" cm="1">
        <f t="array" ref="K2195">VLOOKUP($A2195,'Medical Examination'!$A:$H,COLUMN(B:B),0)</f>
        <v>52.15</v>
      </c>
      <c r="L2195" cm="1">
        <f t="array" ref="L2195">VLOOKUP($A2195,'Medical Examination'!$A:$H,COLUMN(C:C),0)</f>
        <v>5.65</v>
      </c>
      <c r="M2195" t="str" cm="1">
        <f t="array" ref="M2195">VLOOKUP($A2195,'Medical Examination'!$A:$H,COLUMN(D:D),0)</f>
        <v>No</v>
      </c>
      <c r="N2195" t="str" cm="1">
        <f t="array" ref="N2195">VLOOKUP($A2195,'Medical Examination'!$A:$H,COLUMN(E:E),0)</f>
        <v>No</v>
      </c>
      <c r="O2195" t="str" cm="1">
        <f t="array" ref="O2195">VLOOKUP($A2195,'Medical Examination'!$A:$H,COLUMN(F:F),0)</f>
        <v>No</v>
      </c>
      <c r="P2195" cm="1">
        <f t="array" ref="P2195">VLOOKUP($A2195,'Medical Examination'!$A:$H,COLUMN(G:G),0)</f>
        <v>1</v>
      </c>
      <c r="Q2195" t="str" cm="1">
        <f t="array" ref="Q2195">VLOOKUP($A2195,'Medical Examination'!$A:$H,COLUMN(H:H),0)</f>
        <v>yes</v>
      </c>
      <c r="R2195">
        <f t="shared" si="408"/>
        <v>0</v>
      </c>
      <c r="S2195">
        <f t="shared" si="409"/>
        <v>0</v>
      </c>
      <c r="T2195">
        <f t="shared" si="410"/>
        <v>0</v>
      </c>
      <c r="U2195">
        <f t="shared" si="411"/>
        <v>1</v>
      </c>
      <c r="V2195">
        <f t="shared" si="412"/>
        <v>2</v>
      </c>
      <c r="W2195">
        <f t="shared" si="413"/>
        <v>2</v>
      </c>
      <c r="X2195">
        <f t="shared" si="414"/>
        <v>1</v>
      </c>
      <c r="Y2195">
        <f t="shared" si="415"/>
        <v>1</v>
      </c>
      <c r="Z2195">
        <f t="shared" si="416"/>
        <v>0</v>
      </c>
      <c r="AA2195">
        <f t="shared" si="417"/>
        <v>0</v>
      </c>
      <c r="AB2195" s="5">
        <f t="shared" si="418"/>
        <v>36</v>
      </c>
      <c r="AC2195">
        <f t="shared" si="419"/>
        <v>1</v>
      </c>
    </row>
    <row r="2196" spans="1:29" x14ac:dyDescent="0.25">
      <c r="A2196" t="s">
        <v>2239</v>
      </c>
      <c r="B2196">
        <v>1976</v>
      </c>
      <c r="C2196" t="s">
        <v>30</v>
      </c>
      <c r="D2196">
        <v>15</v>
      </c>
      <c r="E2196">
        <v>2</v>
      </c>
      <c r="F2196">
        <v>38932.559999999998</v>
      </c>
      <c r="G2196" t="s">
        <v>11</v>
      </c>
      <c r="H2196" t="s">
        <v>12</v>
      </c>
      <c r="I2196" t="s">
        <v>42</v>
      </c>
      <c r="J2196" t="str">
        <f>VLOOKUP(A2196,Names!A:B,2,)</f>
        <v>Ellis, Ms.  Sara S</v>
      </c>
      <c r="K2196" cm="1">
        <f t="array" ref="K2196">VLOOKUP($A2196,'Medical Examination'!$A:$H,COLUMN(B:B),0)</f>
        <v>44.86</v>
      </c>
      <c r="L2196" cm="1">
        <f t="array" ref="L2196">VLOOKUP($A2196,'Medical Examination'!$A:$H,COLUMN(C:C),0)</f>
        <v>4.38</v>
      </c>
      <c r="M2196" t="str" cm="1">
        <f t="array" ref="M2196">VLOOKUP($A2196,'Medical Examination'!$A:$H,COLUMN(D:D),0)</f>
        <v>yes</v>
      </c>
      <c r="N2196" t="str" cm="1">
        <f t="array" ref="N2196">VLOOKUP($A2196,'Medical Examination'!$A:$H,COLUMN(E:E),0)</f>
        <v>No</v>
      </c>
      <c r="O2196" t="str" cm="1">
        <f t="array" ref="O2196">VLOOKUP($A2196,'Medical Examination'!$A:$H,COLUMN(F:F),0)</f>
        <v>No</v>
      </c>
      <c r="P2196" t="str" cm="1">
        <f t="array" ref="P2196">VLOOKUP($A2196,'Medical Examination'!$A:$H,COLUMN(G:G),0)</f>
        <v>No major surgery</v>
      </c>
      <c r="Q2196" t="str" cm="1">
        <f t="array" ref="Q2196">VLOOKUP($A2196,'Medical Examination'!$A:$H,COLUMN(H:H),0)</f>
        <v>yes</v>
      </c>
      <c r="R2196">
        <f t="shared" si="408"/>
        <v>1</v>
      </c>
      <c r="S2196">
        <f t="shared" si="409"/>
        <v>0</v>
      </c>
      <c r="T2196">
        <f t="shared" si="410"/>
        <v>0</v>
      </c>
      <c r="U2196">
        <f t="shared" si="411"/>
        <v>1</v>
      </c>
      <c r="V2196">
        <f t="shared" si="412"/>
        <v>2</v>
      </c>
      <c r="W2196">
        <f t="shared" si="413"/>
        <v>1</v>
      </c>
      <c r="X2196">
        <f t="shared" si="414"/>
        <v>0</v>
      </c>
      <c r="Y2196">
        <f t="shared" si="415"/>
        <v>1</v>
      </c>
      <c r="Z2196">
        <f t="shared" si="416"/>
        <v>0</v>
      </c>
      <c r="AA2196">
        <f t="shared" si="417"/>
        <v>0</v>
      </c>
      <c r="AB2196" s="5">
        <f t="shared" si="418"/>
        <v>47</v>
      </c>
      <c r="AC2196">
        <f t="shared" si="419"/>
        <v>0</v>
      </c>
    </row>
    <row r="2197" spans="1:29" x14ac:dyDescent="0.25">
      <c r="A2197" t="s">
        <v>2240</v>
      </c>
      <c r="B2197">
        <v>1980</v>
      </c>
      <c r="C2197" t="s">
        <v>20</v>
      </c>
      <c r="D2197">
        <v>24</v>
      </c>
      <c r="E2197">
        <v>2</v>
      </c>
      <c r="F2197">
        <v>38947.43</v>
      </c>
      <c r="G2197" t="s">
        <v>11</v>
      </c>
      <c r="H2197" t="s">
        <v>12</v>
      </c>
      <c r="I2197" t="s">
        <v>42</v>
      </c>
      <c r="J2197" t="str">
        <f>VLOOKUP(A2197,Names!A:B,2,)</f>
        <v>Wright, Mr.  George E</v>
      </c>
      <c r="K2197" cm="1">
        <f t="array" ref="K2197">VLOOKUP($A2197,'Medical Examination'!$A:$H,COLUMN(B:B),0)</f>
        <v>48.32</v>
      </c>
      <c r="L2197" cm="1">
        <f t="array" ref="L2197">VLOOKUP($A2197,'Medical Examination'!$A:$H,COLUMN(C:C),0)</f>
        <v>5.77</v>
      </c>
      <c r="M2197" t="str" cm="1">
        <f t="array" ref="M2197">VLOOKUP($A2197,'Medical Examination'!$A:$H,COLUMN(D:D),0)</f>
        <v>No</v>
      </c>
      <c r="N2197" t="str" cm="1">
        <f t="array" ref="N2197">VLOOKUP($A2197,'Medical Examination'!$A:$H,COLUMN(E:E),0)</f>
        <v>No</v>
      </c>
      <c r="O2197" t="str" cm="1">
        <f t="array" ref="O2197">VLOOKUP($A2197,'Medical Examination'!$A:$H,COLUMN(F:F),0)</f>
        <v>No</v>
      </c>
      <c r="P2197" t="str" cm="1">
        <f t="array" ref="P2197">VLOOKUP($A2197,'Medical Examination'!$A:$H,COLUMN(G:G),0)</f>
        <v>No major surgery</v>
      </c>
      <c r="Q2197" t="str" cm="1">
        <f t="array" ref="Q2197">VLOOKUP($A2197,'Medical Examination'!$A:$H,COLUMN(H:H),0)</f>
        <v>yes</v>
      </c>
      <c r="R2197">
        <f t="shared" si="408"/>
        <v>0</v>
      </c>
      <c r="S2197">
        <f t="shared" si="409"/>
        <v>0</v>
      </c>
      <c r="T2197">
        <f t="shared" si="410"/>
        <v>0</v>
      </c>
      <c r="U2197">
        <f t="shared" si="411"/>
        <v>1</v>
      </c>
      <c r="V2197">
        <f t="shared" si="412"/>
        <v>2</v>
      </c>
      <c r="W2197">
        <f t="shared" si="413"/>
        <v>1</v>
      </c>
      <c r="X2197">
        <f t="shared" si="414"/>
        <v>0</v>
      </c>
      <c r="Y2197">
        <f t="shared" si="415"/>
        <v>1</v>
      </c>
      <c r="Z2197">
        <f t="shared" si="416"/>
        <v>0</v>
      </c>
      <c r="AA2197">
        <f t="shared" si="417"/>
        <v>0</v>
      </c>
      <c r="AB2197" s="5">
        <f t="shared" si="418"/>
        <v>43</v>
      </c>
      <c r="AC2197">
        <f t="shared" si="419"/>
        <v>1</v>
      </c>
    </row>
    <row r="2198" spans="1:29" x14ac:dyDescent="0.25">
      <c r="A2198" t="s">
        <v>2241</v>
      </c>
      <c r="B2198">
        <v>1978</v>
      </c>
      <c r="C2198" t="s">
        <v>37</v>
      </c>
      <c r="D2198">
        <v>12</v>
      </c>
      <c r="E2198">
        <v>2</v>
      </c>
      <c r="F2198">
        <v>38998.550000000003</v>
      </c>
      <c r="G2198" t="s">
        <v>16</v>
      </c>
      <c r="H2198" t="s">
        <v>16</v>
      </c>
      <c r="I2198" t="s">
        <v>42</v>
      </c>
      <c r="J2198" t="str">
        <f>VLOOKUP(A2198,Names!A:B,2,)</f>
        <v>Oppedal, Mr.  Jonas</v>
      </c>
      <c r="K2198" cm="1">
        <f t="array" ref="K2198">VLOOKUP($A2198,'Medical Examination'!$A:$H,COLUMN(B:B),0)</f>
        <v>30.2</v>
      </c>
      <c r="L2198" cm="1">
        <f t="array" ref="L2198">VLOOKUP($A2198,'Medical Examination'!$A:$H,COLUMN(C:C),0)</f>
        <v>9.58</v>
      </c>
      <c r="M2198" t="str" cm="1">
        <f t="array" ref="M2198">VLOOKUP($A2198,'Medical Examination'!$A:$H,COLUMN(D:D),0)</f>
        <v>No</v>
      </c>
      <c r="N2198" t="str" cm="1">
        <f t="array" ref="N2198">VLOOKUP($A2198,'Medical Examination'!$A:$H,COLUMN(E:E),0)</f>
        <v>No</v>
      </c>
      <c r="O2198" t="str" cm="1">
        <f t="array" ref="O2198">VLOOKUP($A2198,'Medical Examination'!$A:$H,COLUMN(F:F),0)</f>
        <v>No</v>
      </c>
      <c r="P2198" t="str" cm="1">
        <f t="array" ref="P2198">VLOOKUP($A2198,'Medical Examination'!$A:$H,COLUMN(G:G),0)</f>
        <v>No major surgery</v>
      </c>
      <c r="Q2198" t="str" cm="1">
        <f t="array" ref="Q2198">VLOOKUP($A2198,'Medical Examination'!$A:$H,COLUMN(H:H),0)</f>
        <v>yes</v>
      </c>
      <c r="R2198">
        <f t="shared" si="408"/>
        <v>0</v>
      </c>
      <c r="S2198">
        <f t="shared" si="409"/>
        <v>0</v>
      </c>
      <c r="T2198">
        <f t="shared" si="410"/>
        <v>0</v>
      </c>
      <c r="U2198">
        <f t="shared" si="411"/>
        <v>1</v>
      </c>
      <c r="V2198">
        <f t="shared" si="412"/>
        <v>3</v>
      </c>
      <c r="W2198">
        <f t="shared" si="413"/>
        <v>3</v>
      </c>
      <c r="X2198">
        <f t="shared" si="414"/>
        <v>0</v>
      </c>
      <c r="Y2198">
        <f t="shared" si="415"/>
        <v>1</v>
      </c>
      <c r="Z2198">
        <f t="shared" si="416"/>
        <v>0</v>
      </c>
      <c r="AA2198">
        <f t="shared" si="417"/>
        <v>0</v>
      </c>
      <c r="AB2198" s="5">
        <f t="shared" si="418"/>
        <v>45</v>
      </c>
      <c r="AC2198">
        <f t="shared" si="419"/>
        <v>1</v>
      </c>
    </row>
    <row r="2199" spans="1:29" x14ac:dyDescent="0.25">
      <c r="A2199" t="s">
        <v>2242</v>
      </c>
      <c r="B2199">
        <v>1985</v>
      </c>
      <c r="C2199" t="s">
        <v>20</v>
      </c>
      <c r="D2199">
        <v>20</v>
      </c>
      <c r="E2199">
        <v>1</v>
      </c>
      <c r="F2199">
        <v>39047.29</v>
      </c>
      <c r="G2199" t="s">
        <v>16</v>
      </c>
      <c r="H2199" t="s">
        <v>12</v>
      </c>
      <c r="I2199" t="s">
        <v>356</v>
      </c>
      <c r="J2199" t="str">
        <f>VLOOKUP(A2199,Names!A:B,2,)</f>
        <v>Wolf, Mr.  Dane</v>
      </c>
      <c r="K2199" cm="1">
        <f t="array" ref="K2199">VLOOKUP($A2199,'Medical Examination'!$A:$H,COLUMN(B:B),0)</f>
        <v>34.200000000000003</v>
      </c>
      <c r="L2199" cm="1">
        <f t="array" ref="L2199">VLOOKUP($A2199,'Medical Examination'!$A:$H,COLUMN(C:C),0)</f>
        <v>5.91</v>
      </c>
      <c r="M2199" t="str" cm="1">
        <f t="array" ref="M2199">VLOOKUP($A2199,'Medical Examination'!$A:$H,COLUMN(D:D),0)</f>
        <v>yes</v>
      </c>
      <c r="N2199" t="str" cm="1">
        <f t="array" ref="N2199">VLOOKUP($A2199,'Medical Examination'!$A:$H,COLUMN(E:E),0)</f>
        <v>No</v>
      </c>
      <c r="O2199" t="str" cm="1">
        <f t="array" ref="O2199">VLOOKUP($A2199,'Medical Examination'!$A:$H,COLUMN(F:F),0)</f>
        <v>No</v>
      </c>
      <c r="P2199" t="str" cm="1">
        <f t="array" ref="P2199">VLOOKUP($A2199,'Medical Examination'!$A:$H,COLUMN(G:G),0)</f>
        <v>No major surgery</v>
      </c>
      <c r="Q2199" t="str" cm="1">
        <f t="array" ref="Q2199">VLOOKUP($A2199,'Medical Examination'!$A:$H,COLUMN(H:H),0)</f>
        <v>yes</v>
      </c>
      <c r="R2199">
        <f t="shared" si="408"/>
        <v>1</v>
      </c>
      <c r="S2199">
        <f t="shared" si="409"/>
        <v>0</v>
      </c>
      <c r="T2199">
        <f t="shared" si="410"/>
        <v>0</v>
      </c>
      <c r="U2199">
        <f t="shared" si="411"/>
        <v>1</v>
      </c>
      <c r="V2199">
        <f t="shared" si="412"/>
        <v>3</v>
      </c>
      <c r="W2199">
        <f t="shared" si="413"/>
        <v>1</v>
      </c>
      <c r="X2199">
        <f t="shared" si="414"/>
        <v>0</v>
      </c>
      <c r="Y2199">
        <f t="shared" si="415"/>
        <v>0</v>
      </c>
      <c r="Z2199">
        <f t="shared" si="416"/>
        <v>0</v>
      </c>
      <c r="AA2199">
        <f t="shared" si="417"/>
        <v>0</v>
      </c>
      <c r="AB2199" s="5">
        <f t="shared" si="418"/>
        <v>38</v>
      </c>
      <c r="AC2199">
        <f t="shared" si="419"/>
        <v>1</v>
      </c>
    </row>
    <row r="2200" spans="1:29" x14ac:dyDescent="0.25">
      <c r="A2200" t="s">
        <v>2243</v>
      </c>
      <c r="B2200">
        <v>1982</v>
      </c>
      <c r="C2200" t="s">
        <v>35</v>
      </c>
      <c r="D2200">
        <v>4</v>
      </c>
      <c r="E2200">
        <v>1</v>
      </c>
      <c r="F2200">
        <v>39125.33</v>
      </c>
      <c r="G2200" t="s">
        <v>16</v>
      </c>
      <c r="H2200" t="s">
        <v>16</v>
      </c>
      <c r="I2200" t="s">
        <v>168</v>
      </c>
      <c r="J2200" t="str">
        <f>VLOOKUP(A2200,Names!A:B,2,)</f>
        <v>Tice, Mr.  Ryan C</v>
      </c>
      <c r="K2200" cm="1">
        <f t="array" ref="K2200">VLOOKUP($A2200,'Medical Examination'!$A:$H,COLUMN(B:B),0)</f>
        <v>32.774999999999999</v>
      </c>
      <c r="L2200" cm="1">
        <f t="array" ref="L2200">VLOOKUP($A2200,'Medical Examination'!$A:$H,COLUMN(C:C),0)</f>
        <v>4.72</v>
      </c>
      <c r="M2200" t="str" cm="1">
        <f t="array" ref="M2200">VLOOKUP($A2200,'Medical Examination'!$A:$H,COLUMN(D:D),0)</f>
        <v>No</v>
      </c>
      <c r="N2200" t="str" cm="1">
        <f t="array" ref="N2200">VLOOKUP($A2200,'Medical Examination'!$A:$H,COLUMN(E:E),0)</f>
        <v>No</v>
      </c>
      <c r="O2200" t="str" cm="1">
        <f t="array" ref="O2200">VLOOKUP($A2200,'Medical Examination'!$A:$H,COLUMN(F:F),0)</f>
        <v>No</v>
      </c>
      <c r="P2200" t="str" cm="1">
        <f t="array" ref="P2200">VLOOKUP($A2200,'Medical Examination'!$A:$H,COLUMN(G:G),0)</f>
        <v>No major surgery</v>
      </c>
      <c r="Q2200" t="str" cm="1">
        <f t="array" ref="Q2200">VLOOKUP($A2200,'Medical Examination'!$A:$H,COLUMN(H:H),0)</f>
        <v>yes</v>
      </c>
      <c r="R2200">
        <f t="shared" si="408"/>
        <v>0</v>
      </c>
      <c r="S2200">
        <f t="shared" si="409"/>
        <v>0</v>
      </c>
      <c r="T2200">
        <f t="shared" si="410"/>
        <v>0</v>
      </c>
      <c r="U2200">
        <f t="shared" si="411"/>
        <v>1</v>
      </c>
      <c r="V2200">
        <f t="shared" si="412"/>
        <v>3</v>
      </c>
      <c r="W2200">
        <f t="shared" si="413"/>
        <v>3</v>
      </c>
      <c r="X2200">
        <f t="shared" si="414"/>
        <v>0</v>
      </c>
      <c r="Y2200">
        <f t="shared" si="415"/>
        <v>0</v>
      </c>
      <c r="Z2200">
        <f t="shared" si="416"/>
        <v>0</v>
      </c>
      <c r="AA2200">
        <f t="shared" si="417"/>
        <v>0</v>
      </c>
      <c r="AB2200" s="5">
        <f t="shared" si="418"/>
        <v>41</v>
      </c>
      <c r="AC2200">
        <f t="shared" si="419"/>
        <v>1</v>
      </c>
    </row>
    <row r="2201" spans="1:29" x14ac:dyDescent="0.25">
      <c r="A2201" t="s">
        <v>2244</v>
      </c>
      <c r="B2201">
        <v>1962</v>
      </c>
      <c r="C2201" t="s">
        <v>10</v>
      </c>
      <c r="D2201">
        <v>7</v>
      </c>
      <c r="E2201">
        <v>0</v>
      </c>
      <c r="F2201">
        <v>39221.120000000003</v>
      </c>
      <c r="G2201" t="s">
        <v>11</v>
      </c>
      <c r="H2201" t="s">
        <v>16</v>
      </c>
      <c r="I2201" t="s">
        <v>42</v>
      </c>
      <c r="J2201" t="str">
        <f>VLOOKUP(A2201,Names!A:B,2,)</f>
        <v>Navarro Castro, Mr.  Guillermo Sr.</v>
      </c>
      <c r="K2201" cm="1">
        <f t="array" ref="K2201">VLOOKUP($A2201,'Medical Examination'!$A:$H,COLUMN(B:B),0)</f>
        <v>38.299999999999997</v>
      </c>
      <c r="L2201" cm="1">
        <f t="array" ref="L2201">VLOOKUP($A2201,'Medical Examination'!$A:$H,COLUMN(C:C),0)</f>
        <v>9.51</v>
      </c>
      <c r="M2201" t="str" cm="1">
        <f t="array" ref="M2201">VLOOKUP($A2201,'Medical Examination'!$A:$H,COLUMN(D:D),0)</f>
        <v>No</v>
      </c>
      <c r="N2201" t="str" cm="1">
        <f t="array" ref="N2201">VLOOKUP($A2201,'Medical Examination'!$A:$H,COLUMN(E:E),0)</f>
        <v>No</v>
      </c>
      <c r="O2201" t="str" cm="1">
        <f t="array" ref="O2201">VLOOKUP($A2201,'Medical Examination'!$A:$H,COLUMN(F:F),0)</f>
        <v>No</v>
      </c>
      <c r="P2201" t="str" cm="1">
        <f t="array" ref="P2201">VLOOKUP($A2201,'Medical Examination'!$A:$H,COLUMN(G:G),0)</f>
        <v>No major surgery</v>
      </c>
      <c r="Q2201" t="str" cm="1">
        <f t="array" ref="Q2201">VLOOKUP($A2201,'Medical Examination'!$A:$H,COLUMN(H:H),0)</f>
        <v>yes</v>
      </c>
      <c r="R2201">
        <f t="shared" si="408"/>
        <v>0</v>
      </c>
      <c r="S2201">
        <f t="shared" si="409"/>
        <v>0</v>
      </c>
      <c r="T2201">
        <f t="shared" si="410"/>
        <v>0</v>
      </c>
      <c r="U2201">
        <f t="shared" si="411"/>
        <v>1</v>
      </c>
      <c r="V2201">
        <f t="shared" si="412"/>
        <v>2</v>
      </c>
      <c r="W2201">
        <f t="shared" si="413"/>
        <v>3</v>
      </c>
      <c r="X2201">
        <f t="shared" si="414"/>
        <v>0</v>
      </c>
      <c r="Y2201">
        <f t="shared" si="415"/>
        <v>1</v>
      </c>
      <c r="Z2201">
        <f t="shared" si="416"/>
        <v>0</v>
      </c>
      <c r="AA2201">
        <f t="shared" si="417"/>
        <v>0</v>
      </c>
      <c r="AB2201" s="5">
        <f t="shared" si="418"/>
        <v>61</v>
      </c>
      <c r="AC2201">
        <f t="shared" si="419"/>
        <v>1</v>
      </c>
    </row>
    <row r="2202" spans="1:29" x14ac:dyDescent="0.25">
      <c r="A2202" t="s">
        <v>2245</v>
      </c>
      <c r="B2202">
        <v>1992</v>
      </c>
      <c r="C2202" t="s">
        <v>15</v>
      </c>
      <c r="D2202">
        <v>30</v>
      </c>
      <c r="E2202">
        <v>2</v>
      </c>
      <c r="F2202">
        <v>39241.440000000002</v>
      </c>
      <c r="G2202" t="s">
        <v>16</v>
      </c>
      <c r="H2202" t="s">
        <v>12</v>
      </c>
      <c r="I2202" t="s">
        <v>42</v>
      </c>
      <c r="J2202" t="str">
        <f>VLOOKUP(A2202,Names!A:B,2,)</f>
        <v>Bejar, Mr.  Matthew P</v>
      </c>
      <c r="K2202" cm="1">
        <f t="array" ref="K2202">VLOOKUP($A2202,'Medical Examination'!$A:$H,COLUMN(B:B),0)</f>
        <v>37.799999999999997</v>
      </c>
      <c r="L2202" cm="1">
        <f t="array" ref="L2202">VLOOKUP($A2202,'Medical Examination'!$A:$H,COLUMN(C:C),0)</f>
        <v>6.29</v>
      </c>
      <c r="M2202" t="str" cm="1">
        <f t="array" ref="M2202">VLOOKUP($A2202,'Medical Examination'!$A:$H,COLUMN(D:D),0)</f>
        <v>No</v>
      </c>
      <c r="N2202" t="str" cm="1">
        <f t="array" ref="N2202">VLOOKUP($A2202,'Medical Examination'!$A:$H,COLUMN(E:E),0)</f>
        <v>No</v>
      </c>
      <c r="O2202" t="str" cm="1">
        <f t="array" ref="O2202">VLOOKUP($A2202,'Medical Examination'!$A:$H,COLUMN(F:F),0)</f>
        <v>No</v>
      </c>
      <c r="P2202" cm="1">
        <f t="array" ref="P2202">VLOOKUP($A2202,'Medical Examination'!$A:$H,COLUMN(G:G),0)</f>
        <v>1</v>
      </c>
      <c r="Q2202" t="str" cm="1">
        <f t="array" ref="Q2202">VLOOKUP($A2202,'Medical Examination'!$A:$H,COLUMN(H:H),0)</f>
        <v>yes</v>
      </c>
      <c r="R2202">
        <f t="shared" si="408"/>
        <v>0</v>
      </c>
      <c r="S2202">
        <f t="shared" si="409"/>
        <v>0</v>
      </c>
      <c r="T2202">
        <f t="shared" si="410"/>
        <v>0</v>
      </c>
      <c r="U2202">
        <f t="shared" si="411"/>
        <v>1</v>
      </c>
      <c r="V2202">
        <f t="shared" si="412"/>
        <v>3</v>
      </c>
      <c r="W2202">
        <f t="shared" si="413"/>
        <v>1</v>
      </c>
      <c r="X2202">
        <f t="shared" si="414"/>
        <v>1</v>
      </c>
      <c r="Y2202">
        <f t="shared" si="415"/>
        <v>1</v>
      </c>
      <c r="Z2202">
        <f t="shared" si="416"/>
        <v>0</v>
      </c>
      <c r="AA2202">
        <f t="shared" si="417"/>
        <v>0</v>
      </c>
      <c r="AB2202" s="5">
        <f t="shared" si="418"/>
        <v>31</v>
      </c>
      <c r="AC2202">
        <f t="shared" si="419"/>
        <v>1</v>
      </c>
    </row>
    <row r="2203" spans="1:29" x14ac:dyDescent="0.25">
      <c r="A2203" t="s">
        <v>2246</v>
      </c>
      <c r="B2203">
        <v>1982</v>
      </c>
      <c r="C2203" t="s">
        <v>35</v>
      </c>
      <c r="D2203">
        <v>16</v>
      </c>
      <c r="E2203">
        <v>3</v>
      </c>
      <c r="F2203">
        <v>39315.279999999999</v>
      </c>
      <c r="G2203" t="s">
        <v>11</v>
      </c>
      <c r="H2203" t="s">
        <v>12</v>
      </c>
      <c r="I2203" t="s">
        <v>42</v>
      </c>
      <c r="J2203" t="str">
        <f>VLOOKUP(A2203,Names!A:B,2,)</f>
        <v>Lawton, Ms.  Elizabeth J.</v>
      </c>
      <c r="K2203" cm="1">
        <f t="array" ref="K2203">VLOOKUP($A2203,'Medical Examination'!$A:$H,COLUMN(B:B),0)</f>
        <v>49.13</v>
      </c>
      <c r="L2203" cm="1">
        <f t="array" ref="L2203">VLOOKUP($A2203,'Medical Examination'!$A:$H,COLUMN(C:C),0)</f>
        <v>4.54</v>
      </c>
      <c r="M2203" t="str" cm="1">
        <f t="array" ref="M2203">VLOOKUP($A2203,'Medical Examination'!$A:$H,COLUMN(D:D),0)</f>
        <v>No</v>
      </c>
      <c r="N2203" t="str" cm="1">
        <f t="array" ref="N2203">VLOOKUP($A2203,'Medical Examination'!$A:$H,COLUMN(E:E),0)</f>
        <v>No</v>
      </c>
      <c r="O2203" t="str" cm="1">
        <f t="array" ref="O2203">VLOOKUP($A2203,'Medical Examination'!$A:$H,COLUMN(F:F),0)</f>
        <v>No</v>
      </c>
      <c r="P2203" t="str" cm="1">
        <f t="array" ref="P2203">VLOOKUP($A2203,'Medical Examination'!$A:$H,COLUMN(G:G),0)</f>
        <v>No major surgery</v>
      </c>
      <c r="Q2203" t="str" cm="1">
        <f t="array" ref="Q2203">VLOOKUP($A2203,'Medical Examination'!$A:$H,COLUMN(H:H),0)</f>
        <v>yes</v>
      </c>
      <c r="R2203">
        <f t="shared" si="408"/>
        <v>0</v>
      </c>
      <c r="S2203">
        <f t="shared" si="409"/>
        <v>0</v>
      </c>
      <c r="T2203">
        <f t="shared" si="410"/>
        <v>0</v>
      </c>
      <c r="U2203">
        <f t="shared" si="411"/>
        <v>1</v>
      </c>
      <c r="V2203">
        <f t="shared" si="412"/>
        <v>2</v>
      </c>
      <c r="W2203">
        <f t="shared" si="413"/>
        <v>1</v>
      </c>
      <c r="X2203">
        <f t="shared" si="414"/>
        <v>0</v>
      </c>
      <c r="Y2203">
        <f t="shared" si="415"/>
        <v>1</v>
      </c>
      <c r="Z2203">
        <f t="shared" si="416"/>
        <v>0</v>
      </c>
      <c r="AA2203">
        <f t="shared" si="417"/>
        <v>0</v>
      </c>
      <c r="AB2203" s="5">
        <f t="shared" si="418"/>
        <v>41</v>
      </c>
      <c r="AC2203">
        <f t="shared" si="419"/>
        <v>0</v>
      </c>
    </row>
    <row r="2204" spans="1:29" x14ac:dyDescent="0.25">
      <c r="A2204" t="s">
        <v>2247</v>
      </c>
      <c r="B2204">
        <v>1978</v>
      </c>
      <c r="C2204" t="s">
        <v>35</v>
      </c>
      <c r="D2204">
        <v>5</v>
      </c>
      <c r="E2204">
        <v>2</v>
      </c>
      <c r="F2204">
        <v>39352.6</v>
      </c>
      <c r="G2204" t="s">
        <v>11</v>
      </c>
      <c r="H2204" t="s">
        <v>12</v>
      </c>
      <c r="I2204" t="s">
        <v>42</v>
      </c>
      <c r="J2204" t="str">
        <f>VLOOKUP(A2204,Names!A:B,2,)</f>
        <v>Kells, Mr.  Doug</v>
      </c>
      <c r="K2204" cm="1">
        <f t="array" ref="K2204">VLOOKUP($A2204,'Medical Examination'!$A:$H,COLUMN(B:B),0)</f>
        <v>48</v>
      </c>
      <c r="L2204" cm="1">
        <f t="array" ref="L2204">VLOOKUP($A2204,'Medical Examination'!$A:$H,COLUMN(C:C),0)</f>
        <v>10.54</v>
      </c>
      <c r="M2204" t="str" cm="1">
        <f t="array" ref="M2204">VLOOKUP($A2204,'Medical Examination'!$A:$H,COLUMN(D:D),0)</f>
        <v>No</v>
      </c>
      <c r="N2204" t="str" cm="1">
        <f t="array" ref="N2204">VLOOKUP($A2204,'Medical Examination'!$A:$H,COLUMN(E:E),0)</f>
        <v>No</v>
      </c>
      <c r="O2204" t="str" cm="1">
        <f t="array" ref="O2204">VLOOKUP($A2204,'Medical Examination'!$A:$H,COLUMN(F:F),0)</f>
        <v>No</v>
      </c>
      <c r="P2204" t="str" cm="1">
        <f t="array" ref="P2204">VLOOKUP($A2204,'Medical Examination'!$A:$H,COLUMN(G:G),0)</f>
        <v>No major surgery</v>
      </c>
      <c r="Q2204" t="str" cm="1">
        <f t="array" ref="Q2204">VLOOKUP($A2204,'Medical Examination'!$A:$H,COLUMN(H:H),0)</f>
        <v>yes</v>
      </c>
      <c r="R2204">
        <f t="shared" si="408"/>
        <v>0</v>
      </c>
      <c r="S2204">
        <f t="shared" si="409"/>
        <v>0</v>
      </c>
      <c r="T2204">
        <f t="shared" si="410"/>
        <v>0</v>
      </c>
      <c r="U2204">
        <f t="shared" si="411"/>
        <v>1</v>
      </c>
      <c r="V2204">
        <f t="shared" si="412"/>
        <v>2</v>
      </c>
      <c r="W2204">
        <f t="shared" si="413"/>
        <v>1</v>
      </c>
      <c r="X2204">
        <f t="shared" si="414"/>
        <v>0</v>
      </c>
      <c r="Y2204">
        <f t="shared" si="415"/>
        <v>1</v>
      </c>
      <c r="Z2204">
        <f t="shared" si="416"/>
        <v>0</v>
      </c>
      <c r="AA2204">
        <f t="shared" si="417"/>
        <v>0</v>
      </c>
      <c r="AB2204" s="5">
        <f t="shared" si="418"/>
        <v>45</v>
      </c>
      <c r="AC2204">
        <f t="shared" si="419"/>
        <v>1</v>
      </c>
    </row>
    <row r="2205" spans="1:29" x14ac:dyDescent="0.25">
      <c r="A2205" t="s">
        <v>2248</v>
      </c>
      <c r="B2205">
        <v>1966</v>
      </c>
      <c r="C2205" t="s">
        <v>18</v>
      </c>
      <c r="D2205">
        <v>24</v>
      </c>
      <c r="E2205">
        <v>0</v>
      </c>
      <c r="F2205">
        <v>39396.86</v>
      </c>
      <c r="G2205" t="s">
        <v>11</v>
      </c>
      <c r="H2205" t="s">
        <v>11</v>
      </c>
      <c r="I2205" t="s">
        <v>42</v>
      </c>
      <c r="J2205" t="str">
        <f>VLOOKUP(A2205,Names!A:B,2,)</f>
        <v>Defranco, Ms.  Meredith</v>
      </c>
      <c r="K2205" cm="1">
        <f t="array" ref="K2205">VLOOKUP($A2205,'Medical Examination'!$A:$H,COLUMN(B:B),0)</f>
        <v>41.46</v>
      </c>
      <c r="L2205" cm="1">
        <f t="array" ref="L2205">VLOOKUP($A2205,'Medical Examination'!$A:$H,COLUMN(C:C),0)</f>
        <v>4.99</v>
      </c>
      <c r="M2205" t="str" cm="1">
        <f t="array" ref="M2205">VLOOKUP($A2205,'Medical Examination'!$A:$H,COLUMN(D:D),0)</f>
        <v>yes</v>
      </c>
      <c r="N2205" t="str" cm="1">
        <f t="array" ref="N2205">VLOOKUP($A2205,'Medical Examination'!$A:$H,COLUMN(E:E),0)</f>
        <v>No</v>
      </c>
      <c r="O2205" t="str" cm="1">
        <f t="array" ref="O2205">VLOOKUP($A2205,'Medical Examination'!$A:$H,COLUMN(F:F),0)</f>
        <v>No</v>
      </c>
      <c r="P2205" cm="1">
        <f t="array" ref="P2205">VLOOKUP($A2205,'Medical Examination'!$A:$H,COLUMN(G:G),0)</f>
        <v>2</v>
      </c>
      <c r="Q2205" t="str" cm="1">
        <f t="array" ref="Q2205">VLOOKUP($A2205,'Medical Examination'!$A:$H,COLUMN(H:H),0)</f>
        <v>yes</v>
      </c>
      <c r="R2205">
        <f t="shared" si="408"/>
        <v>1</v>
      </c>
      <c r="S2205">
        <f t="shared" si="409"/>
        <v>0</v>
      </c>
      <c r="T2205">
        <f t="shared" si="410"/>
        <v>0</v>
      </c>
      <c r="U2205">
        <f t="shared" si="411"/>
        <v>1</v>
      </c>
      <c r="V2205">
        <f t="shared" si="412"/>
        <v>2</v>
      </c>
      <c r="W2205">
        <f t="shared" si="413"/>
        <v>2</v>
      </c>
      <c r="X2205">
        <f t="shared" si="414"/>
        <v>2</v>
      </c>
      <c r="Y2205">
        <f t="shared" si="415"/>
        <v>1</v>
      </c>
      <c r="Z2205">
        <f t="shared" si="416"/>
        <v>0</v>
      </c>
      <c r="AA2205">
        <f t="shared" si="417"/>
        <v>0</v>
      </c>
      <c r="AB2205" s="5">
        <f t="shared" si="418"/>
        <v>57</v>
      </c>
      <c r="AC2205">
        <f t="shared" si="419"/>
        <v>0</v>
      </c>
    </row>
    <row r="2206" spans="1:29" x14ac:dyDescent="0.25">
      <c r="A2206" t="s">
        <v>2249</v>
      </c>
      <c r="B2206">
        <v>1978</v>
      </c>
      <c r="C2206" t="s">
        <v>10</v>
      </c>
      <c r="D2206">
        <v>12</v>
      </c>
      <c r="E2206">
        <v>1</v>
      </c>
      <c r="F2206">
        <v>39556.49</v>
      </c>
      <c r="G2206" t="s">
        <v>16</v>
      </c>
      <c r="H2206" t="s">
        <v>11</v>
      </c>
      <c r="I2206" t="s">
        <v>164</v>
      </c>
      <c r="J2206" t="str">
        <f>VLOOKUP(A2206,Names!A:B,2,)</f>
        <v>Segal, Mr.  Craig A.</v>
      </c>
      <c r="K2206" cm="1">
        <f t="array" ref="K2206">VLOOKUP($A2206,'Medical Examination'!$A:$H,COLUMN(B:B),0)</f>
        <v>31.35</v>
      </c>
      <c r="L2206" cm="1">
        <f t="array" ref="L2206">VLOOKUP($A2206,'Medical Examination'!$A:$H,COLUMN(C:C),0)</f>
        <v>9.5399999999999991</v>
      </c>
      <c r="M2206" t="str" cm="1">
        <f t="array" ref="M2206">VLOOKUP($A2206,'Medical Examination'!$A:$H,COLUMN(D:D),0)</f>
        <v>No</v>
      </c>
      <c r="N2206" t="str" cm="1">
        <f t="array" ref="N2206">VLOOKUP($A2206,'Medical Examination'!$A:$H,COLUMN(E:E),0)</f>
        <v>No</v>
      </c>
      <c r="O2206" t="str" cm="1">
        <f t="array" ref="O2206">VLOOKUP($A2206,'Medical Examination'!$A:$H,COLUMN(F:F),0)</f>
        <v>No</v>
      </c>
      <c r="P2206" t="str" cm="1">
        <f t="array" ref="P2206">VLOOKUP($A2206,'Medical Examination'!$A:$H,COLUMN(G:G),0)</f>
        <v>No major surgery</v>
      </c>
      <c r="Q2206" t="str" cm="1">
        <f t="array" ref="Q2206">VLOOKUP($A2206,'Medical Examination'!$A:$H,COLUMN(H:H),0)</f>
        <v>yes</v>
      </c>
      <c r="R2206">
        <f t="shared" si="408"/>
        <v>0</v>
      </c>
      <c r="S2206">
        <f t="shared" si="409"/>
        <v>0</v>
      </c>
      <c r="T2206">
        <f t="shared" si="410"/>
        <v>0</v>
      </c>
      <c r="U2206">
        <f t="shared" si="411"/>
        <v>1</v>
      </c>
      <c r="V2206">
        <f t="shared" si="412"/>
        <v>3</v>
      </c>
      <c r="W2206">
        <f t="shared" si="413"/>
        <v>2</v>
      </c>
      <c r="X2206">
        <f t="shared" si="414"/>
        <v>0</v>
      </c>
      <c r="Y2206">
        <f t="shared" si="415"/>
        <v>0</v>
      </c>
      <c r="Z2206">
        <f t="shared" si="416"/>
        <v>0</v>
      </c>
      <c r="AA2206">
        <f t="shared" si="417"/>
        <v>0</v>
      </c>
      <c r="AB2206" s="5">
        <f t="shared" si="418"/>
        <v>45</v>
      </c>
      <c r="AC2206">
        <f t="shared" si="419"/>
        <v>1</v>
      </c>
    </row>
    <row r="2207" spans="1:29" x14ac:dyDescent="0.25">
      <c r="A2207" t="s">
        <v>2250</v>
      </c>
      <c r="B2207">
        <v>1981</v>
      </c>
      <c r="C2207" t="s">
        <v>10</v>
      </c>
      <c r="D2207">
        <v>5</v>
      </c>
      <c r="E2207">
        <v>3</v>
      </c>
      <c r="F2207">
        <v>39597.410000000003</v>
      </c>
      <c r="G2207" t="s">
        <v>16</v>
      </c>
      <c r="H2207" t="s">
        <v>11</v>
      </c>
      <c r="I2207" t="s">
        <v>356</v>
      </c>
      <c r="J2207" t="str">
        <f>VLOOKUP(A2207,Names!A:B,2,)</f>
        <v>Syed, Mr.  Aaqib L.</v>
      </c>
      <c r="K2207" cm="1">
        <f t="array" ref="K2207">VLOOKUP($A2207,'Medical Examination'!$A:$H,COLUMN(B:B),0)</f>
        <v>30.78</v>
      </c>
      <c r="L2207" cm="1">
        <f t="array" ref="L2207">VLOOKUP($A2207,'Medical Examination'!$A:$H,COLUMN(C:C),0)</f>
        <v>8.4499999999999993</v>
      </c>
      <c r="M2207" t="str" cm="1">
        <f t="array" ref="M2207">VLOOKUP($A2207,'Medical Examination'!$A:$H,COLUMN(D:D),0)</f>
        <v>yes</v>
      </c>
      <c r="N2207" t="str" cm="1">
        <f t="array" ref="N2207">VLOOKUP($A2207,'Medical Examination'!$A:$H,COLUMN(E:E),0)</f>
        <v>No</v>
      </c>
      <c r="O2207" t="str" cm="1">
        <f t="array" ref="O2207">VLOOKUP($A2207,'Medical Examination'!$A:$H,COLUMN(F:F),0)</f>
        <v>No</v>
      </c>
      <c r="P2207" t="str" cm="1">
        <f t="array" ref="P2207">VLOOKUP($A2207,'Medical Examination'!$A:$H,COLUMN(G:G),0)</f>
        <v>No major surgery</v>
      </c>
      <c r="Q2207" t="str" cm="1">
        <f t="array" ref="Q2207">VLOOKUP($A2207,'Medical Examination'!$A:$H,COLUMN(H:H),0)</f>
        <v>yes</v>
      </c>
      <c r="R2207">
        <f t="shared" si="408"/>
        <v>1</v>
      </c>
      <c r="S2207">
        <f t="shared" si="409"/>
        <v>0</v>
      </c>
      <c r="T2207">
        <f t="shared" si="410"/>
        <v>0</v>
      </c>
      <c r="U2207">
        <f t="shared" si="411"/>
        <v>1</v>
      </c>
      <c r="V2207">
        <f t="shared" si="412"/>
        <v>3</v>
      </c>
      <c r="W2207">
        <f t="shared" si="413"/>
        <v>2</v>
      </c>
      <c r="X2207">
        <f t="shared" si="414"/>
        <v>0</v>
      </c>
      <c r="Y2207">
        <f t="shared" si="415"/>
        <v>0</v>
      </c>
      <c r="Z2207">
        <f t="shared" si="416"/>
        <v>0</v>
      </c>
      <c r="AA2207">
        <f t="shared" si="417"/>
        <v>0</v>
      </c>
      <c r="AB2207" s="5">
        <f t="shared" si="418"/>
        <v>42</v>
      </c>
      <c r="AC2207">
        <f t="shared" si="419"/>
        <v>1</v>
      </c>
    </row>
    <row r="2208" spans="1:29" x14ac:dyDescent="0.25">
      <c r="A2208" t="s">
        <v>2251</v>
      </c>
      <c r="B2208">
        <v>1995</v>
      </c>
      <c r="C2208" t="s">
        <v>35</v>
      </c>
      <c r="D2208">
        <v>7</v>
      </c>
      <c r="E2208">
        <v>0</v>
      </c>
      <c r="F2208">
        <v>39611.760000000002</v>
      </c>
      <c r="G2208" t="s">
        <v>16</v>
      </c>
      <c r="H2208" t="s">
        <v>12</v>
      </c>
      <c r="I2208" t="s">
        <v>13</v>
      </c>
      <c r="J2208" t="str">
        <f>VLOOKUP(A2208,Names!A:B,2,)</f>
        <v>Keflezighi, Mr.  Meb</v>
      </c>
      <c r="K2208" cm="1">
        <f t="array" ref="K2208">VLOOKUP($A2208,'Medical Examination'!$A:$H,COLUMN(B:B),0)</f>
        <v>42.13</v>
      </c>
      <c r="L2208" cm="1">
        <f t="array" ref="L2208">VLOOKUP($A2208,'Medical Examination'!$A:$H,COLUMN(C:C),0)</f>
        <v>5.2</v>
      </c>
      <c r="M2208" t="str" cm="1">
        <f t="array" ref="M2208">VLOOKUP($A2208,'Medical Examination'!$A:$H,COLUMN(D:D),0)</f>
        <v>yes</v>
      </c>
      <c r="N2208" t="str" cm="1">
        <f t="array" ref="N2208">VLOOKUP($A2208,'Medical Examination'!$A:$H,COLUMN(E:E),0)</f>
        <v>No</v>
      </c>
      <c r="O2208" t="str" cm="1">
        <f t="array" ref="O2208">VLOOKUP($A2208,'Medical Examination'!$A:$H,COLUMN(F:F),0)</f>
        <v>No</v>
      </c>
      <c r="P2208" cm="1">
        <f t="array" ref="P2208">VLOOKUP($A2208,'Medical Examination'!$A:$H,COLUMN(G:G),0)</f>
        <v>1</v>
      </c>
      <c r="Q2208" t="str" cm="1">
        <f t="array" ref="Q2208">VLOOKUP($A2208,'Medical Examination'!$A:$H,COLUMN(H:H),0)</f>
        <v>yes</v>
      </c>
      <c r="R2208">
        <f t="shared" si="408"/>
        <v>1</v>
      </c>
      <c r="S2208">
        <f t="shared" si="409"/>
        <v>0</v>
      </c>
      <c r="T2208">
        <f t="shared" si="410"/>
        <v>0</v>
      </c>
      <c r="U2208">
        <f t="shared" si="411"/>
        <v>1</v>
      </c>
      <c r="V2208">
        <f t="shared" si="412"/>
        <v>3</v>
      </c>
      <c r="W2208">
        <f t="shared" si="413"/>
        <v>1</v>
      </c>
      <c r="X2208">
        <f t="shared" si="414"/>
        <v>1</v>
      </c>
      <c r="Y2208">
        <f t="shared" si="415"/>
        <v>0</v>
      </c>
      <c r="Z2208">
        <f t="shared" si="416"/>
        <v>0</v>
      </c>
      <c r="AA2208">
        <f t="shared" si="417"/>
        <v>1</v>
      </c>
      <c r="AB2208" s="5">
        <f t="shared" si="418"/>
        <v>28</v>
      </c>
      <c r="AC2208">
        <f t="shared" si="419"/>
        <v>1</v>
      </c>
    </row>
    <row r="2209" spans="1:29" x14ac:dyDescent="0.25">
      <c r="A2209" t="s">
        <v>2252</v>
      </c>
      <c r="B2209">
        <v>1977</v>
      </c>
      <c r="C2209" t="s">
        <v>30</v>
      </c>
      <c r="D2209">
        <v>17</v>
      </c>
      <c r="E2209">
        <v>2</v>
      </c>
      <c r="F2209">
        <v>39670.44</v>
      </c>
      <c r="G2209" t="s">
        <v>11</v>
      </c>
      <c r="H2209" t="s">
        <v>16</v>
      </c>
      <c r="I2209" t="s">
        <v>23</v>
      </c>
      <c r="J2209" t="str">
        <f>VLOOKUP(A2209,Names!A:B,2,)</f>
        <v>McGoogan, Mr.  Charlie</v>
      </c>
      <c r="K2209" cm="1">
        <f t="array" ref="K2209">VLOOKUP($A2209,'Medical Examination'!$A:$H,COLUMN(B:B),0)</f>
        <v>46.39</v>
      </c>
      <c r="L2209" cm="1">
        <f t="array" ref="L2209">VLOOKUP($A2209,'Medical Examination'!$A:$H,COLUMN(C:C),0)</f>
        <v>5.09</v>
      </c>
      <c r="M2209" t="str" cm="1">
        <f t="array" ref="M2209">VLOOKUP($A2209,'Medical Examination'!$A:$H,COLUMN(D:D),0)</f>
        <v>No</v>
      </c>
      <c r="N2209" t="str" cm="1">
        <f t="array" ref="N2209">VLOOKUP($A2209,'Medical Examination'!$A:$H,COLUMN(E:E),0)</f>
        <v>No</v>
      </c>
      <c r="O2209" t="str" cm="1">
        <f t="array" ref="O2209">VLOOKUP($A2209,'Medical Examination'!$A:$H,COLUMN(F:F),0)</f>
        <v>No</v>
      </c>
      <c r="P2209" t="str" cm="1">
        <f t="array" ref="P2209">VLOOKUP($A2209,'Medical Examination'!$A:$H,COLUMN(G:G),0)</f>
        <v>No major surgery</v>
      </c>
      <c r="Q2209" t="str" cm="1">
        <f t="array" ref="Q2209">VLOOKUP($A2209,'Medical Examination'!$A:$H,COLUMN(H:H),0)</f>
        <v>yes</v>
      </c>
      <c r="R2209">
        <f t="shared" si="408"/>
        <v>0</v>
      </c>
      <c r="S2209">
        <f t="shared" si="409"/>
        <v>0</v>
      </c>
      <c r="T2209">
        <f t="shared" si="410"/>
        <v>0</v>
      </c>
      <c r="U2209">
        <f t="shared" si="411"/>
        <v>1</v>
      </c>
      <c r="V2209">
        <f t="shared" si="412"/>
        <v>2</v>
      </c>
      <c r="W2209">
        <f t="shared" si="413"/>
        <v>3</v>
      </c>
      <c r="X2209">
        <f t="shared" si="414"/>
        <v>0</v>
      </c>
      <c r="Y2209">
        <f t="shared" si="415"/>
        <v>0</v>
      </c>
      <c r="Z2209">
        <f t="shared" si="416"/>
        <v>1</v>
      </c>
      <c r="AA2209">
        <f t="shared" si="417"/>
        <v>0</v>
      </c>
      <c r="AB2209" s="5">
        <f t="shared" si="418"/>
        <v>46</v>
      </c>
      <c r="AC2209">
        <f t="shared" si="419"/>
        <v>1</v>
      </c>
    </row>
    <row r="2210" spans="1:29" x14ac:dyDescent="0.25">
      <c r="A2210" t="s">
        <v>2253</v>
      </c>
      <c r="B2210">
        <v>1968</v>
      </c>
      <c r="C2210" t="s">
        <v>20</v>
      </c>
      <c r="D2210">
        <v>29</v>
      </c>
      <c r="E2210">
        <v>0</v>
      </c>
      <c r="F2210">
        <v>39721.93</v>
      </c>
      <c r="G2210" t="s">
        <v>11</v>
      </c>
      <c r="H2210" t="s">
        <v>11</v>
      </c>
      <c r="I2210" t="s">
        <v>42</v>
      </c>
      <c r="J2210" t="str">
        <f>VLOOKUP(A2210,Names!A:B,2,)</f>
        <v>Clubb, Mr.  John</v>
      </c>
      <c r="K2210" cm="1">
        <f t="array" ref="K2210">VLOOKUP($A2210,'Medical Examination'!$A:$H,COLUMN(B:B),0)</f>
        <v>44.32</v>
      </c>
      <c r="L2210" cm="1">
        <f t="array" ref="L2210">VLOOKUP($A2210,'Medical Examination'!$A:$H,COLUMN(C:C),0)</f>
        <v>10.55</v>
      </c>
      <c r="M2210" t="str" cm="1">
        <f t="array" ref="M2210">VLOOKUP($A2210,'Medical Examination'!$A:$H,COLUMN(D:D),0)</f>
        <v>No</v>
      </c>
      <c r="N2210" t="str" cm="1">
        <f t="array" ref="N2210">VLOOKUP($A2210,'Medical Examination'!$A:$H,COLUMN(E:E),0)</f>
        <v>No</v>
      </c>
      <c r="O2210" t="str" cm="1">
        <f t="array" ref="O2210">VLOOKUP($A2210,'Medical Examination'!$A:$H,COLUMN(F:F),0)</f>
        <v>No</v>
      </c>
      <c r="P2210" t="str" cm="1">
        <f t="array" ref="P2210">VLOOKUP($A2210,'Medical Examination'!$A:$H,COLUMN(G:G),0)</f>
        <v>No major surgery</v>
      </c>
      <c r="Q2210" t="str" cm="1">
        <f t="array" ref="Q2210">VLOOKUP($A2210,'Medical Examination'!$A:$H,COLUMN(H:H),0)</f>
        <v>yes</v>
      </c>
      <c r="R2210">
        <f t="shared" si="408"/>
        <v>0</v>
      </c>
      <c r="S2210">
        <f t="shared" si="409"/>
        <v>0</v>
      </c>
      <c r="T2210">
        <f t="shared" si="410"/>
        <v>0</v>
      </c>
      <c r="U2210">
        <f t="shared" si="411"/>
        <v>1</v>
      </c>
      <c r="V2210">
        <f t="shared" si="412"/>
        <v>2</v>
      </c>
      <c r="W2210">
        <f t="shared" si="413"/>
        <v>2</v>
      </c>
      <c r="X2210">
        <f t="shared" si="414"/>
        <v>0</v>
      </c>
      <c r="Y2210">
        <f t="shared" si="415"/>
        <v>1</v>
      </c>
      <c r="Z2210">
        <f t="shared" si="416"/>
        <v>0</v>
      </c>
      <c r="AA2210">
        <f t="shared" si="417"/>
        <v>0</v>
      </c>
      <c r="AB2210" s="5">
        <f t="shared" si="418"/>
        <v>55</v>
      </c>
      <c r="AC2210">
        <f t="shared" si="419"/>
        <v>1</v>
      </c>
    </row>
    <row r="2211" spans="1:29" x14ac:dyDescent="0.25">
      <c r="A2211" t="s">
        <v>2254</v>
      </c>
      <c r="B2211">
        <v>2003</v>
      </c>
      <c r="C2211" t="s">
        <v>10</v>
      </c>
      <c r="D2211">
        <v>16</v>
      </c>
      <c r="E2211">
        <v>0</v>
      </c>
      <c r="F2211">
        <v>39722.75</v>
      </c>
      <c r="G2211" t="s">
        <v>16</v>
      </c>
      <c r="H2211" t="s">
        <v>16</v>
      </c>
      <c r="I2211" t="s">
        <v>13</v>
      </c>
      <c r="J2211" t="str">
        <f>VLOOKUP(A2211,Names!A:B,2,)</f>
        <v>Stroffolino, Mr.  Jamie P</v>
      </c>
      <c r="K2211" cm="1">
        <f t="array" ref="K2211">VLOOKUP($A2211,'Medical Examination'!$A:$H,COLUMN(B:B),0)</f>
        <v>44.88</v>
      </c>
      <c r="L2211" cm="1">
        <f t="array" ref="L2211">VLOOKUP($A2211,'Medical Examination'!$A:$H,COLUMN(C:C),0)</f>
        <v>6.04</v>
      </c>
      <c r="M2211" t="str" cm="1">
        <f t="array" ref="M2211">VLOOKUP($A2211,'Medical Examination'!$A:$H,COLUMN(D:D),0)</f>
        <v>No</v>
      </c>
      <c r="N2211" t="str" cm="1">
        <f t="array" ref="N2211">VLOOKUP($A2211,'Medical Examination'!$A:$H,COLUMN(E:E),0)</f>
        <v>No</v>
      </c>
      <c r="O2211" t="str" cm="1">
        <f t="array" ref="O2211">VLOOKUP($A2211,'Medical Examination'!$A:$H,COLUMN(F:F),0)</f>
        <v>Yes</v>
      </c>
      <c r="P2211" cm="1">
        <f t="array" ref="P2211">VLOOKUP($A2211,'Medical Examination'!$A:$H,COLUMN(G:G),0)</f>
        <v>1</v>
      </c>
      <c r="Q2211" t="str" cm="1">
        <f t="array" ref="Q2211">VLOOKUP($A2211,'Medical Examination'!$A:$H,COLUMN(H:H),0)</f>
        <v>yes</v>
      </c>
      <c r="R2211">
        <f t="shared" si="408"/>
        <v>0</v>
      </c>
      <c r="S2211">
        <f t="shared" si="409"/>
        <v>0</v>
      </c>
      <c r="T2211">
        <f t="shared" si="410"/>
        <v>1</v>
      </c>
      <c r="U2211">
        <f t="shared" si="411"/>
        <v>1</v>
      </c>
      <c r="V2211">
        <f t="shared" si="412"/>
        <v>3</v>
      </c>
      <c r="W2211">
        <f t="shared" si="413"/>
        <v>3</v>
      </c>
      <c r="X2211">
        <f t="shared" si="414"/>
        <v>1</v>
      </c>
      <c r="Y2211">
        <f t="shared" si="415"/>
        <v>0</v>
      </c>
      <c r="Z2211">
        <f t="shared" si="416"/>
        <v>0</v>
      </c>
      <c r="AA2211">
        <f t="shared" si="417"/>
        <v>1</v>
      </c>
      <c r="AB2211" s="5">
        <f t="shared" si="418"/>
        <v>20</v>
      </c>
      <c r="AC2211">
        <f t="shared" si="419"/>
        <v>1</v>
      </c>
    </row>
    <row r="2212" spans="1:29" x14ac:dyDescent="0.25">
      <c r="A2212" t="s">
        <v>2255</v>
      </c>
      <c r="B2212">
        <v>1977</v>
      </c>
      <c r="C2212" t="s">
        <v>35</v>
      </c>
      <c r="D2212">
        <v>12</v>
      </c>
      <c r="E2212">
        <v>1</v>
      </c>
      <c r="F2212">
        <v>39725.519999999997</v>
      </c>
      <c r="G2212" t="s">
        <v>11</v>
      </c>
      <c r="H2212" t="s">
        <v>16</v>
      </c>
      <c r="I2212" t="s">
        <v>23</v>
      </c>
      <c r="J2212" t="str">
        <f>VLOOKUP(A2212,Names!A:B,2,)</f>
        <v>Alleman, Ms.  Ann</v>
      </c>
      <c r="K2212" cm="1">
        <f t="array" ref="K2212">VLOOKUP($A2212,'Medical Examination'!$A:$H,COLUMN(B:B),0)</f>
        <v>30.495000000000001</v>
      </c>
      <c r="L2212" cm="1">
        <f t="array" ref="L2212">VLOOKUP($A2212,'Medical Examination'!$A:$H,COLUMN(C:C),0)</f>
        <v>6.29</v>
      </c>
      <c r="M2212" t="str" cm="1">
        <f t="array" ref="M2212">VLOOKUP($A2212,'Medical Examination'!$A:$H,COLUMN(D:D),0)</f>
        <v>No</v>
      </c>
      <c r="N2212" t="str" cm="1">
        <f t="array" ref="N2212">VLOOKUP($A2212,'Medical Examination'!$A:$H,COLUMN(E:E),0)</f>
        <v>No</v>
      </c>
      <c r="O2212" t="str" cm="1">
        <f t="array" ref="O2212">VLOOKUP($A2212,'Medical Examination'!$A:$H,COLUMN(F:F),0)</f>
        <v>No</v>
      </c>
      <c r="P2212" t="str" cm="1">
        <f t="array" ref="P2212">VLOOKUP($A2212,'Medical Examination'!$A:$H,COLUMN(G:G),0)</f>
        <v>No major surgery</v>
      </c>
      <c r="Q2212" t="str" cm="1">
        <f t="array" ref="Q2212">VLOOKUP($A2212,'Medical Examination'!$A:$H,COLUMN(H:H),0)</f>
        <v>yes</v>
      </c>
      <c r="R2212">
        <f t="shared" si="408"/>
        <v>0</v>
      </c>
      <c r="S2212">
        <f t="shared" si="409"/>
        <v>0</v>
      </c>
      <c r="T2212">
        <f t="shared" si="410"/>
        <v>0</v>
      </c>
      <c r="U2212">
        <f t="shared" si="411"/>
        <v>1</v>
      </c>
      <c r="V2212">
        <f t="shared" si="412"/>
        <v>2</v>
      </c>
      <c r="W2212">
        <f t="shared" si="413"/>
        <v>3</v>
      </c>
      <c r="X2212">
        <f t="shared" si="414"/>
        <v>0</v>
      </c>
      <c r="Y2212">
        <f t="shared" si="415"/>
        <v>0</v>
      </c>
      <c r="Z2212">
        <f t="shared" si="416"/>
        <v>1</v>
      </c>
      <c r="AA2212">
        <f t="shared" si="417"/>
        <v>0</v>
      </c>
      <c r="AB2212" s="5">
        <f t="shared" si="418"/>
        <v>46</v>
      </c>
      <c r="AC2212">
        <f t="shared" si="419"/>
        <v>0</v>
      </c>
    </row>
    <row r="2213" spans="1:29" x14ac:dyDescent="0.25">
      <c r="A2213" t="s">
        <v>2256</v>
      </c>
      <c r="B2213">
        <v>1973</v>
      </c>
      <c r="C2213" t="s">
        <v>30</v>
      </c>
      <c r="D2213">
        <v>17</v>
      </c>
      <c r="E2213">
        <v>0</v>
      </c>
      <c r="F2213">
        <v>39727.61</v>
      </c>
      <c r="G2213" t="s">
        <v>16</v>
      </c>
      <c r="H2213" t="s">
        <v>11</v>
      </c>
      <c r="I2213" t="s">
        <v>42</v>
      </c>
      <c r="J2213" t="str">
        <f>VLOOKUP(A2213,Names!A:B,2,)</f>
        <v>Cardinal, Mr.  Craig</v>
      </c>
      <c r="K2213" cm="1">
        <f t="array" ref="K2213">VLOOKUP($A2213,'Medical Examination'!$A:$H,COLUMN(B:B),0)</f>
        <v>30.9</v>
      </c>
      <c r="L2213" cm="1">
        <f t="array" ref="L2213">VLOOKUP($A2213,'Medical Examination'!$A:$H,COLUMN(C:C),0)</f>
        <v>9.4</v>
      </c>
      <c r="M2213" t="str" cm="1">
        <f t="array" ref="M2213">VLOOKUP($A2213,'Medical Examination'!$A:$H,COLUMN(D:D),0)</f>
        <v>No</v>
      </c>
      <c r="N2213" t="str" cm="1">
        <f t="array" ref="N2213">VLOOKUP($A2213,'Medical Examination'!$A:$H,COLUMN(E:E),0)</f>
        <v>No</v>
      </c>
      <c r="O2213" t="str" cm="1">
        <f t="array" ref="O2213">VLOOKUP($A2213,'Medical Examination'!$A:$H,COLUMN(F:F),0)</f>
        <v>No</v>
      </c>
      <c r="P2213" cm="1">
        <f t="array" ref="P2213">VLOOKUP($A2213,'Medical Examination'!$A:$H,COLUMN(G:G),0)</f>
        <v>2</v>
      </c>
      <c r="Q2213" t="str" cm="1">
        <f t="array" ref="Q2213">VLOOKUP($A2213,'Medical Examination'!$A:$H,COLUMN(H:H),0)</f>
        <v>yes</v>
      </c>
      <c r="R2213">
        <f t="shared" si="408"/>
        <v>0</v>
      </c>
      <c r="S2213">
        <f t="shared" si="409"/>
        <v>0</v>
      </c>
      <c r="T2213">
        <f t="shared" si="410"/>
        <v>0</v>
      </c>
      <c r="U2213">
        <f t="shared" si="411"/>
        <v>1</v>
      </c>
      <c r="V2213">
        <f t="shared" si="412"/>
        <v>3</v>
      </c>
      <c r="W2213">
        <f t="shared" si="413"/>
        <v>2</v>
      </c>
      <c r="X2213">
        <f t="shared" si="414"/>
        <v>2</v>
      </c>
      <c r="Y2213">
        <f t="shared" si="415"/>
        <v>1</v>
      </c>
      <c r="Z2213">
        <f t="shared" si="416"/>
        <v>0</v>
      </c>
      <c r="AA2213">
        <f t="shared" si="417"/>
        <v>0</v>
      </c>
      <c r="AB2213" s="5">
        <f t="shared" si="418"/>
        <v>50</v>
      </c>
      <c r="AC2213">
        <f t="shared" si="419"/>
        <v>1</v>
      </c>
    </row>
    <row r="2214" spans="1:29" x14ac:dyDescent="0.25">
      <c r="A2214" t="s">
        <v>2257</v>
      </c>
      <c r="B2214">
        <v>1987</v>
      </c>
      <c r="C2214" t="s">
        <v>10</v>
      </c>
      <c r="D2214">
        <v>24</v>
      </c>
      <c r="E2214">
        <v>1</v>
      </c>
      <c r="F2214">
        <v>39774.28</v>
      </c>
      <c r="G2214" t="s">
        <v>16</v>
      </c>
      <c r="H2214" t="s">
        <v>16</v>
      </c>
      <c r="I2214" t="s">
        <v>276</v>
      </c>
      <c r="J2214" t="str">
        <f>VLOOKUP(A2214,Names!A:B,2,)</f>
        <v>Zywicki, Mr.  Benjamin P.</v>
      </c>
      <c r="K2214" cm="1">
        <f t="array" ref="K2214">VLOOKUP($A2214,'Medical Examination'!$A:$H,COLUMN(B:B),0)</f>
        <v>36.67</v>
      </c>
      <c r="L2214" cm="1">
        <f t="array" ref="L2214">VLOOKUP($A2214,'Medical Examination'!$A:$H,COLUMN(C:C),0)</f>
        <v>5.18</v>
      </c>
      <c r="M2214" t="str" cm="1">
        <f t="array" ref="M2214">VLOOKUP($A2214,'Medical Examination'!$A:$H,COLUMN(D:D),0)</f>
        <v>No</v>
      </c>
      <c r="N2214" t="str" cm="1">
        <f t="array" ref="N2214">VLOOKUP($A2214,'Medical Examination'!$A:$H,COLUMN(E:E),0)</f>
        <v>No</v>
      </c>
      <c r="O2214" t="str" cm="1">
        <f t="array" ref="O2214">VLOOKUP($A2214,'Medical Examination'!$A:$H,COLUMN(F:F),0)</f>
        <v>No</v>
      </c>
      <c r="P2214" cm="1">
        <f t="array" ref="P2214">VLOOKUP($A2214,'Medical Examination'!$A:$H,COLUMN(G:G),0)</f>
        <v>1</v>
      </c>
      <c r="Q2214" t="str" cm="1">
        <f t="array" ref="Q2214">VLOOKUP($A2214,'Medical Examination'!$A:$H,COLUMN(H:H),0)</f>
        <v>yes</v>
      </c>
      <c r="R2214">
        <f t="shared" si="408"/>
        <v>0</v>
      </c>
      <c r="S2214">
        <f t="shared" si="409"/>
        <v>0</v>
      </c>
      <c r="T2214">
        <f t="shared" si="410"/>
        <v>0</v>
      </c>
      <c r="U2214">
        <f t="shared" si="411"/>
        <v>1</v>
      </c>
      <c r="V2214">
        <f t="shared" si="412"/>
        <v>3</v>
      </c>
      <c r="W2214">
        <f t="shared" si="413"/>
        <v>3</v>
      </c>
      <c r="X2214">
        <f t="shared" si="414"/>
        <v>1</v>
      </c>
      <c r="Y2214">
        <f t="shared" si="415"/>
        <v>0</v>
      </c>
      <c r="Z2214">
        <f t="shared" si="416"/>
        <v>0</v>
      </c>
      <c r="AA2214">
        <f t="shared" si="417"/>
        <v>0</v>
      </c>
      <c r="AB2214" s="5">
        <f t="shared" si="418"/>
        <v>36</v>
      </c>
      <c r="AC2214">
        <f t="shared" si="419"/>
        <v>1</v>
      </c>
    </row>
    <row r="2215" spans="1:29" x14ac:dyDescent="0.25">
      <c r="A2215" t="s">
        <v>2258</v>
      </c>
      <c r="B2215">
        <v>1985</v>
      </c>
      <c r="C2215" t="s">
        <v>10</v>
      </c>
      <c r="D2215">
        <v>17</v>
      </c>
      <c r="E2215">
        <v>2</v>
      </c>
      <c r="F2215">
        <v>39836.519999999997</v>
      </c>
      <c r="G2215" t="s">
        <v>11</v>
      </c>
      <c r="H2215" t="s">
        <v>16</v>
      </c>
      <c r="I2215" t="s">
        <v>42</v>
      </c>
      <c r="J2215" t="str">
        <f>VLOOKUP(A2215,Names!A:B,2,)</f>
        <v>Groner, Ms.  Roberta</v>
      </c>
      <c r="K2215" cm="1">
        <f t="array" ref="K2215">VLOOKUP($A2215,'Medical Examination'!$A:$H,COLUMN(B:B),0)</f>
        <v>34.799999999999997</v>
      </c>
      <c r="L2215" cm="1">
        <f t="array" ref="L2215">VLOOKUP($A2215,'Medical Examination'!$A:$H,COLUMN(C:C),0)</f>
        <v>4.72</v>
      </c>
      <c r="M2215" t="str" cm="1">
        <f t="array" ref="M2215">VLOOKUP($A2215,'Medical Examination'!$A:$H,COLUMN(D:D),0)</f>
        <v>yes</v>
      </c>
      <c r="N2215" t="str" cm="1">
        <f t="array" ref="N2215">VLOOKUP($A2215,'Medical Examination'!$A:$H,COLUMN(E:E),0)</f>
        <v>No</v>
      </c>
      <c r="O2215" t="str" cm="1">
        <f t="array" ref="O2215">VLOOKUP($A2215,'Medical Examination'!$A:$H,COLUMN(F:F),0)</f>
        <v>No</v>
      </c>
      <c r="P2215" t="str" cm="1">
        <f t="array" ref="P2215">VLOOKUP($A2215,'Medical Examination'!$A:$H,COLUMN(G:G),0)</f>
        <v>No major surgery</v>
      </c>
      <c r="Q2215" t="str" cm="1">
        <f t="array" ref="Q2215">VLOOKUP($A2215,'Medical Examination'!$A:$H,COLUMN(H:H),0)</f>
        <v>yes</v>
      </c>
      <c r="R2215">
        <f t="shared" si="408"/>
        <v>1</v>
      </c>
      <c r="S2215">
        <f t="shared" si="409"/>
        <v>0</v>
      </c>
      <c r="T2215">
        <f t="shared" si="410"/>
        <v>0</v>
      </c>
      <c r="U2215">
        <f t="shared" si="411"/>
        <v>1</v>
      </c>
      <c r="V2215">
        <f t="shared" si="412"/>
        <v>2</v>
      </c>
      <c r="W2215">
        <f t="shared" si="413"/>
        <v>3</v>
      </c>
      <c r="X2215">
        <f t="shared" si="414"/>
        <v>0</v>
      </c>
      <c r="Y2215">
        <f t="shared" si="415"/>
        <v>1</v>
      </c>
      <c r="Z2215">
        <f t="shared" si="416"/>
        <v>0</v>
      </c>
      <c r="AA2215">
        <f t="shared" si="417"/>
        <v>0</v>
      </c>
      <c r="AB2215" s="5">
        <f t="shared" si="418"/>
        <v>38</v>
      </c>
      <c r="AC2215">
        <f t="shared" si="419"/>
        <v>0</v>
      </c>
    </row>
    <row r="2216" spans="1:29" x14ac:dyDescent="0.25">
      <c r="A2216" t="s">
        <v>2259</v>
      </c>
      <c r="B2216">
        <v>1983</v>
      </c>
      <c r="C2216" t="s">
        <v>18</v>
      </c>
      <c r="D2216">
        <v>1</v>
      </c>
      <c r="E2216">
        <v>3</v>
      </c>
      <c r="F2216">
        <v>39865.699999999997</v>
      </c>
      <c r="G2216" t="s">
        <v>11</v>
      </c>
      <c r="H2216" t="s">
        <v>11</v>
      </c>
      <c r="I2216" t="s">
        <v>42</v>
      </c>
      <c r="J2216" t="str">
        <f>VLOOKUP(A2216,Names!A:B,2,)</f>
        <v>Antonopoulos, Ms.  Yianna</v>
      </c>
      <c r="K2216" cm="1">
        <f t="array" ref="K2216">VLOOKUP($A2216,'Medical Examination'!$A:$H,COLUMN(B:B),0)</f>
        <v>51.51</v>
      </c>
      <c r="L2216" cm="1">
        <f t="array" ref="L2216">VLOOKUP($A2216,'Medical Examination'!$A:$H,COLUMN(C:C),0)</f>
        <v>6.26</v>
      </c>
      <c r="M2216" t="str" cm="1">
        <f t="array" ref="M2216">VLOOKUP($A2216,'Medical Examination'!$A:$H,COLUMN(D:D),0)</f>
        <v>yes</v>
      </c>
      <c r="N2216" t="str" cm="1">
        <f t="array" ref="N2216">VLOOKUP($A2216,'Medical Examination'!$A:$H,COLUMN(E:E),0)</f>
        <v>No</v>
      </c>
      <c r="O2216" t="str" cm="1">
        <f t="array" ref="O2216">VLOOKUP($A2216,'Medical Examination'!$A:$H,COLUMN(F:F),0)</f>
        <v>Yes</v>
      </c>
      <c r="P2216" cm="1">
        <f t="array" ref="P2216">VLOOKUP($A2216,'Medical Examination'!$A:$H,COLUMN(G:G),0)</f>
        <v>1</v>
      </c>
      <c r="Q2216" t="str" cm="1">
        <f t="array" ref="Q2216">VLOOKUP($A2216,'Medical Examination'!$A:$H,COLUMN(H:H),0)</f>
        <v>yes</v>
      </c>
      <c r="R2216">
        <f t="shared" si="408"/>
        <v>1</v>
      </c>
      <c r="S2216">
        <f t="shared" si="409"/>
        <v>0</v>
      </c>
      <c r="T2216">
        <f t="shared" si="410"/>
        <v>1</v>
      </c>
      <c r="U2216">
        <f t="shared" si="411"/>
        <v>1</v>
      </c>
      <c r="V2216">
        <f t="shared" si="412"/>
        <v>2</v>
      </c>
      <c r="W2216">
        <f t="shared" si="413"/>
        <v>2</v>
      </c>
      <c r="X2216">
        <f t="shared" si="414"/>
        <v>1</v>
      </c>
      <c r="Y2216">
        <f t="shared" si="415"/>
        <v>1</v>
      </c>
      <c r="Z2216">
        <f t="shared" si="416"/>
        <v>0</v>
      </c>
      <c r="AA2216">
        <f t="shared" si="417"/>
        <v>0</v>
      </c>
      <c r="AB2216" s="5">
        <f t="shared" si="418"/>
        <v>40</v>
      </c>
      <c r="AC2216">
        <f t="shared" si="419"/>
        <v>0</v>
      </c>
    </row>
    <row r="2217" spans="1:29" x14ac:dyDescent="0.25">
      <c r="A2217" t="s">
        <v>2260</v>
      </c>
      <c r="B2217">
        <v>1985</v>
      </c>
      <c r="C2217" t="s">
        <v>35</v>
      </c>
      <c r="D2217">
        <v>22</v>
      </c>
      <c r="E2217">
        <v>1</v>
      </c>
      <c r="F2217">
        <v>39871.699999999997</v>
      </c>
      <c r="G2217" t="s">
        <v>16</v>
      </c>
      <c r="H2217" t="s">
        <v>11</v>
      </c>
      <c r="I2217" t="s">
        <v>13</v>
      </c>
      <c r="J2217" t="str">
        <f>VLOOKUP(A2217,Names!A:B,2,)</f>
        <v>Robinson, Mr.  Knox</v>
      </c>
      <c r="K2217" cm="1">
        <f t="array" ref="K2217">VLOOKUP($A2217,'Medical Examination'!$A:$H,COLUMN(B:B),0)</f>
        <v>37.07</v>
      </c>
      <c r="L2217" cm="1">
        <f t="array" ref="L2217">VLOOKUP($A2217,'Medical Examination'!$A:$H,COLUMN(C:C),0)</f>
        <v>6.14</v>
      </c>
      <c r="M2217" t="str" cm="1">
        <f t="array" ref="M2217">VLOOKUP($A2217,'Medical Examination'!$A:$H,COLUMN(D:D),0)</f>
        <v>yes</v>
      </c>
      <c r="N2217" t="str" cm="1">
        <f t="array" ref="N2217">VLOOKUP($A2217,'Medical Examination'!$A:$H,COLUMN(E:E),0)</f>
        <v>No</v>
      </c>
      <c r="O2217" t="str" cm="1">
        <f t="array" ref="O2217">VLOOKUP($A2217,'Medical Examination'!$A:$H,COLUMN(F:F),0)</f>
        <v>No</v>
      </c>
      <c r="P2217" t="str" cm="1">
        <f t="array" ref="P2217">VLOOKUP($A2217,'Medical Examination'!$A:$H,COLUMN(G:G),0)</f>
        <v>No major surgery</v>
      </c>
      <c r="Q2217" t="str" cm="1">
        <f t="array" ref="Q2217">VLOOKUP($A2217,'Medical Examination'!$A:$H,COLUMN(H:H),0)</f>
        <v>yes</v>
      </c>
      <c r="R2217">
        <f t="shared" si="408"/>
        <v>1</v>
      </c>
      <c r="S2217">
        <f t="shared" si="409"/>
        <v>0</v>
      </c>
      <c r="T2217">
        <f t="shared" si="410"/>
        <v>0</v>
      </c>
      <c r="U2217">
        <f t="shared" si="411"/>
        <v>1</v>
      </c>
      <c r="V2217">
        <f t="shared" si="412"/>
        <v>3</v>
      </c>
      <c r="W2217">
        <f t="shared" si="413"/>
        <v>2</v>
      </c>
      <c r="X2217">
        <f t="shared" si="414"/>
        <v>0</v>
      </c>
      <c r="Y2217">
        <f t="shared" si="415"/>
        <v>0</v>
      </c>
      <c r="Z2217">
        <f t="shared" si="416"/>
        <v>0</v>
      </c>
      <c r="AA2217">
        <f t="shared" si="417"/>
        <v>1</v>
      </c>
      <c r="AB2217" s="5">
        <f t="shared" si="418"/>
        <v>38</v>
      </c>
      <c r="AC2217">
        <f t="shared" si="419"/>
        <v>1</v>
      </c>
    </row>
    <row r="2218" spans="1:29" x14ac:dyDescent="0.25">
      <c r="A2218" t="s">
        <v>2261</v>
      </c>
      <c r="B2218">
        <v>1975</v>
      </c>
      <c r="C2218" t="s">
        <v>30</v>
      </c>
      <c r="D2218">
        <v>2</v>
      </c>
      <c r="E2218">
        <v>1</v>
      </c>
      <c r="F2218">
        <v>39963.120000000003</v>
      </c>
      <c r="G2218" t="s">
        <v>11</v>
      </c>
      <c r="H2218" t="s">
        <v>11</v>
      </c>
      <c r="I2218" t="s">
        <v>42</v>
      </c>
      <c r="J2218" t="str">
        <f>VLOOKUP(A2218,Names!A:B,2,)</f>
        <v>Rasmussen, Mr.  Nicholas</v>
      </c>
      <c r="K2218" cm="1">
        <f t="array" ref="K2218">VLOOKUP($A2218,'Medical Examination'!$A:$H,COLUMN(B:B),0)</f>
        <v>48.93</v>
      </c>
      <c r="L2218" cm="1">
        <f t="array" ref="L2218">VLOOKUP($A2218,'Medical Examination'!$A:$H,COLUMN(C:C),0)</f>
        <v>11.17</v>
      </c>
      <c r="M2218" t="str" cm="1">
        <f t="array" ref="M2218">VLOOKUP($A2218,'Medical Examination'!$A:$H,COLUMN(D:D),0)</f>
        <v>yes</v>
      </c>
      <c r="N2218" t="str" cm="1">
        <f t="array" ref="N2218">VLOOKUP($A2218,'Medical Examination'!$A:$H,COLUMN(E:E),0)</f>
        <v>No</v>
      </c>
      <c r="O2218" t="str" cm="1">
        <f t="array" ref="O2218">VLOOKUP($A2218,'Medical Examination'!$A:$H,COLUMN(F:F),0)</f>
        <v>No</v>
      </c>
      <c r="P2218" cm="1">
        <f t="array" ref="P2218">VLOOKUP($A2218,'Medical Examination'!$A:$H,COLUMN(G:G),0)</f>
        <v>1</v>
      </c>
      <c r="Q2218" t="str" cm="1">
        <f t="array" ref="Q2218">VLOOKUP($A2218,'Medical Examination'!$A:$H,COLUMN(H:H),0)</f>
        <v>yes</v>
      </c>
      <c r="R2218">
        <f t="shared" si="408"/>
        <v>1</v>
      </c>
      <c r="S2218">
        <f t="shared" si="409"/>
        <v>0</v>
      </c>
      <c r="T2218">
        <f t="shared" si="410"/>
        <v>0</v>
      </c>
      <c r="U2218">
        <f t="shared" si="411"/>
        <v>1</v>
      </c>
      <c r="V2218">
        <f t="shared" si="412"/>
        <v>2</v>
      </c>
      <c r="W2218">
        <f t="shared" si="413"/>
        <v>2</v>
      </c>
      <c r="X2218">
        <f t="shared" si="414"/>
        <v>1</v>
      </c>
      <c r="Y2218">
        <f t="shared" si="415"/>
        <v>1</v>
      </c>
      <c r="Z2218">
        <f t="shared" si="416"/>
        <v>0</v>
      </c>
      <c r="AA2218">
        <f t="shared" si="417"/>
        <v>0</v>
      </c>
      <c r="AB2218" s="5">
        <f t="shared" si="418"/>
        <v>48</v>
      </c>
      <c r="AC2218">
        <f t="shared" si="419"/>
        <v>1</v>
      </c>
    </row>
    <row r="2219" spans="1:29" x14ac:dyDescent="0.25">
      <c r="A2219" t="s">
        <v>2262</v>
      </c>
      <c r="B2219">
        <v>1987</v>
      </c>
      <c r="C2219" t="s">
        <v>35</v>
      </c>
      <c r="D2219">
        <v>8</v>
      </c>
      <c r="E2219">
        <v>3</v>
      </c>
      <c r="F2219">
        <v>39983.43</v>
      </c>
      <c r="G2219" t="s">
        <v>11</v>
      </c>
      <c r="H2219" t="s">
        <v>12</v>
      </c>
      <c r="I2219" t="s">
        <v>23</v>
      </c>
      <c r="J2219" t="str">
        <f>VLOOKUP(A2219,Names!A:B,2,)</f>
        <v>Potter, Ms.  Amanda</v>
      </c>
      <c r="K2219" cm="1">
        <f t="array" ref="K2219">VLOOKUP($A2219,'Medical Examination'!$A:$H,COLUMN(B:B),0)</f>
        <v>34.104999999999997</v>
      </c>
      <c r="L2219" cm="1">
        <f t="array" ref="L2219">VLOOKUP($A2219,'Medical Examination'!$A:$H,COLUMN(C:C),0)</f>
        <v>5.07</v>
      </c>
      <c r="M2219" t="str" cm="1">
        <f t="array" ref="M2219">VLOOKUP($A2219,'Medical Examination'!$A:$H,COLUMN(D:D),0)</f>
        <v>No</v>
      </c>
      <c r="N2219" t="str" cm="1">
        <f t="array" ref="N2219">VLOOKUP($A2219,'Medical Examination'!$A:$H,COLUMN(E:E),0)</f>
        <v>No</v>
      </c>
      <c r="O2219" t="str" cm="1">
        <f t="array" ref="O2219">VLOOKUP($A2219,'Medical Examination'!$A:$H,COLUMN(F:F),0)</f>
        <v>No</v>
      </c>
      <c r="P2219" cm="1">
        <f t="array" ref="P2219">VLOOKUP($A2219,'Medical Examination'!$A:$H,COLUMN(G:G),0)</f>
        <v>1</v>
      </c>
      <c r="Q2219" t="str" cm="1">
        <f t="array" ref="Q2219">VLOOKUP($A2219,'Medical Examination'!$A:$H,COLUMN(H:H),0)</f>
        <v>yes</v>
      </c>
      <c r="R2219">
        <f t="shared" si="408"/>
        <v>0</v>
      </c>
      <c r="S2219">
        <f t="shared" si="409"/>
        <v>0</v>
      </c>
      <c r="T2219">
        <f t="shared" si="410"/>
        <v>0</v>
      </c>
      <c r="U2219">
        <f t="shared" si="411"/>
        <v>1</v>
      </c>
      <c r="V2219">
        <f t="shared" si="412"/>
        <v>2</v>
      </c>
      <c r="W2219">
        <f t="shared" si="413"/>
        <v>1</v>
      </c>
      <c r="X2219">
        <f t="shared" si="414"/>
        <v>1</v>
      </c>
      <c r="Y2219">
        <f t="shared" si="415"/>
        <v>0</v>
      </c>
      <c r="Z2219">
        <f t="shared" si="416"/>
        <v>1</v>
      </c>
      <c r="AA2219">
        <f t="shared" si="417"/>
        <v>0</v>
      </c>
      <c r="AB2219" s="5">
        <f t="shared" si="418"/>
        <v>36</v>
      </c>
      <c r="AC2219">
        <f t="shared" si="419"/>
        <v>0</v>
      </c>
    </row>
    <row r="2220" spans="1:29" x14ac:dyDescent="0.25">
      <c r="A2220" t="s">
        <v>2263</v>
      </c>
      <c r="B2220">
        <v>1982</v>
      </c>
      <c r="C2220" t="s">
        <v>30</v>
      </c>
      <c r="D2220">
        <v>25</v>
      </c>
      <c r="E2220">
        <v>2</v>
      </c>
      <c r="F2220">
        <v>40003.33</v>
      </c>
      <c r="G2220" t="s">
        <v>16</v>
      </c>
      <c r="H2220" t="s">
        <v>16</v>
      </c>
      <c r="I2220" t="s">
        <v>23</v>
      </c>
      <c r="J2220" t="str">
        <f>VLOOKUP(A2220,Names!A:B,2,)</f>
        <v>Ganley, Ms.  Emily J</v>
      </c>
      <c r="K2220" cm="1">
        <f t="array" ref="K2220">VLOOKUP($A2220,'Medical Examination'!$A:$H,COLUMN(B:B),0)</f>
        <v>32.774999999999999</v>
      </c>
      <c r="L2220" cm="1">
        <f t="array" ref="L2220">VLOOKUP($A2220,'Medical Examination'!$A:$H,COLUMN(C:C),0)</f>
        <v>5.53</v>
      </c>
      <c r="M2220" t="str" cm="1">
        <f t="array" ref="M2220">VLOOKUP($A2220,'Medical Examination'!$A:$H,COLUMN(D:D),0)</f>
        <v>No</v>
      </c>
      <c r="N2220" t="str" cm="1">
        <f t="array" ref="N2220">VLOOKUP($A2220,'Medical Examination'!$A:$H,COLUMN(E:E),0)</f>
        <v>No</v>
      </c>
      <c r="O2220" t="str" cm="1">
        <f t="array" ref="O2220">VLOOKUP($A2220,'Medical Examination'!$A:$H,COLUMN(F:F),0)</f>
        <v>No</v>
      </c>
      <c r="P2220" t="str" cm="1">
        <f t="array" ref="P2220">VLOOKUP($A2220,'Medical Examination'!$A:$H,COLUMN(G:G),0)</f>
        <v>No major surgery</v>
      </c>
      <c r="Q2220" t="str" cm="1">
        <f t="array" ref="Q2220">VLOOKUP($A2220,'Medical Examination'!$A:$H,COLUMN(H:H),0)</f>
        <v>yes</v>
      </c>
      <c r="R2220">
        <f t="shared" si="408"/>
        <v>0</v>
      </c>
      <c r="S2220">
        <f t="shared" si="409"/>
        <v>0</v>
      </c>
      <c r="T2220">
        <f t="shared" si="410"/>
        <v>0</v>
      </c>
      <c r="U2220">
        <f t="shared" si="411"/>
        <v>1</v>
      </c>
      <c r="V2220">
        <f t="shared" si="412"/>
        <v>3</v>
      </c>
      <c r="W2220">
        <f t="shared" si="413"/>
        <v>3</v>
      </c>
      <c r="X2220">
        <f t="shared" si="414"/>
        <v>0</v>
      </c>
      <c r="Y2220">
        <f t="shared" si="415"/>
        <v>0</v>
      </c>
      <c r="Z2220">
        <f t="shared" si="416"/>
        <v>1</v>
      </c>
      <c r="AA2220">
        <f t="shared" si="417"/>
        <v>0</v>
      </c>
      <c r="AB2220" s="5">
        <f t="shared" si="418"/>
        <v>41</v>
      </c>
      <c r="AC2220">
        <f t="shared" si="419"/>
        <v>0</v>
      </c>
    </row>
    <row r="2221" spans="1:29" x14ac:dyDescent="0.25">
      <c r="A2221" t="s">
        <v>2264</v>
      </c>
      <c r="B2221">
        <v>1978</v>
      </c>
      <c r="C2221" t="s">
        <v>30</v>
      </c>
      <c r="D2221">
        <v>20</v>
      </c>
      <c r="E2221">
        <v>2</v>
      </c>
      <c r="F2221">
        <v>40054.730000000003</v>
      </c>
      <c r="G2221" t="s">
        <v>16</v>
      </c>
      <c r="H2221" t="s">
        <v>12</v>
      </c>
      <c r="I2221" t="s">
        <v>42</v>
      </c>
      <c r="J2221" t="str">
        <f>VLOOKUP(A2221,Names!A:B,2,)</f>
        <v>Sugathadasa, Mr.  Gamini P.</v>
      </c>
      <c r="K2221" cm="1">
        <f t="array" ref="K2221">VLOOKUP($A2221,'Medical Examination'!$A:$H,COLUMN(B:B),0)</f>
        <v>50.07</v>
      </c>
      <c r="L2221" cm="1">
        <f t="array" ref="L2221">VLOOKUP($A2221,'Medical Examination'!$A:$H,COLUMN(C:C),0)</f>
        <v>9.27</v>
      </c>
      <c r="M2221" t="str" cm="1">
        <f t="array" ref="M2221">VLOOKUP($A2221,'Medical Examination'!$A:$H,COLUMN(D:D),0)</f>
        <v>No</v>
      </c>
      <c r="N2221" t="str" cm="1">
        <f t="array" ref="N2221">VLOOKUP($A2221,'Medical Examination'!$A:$H,COLUMN(E:E),0)</f>
        <v>No</v>
      </c>
      <c r="O2221" t="str" cm="1">
        <f t="array" ref="O2221">VLOOKUP($A2221,'Medical Examination'!$A:$H,COLUMN(F:F),0)</f>
        <v>No</v>
      </c>
      <c r="P2221" t="str" cm="1">
        <f t="array" ref="P2221">VLOOKUP($A2221,'Medical Examination'!$A:$H,COLUMN(G:G),0)</f>
        <v>No major surgery</v>
      </c>
      <c r="Q2221" t="str" cm="1">
        <f t="array" ref="Q2221">VLOOKUP($A2221,'Medical Examination'!$A:$H,COLUMN(H:H),0)</f>
        <v>yes</v>
      </c>
      <c r="R2221">
        <f t="shared" si="408"/>
        <v>0</v>
      </c>
      <c r="S2221">
        <f t="shared" si="409"/>
        <v>0</v>
      </c>
      <c r="T2221">
        <f t="shared" si="410"/>
        <v>0</v>
      </c>
      <c r="U2221">
        <f t="shared" si="411"/>
        <v>1</v>
      </c>
      <c r="V2221">
        <f t="shared" si="412"/>
        <v>3</v>
      </c>
      <c r="W2221">
        <f t="shared" si="413"/>
        <v>1</v>
      </c>
      <c r="X2221">
        <f t="shared" si="414"/>
        <v>0</v>
      </c>
      <c r="Y2221">
        <f t="shared" si="415"/>
        <v>1</v>
      </c>
      <c r="Z2221">
        <f t="shared" si="416"/>
        <v>0</v>
      </c>
      <c r="AA2221">
        <f t="shared" si="417"/>
        <v>0</v>
      </c>
      <c r="AB2221" s="5">
        <f t="shared" si="418"/>
        <v>45</v>
      </c>
      <c r="AC2221">
        <f t="shared" si="419"/>
        <v>1</v>
      </c>
    </row>
    <row r="2222" spans="1:29" x14ac:dyDescent="0.25">
      <c r="A2222" t="s">
        <v>2265</v>
      </c>
      <c r="B2222">
        <v>1966</v>
      </c>
      <c r="C2222" t="s">
        <v>35</v>
      </c>
      <c r="D2222">
        <v>12</v>
      </c>
      <c r="E2222">
        <v>0</v>
      </c>
      <c r="F2222">
        <v>40069.440000000002</v>
      </c>
      <c r="G2222" t="s">
        <v>16</v>
      </c>
      <c r="H2222" t="s">
        <v>12</v>
      </c>
      <c r="I2222" t="s">
        <v>42</v>
      </c>
      <c r="J2222" t="str">
        <f>VLOOKUP(A2222,Names!A:B,2,)</f>
        <v>Loudon-Brown, Mr.  Mark</v>
      </c>
      <c r="K2222" cm="1">
        <f t="array" ref="K2222">VLOOKUP($A2222,'Medical Examination'!$A:$H,COLUMN(B:B),0)</f>
        <v>43.83</v>
      </c>
      <c r="L2222" cm="1">
        <f t="array" ref="L2222">VLOOKUP($A2222,'Medical Examination'!$A:$H,COLUMN(C:C),0)</f>
        <v>6.03</v>
      </c>
      <c r="M2222" t="str" cm="1">
        <f t="array" ref="M2222">VLOOKUP($A2222,'Medical Examination'!$A:$H,COLUMN(D:D),0)</f>
        <v>yes</v>
      </c>
      <c r="N2222" t="str" cm="1">
        <f t="array" ref="N2222">VLOOKUP($A2222,'Medical Examination'!$A:$H,COLUMN(E:E),0)</f>
        <v>No</v>
      </c>
      <c r="O2222" t="str" cm="1">
        <f t="array" ref="O2222">VLOOKUP($A2222,'Medical Examination'!$A:$H,COLUMN(F:F),0)</f>
        <v>No</v>
      </c>
      <c r="P2222" cm="1">
        <f t="array" ref="P2222">VLOOKUP($A2222,'Medical Examination'!$A:$H,COLUMN(G:G),0)</f>
        <v>2</v>
      </c>
      <c r="Q2222" t="str" cm="1">
        <f t="array" ref="Q2222">VLOOKUP($A2222,'Medical Examination'!$A:$H,COLUMN(H:H),0)</f>
        <v>yes</v>
      </c>
      <c r="R2222">
        <f t="shared" si="408"/>
        <v>1</v>
      </c>
      <c r="S2222">
        <f t="shared" si="409"/>
        <v>0</v>
      </c>
      <c r="T2222">
        <f t="shared" si="410"/>
        <v>0</v>
      </c>
      <c r="U2222">
        <f t="shared" si="411"/>
        <v>1</v>
      </c>
      <c r="V2222">
        <f t="shared" si="412"/>
        <v>3</v>
      </c>
      <c r="W2222">
        <f t="shared" si="413"/>
        <v>1</v>
      </c>
      <c r="X2222">
        <f t="shared" si="414"/>
        <v>2</v>
      </c>
      <c r="Y2222">
        <f t="shared" si="415"/>
        <v>1</v>
      </c>
      <c r="Z2222">
        <f t="shared" si="416"/>
        <v>0</v>
      </c>
      <c r="AA2222">
        <f t="shared" si="417"/>
        <v>0</v>
      </c>
      <c r="AB2222" s="5">
        <f t="shared" si="418"/>
        <v>57</v>
      </c>
      <c r="AC2222">
        <f t="shared" si="419"/>
        <v>1</v>
      </c>
    </row>
    <row r="2223" spans="1:29" x14ac:dyDescent="0.25">
      <c r="A2223" t="s">
        <v>2266</v>
      </c>
      <c r="B2223">
        <v>1983</v>
      </c>
      <c r="C2223" t="s">
        <v>37</v>
      </c>
      <c r="D2223">
        <v>14</v>
      </c>
      <c r="E2223">
        <v>2</v>
      </c>
      <c r="F2223">
        <v>40103.89</v>
      </c>
      <c r="G2223" t="s">
        <v>16</v>
      </c>
      <c r="H2223" t="s">
        <v>11</v>
      </c>
      <c r="I2223" t="s">
        <v>42</v>
      </c>
      <c r="J2223" t="str">
        <f>VLOOKUP(A2223,Names!A:B,2,)</f>
        <v>Yitref, Mr.  Gedion</v>
      </c>
      <c r="K2223" cm="1">
        <f t="array" ref="K2223">VLOOKUP($A2223,'Medical Examination'!$A:$H,COLUMN(B:B),0)</f>
        <v>35.299999999999997</v>
      </c>
      <c r="L2223" cm="1">
        <f t="array" ref="L2223">VLOOKUP($A2223,'Medical Examination'!$A:$H,COLUMN(C:C),0)</f>
        <v>5.82</v>
      </c>
      <c r="M2223" t="str" cm="1">
        <f t="array" ref="M2223">VLOOKUP($A2223,'Medical Examination'!$A:$H,COLUMN(D:D),0)</f>
        <v>yes</v>
      </c>
      <c r="N2223" t="str" cm="1">
        <f t="array" ref="N2223">VLOOKUP($A2223,'Medical Examination'!$A:$H,COLUMN(E:E),0)</f>
        <v>No</v>
      </c>
      <c r="O2223" t="str" cm="1">
        <f t="array" ref="O2223">VLOOKUP($A2223,'Medical Examination'!$A:$H,COLUMN(F:F),0)</f>
        <v>Yes</v>
      </c>
      <c r="P2223" cm="1">
        <f t="array" ref="P2223">VLOOKUP($A2223,'Medical Examination'!$A:$H,COLUMN(G:G),0)</f>
        <v>1</v>
      </c>
      <c r="Q2223" t="str" cm="1">
        <f t="array" ref="Q2223">VLOOKUP($A2223,'Medical Examination'!$A:$H,COLUMN(H:H),0)</f>
        <v>yes</v>
      </c>
      <c r="R2223">
        <f t="shared" si="408"/>
        <v>1</v>
      </c>
      <c r="S2223">
        <f t="shared" si="409"/>
        <v>0</v>
      </c>
      <c r="T2223">
        <f t="shared" si="410"/>
        <v>1</v>
      </c>
      <c r="U2223">
        <f t="shared" si="411"/>
        <v>1</v>
      </c>
      <c r="V2223">
        <f t="shared" si="412"/>
        <v>3</v>
      </c>
      <c r="W2223">
        <f t="shared" si="413"/>
        <v>2</v>
      </c>
      <c r="X2223">
        <f t="shared" si="414"/>
        <v>1</v>
      </c>
      <c r="Y2223">
        <f t="shared" si="415"/>
        <v>1</v>
      </c>
      <c r="Z2223">
        <f t="shared" si="416"/>
        <v>0</v>
      </c>
      <c r="AA2223">
        <f t="shared" si="417"/>
        <v>0</v>
      </c>
      <c r="AB2223" s="5">
        <f t="shared" si="418"/>
        <v>40</v>
      </c>
      <c r="AC2223">
        <f t="shared" si="419"/>
        <v>1</v>
      </c>
    </row>
    <row r="2224" spans="1:29" x14ac:dyDescent="0.25">
      <c r="A2224" t="s">
        <v>2267</v>
      </c>
      <c r="B2224">
        <v>1985</v>
      </c>
      <c r="C2224" t="s">
        <v>37</v>
      </c>
      <c r="D2224">
        <v>21</v>
      </c>
      <c r="E2224">
        <v>4</v>
      </c>
      <c r="F2224">
        <v>40182.25</v>
      </c>
      <c r="G2224" t="s">
        <v>16</v>
      </c>
      <c r="H2224" t="s">
        <v>11</v>
      </c>
      <c r="I2224" t="s">
        <v>42</v>
      </c>
      <c r="J2224" t="str">
        <f>VLOOKUP(A2224,Names!A:B,2,)</f>
        <v>Maldonado, Mr.  Ricardo</v>
      </c>
      <c r="K2224" cm="1">
        <f t="array" ref="K2224">VLOOKUP($A2224,'Medical Examination'!$A:$H,COLUMN(B:B),0)</f>
        <v>34.1</v>
      </c>
      <c r="L2224" cm="1">
        <f t="array" ref="L2224">VLOOKUP($A2224,'Medical Examination'!$A:$H,COLUMN(C:C),0)</f>
        <v>4.43</v>
      </c>
      <c r="M2224" t="str" cm="1">
        <f t="array" ref="M2224">VLOOKUP($A2224,'Medical Examination'!$A:$H,COLUMN(D:D),0)</f>
        <v>yes</v>
      </c>
      <c r="N2224" t="str" cm="1">
        <f t="array" ref="N2224">VLOOKUP($A2224,'Medical Examination'!$A:$H,COLUMN(E:E),0)</f>
        <v>No</v>
      </c>
      <c r="O2224" t="str" cm="1">
        <f t="array" ref="O2224">VLOOKUP($A2224,'Medical Examination'!$A:$H,COLUMN(F:F),0)</f>
        <v>No</v>
      </c>
      <c r="P2224" t="str" cm="1">
        <f t="array" ref="P2224">VLOOKUP($A2224,'Medical Examination'!$A:$H,COLUMN(G:G),0)</f>
        <v>No major surgery</v>
      </c>
      <c r="Q2224" t="str" cm="1">
        <f t="array" ref="Q2224">VLOOKUP($A2224,'Medical Examination'!$A:$H,COLUMN(H:H),0)</f>
        <v>yes</v>
      </c>
      <c r="R2224">
        <f t="shared" si="408"/>
        <v>1</v>
      </c>
      <c r="S2224">
        <f t="shared" si="409"/>
        <v>0</v>
      </c>
      <c r="T2224">
        <f t="shared" si="410"/>
        <v>0</v>
      </c>
      <c r="U2224">
        <f t="shared" si="411"/>
        <v>1</v>
      </c>
      <c r="V2224">
        <f t="shared" si="412"/>
        <v>3</v>
      </c>
      <c r="W2224">
        <f t="shared" si="413"/>
        <v>2</v>
      </c>
      <c r="X2224">
        <f t="shared" si="414"/>
        <v>0</v>
      </c>
      <c r="Y2224">
        <f t="shared" si="415"/>
        <v>1</v>
      </c>
      <c r="Z2224">
        <f t="shared" si="416"/>
        <v>0</v>
      </c>
      <c r="AA2224">
        <f t="shared" si="417"/>
        <v>0</v>
      </c>
      <c r="AB2224" s="5">
        <f t="shared" si="418"/>
        <v>38</v>
      </c>
      <c r="AC2224">
        <f t="shared" si="419"/>
        <v>1</v>
      </c>
    </row>
    <row r="2225" spans="1:29" x14ac:dyDescent="0.25">
      <c r="A2225" t="s">
        <v>2268</v>
      </c>
      <c r="B2225">
        <v>1979</v>
      </c>
      <c r="C2225" t="s">
        <v>35</v>
      </c>
      <c r="D2225">
        <v>18</v>
      </c>
      <c r="E2225">
        <v>2</v>
      </c>
      <c r="F2225">
        <v>40204.83</v>
      </c>
      <c r="G2225" t="s">
        <v>16</v>
      </c>
      <c r="H2225" t="s">
        <v>12</v>
      </c>
      <c r="I2225" t="s">
        <v>23</v>
      </c>
      <c r="J2225" t="str">
        <f>VLOOKUP(A2225,Names!A:B,2,)</f>
        <v>Burns, Mr.  Robert M.</v>
      </c>
      <c r="K2225" cm="1">
        <f t="array" ref="K2225">VLOOKUP($A2225,'Medical Examination'!$A:$H,COLUMN(B:B),0)</f>
        <v>49.48</v>
      </c>
      <c r="L2225" cm="1">
        <f t="array" ref="L2225">VLOOKUP($A2225,'Medical Examination'!$A:$H,COLUMN(C:C),0)</f>
        <v>4.96</v>
      </c>
      <c r="M2225" t="str" cm="1">
        <f t="array" ref="M2225">VLOOKUP($A2225,'Medical Examination'!$A:$H,COLUMN(D:D),0)</f>
        <v>No</v>
      </c>
      <c r="N2225" t="str" cm="1">
        <f t="array" ref="N2225">VLOOKUP($A2225,'Medical Examination'!$A:$H,COLUMN(E:E),0)</f>
        <v>No</v>
      </c>
      <c r="O2225" t="str" cm="1">
        <f t="array" ref="O2225">VLOOKUP($A2225,'Medical Examination'!$A:$H,COLUMN(F:F),0)</f>
        <v>Yes</v>
      </c>
      <c r="P2225" cm="1">
        <f t="array" ref="P2225">VLOOKUP($A2225,'Medical Examination'!$A:$H,COLUMN(G:G),0)</f>
        <v>1</v>
      </c>
      <c r="Q2225" t="str" cm="1">
        <f t="array" ref="Q2225">VLOOKUP($A2225,'Medical Examination'!$A:$H,COLUMN(H:H),0)</f>
        <v>yes</v>
      </c>
      <c r="R2225">
        <f t="shared" si="408"/>
        <v>0</v>
      </c>
      <c r="S2225">
        <f t="shared" si="409"/>
        <v>0</v>
      </c>
      <c r="T2225">
        <f t="shared" si="410"/>
        <v>1</v>
      </c>
      <c r="U2225">
        <f t="shared" si="411"/>
        <v>1</v>
      </c>
      <c r="V2225">
        <f t="shared" si="412"/>
        <v>3</v>
      </c>
      <c r="W2225">
        <f t="shared" si="413"/>
        <v>1</v>
      </c>
      <c r="X2225">
        <f t="shared" si="414"/>
        <v>1</v>
      </c>
      <c r="Y2225">
        <f t="shared" si="415"/>
        <v>0</v>
      </c>
      <c r="Z2225">
        <f t="shared" si="416"/>
        <v>1</v>
      </c>
      <c r="AA2225">
        <f t="shared" si="417"/>
        <v>0</v>
      </c>
      <c r="AB2225" s="5">
        <f t="shared" si="418"/>
        <v>44</v>
      </c>
      <c r="AC2225">
        <f t="shared" si="419"/>
        <v>1</v>
      </c>
    </row>
    <row r="2226" spans="1:29" x14ac:dyDescent="0.25">
      <c r="A2226" t="s">
        <v>2269</v>
      </c>
      <c r="B2226">
        <v>1981</v>
      </c>
      <c r="C2226" t="s">
        <v>10</v>
      </c>
      <c r="D2226">
        <v>28</v>
      </c>
      <c r="E2226">
        <v>1</v>
      </c>
      <c r="F2226">
        <v>40208.559999999998</v>
      </c>
      <c r="G2226" t="s">
        <v>16</v>
      </c>
      <c r="H2226" t="s">
        <v>11</v>
      </c>
      <c r="I2226" t="s">
        <v>42</v>
      </c>
      <c r="J2226" t="str">
        <f>VLOOKUP(A2226,Names!A:B,2,)</f>
        <v>Aviv, Ms.  Sari</v>
      </c>
      <c r="K2226" cm="1">
        <f t="array" ref="K2226">VLOOKUP($A2226,'Medical Examination'!$A:$H,COLUMN(B:B),0)</f>
        <v>53.81</v>
      </c>
      <c r="L2226" cm="1">
        <f t="array" ref="L2226">VLOOKUP($A2226,'Medical Examination'!$A:$H,COLUMN(C:C),0)</f>
        <v>8.77</v>
      </c>
      <c r="M2226" t="str" cm="1">
        <f t="array" ref="M2226">VLOOKUP($A2226,'Medical Examination'!$A:$H,COLUMN(D:D),0)</f>
        <v>yes</v>
      </c>
      <c r="N2226" t="str" cm="1">
        <f t="array" ref="N2226">VLOOKUP($A2226,'Medical Examination'!$A:$H,COLUMN(E:E),0)</f>
        <v>No</v>
      </c>
      <c r="O2226" t="str" cm="1">
        <f t="array" ref="O2226">VLOOKUP($A2226,'Medical Examination'!$A:$H,COLUMN(F:F),0)</f>
        <v>No</v>
      </c>
      <c r="P2226" t="str" cm="1">
        <f t="array" ref="P2226">VLOOKUP($A2226,'Medical Examination'!$A:$H,COLUMN(G:G),0)</f>
        <v>No major surgery</v>
      </c>
      <c r="Q2226" t="str" cm="1">
        <f t="array" ref="Q2226">VLOOKUP($A2226,'Medical Examination'!$A:$H,COLUMN(H:H),0)</f>
        <v>yes</v>
      </c>
      <c r="R2226">
        <f t="shared" si="408"/>
        <v>1</v>
      </c>
      <c r="S2226">
        <f t="shared" si="409"/>
        <v>0</v>
      </c>
      <c r="T2226">
        <f t="shared" si="410"/>
        <v>0</v>
      </c>
      <c r="U2226">
        <f t="shared" si="411"/>
        <v>1</v>
      </c>
      <c r="V2226">
        <f t="shared" si="412"/>
        <v>3</v>
      </c>
      <c r="W2226">
        <f t="shared" si="413"/>
        <v>2</v>
      </c>
      <c r="X2226">
        <f t="shared" si="414"/>
        <v>0</v>
      </c>
      <c r="Y2226">
        <f t="shared" si="415"/>
        <v>1</v>
      </c>
      <c r="Z2226">
        <f t="shared" si="416"/>
        <v>0</v>
      </c>
      <c r="AA2226">
        <f t="shared" si="417"/>
        <v>0</v>
      </c>
      <c r="AB2226" s="5">
        <f t="shared" si="418"/>
        <v>42</v>
      </c>
      <c r="AC2226">
        <f t="shared" si="419"/>
        <v>0</v>
      </c>
    </row>
    <row r="2227" spans="1:29" x14ac:dyDescent="0.25">
      <c r="A2227" t="s">
        <v>2270</v>
      </c>
      <c r="B2227">
        <v>1981</v>
      </c>
      <c r="C2227" t="s">
        <v>37</v>
      </c>
      <c r="D2227">
        <v>4</v>
      </c>
      <c r="E2227">
        <v>1</v>
      </c>
      <c r="F2227">
        <v>40273.65</v>
      </c>
      <c r="G2227" t="s">
        <v>16</v>
      </c>
      <c r="H2227" t="s">
        <v>12</v>
      </c>
      <c r="I2227" t="s">
        <v>13</v>
      </c>
      <c r="J2227" t="str">
        <f>VLOOKUP(A2227,Names!A:B,2,)</f>
        <v>Benestad, Mr.  Brian</v>
      </c>
      <c r="K2227" cm="1">
        <f t="array" ref="K2227">VLOOKUP($A2227,'Medical Examination'!$A:$H,COLUMN(B:B),0)</f>
        <v>35.75</v>
      </c>
      <c r="L2227" cm="1">
        <f t="array" ref="L2227">VLOOKUP($A2227,'Medical Examination'!$A:$H,COLUMN(C:C),0)</f>
        <v>8</v>
      </c>
      <c r="M2227" t="str" cm="1">
        <f t="array" ref="M2227">VLOOKUP($A2227,'Medical Examination'!$A:$H,COLUMN(D:D),0)</f>
        <v>yes</v>
      </c>
      <c r="N2227" t="str" cm="1">
        <f t="array" ref="N2227">VLOOKUP($A2227,'Medical Examination'!$A:$H,COLUMN(E:E),0)</f>
        <v>No</v>
      </c>
      <c r="O2227" t="str" cm="1">
        <f t="array" ref="O2227">VLOOKUP($A2227,'Medical Examination'!$A:$H,COLUMN(F:F),0)</f>
        <v>No</v>
      </c>
      <c r="P2227" t="str" cm="1">
        <f t="array" ref="P2227">VLOOKUP($A2227,'Medical Examination'!$A:$H,COLUMN(G:G),0)</f>
        <v>No major surgery</v>
      </c>
      <c r="Q2227" t="str" cm="1">
        <f t="array" ref="Q2227">VLOOKUP($A2227,'Medical Examination'!$A:$H,COLUMN(H:H),0)</f>
        <v>yes</v>
      </c>
      <c r="R2227">
        <f t="shared" si="408"/>
        <v>1</v>
      </c>
      <c r="S2227">
        <f t="shared" si="409"/>
        <v>0</v>
      </c>
      <c r="T2227">
        <f t="shared" si="410"/>
        <v>0</v>
      </c>
      <c r="U2227">
        <f t="shared" si="411"/>
        <v>1</v>
      </c>
      <c r="V2227">
        <f t="shared" si="412"/>
        <v>3</v>
      </c>
      <c r="W2227">
        <f t="shared" si="413"/>
        <v>1</v>
      </c>
      <c r="X2227">
        <f t="shared" si="414"/>
        <v>0</v>
      </c>
      <c r="Y2227">
        <f t="shared" si="415"/>
        <v>0</v>
      </c>
      <c r="Z2227">
        <f t="shared" si="416"/>
        <v>0</v>
      </c>
      <c r="AA2227">
        <f t="shared" si="417"/>
        <v>1</v>
      </c>
      <c r="AB2227" s="5">
        <f t="shared" si="418"/>
        <v>42</v>
      </c>
      <c r="AC2227">
        <f t="shared" si="419"/>
        <v>1</v>
      </c>
    </row>
    <row r="2228" spans="1:29" x14ac:dyDescent="0.25">
      <c r="A2228" t="s">
        <v>2271</v>
      </c>
      <c r="B2228">
        <v>1977</v>
      </c>
      <c r="C2228" t="s">
        <v>18</v>
      </c>
      <c r="D2228">
        <v>27</v>
      </c>
      <c r="E2228">
        <v>2</v>
      </c>
      <c r="F2228">
        <v>40284.379999999997</v>
      </c>
      <c r="G2228" t="s">
        <v>16</v>
      </c>
      <c r="H2228" t="s">
        <v>12</v>
      </c>
      <c r="I2228" t="s">
        <v>23</v>
      </c>
      <c r="J2228" t="str">
        <f>VLOOKUP(A2228,Names!A:B,2,)</f>
        <v>Gollins, Mr.  Daniel</v>
      </c>
      <c r="K2228" cm="1">
        <f t="array" ref="K2228">VLOOKUP($A2228,'Medical Examination'!$A:$H,COLUMN(B:B),0)</f>
        <v>48.2</v>
      </c>
      <c r="L2228" cm="1">
        <f t="array" ref="L2228">VLOOKUP($A2228,'Medical Examination'!$A:$H,COLUMN(C:C),0)</f>
        <v>4.84</v>
      </c>
      <c r="M2228" t="str" cm="1">
        <f t="array" ref="M2228">VLOOKUP($A2228,'Medical Examination'!$A:$H,COLUMN(D:D),0)</f>
        <v>No</v>
      </c>
      <c r="N2228" t="str" cm="1">
        <f t="array" ref="N2228">VLOOKUP($A2228,'Medical Examination'!$A:$H,COLUMN(E:E),0)</f>
        <v>No</v>
      </c>
      <c r="O2228" t="str" cm="1">
        <f t="array" ref="O2228">VLOOKUP($A2228,'Medical Examination'!$A:$H,COLUMN(F:F),0)</f>
        <v>No</v>
      </c>
      <c r="P2228" t="str" cm="1">
        <f t="array" ref="P2228">VLOOKUP($A2228,'Medical Examination'!$A:$H,COLUMN(G:G),0)</f>
        <v>No major surgery</v>
      </c>
      <c r="Q2228" t="str" cm="1">
        <f t="array" ref="Q2228">VLOOKUP($A2228,'Medical Examination'!$A:$H,COLUMN(H:H),0)</f>
        <v>yes</v>
      </c>
      <c r="R2228">
        <f t="shared" si="408"/>
        <v>0</v>
      </c>
      <c r="S2228">
        <f t="shared" si="409"/>
        <v>0</v>
      </c>
      <c r="T2228">
        <f t="shared" si="410"/>
        <v>0</v>
      </c>
      <c r="U2228">
        <f t="shared" si="411"/>
        <v>1</v>
      </c>
      <c r="V2228">
        <f t="shared" si="412"/>
        <v>3</v>
      </c>
      <c r="W2228">
        <f t="shared" si="413"/>
        <v>1</v>
      </c>
      <c r="X2228">
        <f t="shared" si="414"/>
        <v>0</v>
      </c>
      <c r="Y2228">
        <f t="shared" si="415"/>
        <v>0</v>
      </c>
      <c r="Z2228">
        <f t="shared" si="416"/>
        <v>1</v>
      </c>
      <c r="AA2228">
        <f t="shared" si="417"/>
        <v>0</v>
      </c>
      <c r="AB2228" s="5">
        <f t="shared" si="418"/>
        <v>46</v>
      </c>
      <c r="AC2228">
        <f t="shared" si="419"/>
        <v>1</v>
      </c>
    </row>
    <row r="2229" spans="1:29" x14ac:dyDescent="0.25">
      <c r="A2229" t="s">
        <v>2272</v>
      </c>
      <c r="B2229">
        <v>1962</v>
      </c>
      <c r="C2229" t="s">
        <v>20</v>
      </c>
      <c r="D2229">
        <v>4</v>
      </c>
      <c r="E2229">
        <v>0</v>
      </c>
      <c r="F2229">
        <v>40309.93</v>
      </c>
      <c r="G2229" t="s">
        <v>16</v>
      </c>
      <c r="H2229" t="s">
        <v>12</v>
      </c>
      <c r="I2229" t="s">
        <v>42</v>
      </c>
      <c r="J2229" t="str">
        <f>VLOOKUP(A2229,Names!A:B,2,)</f>
        <v>Gage, Mr.  Ron N</v>
      </c>
      <c r="K2229" cm="1">
        <f t="array" ref="K2229">VLOOKUP($A2229,'Medical Examination'!$A:$H,COLUMN(B:B),0)</f>
        <v>41.51</v>
      </c>
      <c r="L2229" cm="1">
        <f t="array" ref="L2229">VLOOKUP($A2229,'Medical Examination'!$A:$H,COLUMN(C:C),0)</f>
        <v>6.92</v>
      </c>
      <c r="M2229" t="str" cm="1">
        <f t="array" ref="M2229">VLOOKUP($A2229,'Medical Examination'!$A:$H,COLUMN(D:D),0)</f>
        <v>No</v>
      </c>
      <c r="N2229" t="str" cm="1">
        <f t="array" ref="N2229">VLOOKUP($A2229,'Medical Examination'!$A:$H,COLUMN(E:E),0)</f>
        <v>No</v>
      </c>
      <c r="O2229" t="str" cm="1">
        <f t="array" ref="O2229">VLOOKUP($A2229,'Medical Examination'!$A:$H,COLUMN(F:F),0)</f>
        <v>No</v>
      </c>
      <c r="P2229" t="str" cm="1">
        <f t="array" ref="P2229">VLOOKUP($A2229,'Medical Examination'!$A:$H,COLUMN(G:G),0)</f>
        <v>No major surgery</v>
      </c>
      <c r="Q2229" t="str" cm="1">
        <f t="array" ref="Q2229">VLOOKUP($A2229,'Medical Examination'!$A:$H,COLUMN(H:H),0)</f>
        <v>yes</v>
      </c>
      <c r="R2229">
        <f t="shared" si="408"/>
        <v>0</v>
      </c>
      <c r="S2229">
        <f t="shared" si="409"/>
        <v>0</v>
      </c>
      <c r="T2229">
        <f t="shared" si="410"/>
        <v>0</v>
      </c>
      <c r="U2229">
        <f t="shared" si="411"/>
        <v>1</v>
      </c>
      <c r="V2229">
        <f t="shared" si="412"/>
        <v>3</v>
      </c>
      <c r="W2229">
        <f t="shared" si="413"/>
        <v>1</v>
      </c>
      <c r="X2229">
        <f t="shared" si="414"/>
        <v>0</v>
      </c>
      <c r="Y2229">
        <f t="shared" si="415"/>
        <v>1</v>
      </c>
      <c r="Z2229">
        <f t="shared" si="416"/>
        <v>0</v>
      </c>
      <c r="AA2229">
        <f t="shared" si="417"/>
        <v>0</v>
      </c>
      <c r="AB2229" s="5">
        <f t="shared" si="418"/>
        <v>61</v>
      </c>
      <c r="AC2229">
        <f t="shared" si="419"/>
        <v>1</v>
      </c>
    </row>
    <row r="2230" spans="1:29" x14ac:dyDescent="0.25">
      <c r="A2230" t="s">
        <v>2273</v>
      </c>
      <c r="B2230">
        <v>1966</v>
      </c>
      <c r="C2230" t="s">
        <v>35</v>
      </c>
      <c r="D2230">
        <v>12</v>
      </c>
      <c r="E2230">
        <v>0</v>
      </c>
      <c r="F2230">
        <v>40373.74</v>
      </c>
      <c r="G2230" t="s">
        <v>16</v>
      </c>
      <c r="H2230" t="s">
        <v>12</v>
      </c>
      <c r="I2230" t="s">
        <v>42</v>
      </c>
      <c r="J2230" t="str">
        <f>VLOOKUP(A2230,Names!A:B,2,)</f>
        <v>Ramsey, Ms.  Jessica</v>
      </c>
      <c r="K2230" cm="1">
        <f t="array" ref="K2230">VLOOKUP($A2230,'Medical Examination'!$A:$H,COLUMN(B:B),0)</f>
        <v>44.34</v>
      </c>
      <c r="L2230" cm="1">
        <f t="array" ref="L2230">VLOOKUP($A2230,'Medical Examination'!$A:$H,COLUMN(C:C),0)</f>
        <v>4.0199999999999996</v>
      </c>
      <c r="M2230" t="str" cm="1">
        <f t="array" ref="M2230">VLOOKUP($A2230,'Medical Examination'!$A:$H,COLUMN(D:D),0)</f>
        <v>yes</v>
      </c>
      <c r="N2230" t="str" cm="1">
        <f t="array" ref="N2230">VLOOKUP($A2230,'Medical Examination'!$A:$H,COLUMN(E:E),0)</f>
        <v>No</v>
      </c>
      <c r="O2230" t="str" cm="1">
        <f t="array" ref="O2230">VLOOKUP($A2230,'Medical Examination'!$A:$H,COLUMN(F:F),0)</f>
        <v>No</v>
      </c>
      <c r="P2230" cm="1">
        <f t="array" ref="P2230">VLOOKUP($A2230,'Medical Examination'!$A:$H,COLUMN(G:G),0)</f>
        <v>2</v>
      </c>
      <c r="Q2230" t="str" cm="1">
        <f t="array" ref="Q2230">VLOOKUP($A2230,'Medical Examination'!$A:$H,COLUMN(H:H),0)</f>
        <v>yes</v>
      </c>
      <c r="R2230">
        <f t="shared" si="408"/>
        <v>1</v>
      </c>
      <c r="S2230">
        <f t="shared" si="409"/>
        <v>0</v>
      </c>
      <c r="T2230">
        <f t="shared" si="410"/>
        <v>0</v>
      </c>
      <c r="U2230">
        <f t="shared" si="411"/>
        <v>1</v>
      </c>
      <c r="V2230">
        <f t="shared" si="412"/>
        <v>3</v>
      </c>
      <c r="W2230">
        <f t="shared" si="413"/>
        <v>1</v>
      </c>
      <c r="X2230">
        <f t="shared" si="414"/>
        <v>2</v>
      </c>
      <c r="Y2230">
        <f t="shared" si="415"/>
        <v>1</v>
      </c>
      <c r="Z2230">
        <f t="shared" si="416"/>
        <v>0</v>
      </c>
      <c r="AA2230">
        <f t="shared" si="417"/>
        <v>0</v>
      </c>
      <c r="AB2230" s="5">
        <f t="shared" si="418"/>
        <v>57</v>
      </c>
      <c r="AC2230">
        <f t="shared" si="419"/>
        <v>0</v>
      </c>
    </row>
    <row r="2231" spans="1:29" x14ac:dyDescent="0.25">
      <c r="A2231" t="s">
        <v>2274</v>
      </c>
      <c r="B2231">
        <v>1985</v>
      </c>
      <c r="C2231" t="s">
        <v>15</v>
      </c>
      <c r="D2231">
        <v>3</v>
      </c>
      <c r="E2231">
        <v>0</v>
      </c>
      <c r="F2231">
        <v>40419.019999999997</v>
      </c>
      <c r="G2231" t="s">
        <v>16</v>
      </c>
      <c r="H2231" t="s">
        <v>11</v>
      </c>
      <c r="I2231" t="s">
        <v>13</v>
      </c>
      <c r="J2231" t="str">
        <f>VLOOKUP(A2231,Names!A:B,2,)</f>
        <v>Van Hout, Ms.  Pamela J.</v>
      </c>
      <c r="K2231" cm="1">
        <f t="array" ref="K2231">VLOOKUP($A2231,'Medical Examination'!$A:$H,COLUMN(B:B),0)</f>
        <v>38.39</v>
      </c>
      <c r="L2231" cm="1">
        <f t="array" ref="L2231">VLOOKUP($A2231,'Medical Examination'!$A:$H,COLUMN(C:C),0)</f>
        <v>4.1100000000000003</v>
      </c>
      <c r="M2231" t="str" cm="1">
        <f t="array" ref="M2231">VLOOKUP($A2231,'Medical Examination'!$A:$H,COLUMN(D:D),0)</f>
        <v>yes</v>
      </c>
      <c r="N2231" t="str" cm="1">
        <f t="array" ref="N2231">VLOOKUP($A2231,'Medical Examination'!$A:$H,COLUMN(E:E),0)</f>
        <v>No</v>
      </c>
      <c r="O2231" t="str" cm="1">
        <f t="array" ref="O2231">VLOOKUP($A2231,'Medical Examination'!$A:$H,COLUMN(F:F),0)</f>
        <v>No</v>
      </c>
      <c r="P2231" t="str" cm="1">
        <f t="array" ref="P2231">VLOOKUP($A2231,'Medical Examination'!$A:$H,COLUMN(G:G),0)</f>
        <v>No major surgery</v>
      </c>
      <c r="Q2231" t="str" cm="1">
        <f t="array" ref="Q2231">VLOOKUP($A2231,'Medical Examination'!$A:$H,COLUMN(H:H),0)</f>
        <v>yes</v>
      </c>
      <c r="R2231">
        <f t="shared" si="408"/>
        <v>1</v>
      </c>
      <c r="S2231">
        <f t="shared" si="409"/>
        <v>0</v>
      </c>
      <c r="T2231">
        <f t="shared" si="410"/>
        <v>0</v>
      </c>
      <c r="U2231">
        <f t="shared" si="411"/>
        <v>1</v>
      </c>
      <c r="V2231">
        <f t="shared" si="412"/>
        <v>3</v>
      </c>
      <c r="W2231">
        <f t="shared" si="413"/>
        <v>2</v>
      </c>
      <c r="X2231">
        <f t="shared" si="414"/>
        <v>0</v>
      </c>
      <c r="Y2231">
        <f t="shared" si="415"/>
        <v>0</v>
      </c>
      <c r="Z2231">
        <f t="shared" si="416"/>
        <v>0</v>
      </c>
      <c r="AA2231">
        <f t="shared" si="417"/>
        <v>1</v>
      </c>
      <c r="AB2231" s="5">
        <f t="shared" si="418"/>
        <v>38</v>
      </c>
      <c r="AC2231">
        <f t="shared" si="419"/>
        <v>0</v>
      </c>
    </row>
    <row r="2232" spans="1:29" x14ac:dyDescent="0.25">
      <c r="A2232" t="s">
        <v>2275</v>
      </c>
      <c r="B2232">
        <v>1975</v>
      </c>
      <c r="C2232" t="s">
        <v>10</v>
      </c>
      <c r="D2232">
        <v>10</v>
      </c>
      <c r="E2232">
        <v>1</v>
      </c>
      <c r="F2232">
        <v>40590.550000000003</v>
      </c>
      <c r="G2232" t="s">
        <v>16</v>
      </c>
      <c r="H2232" t="s">
        <v>12</v>
      </c>
      <c r="I2232" t="s">
        <v>23</v>
      </c>
      <c r="J2232" t="str">
        <f>VLOOKUP(A2232,Names!A:B,2,)</f>
        <v>Boland, Mr.  Thomas</v>
      </c>
      <c r="K2232" cm="1">
        <f t="array" ref="K2232">VLOOKUP($A2232,'Medical Examination'!$A:$H,COLUMN(B:B),0)</f>
        <v>48.99</v>
      </c>
      <c r="L2232" cm="1">
        <f t="array" ref="L2232">VLOOKUP($A2232,'Medical Examination'!$A:$H,COLUMN(C:C),0)</f>
        <v>9.7799999999999994</v>
      </c>
      <c r="M2232" t="str" cm="1">
        <f t="array" ref="M2232">VLOOKUP($A2232,'Medical Examination'!$A:$H,COLUMN(D:D),0)</f>
        <v>yes</v>
      </c>
      <c r="N2232" t="str" cm="1">
        <f t="array" ref="N2232">VLOOKUP($A2232,'Medical Examination'!$A:$H,COLUMN(E:E),0)</f>
        <v>No</v>
      </c>
      <c r="O2232" t="str" cm="1">
        <f t="array" ref="O2232">VLOOKUP($A2232,'Medical Examination'!$A:$H,COLUMN(F:F),0)</f>
        <v>No</v>
      </c>
      <c r="P2232" cm="1">
        <f t="array" ref="P2232">VLOOKUP($A2232,'Medical Examination'!$A:$H,COLUMN(G:G),0)</f>
        <v>1</v>
      </c>
      <c r="Q2232" t="str" cm="1">
        <f t="array" ref="Q2232">VLOOKUP($A2232,'Medical Examination'!$A:$H,COLUMN(H:H),0)</f>
        <v>yes</v>
      </c>
      <c r="R2232">
        <f t="shared" si="408"/>
        <v>1</v>
      </c>
      <c r="S2232">
        <f t="shared" si="409"/>
        <v>0</v>
      </c>
      <c r="T2232">
        <f t="shared" si="410"/>
        <v>0</v>
      </c>
      <c r="U2232">
        <f t="shared" si="411"/>
        <v>1</v>
      </c>
      <c r="V2232">
        <f t="shared" si="412"/>
        <v>3</v>
      </c>
      <c r="W2232">
        <f t="shared" si="413"/>
        <v>1</v>
      </c>
      <c r="X2232">
        <f t="shared" si="414"/>
        <v>1</v>
      </c>
      <c r="Y2232">
        <f t="shared" si="415"/>
        <v>0</v>
      </c>
      <c r="Z2232">
        <f t="shared" si="416"/>
        <v>1</v>
      </c>
      <c r="AA2232">
        <f t="shared" si="417"/>
        <v>0</v>
      </c>
      <c r="AB2232" s="5">
        <f t="shared" si="418"/>
        <v>48</v>
      </c>
      <c r="AC2232">
        <f t="shared" si="419"/>
        <v>1</v>
      </c>
    </row>
    <row r="2233" spans="1:29" x14ac:dyDescent="0.25">
      <c r="A2233" t="s">
        <v>2276</v>
      </c>
      <c r="B2233">
        <v>1970</v>
      </c>
      <c r="C2233" t="s">
        <v>20</v>
      </c>
      <c r="D2233">
        <v>25</v>
      </c>
      <c r="E2233">
        <v>0</v>
      </c>
      <c r="F2233">
        <v>40692.910000000003</v>
      </c>
      <c r="G2233" t="s">
        <v>16</v>
      </c>
      <c r="H2233" t="s">
        <v>16</v>
      </c>
      <c r="I2233" t="s">
        <v>42</v>
      </c>
      <c r="J2233" t="str">
        <f>VLOOKUP(A2233,Names!A:B,2,)</f>
        <v>Kratz, Ms.  Natalie</v>
      </c>
      <c r="K2233" cm="1">
        <f t="array" ref="K2233">VLOOKUP($A2233,'Medical Examination'!$A:$H,COLUMN(B:B),0)</f>
        <v>48.31</v>
      </c>
      <c r="L2233" cm="1">
        <f t="array" ref="L2233">VLOOKUP($A2233,'Medical Examination'!$A:$H,COLUMN(C:C),0)</f>
        <v>9.58</v>
      </c>
      <c r="M2233" t="str" cm="1">
        <f t="array" ref="M2233">VLOOKUP($A2233,'Medical Examination'!$A:$H,COLUMN(D:D),0)</f>
        <v>yes</v>
      </c>
      <c r="N2233" t="str" cm="1">
        <f t="array" ref="N2233">VLOOKUP($A2233,'Medical Examination'!$A:$H,COLUMN(E:E),0)</f>
        <v>No</v>
      </c>
      <c r="O2233" t="str" cm="1">
        <f t="array" ref="O2233">VLOOKUP($A2233,'Medical Examination'!$A:$H,COLUMN(F:F),0)</f>
        <v>No</v>
      </c>
      <c r="P2233" cm="1">
        <f t="array" ref="P2233">VLOOKUP($A2233,'Medical Examination'!$A:$H,COLUMN(G:G),0)</f>
        <v>2</v>
      </c>
      <c r="Q2233" t="str" cm="1">
        <f t="array" ref="Q2233">VLOOKUP($A2233,'Medical Examination'!$A:$H,COLUMN(H:H),0)</f>
        <v>yes</v>
      </c>
      <c r="R2233">
        <f t="shared" si="408"/>
        <v>1</v>
      </c>
      <c r="S2233">
        <f t="shared" si="409"/>
        <v>0</v>
      </c>
      <c r="T2233">
        <f t="shared" si="410"/>
        <v>0</v>
      </c>
      <c r="U2233">
        <f t="shared" si="411"/>
        <v>1</v>
      </c>
      <c r="V2233">
        <f t="shared" si="412"/>
        <v>3</v>
      </c>
      <c r="W2233">
        <f t="shared" si="413"/>
        <v>3</v>
      </c>
      <c r="X2233">
        <f t="shared" si="414"/>
        <v>2</v>
      </c>
      <c r="Y2233">
        <f t="shared" si="415"/>
        <v>1</v>
      </c>
      <c r="Z2233">
        <f t="shared" si="416"/>
        <v>0</v>
      </c>
      <c r="AA2233">
        <f t="shared" si="417"/>
        <v>0</v>
      </c>
      <c r="AB2233" s="5">
        <f t="shared" si="418"/>
        <v>53</v>
      </c>
      <c r="AC2233">
        <f t="shared" si="419"/>
        <v>0</v>
      </c>
    </row>
    <row r="2234" spans="1:29" x14ac:dyDescent="0.25">
      <c r="A2234" t="s">
        <v>2277</v>
      </c>
      <c r="B2234">
        <v>1976</v>
      </c>
      <c r="C2234" t="s">
        <v>30</v>
      </c>
      <c r="D2234">
        <v>26</v>
      </c>
      <c r="E2234">
        <v>3</v>
      </c>
      <c r="F2234">
        <v>40720.550000000003</v>
      </c>
      <c r="G2234" t="s">
        <v>16</v>
      </c>
      <c r="H2234" t="s">
        <v>12</v>
      </c>
      <c r="I2234" t="s">
        <v>23</v>
      </c>
      <c r="J2234" t="str">
        <f>VLOOKUP(A2234,Names!A:B,2,)</f>
        <v>Saunders, Mr.  David</v>
      </c>
      <c r="K2234" cm="1">
        <f t="array" ref="K2234">VLOOKUP($A2234,'Medical Examination'!$A:$H,COLUMN(B:B),0)</f>
        <v>30.495000000000001</v>
      </c>
      <c r="L2234" cm="1">
        <f t="array" ref="L2234">VLOOKUP($A2234,'Medical Examination'!$A:$H,COLUMN(C:C),0)</f>
        <v>4.57</v>
      </c>
      <c r="M2234" t="str" cm="1">
        <f t="array" ref="M2234">VLOOKUP($A2234,'Medical Examination'!$A:$H,COLUMN(D:D),0)</f>
        <v>yes</v>
      </c>
      <c r="N2234" t="str" cm="1">
        <f t="array" ref="N2234">VLOOKUP($A2234,'Medical Examination'!$A:$H,COLUMN(E:E),0)</f>
        <v>No</v>
      </c>
      <c r="O2234" t="str" cm="1">
        <f t="array" ref="O2234">VLOOKUP($A2234,'Medical Examination'!$A:$H,COLUMN(F:F),0)</f>
        <v>No</v>
      </c>
      <c r="P2234" t="str" cm="1">
        <f t="array" ref="P2234">VLOOKUP($A2234,'Medical Examination'!$A:$H,COLUMN(G:G),0)</f>
        <v>No major surgery</v>
      </c>
      <c r="Q2234" t="str" cm="1">
        <f t="array" ref="Q2234">VLOOKUP($A2234,'Medical Examination'!$A:$H,COLUMN(H:H),0)</f>
        <v>yes</v>
      </c>
      <c r="R2234">
        <f t="shared" si="408"/>
        <v>1</v>
      </c>
      <c r="S2234">
        <f t="shared" si="409"/>
        <v>0</v>
      </c>
      <c r="T2234">
        <f t="shared" si="410"/>
        <v>0</v>
      </c>
      <c r="U2234">
        <f t="shared" si="411"/>
        <v>1</v>
      </c>
      <c r="V2234">
        <f t="shared" si="412"/>
        <v>3</v>
      </c>
      <c r="W2234">
        <f t="shared" si="413"/>
        <v>1</v>
      </c>
      <c r="X2234">
        <f t="shared" si="414"/>
        <v>0</v>
      </c>
      <c r="Y2234">
        <f t="shared" si="415"/>
        <v>0</v>
      </c>
      <c r="Z2234">
        <f t="shared" si="416"/>
        <v>1</v>
      </c>
      <c r="AA2234">
        <f t="shared" si="417"/>
        <v>0</v>
      </c>
      <c r="AB2234" s="5">
        <f t="shared" si="418"/>
        <v>47</v>
      </c>
      <c r="AC2234">
        <f t="shared" si="419"/>
        <v>1</v>
      </c>
    </row>
    <row r="2235" spans="1:29" x14ac:dyDescent="0.25">
      <c r="A2235" t="s">
        <v>2278</v>
      </c>
      <c r="B2235">
        <v>1972</v>
      </c>
      <c r="C2235" t="s">
        <v>18</v>
      </c>
      <c r="D2235">
        <v>10</v>
      </c>
      <c r="E2235">
        <v>0</v>
      </c>
      <c r="F2235">
        <v>40817.85</v>
      </c>
      <c r="G2235" t="s">
        <v>16</v>
      </c>
      <c r="H2235" t="s">
        <v>12</v>
      </c>
      <c r="I2235" t="s">
        <v>42</v>
      </c>
      <c r="J2235" t="str">
        <f>VLOOKUP(A2235,Names!A:B,2,)</f>
        <v>Farina, Mr.  Nicholas</v>
      </c>
      <c r="K2235" cm="1">
        <f t="array" ref="K2235">VLOOKUP($A2235,'Medical Examination'!$A:$H,COLUMN(B:B),0)</f>
        <v>50.58</v>
      </c>
      <c r="L2235" cm="1">
        <f t="array" ref="L2235">VLOOKUP($A2235,'Medical Examination'!$A:$H,COLUMN(C:C),0)</f>
        <v>5.12</v>
      </c>
      <c r="M2235" t="str" cm="1">
        <f t="array" ref="M2235">VLOOKUP($A2235,'Medical Examination'!$A:$H,COLUMN(D:D),0)</f>
        <v>No</v>
      </c>
      <c r="N2235" t="str" cm="1">
        <f t="array" ref="N2235">VLOOKUP($A2235,'Medical Examination'!$A:$H,COLUMN(E:E),0)</f>
        <v>No</v>
      </c>
      <c r="O2235" t="str" cm="1">
        <f t="array" ref="O2235">VLOOKUP($A2235,'Medical Examination'!$A:$H,COLUMN(F:F),0)</f>
        <v>No</v>
      </c>
      <c r="P2235" cm="1">
        <f t="array" ref="P2235">VLOOKUP($A2235,'Medical Examination'!$A:$H,COLUMN(G:G),0)</f>
        <v>2</v>
      </c>
      <c r="Q2235" t="str" cm="1">
        <f t="array" ref="Q2235">VLOOKUP($A2235,'Medical Examination'!$A:$H,COLUMN(H:H),0)</f>
        <v>yes</v>
      </c>
      <c r="R2235">
        <f t="shared" si="408"/>
        <v>0</v>
      </c>
      <c r="S2235">
        <f t="shared" si="409"/>
        <v>0</v>
      </c>
      <c r="T2235">
        <f t="shared" si="410"/>
        <v>0</v>
      </c>
      <c r="U2235">
        <f t="shared" si="411"/>
        <v>1</v>
      </c>
      <c r="V2235">
        <f t="shared" si="412"/>
        <v>3</v>
      </c>
      <c r="W2235">
        <f t="shared" si="413"/>
        <v>1</v>
      </c>
      <c r="X2235">
        <f t="shared" si="414"/>
        <v>2</v>
      </c>
      <c r="Y2235">
        <f t="shared" si="415"/>
        <v>1</v>
      </c>
      <c r="Z2235">
        <f t="shared" si="416"/>
        <v>0</v>
      </c>
      <c r="AA2235">
        <f t="shared" si="417"/>
        <v>0</v>
      </c>
      <c r="AB2235" s="5">
        <f t="shared" si="418"/>
        <v>51</v>
      </c>
      <c r="AC2235">
        <f t="shared" si="419"/>
        <v>1</v>
      </c>
    </row>
    <row r="2236" spans="1:29" x14ac:dyDescent="0.25">
      <c r="A2236" t="s">
        <v>2279</v>
      </c>
      <c r="B2236">
        <v>1999</v>
      </c>
      <c r="C2236" t="s">
        <v>10</v>
      </c>
      <c r="D2236">
        <v>2</v>
      </c>
      <c r="E2236">
        <v>1</v>
      </c>
      <c r="F2236">
        <v>40904.199999999997</v>
      </c>
      <c r="G2236" t="s">
        <v>16</v>
      </c>
      <c r="H2236" t="s">
        <v>16</v>
      </c>
      <c r="I2236" t="s">
        <v>247</v>
      </c>
      <c r="J2236" t="str">
        <f>VLOOKUP(A2236,Names!A:B,2,)</f>
        <v>Derian, Ms.  Elyse M.</v>
      </c>
      <c r="K2236" cm="1">
        <f t="array" ref="K2236">VLOOKUP($A2236,'Medical Examination'!$A:$H,COLUMN(B:B),0)</f>
        <v>42.75</v>
      </c>
      <c r="L2236" cm="1">
        <f t="array" ref="L2236">VLOOKUP($A2236,'Medical Examination'!$A:$H,COLUMN(C:C),0)</f>
        <v>4.22</v>
      </c>
      <c r="M2236" t="str" cm="1">
        <f t="array" ref="M2236">VLOOKUP($A2236,'Medical Examination'!$A:$H,COLUMN(D:D),0)</f>
        <v>No</v>
      </c>
      <c r="N2236" t="str" cm="1">
        <f t="array" ref="N2236">VLOOKUP($A2236,'Medical Examination'!$A:$H,COLUMN(E:E),0)</f>
        <v>No</v>
      </c>
      <c r="O2236" t="str" cm="1">
        <f t="array" ref="O2236">VLOOKUP($A2236,'Medical Examination'!$A:$H,COLUMN(F:F),0)</f>
        <v>No</v>
      </c>
      <c r="P2236" t="str" cm="1">
        <f t="array" ref="P2236">VLOOKUP($A2236,'Medical Examination'!$A:$H,COLUMN(G:G),0)</f>
        <v>No major surgery</v>
      </c>
      <c r="Q2236" t="str" cm="1">
        <f t="array" ref="Q2236">VLOOKUP($A2236,'Medical Examination'!$A:$H,COLUMN(H:H),0)</f>
        <v>yes</v>
      </c>
      <c r="R2236">
        <f t="shared" si="408"/>
        <v>0</v>
      </c>
      <c r="S2236">
        <f t="shared" si="409"/>
        <v>0</v>
      </c>
      <c r="T2236">
        <f t="shared" si="410"/>
        <v>0</v>
      </c>
      <c r="U2236">
        <f t="shared" si="411"/>
        <v>1</v>
      </c>
      <c r="V2236">
        <f t="shared" si="412"/>
        <v>3</v>
      </c>
      <c r="W2236">
        <f t="shared" si="413"/>
        <v>3</v>
      </c>
      <c r="X2236">
        <f t="shared" si="414"/>
        <v>0</v>
      </c>
      <c r="Y2236">
        <f t="shared" si="415"/>
        <v>0</v>
      </c>
      <c r="Z2236">
        <f t="shared" si="416"/>
        <v>0</v>
      </c>
      <c r="AA2236">
        <f t="shared" si="417"/>
        <v>0</v>
      </c>
      <c r="AB2236" s="5">
        <f t="shared" si="418"/>
        <v>24</v>
      </c>
      <c r="AC2236">
        <f t="shared" si="419"/>
        <v>0</v>
      </c>
    </row>
    <row r="2237" spans="1:29" x14ac:dyDescent="0.25">
      <c r="A2237" t="s">
        <v>2280</v>
      </c>
      <c r="B2237">
        <v>1992</v>
      </c>
      <c r="C2237" t="s">
        <v>35</v>
      </c>
      <c r="D2237">
        <v>4</v>
      </c>
      <c r="E2237">
        <v>3</v>
      </c>
      <c r="F2237">
        <v>40932.43</v>
      </c>
      <c r="G2237" t="s">
        <v>16</v>
      </c>
      <c r="H2237" t="s">
        <v>11</v>
      </c>
      <c r="I2237" t="s">
        <v>13</v>
      </c>
      <c r="J2237" t="str">
        <f>VLOOKUP(A2237,Names!A:B,2,)</f>
        <v>Cutler, Ms.  Hope</v>
      </c>
      <c r="K2237" cm="1">
        <f t="array" ref="K2237">VLOOKUP($A2237,'Medical Examination'!$A:$H,COLUMN(B:B),0)</f>
        <v>39.049999999999997</v>
      </c>
      <c r="L2237" cm="1">
        <f t="array" ref="L2237">VLOOKUP($A2237,'Medical Examination'!$A:$H,COLUMN(C:C),0)</f>
        <v>6.06</v>
      </c>
      <c r="M2237" t="str" cm="1">
        <f t="array" ref="M2237">VLOOKUP($A2237,'Medical Examination'!$A:$H,COLUMN(D:D),0)</f>
        <v>No</v>
      </c>
      <c r="N2237" t="str" cm="1">
        <f t="array" ref="N2237">VLOOKUP($A2237,'Medical Examination'!$A:$H,COLUMN(E:E),0)</f>
        <v>No</v>
      </c>
      <c r="O2237" t="str" cm="1">
        <f t="array" ref="O2237">VLOOKUP($A2237,'Medical Examination'!$A:$H,COLUMN(F:F),0)</f>
        <v>No</v>
      </c>
      <c r="P2237" cm="1">
        <f t="array" ref="P2237">VLOOKUP($A2237,'Medical Examination'!$A:$H,COLUMN(G:G),0)</f>
        <v>1</v>
      </c>
      <c r="Q2237" t="str" cm="1">
        <f t="array" ref="Q2237">VLOOKUP($A2237,'Medical Examination'!$A:$H,COLUMN(H:H),0)</f>
        <v>yes</v>
      </c>
      <c r="R2237">
        <f t="shared" si="408"/>
        <v>0</v>
      </c>
      <c r="S2237">
        <f t="shared" si="409"/>
        <v>0</v>
      </c>
      <c r="T2237">
        <f t="shared" si="410"/>
        <v>0</v>
      </c>
      <c r="U2237">
        <f t="shared" si="411"/>
        <v>1</v>
      </c>
      <c r="V2237">
        <f t="shared" si="412"/>
        <v>3</v>
      </c>
      <c r="W2237">
        <f t="shared" si="413"/>
        <v>2</v>
      </c>
      <c r="X2237">
        <f t="shared" si="414"/>
        <v>1</v>
      </c>
      <c r="Y2237">
        <f t="shared" si="415"/>
        <v>0</v>
      </c>
      <c r="Z2237">
        <f t="shared" si="416"/>
        <v>0</v>
      </c>
      <c r="AA2237">
        <f t="shared" si="417"/>
        <v>1</v>
      </c>
      <c r="AB2237" s="5">
        <f t="shared" si="418"/>
        <v>31</v>
      </c>
      <c r="AC2237">
        <f t="shared" si="419"/>
        <v>0</v>
      </c>
    </row>
    <row r="2238" spans="1:29" x14ac:dyDescent="0.25">
      <c r="A2238" t="s">
        <v>2281</v>
      </c>
      <c r="B2238">
        <v>1979</v>
      </c>
      <c r="C2238" t="s">
        <v>20</v>
      </c>
      <c r="D2238">
        <v>16</v>
      </c>
      <c r="E2238">
        <v>3</v>
      </c>
      <c r="F2238">
        <v>40941.29</v>
      </c>
      <c r="G2238" t="s">
        <v>16</v>
      </c>
      <c r="H2238" t="s">
        <v>11</v>
      </c>
      <c r="I2238" t="s">
        <v>13</v>
      </c>
      <c r="J2238" t="str">
        <f>VLOOKUP(A2238,Names!A:B,2,)</f>
        <v>Mitchell, Ms.  Abigail K</v>
      </c>
      <c r="K2238" cm="1">
        <f t="array" ref="K2238">VLOOKUP($A2238,'Medical Examination'!$A:$H,COLUMN(B:B),0)</f>
        <v>32.56</v>
      </c>
      <c r="L2238" cm="1">
        <f t="array" ref="L2238">VLOOKUP($A2238,'Medical Examination'!$A:$H,COLUMN(C:C),0)</f>
        <v>5.41</v>
      </c>
      <c r="M2238" t="str" cm="1">
        <f t="array" ref="M2238">VLOOKUP($A2238,'Medical Examination'!$A:$H,COLUMN(D:D),0)</f>
        <v>No</v>
      </c>
      <c r="N2238" t="str" cm="1">
        <f t="array" ref="N2238">VLOOKUP($A2238,'Medical Examination'!$A:$H,COLUMN(E:E),0)</f>
        <v>No</v>
      </c>
      <c r="O2238" t="str" cm="1">
        <f t="array" ref="O2238">VLOOKUP($A2238,'Medical Examination'!$A:$H,COLUMN(F:F),0)</f>
        <v>Yes</v>
      </c>
      <c r="P2238" cm="1">
        <f t="array" ref="P2238">VLOOKUP($A2238,'Medical Examination'!$A:$H,COLUMN(G:G),0)</f>
        <v>1</v>
      </c>
      <c r="Q2238" t="str" cm="1">
        <f t="array" ref="Q2238">VLOOKUP($A2238,'Medical Examination'!$A:$H,COLUMN(H:H),0)</f>
        <v>yes</v>
      </c>
      <c r="R2238">
        <f t="shared" si="408"/>
        <v>0</v>
      </c>
      <c r="S2238">
        <f t="shared" si="409"/>
        <v>0</v>
      </c>
      <c r="T2238">
        <f t="shared" si="410"/>
        <v>1</v>
      </c>
      <c r="U2238">
        <f t="shared" si="411"/>
        <v>1</v>
      </c>
      <c r="V2238">
        <f t="shared" si="412"/>
        <v>3</v>
      </c>
      <c r="W2238">
        <f t="shared" si="413"/>
        <v>2</v>
      </c>
      <c r="X2238">
        <f t="shared" si="414"/>
        <v>1</v>
      </c>
      <c r="Y2238">
        <f t="shared" si="415"/>
        <v>0</v>
      </c>
      <c r="Z2238">
        <f t="shared" si="416"/>
        <v>0</v>
      </c>
      <c r="AA2238">
        <f t="shared" si="417"/>
        <v>1</v>
      </c>
      <c r="AB2238" s="5">
        <f t="shared" si="418"/>
        <v>44</v>
      </c>
      <c r="AC2238">
        <f t="shared" si="419"/>
        <v>0</v>
      </c>
    </row>
    <row r="2239" spans="1:29" x14ac:dyDescent="0.25">
      <c r="A2239" t="s">
        <v>2282</v>
      </c>
      <c r="B2239">
        <v>1983</v>
      </c>
      <c r="C2239" t="s">
        <v>20</v>
      </c>
      <c r="D2239">
        <v>8</v>
      </c>
      <c r="E2239">
        <v>3</v>
      </c>
      <c r="F2239">
        <v>40961.29</v>
      </c>
      <c r="G2239" t="s">
        <v>16</v>
      </c>
      <c r="H2239" t="s">
        <v>11</v>
      </c>
      <c r="I2239" t="s">
        <v>42</v>
      </c>
      <c r="J2239" t="str">
        <f>VLOOKUP(A2239,Names!A:B,2,)</f>
        <v>Driscoll, Ms.  Kelley</v>
      </c>
      <c r="K2239" cm="1">
        <f t="array" ref="K2239">VLOOKUP($A2239,'Medical Examination'!$A:$H,COLUMN(B:B),0)</f>
        <v>54.74</v>
      </c>
      <c r="L2239" cm="1">
        <f t="array" ref="L2239">VLOOKUP($A2239,'Medical Examination'!$A:$H,COLUMN(C:C),0)</f>
        <v>5.84</v>
      </c>
      <c r="M2239" t="str" cm="1">
        <f t="array" ref="M2239">VLOOKUP($A2239,'Medical Examination'!$A:$H,COLUMN(D:D),0)</f>
        <v>yes</v>
      </c>
      <c r="N2239" t="str" cm="1">
        <f t="array" ref="N2239">VLOOKUP($A2239,'Medical Examination'!$A:$H,COLUMN(E:E),0)</f>
        <v>No</v>
      </c>
      <c r="O2239" t="str" cm="1">
        <f t="array" ref="O2239">VLOOKUP($A2239,'Medical Examination'!$A:$H,COLUMN(F:F),0)</f>
        <v>Yes</v>
      </c>
      <c r="P2239" cm="1">
        <f t="array" ref="P2239">VLOOKUP($A2239,'Medical Examination'!$A:$H,COLUMN(G:G),0)</f>
        <v>1</v>
      </c>
      <c r="Q2239" t="str" cm="1">
        <f t="array" ref="Q2239">VLOOKUP($A2239,'Medical Examination'!$A:$H,COLUMN(H:H),0)</f>
        <v>yes</v>
      </c>
      <c r="R2239">
        <f t="shared" si="408"/>
        <v>1</v>
      </c>
      <c r="S2239">
        <f t="shared" si="409"/>
        <v>0</v>
      </c>
      <c r="T2239">
        <f t="shared" si="410"/>
        <v>1</v>
      </c>
      <c r="U2239">
        <f t="shared" si="411"/>
        <v>1</v>
      </c>
      <c r="V2239">
        <f t="shared" si="412"/>
        <v>3</v>
      </c>
      <c r="W2239">
        <f t="shared" si="413"/>
        <v>2</v>
      </c>
      <c r="X2239">
        <f t="shared" si="414"/>
        <v>1</v>
      </c>
      <c r="Y2239">
        <f t="shared" si="415"/>
        <v>1</v>
      </c>
      <c r="Z2239">
        <f t="shared" si="416"/>
        <v>0</v>
      </c>
      <c r="AA2239">
        <f t="shared" si="417"/>
        <v>0</v>
      </c>
      <c r="AB2239" s="5">
        <f t="shared" si="418"/>
        <v>40</v>
      </c>
      <c r="AC2239">
        <f t="shared" si="419"/>
        <v>0</v>
      </c>
    </row>
    <row r="2240" spans="1:29" x14ac:dyDescent="0.25">
      <c r="A2240" t="s">
        <v>2283</v>
      </c>
      <c r="B2240">
        <v>1974</v>
      </c>
      <c r="C2240" t="s">
        <v>18</v>
      </c>
      <c r="D2240">
        <v>5</v>
      </c>
      <c r="E2240">
        <v>0</v>
      </c>
      <c r="F2240">
        <v>40974.160000000003</v>
      </c>
      <c r="G2240" t="s">
        <v>16</v>
      </c>
      <c r="H2240" t="s">
        <v>11</v>
      </c>
      <c r="I2240" t="s">
        <v>13</v>
      </c>
      <c r="J2240" t="str">
        <f>VLOOKUP(A2240,Names!A:B,2,)</f>
        <v>Schell, Ms.  Rebecca</v>
      </c>
      <c r="K2240" cm="1">
        <f t="array" ref="K2240">VLOOKUP($A2240,'Medical Examination'!$A:$H,COLUMN(B:B),0)</f>
        <v>33.11</v>
      </c>
      <c r="L2240" cm="1">
        <f t="array" ref="L2240">VLOOKUP($A2240,'Medical Examination'!$A:$H,COLUMN(C:C),0)</f>
        <v>10.51</v>
      </c>
      <c r="M2240" t="str" cm="1">
        <f t="array" ref="M2240">VLOOKUP($A2240,'Medical Examination'!$A:$H,COLUMN(D:D),0)</f>
        <v>No</v>
      </c>
      <c r="N2240" t="str" cm="1">
        <f t="array" ref="N2240">VLOOKUP($A2240,'Medical Examination'!$A:$H,COLUMN(E:E),0)</f>
        <v>No</v>
      </c>
      <c r="O2240" t="str" cm="1">
        <f t="array" ref="O2240">VLOOKUP($A2240,'Medical Examination'!$A:$H,COLUMN(F:F),0)</f>
        <v>No</v>
      </c>
      <c r="P2240" t="str" cm="1">
        <f t="array" ref="P2240">VLOOKUP($A2240,'Medical Examination'!$A:$H,COLUMN(G:G),0)</f>
        <v>No major surgery</v>
      </c>
      <c r="Q2240" t="str" cm="1">
        <f t="array" ref="Q2240">VLOOKUP($A2240,'Medical Examination'!$A:$H,COLUMN(H:H),0)</f>
        <v>yes</v>
      </c>
      <c r="R2240">
        <f t="shared" si="408"/>
        <v>0</v>
      </c>
      <c r="S2240">
        <f t="shared" si="409"/>
        <v>0</v>
      </c>
      <c r="T2240">
        <f t="shared" si="410"/>
        <v>0</v>
      </c>
      <c r="U2240">
        <f t="shared" si="411"/>
        <v>1</v>
      </c>
      <c r="V2240">
        <f t="shared" si="412"/>
        <v>3</v>
      </c>
      <c r="W2240">
        <f t="shared" si="413"/>
        <v>2</v>
      </c>
      <c r="X2240">
        <f t="shared" si="414"/>
        <v>0</v>
      </c>
      <c r="Y2240">
        <f t="shared" si="415"/>
        <v>0</v>
      </c>
      <c r="Z2240">
        <f t="shared" si="416"/>
        <v>0</v>
      </c>
      <c r="AA2240">
        <f t="shared" si="417"/>
        <v>1</v>
      </c>
      <c r="AB2240" s="5">
        <f t="shared" si="418"/>
        <v>49</v>
      </c>
      <c r="AC2240">
        <f t="shared" si="419"/>
        <v>0</v>
      </c>
    </row>
    <row r="2241" spans="1:29" x14ac:dyDescent="0.25">
      <c r="A2241" t="s">
        <v>2284</v>
      </c>
      <c r="B2241">
        <v>1979</v>
      </c>
      <c r="C2241" t="s">
        <v>37</v>
      </c>
      <c r="D2241">
        <v>11</v>
      </c>
      <c r="E2241">
        <v>1</v>
      </c>
      <c r="F2241">
        <v>41034.22</v>
      </c>
      <c r="G2241" t="s">
        <v>16</v>
      </c>
      <c r="H2241" t="s">
        <v>12</v>
      </c>
      <c r="I2241" t="s">
        <v>356</v>
      </c>
      <c r="J2241" t="str">
        <f>VLOOKUP(A2241,Names!A:B,2,)</f>
        <v>Parendo, Mr.  Brett A</v>
      </c>
      <c r="K2241" cm="1">
        <f t="array" ref="K2241">VLOOKUP($A2241,'Medical Examination'!$A:$H,COLUMN(B:B),0)</f>
        <v>34.96</v>
      </c>
      <c r="L2241" cm="1">
        <f t="array" ref="L2241">VLOOKUP($A2241,'Medical Examination'!$A:$H,COLUMN(C:C),0)</f>
        <v>4.34</v>
      </c>
      <c r="M2241" t="str" cm="1">
        <f t="array" ref="M2241">VLOOKUP($A2241,'Medical Examination'!$A:$H,COLUMN(D:D),0)</f>
        <v>No</v>
      </c>
      <c r="N2241" t="str" cm="1">
        <f t="array" ref="N2241">VLOOKUP($A2241,'Medical Examination'!$A:$H,COLUMN(E:E),0)</f>
        <v>No</v>
      </c>
      <c r="O2241" t="str" cm="1">
        <f t="array" ref="O2241">VLOOKUP($A2241,'Medical Examination'!$A:$H,COLUMN(F:F),0)</f>
        <v>Yes</v>
      </c>
      <c r="P2241" cm="1">
        <f t="array" ref="P2241">VLOOKUP($A2241,'Medical Examination'!$A:$H,COLUMN(G:G),0)</f>
        <v>1</v>
      </c>
      <c r="Q2241" t="str" cm="1">
        <f t="array" ref="Q2241">VLOOKUP($A2241,'Medical Examination'!$A:$H,COLUMN(H:H),0)</f>
        <v>yes</v>
      </c>
      <c r="R2241">
        <f t="shared" si="408"/>
        <v>0</v>
      </c>
      <c r="S2241">
        <f t="shared" si="409"/>
        <v>0</v>
      </c>
      <c r="T2241">
        <f t="shared" si="410"/>
        <v>1</v>
      </c>
      <c r="U2241">
        <f t="shared" si="411"/>
        <v>1</v>
      </c>
      <c r="V2241">
        <f t="shared" si="412"/>
        <v>3</v>
      </c>
      <c r="W2241">
        <f t="shared" si="413"/>
        <v>1</v>
      </c>
      <c r="X2241">
        <f t="shared" si="414"/>
        <v>1</v>
      </c>
      <c r="Y2241">
        <f t="shared" si="415"/>
        <v>0</v>
      </c>
      <c r="Z2241">
        <f t="shared" si="416"/>
        <v>0</v>
      </c>
      <c r="AA2241">
        <f t="shared" si="417"/>
        <v>0</v>
      </c>
      <c r="AB2241" s="5">
        <f t="shared" si="418"/>
        <v>44</v>
      </c>
      <c r="AC2241">
        <f t="shared" si="419"/>
        <v>1</v>
      </c>
    </row>
    <row r="2242" spans="1:29" x14ac:dyDescent="0.25">
      <c r="A2242" t="s">
        <v>2285</v>
      </c>
      <c r="B2242">
        <v>1972</v>
      </c>
      <c r="C2242" t="s">
        <v>35</v>
      </c>
      <c r="D2242">
        <v>12</v>
      </c>
      <c r="E2242">
        <v>0</v>
      </c>
      <c r="F2242">
        <v>41055.29</v>
      </c>
      <c r="G2242" t="s">
        <v>16</v>
      </c>
      <c r="H2242" t="s">
        <v>11</v>
      </c>
      <c r="I2242" t="s">
        <v>42</v>
      </c>
      <c r="J2242" t="str">
        <f>VLOOKUP(A2242,Names!A:B,2,)</f>
        <v>Regnier, Mr.  Philip</v>
      </c>
      <c r="K2242" cm="1">
        <f t="array" ref="K2242">VLOOKUP($A2242,'Medical Examination'!$A:$H,COLUMN(B:B),0)</f>
        <v>51.28</v>
      </c>
      <c r="L2242" cm="1">
        <f t="array" ref="L2242">VLOOKUP($A2242,'Medical Examination'!$A:$H,COLUMN(C:C),0)</f>
        <v>4.68</v>
      </c>
      <c r="M2242" t="str" cm="1">
        <f t="array" ref="M2242">VLOOKUP($A2242,'Medical Examination'!$A:$H,COLUMN(D:D),0)</f>
        <v>No</v>
      </c>
      <c r="N2242" t="str" cm="1">
        <f t="array" ref="N2242">VLOOKUP($A2242,'Medical Examination'!$A:$H,COLUMN(E:E),0)</f>
        <v>No</v>
      </c>
      <c r="O2242" t="str" cm="1">
        <f t="array" ref="O2242">VLOOKUP($A2242,'Medical Examination'!$A:$H,COLUMN(F:F),0)</f>
        <v>No</v>
      </c>
      <c r="P2242" cm="1">
        <f t="array" ref="P2242">VLOOKUP($A2242,'Medical Examination'!$A:$H,COLUMN(G:G),0)</f>
        <v>2</v>
      </c>
      <c r="Q2242" t="str" cm="1">
        <f t="array" ref="Q2242">VLOOKUP($A2242,'Medical Examination'!$A:$H,COLUMN(H:H),0)</f>
        <v>yes</v>
      </c>
      <c r="R2242">
        <f t="shared" si="408"/>
        <v>0</v>
      </c>
      <c r="S2242">
        <f t="shared" si="409"/>
        <v>0</v>
      </c>
      <c r="T2242">
        <f t="shared" si="410"/>
        <v>0</v>
      </c>
      <c r="U2242">
        <f t="shared" si="411"/>
        <v>1</v>
      </c>
      <c r="V2242">
        <f t="shared" si="412"/>
        <v>3</v>
      </c>
      <c r="W2242">
        <f t="shared" si="413"/>
        <v>2</v>
      </c>
      <c r="X2242">
        <f t="shared" si="414"/>
        <v>2</v>
      </c>
      <c r="Y2242">
        <f t="shared" si="415"/>
        <v>1</v>
      </c>
      <c r="Z2242">
        <f t="shared" si="416"/>
        <v>0</v>
      </c>
      <c r="AA2242">
        <f t="shared" si="417"/>
        <v>0</v>
      </c>
      <c r="AB2242" s="5">
        <f t="shared" si="418"/>
        <v>51</v>
      </c>
      <c r="AC2242">
        <f t="shared" si="419"/>
        <v>1</v>
      </c>
    </row>
    <row r="2243" spans="1:29" x14ac:dyDescent="0.25">
      <c r="A2243" t="s">
        <v>2286</v>
      </c>
      <c r="B2243">
        <v>1972</v>
      </c>
      <c r="C2243" t="s">
        <v>20</v>
      </c>
      <c r="D2243">
        <v>6</v>
      </c>
      <c r="E2243">
        <v>0</v>
      </c>
      <c r="F2243">
        <v>41097.160000000003</v>
      </c>
      <c r="G2243" t="s">
        <v>16</v>
      </c>
      <c r="H2243" t="s">
        <v>12</v>
      </c>
      <c r="I2243" t="s">
        <v>168</v>
      </c>
      <c r="J2243" t="str">
        <f>VLOOKUP(A2243,Names!A:B,2,)</f>
        <v>Heagy, Mr.  Stephen II</v>
      </c>
      <c r="K2243" cm="1">
        <f t="array" ref="K2243">VLOOKUP($A2243,'Medical Examination'!$A:$H,COLUMN(B:B),0)</f>
        <v>31.824999999999999</v>
      </c>
      <c r="L2243" cm="1">
        <f t="array" ref="L2243">VLOOKUP($A2243,'Medical Examination'!$A:$H,COLUMN(C:C),0)</f>
        <v>4.0599999999999996</v>
      </c>
      <c r="M2243" t="str" cm="1">
        <f t="array" ref="M2243">VLOOKUP($A2243,'Medical Examination'!$A:$H,COLUMN(D:D),0)</f>
        <v>No</v>
      </c>
      <c r="N2243" t="str" cm="1">
        <f t="array" ref="N2243">VLOOKUP($A2243,'Medical Examination'!$A:$H,COLUMN(E:E),0)</f>
        <v>No</v>
      </c>
      <c r="O2243" t="str" cm="1">
        <f t="array" ref="O2243">VLOOKUP($A2243,'Medical Examination'!$A:$H,COLUMN(F:F),0)</f>
        <v>No</v>
      </c>
      <c r="P2243" cm="1">
        <f t="array" ref="P2243">VLOOKUP($A2243,'Medical Examination'!$A:$H,COLUMN(G:G),0)</f>
        <v>2</v>
      </c>
      <c r="Q2243" t="str" cm="1">
        <f t="array" ref="Q2243">VLOOKUP($A2243,'Medical Examination'!$A:$H,COLUMN(H:H),0)</f>
        <v>yes</v>
      </c>
      <c r="R2243">
        <f t="shared" ref="R2243:R2306" si="420">IF(M2243="yes",1,0)</f>
        <v>0</v>
      </c>
      <c r="S2243">
        <f t="shared" ref="S2243:S2306" si="421">IF(N2243="yes",1,0)</f>
        <v>0</v>
      </c>
      <c r="T2243">
        <f t="shared" ref="T2243:T2306" si="422">IF(O2243="Yes",1,0)</f>
        <v>0</v>
      </c>
      <c r="U2243">
        <f t="shared" ref="U2243:U2306" si="423">IF(Q2243="yes",1,0)</f>
        <v>1</v>
      </c>
      <c r="V2243">
        <f t="shared" ref="V2243:V2306" si="424">IF(TRIM(G2243)="tier - 1",3,IF(G2243="tier - 2",2,1))</f>
        <v>3</v>
      </c>
      <c r="W2243">
        <f t="shared" ref="W2243:W2306" si="425">IF(TRIM(H2243)="tier - 1",3,IF(H2243="tier - 2",2,1))</f>
        <v>1</v>
      </c>
      <c r="X2243">
        <f t="shared" ref="X2243:X2306" si="426">IF(P2243="No major surgery",0,P2243)</f>
        <v>2</v>
      </c>
      <c r="Y2243">
        <f t="shared" ref="Y2243:Y2306" si="427">IF(I2243="R1011",1,0)</f>
        <v>0</v>
      </c>
      <c r="Z2243">
        <f t="shared" ref="Z2243:Z2306" si="428">IF(I2243="R1012",1,0)</f>
        <v>0</v>
      </c>
      <c r="AA2243">
        <f t="shared" ref="AA2243:AA2306" si="429">IF(I2243="R1013",1,0)</f>
        <v>0</v>
      </c>
      <c r="AB2243" s="5">
        <f t="shared" ref="AB2243:AB2306" si="430">2023-B2243</f>
        <v>51</v>
      </c>
      <c r="AC2243">
        <f t="shared" ref="AC2243:AC2306" si="431">IF(MID(J2243,FIND(",",J2243)+2,FIND(".",J2243)-FIND(",",J2243)-2)="Mr",1,0)</f>
        <v>1</v>
      </c>
    </row>
    <row r="2244" spans="1:29" x14ac:dyDescent="0.25">
      <c r="A2244" t="s">
        <v>2287</v>
      </c>
      <c r="B2244">
        <v>1969</v>
      </c>
      <c r="C2244" t="s">
        <v>35</v>
      </c>
      <c r="D2244">
        <v>8</v>
      </c>
      <c r="E2244">
        <v>0</v>
      </c>
      <c r="F2244">
        <v>41191.57</v>
      </c>
      <c r="G2244" t="s">
        <v>16</v>
      </c>
      <c r="H2244" t="s">
        <v>11</v>
      </c>
      <c r="I2244" t="s">
        <v>42</v>
      </c>
      <c r="J2244" t="str">
        <f>VLOOKUP(A2244,Names!A:B,2,)</f>
        <v>Thoma, Mr.  Kevin</v>
      </c>
      <c r="K2244" cm="1">
        <f t="array" ref="K2244">VLOOKUP($A2244,'Medical Examination'!$A:$H,COLUMN(B:B),0)</f>
        <v>49.41</v>
      </c>
      <c r="L2244" cm="1">
        <f t="array" ref="L2244">VLOOKUP($A2244,'Medical Examination'!$A:$H,COLUMN(C:C),0)</f>
        <v>4.2300000000000004</v>
      </c>
      <c r="M2244" t="str" cm="1">
        <f t="array" ref="M2244">VLOOKUP($A2244,'Medical Examination'!$A:$H,COLUMN(D:D),0)</f>
        <v>yes</v>
      </c>
      <c r="N2244" t="str" cm="1">
        <f t="array" ref="N2244">VLOOKUP($A2244,'Medical Examination'!$A:$H,COLUMN(E:E),0)</f>
        <v>No</v>
      </c>
      <c r="O2244" t="str" cm="1">
        <f t="array" ref="O2244">VLOOKUP($A2244,'Medical Examination'!$A:$H,COLUMN(F:F),0)</f>
        <v>Yes</v>
      </c>
      <c r="P2244" cm="1">
        <f t="array" ref="P2244">VLOOKUP($A2244,'Medical Examination'!$A:$H,COLUMN(G:G),0)</f>
        <v>1</v>
      </c>
      <c r="Q2244" t="str" cm="1">
        <f t="array" ref="Q2244">VLOOKUP($A2244,'Medical Examination'!$A:$H,COLUMN(H:H),0)</f>
        <v>yes</v>
      </c>
      <c r="R2244">
        <f t="shared" si="420"/>
        <v>1</v>
      </c>
      <c r="S2244">
        <f t="shared" si="421"/>
        <v>0</v>
      </c>
      <c r="T2244">
        <f t="shared" si="422"/>
        <v>1</v>
      </c>
      <c r="U2244">
        <f t="shared" si="423"/>
        <v>1</v>
      </c>
      <c r="V2244">
        <f t="shared" si="424"/>
        <v>3</v>
      </c>
      <c r="W2244">
        <f t="shared" si="425"/>
        <v>2</v>
      </c>
      <c r="X2244">
        <f t="shared" si="426"/>
        <v>1</v>
      </c>
      <c r="Y2244">
        <f t="shared" si="427"/>
        <v>1</v>
      </c>
      <c r="Z2244">
        <f t="shared" si="428"/>
        <v>0</v>
      </c>
      <c r="AA2244">
        <f t="shared" si="429"/>
        <v>0</v>
      </c>
      <c r="AB2244" s="5">
        <f t="shared" si="430"/>
        <v>54</v>
      </c>
      <c r="AC2244">
        <f t="shared" si="431"/>
        <v>1</v>
      </c>
    </row>
    <row r="2245" spans="1:29" x14ac:dyDescent="0.25">
      <c r="A2245" t="s">
        <v>2288</v>
      </c>
      <c r="B2245">
        <v>1964</v>
      </c>
      <c r="C2245" t="s">
        <v>18</v>
      </c>
      <c r="D2245">
        <v>6</v>
      </c>
      <c r="E2245">
        <v>0</v>
      </c>
      <c r="F2245">
        <v>41250.39</v>
      </c>
      <c r="G2245" t="s">
        <v>16</v>
      </c>
      <c r="H2245" t="s">
        <v>12</v>
      </c>
      <c r="I2245" t="s">
        <v>42</v>
      </c>
      <c r="J2245" t="str">
        <f>VLOOKUP(A2245,Names!A:B,2,)</f>
        <v>Magee, Ms.  Kate</v>
      </c>
      <c r="K2245" cm="1">
        <f t="array" ref="K2245">VLOOKUP($A2245,'Medical Examination'!$A:$H,COLUMN(B:B),0)</f>
        <v>45.41</v>
      </c>
      <c r="L2245" cm="1">
        <f t="array" ref="L2245">VLOOKUP($A2245,'Medical Examination'!$A:$H,COLUMN(C:C),0)</f>
        <v>4.03</v>
      </c>
      <c r="M2245" t="str" cm="1">
        <f t="array" ref="M2245">VLOOKUP($A2245,'Medical Examination'!$A:$H,COLUMN(D:D),0)</f>
        <v>yes</v>
      </c>
      <c r="N2245" t="str" cm="1">
        <f t="array" ref="N2245">VLOOKUP($A2245,'Medical Examination'!$A:$H,COLUMN(E:E),0)</f>
        <v>No</v>
      </c>
      <c r="O2245" t="str" cm="1">
        <f t="array" ref="O2245">VLOOKUP($A2245,'Medical Examination'!$A:$H,COLUMN(F:F),0)</f>
        <v>No</v>
      </c>
      <c r="P2245" cm="1">
        <f t="array" ref="P2245">VLOOKUP($A2245,'Medical Examination'!$A:$H,COLUMN(G:G),0)</f>
        <v>1</v>
      </c>
      <c r="Q2245" t="str" cm="1">
        <f t="array" ref="Q2245">VLOOKUP($A2245,'Medical Examination'!$A:$H,COLUMN(H:H),0)</f>
        <v>yes</v>
      </c>
      <c r="R2245">
        <f t="shared" si="420"/>
        <v>1</v>
      </c>
      <c r="S2245">
        <f t="shared" si="421"/>
        <v>0</v>
      </c>
      <c r="T2245">
        <f t="shared" si="422"/>
        <v>0</v>
      </c>
      <c r="U2245">
        <f t="shared" si="423"/>
        <v>1</v>
      </c>
      <c r="V2245">
        <f t="shared" si="424"/>
        <v>3</v>
      </c>
      <c r="W2245">
        <f t="shared" si="425"/>
        <v>1</v>
      </c>
      <c r="X2245">
        <f t="shared" si="426"/>
        <v>1</v>
      </c>
      <c r="Y2245">
        <f t="shared" si="427"/>
        <v>1</v>
      </c>
      <c r="Z2245">
        <f t="shared" si="428"/>
        <v>0</v>
      </c>
      <c r="AA2245">
        <f t="shared" si="429"/>
        <v>0</v>
      </c>
      <c r="AB2245" s="5">
        <f t="shared" si="430"/>
        <v>59</v>
      </c>
      <c r="AC2245">
        <f t="shared" si="431"/>
        <v>0</v>
      </c>
    </row>
    <row r="2246" spans="1:29" x14ac:dyDescent="0.25">
      <c r="A2246" t="s">
        <v>2289</v>
      </c>
      <c r="B2246">
        <v>1977</v>
      </c>
      <c r="C2246" t="s">
        <v>35</v>
      </c>
      <c r="D2246">
        <v>27</v>
      </c>
      <c r="E2246">
        <v>2</v>
      </c>
      <c r="F2246">
        <v>41271.5</v>
      </c>
      <c r="G2246" t="s">
        <v>16</v>
      </c>
      <c r="H2246" t="s">
        <v>11</v>
      </c>
      <c r="I2246" t="s">
        <v>42</v>
      </c>
      <c r="J2246" t="str">
        <f>VLOOKUP(A2246,Names!A:B,2,)</f>
        <v>Brickley, Mr.  Patrick</v>
      </c>
      <c r="K2246" cm="1">
        <f t="array" ref="K2246">VLOOKUP($A2246,'Medical Examination'!$A:$H,COLUMN(B:B),0)</f>
        <v>52.9</v>
      </c>
      <c r="L2246" cm="1">
        <f t="array" ref="L2246">VLOOKUP($A2246,'Medical Examination'!$A:$H,COLUMN(C:C),0)</f>
        <v>5.34</v>
      </c>
      <c r="M2246" t="str" cm="1">
        <f t="array" ref="M2246">VLOOKUP($A2246,'Medical Examination'!$A:$H,COLUMN(D:D),0)</f>
        <v>No</v>
      </c>
      <c r="N2246" t="str" cm="1">
        <f t="array" ref="N2246">VLOOKUP($A2246,'Medical Examination'!$A:$H,COLUMN(E:E),0)</f>
        <v>No</v>
      </c>
      <c r="O2246" t="str" cm="1">
        <f t="array" ref="O2246">VLOOKUP($A2246,'Medical Examination'!$A:$H,COLUMN(F:F),0)</f>
        <v>No</v>
      </c>
      <c r="P2246" t="str" cm="1">
        <f t="array" ref="P2246">VLOOKUP($A2246,'Medical Examination'!$A:$H,COLUMN(G:G),0)</f>
        <v>No major surgery</v>
      </c>
      <c r="Q2246" t="str" cm="1">
        <f t="array" ref="Q2246">VLOOKUP($A2246,'Medical Examination'!$A:$H,COLUMN(H:H),0)</f>
        <v>yes</v>
      </c>
      <c r="R2246">
        <f t="shared" si="420"/>
        <v>0</v>
      </c>
      <c r="S2246">
        <f t="shared" si="421"/>
        <v>0</v>
      </c>
      <c r="T2246">
        <f t="shared" si="422"/>
        <v>0</v>
      </c>
      <c r="U2246">
        <f t="shared" si="423"/>
        <v>1</v>
      </c>
      <c r="V2246">
        <f t="shared" si="424"/>
        <v>3</v>
      </c>
      <c r="W2246">
        <f t="shared" si="425"/>
        <v>2</v>
      </c>
      <c r="X2246">
        <f t="shared" si="426"/>
        <v>0</v>
      </c>
      <c r="Y2246">
        <f t="shared" si="427"/>
        <v>1</v>
      </c>
      <c r="Z2246">
        <f t="shared" si="428"/>
        <v>0</v>
      </c>
      <c r="AA2246">
        <f t="shared" si="429"/>
        <v>0</v>
      </c>
      <c r="AB2246" s="5">
        <f t="shared" si="430"/>
        <v>46</v>
      </c>
      <c r="AC2246">
        <f t="shared" si="431"/>
        <v>1</v>
      </c>
    </row>
    <row r="2247" spans="1:29" x14ac:dyDescent="0.25">
      <c r="A2247" t="s">
        <v>2290</v>
      </c>
      <c r="B2247">
        <v>1964</v>
      </c>
      <c r="C2247" t="s">
        <v>37</v>
      </c>
      <c r="D2247">
        <v>7</v>
      </c>
      <c r="E2247">
        <v>0</v>
      </c>
      <c r="F2247">
        <v>41331.79</v>
      </c>
      <c r="G2247" t="s">
        <v>16</v>
      </c>
      <c r="H2247" t="s">
        <v>11</v>
      </c>
      <c r="I2247" t="s">
        <v>42</v>
      </c>
      <c r="J2247" t="str">
        <f>VLOOKUP(A2247,Names!A:B,2,)</f>
        <v>Meyer, Ms.  Gwen M.</v>
      </c>
      <c r="K2247" cm="1">
        <f t="array" ref="K2247">VLOOKUP($A2247,'Medical Examination'!$A:$H,COLUMN(B:B),0)</f>
        <v>45.65</v>
      </c>
      <c r="L2247" cm="1">
        <f t="array" ref="L2247">VLOOKUP($A2247,'Medical Examination'!$A:$H,COLUMN(C:C),0)</f>
        <v>5.1100000000000003</v>
      </c>
      <c r="M2247" t="str" cm="1">
        <f t="array" ref="M2247">VLOOKUP($A2247,'Medical Examination'!$A:$H,COLUMN(D:D),0)</f>
        <v>yes</v>
      </c>
      <c r="N2247" t="str" cm="1">
        <f t="array" ref="N2247">VLOOKUP($A2247,'Medical Examination'!$A:$H,COLUMN(E:E),0)</f>
        <v>No</v>
      </c>
      <c r="O2247" t="str" cm="1">
        <f t="array" ref="O2247">VLOOKUP($A2247,'Medical Examination'!$A:$H,COLUMN(F:F),0)</f>
        <v>No</v>
      </c>
      <c r="P2247" cm="1">
        <f t="array" ref="P2247">VLOOKUP($A2247,'Medical Examination'!$A:$H,COLUMN(G:G),0)</f>
        <v>1</v>
      </c>
      <c r="Q2247" t="str" cm="1">
        <f t="array" ref="Q2247">VLOOKUP($A2247,'Medical Examination'!$A:$H,COLUMN(H:H),0)</f>
        <v>yes</v>
      </c>
      <c r="R2247">
        <f t="shared" si="420"/>
        <v>1</v>
      </c>
      <c r="S2247">
        <f t="shared" si="421"/>
        <v>0</v>
      </c>
      <c r="T2247">
        <f t="shared" si="422"/>
        <v>0</v>
      </c>
      <c r="U2247">
        <f t="shared" si="423"/>
        <v>1</v>
      </c>
      <c r="V2247">
        <f t="shared" si="424"/>
        <v>3</v>
      </c>
      <c r="W2247">
        <f t="shared" si="425"/>
        <v>2</v>
      </c>
      <c r="X2247">
        <f t="shared" si="426"/>
        <v>1</v>
      </c>
      <c r="Y2247">
        <f t="shared" si="427"/>
        <v>1</v>
      </c>
      <c r="Z2247">
        <f t="shared" si="428"/>
        <v>0</v>
      </c>
      <c r="AA2247">
        <f t="shared" si="429"/>
        <v>0</v>
      </c>
      <c r="AB2247" s="5">
        <f t="shared" si="430"/>
        <v>59</v>
      </c>
      <c r="AC2247">
        <f t="shared" si="431"/>
        <v>0</v>
      </c>
    </row>
    <row r="2248" spans="1:29" x14ac:dyDescent="0.25">
      <c r="A2248" t="s">
        <v>2291</v>
      </c>
      <c r="B2248">
        <v>1971</v>
      </c>
      <c r="C2248" t="s">
        <v>37</v>
      </c>
      <c r="D2248">
        <v>16</v>
      </c>
      <c r="E2248">
        <v>0</v>
      </c>
      <c r="F2248">
        <v>41351.879999999997</v>
      </c>
      <c r="G2248" t="s">
        <v>16</v>
      </c>
      <c r="H2248" t="s">
        <v>11</v>
      </c>
      <c r="I2248" t="s">
        <v>42</v>
      </c>
      <c r="J2248" t="str">
        <f>VLOOKUP(A2248,Names!A:B,2,)</f>
        <v>Holtzapple, Ms.  Jennifer</v>
      </c>
      <c r="K2248" cm="1">
        <f t="array" ref="K2248">VLOOKUP($A2248,'Medical Examination'!$A:$H,COLUMN(B:B),0)</f>
        <v>51.01</v>
      </c>
      <c r="L2248" cm="1">
        <f t="array" ref="L2248">VLOOKUP($A2248,'Medical Examination'!$A:$H,COLUMN(C:C),0)</f>
        <v>9.1999999999999993</v>
      </c>
      <c r="M2248" t="str" cm="1">
        <f t="array" ref="M2248">VLOOKUP($A2248,'Medical Examination'!$A:$H,COLUMN(D:D),0)</f>
        <v>No</v>
      </c>
      <c r="N2248" t="str" cm="1">
        <f t="array" ref="N2248">VLOOKUP($A2248,'Medical Examination'!$A:$H,COLUMN(E:E),0)</f>
        <v>No</v>
      </c>
      <c r="O2248" t="str" cm="1">
        <f t="array" ref="O2248">VLOOKUP($A2248,'Medical Examination'!$A:$H,COLUMN(F:F),0)</f>
        <v>No</v>
      </c>
      <c r="P2248" t="str" cm="1">
        <f t="array" ref="P2248">VLOOKUP($A2248,'Medical Examination'!$A:$H,COLUMN(G:G),0)</f>
        <v>No major surgery</v>
      </c>
      <c r="Q2248" t="str" cm="1">
        <f t="array" ref="Q2248">VLOOKUP($A2248,'Medical Examination'!$A:$H,COLUMN(H:H),0)</f>
        <v>yes</v>
      </c>
      <c r="R2248">
        <f t="shared" si="420"/>
        <v>0</v>
      </c>
      <c r="S2248">
        <f t="shared" si="421"/>
        <v>0</v>
      </c>
      <c r="T2248">
        <f t="shared" si="422"/>
        <v>0</v>
      </c>
      <c r="U2248">
        <f t="shared" si="423"/>
        <v>1</v>
      </c>
      <c r="V2248">
        <f t="shared" si="424"/>
        <v>3</v>
      </c>
      <c r="W2248">
        <f t="shared" si="425"/>
        <v>2</v>
      </c>
      <c r="X2248">
        <f t="shared" si="426"/>
        <v>0</v>
      </c>
      <c r="Y2248">
        <f t="shared" si="427"/>
        <v>1</v>
      </c>
      <c r="Z2248">
        <f t="shared" si="428"/>
        <v>0</v>
      </c>
      <c r="AA2248">
        <f t="shared" si="429"/>
        <v>0</v>
      </c>
      <c r="AB2248" s="5">
        <f t="shared" si="430"/>
        <v>52</v>
      </c>
      <c r="AC2248">
        <f t="shared" si="431"/>
        <v>0</v>
      </c>
    </row>
    <row r="2249" spans="1:29" x14ac:dyDescent="0.25">
      <c r="A2249" t="s">
        <v>2292</v>
      </c>
      <c r="B2249">
        <v>1967</v>
      </c>
      <c r="C2249" t="s">
        <v>30</v>
      </c>
      <c r="D2249">
        <v>22</v>
      </c>
      <c r="E2249">
        <v>0</v>
      </c>
      <c r="F2249">
        <v>41505.15</v>
      </c>
      <c r="G2249" t="s">
        <v>16</v>
      </c>
      <c r="H2249" t="s">
        <v>11</v>
      </c>
      <c r="I2249" t="s">
        <v>42</v>
      </c>
      <c r="J2249" t="str">
        <f>VLOOKUP(A2249,Names!A:B,2,)</f>
        <v>Cochran, Mr.  Joshua</v>
      </c>
      <c r="K2249" cm="1">
        <f t="array" ref="K2249">VLOOKUP($A2249,'Medical Examination'!$A:$H,COLUMN(B:B),0)</f>
        <v>48.82</v>
      </c>
      <c r="L2249" cm="1">
        <f t="array" ref="L2249">VLOOKUP($A2249,'Medical Examination'!$A:$H,COLUMN(C:C),0)</f>
        <v>6.67</v>
      </c>
      <c r="M2249" t="str" cm="1">
        <f t="array" ref="M2249">VLOOKUP($A2249,'Medical Examination'!$A:$H,COLUMN(D:D),0)</f>
        <v>yes</v>
      </c>
      <c r="N2249" t="str" cm="1">
        <f t="array" ref="N2249">VLOOKUP($A2249,'Medical Examination'!$A:$H,COLUMN(E:E),0)</f>
        <v>No</v>
      </c>
      <c r="O2249" t="str" cm="1">
        <f t="array" ref="O2249">VLOOKUP($A2249,'Medical Examination'!$A:$H,COLUMN(F:F),0)</f>
        <v>No</v>
      </c>
      <c r="P2249" t="str" cm="1">
        <f t="array" ref="P2249">VLOOKUP($A2249,'Medical Examination'!$A:$H,COLUMN(G:G),0)</f>
        <v>No major surgery</v>
      </c>
      <c r="Q2249" t="str" cm="1">
        <f t="array" ref="Q2249">VLOOKUP($A2249,'Medical Examination'!$A:$H,COLUMN(H:H),0)</f>
        <v>yes</v>
      </c>
      <c r="R2249">
        <f t="shared" si="420"/>
        <v>1</v>
      </c>
      <c r="S2249">
        <f t="shared" si="421"/>
        <v>0</v>
      </c>
      <c r="T2249">
        <f t="shared" si="422"/>
        <v>0</v>
      </c>
      <c r="U2249">
        <f t="shared" si="423"/>
        <v>1</v>
      </c>
      <c r="V2249">
        <f t="shared" si="424"/>
        <v>3</v>
      </c>
      <c r="W2249">
        <f t="shared" si="425"/>
        <v>2</v>
      </c>
      <c r="X2249">
        <f t="shared" si="426"/>
        <v>0</v>
      </c>
      <c r="Y2249">
        <f t="shared" si="427"/>
        <v>1</v>
      </c>
      <c r="Z2249">
        <f t="shared" si="428"/>
        <v>0</v>
      </c>
      <c r="AA2249">
        <f t="shared" si="429"/>
        <v>0</v>
      </c>
      <c r="AB2249" s="5">
        <f t="shared" si="430"/>
        <v>56</v>
      </c>
      <c r="AC2249">
        <f t="shared" si="431"/>
        <v>1</v>
      </c>
    </row>
    <row r="2250" spans="1:29" x14ac:dyDescent="0.25">
      <c r="A2250" t="s">
        <v>2293</v>
      </c>
      <c r="B2250">
        <v>1974</v>
      </c>
      <c r="C2250" t="s">
        <v>15</v>
      </c>
      <c r="D2250">
        <v>24</v>
      </c>
      <c r="E2250">
        <v>0</v>
      </c>
      <c r="F2250">
        <v>41636.199999999997</v>
      </c>
      <c r="G2250" t="s">
        <v>16</v>
      </c>
      <c r="H2250" t="s">
        <v>16</v>
      </c>
      <c r="I2250" t="s">
        <v>42</v>
      </c>
      <c r="J2250" t="str">
        <f>VLOOKUP(A2250,Names!A:B,2,)</f>
        <v>Vegas, Ms.  Julia</v>
      </c>
      <c r="K2250" cm="1">
        <f t="array" ref="K2250">VLOOKUP($A2250,'Medical Examination'!$A:$H,COLUMN(B:B),0)</f>
        <v>54.12</v>
      </c>
      <c r="L2250" cm="1">
        <f t="array" ref="L2250">VLOOKUP($A2250,'Medical Examination'!$A:$H,COLUMN(C:C),0)</f>
        <v>11.57</v>
      </c>
      <c r="M2250" t="str" cm="1">
        <f t="array" ref="M2250">VLOOKUP($A2250,'Medical Examination'!$A:$H,COLUMN(D:D),0)</f>
        <v>No</v>
      </c>
      <c r="N2250" t="str" cm="1">
        <f t="array" ref="N2250">VLOOKUP($A2250,'Medical Examination'!$A:$H,COLUMN(E:E),0)</f>
        <v>No</v>
      </c>
      <c r="O2250" t="str" cm="1">
        <f t="array" ref="O2250">VLOOKUP($A2250,'Medical Examination'!$A:$H,COLUMN(F:F),0)</f>
        <v>No</v>
      </c>
      <c r="P2250" t="str" cm="1">
        <f t="array" ref="P2250">VLOOKUP($A2250,'Medical Examination'!$A:$H,COLUMN(G:G),0)</f>
        <v>No major surgery</v>
      </c>
      <c r="Q2250" t="str" cm="1">
        <f t="array" ref="Q2250">VLOOKUP($A2250,'Medical Examination'!$A:$H,COLUMN(H:H),0)</f>
        <v>yes</v>
      </c>
      <c r="R2250">
        <f t="shared" si="420"/>
        <v>0</v>
      </c>
      <c r="S2250">
        <f t="shared" si="421"/>
        <v>0</v>
      </c>
      <c r="T2250">
        <f t="shared" si="422"/>
        <v>0</v>
      </c>
      <c r="U2250">
        <f t="shared" si="423"/>
        <v>1</v>
      </c>
      <c r="V2250">
        <f t="shared" si="424"/>
        <v>3</v>
      </c>
      <c r="W2250">
        <f t="shared" si="425"/>
        <v>3</v>
      </c>
      <c r="X2250">
        <f t="shared" si="426"/>
        <v>0</v>
      </c>
      <c r="Y2250">
        <f t="shared" si="427"/>
        <v>1</v>
      </c>
      <c r="Z2250">
        <f t="shared" si="428"/>
        <v>0</v>
      </c>
      <c r="AA2250">
        <f t="shared" si="429"/>
        <v>0</v>
      </c>
      <c r="AB2250" s="5">
        <f t="shared" si="430"/>
        <v>49</v>
      </c>
      <c r="AC2250">
        <f t="shared" si="431"/>
        <v>0</v>
      </c>
    </row>
    <row r="2251" spans="1:29" x14ac:dyDescent="0.25">
      <c r="A2251" t="s">
        <v>2294</v>
      </c>
      <c r="B2251">
        <v>1976</v>
      </c>
      <c r="C2251" t="s">
        <v>37</v>
      </c>
      <c r="D2251">
        <v>29</v>
      </c>
      <c r="E2251">
        <v>1</v>
      </c>
      <c r="F2251">
        <v>41661.599999999999</v>
      </c>
      <c r="G2251" t="s">
        <v>16</v>
      </c>
      <c r="H2251" t="s">
        <v>12</v>
      </c>
      <c r="I2251" t="s">
        <v>42</v>
      </c>
      <c r="J2251" t="str">
        <f>VLOOKUP(A2251,Names!A:B,2,)</f>
        <v>Cloutier-Simons, Ms.  Danielle</v>
      </c>
      <c r="K2251" cm="1">
        <f t="array" ref="K2251">VLOOKUP($A2251,'Medical Examination'!$A:$H,COLUMN(B:B),0)</f>
        <v>34.6</v>
      </c>
      <c r="L2251" cm="1">
        <f t="array" ref="L2251">VLOOKUP($A2251,'Medical Examination'!$A:$H,COLUMN(C:C),0)</f>
        <v>5.99</v>
      </c>
      <c r="M2251" t="str" cm="1">
        <f t="array" ref="M2251">VLOOKUP($A2251,'Medical Examination'!$A:$H,COLUMN(D:D),0)</f>
        <v>yes</v>
      </c>
      <c r="N2251" t="str" cm="1">
        <f t="array" ref="N2251">VLOOKUP($A2251,'Medical Examination'!$A:$H,COLUMN(E:E),0)</f>
        <v>No</v>
      </c>
      <c r="O2251" t="str" cm="1">
        <f t="array" ref="O2251">VLOOKUP($A2251,'Medical Examination'!$A:$H,COLUMN(F:F),0)</f>
        <v>No</v>
      </c>
      <c r="P2251" t="str" cm="1">
        <f t="array" ref="P2251">VLOOKUP($A2251,'Medical Examination'!$A:$H,COLUMN(G:G),0)</f>
        <v>No major surgery</v>
      </c>
      <c r="Q2251" t="str" cm="1">
        <f t="array" ref="Q2251">VLOOKUP($A2251,'Medical Examination'!$A:$H,COLUMN(H:H),0)</f>
        <v>yes</v>
      </c>
      <c r="R2251">
        <f t="shared" si="420"/>
        <v>1</v>
      </c>
      <c r="S2251">
        <f t="shared" si="421"/>
        <v>0</v>
      </c>
      <c r="T2251">
        <f t="shared" si="422"/>
        <v>0</v>
      </c>
      <c r="U2251">
        <f t="shared" si="423"/>
        <v>1</v>
      </c>
      <c r="V2251">
        <f t="shared" si="424"/>
        <v>3</v>
      </c>
      <c r="W2251">
        <f t="shared" si="425"/>
        <v>1</v>
      </c>
      <c r="X2251">
        <f t="shared" si="426"/>
        <v>0</v>
      </c>
      <c r="Y2251">
        <f t="shared" si="427"/>
        <v>1</v>
      </c>
      <c r="Z2251">
        <f t="shared" si="428"/>
        <v>0</v>
      </c>
      <c r="AA2251">
        <f t="shared" si="429"/>
        <v>0</v>
      </c>
      <c r="AB2251" s="5">
        <f t="shared" si="430"/>
        <v>47</v>
      </c>
      <c r="AC2251">
        <f t="shared" si="431"/>
        <v>0</v>
      </c>
    </row>
    <row r="2252" spans="1:29" x14ac:dyDescent="0.25">
      <c r="A2252" t="s">
        <v>2295</v>
      </c>
      <c r="B2252">
        <v>1975</v>
      </c>
      <c r="C2252" t="s">
        <v>15</v>
      </c>
      <c r="D2252">
        <v>14</v>
      </c>
      <c r="E2252">
        <v>0</v>
      </c>
      <c r="F2252">
        <v>41676.080000000002</v>
      </c>
      <c r="G2252" t="s">
        <v>16</v>
      </c>
      <c r="H2252" t="s">
        <v>11</v>
      </c>
      <c r="I2252" t="s">
        <v>13</v>
      </c>
      <c r="J2252" t="str">
        <f>VLOOKUP(A2252,Names!A:B,2,)</f>
        <v>Marmillod, Mr.  Yves</v>
      </c>
      <c r="K2252" cm="1">
        <f t="array" ref="K2252">VLOOKUP($A2252,'Medical Examination'!$A:$H,COLUMN(B:B),0)</f>
        <v>36.19</v>
      </c>
      <c r="L2252" cm="1">
        <f t="array" ref="L2252">VLOOKUP($A2252,'Medical Examination'!$A:$H,COLUMN(C:C),0)</f>
        <v>11.51</v>
      </c>
      <c r="M2252" t="str" cm="1">
        <f t="array" ref="M2252">VLOOKUP($A2252,'Medical Examination'!$A:$H,COLUMN(D:D),0)</f>
        <v>yes</v>
      </c>
      <c r="N2252" t="str" cm="1">
        <f t="array" ref="N2252">VLOOKUP($A2252,'Medical Examination'!$A:$H,COLUMN(E:E),0)</f>
        <v>No</v>
      </c>
      <c r="O2252" t="str" cm="1">
        <f t="array" ref="O2252">VLOOKUP($A2252,'Medical Examination'!$A:$H,COLUMN(F:F),0)</f>
        <v>No</v>
      </c>
      <c r="P2252" cm="1">
        <f t="array" ref="P2252">VLOOKUP($A2252,'Medical Examination'!$A:$H,COLUMN(G:G),0)</f>
        <v>1</v>
      </c>
      <c r="Q2252" t="str" cm="1">
        <f t="array" ref="Q2252">VLOOKUP($A2252,'Medical Examination'!$A:$H,COLUMN(H:H),0)</f>
        <v>yes</v>
      </c>
      <c r="R2252">
        <f t="shared" si="420"/>
        <v>1</v>
      </c>
      <c r="S2252">
        <f t="shared" si="421"/>
        <v>0</v>
      </c>
      <c r="T2252">
        <f t="shared" si="422"/>
        <v>0</v>
      </c>
      <c r="U2252">
        <f t="shared" si="423"/>
        <v>1</v>
      </c>
      <c r="V2252">
        <f t="shared" si="424"/>
        <v>3</v>
      </c>
      <c r="W2252">
        <f t="shared" si="425"/>
        <v>2</v>
      </c>
      <c r="X2252">
        <f t="shared" si="426"/>
        <v>1</v>
      </c>
      <c r="Y2252">
        <f t="shared" si="427"/>
        <v>0</v>
      </c>
      <c r="Z2252">
        <f t="shared" si="428"/>
        <v>0</v>
      </c>
      <c r="AA2252">
        <f t="shared" si="429"/>
        <v>1</v>
      </c>
      <c r="AB2252" s="5">
        <f t="shared" si="430"/>
        <v>48</v>
      </c>
      <c r="AC2252">
        <f t="shared" si="431"/>
        <v>1</v>
      </c>
    </row>
    <row r="2253" spans="1:29" x14ac:dyDescent="0.25">
      <c r="A2253" t="s">
        <v>2296</v>
      </c>
      <c r="B2253">
        <v>1975</v>
      </c>
      <c r="C2253" t="s">
        <v>20</v>
      </c>
      <c r="D2253">
        <v>29</v>
      </c>
      <c r="E2253">
        <v>1</v>
      </c>
      <c r="F2253">
        <v>41681.86</v>
      </c>
      <c r="G2253" t="s">
        <v>16</v>
      </c>
      <c r="H2253" t="s">
        <v>16</v>
      </c>
      <c r="I2253" t="s">
        <v>42</v>
      </c>
      <c r="J2253" t="str">
        <f>VLOOKUP(A2253,Names!A:B,2,)</f>
        <v>Caldwell, Ms.  Bethany A</v>
      </c>
      <c r="K2253" cm="1">
        <f t="array" ref="K2253">VLOOKUP($A2253,'Medical Examination'!$A:$H,COLUMN(B:B),0)</f>
        <v>53.61</v>
      </c>
      <c r="L2253" cm="1">
        <f t="array" ref="L2253">VLOOKUP($A2253,'Medical Examination'!$A:$H,COLUMN(C:C),0)</f>
        <v>10.92</v>
      </c>
      <c r="M2253" t="str" cm="1">
        <f t="array" ref="M2253">VLOOKUP($A2253,'Medical Examination'!$A:$H,COLUMN(D:D),0)</f>
        <v>yes</v>
      </c>
      <c r="N2253" t="str" cm="1">
        <f t="array" ref="N2253">VLOOKUP($A2253,'Medical Examination'!$A:$H,COLUMN(E:E),0)</f>
        <v>No</v>
      </c>
      <c r="O2253" t="str" cm="1">
        <f t="array" ref="O2253">VLOOKUP($A2253,'Medical Examination'!$A:$H,COLUMN(F:F),0)</f>
        <v>No</v>
      </c>
      <c r="P2253" cm="1">
        <f t="array" ref="P2253">VLOOKUP($A2253,'Medical Examination'!$A:$H,COLUMN(G:G),0)</f>
        <v>1</v>
      </c>
      <c r="Q2253" t="str" cm="1">
        <f t="array" ref="Q2253">VLOOKUP($A2253,'Medical Examination'!$A:$H,COLUMN(H:H),0)</f>
        <v>yes</v>
      </c>
      <c r="R2253">
        <f t="shared" si="420"/>
        <v>1</v>
      </c>
      <c r="S2253">
        <f t="shared" si="421"/>
        <v>0</v>
      </c>
      <c r="T2253">
        <f t="shared" si="422"/>
        <v>0</v>
      </c>
      <c r="U2253">
        <f t="shared" si="423"/>
        <v>1</v>
      </c>
      <c r="V2253">
        <f t="shared" si="424"/>
        <v>3</v>
      </c>
      <c r="W2253">
        <f t="shared" si="425"/>
        <v>3</v>
      </c>
      <c r="X2253">
        <f t="shared" si="426"/>
        <v>1</v>
      </c>
      <c r="Y2253">
        <f t="shared" si="427"/>
        <v>1</v>
      </c>
      <c r="Z2253">
        <f t="shared" si="428"/>
        <v>0</v>
      </c>
      <c r="AA2253">
        <f t="shared" si="429"/>
        <v>0</v>
      </c>
      <c r="AB2253" s="5">
        <f t="shared" si="430"/>
        <v>48</v>
      </c>
      <c r="AC2253">
        <f t="shared" si="431"/>
        <v>0</v>
      </c>
    </row>
    <row r="2254" spans="1:29" x14ac:dyDescent="0.25">
      <c r="A2254" t="s">
        <v>2297</v>
      </c>
      <c r="B2254">
        <v>1962</v>
      </c>
      <c r="C2254" t="s">
        <v>20</v>
      </c>
      <c r="D2254">
        <v>22</v>
      </c>
      <c r="E2254">
        <v>0</v>
      </c>
      <c r="F2254">
        <v>41794.629999999997</v>
      </c>
      <c r="G2254" t="s">
        <v>16</v>
      </c>
      <c r="H2254" t="s">
        <v>12</v>
      </c>
      <c r="I2254" t="s">
        <v>42</v>
      </c>
      <c r="J2254" t="str">
        <f>VLOOKUP(A2254,Names!A:B,2,)</f>
        <v>Stiger, Ms.  Samantha C</v>
      </c>
      <c r="K2254" cm="1">
        <f t="array" ref="K2254">VLOOKUP($A2254,'Medical Examination'!$A:$H,COLUMN(B:B),0)</f>
        <v>45.5</v>
      </c>
      <c r="L2254" cm="1">
        <f t="array" ref="L2254">VLOOKUP($A2254,'Medical Examination'!$A:$H,COLUMN(C:C),0)</f>
        <v>7.96</v>
      </c>
      <c r="M2254" t="str" cm="1">
        <f t="array" ref="M2254">VLOOKUP($A2254,'Medical Examination'!$A:$H,COLUMN(D:D),0)</f>
        <v>No</v>
      </c>
      <c r="N2254" t="str" cm="1">
        <f t="array" ref="N2254">VLOOKUP($A2254,'Medical Examination'!$A:$H,COLUMN(E:E),0)</f>
        <v>No</v>
      </c>
      <c r="O2254" t="str" cm="1">
        <f t="array" ref="O2254">VLOOKUP($A2254,'Medical Examination'!$A:$H,COLUMN(F:F),0)</f>
        <v>No</v>
      </c>
      <c r="P2254" t="str" cm="1">
        <f t="array" ref="P2254">VLOOKUP($A2254,'Medical Examination'!$A:$H,COLUMN(G:G),0)</f>
        <v>No major surgery</v>
      </c>
      <c r="Q2254" t="str" cm="1">
        <f t="array" ref="Q2254">VLOOKUP($A2254,'Medical Examination'!$A:$H,COLUMN(H:H),0)</f>
        <v>yes</v>
      </c>
      <c r="R2254">
        <f t="shared" si="420"/>
        <v>0</v>
      </c>
      <c r="S2254">
        <f t="shared" si="421"/>
        <v>0</v>
      </c>
      <c r="T2254">
        <f t="shared" si="422"/>
        <v>0</v>
      </c>
      <c r="U2254">
        <f t="shared" si="423"/>
        <v>1</v>
      </c>
      <c r="V2254">
        <f t="shared" si="424"/>
        <v>3</v>
      </c>
      <c r="W2254">
        <f t="shared" si="425"/>
        <v>1</v>
      </c>
      <c r="X2254">
        <f t="shared" si="426"/>
        <v>0</v>
      </c>
      <c r="Y2254">
        <f t="shared" si="427"/>
        <v>1</v>
      </c>
      <c r="Z2254">
        <f t="shared" si="428"/>
        <v>0</v>
      </c>
      <c r="AA2254">
        <f t="shared" si="429"/>
        <v>0</v>
      </c>
      <c r="AB2254" s="5">
        <f t="shared" si="430"/>
        <v>61</v>
      </c>
      <c r="AC2254">
        <f t="shared" si="431"/>
        <v>0</v>
      </c>
    </row>
    <row r="2255" spans="1:29" x14ac:dyDescent="0.25">
      <c r="A2255" t="s">
        <v>2298</v>
      </c>
      <c r="B2255">
        <v>1966</v>
      </c>
      <c r="C2255" t="s">
        <v>20</v>
      </c>
      <c r="D2255">
        <v>21</v>
      </c>
      <c r="E2255">
        <v>0</v>
      </c>
      <c r="F2255">
        <v>41886.54</v>
      </c>
      <c r="G2255" t="s">
        <v>16</v>
      </c>
      <c r="H2255" t="s">
        <v>12</v>
      </c>
      <c r="I2255" t="s">
        <v>42</v>
      </c>
      <c r="J2255" t="str">
        <f>VLOOKUP(A2255,Names!A:B,2,)</f>
        <v>Lacey, Ms.  Maurya</v>
      </c>
      <c r="K2255" cm="1">
        <f t="array" ref="K2255">VLOOKUP($A2255,'Medical Examination'!$A:$H,COLUMN(B:B),0)</f>
        <v>48.8</v>
      </c>
      <c r="L2255" cm="1">
        <f t="array" ref="L2255">VLOOKUP($A2255,'Medical Examination'!$A:$H,COLUMN(C:C),0)</f>
        <v>6.22</v>
      </c>
      <c r="M2255" t="str" cm="1">
        <f t="array" ref="M2255">VLOOKUP($A2255,'Medical Examination'!$A:$H,COLUMN(D:D),0)</f>
        <v>yes</v>
      </c>
      <c r="N2255" t="str" cm="1">
        <f t="array" ref="N2255">VLOOKUP($A2255,'Medical Examination'!$A:$H,COLUMN(E:E),0)</f>
        <v>No</v>
      </c>
      <c r="O2255" t="str" cm="1">
        <f t="array" ref="O2255">VLOOKUP($A2255,'Medical Examination'!$A:$H,COLUMN(F:F),0)</f>
        <v>No</v>
      </c>
      <c r="P2255" cm="1">
        <f t="array" ref="P2255">VLOOKUP($A2255,'Medical Examination'!$A:$H,COLUMN(G:G),0)</f>
        <v>2</v>
      </c>
      <c r="Q2255" t="str" cm="1">
        <f t="array" ref="Q2255">VLOOKUP($A2255,'Medical Examination'!$A:$H,COLUMN(H:H),0)</f>
        <v>yes</v>
      </c>
      <c r="R2255">
        <f t="shared" si="420"/>
        <v>1</v>
      </c>
      <c r="S2255">
        <f t="shared" si="421"/>
        <v>0</v>
      </c>
      <c r="T2255">
        <f t="shared" si="422"/>
        <v>0</v>
      </c>
      <c r="U2255">
        <f t="shared" si="423"/>
        <v>1</v>
      </c>
      <c r="V2255">
        <f t="shared" si="424"/>
        <v>3</v>
      </c>
      <c r="W2255">
        <f t="shared" si="425"/>
        <v>1</v>
      </c>
      <c r="X2255">
        <f t="shared" si="426"/>
        <v>2</v>
      </c>
      <c r="Y2255">
        <f t="shared" si="427"/>
        <v>1</v>
      </c>
      <c r="Z2255">
        <f t="shared" si="428"/>
        <v>0</v>
      </c>
      <c r="AA2255">
        <f t="shared" si="429"/>
        <v>0</v>
      </c>
      <c r="AB2255" s="5">
        <f t="shared" si="430"/>
        <v>57</v>
      </c>
      <c r="AC2255">
        <f t="shared" si="431"/>
        <v>0</v>
      </c>
    </row>
    <row r="2256" spans="1:29" x14ac:dyDescent="0.25">
      <c r="A2256" t="s">
        <v>2299</v>
      </c>
      <c r="B2256">
        <v>1972</v>
      </c>
      <c r="C2256" t="s">
        <v>18</v>
      </c>
      <c r="D2256">
        <v>8</v>
      </c>
      <c r="E2256">
        <v>1</v>
      </c>
      <c r="F2256">
        <v>41919.1</v>
      </c>
      <c r="G2256" t="s">
        <v>16</v>
      </c>
      <c r="H2256" t="s">
        <v>16</v>
      </c>
      <c r="I2256" t="s">
        <v>168</v>
      </c>
      <c r="J2256" t="str">
        <f>VLOOKUP(A2256,Names!A:B,2,)</f>
        <v>Rangel, Mr.  Elenilton V. Sr.</v>
      </c>
      <c r="K2256" cm="1">
        <f t="array" ref="K2256">VLOOKUP($A2256,'Medical Examination'!$A:$H,COLUMN(B:B),0)</f>
        <v>32.299999999999997</v>
      </c>
      <c r="L2256" cm="1">
        <f t="array" ref="L2256">VLOOKUP($A2256,'Medical Examination'!$A:$H,COLUMN(C:C),0)</f>
        <v>4.76</v>
      </c>
      <c r="M2256" t="str" cm="1">
        <f t="array" ref="M2256">VLOOKUP($A2256,'Medical Examination'!$A:$H,COLUMN(D:D),0)</f>
        <v>No</v>
      </c>
      <c r="N2256" t="str" cm="1">
        <f t="array" ref="N2256">VLOOKUP($A2256,'Medical Examination'!$A:$H,COLUMN(E:E),0)</f>
        <v>No</v>
      </c>
      <c r="O2256" t="str" cm="1">
        <f t="array" ref="O2256">VLOOKUP($A2256,'Medical Examination'!$A:$H,COLUMN(F:F),0)</f>
        <v>No</v>
      </c>
      <c r="P2256" cm="1">
        <f t="array" ref="P2256">VLOOKUP($A2256,'Medical Examination'!$A:$H,COLUMN(G:G),0)</f>
        <v>2</v>
      </c>
      <c r="Q2256" t="str" cm="1">
        <f t="array" ref="Q2256">VLOOKUP($A2256,'Medical Examination'!$A:$H,COLUMN(H:H),0)</f>
        <v>yes</v>
      </c>
      <c r="R2256">
        <f t="shared" si="420"/>
        <v>0</v>
      </c>
      <c r="S2256">
        <f t="shared" si="421"/>
        <v>0</v>
      </c>
      <c r="T2256">
        <f t="shared" si="422"/>
        <v>0</v>
      </c>
      <c r="U2256">
        <f t="shared" si="423"/>
        <v>1</v>
      </c>
      <c r="V2256">
        <f t="shared" si="424"/>
        <v>3</v>
      </c>
      <c r="W2256">
        <f t="shared" si="425"/>
        <v>3</v>
      </c>
      <c r="X2256">
        <f t="shared" si="426"/>
        <v>2</v>
      </c>
      <c r="Y2256">
        <f t="shared" si="427"/>
        <v>0</v>
      </c>
      <c r="Z2256">
        <f t="shared" si="428"/>
        <v>0</v>
      </c>
      <c r="AA2256">
        <f t="shared" si="429"/>
        <v>0</v>
      </c>
      <c r="AB2256" s="5">
        <f t="shared" si="430"/>
        <v>51</v>
      </c>
      <c r="AC2256">
        <f t="shared" si="431"/>
        <v>1</v>
      </c>
    </row>
    <row r="2257" spans="1:29" x14ac:dyDescent="0.25">
      <c r="A2257" t="s">
        <v>2300</v>
      </c>
      <c r="B2257">
        <v>1984</v>
      </c>
      <c r="C2257" t="s">
        <v>15</v>
      </c>
      <c r="D2257">
        <v>10</v>
      </c>
      <c r="E2257">
        <v>3</v>
      </c>
      <c r="F2257">
        <v>41949.24</v>
      </c>
      <c r="G2257" t="s">
        <v>16</v>
      </c>
      <c r="H2257" t="s">
        <v>16</v>
      </c>
      <c r="I2257" t="s">
        <v>13</v>
      </c>
      <c r="J2257" t="str">
        <f>VLOOKUP(A2257,Names!A:B,2,)</f>
        <v>Turner, Mr.  Jeff</v>
      </c>
      <c r="K2257" cm="1">
        <f t="array" ref="K2257">VLOOKUP($A2257,'Medical Examination'!$A:$H,COLUMN(B:B),0)</f>
        <v>38.39</v>
      </c>
      <c r="L2257" cm="1">
        <f t="array" ref="L2257">VLOOKUP($A2257,'Medical Examination'!$A:$H,COLUMN(C:C),0)</f>
        <v>4.25</v>
      </c>
      <c r="M2257" t="str" cm="1">
        <f t="array" ref="M2257">VLOOKUP($A2257,'Medical Examination'!$A:$H,COLUMN(D:D),0)</f>
        <v>No</v>
      </c>
      <c r="N2257" t="str" cm="1">
        <f t="array" ref="N2257">VLOOKUP($A2257,'Medical Examination'!$A:$H,COLUMN(E:E),0)</f>
        <v>No</v>
      </c>
      <c r="O2257" t="str" cm="1">
        <f t="array" ref="O2257">VLOOKUP($A2257,'Medical Examination'!$A:$H,COLUMN(F:F),0)</f>
        <v>No</v>
      </c>
      <c r="P2257" cm="1">
        <f t="array" ref="P2257">VLOOKUP($A2257,'Medical Examination'!$A:$H,COLUMN(G:G),0)</f>
        <v>1</v>
      </c>
      <c r="Q2257" t="str" cm="1">
        <f t="array" ref="Q2257">VLOOKUP($A2257,'Medical Examination'!$A:$H,COLUMN(H:H),0)</f>
        <v>yes</v>
      </c>
      <c r="R2257">
        <f t="shared" si="420"/>
        <v>0</v>
      </c>
      <c r="S2257">
        <f t="shared" si="421"/>
        <v>0</v>
      </c>
      <c r="T2257">
        <f t="shared" si="422"/>
        <v>0</v>
      </c>
      <c r="U2257">
        <f t="shared" si="423"/>
        <v>1</v>
      </c>
      <c r="V2257">
        <f t="shared" si="424"/>
        <v>3</v>
      </c>
      <c r="W2257">
        <f t="shared" si="425"/>
        <v>3</v>
      </c>
      <c r="X2257">
        <f t="shared" si="426"/>
        <v>1</v>
      </c>
      <c r="Y2257">
        <f t="shared" si="427"/>
        <v>0</v>
      </c>
      <c r="Z2257">
        <f t="shared" si="428"/>
        <v>0</v>
      </c>
      <c r="AA2257">
        <f t="shared" si="429"/>
        <v>1</v>
      </c>
      <c r="AB2257" s="5">
        <f t="shared" si="430"/>
        <v>39</v>
      </c>
      <c r="AC2257">
        <f t="shared" si="431"/>
        <v>1</v>
      </c>
    </row>
    <row r="2258" spans="1:29" x14ac:dyDescent="0.25">
      <c r="A2258" t="s">
        <v>2301</v>
      </c>
      <c r="B2258">
        <v>1968</v>
      </c>
      <c r="C2258" t="s">
        <v>30</v>
      </c>
      <c r="D2258">
        <v>19</v>
      </c>
      <c r="E2258">
        <v>1</v>
      </c>
      <c r="F2258">
        <v>41999.519999999997</v>
      </c>
      <c r="G2258" t="s">
        <v>16</v>
      </c>
      <c r="H2258" t="s">
        <v>12</v>
      </c>
      <c r="I2258" t="s">
        <v>13</v>
      </c>
      <c r="J2258" t="str">
        <f>VLOOKUP(A2258,Names!A:B,2,)</f>
        <v>Lee, Mr.  Freeman</v>
      </c>
      <c r="K2258" cm="1">
        <f t="array" ref="K2258">VLOOKUP($A2258,'Medical Examination'!$A:$H,COLUMN(B:B),0)</f>
        <v>30.8</v>
      </c>
      <c r="L2258" cm="1">
        <f t="array" ref="L2258">VLOOKUP($A2258,'Medical Examination'!$A:$H,COLUMN(C:C),0)</f>
        <v>9.77</v>
      </c>
      <c r="M2258" t="str" cm="1">
        <f t="array" ref="M2258">VLOOKUP($A2258,'Medical Examination'!$A:$H,COLUMN(D:D),0)</f>
        <v>No</v>
      </c>
      <c r="N2258" t="str" cm="1">
        <f t="array" ref="N2258">VLOOKUP($A2258,'Medical Examination'!$A:$H,COLUMN(E:E),0)</f>
        <v>No</v>
      </c>
      <c r="O2258" t="str" cm="1">
        <f t="array" ref="O2258">VLOOKUP($A2258,'Medical Examination'!$A:$H,COLUMN(F:F),0)</f>
        <v>No</v>
      </c>
      <c r="P2258" t="str" cm="1">
        <f t="array" ref="P2258">VLOOKUP($A2258,'Medical Examination'!$A:$H,COLUMN(G:G),0)</f>
        <v>No major surgery</v>
      </c>
      <c r="Q2258" t="str" cm="1">
        <f t="array" ref="Q2258">VLOOKUP($A2258,'Medical Examination'!$A:$H,COLUMN(H:H),0)</f>
        <v>yes</v>
      </c>
      <c r="R2258">
        <f t="shared" si="420"/>
        <v>0</v>
      </c>
      <c r="S2258">
        <f t="shared" si="421"/>
        <v>0</v>
      </c>
      <c r="T2258">
        <f t="shared" si="422"/>
        <v>0</v>
      </c>
      <c r="U2258">
        <f t="shared" si="423"/>
        <v>1</v>
      </c>
      <c r="V2258">
        <f t="shared" si="424"/>
        <v>3</v>
      </c>
      <c r="W2258">
        <f t="shared" si="425"/>
        <v>1</v>
      </c>
      <c r="X2258">
        <f t="shared" si="426"/>
        <v>0</v>
      </c>
      <c r="Y2258">
        <f t="shared" si="427"/>
        <v>0</v>
      </c>
      <c r="Z2258">
        <f t="shared" si="428"/>
        <v>0</v>
      </c>
      <c r="AA2258">
        <f t="shared" si="429"/>
        <v>1</v>
      </c>
      <c r="AB2258" s="5">
        <f t="shared" si="430"/>
        <v>55</v>
      </c>
      <c r="AC2258">
        <f t="shared" si="431"/>
        <v>1</v>
      </c>
    </row>
    <row r="2259" spans="1:29" x14ac:dyDescent="0.25">
      <c r="A2259" t="s">
        <v>2302</v>
      </c>
      <c r="B2259">
        <v>1976</v>
      </c>
      <c r="C2259" t="s">
        <v>15</v>
      </c>
      <c r="D2259">
        <v>28</v>
      </c>
      <c r="E2259">
        <v>0</v>
      </c>
      <c r="F2259">
        <v>42111.66</v>
      </c>
      <c r="G2259" t="s">
        <v>16</v>
      </c>
      <c r="H2259" t="s">
        <v>16</v>
      </c>
      <c r="I2259" t="s">
        <v>247</v>
      </c>
      <c r="J2259" t="str">
        <f>VLOOKUP(A2259,Names!A:B,2,)</f>
        <v>Mutz, Ms.  Jenna L.</v>
      </c>
      <c r="K2259" cm="1">
        <f t="array" ref="K2259">VLOOKUP($A2259,'Medical Examination'!$A:$H,COLUMN(B:B),0)</f>
        <v>35.53</v>
      </c>
      <c r="L2259" cm="1">
        <f t="array" ref="L2259">VLOOKUP($A2259,'Medical Examination'!$A:$H,COLUMN(C:C),0)</f>
        <v>4.3600000000000003</v>
      </c>
      <c r="M2259" t="str" cm="1">
        <f t="array" ref="M2259">VLOOKUP($A2259,'Medical Examination'!$A:$H,COLUMN(D:D),0)</f>
        <v>yes</v>
      </c>
      <c r="N2259" t="str" cm="1">
        <f t="array" ref="N2259">VLOOKUP($A2259,'Medical Examination'!$A:$H,COLUMN(E:E),0)</f>
        <v>No</v>
      </c>
      <c r="O2259" t="str" cm="1">
        <f t="array" ref="O2259">VLOOKUP($A2259,'Medical Examination'!$A:$H,COLUMN(F:F),0)</f>
        <v>No</v>
      </c>
      <c r="P2259" t="str" cm="1">
        <f t="array" ref="P2259">VLOOKUP($A2259,'Medical Examination'!$A:$H,COLUMN(G:G),0)</f>
        <v>No major surgery</v>
      </c>
      <c r="Q2259" t="str" cm="1">
        <f t="array" ref="Q2259">VLOOKUP($A2259,'Medical Examination'!$A:$H,COLUMN(H:H),0)</f>
        <v>yes</v>
      </c>
      <c r="R2259">
        <f t="shared" si="420"/>
        <v>1</v>
      </c>
      <c r="S2259">
        <f t="shared" si="421"/>
        <v>0</v>
      </c>
      <c r="T2259">
        <f t="shared" si="422"/>
        <v>0</v>
      </c>
      <c r="U2259">
        <f t="shared" si="423"/>
        <v>1</v>
      </c>
      <c r="V2259">
        <f t="shared" si="424"/>
        <v>3</v>
      </c>
      <c r="W2259">
        <f t="shared" si="425"/>
        <v>3</v>
      </c>
      <c r="X2259">
        <f t="shared" si="426"/>
        <v>0</v>
      </c>
      <c r="Y2259">
        <f t="shared" si="427"/>
        <v>0</v>
      </c>
      <c r="Z2259">
        <f t="shared" si="428"/>
        <v>0</v>
      </c>
      <c r="AA2259">
        <f t="shared" si="429"/>
        <v>0</v>
      </c>
      <c r="AB2259" s="5">
        <f t="shared" si="430"/>
        <v>47</v>
      </c>
      <c r="AC2259">
        <f t="shared" si="431"/>
        <v>0</v>
      </c>
    </row>
    <row r="2260" spans="1:29" x14ac:dyDescent="0.25">
      <c r="A2260" t="s">
        <v>2303</v>
      </c>
      <c r="B2260">
        <v>1997</v>
      </c>
      <c r="C2260" t="s">
        <v>30</v>
      </c>
      <c r="D2260">
        <v>9</v>
      </c>
      <c r="E2260">
        <v>2</v>
      </c>
      <c r="F2260">
        <v>42112.24</v>
      </c>
      <c r="G2260" t="s">
        <v>16</v>
      </c>
      <c r="H2260" t="s">
        <v>12</v>
      </c>
      <c r="I2260" t="s">
        <v>13</v>
      </c>
      <c r="J2260" t="str">
        <f>VLOOKUP(A2260,Names!A:B,2,)</f>
        <v>Johnson, Mr.  Steven M.</v>
      </c>
      <c r="K2260" cm="1">
        <f t="array" ref="K2260">VLOOKUP($A2260,'Medical Examination'!$A:$H,COLUMN(B:B),0)</f>
        <v>45.54</v>
      </c>
      <c r="L2260" cm="1">
        <f t="array" ref="L2260">VLOOKUP($A2260,'Medical Examination'!$A:$H,COLUMN(C:C),0)</f>
        <v>5.4</v>
      </c>
      <c r="M2260" t="str" cm="1">
        <f t="array" ref="M2260">VLOOKUP($A2260,'Medical Examination'!$A:$H,COLUMN(D:D),0)</f>
        <v>yes</v>
      </c>
      <c r="N2260" t="str" cm="1">
        <f t="array" ref="N2260">VLOOKUP($A2260,'Medical Examination'!$A:$H,COLUMN(E:E),0)</f>
        <v>No</v>
      </c>
      <c r="O2260" t="str" cm="1">
        <f t="array" ref="O2260">VLOOKUP($A2260,'Medical Examination'!$A:$H,COLUMN(F:F),0)</f>
        <v>Yes</v>
      </c>
      <c r="P2260" cm="1">
        <f t="array" ref="P2260">VLOOKUP($A2260,'Medical Examination'!$A:$H,COLUMN(G:G),0)</f>
        <v>1</v>
      </c>
      <c r="Q2260" t="str" cm="1">
        <f t="array" ref="Q2260">VLOOKUP($A2260,'Medical Examination'!$A:$H,COLUMN(H:H),0)</f>
        <v>yes</v>
      </c>
      <c r="R2260">
        <f t="shared" si="420"/>
        <v>1</v>
      </c>
      <c r="S2260">
        <f t="shared" si="421"/>
        <v>0</v>
      </c>
      <c r="T2260">
        <f t="shared" si="422"/>
        <v>1</v>
      </c>
      <c r="U2260">
        <f t="shared" si="423"/>
        <v>1</v>
      </c>
      <c r="V2260">
        <f t="shared" si="424"/>
        <v>3</v>
      </c>
      <c r="W2260">
        <f t="shared" si="425"/>
        <v>1</v>
      </c>
      <c r="X2260">
        <f t="shared" si="426"/>
        <v>1</v>
      </c>
      <c r="Y2260">
        <f t="shared" si="427"/>
        <v>0</v>
      </c>
      <c r="Z2260">
        <f t="shared" si="428"/>
        <v>0</v>
      </c>
      <c r="AA2260">
        <f t="shared" si="429"/>
        <v>1</v>
      </c>
      <c r="AB2260" s="5">
        <f t="shared" si="430"/>
        <v>26</v>
      </c>
      <c r="AC2260">
        <f t="shared" si="431"/>
        <v>1</v>
      </c>
    </row>
    <row r="2261" spans="1:29" x14ac:dyDescent="0.25">
      <c r="A2261" t="s">
        <v>2304</v>
      </c>
      <c r="B2261">
        <v>1979</v>
      </c>
      <c r="C2261" t="s">
        <v>10</v>
      </c>
      <c r="D2261">
        <v>3</v>
      </c>
      <c r="E2261">
        <v>3</v>
      </c>
      <c r="F2261">
        <v>42124.52</v>
      </c>
      <c r="G2261" t="s">
        <v>16</v>
      </c>
      <c r="H2261" t="s">
        <v>16</v>
      </c>
      <c r="I2261" t="s">
        <v>13</v>
      </c>
      <c r="J2261" t="str">
        <f>VLOOKUP(A2261,Names!A:B,2,)</f>
        <v>Ducharme, Mr.  Daniel</v>
      </c>
      <c r="K2261" cm="1">
        <f t="array" ref="K2261">VLOOKUP($A2261,'Medical Examination'!$A:$H,COLUMN(B:B),0)</f>
        <v>35.97</v>
      </c>
      <c r="L2261" cm="1">
        <f t="array" ref="L2261">VLOOKUP($A2261,'Medical Examination'!$A:$H,COLUMN(C:C),0)</f>
        <v>6.12</v>
      </c>
      <c r="M2261" t="str" cm="1">
        <f t="array" ref="M2261">VLOOKUP($A2261,'Medical Examination'!$A:$H,COLUMN(D:D),0)</f>
        <v>No</v>
      </c>
      <c r="N2261" t="str" cm="1">
        <f t="array" ref="N2261">VLOOKUP($A2261,'Medical Examination'!$A:$H,COLUMN(E:E),0)</f>
        <v>No</v>
      </c>
      <c r="O2261" t="str" cm="1">
        <f t="array" ref="O2261">VLOOKUP($A2261,'Medical Examination'!$A:$H,COLUMN(F:F),0)</f>
        <v>Yes</v>
      </c>
      <c r="P2261" cm="1">
        <f t="array" ref="P2261">VLOOKUP($A2261,'Medical Examination'!$A:$H,COLUMN(G:G),0)</f>
        <v>1</v>
      </c>
      <c r="Q2261" t="str" cm="1">
        <f t="array" ref="Q2261">VLOOKUP($A2261,'Medical Examination'!$A:$H,COLUMN(H:H),0)</f>
        <v>yes</v>
      </c>
      <c r="R2261">
        <f t="shared" si="420"/>
        <v>0</v>
      </c>
      <c r="S2261">
        <f t="shared" si="421"/>
        <v>0</v>
      </c>
      <c r="T2261">
        <f t="shared" si="422"/>
        <v>1</v>
      </c>
      <c r="U2261">
        <f t="shared" si="423"/>
        <v>1</v>
      </c>
      <c r="V2261">
        <f t="shared" si="424"/>
        <v>3</v>
      </c>
      <c r="W2261">
        <f t="shared" si="425"/>
        <v>3</v>
      </c>
      <c r="X2261">
        <f t="shared" si="426"/>
        <v>1</v>
      </c>
      <c r="Y2261">
        <f t="shared" si="427"/>
        <v>0</v>
      </c>
      <c r="Z2261">
        <f t="shared" si="428"/>
        <v>0</v>
      </c>
      <c r="AA2261">
        <f t="shared" si="429"/>
        <v>1</v>
      </c>
      <c r="AB2261" s="5">
        <f t="shared" si="430"/>
        <v>44</v>
      </c>
      <c r="AC2261">
        <f t="shared" si="431"/>
        <v>1</v>
      </c>
    </row>
    <row r="2262" spans="1:29" x14ac:dyDescent="0.25">
      <c r="A2262" t="s">
        <v>2305</v>
      </c>
      <c r="B2262">
        <v>1973</v>
      </c>
      <c r="C2262" t="s">
        <v>20</v>
      </c>
      <c r="D2262">
        <v>18</v>
      </c>
      <c r="E2262">
        <v>0</v>
      </c>
      <c r="F2262">
        <v>42188.15</v>
      </c>
      <c r="G2262" t="s">
        <v>16</v>
      </c>
      <c r="H2262" t="s">
        <v>16</v>
      </c>
      <c r="I2262" t="s">
        <v>42</v>
      </c>
      <c r="J2262" t="str">
        <f>VLOOKUP(A2262,Names!A:B,2,)</f>
        <v>Hyland, Ms.  Megan</v>
      </c>
      <c r="K2262" cm="1">
        <f t="array" ref="K2262">VLOOKUP($A2262,'Medical Examination'!$A:$H,COLUMN(B:B),0)</f>
        <v>54.99</v>
      </c>
      <c r="L2262" cm="1">
        <f t="array" ref="L2262">VLOOKUP($A2262,'Medical Examination'!$A:$H,COLUMN(C:C),0)</f>
        <v>8.68</v>
      </c>
      <c r="M2262" t="str" cm="1">
        <f t="array" ref="M2262">VLOOKUP($A2262,'Medical Examination'!$A:$H,COLUMN(D:D),0)</f>
        <v>No</v>
      </c>
      <c r="N2262" t="str" cm="1">
        <f t="array" ref="N2262">VLOOKUP($A2262,'Medical Examination'!$A:$H,COLUMN(E:E),0)</f>
        <v>No</v>
      </c>
      <c r="O2262" t="str" cm="1">
        <f t="array" ref="O2262">VLOOKUP($A2262,'Medical Examination'!$A:$H,COLUMN(F:F),0)</f>
        <v>No</v>
      </c>
      <c r="P2262" cm="1">
        <f t="array" ref="P2262">VLOOKUP($A2262,'Medical Examination'!$A:$H,COLUMN(G:G),0)</f>
        <v>2</v>
      </c>
      <c r="Q2262" t="str" cm="1">
        <f t="array" ref="Q2262">VLOOKUP($A2262,'Medical Examination'!$A:$H,COLUMN(H:H),0)</f>
        <v>yes</v>
      </c>
      <c r="R2262">
        <f t="shared" si="420"/>
        <v>0</v>
      </c>
      <c r="S2262">
        <f t="shared" si="421"/>
        <v>0</v>
      </c>
      <c r="T2262">
        <f t="shared" si="422"/>
        <v>0</v>
      </c>
      <c r="U2262">
        <f t="shared" si="423"/>
        <v>1</v>
      </c>
      <c r="V2262">
        <f t="shared" si="424"/>
        <v>3</v>
      </c>
      <c r="W2262">
        <f t="shared" si="425"/>
        <v>3</v>
      </c>
      <c r="X2262">
        <f t="shared" si="426"/>
        <v>2</v>
      </c>
      <c r="Y2262">
        <f t="shared" si="427"/>
        <v>1</v>
      </c>
      <c r="Z2262">
        <f t="shared" si="428"/>
        <v>0</v>
      </c>
      <c r="AA2262">
        <f t="shared" si="429"/>
        <v>0</v>
      </c>
      <c r="AB2262" s="5">
        <f t="shared" si="430"/>
        <v>50</v>
      </c>
      <c r="AC2262">
        <f t="shared" si="431"/>
        <v>0</v>
      </c>
    </row>
    <row r="2263" spans="1:29" x14ac:dyDescent="0.25">
      <c r="A2263" t="s">
        <v>2306</v>
      </c>
      <c r="B2263">
        <v>1975</v>
      </c>
      <c r="C2263" t="s">
        <v>35</v>
      </c>
      <c r="D2263">
        <v>15</v>
      </c>
      <c r="E2263">
        <v>1</v>
      </c>
      <c r="F2263">
        <v>42211.14</v>
      </c>
      <c r="G2263" t="s">
        <v>16</v>
      </c>
      <c r="H2263" t="s">
        <v>12</v>
      </c>
      <c r="I2263" t="s">
        <v>13</v>
      </c>
      <c r="J2263" t="str">
        <f>VLOOKUP(A2263,Names!A:B,2,)</f>
        <v>Smith, Mr.  Bryson C.</v>
      </c>
      <c r="K2263" cm="1">
        <f t="array" ref="K2263">VLOOKUP($A2263,'Medical Examination'!$A:$H,COLUMN(B:B),0)</f>
        <v>36.08</v>
      </c>
      <c r="L2263" cm="1">
        <f t="array" ref="L2263">VLOOKUP($A2263,'Medical Examination'!$A:$H,COLUMN(C:C),0)</f>
        <v>8.8000000000000007</v>
      </c>
      <c r="M2263" t="str" cm="1">
        <f t="array" ref="M2263">VLOOKUP($A2263,'Medical Examination'!$A:$H,COLUMN(D:D),0)</f>
        <v>yes</v>
      </c>
      <c r="N2263" t="str" cm="1">
        <f t="array" ref="N2263">VLOOKUP($A2263,'Medical Examination'!$A:$H,COLUMN(E:E),0)</f>
        <v>No</v>
      </c>
      <c r="O2263" t="str" cm="1">
        <f t="array" ref="O2263">VLOOKUP($A2263,'Medical Examination'!$A:$H,COLUMN(F:F),0)</f>
        <v>No</v>
      </c>
      <c r="P2263" cm="1">
        <f t="array" ref="P2263">VLOOKUP($A2263,'Medical Examination'!$A:$H,COLUMN(G:G),0)</f>
        <v>1</v>
      </c>
      <c r="Q2263" t="str" cm="1">
        <f t="array" ref="Q2263">VLOOKUP($A2263,'Medical Examination'!$A:$H,COLUMN(H:H),0)</f>
        <v>yes</v>
      </c>
      <c r="R2263">
        <f t="shared" si="420"/>
        <v>1</v>
      </c>
      <c r="S2263">
        <f t="shared" si="421"/>
        <v>0</v>
      </c>
      <c r="T2263">
        <f t="shared" si="422"/>
        <v>0</v>
      </c>
      <c r="U2263">
        <f t="shared" si="423"/>
        <v>1</v>
      </c>
      <c r="V2263">
        <f t="shared" si="424"/>
        <v>3</v>
      </c>
      <c r="W2263">
        <f t="shared" si="425"/>
        <v>1</v>
      </c>
      <c r="X2263">
        <f t="shared" si="426"/>
        <v>1</v>
      </c>
      <c r="Y2263">
        <f t="shared" si="427"/>
        <v>0</v>
      </c>
      <c r="Z2263">
        <f t="shared" si="428"/>
        <v>0</v>
      </c>
      <c r="AA2263">
        <f t="shared" si="429"/>
        <v>1</v>
      </c>
      <c r="AB2263" s="5">
        <f t="shared" si="430"/>
        <v>48</v>
      </c>
      <c r="AC2263">
        <f t="shared" si="431"/>
        <v>1</v>
      </c>
    </row>
    <row r="2264" spans="1:29" x14ac:dyDescent="0.25">
      <c r="A2264" t="s">
        <v>2307</v>
      </c>
      <c r="B2264">
        <v>1967</v>
      </c>
      <c r="C2264" t="s">
        <v>18</v>
      </c>
      <c r="D2264">
        <v>28</v>
      </c>
      <c r="E2264">
        <v>0</v>
      </c>
      <c r="F2264">
        <v>42303.69</v>
      </c>
      <c r="G2264" t="s">
        <v>16</v>
      </c>
      <c r="H2264" t="s">
        <v>11</v>
      </c>
      <c r="I2264" t="s">
        <v>168</v>
      </c>
      <c r="J2264" t="str">
        <f>VLOOKUP(A2264,Names!A:B,2,)</f>
        <v>Blitzer, Mr.  David</v>
      </c>
      <c r="K2264" cm="1">
        <f t="array" ref="K2264">VLOOKUP($A2264,'Medical Examination'!$A:$H,COLUMN(B:B),0)</f>
        <v>30.684999999999999</v>
      </c>
      <c r="L2264" cm="1">
        <f t="array" ref="L2264">VLOOKUP($A2264,'Medical Examination'!$A:$H,COLUMN(C:C),0)</f>
        <v>7.02</v>
      </c>
      <c r="M2264" t="str" cm="1">
        <f t="array" ref="M2264">VLOOKUP($A2264,'Medical Examination'!$A:$H,COLUMN(D:D),0)</f>
        <v>yes</v>
      </c>
      <c r="N2264" t="str" cm="1">
        <f t="array" ref="N2264">VLOOKUP($A2264,'Medical Examination'!$A:$H,COLUMN(E:E),0)</f>
        <v>No</v>
      </c>
      <c r="O2264" t="str" cm="1">
        <f t="array" ref="O2264">VLOOKUP($A2264,'Medical Examination'!$A:$H,COLUMN(F:F),0)</f>
        <v>No</v>
      </c>
      <c r="P2264" t="str" cm="1">
        <f t="array" ref="P2264">VLOOKUP($A2264,'Medical Examination'!$A:$H,COLUMN(G:G),0)</f>
        <v>No major surgery</v>
      </c>
      <c r="Q2264" t="str" cm="1">
        <f t="array" ref="Q2264">VLOOKUP($A2264,'Medical Examination'!$A:$H,COLUMN(H:H),0)</f>
        <v>yes</v>
      </c>
      <c r="R2264">
        <f t="shared" si="420"/>
        <v>1</v>
      </c>
      <c r="S2264">
        <f t="shared" si="421"/>
        <v>0</v>
      </c>
      <c r="T2264">
        <f t="shared" si="422"/>
        <v>0</v>
      </c>
      <c r="U2264">
        <f t="shared" si="423"/>
        <v>1</v>
      </c>
      <c r="V2264">
        <f t="shared" si="424"/>
        <v>3</v>
      </c>
      <c r="W2264">
        <f t="shared" si="425"/>
        <v>2</v>
      </c>
      <c r="X2264">
        <f t="shared" si="426"/>
        <v>0</v>
      </c>
      <c r="Y2264">
        <f t="shared" si="427"/>
        <v>0</v>
      </c>
      <c r="Z2264">
        <f t="shared" si="428"/>
        <v>0</v>
      </c>
      <c r="AA2264">
        <f t="shared" si="429"/>
        <v>0</v>
      </c>
      <c r="AB2264" s="5">
        <f t="shared" si="430"/>
        <v>56</v>
      </c>
      <c r="AC2264">
        <f t="shared" si="431"/>
        <v>1</v>
      </c>
    </row>
    <row r="2265" spans="1:29" x14ac:dyDescent="0.25">
      <c r="A2265" t="s">
        <v>2308</v>
      </c>
      <c r="B2265">
        <v>1968</v>
      </c>
      <c r="C2265" t="s">
        <v>35</v>
      </c>
      <c r="D2265">
        <v>3</v>
      </c>
      <c r="E2265">
        <v>0</v>
      </c>
      <c r="F2265">
        <v>42478.6</v>
      </c>
      <c r="G2265" t="s">
        <v>16</v>
      </c>
      <c r="H2265" t="s">
        <v>11</v>
      </c>
      <c r="I2265" t="s">
        <v>42</v>
      </c>
      <c r="J2265" t="str">
        <f>VLOOKUP(A2265,Names!A:B,2,)</f>
        <v>Dunn, Ms.  Casey</v>
      </c>
      <c r="K2265" cm="1">
        <f t="array" ref="K2265">VLOOKUP($A2265,'Medical Examination'!$A:$H,COLUMN(B:B),0)</f>
        <v>52.06</v>
      </c>
      <c r="L2265" cm="1">
        <f t="array" ref="L2265">VLOOKUP($A2265,'Medical Examination'!$A:$H,COLUMN(C:C),0)</f>
        <v>11.47</v>
      </c>
      <c r="M2265" t="str" cm="1">
        <f t="array" ref="M2265">VLOOKUP($A2265,'Medical Examination'!$A:$H,COLUMN(D:D),0)</f>
        <v>No</v>
      </c>
      <c r="N2265" t="str" cm="1">
        <f t="array" ref="N2265">VLOOKUP($A2265,'Medical Examination'!$A:$H,COLUMN(E:E),0)</f>
        <v>No</v>
      </c>
      <c r="O2265" t="str" cm="1">
        <f t="array" ref="O2265">VLOOKUP($A2265,'Medical Examination'!$A:$H,COLUMN(F:F),0)</f>
        <v>No</v>
      </c>
      <c r="P2265" t="str" cm="1">
        <f t="array" ref="P2265">VLOOKUP($A2265,'Medical Examination'!$A:$H,COLUMN(G:G),0)</f>
        <v>No major surgery</v>
      </c>
      <c r="Q2265" t="str" cm="1">
        <f t="array" ref="Q2265">VLOOKUP($A2265,'Medical Examination'!$A:$H,COLUMN(H:H),0)</f>
        <v>yes</v>
      </c>
      <c r="R2265">
        <f t="shared" si="420"/>
        <v>0</v>
      </c>
      <c r="S2265">
        <f t="shared" si="421"/>
        <v>0</v>
      </c>
      <c r="T2265">
        <f t="shared" si="422"/>
        <v>0</v>
      </c>
      <c r="U2265">
        <f t="shared" si="423"/>
        <v>1</v>
      </c>
      <c r="V2265">
        <f t="shared" si="424"/>
        <v>3</v>
      </c>
      <c r="W2265">
        <f t="shared" si="425"/>
        <v>2</v>
      </c>
      <c r="X2265">
        <f t="shared" si="426"/>
        <v>0</v>
      </c>
      <c r="Y2265">
        <f t="shared" si="427"/>
        <v>1</v>
      </c>
      <c r="Z2265">
        <f t="shared" si="428"/>
        <v>0</v>
      </c>
      <c r="AA2265">
        <f t="shared" si="429"/>
        <v>0</v>
      </c>
      <c r="AB2265" s="5">
        <f t="shared" si="430"/>
        <v>55</v>
      </c>
      <c r="AC2265">
        <f t="shared" si="431"/>
        <v>0</v>
      </c>
    </row>
    <row r="2266" spans="1:29" x14ac:dyDescent="0.25">
      <c r="A2266" t="s">
        <v>2309</v>
      </c>
      <c r="B2266">
        <v>1967</v>
      </c>
      <c r="C2266" t="s">
        <v>18</v>
      </c>
      <c r="D2266">
        <v>27</v>
      </c>
      <c r="E2266">
        <v>0</v>
      </c>
      <c r="F2266">
        <v>42538.720000000001</v>
      </c>
      <c r="G2266" t="s">
        <v>16</v>
      </c>
      <c r="H2266" t="s">
        <v>12</v>
      </c>
      <c r="I2266" t="s">
        <v>42</v>
      </c>
      <c r="J2266" t="str">
        <f>VLOOKUP(A2266,Names!A:B,2,)</f>
        <v>Gollotto, Ms.  Katie T.</v>
      </c>
      <c r="K2266" cm="1">
        <f t="array" ref="K2266">VLOOKUP($A2266,'Medical Examination'!$A:$H,COLUMN(B:B),0)</f>
        <v>51.48</v>
      </c>
      <c r="L2266" cm="1">
        <f t="array" ref="L2266">VLOOKUP($A2266,'Medical Examination'!$A:$H,COLUMN(C:C),0)</f>
        <v>9.33</v>
      </c>
      <c r="M2266" t="str" cm="1">
        <f t="array" ref="M2266">VLOOKUP($A2266,'Medical Examination'!$A:$H,COLUMN(D:D),0)</f>
        <v>yes</v>
      </c>
      <c r="N2266" t="str" cm="1">
        <f t="array" ref="N2266">VLOOKUP($A2266,'Medical Examination'!$A:$H,COLUMN(E:E),0)</f>
        <v>No</v>
      </c>
      <c r="O2266" t="str" cm="1">
        <f t="array" ref="O2266">VLOOKUP($A2266,'Medical Examination'!$A:$H,COLUMN(F:F),0)</f>
        <v>No</v>
      </c>
      <c r="P2266" t="str" cm="1">
        <f t="array" ref="P2266">VLOOKUP($A2266,'Medical Examination'!$A:$H,COLUMN(G:G),0)</f>
        <v>No major surgery</v>
      </c>
      <c r="Q2266" t="str" cm="1">
        <f t="array" ref="Q2266">VLOOKUP($A2266,'Medical Examination'!$A:$H,COLUMN(H:H),0)</f>
        <v>yes</v>
      </c>
      <c r="R2266">
        <f t="shared" si="420"/>
        <v>1</v>
      </c>
      <c r="S2266">
        <f t="shared" si="421"/>
        <v>0</v>
      </c>
      <c r="T2266">
        <f t="shared" si="422"/>
        <v>0</v>
      </c>
      <c r="U2266">
        <f t="shared" si="423"/>
        <v>1</v>
      </c>
      <c r="V2266">
        <f t="shared" si="424"/>
        <v>3</v>
      </c>
      <c r="W2266">
        <f t="shared" si="425"/>
        <v>1</v>
      </c>
      <c r="X2266">
        <f t="shared" si="426"/>
        <v>0</v>
      </c>
      <c r="Y2266">
        <f t="shared" si="427"/>
        <v>1</v>
      </c>
      <c r="Z2266">
        <f t="shared" si="428"/>
        <v>0</v>
      </c>
      <c r="AA2266">
        <f t="shared" si="429"/>
        <v>0</v>
      </c>
      <c r="AB2266" s="5">
        <f t="shared" si="430"/>
        <v>56</v>
      </c>
      <c r="AC2266">
        <f t="shared" si="431"/>
        <v>0</v>
      </c>
    </row>
    <row r="2267" spans="1:29" x14ac:dyDescent="0.25">
      <c r="A2267" t="s">
        <v>2310</v>
      </c>
      <c r="B2267">
        <v>1979</v>
      </c>
      <c r="C2267" t="s">
        <v>30</v>
      </c>
      <c r="D2267">
        <v>27</v>
      </c>
      <c r="E2267">
        <v>2</v>
      </c>
      <c r="F2267">
        <v>42560.43</v>
      </c>
      <c r="G2267" t="s">
        <v>16</v>
      </c>
      <c r="H2267" t="s">
        <v>12</v>
      </c>
      <c r="I2267" t="s">
        <v>13</v>
      </c>
      <c r="J2267" t="str">
        <f>VLOOKUP(A2267,Names!A:B,2,)</f>
        <v>Rieth, Mr.  Cameron</v>
      </c>
      <c r="K2267" cm="1">
        <f t="array" ref="K2267">VLOOKUP($A2267,'Medical Examination'!$A:$H,COLUMN(B:B),0)</f>
        <v>38.06</v>
      </c>
      <c r="L2267" cm="1">
        <f t="array" ref="L2267">VLOOKUP($A2267,'Medical Examination'!$A:$H,COLUMN(C:C),0)</f>
        <v>6.04</v>
      </c>
      <c r="M2267" t="str" cm="1">
        <f t="array" ref="M2267">VLOOKUP($A2267,'Medical Examination'!$A:$H,COLUMN(D:D),0)</f>
        <v>No</v>
      </c>
      <c r="N2267" t="str" cm="1">
        <f t="array" ref="N2267">VLOOKUP($A2267,'Medical Examination'!$A:$H,COLUMN(E:E),0)</f>
        <v>No</v>
      </c>
      <c r="O2267" t="str" cm="1">
        <f t="array" ref="O2267">VLOOKUP($A2267,'Medical Examination'!$A:$H,COLUMN(F:F),0)</f>
        <v>Yes</v>
      </c>
      <c r="P2267" cm="1">
        <f t="array" ref="P2267">VLOOKUP($A2267,'Medical Examination'!$A:$H,COLUMN(G:G),0)</f>
        <v>1</v>
      </c>
      <c r="Q2267" t="str" cm="1">
        <f t="array" ref="Q2267">VLOOKUP($A2267,'Medical Examination'!$A:$H,COLUMN(H:H),0)</f>
        <v>yes</v>
      </c>
      <c r="R2267">
        <f t="shared" si="420"/>
        <v>0</v>
      </c>
      <c r="S2267">
        <f t="shared" si="421"/>
        <v>0</v>
      </c>
      <c r="T2267">
        <f t="shared" si="422"/>
        <v>1</v>
      </c>
      <c r="U2267">
        <f t="shared" si="423"/>
        <v>1</v>
      </c>
      <c r="V2267">
        <f t="shared" si="424"/>
        <v>3</v>
      </c>
      <c r="W2267">
        <f t="shared" si="425"/>
        <v>1</v>
      </c>
      <c r="X2267">
        <f t="shared" si="426"/>
        <v>1</v>
      </c>
      <c r="Y2267">
        <f t="shared" si="427"/>
        <v>0</v>
      </c>
      <c r="Z2267">
        <f t="shared" si="428"/>
        <v>0</v>
      </c>
      <c r="AA2267">
        <f t="shared" si="429"/>
        <v>1</v>
      </c>
      <c r="AB2267" s="5">
        <f t="shared" si="430"/>
        <v>44</v>
      </c>
      <c r="AC2267">
        <f t="shared" si="431"/>
        <v>1</v>
      </c>
    </row>
    <row r="2268" spans="1:29" x14ac:dyDescent="0.25">
      <c r="A2268" t="s">
        <v>2311</v>
      </c>
      <c r="B2268">
        <v>1971</v>
      </c>
      <c r="C2268" t="s">
        <v>15</v>
      </c>
      <c r="D2268">
        <v>3</v>
      </c>
      <c r="E2268">
        <v>0</v>
      </c>
      <c r="F2268">
        <v>42644.2</v>
      </c>
      <c r="G2268" t="s">
        <v>16</v>
      </c>
      <c r="H2268" t="s">
        <v>12</v>
      </c>
      <c r="I2268" t="s">
        <v>42</v>
      </c>
      <c r="J2268" t="str">
        <f>VLOOKUP(A2268,Names!A:B,2,)</f>
        <v>Voghel, Ms.  Louise</v>
      </c>
      <c r="K2268" cm="1">
        <f t="array" ref="K2268">VLOOKUP($A2268,'Medical Examination'!$A:$H,COLUMN(B:B),0)</f>
        <v>54.82</v>
      </c>
      <c r="L2268" cm="1">
        <f t="array" ref="L2268">VLOOKUP($A2268,'Medical Examination'!$A:$H,COLUMN(C:C),0)</f>
        <v>10.61</v>
      </c>
      <c r="M2268" t="str" cm="1">
        <f t="array" ref="M2268">VLOOKUP($A2268,'Medical Examination'!$A:$H,COLUMN(D:D),0)</f>
        <v>No</v>
      </c>
      <c r="N2268" t="str" cm="1">
        <f t="array" ref="N2268">VLOOKUP($A2268,'Medical Examination'!$A:$H,COLUMN(E:E),0)</f>
        <v>No</v>
      </c>
      <c r="O2268" t="str" cm="1">
        <f t="array" ref="O2268">VLOOKUP($A2268,'Medical Examination'!$A:$H,COLUMN(F:F),0)</f>
        <v>No</v>
      </c>
      <c r="P2268" t="str" cm="1">
        <f t="array" ref="P2268">VLOOKUP($A2268,'Medical Examination'!$A:$H,COLUMN(G:G),0)</f>
        <v>No major surgery</v>
      </c>
      <c r="Q2268" t="str" cm="1">
        <f t="array" ref="Q2268">VLOOKUP($A2268,'Medical Examination'!$A:$H,COLUMN(H:H),0)</f>
        <v>yes</v>
      </c>
      <c r="R2268">
        <f t="shared" si="420"/>
        <v>0</v>
      </c>
      <c r="S2268">
        <f t="shared" si="421"/>
        <v>0</v>
      </c>
      <c r="T2268">
        <f t="shared" si="422"/>
        <v>0</v>
      </c>
      <c r="U2268">
        <f t="shared" si="423"/>
        <v>1</v>
      </c>
      <c r="V2268">
        <f t="shared" si="424"/>
        <v>3</v>
      </c>
      <c r="W2268">
        <f t="shared" si="425"/>
        <v>1</v>
      </c>
      <c r="X2268">
        <f t="shared" si="426"/>
        <v>0</v>
      </c>
      <c r="Y2268">
        <f t="shared" si="427"/>
        <v>1</v>
      </c>
      <c r="Z2268">
        <f t="shared" si="428"/>
        <v>0</v>
      </c>
      <c r="AA2268">
        <f t="shared" si="429"/>
        <v>0</v>
      </c>
      <c r="AB2268" s="5">
        <f t="shared" si="430"/>
        <v>52</v>
      </c>
      <c r="AC2268">
        <f t="shared" si="431"/>
        <v>0</v>
      </c>
    </row>
    <row r="2269" spans="1:29" x14ac:dyDescent="0.25">
      <c r="A2269" t="s">
        <v>2312</v>
      </c>
      <c r="B2269">
        <v>1977</v>
      </c>
      <c r="C2269" t="s">
        <v>37</v>
      </c>
      <c r="D2269">
        <v>21</v>
      </c>
      <c r="E2269">
        <v>2</v>
      </c>
      <c r="F2269">
        <v>42760.5</v>
      </c>
      <c r="G2269" t="s">
        <v>16</v>
      </c>
      <c r="H2269" t="s">
        <v>11</v>
      </c>
      <c r="I2269" t="s">
        <v>23</v>
      </c>
      <c r="J2269" t="str">
        <f>VLOOKUP(A2269,Names!A:B,2,)</f>
        <v>Rayner, Mr.  Kenny</v>
      </c>
      <c r="K2269" cm="1">
        <f t="array" ref="K2269">VLOOKUP($A2269,'Medical Examination'!$A:$H,COLUMN(B:B),0)</f>
        <v>36.479999999999997</v>
      </c>
      <c r="L2269" cm="1">
        <f t="array" ref="L2269">VLOOKUP($A2269,'Medical Examination'!$A:$H,COLUMN(C:C),0)</f>
        <v>6.2</v>
      </c>
      <c r="M2269" t="str" cm="1">
        <f t="array" ref="M2269">VLOOKUP($A2269,'Medical Examination'!$A:$H,COLUMN(D:D),0)</f>
        <v>No</v>
      </c>
      <c r="N2269" t="str" cm="1">
        <f t="array" ref="N2269">VLOOKUP($A2269,'Medical Examination'!$A:$H,COLUMN(E:E),0)</f>
        <v>No</v>
      </c>
      <c r="O2269" t="str" cm="1">
        <f t="array" ref="O2269">VLOOKUP($A2269,'Medical Examination'!$A:$H,COLUMN(F:F),0)</f>
        <v>No</v>
      </c>
      <c r="P2269" t="str" cm="1">
        <f t="array" ref="P2269">VLOOKUP($A2269,'Medical Examination'!$A:$H,COLUMN(G:G),0)</f>
        <v>No major surgery</v>
      </c>
      <c r="Q2269" t="str" cm="1">
        <f t="array" ref="Q2269">VLOOKUP($A2269,'Medical Examination'!$A:$H,COLUMN(H:H),0)</f>
        <v>yes</v>
      </c>
      <c r="R2269">
        <f t="shared" si="420"/>
        <v>0</v>
      </c>
      <c r="S2269">
        <f t="shared" si="421"/>
        <v>0</v>
      </c>
      <c r="T2269">
        <f t="shared" si="422"/>
        <v>0</v>
      </c>
      <c r="U2269">
        <f t="shared" si="423"/>
        <v>1</v>
      </c>
      <c r="V2269">
        <f t="shared" si="424"/>
        <v>3</v>
      </c>
      <c r="W2269">
        <f t="shared" si="425"/>
        <v>2</v>
      </c>
      <c r="X2269">
        <f t="shared" si="426"/>
        <v>0</v>
      </c>
      <c r="Y2269">
        <f t="shared" si="427"/>
        <v>0</v>
      </c>
      <c r="Z2269">
        <f t="shared" si="428"/>
        <v>1</v>
      </c>
      <c r="AA2269">
        <f t="shared" si="429"/>
        <v>0</v>
      </c>
      <c r="AB2269" s="5">
        <f t="shared" si="430"/>
        <v>46</v>
      </c>
      <c r="AC2269">
        <f t="shared" si="431"/>
        <v>1</v>
      </c>
    </row>
    <row r="2270" spans="1:29" x14ac:dyDescent="0.25">
      <c r="A2270" t="s">
        <v>2313</v>
      </c>
      <c r="B2270">
        <v>1965</v>
      </c>
      <c r="C2270" t="s">
        <v>37</v>
      </c>
      <c r="D2270">
        <v>29</v>
      </c>
      <c r="E2270">
        <v>0</v>
      </c>
      <c r="F2270">
        <v>42764.12</v>
      </c>
      <c r="G2270" t="s">
        <v>16</v>
      </c>
      <c r="H2270" t="s">
        <v>11</v>
      </c>
      <c r="I2270" t="s">
        <v>42</v>
      </c>
      <c r="J2270" t="str">
        <f>VLOOKUP(A2270,Names!A:B,2,)</f>
        <v>Lusardi, Ms.  Lindsey</v>
      </c>
      <c r="K2270" cm="1">
        <f t="array" ref="K2270">VLOOKUP($A2270,'Medical Examination'!$A:$H,COLUMN(B:B),0)</f>
        <v>50.63</v>
      </c>
      <c r="L2270" cm="1">
        <f t="array" ref="L2270">VLOOKUP($A2270,'Medical Examination'!$A:$H,COLUMN(C:C),0)</f>
        <v>11.89</v>
      </c>
      <c r="M2270" t="str" cm="1">
        <f t="array" ref="M2270">VLOOKUP($A2270,'Medical Examination'!$A:$H,COLUMN(D:D),0)</f>
        <v>No</v>
      </c>
      <c r="N2270" t="str" cm="1">
        <f t="array" ref="N2270">VLOOKUP($A2270,'Medical Examination'!$A:$H,COLUMN(E:E),0)</f>
        <v>No</v>
      </c>
      <c r="O2270" t="str" cm="1">
        <f t="array" ref="O2270">VLOOKUP($A2270,'Medical Examination'!$A:$H,COLUMN(F:F),0)</f>
        <v>No</v>
      </c>
      <c r="P2270" t="str" cm="1">
        <f t="array" ref="P2270">VLOOKUP($A2270,'Medical Examination'!$A:$H,COLUMN(G:G),0)</f>
        <v>No major surgery</v>
      </c>
      <c r="Q2270" t="str" cm="1">
        <f t="array" ref="Q2270">VLOOKUP($A2270,'Medical Examination'!$A:$H,COLUMN(H:H),0)</f>
        <v>yes</v>
      </c>
      <c r="R2270">
        <f t="shared" si="420"/>
        <v>0</v>
      </c>
      <c r="S2270">
        <f t="shared" si="421"/>
        <v>0</v>
      </c>
      <c r="T2270">
        <f t="shared" si="422"/>
        <v>0</v>
      </c>
      <c r="U2270">
        <f t="shared" si="423"/>
        <v>1</v>
      </c>
      <c r="V2270">
        <f t="shared" si="424"/>
        <v>3</v>
      </c>
      <c r="W2270">
        <f t="shared" si="425"/>
        <v>2</v>
      </c>
      <c r="X2270">
        <f t="shared" si="426"/>
        <v>0</v>
      </c>
      <c r="Y2270">
        <f t="shared" si="427"/>
        <v>1</v>
      </c>
      <c r="Z2270">
        <f t="shared" si="428"/>
        <v>0</v>
      </c>
      <c r="AA2270">
        <f t="shared" si="429"/>
        <v>0</v>
      </c>
      <c r="AB2270" s="5">
        <f t="shared" si="430"/>
        <v>58</v>
      </c>
      <c r="AC2270">
        <f t="shared" si="431"/>
        <v>0</v>
      </c>
    </row>
    <row r="2271" spans="1:29" x14ac:dyDescent="0.25">
      <c r="A2271" t="s">
        <v>2314</v>
      </c>
      <c r="B2271">
        <v>1972</v>
      </c>
      <c r="C2271" t="s">
        <v>20</v>
      </c>
      <c r="D2271">
        <v>10</v>
      </c>
      <c r="E2271">
        <v>2</v>
      </c>
      <c r="F2271">
        <v>42856.84</v>
      </c>
      <c r="G2271" t="s">
        <v>16</v>
      </c>
      <c r="H2271" t="s">
        <v>16</v>
      </c>
      <c r="I2271" t="s">
        <v>42</v>
      </c>
      <c r="J2271" t="str">
        <f>VLOOKUP(A2271,Names!A:B,2,)</f>
        <v>Schorr, Mr.  Ari</v>
      </c>
      <c r="K2271" cm="1">
        <f t="array" ref="K2271">VLOOKUP($A2271,'Medical Examination'!$A:$H,COLUMN(B:B),0)</f>
        <v>34.200000000000003</v>
      </c>
      <c r="L2271" cm="1">
        <f t="array" ref="L2271">VLOOKUP($A2271,'Medical Examination'!$A:$H,COLUMN(C:C),0)</f>
        <v>5.75</v>
      </c>
      <c r="M2271" t="str" cm="1">
        <f t="array" ref="M2271">VLOOKUP($A2271,'Medical Examination'!$A:$H,COLUMN(D:D),0)</f>
        <v>No</v>
      </c>
      <c r="N2271" t="str" cm="1">
        <f t="array" ref="N2271">VLOOKUP($A2271,'Medical Examination'!$A:$H,COLUMN(E:E),0)</f>
        <v>No</v>
      </c>
      <c r="O2271" t="str" cm="1">
        <f t="array" ref="O2271">VLOOKUP($A2271,'Medical Examination'!$A:$H,COLUMN(F:F),0)</f>
        <v>No</v>
      </c>
      <c r="P2271" cm="1">
        <f t="array" ref="P2271">VLOOKUP($A2271,'Medical Examination'!$A:$H,COLUMN(G:G),0)</f>
        <v>2</v>
      </c>
      <c r="Q2271" t="str" cm="1">
        <f t="array" ref="Q2271">VLOOKUP($A2271,'Medical Examination'!$A:$H,COLUMN(H:H),0)</f>
        <v>yes</v>
      </c>
      <c r="R2271">
        <f t="shared" si="420"/>
        <v>0</v>
      </c>
      <c r="S2271">
        <f t="shared" si="421"/>
        <v>0</v>
      </c>
      <c r="T2271">
        <f t="shared" si="422"/>
        <v>0</v>
      </c>
      <c r="U2271">
        <f t="shared" si="423"/>
        <v>1</v>
      </c>
      <c r="V2271">
        <f t="shared" si="424"/>
        <v>3</v>
      </c>
      <c r="W2271">
        <f t="shared" si="425"/>
        <v>3</v>
      </c>
      <c r="X2271">
        <f t="shared" si="426"/>
        <v>2</v>
      </c>
      <c r="Y2271">
        <f t="shared" si="427"/>
        <v>1</v>
      </c>
      <c r="Z2271">
        <f t="shared" si="428"/>
        <v>0</v>
      </c>
      <c r="AA2271">
        <f t="shared" si="429"/>
        <v>0</v>
      </c>
      <c r="AB2271" s="5">
        <f t="shared" si="430"/>
        <v>51</v>
      </c>
      <c r="AC2271">
        <f t="shared" si="431"/>
        <v>1</v>
      </c>
    </row>
    <row r="2272" spans="1:29" x14ac:dyDescent="0.25">
      <c r="A2272" t="s">
        <v>2315</v>
      </c>
      <c r="B2272">
        <v>1975</v>
      </c>
      <c r="C2272" t="s">
        <v>37</v>
      </c>
      <c r="D2272">
        <v>23</v>
      </c>
      <c r="E2272">
        <v>1</v>
      </c>
      <c r="F2272">
        <v>42969.85</v>
      </c>
      <c r="G2272" t="s">
        <v>16</v>
      </c>
      <c r="H2272" t="s">
        <v>12</v>
      </c>
      <c r="I2272" t="s">
        <v>13</v>
      </c>
      <c r="J2272" t="str">
        <f>VLOOKUP(A2272,Names!A:B,2,)</f>
        <v>Vishik, Ms.  Inna</v>
      </c>
      <c r="K2272" cm="1">
        <f t="array" ref="K2272">VLOOKUP($A2272,'Medical Examination'!$A:$H,COLUMN(B:B),0)</f>
        <v>36.630000000000003</v>
      </c>
      <c r="L2272" cm="1">
        <f t="array" ref="L2272">VLOOKUP($A2272,'Medical Examination'!$A:$H,COLUMN(C:C),0)</f>
        <v>7.72</v>
      </c>
      <c r="M2272" t="str" cm="1">
        <f t="array" ref="M2272">VLOOKUP($A2272,'Medical Examination'!$A:$H,COLUMN(D:D),0)</f>
        <v>yes</v>
      </c>
      <c r="N2272" t="str" cm="1">
        <f t="array" ref="N2272">VLOOKUP($A2272,'Medical Examination'!$A:$H,COLUMN(E:E),0)</f>
        <v>No</v>
      </c>
      <c r="O2272" t="str" cm="1">
        <f t="array" ref="O2272">VLOOKUP($A2272,'Medical Examination'!$A:$H,COLUMN(F:F),0)</f>
        <v>No</v>
      </c>
      <c r="P2272" cm="1">
        <f t="array" ref="P2272">VLOOKUP($A2272,'Medical Examination'!$A:$H,COLUMN(G:G),0)</f>
        <v>1</v>
      </c>
      <c r="Q2272" t="str" cm="1">
        <f t="array" ref="Q2272">VLOOKUP($A2272,'Medical Examination'!$A:$H,COLUMN(H:H),0)</f>
        <v>yes</v>
      </c>
      <c r="R2272">
        <f t="shared" si="420"/>
        <v>1</v>
      </c>
      <c r="S2272">
        <f t="shared" si="421"/>
        <v>0</v>
      </c>
      <c r="T2272">
        <f t="shared" si="422"/>
        <v>0</v>
      </c>
      <c r="U2272">
        <f t="shared" si="423"/>
        <v>1</v>
      </c>
      <c r="V2272">
        <f t="shared" si="424"/>
        <v>3</v>
      </c>
      <c r="W2272">
        <f t="shared" si="425"/>
        <v>1</v>
      </c>
      <c r="X2272">
        <f t="shared" si="426"/>
        <v>1</v>
      </c>
      <c r="Y2272">
        <f t="shared" si="427"/>
        <v>0</v>
      </c>
      <c r="Z2272">
        <f t="shared" si="428"/>
        <v>0</v>
      </c>
      <c r="AA2272">
        <f t="shared" si="429"/>
        <v>1</v>
      </c>
      <c r="AB2272" s="5">
        <f t="shared" si="430"/>
        <v>48</v>
      </c>
      <c r="AC2272">
        <f t="shared" si="431"/>
        <v>0</v>
      </c>
    </row>
    <row r="2273" spans="1:29" x14ac:dyDescent="0.25">
      <c r="A2273" t="s">
        <v>2316</v>
      </c>
      <c r="B2273">
        <v>1978</v>
      </c>
      <c r="C2273" t="s">
        <v>15</v>
      </c>
      <c r="D2273">
        <v>4</v>
      </c>
      <c r="E2273">
        <v>0</v>
      </c>
      <c r="F2273">
        <v>42983.46</v>
      </c>
      <c r="G2273" t="s">
        <v>16</v>
      </c>
      <c r="H2273" t="s">
        <v>11</v>
      </c>
      <c r="I2273" t="s">
        <v>23</v>
      </c>
      <c r="J2273" t="str">
        <f>VLOOKUP(A2273,Names!A:B,2,)</f>
        <v>Dalmata, Ms.  Dara E</v>
      </c>
      <c r="K2273" cm="1">
        <f t="array" ref="K2273">VLOOKUP($A2273,'Medical Examination'!$A:$H,COLUMN(B:B),0)</f>
        <v>38.950000000000003</v>
      </c>
      <c r="L2273" cm="1">
        <f t="array" ref="L2273">VLOOKUP($A2273,'Medical Examination'!$A:$H,COLUMN(C:C),0)</f>
        <v>11.95</v>
      </c>
      <c r="M2273" t="str" cm="1">
        <f t="array" ref="M2273">VLOOKUP($A2273,'Medical Examination'!$A:$H,COLUMN(D:D),0)</f>
        <v>No</v>
      </c>
      <c r="N2273" t="str" cm="1">
        <f t="array" ref="N2273">VLOOKUP($A2273,'Medical Examination'!$A:$H,COLUMN(E:E),0)</f>
        <v>No</v>
      </c>
      <c r="O2273" t="str" cm="1">
        <f t="array" ref="O2273">VLOOKUP($A2273,'Medical Examination'!$A:$H,COLUMN(F:F),0)</f>
        <v>No</v>
      </c>
      <c r="P2273" t="str" cm="1">
        <f t="array" ref="P2273">VLOOKUP($A2273,'Medical Examination'!$A:$H,COLUMN(G:G),0)</f>
        <v>No major surgery</v>
      </c>
      <c r="Q2273" t="str" cm="1">
        <f t="array" ref="Q2273">VLOOKUP($A2273,'Medical Examination'!$A:$H,COLUMN(H:H),0)</f>
        <v>yes</v>
      </c>
      <c r="R2273">
        <f t="shared" si="420"/>
        <v>0</v>
      </c>
      <c r="S2273">
        <f t="shared" si="421"/>
        <v>0</v>
      </c>
      <c r="T2273">
        <f t="shared" si="422"/>
        <v>0</v>
      </c>
      <c r="U2273">
        <f t="shared" si="423"/>
        <v>1</v>
      </c>
      <c r="V2273">
        <f t="shared" si="424"/>
        <v>3</v>
      </c>
      <c r="W2273">
        <f t="shared" si="425"/>
        <v>2</v>
      </c>
      <c r="X2273">
        <f t="shared" si="426"/>
        <v>0</v>
      </c>
      <c r="Y2273">
        <f t="shared" si="427"/>
        <v>0</v>
      </c>
      <c r="Z2273">
        <f t="shared" si="428"/>
        <v>1</v>
      </c>
      <c r="AA2273">
        <f t="shared" si="429"/>
        <v>0</v>
      </c>
      <c r="AB2273" s="5">
        <f t="shared" si="430"/>
        <v>45</v>
      </c>
      <c r="AC2273">
        <f t="shared" si="431"/>
        <v>0</v>
      </c>
    </row>
    <row r="2274" spans="1:29" x14ac:dyDescent="0.25">
      <c r="A2274" t="s">
        <v>2317</v>
      </c>
      <c r="B2274">
        <v>1965</v>
      </c>
      <c r="C2274" t="s">
        <v>15</v>
      </c>
      <c r="D2274">
        <v>29</v>
      </c>
      <c r="E2274">
        <v>0</v>
      </c>
      <c r="F2274">
        <v>43073.760000000002</v>
      </c>
      <c r="G2274" t="s">
        <v>11</v>
      </c>
      <c r="H2274" t="s">
        <v>11</v>
      </c>
      <c r="I2274" t="s">
        <v>42</v>
      </c>
      <c r="J2274" t="str">
        <f>VLOOKUP(A2274,Names!A:B,2,)</f>
        <v>Clifford, Mr.  Andrew B</v>
      </c>
      <c r="K2274" cm="1">
        <f t="array" ref="K2274">VLOOKUP($A2274,'Medical Examination'!$A:$H,COLUMN(B:B),0)</f>
        <v>51.93</v>
      </c>
      <c r="L2274" cm="1">
        <f t="array" ref="L2274">VLOOKUP($A2274,'Medical Examination'!$A:$H,COLUMN(C:C),0)</f>
        <v>11.05</v>
      </c>
      <c r="M2274" t="str" cm="1">
        <f t="array" ref="M2274">VLOOKUP($A2274,'Medical Examination'!$A:$H,COLUMN(D:D),0)</f>
        <v>No</v>
      </c>
      <c r="N2274" t="str" cm="1">
        <f t="array" ref="N2274">VLOOKUP($A2274,'Medical Examination'!$A:$H,COLUMN(E:E),0)</f>
        <v>No</v>
      </c>
      <c r="O2274" t="str" cm="1">
        <f t="array" ref="O2274">VLOOKUP($A2274,'Medical Examination'!$A:$H,COLUMN(F:F),0)</f>
        <v>No</v>
      </c>
      <c r="P2274" t="str" cm="1">
        <f t="array" ref="P2274">VLOOKUP($A2274,'Medical Examination'!$A:$H,COLUMN(G:G),0)</f>
        <v>No major surgery</v>
      </c>
      <c r="Q2274" t="str" cm="1">
        <f t="array" ref="Q2274">VLOOKUP($A2274,'Medical Examination'!$A:$H,COLUMN(H:H),0)</f>
        <v>yes</v>
      </c>
      <c r="R2274">
        <f t="shared" si="420"/>
        <v>0</v>
      </c>
      <c r="S2274">
        <f t="shared" si="421"/>
        <v>0</v>
      </c>
      <c r="T2274">
        <f t="shared" si="422"/>
        <v>0</v>
      </c>
      <c r="U2274">
        <f t="shared" si="423"/>
        <v>1</v>
      </c>
      <c r="V2274">
        <f t="shared" si="424"/>
        <v>2</v>
      </c>
      <c r="W2274">
        <f t="shared" si="425"/>
        <v>2</v>
      </c>
      <c r="X2274">
        <f t="shared" si="426"/>
        <v>0</v>
      </c>
      <c r="Y2274">
        <f t="shared" si="427"/>
        <v>1</v>
      </c>
      <c r="Z2274">
        <f t="shared" si="428"/>
        <v>0</v>
      </c>
      <c r="AA2274">
        <f t="shared" si="429"/>
        <v>0</v>
      </c>
      <c r="AB2274" s="5">
        <f t="shared" si="430"/>
        <v>58</v>
      </c>
      <c r="AC2274">
        <f t="shared" si="431"/>
        <v>1</v>
      </c>
    </row>
    <row r="2275" spans="1:29" x14ac:dyDescent="0.25">
      <c r="A2275" t="s">
        <v>2318</v>
      </c>
      <c r="B2275">
        <v>1969</v>
      </c>
      <c r="C2275" t="s">
        <v>30</v>
      </c>
      <c r="D2275">
        <v>3</v>
      </c>
      <c r="E2275">
        <v>0</v>
      </c>
      <c r="F2275">
        <v>43254.42</v>
      </c>
      <c r="G2275" t="s">
        <v>11</v>
      </c>
      <c r="H2275" t="s">
        <v>11</v>
      </c>
      <c r="I2275" t="s">
        <v>168</v>
      </c>
      <c r="J2275" t="str">
        <f>VLOOKUP(A2275,Names!A:B,2,)</f>
        <v>Campa, Mr.  David</v>
      </c>
      <c r="K2275" cm="1">
        <f t="array" ref="K2275">VLOOKUP($A2275,'Medical Examination'!$A:$H,COLUMN(B:B),0)</f>
        <v>34.104999999999997</v>
      </c>
      <c r="L2275" cm="1">
        <f t="array" ref="L2275">VLOOKUP($A2275,'Medical Examination'!$A:$H,COLUMN(C:C),0)</f>
        <v>5.03</v>
      </c>
      <c r="M2275" t="str" cm="1">
        <f t="array" ref="M2275">VLOOKUP($A2275,'Medical Examination'!$A:$H,COLUMN(D:D),0)</f>
        <v>yes</v>
      </c>
      <c r="N2275" t="str" cm="1">
        <f t="array" ref="N2275">VLOOKUP($A2275,'Medical Examination'!$A:$H,COLUMN(E:E),0)</f>
        <v>No</v>
      </c>
      <c r="O2275" t="str" cm="1">
        <f t="array" ref="O2275">VLOOKUP($A2275,'Medical Examination'!$A:$H,COLUMN(F:F),0)</f>
        <v>Yes</v>
      </c>
      <c r="P2275" cm="1">
        <f t="array" ref="P2275">VLOOKUP($A2275,'Medical Examination'!$A:$H,COLUMN(G:G),0)</f>
        <v>1</v>
      </c>
      <c r="Q2275" t="str" cm="1">
        <f t="array" ref="Q2275">VLOOKUP($A2275,'Medical Examination'!$A:$H,COLUMN(H:H),0)</f>
        <v>yes</v>
      </c>
      <c r="R2275">
        <f t="shared" si="420"/>
        <v>1</v>
      </c>
      <c r="S2275">
        <f t="shared" si="421"/>
        <v>0</v>
      </c>
      <c r="T2275">
        <f t="shared" si="422"/>
        <v>1</v>
      </c>
      <c r="U2275">
        <f t="shared" si="423"/>
        <v>1</v>
      </c>
      <c r="V2275">
        <f t="shared" si="424"/>
        <v>2</v>
      </c>
      <c r="W2275">
        <f t="shared" si="425"/>
        <v>2</v>
      </c>
      <c r="X2275">
        <f t="shared" si="426"/>
        <v>1</v>
      </c>
      <c r="Y2275">
        <f t="shared" si="427"/>
        <v>0</v>
      </c>
      <c r="Z2275">
        <f t="shared" si="428"/>
        <v>0</v>
      </c>
      <c r="AA2275">
        <f t="shared" si="429"/>
        <v>0</v>
      </c>
      <c r="AB2275" s="5">
        <f t="shared" si="430"/>
        <v>54</v>
      </c>
      <c r="AC2275">
        <f t="shared" si="431"/>
        <v>1</v>
      </c>
    </row>
    <row r="2276" spans="1:29" x14ac:dyDescent="0.25">
      <c r="A2276" t="s">
        <v>2319</v>
      </c>
      <c r="B2276">
        <v>1965</v>
      </c>
      <c r="C2276" t="s">
        <v>35</v>
      </c>
      <c r="D2276">
        <v>22</v>
      </c>
      <c r="E2276">
        <v>0</v>
      </c>
      <c r="F2276">
        <v>43578.94</v>
      </c>
      <c r="G2276" t="s">
        <v>11</v>
      </c>
      <c r="H2276" t="s">
        <v>11</v>
      </c>
      <c r="I2276" t="s">
        <v>23</v>
      </c>
      <c r="J2276" t="str">
        <f>VLOOKUP(A2276,Names!A:B,2,)</f>
        <v>Wang, Ms.  Alex</v>
      </c>
      <c r="K2276" cm="1">
        <f t="array" ref="K2276">VLOOKUP($A2276,'Medical Examination'!$A:$H,COLUMN(B:B),0)</f>
        <v>31.16</v>
      </c>
      <c r="L2276" cm="1">
        <f t="array" ref="L2276">VLOOKUP($A2276,'Medical Examination'!$A:$H,COLUMN(C:C),0)</f>
        <v>9.34</v>
      </c>
      <c r="M2276" t="str" cm="1">
        <f t="array" ref="M2276">VLOOKUP($A2276,'Medical Examination'!$A:$H,COLUMN(D:D),0)</f>
        <v>No</v>
      </c>
      <c r="N2276" t="str" cm="1">
        <f t="array" ref="N2276">VLOOKUP($A2276,'Medical Examination'!$A:$H,COLUMN(E:E),0)</f>
        <v>No</v>
      </c>
      <c r="O2276" t="str" cm="1">
        <f t="array" ref="O2276">VLOOKUP($A2276,'Medical Examination'!$A:$H,COLUMN(F:F),0)</f>
        <v>No</v>
      </c>
      <c r="P2276" t="str" cm="1">
        <f t="array" ref="P2276">VLOOKUP($A2276,'Medical Examination'!$A:$H,COLUMN(G:G),0)</f>
        <v>No major surgery</v>
      </c>
      <c r="Q2276" t="str" cm="1">
        <f t="array" ref="Q2276">VLOOKUP($A2276,'Medical Examination'!$A:$H,COLUMN(H:H),0)</f>
        <v>yes</v>
      </c>
      <c r="R2276">
        <f t="shared" si="420"/>
        <v>0</v>
      </c>
      <c r="S2276">
        <f t="shared" si="421"/>
        <v>0</v>
      </c>
      <c r="T2276">
        <f t="shared" si="422"/>
        <v>0</v>
      </c>
      <c r="U2276">
        <f t="shared" si="423"/>
        <v>1</v>
      </c>
      <c r="V2276">
        <f t="shared" si="424"/>
        <v>2</v>
      </c>
      <c r="W2276">
        <f t="shared" si="425"/>
        <v>2</v>
      </c>
      <c r="X2276">
        <f t="shared" si="426"/>
        <v>0</v>
      </c>
      <c r="Y2276">
        <f t="shared" si="427"/>
        <v>0</v>
      </c>
      <c r="Z2276">
        <f t="shared" si="428"/>
        <v>1</v>
      </c>
      <c r="AA2276">
        <f t="shared" si="429"/>
        <v>0</v>
      </c>
      <c r="AB2276" s="5">
        <f t="shared" si="430"/>
        <v>58</v>
      </c>
      <c r="AC2276">
        <f t="shared" si="431"/>
        <v>0</v>
      </c>
    </row>
    <row r="2277" spans="1:29" x14ac:dyDescent="0.25">
      <c r="A2277" t="s">
        <v>2320</v>
      </c>
      <c r="B2277">
        <v>1986</v>
      </c>
      <c r="C2277" t="s">
        <v>30</v>
      </c>
      <c r="D2277">
        <v>29</v>
      </c>
      <c r="E2277">
        <v>3</v>
      </c>
      <c r="F2277">
        <v>43753.34</v>
      </c>
      <c r="G2277" t="s">
        <v>11</v>
      </c>
      <c r="H2277" t="s">
        <v>16</v>
      </c>
      <c r="I2277" t="s">
        <v>164</v>
      </c>
      <c r="J2277" t="str">
        <f>VLOOKUP(A2277,Names!A:B,2,)</f>
        <v>Sobrilsky, Mr.  Anthony J.</v>
      </c>
      <c r="K2277" cm="1">
        <f t="array" ref="K2277">VLOOKUP($A2277,'Medical Examination'!$A:$H,COLUMN(B:B),0)</f>
        <v>41.895000000000003</v>
      </c>
      <c r="L2277" cm="1">
        <f t="array" ref="L2277">VLOOKUP($A2277,'Medical Examination'!$A:$H,COLUMN(C:C),0)</f>
        <v>10.87</v>
      </c>
      <c r="M2277" t="str" cm="1">
        <f t="array" ref="M2277">VLOOKUP($A2277,'Medical Examination'!$A:$H,COLUMN(D:D),0)</f>
        <v>yes</v>
      </c>
      <c r="N2277" t="str" cm="1">
        <f t="array" ref="N2277">VLOOKUP($A2277,'Medical Examination'!$A:$H,COLUMN(E:E),0)</f>
        <v>No</v>
      </c>
      <c r="O2277" t="str" cm="1">
        <f t="array" ref="O2277">VLOOKUP($A2277,'Medical Examination'!$A:$H,COLUMN(F:F),0)</f>
        <v>No</v>
      </c>
      <c r="P2277" cm="1">
        <f t="array" ref="P2277">VLOOKUP($A2277,'Medical Examination'!$A:$H,COLUMN(G:G),0)</f>
        <v>1</v>
      </c>
      <c r="Q2277" t="str" cm="1">
        <f t="array" ref="Q2277">VLOOKUP($A2277,'Medical Examination'!$A:$H,COLUMN(H:H),0)</f>
        <v>yes</v>
      </c>
      <c r="R2277">
        <f t="shared" si="420"/>
        <v>1</v>
      </c>
      <c r="S2277">
        <f t="shared" si="421"/>
        <v>0</v>
      </c>
      <c r="T2277">
        <f t="shared" si="422"/>
        <v>0</v>
      </c>
      <c r="U2277">
        <f t="shared" si="423"/>
        <v>1</v>
      </c>
      <c r="V2277">
        <f t="shared" si="424"/>
        <v>2</v>
      </c>
      <c r="W2277">
        <f t="shared" si="425"/>
        <v>3</v>
      </c>
      <c r="X2277">
        <f t="shared" si="426"/>
        <v>1</v>
      </c>
      <c r="Y2277">
        <f t="shared" si="427"/>
        <v>0</v>
      </c>
      <c r="Z2277">
        <f t="shared" si="428"/>
        <v>0</v>
      </c>
      <c r="AA2277">
        <f t="shared" si="429"/>
        <v>0</v>
      </c>
      <c r="AB2277" s="5">
        <f t="shared" si="430"/>
        <v>37</v>
      </c>
      <c r="AC2277">
        <f t="shared" si="431"/>
        <v>1</v>
      </c>
    </row>
    <row r="2278" spans="1:29" x14ac:dyDescent="0.25">
      <c r="A2278" t="s">
        <v>2321</v>
      </c>
      <c r="B2278">
        <v>1966</v>
      </c>
      <c r="C2278" t="s">
        <v>37</v>
      </c>
      <c r="D2278">
        <v>25</v>
      </c>
      <c r="E2278">
        <v>2</v>
      </c>
      <c r="F2278">
        <v>43813.87</v>
      </c>
      <c r="G2278" t="s">
        <v>11</v>
      </c>
      <c r="H2278" t="s">
        <v>11</v>
      </c>
      <c r="I2278" t="s">
        <v>13</v>
      </c>
      <c r="J2278" t="str">
        <f>VLOOKUP(A2278,Names!A:B,2,)</f>
        <v>Beckett, Mr.  Ryan</v>
      </c>
      <c r="K2278" cm="1">
        <f t="array" ref="K2278">VLOOKUP($A2278,'Medical Examination'!$A:$H,COLUMN(B:B),0)</f>
        <v>31.79</v>
      </c>
      <c r="L2278" cm="1">
        <f t="array" ref="L2278">VLOOKUP($A2278,'Medical Examination'!$A:$H,COLUMN(C:C),0)</f>
        <v>5.51</v>
      </c>
      <c r="M2278" t="str" cm="1">
        <f t="array" ref="M2278">VLOOKUP($A2278,'Medical Examination'!$A:$H,COLUMN(D:D),0)</f>
        <v>yes</v>
      </c>
      <c r="N2278" t="str" cm="1">
        <f t="array" ref="N2278">VLOOKUP($A2278,'Medical Examination'!$A:$H,COLUMN(E:E),0)</f>
        <v>No</v>
      </c>
      <c r="O2278" t="str" cm="1">
        <f t="array" ref="O2278">VLOOKUP($A2278,'Medical Examination'!$A:$H,COLUMN(F:F),0)</f>
        <v>No</v>
      </c>
      <c r="P2278" cm="1">
        <f t="array" ref="P2278">VLOOKUP($A2278,'Medical Examination'!$A:$H,COLUMN(G:G),0)</f>
        <v>2</v>
      </c>
      <c r="Q2278" t="str" cm="1">
        <f t="array" ref="Q2278">VLOOKUP($A2278,'Medical Examination'!$A:$H,COLUMN(H:H),0)</f>
        <v>yes</v>
      </c>
      <c r="R2278">
        <f t="shared" si="420"/>
        <v>1</v>
      </c>
      <c r="S2278">
        <f t="shared" si="421"/>
        <v>0</v>
      </c>
      <c r="T2278">
        <f t="shared" si="422"/>
        <v>0</v>
      </c>
      <c r="U2278">
        <f t="shared" si="423"/>
        <v>1</v>
      </c>
      <c r="V2278">
        <f t="shared" si="424"/>
        <v>2</v>
      </c>
      <c r="W2278">
        <f t="shared" si="425"/>
        <v>2</v>
      </c>
      <c r="X2278">
        <f t="shared" si="426"/>
        <v>2</v>
      </c>
      <c r="Y2278">
        <f t="shared" si="427"/>
        <v>0</v>
      </c>
      <c r="Z2278">
        <f t="shared" si="428"/>
        <v>0</v>
      </c>
      <c r="AA2278">
        <f t="shared" si="429"/>
        <v>1</v>
      </c>
      <c r="AB2278" s="5">
        <f t="shared" si="430"/>
        <v>57</v>
      </c>
      <c r="AC2278">
        <f t="shared" si="431"/>
        <v>1</v>
      </c>
    </row>
    <row r="2279" spans="1:29" x14ac:dyDescent="0.25">
      <c r="A2279" t="s">
        <v>2322</v>
      </c>
      <c r="B2279">
        <v>1966</v>
      </c>
      <c r="C2279" t="s">
        <v>10</v>
      </c>
      <c r="D2279">
        <v>2</v>
      </c>
      <c r="E2279">
        <v>0</v>
      </c>
      <c r="F2279">
        <v>43817.45</v>
      </c>
      <c r="G2279" t="s">
        <v>11</v>
      </c>
      <c r="H2279" t="s">
        <v>12</v>
      </c>
      <c r="I2279" t="s">
        <v>23</v>
      </c>
      <c r="J2279" t="str">
        <f>VLOOKUP(A2279,Names!A:B,2,)</f>
        <v>De Simone, Mr.  Flavio</v>
      </c>
      <c r="K2279" cm="1">
        <f t="array" ref="K2279">VLOOKUP($A2279,'Medical Examination'!$A:$H,COLUMN(B:B),0)</f>
        <v>53.09</v>
      </c>
      <c r="L2279" cm="1">
        <f t="array" ref="L2279">VLOOKUP($A2279,'Medical Examination'!$A:$H,COLUMN(C:C),0)</f>
        <v>4.82</v>
      </c>
      <c r="M2279" t="str" cm="1">
        <f t="array" ref="M2279">VLOOKUP($A2279,'Medical Examination'!$A:$H,COLUMN(D:D),0)</f>
        <v>yes</v>
      </c>
      <c r="N2279" t="str" cm="1">
        <f t="array" ref="N2279">VLOOKUP($A2279,'Medical Examination'!$A:$H,COLUMN(E:E),0)</f>
        <v>No</v>
      </c>
      <c r="O2279" t="str" cm="1">
        <f t="array" ref="O2279">VLOOKUP($A2279,'Medical Examination'!$A:$H,COLUMN(F:F),0)</f>
        <v>No</v>
      </c>
      <c r="P2279" cm="1">
        <f t="array" ref="P2279">VLOOKUP($A2279,'Medical Examination'!$A:$H,COLUMN(G:G),0)</f>
        <v>2</v>
      </c>
      <c r="Q2279" t="str" cm="1">
        <f t="array" ref="Q2279">VLOOKUP($A2279,'Medical Examination'!$A:$H,COLUMN(H:H),0)</f>
        <v>yes</v>
      </c>
      <c r="R2279">
        <f t="shared" si="420"/>
        <v>1</v>
      </c>
      <c r="S2279">
        <f t="shared" si="421"/>
        <v>0</v>
      </c>
      <c r="T2279">
        <f t="shared" si="422"/>
        <v>0</v>
      </c>
      <c r="U2279">
        <f t="shared" si="423"/>
        <v>1</v>
      </c>
      <c r="V2279">
        <f t="shared" si="424"/>
        <v>2</v>
      </c>
      <c r="W2279">
        <f t="shared" si="425"/>
        <v>1</v>
      </c>
      <c r="X2279">
        <f t="shared" si="426"/>
        <v>2</v>
      </c>
      <c r="Y2279">
        <f t="shared" si="427"/>
        <v>0</v>
      </c>
      <c r="Z2279">
        <f t="shared" si="428"/>
        <v>1</v>
      </c>
      <c r="AA2279">
        <f t="shared" si="429"/>
        <v>0</v>
      </c>
      <c r="AB2279" s="5">
        <f t="shared" si="430"/>
        <v>57</v>
      </c>
      <c r="AC2279">
        <f t="shared" si="431"/>
        <v>1</v>
      </c>
    </row>
    <row r="2280" spans="1:29" x14ac:dyDescent="0.25">
      <c r="A2280" t="s">
        <v>2323</v>
      </c>
      <c r="B2280">
        <v>1980</v>
      </c>
      <c r="C2280" t="s">
        <v>15</v>
      </c>
      <c r="D2280">
        <v>10</v>
      </c>
      <c r="E2280">
        <v>2</v>
      </c>
      <c r="F2280">
        <v>43896.38</v>
      </c>
      <c r="G2280" t="s">
        <v>11</v>
      </c>
      <c r="H2280" t="s">
        <v>16</v>
      </c>
      <c r="I2280" t="s">
        <v>13</v>
      </c>
      <c r="J2280" t="str">
        <f>VLOOKUP(A2280,Names!A:B,2,)</f>
        <v>Peters, Ms.  Melissa L</v>
      </c>
      <c r="K2280" cm="1">
        <f t="array" ref="K2280">VLOOKUP($A2280,'Medical Examination'!$A:$H,COLUMN(B:B),0)</f>
        <v>40.369999999999997</v>
      </c>
      <c r="L2280" cm="1">
        <f t="array" ref="L2280">VLOOKUP($A2280,'Medical Examination'!$A:$H,COLUMN(C:C),0)</f>
        <v>4.47</v>
      </c>
      <c r="M2280" t="str" cm="1">
        <f t="array" ref="M2280">VLOOKUP($A2280,'Medical Examination'!$A:$H,COLUMN(D:D),0)</f>
        <v>No</v>
      </c>
      <c r="N2280" t="str" cm="1">
        <f t="array" ref="N2280">VLOOKUP($A2280,'Medical Examination'!$A:$H,COLUMN(E:E),0)</f>
        <v>No</v>
      </c>
      <c r="O2280" t="str" cm="1">
        <f t="array" ref="O2280">VLOOKUP($A2280,'Medical Examination'!$A:$H,COLUMN(F:F),0)</f>
        <v>No</v>
      </c>
      <c r="P2280" t="str" cm="1">
        <f t="array" ref="P2280">VLOOKUP($A2280,'Medical Examination'!$A:$H,COLUMN(G:G),0)</f>
        <v>No major surgery</v>
      </c>
      <c r="Q2280" t="str" cm="1">
        <f t="array" ref="Q2280">VLOOKUP($A2280,'Medical Examination'!$A:$H,COLUMN(H:H),0)</f>
        <v>yes</v>
      </c>
      <c r="R2280">
        <f t="shared" si="420"/>
        <v>0</v>
      </c>
      <c r="S2280">
        <f t="shared" si="421"/>
        <v>0</v>
      </c>
      <c r="T2280">
        <f t="shared" si="422"/>
        <v>0</v>
      </c>
      <c r="U2280">
        <f t="shared" si="423"/>
        <v>1</v>
      </c>
      <c r="V2280">
        <f t="shared" si="424"/>
        <v>2</v>
      </c>
      <c r="W2280">
        <f t="shared" si="425"/>
        <v>3</v>
      </c>
      <c r="X2280">
        <f t="shared" si="426"/>
        <v>0</v>
      </c>
      <c r="Y2280">
        <f t="shared" si="427"/>
        <v>0</v>
      </c>
      <c r="Z2280">
        <f t="shared" si="428"/>
        <v>0</v>
      </c>
      <c r="AA2280">
        <f t="shared" si="429"/>
        <v>1</v>
      </c>
      <c r="AB2280" s="5">
        <f t="shared" si="430"/>
        <v>43</v>
      </c>
      <c r="AC2280">
        <f t="shared" si="431"/>
        <v>0</v>
      </c>
    </row>
    <row r="2281" spans="1:29" x14ac:dyDescent="0.25">
      <c r="A2281" t="s">
        <v>2324</v>
      </c>
      <c r="B2281">
        <v>1966</v>
      </c>
      <c r="C2281" t="s">
        <v>37</v>
      </c>
      <c r="D2281">
        <v>5</v>
      </c>
      <c r="E2281">
        <v>0</v>
      </c>
      <c r="F2281">
        <v>43921.18</v>
      </c>
      <c r="G2281" t="s">
        <v>11</v>
      </c>
      <c r="H2281" t="s">
        <v>11</v>
      </c>
      <c r="I2281" t="s">
        <v>23</v>
      </c>
      <c r="J2281" t="str">
        <f>VLOOKUP(A2281,Names!A:B,2,)</f>
        <v>O'Grady, Mr.  Thomas J.</v>
      </c>
      <c r="K2281" cm="1">
        <f t="array" ref="K2281">VLOOKUP($A2281,'Medical Examination'!$A:$H,COLUMN(B:B),0)</f>
        <v>33.630000000000003</v>
      </c>
      <c r="L2281" cm="1">
        <f t="array" ref="L2281">VLOOKUP($A2281,'Medical Examination'!$A:$H,COLUMN(C:C),0)</f>
        <v>4.43</v>
      </c>
      <c r="M2281" t="str" cm="1">
        <f t="array" ref="M2281">VLOOKUP($A2281,'Medical Examination'!$A:$H,COLUMN(D:D),0)</f>
        <v>yes</v>
      </c>
      <c r="N2281" t="str" cm="1">
        <f t="array" ref="N2281">VLOOKUP($A2281,'Medical Examination'!$A:$H,COLUMN(E:E),0)</f>
        <v>No</v>
      </c>
      <c r="O2281" t="str" cm="1">
        <f t="array" ref="O2281">VLOOKUP($A2281,'Medical Examination'!$A:$H,COLUMN(F:F),0)</f>
        <v>No</v>
      </c>
      <c r="P2281" cm="1">
        <f t="array" ref="P2281">VLOOKUP($A2281,'Medical Examination'!$A:$H,COLUMN(G:G),0)</f>
        <v>2</v>
      </c>
      <c r="Q2281" t="str" cm="1">
        <f t="array" ref="Q2281">VLOOKUP($A2281,'Medical Examination'!$A:$H,COLUMN(H:H),0)</f>
        <v>yes</v>
      </c>
      <c r="R2281">
        <f t="shared" si="420"/>
        <v>1</v>
      </c>
      <c r="S2281">
        <f t="shared" si="421"/>
        <v>0</v>
      </c>
      <c r="T2281">
        <f t="shared" si="422"/>
        <v>0</v>
      </c>
      <c r="U2281">
        <f t="shared" si="423"/>
        <v>1</v>
      </c>
      <c r="V2281">
        <f t="shared" si="424"/>
        <v>2</v>
      </c>
      <c r="W2281">
        <f t="shared" si="425"/>
        <v>2</v>
      </c>
      <c r="X2281">
        <f t="shared" si="426"/>
        <v>2</v>
      </c>
      <c r="Y2281">
        <f t="shared" si="427"/>
        <v>0</v>
      </c>
      <c r="Z2281">
        <f t="shared" si="428"/>
        <v>1</v>
      </c>
      <c r="AA2281">
        <f t="shared" si="429"/>
        <v>0</v>
      </c>
      <c r="AB2281" s="5">
        <f t="shared" si="430"/>
        <v>57</v>
      </c>
      <c r="AC2281">
        <f t="shared" si="431"/>
        <v>1</v>
      </c>
    </row>
    <row r="2282" spans="1:29" x14ac:dyDescent="0.25">
      <c r="A2282" t="s">
        <v>2325</v>
      </c>
      <c r="B2282">
        <v>1988</v>
      </c>
      <c r="C2282" t="s">
        <v>10</v>
      </c>
      <c r="D2282">
        <v>16</v>
      </c>
      <c r="E2282">
        <v>1</v>
      </c>
      <c r="F2282">
        <v>43943.88</v>
      </c>
      <c r="G2282" t="s">
        <v>11</v>
      </c>
      <c r="H2282" t="s">
        <v>16</v>
      </c>
      <c r="I2282" t="s">
        <v>23</v>
      </c>
      <c r="J2282" t="str">
        <f>VLOOKUP(A2282,Names!A:B,2,)</f>
        <v>Rohne, Ms.  Brianna L</v>
      </c>
      <c r="K2282" cm="1">
        <f t="array" ref="K2282">VLOOKUP($A2282,'Medical Examination'!$A:$H,COLUMN(B:B),0)</f>
        <v>30.21</v>
      </c>
      <c r="L2282" cm="1">
        <f t="array" ref="L2282">VLOOKUP($A2282,'Medical Examination'!$A:$H,COLUMN(C:C),0)</f>
        <v>5.34</v>
      </c>
      <c r="M2282" t="str" cm="1">
        <f t="array" ref="M2282">VLOOKUP($A2282,'Medical Examination'!$A:$H,COLUMN(D:D),0)</f>
        <v>yes</v>
      </c>
      <c r="N2282" t="str" cm="1">
        <f t="array" ref="N2282">VLOOKUP($A2282,'Medical Examination'!$A:$H,COLUMN(E:E),0)</f>
        <v>No</v>
      </c>
      <c r="O2282" t="str" cm="1">
        <f t="array" ref="O2282">VLOOKUP($A2282,'Medical Examination'!$A:$H,COLUMN(F:F),0)</f>
        <v>No</v>
      </c>
      <c r="P2282" cm="1">
        <f t="array" ref="P2282">VLOOKUP($A2282,'Medical Examination'!$A:$H,COLUMN(G:G),0)</f>
        <v>1</v>
      </c>
      <c r="Q2282" t="str" cm="1">
        <f t="array" ref="Q2282">VLOOKUP($A2282,'Medical Examination'!$A:$H,COLUMN(H:H),0)</f>
        <v>yes</v>
      </c>
      <c r="R2282">
        <f t="shared" si="420"/>
        <v>1</v>
      </c>
      <c r="S2282">
        <f t="shared" si="421"/>
        <v>0</v>
      </c>
      <c r="T2282">
        <f t="shared" si="422"/>
        <v>0</v>
      </c>
      <c r="U2282">
        <f t="shared" si="423"/>
        <v>1</v>
      </c>
      <c r="V2282">
        <f t="shared" si="424"/>
        <v>2</v>
      </c>
      <c r="W2282">
        <f t="shared" si="425"/>
        <v>3</v>
      </c>
      <c r="X2282">
        <f t="shared" si="426"/>
        <v>1</v>
      </c>
      <c r="Y2282">
        <f t="shared" si="427"/>
        <v>0</v>
      </c>
      <c r="Z2282">
        <f t="shared" si="428"/>
        <v>1</v>
      </c>
      <c r="AA2282">
        <f t="shared" si="429"/>
        <v>0</v>
      </c>
      <c r="AB2282" s="5">
        <f t="shared" si="430"/>
        <v>35</v>
      </c>
      <c r="AC2282">
        <f t="shared" si="431"/>
        <v>0</v>
      </c>
    </row>
    <row r="2283" spans="1:29" x14ac:dyDescent="0.25">
      <c r="A2283" t="s">
        <v>2326</v>
      </c>
      <c r="B2283">
        <v>1975</v>
      </c>
      <c r="C2283" t="s">
        <v>18</v>
      </c>
      <c r="D2283">
        <v>1</v>
      </c>
      <c r="E2283">
        <v>2</v>
      </c>
      <c r="F2283">
        <v>44202.65</v>
      </c>
      <c r="G2283" t="s">
        <v>11</v>
      </c>
      <c r="H2283" t="s">
        <v>11</v>
      </c>
      <c r="I2283" t="s">
        <v>13</v>
      </c>
      <c r="J2283" t="str">
        <f>VLOOKUP(A2283,Names!A:B,2,)</f>
        <v>Januszewski, Mr.  Eric W</v>
      </c>
      <c r="K2283" cm="1">
        <f t="array" ref="K2283">VLOOKUP($A2283,'Medical Examination'!$A:$H,COLUMN(B:B),0)</f>
        <v>38.94</v>
      </c>
      <c r="L2283" cm="1">
        <f t="array" ref="L2283">VLOOKUP($A2283,'Medical Examination'!$A:$H,COLUMN(C:C),0)</f>
        <v>8.49</v>
      </c>
      <c r="M2283" t="str" cm="1">
        <f t="array" ref="M2283">VLOOKUP($A2283,'Medical Examination'!$A:$H,COLUMN(D:D),0)</f>
        <v>yes</v>
      </c>
      <c r="N2283" t="str" cm="1">
        <f t="array" ref="N2283">VLOOKUP($A2283,'Medical Examination'!$A:$H,COLUMN(E:E),0)</f>
        <v>No</v>
      </c>
      <c r="O2283" t="str" cm="1">
        <f t="array" ref="O2283">VLOOKUP($A2283,'Medical Examination'!$A:$H,COLUMN(F:F),0)</f>
        <v>No</v>
      </c>
      <c r="P2283" cm="1">
        <f t="array" ref="P2283">VLOOKUP($A2283,'Medical Examination'!$A:$H,COLUMN(G:G),0)</f>
        <v>1</v>
      </c>
      <c r="Q2283" t="str" cm="1">
        <f t="array" ref="Q2283">VLOOKUP($A2283,'Medical Examination'!$A:$H,COLUMN(H:H),0)</f>
        <v>yes</v>
      </c>
      <c r="R2283">
        <f t="shared" si="420"/>
        <v>1</v>
      </c>
      <c r="S2283">
        <f t="shared" si="421"/>
        <v>0</v>
      </c>
      <c r="T2283">
        <f t="shared" si="422"/>
        <v>0</v>
      </c>
      <c r="U2283">
        <f t="shared" si="423"/>
        <v>1</v>
      </c>
      <c r="V2283">
        <f t="shared" si="424"/>
        <v>2</v>
      </c>
      <c r="W2283">
        <f t="shared" si="425"/>
        <v>2</v>
      </c>
      <c r="X2283">
        <f t="shared" si="426"/>
        <v>1</v>
      </c>
      <c r="Y2283">
        <f t="shared" si="427"/>
        <v>0</v>
      </c>
      <c r="Z2283">
        <f t="shared" si="428"/>
        <v>0</v>
      </c>
      <c r="AA2283">
        <f t="shared" si="429"/>
        <v>1</v>
      </c>
      <c r="AB2283" s="5">
        <f t="shared" si="430"/>
        <v>48</v>
      </c>
      <c r="AC2283">
        <f t="shared" si="431"/>
        <v>1</v>
      </c>
    </row>
    <row r="2284" spans="1:29" x14ac:dyDescent="0.25">
      <c r="A2284" t="s">
        <v>2327</v>
      </c>
      <c r="B2284">
        <v>1968</v>
      </c>
      <c r="C2284" t="s">
        <v>15</v>
      </c>
      <c r="D2284">
        <v>24</v>
      </c>
      <c r="E2284">
        <v>2</v>
      </c>
      <c r="F2284">
        <v>44260.75</v>
      </c>
      <c r="G2284" t="s">
        <v>11</v>
      </c>
      <c r="H2284" t="s">
        <v>16</v>
      </c>
      <c r="I2284" t="s">
        <v>13</v>
      </c>
      <c r="J2284" t="str">
        <f>VLOOKUP(A2284,Names!A:B,2,)</f>
        <v>McElwain, Mr.  Spencer</v>
      </c>
      <c r="K2284" cm="1">
        <f t="array" ref="K2284">VLOOKUP($A2284,'Medical Examination'!$A:$H,COLUMN(B:B),0)</f>
        <v>34.21</v>
      </c>
      <c r="L2284" cm="1">
        <f t="array" ref="L2284">VLOOKUP($A2284,'Medical Examination'!$A:$H,COLUMN(C:C),0)</f>
        <v>8.34</v>
      </c>
      <c r="M2284" t="str" cm="1">
        <f t="array" ref="M2284">VLOOKUP($A2284,'Medical Examination'!$A:$H,COLUMN(D:D),0)</f>
        <v>No</v>
      </c>
      <c r="N2284" t="str" cm="1">
        <f t="array" ref="N2284">VLOOKUP($A2284,'Medical Examination'!$A:$H,COLUMN(E:E),0)</f>
        <v>No</v>
      </c>
      <c r="O2284" t="str" cm="1">
        <f t="array" ref="O2284">VLOOKUP($A2284,'Medical Examination'!$A:$H,COLUMN(F:F),0)</f>
        <v>No</v>
      </c>
      <c r="P2284" t="str" cm="1">
        <f t="array" ref="P2284">VLOOKUP($A2284,'Medical Examination'!$A:$H,COLUMN(G:G),0)</f>
        <v>No major surgery</v>
      </c>
      <c r="Q2284" t="str" cm="1">
        <f t="array" ref="Q2284">VLOOKUP($A2284,'Medical Examination'!$A:$H,COLUMN(H:H),0)</f>
        <v>yes</v>
      </c>
      <c r="R2284">
        <f t="shared" si="420"/>
        <v>0</v>
      </c>
      <c r="S2284">
        <f t="shared" si="421"/>
        <v>0</v>
      </c>
      <c r="T2284">
        <f t="shared" si="422"/>
        <v>0</v>
      </c>
      <c r="U2284">
        <f t="shared" si="423"/>
        <v>1</v>
      </c>
      <c r="V2284">
        <f t="shared" si="424"/>
        <v>2</v>
      </c>
      <c r="W2284">
        <f t="shared" si="425"/>
        <v>3</v>
      </c>
      <c r="X2284">
        <f t="shared" si="426"/>
        <v>0</v>
      </c>
      <c r="Y2284">
        <f t="shared" si="427"/>
        <v>0</v>
      </c>
      <c r="Z2284">
        <f t="shared" si="428"/>
        <v>0</v>
      </c>
      <c r="AA2284">
        <f t="shared" si="429"/>
        <v>1</v>
      </c>
      <c r="AB2284" s="5">
        <f t="shared" si="430"/>
        <v>55</v>
      </c>
      <c r="AC2284">
        <f t="shared" si="431"/>
        <v>1</v>
      </c>
    </row>
    <row r="2285" spans="1:29" x14ac:dyDescent="0.25">
      <c r="A2285" t="s">
        <v>2328</v>
      </c>
      <c r="B2285">
        <v>1971</v>
      </c>
      <c r="C2285" t="s">
        <v>37</v>
      </c>
      <c r="D2285">
        <v>29</v>
      </c>
      <c r="E2285">
        <v>0</v>
      </c>
      <c r="F2285">
        <v>44400.41</v>
      </c>
      <c r="G2285" t="s">
        <v>11</v>
      </c>
      <c r="H2285" t="s">
        <v>11</v>
      </c>
      <c r="I2285" t="s">
        <v>13</v>
      </c>
      <c r="J2285" t="str">
        <f>VLOOKUP(A2285,Names!A:B,2,)</f>
        <v>Aha, Ms.  Nicole</v>
      </c>
      <c r="K2285" cm="1">
        <f t="array" ref="K2285">VLOOKUP($A2285,'Medical Examination'!$A:$H,COLUMN(B:B),0)</f>
        <v>38.06</v>
      </c>
      <c r="L2285" cm="1">
        <f t="array" ref="L2285">VLOOKUP($A2285,'Medical Examination'!$A:$H,COLUMN(C:C),0)</f>
        <v>6.98</v>
      </c>
      <c r="M2285" t="str" cm="1">
        <f t="array" ref="M2285">VLOOKUP($A2285,'Medical Examination'!$A:$H,COLUMN(D:D),0)</f>
        <v>No</v>
      </c>
      <c r="N2285" t="str" cm="1">
        <f t="array" ref="N2285">VLOOKUP($A2285,'Medical Examination'!$A:$H,COLUMN(E:E),0)</f>
        <v>No</v>
      </c>
      <c r="O2285" t="str" cm="1">
        <f t="array" ref="O2285">VLOOKUP($A2285,'Medical Examination'!$A:$H,COLUMN(F:F),0)</f>
        <v>No</v>
      </c>
      <c r="P2285" t="str" cm="1">
        <f t="array" ref="P2285">VLOOKUP($A2285,'Medical Examination'!$A:$H,COLUMN(G:G),0)</f>
        <v>No major surgery</v>
      </c>
      <c r="Q2285" t="str" cm="1">
        <f t="array" ref="Q2285">VLOOKUP($A2285,'Medical Examination'!$A:$H,COLUMN(H:H),0)</f>
        <v>yes</v>
      </c>
      <c r="R2285">
        <f t="shared" si="420"/>
        <v>0</v>
      </c>
      <c r="S2285">
        <f t="shared" si="421"/>
        <v>0</v>
      </c>
      <c r="T2285">
        <f t="shared" si="422"/>
        <v>0</v>
      </c>
      <c r="U2285">
        <f t="shared" si="423"/>
        <v>1</v>
      </c>
      <c r="V2285">
        <f t="shared" si="424"/>
        <v>2</v>
      </c>
      <c r="W2285">
        <f t="shared" si="425"/>
        <v>2</v>
      </c>
      <c r="X2285">
        <f t="shared" si="426"/>
        <v>0</v>
      </c>
      <c r="Y2285">
        <f t="shared" si="427"/>
        <v>0</v>
      </c>
      <c r="Z2285">
        <f t="shared" si="428"/>
        <v>0</v>
      </c>
      <c r="AA2285">
        <f t="shared" si="429"/>
        <v>1</v>
      </c>
      <c r="AB2285" s="5">
        <f t="shared" si="430"/>
        <v>52</v>
      </c>
      <c r="AC2285">
        <f t="shared" si="431"/>
        <v>0</v>
      </c>
    </row>
    <row r="2286" spans="1:29" x14ac:dyDescent="0.25">
      <c r="A2286" t="s">
        <v>2329</v>
      </c>
      <c r="B2286">
        <v>1967</v>
      </c>
      <c r="C2286" t="s">
        <v>20</v>
      </c>
      <c r="D2286">
        <v>14</v>
      </c>
      <c r="E2286">
        <v>0</v>
      </c>
      <c r="F2286">
        <v>44423.8</v>
      </c>
      <c r="G2286" t="s">
        <v>11</v>
      </c>
      <c r="H2286" t="s">
        <v>12</v>
      </c>
      <c r="I2286" t="s">
        <v>13</v>
      </c>
      <c r="J2286" t="str">
        <f>VLOOKUP(A2286,Names!A:B,2,)</f>
        <v>Peters, Ms.  Roseann</v>
      </c>
      <c r="K2286" cm="1">
        <f t="array" ref="K2286">VLOOKUP($A2286,'Medical Examination'!$A:$H,COLUMN(B:B),0)</f>
        <v>35.200000000000003</v>
      </c>
      <c r="L2286" cm="1">
        <f t="array" ref="L2286">VLOOKUP($A2286,'Medical Examination'!$A:$H,COLUMN(C:C),0)</f>
        <v>11.68</v>
      </c>
      <c r="M2286" t="str" cm="1">
        <f t="array" ref="M2286">VLOOKUP($A2286,'Medical Examination'!$A:$H,COLUMN(D:D),0)</f>
        <v>yes</v>
      </c>
      <c r="N2286" t="str" cm="1">
        <f t="array" ref="N2286">VLOOKUP($A2286,'Medical Examination'!$A:$H,COLUMN(E:E),0)</f>
        <v>No</v>
      </c>
      <c r="O2286" t="str" cm="1">
        <f t="array" ref="O2286">VLOOKUP($A2286,'Medical Examination'!$A:$H,COLUMN(F:F),0)</f>
        <v>No</v>
      </c>
      <c r="P2286" t="str" cm="1">
        <f t="array" ref="P2286">VLOOKUP($A2286,'Medical Examination'!$A:$H,COLUMN(G:G),0)</f>
        <v>No major surgery</v>
      </c>
      <c r="Q2286" t="str" cm="1">
        <f t="array" ref="Q2286">VLOOKUP($A2286,'Medical Examination'!$A:$H,COLUMN(H:H),0)</f>
        <v>yes</v>
      </c>
      <c r="R2286">
        <f t="shared" si="420"/>
        <v>1</v>
      </c>
      <c r="S2286">
        <f t="shared" si="421"/>
        <v>0</v>
      </c>
      <c r="T2286">
        <f t="shared" si="422"/>
        <v>0</v>
      </c>
      <c r="U2286">
        <f t="shared" si="423"/>
        <v>1</v>
      </c>
      <c r="V2286">
        <f t="shared" si="424"/>
        <v>2</v>
      </c>
      <c r="W2286">
        <f t="shared" si="425"/>
        <v>1</v>
      </c>
      <c r="X2286">
        <f t="shared" si="426"/>
        <v>0</v>
      </c>
      <c r="Y2286">
        <f t="shared" si="427"/>
        <v>0</v>
      </c>
      <c r="Z2286">
        <f t="shared" si="428"/>
        <v>0</v>
      </c>
      <c r="AA2286">
        <f t="shared" si="429"/>
        <v>1</v>
      </c>
      <c r="AB2286" s="5">
        <f t="shared" si="430"/>
        <v>56</v>
      </c>
      <c r="AC2286">
        <f t="shared" si="431"/>
        <v>0</v>
      </c>
    </row>
    <row r="2287" spans="1:29" x14ac:dyDescent="0.25">
      <c r="A2287" t="s">
        <v>2330</v>
      </c>
      <c r="B2287">
        <v>2000</v>
      </c>
      <c r="C2287" t="s">
        <v>35</v>
      </c>
      <c r="D2287">
        <v>2</v>
      </c>
      <c r="E2287">
        <v>1</v>
      </c>
      <c r="F2287">
        <v>44501.4</v>
      </c>
      <c r="G2287" t="s">
        <v>11</v>
      </c>
      <c r="H2287" t="s">
        <v>12</v>
      </c>
      <c r="I2287" t="s">
        <v>13</v>
      </c>
      <c r="J2287" t="str">
        <f>VLOOKUP(A2287,Names!A:B,2,)</f>
        <v>Jenkins, Mr.  James R.</v>
      </c>
      <c r="K2287" cm="1">
        <f t="array" ref="K2287">VLOOKUP($A2287,'Medical Examination'!$A:$H,COLUMN(B:B),0)</f>
        <v>52.58</v>
      </c>
      <c r="L2287" cm="1">
        <f t="array" ref="L2287">VLOOKUP($A2287,'Medical Examination'!$A:$H,COLUMN(C:C),0)</f>
        <v>4.1900000000000004</v>
      </c>
      <c r="M2287" t="str" cm="1">
        <f t="array" ref="M2287">VLOOKUP($A2287,'Medical Examination'!$A:$H,COLUMN(D:D),0)</f>
        <v>No</v>
      </c>
      <c r="N2287" t="str" cm="1">
        <f t="array" ref="N2287">VLOOKUP($A2287,'Medical Examination'!$A:$H,COLUMN(E:E),0)</f>
        <v>yes</v>
      </c>
      <c r="O2287" t="str" cm="1">
        <f t="array" ref="O2287">VLOOKUP($A2287,'Medical Examination'!$A:$H,COLUMN(F:F),0)</f>
        <v>No</v>
      </c>
      <c r="P2287" cm="1">
        <f t="array" ref="P2287">VLOOKUP($A2287,'Medical Examination'!$A:$H,COLUMN(G:G),0)</f>
        <v>1</v>
      </c>
      <c r="Q2287" t="str" cm="1">
        <f t="array" ref="Q2287">VLOOKUP($A2287,'Medical Examination'!$A:$H,COLUMN(H:H),0)</f>
        <v>yes</v>
      </c>
      <c r="R2287">
        <f t="shared" si="420"/>
        <v>0</v>
      </c>
      <c r="S2287">
        <f t="shared" si="421"/>
        <v>1</v>
      </c>
      <c r="T2287">
        <f t="shared" si="422"/>
        <v>0</v>
      </c>
      <c r="U2287">
        <f t="shared" si="423"/>
        <v>1</v>
      </c>
      <c r="V2287">
        <f t="shared" si="424"/>
        <v>2</v>
      </c>
      <c r="W2287">
        <f t="shared" si="425"/>
        <v>1</v>
      </c>
      <c r="X2287">
        <f t="shared" si="426"/>
        <v>1</v>
      </c>
      <c r="Y2287">
        <f t="shared" si="427"/>
        <v>0</v>
      </c>
      <c r="Z2287">
        <f t="shared" si="428"/>
        <v>0</v>
      </c>
      <c r="AA2287">
        <f t="shared" si="429"/>
        <v>1</v>
      </c>
      <c r="AB2287" s="5">
        <f t="shared" si="430"/>
        <v>23</v>
      </c>
      <c r="AC2287">
        <f t="shared" si="431"/>
        <v>1</v>
      </c>
    </row>
    <row r="2288" spans="1:29" x14ac:dyDescent="0.25">
      <c r="A2288" t="s">
        <v>2331</v>
      </c>
      <c r="B2288">
        <v>1993</v>
      </c>
      <c r="C2288" t="s">
        <v>37</v>
      </c>
      <c r="D2288">
        <v>11</v>
      </c>
      <c r="E2288">
        <v>2</v>
      </c>
      <c r="F2288">
        <v>44585.46</v>
      </c>
      <c r="G2288" t="s">
        <v>11</v>
      </c>
      <c r="H2288" t="s">
        <v>11</v>
      </c>
      <c r="I2288" t="s">
        <v>42</v>
      </c>
      <c r="J2288" t="str">
        <f>VLOOKUP(A2288,Names!A:B,2,)</f>
        <v>Fisher, Mr.  Robert</v>
      </c>
      <c r="K2288" cm="1">
        <f t="array" ref="K2288">VLOOKUP($A2288,'Medical Examination'!$A:$H,COLUMN(B:B),0)</f>
        <v>35.5</v>
      </c>
      <c r="L2288" cm="1">
        <f t="array" ref="L2288">VLOOKUP($A2288,'Medical Examination'!$A:$H,COLUMN(C:C),0)</f>
        <v>5.14</v>
      </c>
      <c r="M2288" t="str" cm="1">
        <f t="array" ref="M2288">VLOOKUP($A2288,'Medical Examination'!$A:$H,COLUMN(D:D),0)</f>
        <v>No</v>
      </c>
      <c r="N2288" t="str" cm="1">
        <f t="array" ref="N2288">VLOOKUP($A2288,'Medical Examination'!$A:$H,COLUMN(E:E),0)</f>
        <v>No</v>
      </c>
      <c r="O2288" t="str" cm="1">
        <f t="array" ref="O2288">VLOOKUP($A2288,'Medical Examination'!$A:$H,COLUMN(F:F),0)</f>
        <v>Yes</v>
      </c>
      <c r="P2288" cm="1">
        <f t="array" ref="P2288">VLOOKUP($A2288,'Medical Examination'!$A:$H,COLUMN(G:G),0)</f>
        <v>1</v>
      </c>
      <c r="Q2288" t="str" cm="1">
        <f t="array" ref="Q2288">VLOOKUP($A2288,'Medical Examination'!$A:$H,COLUMN(H:H),0)</f>
        <v>yes</v>
      </c>
      <c r="R2288">
        <f t="shared" si="420"/>
        <v>0</v>
      </c>
      <c r="S2288">
        <f t="shared" si="421"/>
        <v>0</v>
      </c>
      <c r="T2288">
        <f t="shared" si="422"/>
        <v>1</v>
      </c>
      <c r="U2288">
        <f t="shared" si="423"/>
        <v>1</v>
      </c>
      <c r="V2288">
        <f t="shared" si="424"/>
        <v>2</v>
      </c>
      <c r="W2288">
        <f t="shared" si="425"/>
        <v>2</v>
      </c>
      <c r="X2288">
        <f t="shared" si="426"/>
        <v>1</v>
      </c>
      <c r="Y2288">
        <f t="shared" si="427"/>
        <v>1</v>
      </c>
      <c r="Z2288">
        <f t="shared" si="428"/>
        <v>0</v>
      </c>
      <c r="AA2288">
        <f t="shared" si="429"/>
        <v>0</v>
      </c>
      <c r="AB2288" s="5">
        <f t="shared" si="430"/>
        <v>30</v>
      </c>
      <c r="AC2288">
        <f t="shared" si="431"/>
        <v>1</v>
      </c>
    </row>
    <row r="2289" spans="1:29" x14ac:dyDescent="0.25">
      <c r="A2289" t="s">
        <v>2332</v>
      </c>
      <c r="B2289">
        <v>1971</v>
      </c>
      <c r="C2289" t="s">
        <v>35</v>
      </c>
      <c r="D2289">
        <v>13</v>
      </c>
      <c r="E2289">
        <v>2</v>
      </c>
      <c r="F2289">
        <v>44641.2</v>
      </c>
      <c r="G2289" t="s">
        <v>11</v>
      </c>
      <c r="H2289" t="s">
        <v>12</v>
      </c>
      <c r="I2289" t="s">
        <v>247</v>
      </c>
      <c r="J2289" t="str">
        <f>VLOOKUP(A2289,Names!A:B,2,)</f>
        <v>Vanwechel, Ms.  Samantha</v>
      </c>
      <c r="K2289" cm="1">
        <f t="array" ref="K2289">VLOOKUP($A2289,'Medical Examination'!$A:$H,COLUMN(B:B),0)</f>
        <v>34.96</v>
      </c>
      <c r="L2289" cm="1">
        <f t="array" ref="L2289">VLOOKUP($A2289,'Medical Examination'!$A:$H,COLUMN(C:C),0)</f>
        <v>6.52</v>
      </c>
      <c r="M2289" t="str" cm="1">
        <f t="array" ref="M2289">VLOOKUP($A2289,'Medical Examination'!$A:$H,COLUMN(D:D),0)</f>
        <v>No</v>
      </c>
      <c r="N2289" t="str" cm="1">
        <f t="array" ref="N2289">VLOOKUP($A2289,'Medical Examination'!$A:$H,COLUMN(E:E),0)</f>
        <v>No</v>
      </c>
      <c r="O2289" t="str" cm="1">
        <f t="array" ref="O2289">VLOOKUP($A2289,'Medical Examination'!$A:$H,COLUMN(F:F),0)</f>
        <v>No</v>
      </c>
      <c r="P2289" t="str" cm="1">
        <f t="array" ref="P2289">VLOOKUP($A2289,'Medical Examination'!$A:$H,COLUMN(G:G),0)</f>
        <v>No major surgery</v>
      </c>
      <c r="Q2289" t="str" cm="1">
        <f t="array" ref="Q2289">VLOOKUP($A2289,'Medical Examination'!$A:$H,COLUMN(H:H),0)</f>
        <v>yes</v>
      </c>
      <c r="R2289">
        <f t="shared" si="420"/>
        <v>0</v>
      </c>
      <c r="S2289">
        <f t="shared" si="421"/>
        <v>0</v>
      </c>
      <c r="T2289">
        <f t="shared" si="422"/>
        <v>0</v>
      </c>
      <c r="U2289">
        <f t="shared" si="423"/>
        <v>1</v>
      </c>
      <c r="V2289">
        <f t="shared" si="424"/>
        <v>2</v>
      </c>
      <c r="W2289">
        <f t="shared" si="425"/>
        <v>1</v>
      </c>
      <c r="X2289">
        <f t="shared" si="426"/>
        <v>0</v>
      </c>
      <c r="Y2289">
        <f t="shared" si="427"/>
        <v>0</v>
      </c>
      <c r="Z2289">
        <f t="shared" si="428"/>
        <v>0</v>
      </c>
      <c r="AA2289">
        <f t="shared" si="429"/>
        <v>0</v>
      </c>
      <c r="AB2289" s="5">
        <f t="shared" si="430"/>
        <v>52</v>
      </c>
      <c r="AC2289">
        <f t="shared" si="431"/>
        <v>0</v>
      </c>
    </row>
    <row r="2290" spans="1:29" x14ac:dyDescent="0.25">
      <c r="A2290" t="s">
        <v>2333</v>
      </c>
      <c r="B2290">
        <v>1962</v>
      </c>
      <c r="C2290" t="s">
        <v>30</v>
      </c>
      <c r="D2290">
        <v>17</v>
      </c>
      <c r="E2290">
        <v>0</v>
      </c>
      <c r="F2290">
        <v>45008.959999999999</v>
      </c>
      <c r="G2290" t="s">
        <v>11</v>
      </c>
      <c r="H2290" t="s">
        <v>11</v>
      </c>
      <c r="I2290" t="s">
        <v>13</v>
      </c>
      <c r="J2290" t="str">
        <f>VLOOKUP(A2290,Names!A:B,2,)</f>
        <v>Grummon, Ms.  Anna H.</v>
      </c>
      <c r="K2290" cm="1">
        <f t="array" ref="K2290">VLOOKUP($A2290,'Medical Examination'!$A:$H,COLUMN(B:B),0)</f>
        <v>32.450000000000003</v>
      </c>
      <c r="L2290" cm="1">
        <f t="array" ref="L2290">VLOOKUP($A2290,'Medical Examination'!$A:$H,COLUMN(C:C),0)</f>
        <v>11.91</v>
      </c>
      <c r="M2290" t="str" cm="1">
        <f t="array" ref="M2290">VLOOKUP($A2290,'Medical Examination'!$A:$H,COLUMN(D:D),0)</f>
        <v>No</v>
      </c>
      <c r="N2290" t="str" cm="1">
        <f t="array" ref="N2290">VLOOKUP($A2290,'Medical Examination'!$A:$H,COLUMN(E:E),0)</f>
        <v>No</v>
      </c>
      <c r="O2290" t="str" cm="1">
        <f t="array" ref="O2290">VLOOKUP($A2290,'Medical Examination'!$A:$H,COLUMN(F:F),0)</f>
        <v>No</v>
      </c>
      <c r="P2290" t="str" cm="1">
        <f t="array" ref="P2290">VLOOKUP($A2290,'Medical Examination'!$A:$H,COLUMN(G:G),0)</f>
        <v>No major surgery</v>
      </c>
      <c r="Q2290" t="str" cm="1">
        <f t="array" ref="Q2290">VLOOKUP($A2290,'Medical Examination'!$A:$H,COLUMN(H:H),0)</f>
        <v>yes</v>
      </c>
      <c r="R2290">
        <f t="shared" si="420"/>
        <v>0</v>
      </c>
      <c r="S2290">
        <f t="shared" si="421"/>
        <v>0</v>
      </c>
      <c r="T2290">
        <f t="shared" si="422"/>
        <v>0</v>
      </c>
      <c r="U2290">
        <f t="shared" si="423"/>
        <v>1</v>
      </c>
      <c r="V2290">
        <f t="shared" si="424"/>
        <v>2</v>
      </c>
      <c r="W2290">
        <f t="shared" si="425"/>
        <v>2</v>
      </c>
      <c r="X2290">
        <f t="shared" si="426"/>
        <v>0</v>
      </c>
      <c r="Y2290">
        <f t="shared" si="427"/>
        <v>0</v>
      </c>
      <c r="Z2290">
        <f t="shared" si="428"/>
        <v>0</v>
      </c>
      <c r="AA2290">
        <f t="shared" si="429"/>
        <v>1</v>
      </c>
      <c r="AB2290" s="5">
        <f t="shared" si="430"/>
        <v>61</v>
      </c>
      <c r="AC2290">
        <f t="shared" si="431"/>
        <v>0</v>
      </c>
    </row>
    <row r="2291" spans="1:29" x14ac:dyDescent="0.25">
      <c r="A2291" t="s">
        <v>2334</v>
      </c>
      <c r="B2291">
        <v>1974</v>
      </c>
      <c r="C2291" t="s">
        <v>35</v>
      </c>
      <c r="D2291">
        <v>9</v>
      </c>
      <c r="E2291">
        <v>2</v>
      </c>
      <c r="F2291">
        <v>45702.02</v>
      </c>
      <c r="G2291" t="s">
        <v>11</v>
      </c>
      <c r="H2291" t="s">
        <v>11</v>
      </c>
      <c r="I2291" t="s">
        <v>23</v>
      </c>
      <c r="J2291" t="str">
        <f>VLOOKUP(A2291,Names!A:B,2,)</f>
        <v>Eason, Mr.  Ryan M</v>
      </c>
      <c r="K2291" cm="1">
        <f t="array" ref="K2291">VLOOKUP($A2291,'Medical Examination'!$A:$H,COLUMN(B:B),0)</f>
        <v>40.564999999999998</v>
      </c>
      <c r="L2291" cm="1">
        <f t="array" ref="L2291">VLOOKUP($A2291,'Medical Examination'!$A:$H,COLUMN(C:C),0)</f>
        <v>7.37</v>
      </c>
      <c r="M2291" t="str" cm="1">
        <f t="array" ref="M2291">VLOOKUP($A2291,'Medical Examination'!$A:$H,COLUMN(D:D),0)</f>
        <v>No</v>
      </c>
      <c r="N2291" t="str" cm="1">
        <f t="array" ref="N2291">VLOOKUP($A2291,'Medical Examination'!$A:$H,COLUMN(E:E),0)</f>
        <v>No</v>
      </c>
      <c r="O2291" t="str" cm="1">
        <f t="array" ref="O2291">VLOOKUP($A2291,'Medical Examination'!$A:$H,COLUMN(F:F),0)</f>
        <v>No</v>
      </c>
      <c r="P2291" t="str" cm="1">
        <f t="array" ref="P2291">VLOOKUP($A2291,'Medical Examination'!$A:$H,COLUMN(G:G),0)</f>
        <v>No major surgery</v>
      </c>
      <c r="Q2291" t="str" cm="1">
        <f t="array" ref="Q2291">VLOOKUP($A2291,'Medical Examination'!$A:$H,COLUMN(H:H),0)</f>
        <v>yes</v>
      </c>
      <c r="R2291">
        <f t="shared" si="420"/>
        <v>0</v>
      </c>
      <c r="S2291">
        <f t="shared" si="421"/>
        <v>0</v>
      </c>
      <c r="T2291">
        <f t="shared" si="422"/>
        <v>0</v>
      </c>
      <c r="U2291">
        <f t="shared" si="423"/>
        <v>1</v>
      </c>
      <c r="V2291">
        <f t="shared" si="424"/>
        <v>2</v>
      </c>
      <c r="W2291">
        <f t="shared" si="425"/>
        <v>2</v>
      </c>
      <c r="X2291">
        <f t="shared" si="426"/>
        <v>0</v>
      </c>
      <c r="Y2291">
        <f t="shared" si="427"/>
        <v>0</v>
      </c>
      <c r="Z2291">
        <f t="shared" si="428"/>
        <v>1</v>
      </c>
      <c r="AA2291">
        <f t="shared" si="429"/>
        <v>0</v>
      </c>
      <c r="AB2291" s="5">
        <f t="shared" si="430"/>
        <v>49</v>
      </c>
      <c r="AC2291">
        <f t="shared" si="431"/>
        <v>1</v>
      </c>
    </row>
    <row r="2292" spans="1:29" x14ac:dyDescent="0.25">
      <c r="A2292" t="s">
        <v>2335</v>
      </c>
      <c r="B2292">
        <v>1960</v>
      </c>
      <c r="C2292" t="s">
        <v>30</v>
      </c>
      <c r="D2292">
        <v>21</v>
      </c>
      <c r="E2292">
        <v>0</v>
      </c>
      <c r="F2292">
        <v>45710.21</v>
      </c>
      <c r="G2292" t="s">
        <v>11</v>
      </c>
      <c r="H2292" t="s">
        <v>11</v>
      </c>
      <c r="I2292" t="s">
        <v>168</v>
      </c>
      <c r="J2292" t="str">
        <f>VLOOKUP(A2292,Names!A:B,2,)</f>
        <v>Lachance, Mr.  Julien</v>
      </c>
      <c r="K2292" cm="1">
        <f t="array" ref="K2292">VLOOKUP($A2292,'Medical Examination'!$A:$H,COLUMN(B:B),0)</f>
        <v>32.015000000000001</v>
      </c>
      <c r="L2292" cm="1">
        <f t="array" ref="L2292">VLOOKUP($A2292,'Medical Examination'!$A:$H,COLUMN(C:C),0)</f>
        <v>11.75</v>
      </c>
      <c r="M2292" t="str" cm="1">
        <f t="array" ref="M2292">VLOOKUP($A2292,'Medical Examination'!$A:$H,COLUMN(D:D),0)</f>
        <v>No</v>
      </c>
      <c r="N2292" t="str" cm="1">
        <f t="array" ref="N2292">VLOOKUP($A2292,'Medical Examination'!$A:$H,COLUMN(E:E),0)</f>
        <v>No</v>
      </c>
      <c r="O2292" t="str" cm="1">
        <f t="array" ref="O2292">VLOOKUP($A2292,'Medical Examination'!$A:$H,COLUMN(F:F),0)</f>
        <v>No</v>
      </c>
      <c r="P2292" t="str" cm="1">
        <f t="array" ref="P2292">VLOOKUP($A2292,'Medical Examination'!$A:$H,COLUMN(G:G),0)</f>
        <v>No major surgery</v>
      </c>
      <c r="Q2292" t="str" cm="1">
        <f t="array" ref="Q2292">VLOOKUP($A2292,'Medical Examination'!$A:$H,COLUMN(H:H),0)</f>
        <v>yes</v>
      </c>
      <c r="R2292">
        <f t="shared" si="420"/>
        <v>0</v>
      </c>
      <c r="S2292">
        <f t="shared" si="421"/>
        <v>0</v>
      </c>
      <c r="T2292">
        <f t="shared" si="422"/>
        <v>0</v>
      </c>
      <c r="U2292">
        <f t="shared" si="423"/>
        <v>1</v>
      </c>
      <c r="V2292">
        <f t="shared" si="424"/>
        <v>2</v>
      </c>
      <c r="W2292">
        <f t="shared" si="425"/>
        <v>2</v>
      </c>
      <c r="X2292">
        <f t="shared" si="426"/>
        <v>0</v>
      </c>
      <c r="Y2292">
        <f t="shared" si="427"/>
        <v>0</v>
      </c>
      <c r="Z2292">
        <f t="shared" si="428"/>
        <v>0</v>
      </c>
      <c r="AA2292">
        <f t="shared" si="429"/>
        <v>0</v>
      </c>
      <c r="AB2292" s="5">
        <f t="shared" si="430"/>
        <v>63</v>
      </c>
      <c r="AC2292">
        <f t="shared" si="431"/>
        <v>1</v>
      </c>
    </row>
    <row r="2293" spans="1:29" x14ac:dyDescent="0.25">
      <c r="A2293" t="s">
        <v>2336</v>
      </c>
      <c r="B2293">
        <v>1979</v>
      </c>
      <c r="C2293" t="s">
        <v>35</v>
      </c>
      <c r="D2293">
        <v>12</v>
      </c>
      <c r="E2293">
        <v>0</v>
      </c>
      <c r="F2293">
        <v>45863.21</v>
      </c>
      <c r="G2293" t="s">
        <v>11</v>
      </c>
      <c r="H2293" t="s">
        <v>16</v>
      </c>
      <c r="I2293" t="s">
        <v>13</v>
      </c>
      <c r="J2293" t="str">
        <f>VLOOKUP(A2293,Names!A:B,2,)</f>
        <v>Bruestle, Ms.  Sydney L.</v>
      </c>
      <c r="K2293" cm="1">
        <f t="array" ref="K2293">VLOOKUP($A2293,'Medical Examination'!$A:$H,COLUMN(B:B),0)</f>
        <v>46.2</v>
      </c>
      <c r="L2293" cm="1">
        <f t="array" ref="L2293">VLOOKUP($A2293,'Medical Examination'!$A:$H,COLUMN(C:C),0)</f>
        <v>6.09</v>
      </c>
      <c r="M2293" t="str" cm="1">
        <f t="array" ref="M2293">VLOOKUP($A2293,'Medical Examination'!$A:$H,COLUMN(D:D),0)</f>
        <v>No</v>
      </c>
      <c r="N2293" t="str" cm="1">
        <f t="array" ref="N2293">VLOOKUP($A2293,'Medical Examination'!$A:$H,COLUMN(E:E),0)</f>
        <v>No</v>
      </c>
      <c r="O2293" t="str" cm="1">
        <f t="array" ref="O2293">VLOOKUP($A2293,'Medical Examination'!$A:$H,COLUMN(F:F),0)</f>
        <v>Yes</v>
      </c>
      <c r="P2293" cm="1">
        <f t="array" ref="P2293">VLOOKUP($A2293,'Medical Examination'!$A:$H,COLUMN(G:G),0)</f>
        <v>1</v>
      </c>
      <c r="Q2293" t="str" cm="1">
        <f t="array" ref="Q2293">VLOOKUP($A2293,'Medical Examination'!$A:$H,COLUMN(H:H),0)</f>
        <v>yes</v>
      </c>
      <c r="R2293">
        <f t="shared" si="420"/>
        <v>0</v>
      </c>
      <c r="S2293">
        <f t="shared" si="421"/>
        <v>0</v>
      </c>
      <c r="T2293">
        <f t="shared" si="422"/>
        <v>1</v>
      </c>
      <c r="U2293">
        <f t="shared" si="423"/>
        <v>1</v>
      </c>
      <c r="V2293">
        <f t="shared" si="424"/>
        <v>2</v>
      </c>
      <c r="W2293">
        <f t="shared" si="425"/>
        <v>3</v>
      </c>
      <c r="X2293">
        <f t="shared" si="426"/>
        <v>1</v>
      </c>
      <c r="Y2293">
        <f t="shared" si="427"/>
        <v>0</v>
      </c>
      <c r="Z2293">
        <f t="shared" si="428"/>
        <v>0</v>
      </c>
      <c r="AA2293">
        <f t="shared" si="429"/>
        <v>1</v>
      </c>
      <c r="AB2293" s="5">
        <f t="shared" si="430"/>
        <v>44</v>
      </c>
      <c r="AC2293">
        <f t="shared" si="431"/>
        <v>0</v>
      </c>
    </row>
    <row r="2294" spans="1:29" x14ac:dyDescent="0.25">
      <c r="A2294" t="s">
        <v>2337</v>
      </c>
      <c r="B2294">
        <v>1985</v>
      </c>
      <c r="C2294" t="s">
        <v>20</v>
      </c>
      <c r="D2294">
        <v>30</v>
      </c>
      <c r="E2294">
        <v>2</v>
      </c>
      <c r="F2294">
        <v>46113.51</v>
      </c>
      <c r="G2294" t="s">
        <v>11</v>
      </c>
      <c r="H2294" t="s">
        <v>12</v>
      </c>
      <c r="I2294" t="s">
        <v>42</v>
      </c>
      <c r="J2294" t="str">
        <f>VLOOKUP(A2294,Names!A:B,2,)</f>
        <v>Kincaid, Ms.  Courtney</v>
      </c>
      <c r="K2294" cm="1">
        <f t="array" ref="K2294">VLOOKUP($A2294,'Medical Examination'!$A:$H,COLUMN(B:B),0)</f>
        <v>47.6</v>
      </c>
      <c r="L2294" cm="1">
        <f t="array" ref="L2294">VLOOKUP($A2294,'Medical Examination'!$A:$H,COLUMN(C:C),0)</f>
        <v>5.95</v>
      </c>
      <c r="M2294" t="str" cm="1">
        <f t="array" ref="M2294">VLOOKUP($A2294,'Medical Examination'!$A:$H,COLUMN(D:D),0)</f>
        <v>yes</v>
      </c>
      <c r="N2294" t="str" cm="1">
        <f t="array" ref="N2294">VLOOKUP($A2294,'Medical Examination'!$A:$H,COLUMN(E:E),0)</f>
        <v>No</v>
      </c>
      <c r="O2294" t="str" cm="1">
        <f t="array" ref="O2294">VLOOKUP($A2294,'Medical Examination'!$A:$H,COLUMN(F:F),0)</f>
        <v>No</v>
      </c>
      <c r="P2294" t="str" cm="1">
        <f t="array" ref="P2294">VLOOKUP($A2294,'Medical Examination'!$A:$H,COLUMN(G:G),0)</f>
        <v>No major surgery</v>
      </c>
      <c r="Q2294" t="str" cm="1">
        <f t="array" ref="Q2294">VLOOKUP($A2294,'Medical Examination'!$A:$H,COLUMN(H:H),0)</f>
        <v>yes</v>
      </c>
      <c r="R2294">
        <f t="shared" si="420"/>
        <v>1</v>
      </c>
      <c r="S2294">
        <f t="shared" si="421"/>
        <v>0</v>
      </c>
      <c r="T2294">
        <f t="shared" si="422"/>
        <v>0</v>
      </c>
      <c r="U2294">
        <f t="shared" si="423"/>
        <v>1</v>
      </c>
      <c r="V2294">
        <f t="shared" si="424"/>
        <v>2</v>
      </c>
      <c r="W2294">
        <f t="shared" si="425"/>
        <v>1</v>
      </c>
      <c r="X2294">
        <f t="shared" si="426"/>
        <v>0</v>
      </c>
      <c r="Y2294">
        <f t="shared" si="427"/>
        <v>1</v>
      </c>
      <c r="Z2294">
        <f t="shared" si="428"/>
        <v>0</v>
      </c>
      <c r="AA2294">
        <f t="shared" si="429"/>
        <v>0</v>
      </c>
      <c r="AB2294" s="5">
        <f t="shared" si="430"/>
        <v>38</v>
      </c>
      <c r="AC2294">
        <f t="shared" si="431"/>
        <v>0</v>
      </c>
    </row>
    <row r="2295" spans="1:29" x14ac:dyDescent="0.25">
      <c r="A2295" t="s">
        <v>2338</v>
      </c>
      <c r="B2295">
        <v>1962</v>
      </c>
      <c r="C2295" t="s">
        <v>30</v>
      </c>
      <c r="D2295">
        <v>4</v>
      </c>
      <c r="E2295">
        <v>3</v>
      </c>
      <c r="F2295">
        <v>46130.53</v>
      </c>
      <c r="G2295" t="s">
        <v>16</v>
      </c>
      <c r="H2295" t="s">
        <v>16</v>
      </c>
      <c r="I2295" t="s">
        <v>23</v>
      </c>
      <c r="J2295" t="str">
        <f>VLOOKUP(A2295,Names!A:B,2,)</f>
        <v>Prindiville, Mr.  Brendan D.</v>
      </c>
      <c r="K2295" cm="1">
        <f t="array" ref="K2295">VLOOKUP($A2295,'Medical Examination'!$A:$H,COLUMN(B:B),0)</f>
        <v>31.35</v>
      </c>
      <c r="L2295" cm="1">
        <f t="array" ref="L2295">VLOOKUP($A2295,'Medical Examination'!$A:$H,COLUMN(C:C),0)</f>
        <v>6.86</v>
      </c>
      <c r="M2295" t="str" cm="1">
        <f t="array" ref="M2295">VLOOKUP($A2295,'Medical Examination'!$A:$H,COLUMN(D:D),0)</f>
        <v>No</v>
      </c>
      <c r="N2295" t="str" cm="1">
        <f t="array" ref="N2295">VLOOKUP($A2295,'Medical Examination'!$A:$H,COLUMN(E:E),0)</f>
        <v>No</v>
      </c>
      <c r="O2295" t="str" cm="1">
        <f t="array" ref="O2295">VLOOKUP($A2295,'Medical Examination'!$A:$H,COLUMN(F:F),0)</f>
        <v>No</v>
      </c>
      <c r="P2295" t="str" cm="1">
        <f t="array" ref="P2295">VLOOKUP($A2295,'Medical Examination'!$A:$H,COLUMN(G:G),0)</f>
        <v>No major surgery</v>
      </c>
      <c r="Q2295" t="str" cm="1">
        <f t="array" ref="Q2295">VLOOKUP($A2295,'Medical Examination'!$A:$H,COLUMN(H:H),0)</f>
        <v>yes</v>
      </c>
      <c r="R2295">
        <f t="shared" si="420"/>
        <v>0</v>
      </c>
      <c r="S2295">
        <f t="shared" si="421"/>
        <v>0</v>
      </c>
      <c r="T2295">
        <f t="shared" si="422"/>
        <v>0</v>
      </c>
      <c r="U2295">
        <f t="shared" si="423"/>
        <v>1</v>
      </c>
      <c r="V2295">
        <f t="shared" si="424"/>
        <v>3</v>
      </c>
      <c r="W2295">
        <f t="shared" si="425"/>
        <v>3</v>
      </c>
      <c r="X2295">
        <f t="shared" si="426"/>
        <v>0</v>
      </c>
      <c r="Y2295">
        <f t="shared" si="427"/>
        <v>0</v>
      </c>
      <c r="Z2295">
        <f t="shared" si="428"/>
        <v>1</v>
      </c>
      <c r="AA2295">
        <f t="shared" si="429"/>
        <v>0</v>
      </c>
      <c r="AB2295" s="5">
        <f t="shared" si="430"/>
        <v>61</v>
      </c>
      <c r="AC2295">
        <f t="shared" si="431"/>
        <v>1</v>
      </c>
    </row>
    <row r="2296" spans="1:29" x14ac:dyDescent="0.25">
      <c r="A2296" t="s">
        <v>2339</v>
      </c>
      <c r="B2296">
        <v>1976</v>
      </c>
      <c r="C2296" t="s">
        <v>30</v>
      </c>
      <c r="D2296">
        <v>2</v>
      </c>
      <c r="E2296">
        <v>3</v>
      </c>
      <c r="F2296">
        <v>46151.12</v>
      </c>
      <c r="G2296" t="s">
        <v>16</v>
      </c>
      <c r="H2296" t="s">
        <v>12</v>
      </c>
      <c r="I2296" t="s">
        <v>13</v>
      </c>
      <c r="J2296" t="str">
        <f>VLOOKUP(A2296,Names!A:B,2,)</f>
        <v>Welch, Mr.  Jefferson D</v>
      </c>
      <c r="K2296" cm="1">
        <f t="array" ref="K2296">VLOOKUP($A2296,'Medical Examination'!$A:$H,COLUMN(B:B),0)</f>
        <v>42.35</v>
      </c>
      <c r="L2296" cm="1">
        <f t="array" ref="L2296">VLOOKUP($A2296,'Medical Examination'!$A:$H,COLUMN(C:C),0)</f>
        <v>5.08</v>
      </c>
      <c r="M2296" t="str" cm="1">
        <f t="array" ref="M2296">VLOOKUP($A2296,'Medical Examination'!$A:$H,COLUMN(D:D),0)</f>
        <v>yes</v>
      </c>
      <c r="N2296" t="str" cm="1">
        <f t="array" ref="N2296">VLOOKUP($A2296,'Medical Examination'!$A:$H,COLUMN(E:E),0)</f>
        <v>No</v>
      </c>
      <c r="O2296" t="str" cm="1">
        <f t="array" ref="O2296">VLOOKUP($A2296,'Medical Examination'!$A:$H,COLUMN(F:F),0)</f>
        <v>No</v>
      </c>
      <c r="P2296" t="str" cm="1">
        <f t="array" ref="P2296">VLOOKUP($A2296,'Medical Examination'!$A:$H,COLUMN(G:G),0)</f>
        <v>No major surgery</v>
      </c>
      <c r="Q2296" t="str" cm="1">
        <f t="array" ref="Q2296">VLOOKUP($A2296,'Medical Examination'!$A:$H,COLUMN(H:H),0)</f>
        <v>yes</v>
      </c>
      <c r="R2296">
        <f t="shared" si="420"/>
        <v>1</v>
      </c>
      <c r="S2296">
        <f t="shared" si="421"/>
        <v>0</v>
      </c>
      <c r="T2296">
        <f t="shared" si="422"/>
        <v>0</v>
      </c>
      <c r="U2296">
        <f t="shared" si="423"/>
        <v>1</v>
      </c>
      <c r="V2296">
        <f t="shared" si="424"/>
        <v>3</v>
      </c>
      <c r="W2296">
        <f t="shared" si="425"/>
        <v>1</v>
      </c>
      <c r="X2296">
        <f t="shared" si="426"/>
        <v>0</v>
      </c>
      <c r="Y2296">
        <f t="shared" si="427"/>
        <v>0</v>
      </c>
      <c r="Z2296">
        <f t="shared" si="428"/>
        <v>0</v>
      </c>
      <c r="AA2296">
        <f t="shared" si="429"/>
        <v>1</v>
      </c>
      <c r="AB2296" s="5">
        <f t="shared" si="430"/>
        <v>47</v>
      </c>
      <c r="AC2296">
        <f t="shared" si="431"/>
        <v>1</v>
      </c>
    </row>
    <row r="2297" spans="1:29" x14ac:dyDescent="0.25">
      <c r="A2297" t="s">
        <v>2340</v>
      </c>
      <c r="B2297">
        <v>1978</v>
      </c>
      <c r="C2297" t="s">
        <v>35</v>
      </c>
      <c r="D2297">
        <v>17</v>
      </c>
      <c r="E2297">
        <v>2</v>
      </c>
      <c r="F2297">
        <v>46200.99</v>
      </c>
      <c r="G2297" t="s">
        <v>16</v>
      </c>
      <c r="H2297" t="s">
        <v>16</v>
      </c>
      <c r="I2297" t="s">
        <v>13</v>
      </c>
      <c r="J2297" t="str">
        <f>VLOOKUP(A2297,Names!A:B,2,)</f>
        <v>Gareri, Ms.  Nicole J.</v>
      </c>
      <c r="K2297" cm="1">
        <f t="array" ref="K2297">VLOOKUP($A2297,'Medical Examination'!$A:$H,COLUMN(B:B),0)</f>
        <v>43.89</v>
      </c>
      <c r="L2297" cm="1">
        <f t="array" ref="L2297">VLOOKUP($A2297,'Medical Examination'!$A:$H,COLUMN(C:C),0)</f>
        <v>8.7100000000000009</v>
      </c>
      <c r="M2297" t="str" cm="1">
        <f t="array" ref="M2297">VLOOKUP($A2297,'Medical Examination'!$A:$H,COLUMN(D:D),0)</f>
        <v>No</v>
      </c>
      <c r="N2297" t="str" cm="1">
        <f t="array" ref="N2297">VLOOKUP($A2297,'Medical Examination'!$A:$H,COLUMN(E:E),0)</f>
        <v>No</v>
      </c>
      <c r="O2297" t="str" cm="1">
        <f t="array" ref="O2297">VLOOKUP($A2297,'Medical Examination'!$A:$H,COLUMN(F:F),0)</f>
        <v>No</v>
      </c>
      <c r="P2297" t="str" cm="1">
        <f t="array" ref="P2297">VLOOKUP($A2297,'Medical Examination'!$A:$H,COLUMN(G:G),0)</f>
        <v>No major surgery</v>
      </c>
      <c r="Q2297" t="str" cm="1">
        <f t="array" ref="Q2297">VLOOKUP($A2297,'Medical Examination'!$A:$H,COLUMN(H:H),0)</f>
        <v>yes</v>
      </c>
      <c r="R2297">
        <f t="shared" si="420"/>
        <v>0</v>
      </c>
      <c r="S2297">
        <f t="shared" si="421"/>
        <v>0</v>
      </c>
      <c r="T2297">
        <f t="shared" si="422"/>
        <v>0</v>
      </c>
      <c r="U2297">
        <f t="shared" si="423"/>
        <v>1</v>
      </c>
      <c r="V2297">
        <f t="shared" si="424"/>
        <v>3</v>
      </c>
      <c r="W2297">
        <f t="shared" si="425"/>
        <v>3</v>
      </c>
      <c r="X2297">
        <f t="shared" si="426"/>
        <v>0</v>
      </c>
      <c r="Y2297">
        <f t="shared" si="427"/>
        <v>0</v>
      </c>
      <c r="Z2297">
        <f t="shared" si="428"/>
        <v>0</v>
      </c>
      <c r="AA2297">
        <f t="shared" si="429"/>
        <v>1</v>
      </c>
      <c r="AB2297" s="5">
        <f t="shared" si="430"/>
        <v>45</v>
      </c>
      <c r="AC2297">
        <f t="shared" si="431"/>
        <v>0</v>
      </c>
    </row>
    <row r="2298" spans="1:29" x14ac:dyDescent="0.25">
      <c r="A2298" t="s">
        <v>2341</v>
      </c>
      <c r="B2298">
        <v>1971</v>
      </c>
      <c r="C2298" t="s">
        <v>30</v>
      </c>
      <c r="D2298">
        <v>6</v>
      </c>
      <c r="E2298">
        <v>3</v>
      </c>
      <c r="F2298">
        <v>46255.11</v>
      </c>
      <c r="G2298" t="s">
        <v>16</v>
      </c>
      <c r="H2298" t="s">
        <v>12</v>
      </c>
      <c r="I2298" t="s">
        <v>247</v>
      </c>
      <c r="J2298" t="str">
        <f>VLOOKUP(A2298,Names!A:B,2,)</f>
        <v>Sachrajda, Ms.  Natalie</v>
      </c>
      <c r="K2298" cm="1">
        <f t="array" ref="K2298">VLOOKUP($A2298,'Medical Examination'!$A:$H,COLUMN(B:B),0)</f>
        <v>37.049999999999997</v>
      </c>
      <c r="L2298" cm="1">
        <f t="array" ref="L2298">VLOOKUP($A2298,'Medical Examination'!$A:$H,COLUMN(C:C),0)</f>
        <v>8.44</v>
      </c>
      <c r="M2298" t="str" cm="1">
        <f t="array" ref="M2298">VLOOKUP($A2298,'Medical Examination'!$A:$H,COLUMN(D:D),0)</f>
        <v>No</v>
      </c>
      <c r="N2298" t="str" cm="1">
        <f t="array" ref="N2298">VLOOKUP($A2298,'Medical Examination'!$A:$H,COLUMN(E:E),0)</f>
        <v>No</v>
      </c>
      <c r="O2298" t="str" cm="1">
        <f t="array" ref="O2298">VLOOKUP($A2298,'Medical Examination'!$A:$H,COLUMN(F:F),0)</f>
        <v>No</v>
      </c>
      <c r="P2298" t="str" cm="1">
        <f t="array" ref="P2298">VLOOKUP($A2298,'Medical Examination'!$A:$H,COLUMN(G:G),0)</f>
        <v>No major surgery</v>
      </c>
      <c r="Q2298" t="str" cm="1">
        <f t="array" ref="Q2298">VLOOKUP($A2298,'Medical Examination'!$A:$H,COLUMN(H:H),0)</f>
        <v>yes</v>
      </c>
      <c r="R2298">
        <f t="shared" si="420"/>
        <v>0</v>
      </c>
      <c r="S2298">
        <f t="shared" si="421"/>
        <v>0</v>
      </c>
      <c r="T2298">
        <f t="shared" si="422"/>
        <v>0</v>
      </c>
      <c r="U2298">
        <f t="shared" si="423"/>
        <v>1</v>
      </c>
      <c r="V2298">
        <f t="shared" si="424"/>
        <v>3</v>
      </c>
      <c r="W2298">
        <f t="shared" si="425"/>
        <v>1</v>
      </c>
      <c r="X2298">
        <f t="shared" si="426"/>
        <v>0</v>
      </c>
      <c r="Y2298">
        <f t="shared" si="427"/>
        <v>0</v>
      </c>
      <c r="Z2298">
        <f t="shared" si="428"/>
        <v>0</v>
      </c>
      <c r="AA2298">
        <f t="shared" si="429"/>
        <v>0</v>
      </c>
      <c r="AB2298" s="5">
        <f t="shared" si="430"/>
        <v>52</v>
      </c>
      <c r="AC2298">
        <f t="shared" si="431"/>
        <v>0</v>
      </c>
    </row>
    <row r="2299" spans="1:29" x14ac:dyDescent="0.25">
      <c r="A2299" t="s">
        <v>2342</v>
      </c>
      <c r="B2299">
        <v>1961</v>
      </c>
      <c r="C2299" t="s">
        <v>35</v>
      </c>
      <c r="D2299">
        <v>8</v>
      </c>
      <c r="E2299">
        <v>0</v>
      </c>
      <c r="F2299">
        <v>46599.11</v>
      </c>
      <c r="G2299" t="s">
        <v>16</v>
      </c>
      <c r="H2299" t="s">
        <v>16</v>
      </c>
      <c r="I2299" t="s">
        <v>13</v>
      </c>
      <c r="J2299" t="str">
        <f>VLOOKUP(A2299,Names!A:B,2,)</f>
        <v>Cox, Mr.  Stephen</v>
      </c>
      <c r="K2299" cm="1">
        <f t="array" ref="K2299">VLOOKUP($A2299,'Medical Examination'!$A:$H,COLUMN(B:B),0)</f>
        <v>35.86</v>
      </c>
      <c r="L2299" cm="1">
        <f t="array" ref="L2299">VLOOKUP($A2299,'Medical Examination'!$A:$H,COLUMN(C:C),0)</f>
        <v>6.74</v>
      </c>
      <c r="M2299" t="str" cm="1">
        <f t="array" ref="M2299">VLOOKUP($A2299,'Medical Examination'!$A:$H,COLUMN(D:D),0)</f>
        <v>yes</v>
      </c>
      <c r="N2299" t="str" cm="1">
        <f t="array" ref="N2299">VLOOKUP($A2299,'Medical Examination'!$A:$H,COLUMN(E:E),0)</f>
        <v>No</v>
      </c>
      <c r="O2299" t="str" cm="1">
        <f t="array" ref="O2299">VLOOKUP($A2299,'Medical Examination'!$A:$H,COLUMN(F:F),0)</f>
        <v>No</v>
      </c>
      <c r="P2299" cm="1">
        <f t="array" ref="P2299">VLOOKUP($A2299,'Medical Examination'!$A:$H,COLUMN(G:G),0)</f>
        <v>2</v>
      </c>
      <c r="Q2299" t="str" cm="1">
        <f t="array" ref="Q2299">VLOOKUP($A2299,'Medical Examination'!$A:$H,COLUMN(H:H),0)</f>
        <v>yes</v>
      </c>
      <c r="R2299">
        <f t="shared" si="420"/>
        <v>1</v>
      </c>
      <c r="S2299">
        <f t="shared" si="421"/>
        <v>0</v>
      </c>
      <c r="T2299">
        <f t="shared" si="422"/>
        <v>0</v>
      </c>
      <c r="U2299">
        <f t="shared" si="423"/>
        <v>1</v>
      </c>
      <c r="V2299">
        <f t="shared" si="424"/>
        <v>3</v>
      </c>
      <c r="W2299">
        <f t="shared" si="425"/>
        <v>3</v>
      </c>
      <c r="X2299">
        <f t="shared" si="426"/>
        <v>2</v>
      </c>
      <c r="Y2299">
        <f t="shared" si="427"/>
        <v>0</v>
      </c>
      <c r="Z2299">
        <f t="shared" si="428"/>
        <v>0</v>
      </c>
      <c r="AA2299">
        <f t="shared" si="429"/>
        <v>1</v>
      </c>
      <c r="AB2299" s="5">
        <f t="shared" si="430"/>
        <v>62</v>
      </c>
      <c r="AC2299">
        <f t="shared" si="431"/>
        <v>1</v>
      </c>
    </row>
    <row r="2300" spans="1:29" x14ac:dyDescent="0.25">
      <c r="A2300" t="s">
        <v>2343</v>
      </c>
      <c r="B2300">
        <v>1969</v>
      </c>
      <c r="C2300" t="s">
        <v>18</v>
      </c>
      <c r="D2300">
        <v>23</v>
      </c>
      <c r="E2300">
        <v>3</v>
      </c>
      <c r="F2300">
        <v>46661.440000000002</v>
      </c>
      <c r="G2300" t="s">
        <v>16</v>
      </c>
      <c r="H2300" t="s">
        <v>12</v>
      </c>
      <c r="I2300" t="s">
        <v>23</v>
      </c>
      <c r="J2300" t="str">
        <f>VLOOKUP(A2300,Names!A:B,2,)</f>
        <v>Hamm, Ms.  Stephanie W.</v>
      </c>
      <c r="K2300" cm="1">
        <f t="array" ref="K2300">VLOOKUP($A2300,'Medical Examination'!$A:$H,COLUMN(B:B),0)</f>
        <v>36.86</v>
      </c>
      <c r="L2300" cm="1">
        <f t="array" ref="L2300">VLOOKUP($A2300,'Medical Examination'!$A:$H,COLUMN(C:C),0)</f>
        <v>5.19</v>
      </c>
      <c r="M2300" t="str" cm="1">
        <f t="array" ref="M2300">VLOOKUP($A2300,'Medical Examination'!$A:$H,COLUMN(D:D),0)</f>
        <v>yes</v>
      </c>
      <c r="N2300" t="str" cm="1">
        <f t="array" ref="N2300">VLOOKUP($A2300,'Medical Examination'!$A:$H,COLUMN(E:E),0)</f>
        <v>No</v>
      </c>
      <c r="O2300" t="str" cm="1">
        <f t="array" ref="O2300">VLOOKUP($A2300,'Medical Examination'!$A:$H,COLUMN(F:F),0)</f>
        <v>Yes</v>
      </c>
      <c r="P2300" cm="1">
        <f t="array" ref="P2300">VLOOKUP($A2300,'Medical Examination'!$A:$H,COLUMN(G:G),0)</f>
        <v>1</v>
      </c>
      <c r="Q2300" t="str" cm="1">
        <f t="array" ref="Q2300">VLOOKUP($A2300,'Medical Examination'!$A:$H,COLUMN(H:H),0)</f>
        <v>yes</v>
      </c>
      <c r="R2300">
        <f t="shared" si="420"/>
        <v>1</v>
      </c>
      <c r="S2300">
        <f t="shared" si="421"/>
        <v>0</v>
      </c>
      <c r="T2300">
        <f t="shared" si="422"/>
        <v>1</v>
      </c>
      <c r="U2300">
        <f t="shared" si="423"/>
        <v>1</v>
      </c>
      <c r="V2300">
        <f t="shared" si="424"/>
        <v>3</v>
      </c>
      <c r="W2300">
        <f t="shared" si="425"/>
        <v>1</v>
      </c>
      <c r="X2300">
        <f t="shared" si="426"/>
        <v>1</v>
      </c>
      <c r="Y2300">
        <f t="shared" si="427"/>
        <v>0</v>
      </c>
      <c r="Z2300">
        <f t="shared" si="428"/>
        <v>1</v>
      </c>
      <c r="AA2300">
        <f t="shared" si="429"/>
        <v>0</v>
      </c>
      <c r="AB2300" s="5">
        <f t="shared" si="430"/>
        <v>54</v>
      </c>
      <c r="AC2300">
        <f t="shared" si="431"/>
        <v>0</v>
      </c>
    </row>
    <row r="2301" spans="1:29" x14ac:dyDescent="0.25">
      <c r="A2301" t="s">
        <v>2344</v>
      </c>
      <c r="B2301">
        <v>1960</v>
      </c>
      <c r="C2301" t="s">
        <v>15</v>
      </c>
      <c r="D2301">
        <v>17</v>
      </c>
      <c r="E2301">
        <v>3</v>
      </c>
      <c r="F2301">
        <v>46718.16</v>
      </c>
      <c r="G2301" t="s">
        <v>16</v>
      </c>
      <c r="H2301" t="s">
        <v>16</v>
      </c>
      <c r="I2301" t="s">
        <v>23</v>
      </c>
      <c r="J2301" t="str">
        <f>VLOOKUP(A2301,Names!A:B,2,)</f>
        <v>Cater-Cyker, Mr.  Zach</v>
      </c>
      <c r="K2301" cm="1">
        <f t="array" ref="K2301">VLOOKUP($A2301,'Medical Examination'!$A:$H,COLUMN(B:B),0)</f>
        <v>30.875</v>
      </c>
      <c r="L2301" cm="1">
        <f t="array" ref="L2301">VLOOKUP($A2301,'Medical Examination'!$A:$H,COLUMN(C:C),0)</f>
        <v>11.88</v>
      </c>
      <c r="M2301" t="str" cm="1">
        <f t="array" ref="M2301">VLOOKUP($A2301,'Medical Examination'!$A:$H,COLUMN(D:D),0)</f>
        <v>No</v>
      </c>
      <c r="N2301" t="str" cm="1">
        <f t="array" ref="N2301">VLOOKUP($A2301,'Medical Examination'!$A:$H,COLUMN(E:E),0)</f>
        <v>No</v>
      </c>
      <c r="O2301" t="str" cm="1">
        <f t="array" ref="O2301">VLOOKUP($A2301,'Medical Examination'!$A:$H,COLUMN(F:F),0)</f>
        <v>No</v>
      </c>
      <c r="P2301" t="str" cm="1">
        <f t="array" ref="P2301">VLOOKUP($A2301,'Medical Examination'!$A:$H,COLUMN(G:G),0)</f>
        <v>No major surgery</v>
      </c>
      <c r="Q2301" t="str" cm="1">
        <f t="array" ref="Q2301">VLOOKUP($A2301,'Medical Examination'!$A:$H,COLUMN(H:H),0)</f>
        <v>yes</v>
      </c>
      <c r="R2301">
        <f t="shared" si="420"/>
        <v>0</v>
      </c>
      <c r="S2301">
        <f t="shared" si="421"/>
        <v>0</v>
      </c>
      <c r="T2301">
        <f t="shared" si="422"/>
        <v>0</v>
      </c>
      <c r="U2301">
        <f t="shared" si="423"/>
        <v>1</v>
      </c>
      <c r="V2301">
        <f t="shared" si="424"/>
        <v>3</v>
      </c>
      <c r="W2301">
        <f t="shared" si="425"/>
        <v>3</v>
      </c>
      <c r="X2301">
        <f t="shared" si="426"/>
        <v>0</v>
      </c>
      <c r="Y2301">
        <f t="shared" si="427"/>
        <v>0</v>
      </c>
      <c r="Z2301">
        <f t="shared" si="428"/>
        <v>1</v>
      </c>
      <c r="AA2301">
        <f t="shared" si="429"/>
        <v>0</v>
      </c>
      <c r="AB2301" s="5">
        <f t="shared" si="430"/>
        <v>63</v>
      </c>
      <c r="AC2301">
        <f t="shared" si="431"/>
        <v>1</v>
      </c>
    </row>
    <row r="2302" spans="1:29" x14ac:dyDescent="0.25">
      <c r="A2302" t="s">
        <v>2345</v>
      </c>
      <c r="B2302">
        <v>1958</v>
      </c>
      <c r="C2302" t="s">
        <v>20</v>
      </c>
      <c r="D2302">
        <v>15</v>
      </c>
      <c r="E2302">
        <v>0</v>
      </c>
      <c r="F2302">
        <v>46889.26</v>
      </c>
      <c r="G2302" t="s">
        <v>11</v>
      </c>
      <c r="H2302" t="s">
        <v>12</v>
      </c>
      <c r="I2302" t="s">
        <v>13</v>
      </c>
      <c r="J2302" t="str">
        <f>VLOOKUP(A2302,Names!A:B,2,)</f>
        <v>Airoldi, Mr.  Adam</v>
      </c>
      <c r="K2302" cm="1">
        <f t="array" ref="K2302">VLOOKUP($A2302,'Medical Examination'!$A:$H,COLUMN(B:B),0)</f>
        <v>33.880000000000003</v>
      </c>
      <c r="L2302" cm="1">
        <f t="array" ref="L2302">VLOOKUP($A2302,'Medical Examination'!$A:$H,COLUMN(C:C),0)</f>
        <v>7.01</v>
      </c>
      <c r="M2302" t="str" cm="1">
        <f t="array" ref="M2302">VLOOKUP($A2302,'Medical Examination'!$A:$H,COLUMN(D:D),0)</f>
        <v>No</v>
      </c>
      <c r="N2302" t="str" cm="1">
        <f t="array" ref="N2302">VLOOKUP($A2302,'Medical Examination'!$A:$H,COLUMN(E:E),0)</f>
        <v>No</v>
      </c>
      <c r="O2302" t="str" cm="1">
        <f t="array" ref="O2302">VLOOKUP($A2302,'Medical Examination'!$A:$H,COLUMN(F:F),0)</f>
        <v>No</v>
      </c>
      <c r="P2302" cm="1">
        <f t="array" ref="P2302">VLOOKUP($A2302,'Medical Examination'!$A:$H,COLUMN(G:G),0)</f>
        <v>3</v>
      </c>
      <c r="Q2302" t="str" cm="1">
        <f t="array" ref="Q2302">VLOOKUP($A2302,'Medical Examination'!$A:$H,COLUMN(H:H),0)</f>
        <v>yes</v>
      </c>
      <c r="R2302">
        <f t="shared" si="420"/>
        <v>0</v>
      </c>
      <c r="S2302">
        <f t="shared" si="421"/>
        <v>0</v>
      </c>
      <c r="T2302">
        <f t="shared" si="422"/>
        <v>0</v>
      </c>
      <c r="U2302">
        <f t="shared" si="423"/>
        <v>1</v>
      </c>
      <c r="V2302">
        <f t="shared" si="424"/>
        <v>2</v>
      </c>
      <c r="W2302">
        <f t="shared" si="425"/>
        <v>1</v>
      </c>
      <c r="X2302">
        <f t="shared" si="426"/>
        <v>3</v>
      </c>
      <c r="Y2302">
        <f t="shared" si="427"/>
        <v>0</v>
      </c>
      <c r="Z2302">
        <f t="shared" si="428"/>
        <v>0</v>
      </c>
      <c r="AA2302">
        <f t="shared" si="429"/>
        <v>1</v>
      </c>
      <c r="AB2302" s="5">
        <f t="shared" si="430"/>
        <v>65</v>
      </c>
      <c r="AC2302">
        <f t="shared" si="431"/>
        <v>1</v>
      </c>
    </row>
    <row r="2303" spans="1:29" x14ac:dyDescent="0.25">
      <c r="A2303" t="s">
        <v>2346</v>
      </c>
      <c r="B2303">
        <v>1959</v>
      </c>
      <c r="C2303" t="s">
        <v>10</v>
      </c>
      <c r="D2303">
        <v>14</v>
      </c>
      <c r="E2303">
        <v>0</v>
      </c>
      <c r="F2303">
        <v>47055.53</v>
      </c>
      <c r="G2303" t="s">
        <v>11</v>
      </c>
      <c r="H2303" t="s">
        <v>16</v>
      </c>
      <c r="I2303" t="s">
        <v>13</v>
      </c>
      <c r="J2303" t="str">
        <f>VLOOKUP(A2303,Names!A:B,2,)</f>
        <v>Garcia, Mr.  Emiliano I.</v>
      </c>
      <c r="K2303" cm="1">
        <f t="array" ref="K2303">VLOOKUP($A2303,'Medical Examination'!$A:$H,COLUMN(B:B),0)</f>
        <v>35.090000000000003</v>
      </c>
      <c r="L2303" cm="1">
        <f t="array" ref="L2303">VLOOKUP($A2303,'Medical Examination'!$A:$H,COLUMN(C:C),0)</f>
        <v>4.38</v>
      </c>
      <c r="M2303" t="str" cm="1">
        <f t="array" ref="M2303">VLOOKUP($A2303,'Medical Examination'!$A:$H,COLUMN(D:D),0)</f>
        <v>yes</v>
      </c>
      <c r="N2303" t="str" cm="1">
        <f t="array" ref="N2303">VLOOKUP($A2303,'Medical Examination'!$A:$H,COLUMN(E:E),0)</f>
        <v>No</v>
      </c>
      <c r="O2303" t="str" cm="1">
        <f t="array" ref="O2303">VLOOKUP($A2303,'Medical Examination'!$A:$H,COLUMN(F:F),0)</f>
        <v>No</v>
      </c>
      <c r="P2303" cm="1">
        <f t="array" ref="P2303">VLOOKUP($A2303,'Medical Examination'!$A:$H,COLUMN(G:G),0)</f>
        <v>2</v>
      </c>
      <c r="Q2303" t="str" cm="1">
        <f t="array" ref="Q2303">VLOOKUP($A2303,'Medical Examination'!$A:$H,COLUMN(H:H),0)</f>
        <v>yes</v>
      </c>
      <c r="R2303">
        <f t="shared" si="420"/>
        <v>1</v>
      </c>
      <c r="S2303">
        <f t="shared" si="421"/>
        <v>0</v>
      </c>
      <c r="T2303">
        <f t="shared" si="422"/>
        <v>0</v>
      </c>
      <c r="U2303">
        <f t="shared" si="423"/>
        <v>1</v>
      </c>
      <c r="V2303">
        <f t="shared" si="424"/>
        <v>2</v>
      </c>
      <c r="W2303">
        <f t="shared" si="425"/>
        <v>3</v>
      </c>
      <c r="X2303">
        <f t="shared" si="426"/>
        <v>2</v>
      </c>
      <c r="Y2303">
        <f t="shared" si="427"/>
        <v>0</v>
      </c>
      <c r="Z2303">
        <f t="shared" si="428"/>
        <v>0</v>
      </c>
      <c r="AA2303">
        <f t="shared" si="429"/>
        <v>1</v>
      </c>
      <c r="AB2303" s="5">
        <f t="shared" si="430"/>
        <v>64</v>
      </c>
      <c r="AC2303">
        <f t="shared" si="431"/>
        <v>1</v>
      </c>
    </row>
    <row r="2304" spans="1:29" x14ac:dyDescent="0.25">
      <c r="A2304" t="s">
        <v>2347</v>
      </c>
      <c r="B2304">
        <v>1970</v>
      </c>
      <c r="C2304" t="s">
        <v>30</v>
      </c>
      <c r="D2304">
        <v>28</v>
      </c>
      <c r="E2304">
        <v>2</v>
      </c>
      <c r="F2304">
        <v>47269.85</v>
      </c>
      <c r="G2304" t="s">
        <v>16</v>
      </c>
      <c r="H2304" t="s">
        <v>11</v>
      </c>
      <c r="I2304" t="s">
        <v>13</v>
      </c>
      <c r="J2304" t="str">
        <f>VLOOKUP(A2304,Names!A:B,2,)</f>
        <v>Mauricette, Mr.  Eric A.</v>
      </c>
      <c r="K2304" cm="1">
        <f t="array" ref="K2304">VLOOKUP($A2304,'Medical Examination'!$A:$H,COLUMN(B:B),0)</f>
        <v>41.8</v>
      </c>
      <c r="L2304" cm="1">
        <f t="array" ref="L2304">VLOOKUP($A2304,'Medical Examination'!$A:$H,COLUMN(C:C),0)</f>
        <v>7.89</v>
      </c>
      <c r="M2304" t="str" cm="1">
        <f t="array" ref="M2304">VLOOKUP($A2304,'Medical Examination'!$A:$H,COLUMN(D:D),0)</f>
        <v>yes</v>
      </c>
      <c r="N2304" t="str" cm="1">
        <f t="array" ref="N2304">VLOOKUP($A2304,'Medical Examination'!$A:$H,COLUMN(E:E),0)</f>
        <v>No</v>
      </c>
      <c r="O2304" t="str" cm="1">
        <f t="array" ref="O2304">VLOOKUP($A2304,'Medical Examination'!$A:$H,COLUMN(F:F),0)</f>
        <v>No</v>
      </c>
      <c r="P2304" cm="1">
        <f t="array" ref="P2304">VLOOKUP($A2304,'Medical Examination'!$A:$H,COLUMN(G:G),0)</f>
        <v>2</v>
      </c>
      <c r="Q2304" t="str" cm="1">
        <f t="array" ref="Q2304">VLOOKUP($A2304,'Medical Examination'!$A:$H,COLUMN(H:H),0)</f>
        <v>yes</v>
      </c>
      <c r="R2304">
        <f t="shared" si="420"/>
        <v>1</v>
      </c>
      <c r="S2304">
        <f t="shared" si="421"/>
        <v>0</v>
      </c>
      <c r="T2304">
        <f t="shared" si="422"/>
        <v>0</v>
      </c>
      <c r="U2304">
        <f t="shared" si="423"/>
        <v>1</v>
      </c>
      <c r="V2304">
        <f t="shared" si="424"/>
        <v>3</v>
      </c>
      <c r="W2304">
        <f t="shared" si="425"/>
        <v>2</v>
      </c>
      <c r="X2304">
        <f t="shared" si="426"/>
        <v>2</v>
      </c>
      <c r="Y2304">
        <f t="shared" si="427"/>
        <v>0</v>
      </c>
      <c r="Z2304">
        <f t="shared" si="428"/>
        <v>0</v>
      </c>
      <c r="AA2304">
        <f t="shared" si="429"/>
        <v>1</v>
      </c>
      <c r="AB2304" s="5">
        <f t="shared" si="430"/>
        <v>53</v>
      </c>
      <c r="AC2304">
        <f t="shared" si="431"/>
        <v>1</v>
      </c>
    </row>
    <row r="2305" spans="1:29" x14ac:dyDescent="0.25">
      <c r="A2305" t="s">
        <v>2348</v>
      </c>
      <c r="B2305">
        <v>1958</v>
      </c>
      <c r="C2305" t="s">
        <v>20</v>
      </c>
      <c r="D2305">
        <v>3</v>
      </c>
      <c r="E2305">
        <v>2</v>
      </c>
      <c r="F2305">
        <v>47291.06</v>
      </c>
      <c r="G2305" t="s">
        <v>11</v>
      </c>
      <c r="H2305" t="s">
        <v>16</v>
      </c>
      <c r="I2305" t="s">
        <v>42</v>
      </c>
      <c r="J2305" t="str">
        <f>VLOOKUP(A2305,Names!A:B,2,)</f>
        <v>Tassello, Ms.  Nicole</v>
      </c>
      <c r="K2305" cm="1">
        <f t="array" ref="K2305">VLOOKUP($A2305,'Medical Examination'!$A:$H,COLUMN(B:B),0)</f>
        <v>31.3</v>
      </c>
      <c r="L2305" cm="1">
        <f t="array" ref="L2305">VLOOKUP($A2305,'Medical Examination'!$A:$H,COLUMN(C:C),0)</f>
        <v>11.38</v>
      </c>
      <c r="M2305" t="str" cm="1">
        <f t="array" ref="M2305">VLOOKUP($A2305,'Medical Examination'!$A:$H,COLUMN(D:D),0)</f>
        <v>No</v>
      </c>
      <c r="N2305" t="str" cm="1">
        <f t="array" ref="N2305">VLOOKUP($A2305,'Medical Examination'!$A:$H,COLUMN(E:E),0)</f>
        <v>No</v>
      </c>
      <c r="O2305" t="str" cm="1">
        <f t="array" ref="O2305">VLOOKUP($A2305,'Medical Examination'!$A:$H,COLUMN(F:F),0)</f>
        <v>No</v>
      </c>
      <c r="P2305" cm="1">
        <f t="array" ref="P2305">VLOOKUP($A2305,'Medical Examination'!$A:$H,COLUMN(G:G),0)</f>
        <v>3</v>
      </c>
      <c r="Q2305" t="str" cm="1">
        <f t="array" ref="Q2305">VLOOKUP($A2305,'Medical Examination'!$A:$H,COLUMN(H:H),0)</f>
        <v>yes</v>
      </c>
      <c r="R2305">
        <f t="shared" si="420"/>
        <v>0</v>
      </c>
      <c r="S2305">
        <f t="shared" si="421"/>
        <v>0</v>
      </c>
      <c r="T2305">
        <f t="shared" si="422"/>
        <v>0</v>
      </c>
      <c r="U2305">
        <f t="shared" si="423"/>
        <v>1</v>
      </c>
      <c r="V2305">
        <f t="shared" si="424"/>
        <v>2</v>
      </c>
      <c r="W2305">
        <f t="shared" si="425"/>
        <v>3</v>
      </c>
      <c r="X2305">
        <f t="shared" si="426"/>
        <v>3</v>
      </c>
      <c r="Y2305">
        <f t="shared" si="427"/>
        <v>1</v>
      </c>
      <c r="Z2305">
        <f t="shared" si="428"/>
        <v>0</v>
      </c>
      <c r="AA2305">
        <f t="shared" si="429"/>
        <v>0</v>
      </c>
      <c r="AB2305" s="5">
        <f t="shared" si="430"/>
        <v>65</v>
      </c>
      <c r="AC2305">
        <f t="shared" si="431"/>
        <v>0</v>
      </c>
    </row>
    <row r="2306" spans="1:29" x14ac:dyDescent="0.25">
      <c r="A2306" t="s">
        <v>2349</v>
      </c>
      <c r="B2306">
        <v>1959</v>
      </c>
      <c r="C2306" t="s">
        <v>37</v>
      </c>
      <c r="D2306">
        <v>4</v>
      </c>
      <c r="E2306">
        <v>2</v>
      </c>
      <c r="F2306">
        <v>47305.31</v>
      </c>
      <c r="G2306" t="s">
        <v>11</v>
      </c>
      <c r="H2306" t="s">
        <v>16</v>
      </c>
      <c r="I2306" t="s">
        <v>42</v>
      </c>
      <c r="J2306" t="str">
        <f>VLOOKUP(A2306,Names!A:B,2,)</f>
        <v>Hribar, Ms.  Madelyn C</v>
      </c>
      <c r="K2306" cm="1">
        <f t="array" ref="K2306">VLOOKUP($A2306,'Medical Examination'!$A:$H,COLUMN(B:B),0)</f>
        <v>32.200000000000003</v>
      </c>
      <c r="L2306" cm="1">
        <f t="array" ref="L2306">VLOOKUP($A2306,'Medical Examination'!$A:$H,COLUMN(C:C),0)</f>
        <v>6.22</v>
      </c>
      <c r="M2306" t="str" cm="1">
        <f t="array" ref="M2306">VLOOKUP($A2306,'Medical Examination'!$A:$H,COLUMN(D:D),0)</f>
        <v>yes</v>
      </c>
      <c r="N2306" t="str" cm="1">
        <f t="array" ref="N2306">VLOOKUP($A2306,'Medical Examination'!$A:$H,COLUMN(E:E),0)</f>
        <v>No</v>
      </c>
      <c r="O2306" t="str" cm="1">
        <f t="array" ref="O2306">VLOOKUP($A2306,'Medical Examination'!$A:$H,COLUMN(F:F),0)</f>
        <v>No</v>
      </c>
      <c r="P2306" cm="1">
        <f t="array" ref="P2306">VLOOKUP($A2306,'Medical Examination'!$A:$H,COLUMN(G:G),0)</f>
        <v>2</v>
      </c>
      <c r="Q2306" t="str" cm="1">
        <f t="array" ref="Q2306">VLOOKUP($A2306,'Medical Examination'!$A:$H,COLUMN(H:H),0)</f>
        <v>yes</v>
      </c>
      <c r="R2306">
        <f t="shared" si="420"/>
        <v>1</v>
      </c>
      <c r="S2306">
        <f t="shared" si="421"/>
        <v>0</v>
      </c>
      <c r="T2306">
        <f t="shared" si="422"/>
        <v>0</v>
      </c>
      <c r="U2306">
        <f t="shared" si="423"/>
        <v>1</v>
      </c>
      <c r="V2306">
        <f t="shared" si="424"/>
        <v>2</v>
      </c>
      <c r="W2306">
        <f t="shared" si="425"/>
        <v>3</v>
      </c>
      <c r="X2306">
        <f t="shared" si="426"/>
        <v>2</v>
      </c>
      <c r="Y2306">
        <f t="shared" si="427"/>
        <v>1</v>
      </c>
      <c r="Z2306">
        <f t="shared" si="428"/>
        <v>0</v>
      </c>
      <c r="AA2306">
        <f t="shared" si="429"/>
        <v>0</v>
      </c>
      <c r="AB2306" s="5">
        <f t="shared" si="430"/>
        <v>64</v>
      </c>
      <c r="AC2306">
        <f t="shared" si="431"/>
        <v>0</v>
      </c>
    </row>
    <row r="2307" spans="1:29" x14ac:dyDescent="0.25">
      <c r="A2307" t="s">
        <v>2350</v>
      </c>
      <c r="B2307">
        <v>1961</v>
      </c>
      <c r="C2307" t="s">
        <v>18</v>
      </c>
      <c r="D2307">
        <v>13</v>
      </c>
      <c r="E2307">
        <v>1</v>
      </c>
      <c r="F2307">
        <v>47403.88</v>
      </c>
      <c r="G2307" t="s">
        <v>16</v>
      </c>
      <c r="H2307" t="s">
        <v>12</v>
      </c>
      <c r="I2307" t="s">
        <v>42</v>
      </c>
      <c r="J2307" t="str">
        <f>VLOOKUP(A2307,Names!A:B,2,)</f>
        <v>Fennon, Mr.  Myles</v>
      </c>
      <c r="K2307" cm="1">
        <f t="array" ref="K2307">VLOOKUP($A2307,'Medical Examination'!$A:$H,COLUMN(B:B),0)</f>
        <v>36.299999999999997</v>
      </c>
      <c r="L2307" cm="1">
        <f t="array" ref="L2307">VLOOKUP($A2307,'Medical Examination'!$A:$H,COLUMN(C:C),0)</f>
        <v>11.5</v>
      </c>
      <c r="M2307" t="str" cm="1">
        <f t="array" ref="M2307">VLOOKUP($A2307,'Medical Examination'!$A:$H,COLUMN(D:D),0)</f>
        <v>yes</v>
      </c>
      <c r="N2307" t="str" cm="1">
        <f t="array" ref="N2307">VLOOKUP($A2307,'Medical Examination'!$A:$H,COLUMN(E:E),0)</f>
        <v>No</v>
      </c>
      <c r="O2307" t="str" cm="1">
        <f t="array" ref="O2307">VLOOKUP($A2307,'Medical Examination'!$A:$H,COLUMN(F:F),0)</f>
        <v>No</v>
      </c>
      <c r="P2307" cm="1">
        <f t="array" ref="P2307">VLOOKUP($A2307,'Medical Examination'!$A:$H,COLUMN(G:G),0)</f>
        <v>2</v>
      </c>
      <c r="Q2307" t="str" cm="1">
        <f t="array" ref="Q2307">VLOOKUP($A2307,'Medical Examination'!$A:$H,COLUMN(H:H),0)</f>
        <v>yes</v>
      </c>
      <c r="R2307">
        <f t="shared" ref="R2307:R2326" si="432">IF(M2307="yes",1,0)</f>
        <v>1</v>
      </c>
      <c r="S2307">
        <f t="shared" ref="S2307:S2326" si="433">IF(N2307="yes",1,0)</f>
        <v>0</v>
      </c>
      <c r="T2307">
        <f t="shared" ref="T2307:T2326" si="434">IF(O2307="Yes",1,0)</f>
        <v>0</v>
      </c>
      <c r="U2307">
        <f t="shared" ref="U2307:U2326" si="435">IF(Q2307="yes",1,0)</f>
        <v>1</v>
      </c>
      <c r="V2307">
        <f t="shared" ref="V2307:V2326" si="436">IF(TRIM(G2307)="tier - 1",3,IF(G2307="tier - 2",2,1))</f>
        <v>3</v>
      </c>
      <c r="W2307">
        <f t="shared" ref="W2307:W2326" si="437">IF(TRIM(H2307)="tier - 1",3,IF(H2307="tier - 2",2,1))</f>
        <v>1</v>
      </c>
      <c r="X2307">
        <f t="shared" ref="X2307:X2326" si="438">IF(P2307="No major surgery",0,P2307)</f>
        <v>2</v>
      </c>
      <c r="Y2307">
        <f t="shared" ref="Y2307:Y2326" si="439">IF(I2307="R1011",1,0)</f>
        <v>1</v>
      </c>
      <c r="Z2307">
        <f t="shared" ref="Z2307:Z2326" si="440">IF(I2307="R1012",1,0)</f>
        <v>0</v>
      </c>
      <c r="AA2307">
        <f t="shared" ref="AA2307:AA2326" si="441">IF(I2307="R1013",1,0)</f>
        <v>0</v>
      </c>
      <c r="AB2307" s="5">
        <f t="shared" ref="AB2307:AB2326" si="442">2023-B2307</f>
        <v>62</v>
      </c>
      <c r="AC2307">
        <f t="shared" ref="AC2307:AC2326" si="443">IF(MID(J2307,FIND(",",J2307)+2,FIND(".",J2307)-FIND(",",J2307)-2)="Mr",1,0)</f>
        <v>1</v>
      </c>
    </row>
    <row r="2308" spans="1:29" x14ac:dyDescent="0.25">
      <c r="A2308" t="s">
        <v>2351</v>
      </c>
      <c r="B2308">
        <v>1971</v>
      </c>
      <c r="C2308" t="s">
        <v>20</v>
      </c>
      <c r="D2308">
        <v>27</v>
      </c>
      <c r="E2308">
        <v>2</v>
      </c>
      <c r="F2308">
        <v>47462.89</v>
      </c>
      <c r="G2308" t="s">
        <v>16</v>
      </c>
      <c r="H2308" t="s">
        <v>11</v>
      </c>
      <c r="I2308" t="s">
        <v>13</v>
      </c>
      <c r="J2308" t="str">
        <f>VLOOKUP(A2308,Names!A:B,2,)</f>
        <v>Flor, Mr.  John</v>
      </c>
      <c r="K2308" cm="1">
        <f t="array" ref="K2308">VLOOKUP($A2308,'Medical Examination'!$A:$H,COLUMN(B:B),0)</f>
        <v>42.9</v>
      </c>
      <c r="L2308" cm="1">
        <f t="array" ref="L2308">VLOOKUP($A2308,'Medical Examination'!$A:$H,COLUMN(C:C),0)</f>
        <v>11.41</v>
      </c>
      <c r="M2308" t="str" cm="1">
        <f t="array" ref="M2308">VLOOKUP($A2308,'Medical Examination'!$A:$H,COLUMN(D:D),0)</f>
        <v>No</v>
      </c>
      <c r="N2308" t="str" cm="1">
        <f t="array" ref="N2308">VLOOKUP($A2308,'Medical Examination'!$A:$H,COLUMN(E:E),0)</f>
        <v>No</v>
      </c>
      <c r="O2308" t="str" cm="1">
        <f t="array" ref="O2308">VLOOKUP($A2308,'Medical Examination'!$A:$H,COLUMN(F:F),0)</f>
        <v>No</v>
      </c>
      <c r="P2308" t="str" cm="1">
        <f t="array" ref="P2308">VLOOKUP($A2308,'Medical Examination'!$A:$H,COLUMN(G:G),0)</f>
        <v>No major surgery</v>
      </c>
      <c r="Q2308" t="str" cm="1">
        <f t="array" ref="Q2308">VLOOKUP($A2308,'Medical Examination'!$A:$H,COLUMN(H:H),0)</f>
        <v>yes</v>
      </c>
      <c r="R2308">
        <f t="shared" si="432"/>
        <v>0</v>
      </c>
      <c r="S2308">
        <f t="shared" si="433"/>
        <v>0</v>
      </c>
      <c r="T2308">
        <f t="shared" si="434"/>
        <v>0</v>
      </c>
      <c r="U2308">
        <f t="shared" si="435"/>
        <v>1</v>
      </c>
      <c r="V2308">
        <f t="shared" si="436"/>
        <v>3</v>
      </c>
      <c r="W2308">
        <f t="shared" si="437"/>
        <v>2</v>
      </c>
      <c r="X2308">
        <f t="shared" si="438"/>
        <v>0</v>
      </c>
      <c r="Y2308">
        <f t="shared" si="439"/>
        <v>0</v>
      </c>
      <c r="Z2308">
        <f t="shared" si="440"/>
        <v>0</v>
      </c>
      <c r="AA2308">
        <f t="shared" si="441"/>
        <v>1</v>
      </c>
      <c r="AB2308" s="5">
        <f t="shared" si="442"/>
        <v>52</v>
      </c>
      <c r="AC2308">
        <f t="shared" si="443"/>
        <v>1</v>
      </c>
    </row>
    <row r="2309" spans="1:29" x14ac:dyDescent="0.25">
      <c r="A2309" t="s">
        <v>2352</v>
      </c>
      <c r="B2309">
        <v>1964</v>
      </c>
      <c r="C2309" t="s">
        <v>15</v>
      </c>
      <c r="D2309">
        <v>7</v>
      </c>
      <c r="E2309">
        <v>2</v>
      </c>
      <c r="F2309">
        <v>47496.49</v>
      </c>
      <c r="G2309" t="s">
        <v>16</v>
      </c>
      <c r="H2309" t="s">
        <v>12</v>
      </c>
      <c r="I2309" t="s">
        <v>23</v>
      </c>
      <c r="J2309" t="str">
        <f>VLOOKUP(A2309,Names!A:B,2,)</f>
        <v>Boudalia, Mr.  Said Sr.</v>
      </c>
      <c r="K2309" cm="1">
        <f t="array" ref="K2309">VLOOKUP($A2309,'Medical Examination'!$A:$H,COLUMN(B:B),0)</f>
        <v>36.954999999999998</v>
      </c>
      <c r="L2309" cm="1">
        <f t="array" ref="L2309">VLOOKUP($A2309,'Medical Examination'!$A:$H,COLUMN(C:C),0)</f>
        <v>4.72</v>
      </c>
      <c r="M2309" t="str" cm="1">
        <f t="array" ref="M2309">VLOOKUP($A2309,'Medical Examination'!$A:$H,COLUMN(D:D),0)</f>
        <v>yes</v>
      </c>
      <c r="N2309" t="str" cm="1">
        <f t="array" ref="N2309">VLOOKUP($A2309,'Medical Examination'!$A:$H,COLUMN(E:E),0)</f>
        <v>No</v>
      </c>
      <c r="O2309" t="str" cm="1">
        <f t="array" ref="O2309">VLOOKUP($A2309,'Medical Examination'!$A:$H,COLUMN(F:F),0)</f>
        <v>No</v>
      </c>
      <c r="P2309" cm="1">
        <f t="array" ref="P2309">VLOOKUP($A2309,'Medical Examination'!$A:$H,COLUMN(G:G),0)</f>
        <v>1</v>
      </c>
      <c r="Q2309" t="str" cm="1">
        <f t="array" ref="Q2309">VLOOKUP($A2309,'Medical Examination'!$A:$H,COLUMN(H:H),0)</f>
        <v>yes</v>
      </c>
      <c r="R2309">
        <f t="shared" si="432"/>
        <v>1</v>
      </c>
      <c r="S2309">
        <f t="shared" si="433"/>
        <v>0</v>
      </c>
      <c r="T2309">
        <f t="shared" si="434"/>
        <v>0</v>
      </c>
      <c r="U2309">
        <f t="shared" si="435"/>
        <v>1</v>
      </c>
      <c r="V2309">
        <f t="shared" si="436"/>
        <v>3</v>
      </c>
      <c r="W2309">
        <f t="shared" si="437"/>
        <v>1</v>
      </c>
      <c r="X2309">
        <f t="shared" si="438"/>
        <v>1</v>
      </c>
      <c r="Y2309">
        <f t="shared" si="439"/>
        <v>0</v>
      </c>
      <c r="Z2309">
        <f t="shared" si="440"/>
        <v>1</v>
      </c>
      <c r="AA2309">
        <f t="shared" si="441"/>
        <v>0</v>
      </c>
      <c r="AB2309" s="5">
        <f t="shared" si="442"/>
        <v>59</v>
      </c>
      <c r="AC2309">
        <f t="shared" si="443"/>
        <v>1</v>
      </c>
    </row>
    <row r="2310" spans="1:29" x14ac:dyDescent="0.25">
      <c r="A2310" t="s">
        <v>2353</v>
      </c>
      <c r="B2310">
        <v>1963</v>
      </c>
      <c r="C2310" t="s">
        <v>35</v>
      </c>
      <c r="D2310">
        <v>5</v>
      </c>
      <c r="E2310">
        <v>1</v>
      </c>
      <c r="F2310">
        <v>47896.79</v>
      </c>
      <c r="G2310" t="s">
        <v>16</v>
      </c>
      <c r="H2310" t="s">
        <v>12</v>
      </c>
      <c r="I2310" t="s">
        <v>247</v>
      </c>
      <c r="J2310" t="str">
        <f>VLOOKUP(A2310,Names!A:B,2,)</f>
        <v>Noordstar, Ms.  Christina M.</v>
      </c>
      <c r="K2310" cm="1">
        <f t="array" ref="K2310">VLOOKUP($A2310,'Medical Examination'!$A:$H,COLUMN(B:B),0)</f>
        <v>36.765000000000001</v>
      </c>
      <c r="L2310" cm="1">
        <f t="array" ref="L2310">VLOOKUP($A2310,'Medical Examination'!$A:$H,COLUMN(C:C),0)</f>
        <v>7.29</v>
      </c>
      <c r="M2310" t="str" cm="1">
        <f t="array" ref="M2310">VLOOKUP($A2310,'Medical Examination'!$A:$H,COLUMN(D:D),0)</f>
        <v>yes</v>
      </c>
      <c r="N2310" t="str" cm="1">
        <f t="array" ref="N2310">VLOOKUP($A2310,'Medical Examination'!$A:$H,COLUMN(E:E),0)</f>
        <v>No</v>
      </c>
      <c r="O2310" t="str" cm="1">
        <f t="array" ref="O2310">VLOOKUP($A2310,'Medical Examination'!$A:$H,COLUMN(F:F),0)</f>
        <v>Yes</v>
      </c>
      <c r="P2310" cm="1">
        <f t="array" ref="P2310">VLOOKUP($A2310,'Medical Examination'!$A:$H,COLUMN(G:G),0)</f>
        <v>1</v>
      </c>
      <c r="Q2310" t="str" cm="1">
        <f t="array" ref="Q2310">VLOOKUP($A2310,'Medical Examination'!$A:$H,COLUMN(H:H),0)</f>
        <v>yes</v>
      </c>
      <c r="R2310">
        <f t="shared" si="432"/>
        <v>1</v>
      </c>
      <c r="S2310">
        <f t="shared" si="433"/>
        <v>0</v>
      </c>
      <c r="T2310">
        <f t="shared" si="434"/>
        <v>1</v>
      </c>
      <c r="U2310">
        <f t="shared" si="435"/>
        <v>1</v>
      </c>
      <c r="V2310">
        <f t="shared" si="436"/>
        <v>3</v>
      </c>
      <c r="W2310">
        <f t="shared" si="437"/>
        <v>1</v>
      </c>
      <c r="X2310">
        <f t="shared" si="438"/>
        <v>1</v>
      </c>
      <c r="Y2310">
        <f t="shared" si="439"/>
        <v>0</v>
      </c>
      <c r="Z2310">
        <f t="shared" si="440"/>
        <v>0</v>
      </c>
      <c r="AA2310">
        <f t="shared" si="441"/>
        <v>0</v>
      </c>
      <c r="AB2310" s="5">
        <f t="shared" si="442"/>
        <v>60</v>
      </c>
      <c r="AC2310">
        <f t="shared" si="443"/>
        <v>0</v>
      </c>
    </row>
    <row r="2311" spans="1:29" x14ac:dyDescent="0.25">
      <c r="A2311" t="s">
        <v>2354</v>
      </c>
      <c r="B2311">
        <v>1958</v>
      </c>
      <c r="C2311" t="s">
        <v>15</v>
      </c>
      <c r="D2311">
        <v>16</v>
      </c>
      <c r="E2311">
        <v>1</v>
      </c>
      <c r="F2311">
        <v>47928.03</v>
      </c>
      <c r="G2311" t="s">
        <v>11</v>
      </c>
      <c r="H2311" t="s">
        <v>12</v>
      </c>
      <c r="I2311" t="s">
        <v>42</v>
      </c>
      <c r="J2311" t="str">
        <f>VLOOKUP(A2311,Names!A:B,2,)</f>
        <v>Cronin, Ms.  Jennifer A.</v>
      </c>
      <c r="K2311" cm="1">
        <f t="array" ref="K2311">VLOOKUP($A2311,'Medical Examination'!$A:$H,COLUMN(B:B),0)</f>
        <v>33.799999999999997</v>
      </c>
      <c r="L2311" cm="1">
        <f t="array" ref="L2311">VLOOKUP($A2311,'Medical Examination'!$A:$H,COLUMN(C:C),0)</f>
        <v>7.67</v>
      </c>
      <c r="M2311" t="str" cm="1">
        <f t="array" ref="M2311">VLOOKUP($A2311,'Medical Examination'!$A:$H,COLUMN(D:D),0)</f>
        <v>No</v>
      </c>
      <c r="N2311" t="str" cm="1">
        <f t="array" ref="N2311">VLOOKUP($A2311,'Medical Examination'!$A:$H,COLUMN(E:E),0)</f>
        <v>No</v>
      </c>
      <c r="O2311" t="str" cm="1">
        <f t="array" ref="O2311">VLOOKUP($A2311,'Medical Examination'!$A:$H,COLUMN(F:F),0)</f>
        <v>No</v>
      </c>
      <c r="P2311" cm="1">
        <f t="array" ref="P2311">VLOOKUP($A2311,'Medical Examination'!$A:$H,COLUMN(G:G),0)</f>
        <v>3</v>
      </c>
      <c r="Q2311" t="str" cm="1">
        <f t="array" ref="Q2311">VLOOKUP($A2311,'Medical Examination'!$A:$H,COLUMN(H:H),0)</f>
        <v>yes</v>
      </c>
      <c r="R2311">
        <f t="shared" si="432"/>
        <v>0</v>
      </c>
      <c r="S2311">
        <f t="shared" si="433"/>
        <v>0</v>
      </c>
      <c r="T2311">
        <f t="shared" si="434"/>
        <v>0</v>
      </c>
      <c r="U2311">
        <f t="shared" si="435"/>
        <v>1</v>
      </c>
      <c r="V2311">
        <f t="shared" si="436"/>
        <v>2</v>
      </c>
      <c r="W2311">
        <f t="shared" si="437"/>
        <v>1</v>
      </c>
      <c r="X2311">
        <f t="shared" si="438"/>
        <v>3</v>
      </c>
      <c r="Y2311">
        <f t="shared" si="439"/>
        <v>1</v>
      </c>
      <c r="Z2311">
        <f t="shared" si="440"/>
        <v>0</v>
      </c>
      <c r="AA2311">
        <f t="shared" si="441"/>
        <v>0</v>
      </c>
      <c r="AB2311" s="5">
        <f t="shared" si="442"/>
        <v>65</v>
      </c>
      <c r="AC2311">
        <f t="shared" si="443"/>
        <v>0</v>
      </c>
    </row>
    <row r="2312" spans="1:29" x14ac:dyDescent="0.25">
      <c r="A2312" t="s">
        <v>2355</v>
      </c>
      <c r="B2312">
        <v>1962</v>
      </c>
      <c r="C2312" t="s">
        <v>35</v>
      </c>
      <c r="D2312">
        <v>27</v>
      </c>
      <c r="E2312">
        <v>0</v>
      </c>
      <c r="F2312">
        <v>48173.36</v>
      </c>
      <c r="G2312" t="s">
        <v>16</v>
      </c>
      <c r="H2312" t="s">
        <v>12</v>
      </c>
      <c r="I2312" t="s">
        <v>42</v>
      </c>
      <c r="J2312" t="str">
        <f>VLOOKUP(A2312,Names!A:B,2,)</f>
        <v>Viau-Dupuis, Mr.  Philippe</v>
      </c>
      <c r="K2312" cm="1">
        <f t="array" ref="K2312">VLOOKUP($A2312,'Medical Examination'!$A:$H,COLUMN(B:B),0)</f>
        <v>39.9</v>
      </c>
      <c r="L2312" cm="1">
        <f t="array" ref="L2312">VLOOKUP($A2312,'Medical Examination'!$A:$H,COLUMN(C:C),0)</f>
        <v>11.32</v>
      </c>
      <c r="M2312" t="str" cm="1">
        <f t="array" ref="M2312">VLOOKUP($A2312,'Medical Examination'!$A:$H,COLUMN(D:D),0)</f>
        <v>No</v>
      </c>
      <c r="N2312" t="str" cm="1">
        <f t="array" ref="N2312">VLOOKUP($A2312,'Medical Examination'!$A:$H,COLUMN(E:E),0)</f>
        <v>No</v>
      </c>
      <c r="O2312" t="str" cm="1">
        <f t="array" ref="O2312">VLOOKUP($A2312,'Medical Examination'!$A:$H,COLUMN(F:F),0)</f>
        <v>No</v>
      </c>
      <c r="P2312" t="str" cm="1">
        <f t="array" ref="P2312">VLOOKUP($A2312,'Medical Examination'!$A:$H,COLUMN(G:G),0)</f>
        <v>No major surgery</v>
      </c>
      <c r="Q2312" t="str" cm="1">
        <f t="array" ref="Q2312">VLOOKUP($A2312,'Medical Examination'!$A:$H,COLUMN(H:H),0)</f>
        <v>yes</v>
      </c>
      <c r="R2312">
        <f t="shared" si="432"/>
        <v>0</v>
      </c>
      <c r="S2312">
        <f t="shared" si="433"/>
        <v>0</v>
      </c>
      <c r="T2312">
        <f t="shared" si="434"/>
        <v>0</v>
      </c>
      <c r="U2312">
        <f t="shared" si="435"/>
        <v>1</v>
      </c>
      <c r="V2312">
        <f t="shared" si="436"/>
        <v>3</v>
      </c>
      <c r="W2312">
        <f t="shared" si="437"/>
        <v>1</v>
      </c>
      <c r="X2312">
        <f t="shared" si="438"/>
        <v>0</v>
      </c>
      <c r="Y2312">
        <f t="shared" si="439"/>
        <v>1</v>
      </c>
      <c r="Z2312">
        <f t="shared" si="440"/>
        <v>0</v>
      </c>
      <c r="AA2312">
        <f t="shared" si="441"/>
        <v>0</v>
      </c>
      <c r="AB2312" s="5">
        <f t="shared" si="442"/>
        <v>61</v>
      </c>
      <c r="AC2312">
        <f t="shared" si="443"/>
        <v>1</v>
      </c>
    </row>
    <row r="2313" spans="1:29" x14ac:dyDescent="0.25">
      <c r="A2313" t="s">
        <v>2356</v>
      </c>
      <c r="B2313">
        <v>1961</v>
      </c>
      <c r="C2313" t="s">
        <v>30</v>
      </c>
      <c r="D2313">
        <v>21</v>
      </c>
      <c r="E2313">
        <v>1</v>
      </c>
      <c r="F2313">
        <v>48517.56</v>
      </c>
      <c r="G2313" t="s">
        <v>16</v>
      </c>
      <c r="H2313" t="s">
        <v>12</v>
      </c>
      <c r="I2313" t="s">
        <v>247</v>
      </c>
      <c r="J2313" t="str">
        <f>VLOOKUP(A2313,Names!A:B,2,)</f>
        <v>Rios, Ms.  Leilani M.</v>
      </c>
      <c r="K2313" cm="1">
        <f t="array" ref="K2313">VLOOKUP($A2313,'Medical Examination'!$A:$H,COLUMN(B:B),0)</f>
        <v>36.384999999999998</v>
      </c>
      <c r="L2313" cm="1">
        <f t="array" ref="L2313">VLOOKUP($A2313,'Medical Examination'!$A:$H,COLUMN(C:C),0)</f>
        <v>7.59</v>
      </c>
      <c r="M2313" t="str" cm="1">
        <f t="array" ref="M2313">VLOOKUP($A2313,'Medical Examination'!$A:$H,COLUMN(D:D),0)</f>
        <v>yes</v>
      </c>
      <c r="N2313" t="str" cm="1">
        <f t="array" ref="N2313">VLOOKUP($A2313,'Medical Examination'!$A:$H,COLUMN(E:E),0)</f>
        <v>No</v>
      </c>
      <c r="O2313" t="str" cm="1">
        <f t="array" ref="O2313">VLOOKUP($A2313,'Medical Examination'!$A:$H,COLUMN(F:F),0)</f>
        <v>No</v>
      </c>
      <c r="P2313" cm="1">
        <f t="array" ref="P2313">VLOOKUP($A2313,'Medical Examination'!$A:$H,COLUMN(G:G),0)</f>
        <v>2</v>
      </c>
      <c r="Q2313" t="str" cm="1">
        <f t="array" ref="Q2313">VLOOKUP($A2313,'Medical Examination'!$A:$H,COLUMN(H:H),0)</f>
        <v>yes</v>
      </c>
      <c r="R2313">
        <f t="shared" si="432"/>
        <v>1</v>
      </c>
      <c r="S2313">
        <f t="shared" si="433"/>
        <v>0</v>
      </c>
      <c r="T2313">
        <f t="shared" si="434"/>
        <v>0</v>
      </c>
      <c r="U2313">
        <f t="shared" si="435"/>
        <v>1</v>
      </c>
      <c r="V2313">
        <f t="shared" si="436"/>
        <v>3</v>
      </c>
      <c r="W2313">
        <f t="shared" si="437"/>
        <v>1</v>
      </c>
      <c r="X2313">
        <f t="shared" si="438"/>
        <v>2</v>
      </c>
      <c r="Y2313">
        <f t="shared" si="439"/>
        <v>0</v>
      </c>
      <c r="Z2313">
        <f t="shared" si="440"/>
        <v>0</v>
      </c>
      <c r="AA2313">
        <f t="shared" si="441"/>
        <v>0</v>
      </c>
      <c r="AB2313" s="5">
        <f t="shared" si="442"/>
        <v>62</v>
      </c>
      <c r="AC2313">
        <f t="shared" si="443"/>
        <v>0</v>
      </c>
    </row>
    <row r="2314" spans="1:29" x14ac:dyDescent="0.25">
      <c r="A2314" t="s">
        <v>2357</v>
      </c>
      <c r="B2314">
        <v>1968</v>
      </c>
      <c r="C2314" t="s">
        <v>30</v>
      </c>
      <c r="D2314">
        <v>1</v>
      </c>
      <c r="E2314">
        <v>3</v>
      </c>
      <c r="F2314">
        <v>48549.18</v>
      </c>
      <c r="G2314" t="s">
        <v>16</v>
      </c>
      <c r="H2314" t="s">
        <v>12</v>
      </c>
      <c r="I2314" t="s">
        <v>168</v>
      </c>
      <c r="J2314" t="str">
        <f>VLOOKUP(A2314,Names!A:B,2,)</f>
        <v>Tenorio, Mr.  Franklin</v>
      </c>
      <c r="K2314" cm="1">
        <f t="array" ref="K2314">VLOOKUP($A2314,'Medical Examination'!$A:$H,COLUMN(B:B),0)</f>
        <v>40.564999999999998</v>
      </c>
      <c r="L2314" cm="1">
        <f t="array" ref="L2314">VLOOKUP($A2314,'Medical Examination'!$A:$H,COLUMN(C:C),0)</f>
        <v>7.02</v>
      </c>
      <c r="M2314" t="str" cm="1">
        <f t="array" ref="M2314">VLOOKUP($A2314,'Medical Examination'!$A:$H,COLUMN(D:D),0)</f>
        <v>No</v>
      </c>
      <c r="N2314" t="str" cm="1">
        <f t="array" ref="N2314">VLOOKUP($A2314,'Medical Examination'!$A:$H,COLUMN(E:E),0)</f>
        <v>No</v>
      </c>
      <c r="O2314" t="str" cm="1">
        <f t="array" ref="O2314">VLOOKUP($A2314,'Medical Examination'!$A:$H,COLUMN(F:F),0)</f>
        <v>No</v>
      </c>
      <c r="P2314" t="str" cm="1">
        <f t="array" ref="P2314">VLOOKUP($A2314,'Medical Examination'!$A:$H,COLUMN(G:G),0)</f>
        <v>No major surgery</v>
      </c>
      <c r="Q2314" t="str" cm="1">
        <f t="array" ref="Q2314">VLOOKUP($A2314,'Medical Examination'!$A:$H,COLUMN(H:H),0)</f>
        <v>yes</v>
      </c>
      <c r="R2314">
        <f t="shared" si="432"/>
        <v>0</v>
      </c>
      <c r="S2314">
        <f t="shared" si="433"/>
        <v>0</v>
      </c>
      <c r="T2314">
        <f t="shared" si="434"/>
        <v>0</v>
      </c>
      <c r="U2314">
        <f t="shared" si="435"/>
        <v>1</v>
      </c>
      <c r="V2314">
        <f t="shared" si="436"/>
        <v>3</v>
      </c>
      <c r="W2314">
        <f t="shared" si="437"/>
        <v>1</v>
      </c>
      <c r="X2314">
        <f t="shared" si="438"/>
        <v>0</v>
      </c>
      <c r="Y2314">
        <f t="shared" si="439"/>
        <v>0</v>
      </c>
      <c r="Z2314">
        <f t="shared" si="440"/>
        <v>0</v>
      </c>
      <c r="AA2314">
        <f t="shared" si="441"/>
        <v>0</v>
      </c>
      <c r="AB2314" s="5">
        <f t="shared" si="442"/>
        <v>55</v>
      </c>
      <c r="AC2314">
        <f t="shared" si="443"/>
        <v>1</v>
      </c>
    </row>
    <row r="2315" spans="1:29" x14ac:dyDescent="0.25">
      <c r="A2315" t="s">
        <v>2358</v>
      </c>
      <c r="B2315">
        <v>1962</v>
      </c>
      <c r="C2315" t="s">
        <v>37</v>
      </c>
      <c r="D2315">
        <v>11</v>
      </c>
      <c r="E2315">
        <v>0</v>
      </c>
      <c r="F2315">
        <v>48673.56</v>
      </c>
      <c r="G2315" t="s">
        <v>16</v>
      </c>
      <c r="H2315" t="s">
        <v>11</v>
      </c>
      <c r="I2315" t="s">
        <v>13</v>
      </c>
      <c r="J2315" t="str">
        <f>VLOOKUP(A2315,Names!A:B,2,)</f>
        <v>Foster, Mr.  Wade</v>
      </c>
      <c r="K2315" cm="1">
        <f t="array" ref="K2315">VLOOKUP($A2315,'Medical Examination'!$A:$H,COLUMN(B:B),0)</f>
        <v>40.92</v>
      </c>
      <c r="L2315" cm="1">
        <f t="array" ref="L2315">VLOOKUP($A2315,'Medical Examination'!$A:$H,COLUMN(C:C),0)</f>
        <v>8.41</v>
      </c>
      <c r="M2315" t="str" cm="1">
        <f t="array" ref="M2315">VLOOKUP($A2315,'Medical Examination'!$A:$H,COLUMN(D:D),0)</f>
        <v>No</v>
      </c>
      <c r="N2315" t="str" cm="1">
        <f t="array" ref="N2315">VLOOKUP($A2315,'Medical Examination'!$A:$H,COLUMN(E:E),0)</f>
        <v>No</v>
      </c>
      <c r="O2315" t="str" cm="1">
        <f t="array" ref="O2315">VLOOKUP($A2315,'Medical Examination'!$A:$H,COLUMN(F:F),0)</f>
        <v>No</v>
      </c>
      <c r="P2315" t="str" cm="1">
        <f t="array" ref="P2315">VLOOKUP($A2315,'Medical Examination'!$A:$H,COLUMN(G:G),0)</f>
        <v>No major surgery</v>
      </c>
      <c r="Q2315" t="str" cm="1">
        <f t="array" ref="Q2315">VLOOKUP($A2315,'Medical Examination'!$A:$H,COLUMN(H:H),0)</f>
        <v>yes</v>
      </c>
      <c r="R2315">
        <f t="shared" si="432"/>
        <v>0</v>
      </c>
      <c r="S2315">
        <f t="shared" si="433"/>
        <v>0</v>
      </c>
      <c r="T2315">
        <f t="shared" si="434"/>
        <v>0</v>
      </c>
      <c r="U2315">
        <f t="shared" si="435"/>
        <v>1</v>
      </c>
      <c r="V2315">
        <f t="shared" si="436"/>
        <v>3</v>
      </c>
      <c r="W2315">
        <f t="shared" si="437"/>
        <v>2</v>
      </c>
      <c r="X2315">
        <f t="shared" si="438"/>
        <v>0</v>
      </c>
      <c r="Y2315">
        <f t="shared" si="439"/>
        <v>0</v>
      </c>
      <c r="Z2315">
        <f t="shared" si="440"/>
        <v>0</v>
      </c>
      <c r="AA2315">
        <f t="shared" si="441"/>
        <v>1</v>
      </c>
      <c r="AB2315" s="5">
        <f t="shared" si="442"/>
        <v>61</v>
      </c>
      <c r="AC2315">
        <f t="shared" si="443"/>
        <v>1</v>
      </c>
    </row>
    <row r="2316" spans="1:29" x14ac:dyDescent="0.25">
      <c r="A2316" t="s">
        <v>2359</v>
      </c>
      <c r="B2316">
        <v>1965</v>
      </c>
      <c r="C2316" t="s">
        <v>37</v>
      </c>
      <c r="D2316">
        <v>27</v>
      </c>
      <c r="E2316">
        <v>1</v>
      </c>
      <c r="F2316">
        <v>48675.519999999997</v>
      </c>
      <c r="G2316" t="s">
        <v>16</v>
      </c>
      <c r="H2316" t="s">
        <v>11</v>
      </c>
      <c r="I2316" t="s">
        <v>13</v>
      </c>
      <c r="J2316" t="str">
        <f>VLOOKUP(A2316,Names!A:B,2,)</f>
        <v>Franz, Mr.  David</v>
      </c>
      <c r="K2316" cm="1">
        <f t="array" ref="K2316">VLOOKUP($A2316,'Medical Examination'!$A:$H,COLUMN(B:B),0)</f>
        <v>42.13</v>
      </c>
      <c r="L2316" cm="1">
        <f t="array" ref="L2316">VLOOKUP($A2316,'Medical Examination'!$A:$H,COLUMN(C:C),0)</f>
        <v>11.9</v>
      </c>
      <c r="M2316" t="str" cm="1">
        <f t="array" ref="M2316">VLOOKUP($A2316,'Medical Examination'!$A:$H,COLUMN(D:D),0)</f>
        <v>No</v>
      </c>
      <c r="N2316" t="str" cm="1">
        <f t="array" ref="N2316">VLOOKUP($A2316,'Medical Examination'!$A:$H,COLUMN(E:E),0)</f>
        <v>No</v>
      </c>
      <c r="O2316" t="str" cm="1">
        <f t="array" ref="O2316">VLOOKUP($A2316,'Medical Examination'!$A:$H,COLUMN(F:F),0)</f>
        <v>No</v>
      </c>
      <c r="P2316" t="str" cm="1">
        <f t="array" ref="P2316">VLOOKUP($A2316,'Medical Examination'!$A:$H,COLUMN(G:G),0)</f>
        <v>No major surgery</v>
      </c>
      <c r="Q2316" t="str" cm="1">
        <f t="array" ref="Q2316">VLOOKUP($A2316,'Medical Examination'!$A:$H,COLUMN(H:H),0)</f>
        <v>yes</v>
      </c>
      <c r="R2316">
        <f t="shared" si="432"/>
        <v>0</v>
      </c>
      <c r="S2316">
        <f t="shared" si="433"/>
        <v>0</v>
      </c>
      <c r="T2316">
        <f t="shared" si="434"/>
        <v>0</v>
      </c>
      <c r="U2316">
        <f t="shared" si="435"/>
        <v>1</v>
      </c>
      <c r="V2316">
        <f t="shared" si="436"/>
        <v>3</v>
      </c>
      <c r="W2316">
        <f t="shared" si="437"/>
        <v>2</v>
      </c>
      <c r="X2316">
        <f t="shared" si="438"/>
        <v>0</v>
      </c>
      <c r="Y2316">
        <f t="shared" si="439"/>
        <v>0</v>
      </c>
      <c r="Z2316">
        <f t="shared" si="440"/>
        <v>0</v>
      </c>
      <c r="AA2316">
        <f t="shared" si="441"/>
        <v>1</v>
      </c>
      <c r="AB2316" s="5">
        <f t="shared" si="442"/>
        <v>58</v>
      </c>
      <c r="AC2316">
        <f t="shared" si="443"/>
        <v>1</v>
      </c>
    </row>
    <row r="2317" spans="1:29" x14ac:dyDescent="0.25">
      <c r="A2317" t="s">
        <v>2360</v>
      </c>
      <c r="B2317">
        <v>1959</v>
      </c>
      <c r="C2317" t="s">
        <v>10</v>
      </c>
      <c r="D2317">
        <v>22</v>
      </c>
      <c r="E2317">
        <v>0</v>
      </c>
      <c r="F2317">
        <v>48824.45</v>
      </c>
      <c r="G2317" t="s">
        <v>11</v>
      </c>
      <c r="H2317" t="s">
        <v>16</v>
      </c>
      <c r="I2317" t="s">
        <v>42</v>
      </c>
      <c r="J2317" t="str">
        <f>VLOOKUP(A2317,Names!A:B,2,)</f>
        <v>Fierro Vargas, Ms.  Paola Andrea</v>
      </c>
      <c r="K2317" cm="1">
        <f t="array" ref="K2317">VLOOKUP($A2317,'Medical Examination'!$A:$H,COLUMN(B:B),0)</f>
        <v>37.700000000000003</v>
      </c>
      <c r="L2317" cm="1">
        <f t="array" ref="L2317">VLOOKUP($A2317,'Medical Examination'!$A:$H,COLUMN(C:C),0)</f>
        <v>5.96</v>
      </c>
      <c r="M2317" t="str" cm="1">
        <f t="array" ref="M2317">VLOOKUP($A2317,'Medical Examination'!$A:$H,COLUMN(D:D),0)</f>
        <v>yes</v>
      </c>
      <c r="N2317" t="str" cm="1">
        <f t="array" ref="N2317">VLOOKUP($A2317,'Medical Examination'!$A:$H,COLUMN(E:E),0)</f>
        <v>No</v>
      </c>
      <c r="O2317" t="str" cm="1">
        <f t="array" ref="O2317">VLOOKUP($A2317,'Medical Examination'!$A:$H,COLUMN(F:F),0)</f>
        <v>No</v>
      </c>
      <c r="P2317" cm="1">
        <f t="array" ref="P2317">VLOOKUP($A2317,'Medical Examination'!$A:$H,COLUMN(G:G),0)</f>
        <v>2</v>
      </c>
      <c r="Q2317" t="str" cm="1">
        <f t="array" ref="Q2317">VLOOKUP($A2317,'Medical Examination'!$A:$H,COLUMN(H:H),0)</f>
        <v>yes</v>
      </c>
      <c r="R2317">
        <f t="shared" si="432"/>
        <v>1</v>
      </c>
      <c r="S2317">
        <f t="shared" si="433"/>
        <v>0</v>
      </c>
      <c r="T2317">
        <f t="shared" si="434"/>
        <v>0</v>
      </c>
      <c r="U2317">
        <f t="shared" si="435"/>
        <v>1</v>
      </c>
      <c r="V2317">
        <f t="shared" si="436"/>
        <v>2</v>
      </c>
      <c r="W2317">
        <f t="shared" si="437"/>
        <v>3</v>
      </c>
      <c r="X2317">
        <f t="shared" si="438"/>
        <v>2</v>
      </c>
      <c r="Y2317">
        <f t="shared" si="439"/>
        <v>1</v>
      </c>
      <c r="Z2317">
        <f t="shared" si="440"/>
        <v>0</v>
      </c>
      <c r="AA2317">
        <f t="shared" si="441"/>
        <v>0</v>
      </c>
      <c r="AB2317" s="5">
        <f t="shared" si="442"/>
        <v>64</v>
      </c>
      <c r="AC2317">
        <f t="shared" si="443"/>
        <v>0</v>
      </c>
    </row>
    <row r="2318" spans="1:29" x14ac:dyDescent="0.25">
      <c r="A2318" t="s">
        <v>2361</v>
      </c>
      <c r="B2318">
        <v>1978</v>
      </c>
      <c r="C2318" t="s">
        <v>30</v>
      </c>
      <c r="D2318">
        <v>29</v>
      </c>
      <c r="E2318">
        <v>0</v>
      </c>
      <c r="F2318">
        <v>48885.14</v>
      </c>
      <c r="G2318" t="s">
        <v>16</v>
      </c>
      <c r="H2318" t="s">
        <v>11</v>
      </c>
      <c r="I2318" t="s">
        <v>13</v>
      </c>
      <c r="J2318" t="str">
        <f>VLOOKUP(A2318,Names!A:B,2,)</f>
        <v>Benner, Ms.  Brooke N.</v>
      </c>
      <c r="K2318" cm="1">
        <f t="array" ref="K2318">VLOOKUP($A2318,'Medical Examination'!$A:$H,COLUMN(B:B),0)</f>
        <v>38.06</v>
      </c>
      <c r="L2318" cm="1">
        <f t="array" ref="L2318">VLOOKUP($A2318,'Medical Examination'!$A:$H,COLUMN(C:C),0)</f>
        <v>10.79</v>
      </c>
      <c r="M2318" t="str" cm="1">
        <f t="array" ref="M2318">VLOOKUP($A2318,'Medical Examination'!$A:$H,COLUMN(D:D),0)</f>
        <v>No</v>
      </c>
      <c r="N2318" t="str" cm="1">
        <f t="array" ref="N2318">VLOOKUP($A2318,'Medical Examination'!$A:$H,COLUMN(E:E),0)</f>
        <v>No</v>
      </c>
      <c r="O2318" t="str" cm="1">
        <f t="array" ref="O2318">VLOOKUP($A2318,'Medical Examination'!$A:$H,COLUMN(F:F),0)</f>
        <v>No</v>
      </c>
      <c r="P2318" t="str" cm="1">
        <f t="array" ref="P2318">VLOOKUP($A2318,'Medical Examination'!$A:$H,COLUMN(G:G),0)</f>
        <v>No major surgery</v>
      </c>
      <c r="Q2318" t="str" cm="1">
        <f t="array" ref="Q2318">VLOOKUP($A2318,'Medical Examination'!$A:$H,COLUMN(H:H),0)</f>
        <v>yes</v>
      </c>
      <c r="R2318">
        <f t="shared" si="432"/>
        <v>0</v>
      </c>
      <c r="S2318">
        <f t="shared" si="433"/>
        <v>0</v>
      </c>
      <c r="T2318">
        <f t="shared" si="434"/>
        <v>0</v>
      </c>
      <c r="U2318">
        <f t="shared" si="435"/>
        <v>1</v>
      </c>
      <c r="V2318">
        <f t="shared" si="436"/>
        <v>3</v>
      </c>
      <c r="W2318">
        <f t="shared" si="437"/>
        <v>2</v>
      </c>
      <c r="X2318">
        <f t="shared" si="438"/>
        <v>0</v>
      </c>
      <c r="Y2318">
        <f t="shared" si="439"/>
        <v>0</v>
      </c>
      <c r="Z2318">
        <f t="shared" si="440"/>
        <v>0</v>
      </c>
      <c r="AA2318">
        <f t="shared" si="441"/>
        <v>1</v>
      </c>
      <c r="AB2318" s="5">
        <f t="shared" si="442"/>
        <v>45</v>
      </c>
      <c r="AC2318">
        <f t="shared" si="443"/>
        <v>0</v>
      </c>
    </row>
    <row r="2319" spans="1:29" x14ac:dyDescent="0.25">
      <c r="A2319" t="s">
        <v>2362</v>
      </c>
      <c r="B2319">
        <v>1963</v>
      </c>
      <c r="C2319" t="s">
        <v>20</v>
      </c>
      <c r="D2319">
        <v>4</v>
      </c>
      <c r="E2319">
        <v>1</v>
      </c>
      <c r="F2319">
        <v>48970.25</v>
      </c>
      <c r="G2319" t="s">
        <v>16</v>
      </c>
      <c r="H2319" t="s">
        <v>11</v>
      </c>
      <c r="I2319" t="s">
        <v>13</v>
      </c>
      <c r="J2319" t="str">
        <f>VLOOKUP(A2319,Names!A:B,2,)</f>
        <v>Moran, Mr.  Patrick R.</v>
      </c>
      <c r="K2319" cm="1">
        <f t="array" ref="K2319">VLOOKUP($A2319,'Medical Examination'!$A:$H,COLUMN(B:B),0)</f>
        <v>41.14</v>
      </c>
      <c r="L2319" cm="1">
        <f t="array" ref="L2319">VLOOKUP($A2319,'Medical Examination'!$A:$H,COLUMN(C:C),0)</f>
        <v>9.58</v>
      </c>
      <c r="M2319" t="str" cm="1">
        <f t="array" ref="M2319">VLOOKUP($A2319,'Medical Examination'!$A:$H,COLUMN(D:D),0)</f>
        <v>yes</v>
      </c>
      <c r="N2319" t="str" cm="1">
        <f t="array" ref="N2319">VLOOKUP($A2319,'Medical Examination'!$A:$H,COLUMN(E:E),0)</f>
        <v>No</v>
      </c>
      <c r="O2319" t="str" cm="1">
        <f t="array" ref="O2319">VLOOKUP($A2319,'Medical Examination'!$A:$H,COLUMN(F:F),0)</f>
        <v>Yes</v>
      </c>
      <c r="P2319" cm="1">
        <f t="array" ref="P2319">VLOOKUP($A2319,'Medical Examination'!$A:$H,COLUMN(G:G),0)</f>
        <v>1</v>
      </c>
      <c r="Q2319" t="str" cm="1">
        <f t="array" ref="Q2319">VLOOKUP($A2319,'Medical Examination'!$A:$H,COLUMN(H:H),0)</f>
        <v>yes</v>
      </c>
      <c r="R2319">
        <f t="shared" si="432"/>
        <v>1</v>
      </c>
      <c r="S2319">
        <f t="shared" si="433"/>
        <v>0</v>
      </c>
      <c r="T2319">
        <f t="shared" si="434"/>
        <v>1</v>
      </c>
      <c r="U2319">
        <f t="shared" si="435"/>
        <v>1</v>
      </c>
      <c r="V2319">
        <f t="shared" si="436"/>
        <v>3</v>
      </c>
      <c r="W2319">
        <f t="shared" si="437"/>
        <v>2</v>
      </c>
      <c r="X2319">
        <f t="shared" si="438"/>
        <v>1</v>
      </c>
      <c r="Y2319">
        <f t="shared" si="439"/>
        <v>0</v>
      </c>
      <c r="Z2319">
        <f t="shared" si="440"/>
        <v>0</v>
      </c>
      <c r="AA2319">
        <f t="shared" si="441"/>
        <v>1</v>
      </c>
      <c r="AB2319" s="5">
        <f t="shared" si="442"/>
        <v>60</v>
      </c>
      <c r="AC2319">
        <f t="shared" si="443"/>
        <v>1</v>
      </c>
    </row>
    <row r="2320" spans="1:29" x14ac:dyDescent="0.25">
      <c r="A2320" t="s">
        <v>2363</v>
      </c>
      <c r="B2320">
        <v>1958</v>
      </c>
      <c r="C2320" t="s">
        <v>18</v>
      </c>
      <c r="D2320">
        <v>27</v>
      </c>
      <c r="E2320">
        <v>2</v>
      </c>
      <c r="F2320">
        <v>49577.66</v>
      </c>
      <c r="G2320" t="s">
        <v>11</v>
      </c>
      <c r="H2320" t="s">
        <v>11</v>
      </c>
      <c r="I2320" t="s">
        <v>13</v>
      </c>
      <c r="J2320" t="str">
        <f>VLOOKUP(A2320,Names!A:B,2,)</f>
        <v>Hallman, Mr.  Stephen</v>
      </c>
      <c r="K2320" cm="1">
        <f t="array" ref="K2320">VLOOKUP($A2320,'Medical Examination'!$A:$H,COLUMN(B:B),0)</f>
        <v>36.96</v>
      </c>
      <c r="L2320" cm="1">
        <f t="array" ref="L2320">VLOOKUP($A2320,'Medical Examination'!$A:$H,COLUMN(C:C),0)</f>
        <v>7.93</v>
      </c>
      <c r="M2320" t="str" cm="1">
        <f t="array" ref="M2320">VLOOKUP($A2320,'Medical Examination'!$A:$H,COLUMN(D:D),0)</f>
        <v>No</v>
      </c>
      <c r="N2320" t="str" cm="1">
        <f t="array" ref="N2320">VLOOKUP($A2320,'Medical Examination'!$A:$H,COLUMN(E:E),0)</f>
        <v>No</v>
      </c>
      <c r="O2320" t="str" cm="1">
        <f t="array" ref="O2320">VLOOKUP($A2320,'Medical Examination'!$A:$H,COLUMN(F:F),0)</f>
        <v>No</v>
      </c>
      <c r="P2320" cm="1">
        <f t="array" ref="P2320">VLOOKUP($A2320,'Medical Examination'!$A:$H,COLUMN(G:G),0)</f>
        <v>3</v>
      </c>
      <c r="Q2320" t="str" cm="1">
        <f t="array" ref="Q2320">VLOOKUP($A2320,'Medical Examination'!$A:$H,COLUMN(H:H),0)</f>
        <v>yes</v>
      </c>
      <c r="R2320">
        <f t="shared" si="432"/>
        <v>0</v>
      </c>
      <c r="S2320">
        <f t="shared" si="433"/>
        <v>0</v>
      </c>
      <c r="T2320">
        <f t="shared" si="434"/>
        <v>0</v>
      </c>
      <c r="U2320">
        <f t="shared" si="435"/>
        <v>1</v>
      </c>
      <c r="V2320">
        <f t="shared" si="436"/>
        <v>2</v>
      </c>
      <c r="W2320">
        <f t="shared" si="437"/>
        <v>2</v>
      </c>
      <c r="X2320">
        <f t="shared" si="438"/>
        <v>3</v>
      </c>
      <c r="Y2320">
        <f t="shared" si="439"/>
        <v>0</v>
      </c>
      <c r="Z2320">
        <f t="shared" si="440"/>
        <v>0</v>
      </c>
      <c r="AA2320">
        <f t="shared" si="441"/>
        <v>1</v>
      </c>
      <c r="AB2320" s="5">
        <f t="shared" si="442"/>
        <v>65</v>
      </c>
      <c r="AC2320">
        <f t="shared" si="443"/>
        <v>1</v>
      </c>
    </row>
    <row r="2321" spans="1:29" x14ac:dyDescent="0.25">
      <c r="A2321" t="s">
        <v>2364</v>
      </c>
      <c r="B2321">
        <v>1994</v>
      </c>
      <c r="C2321" t="s">
        <v>37</v>
      </c>
      <c r="D2321">
        <v>27</v>
      </c>
      <c r="E2321">
        <v>1</v>
      </c>
      <c r="F2321">
        <v>51194.559999999998</v>
      </c>
      <c r="G2321" t="s">
        <v>16</v>
      </c>
      <c r="H2321" t="s">
        <v>12</v>
      </c>
      <c r="I2321" t="s">
        <v>42</v>
      </c>
      <c r="J2321" t="str">
        <f>VLOOKUP(A2321,Names!A:B,2,)</f>
        <v>Macpherson, Mr.  Scott</v>
      </c>
      <c r="K2321" cm="1">
        <f t="array" ref="K2321">VLOOKUP($A2321,'Medical Examination'!$A:$H,COLUMN(B:B),0)</f>
        <v>36.4</v>
      </c>
      <c r="L2321" cm="1">
        <f t="array" ref="L2321">VLOOKUP($A2321,'Medical Examination'!$A:$H,COLUMN(C:C),0)</f>
        <v>6.07</v>
      </c>
      <c r="M2321" t="str" cm="1">
        <f t="array" ref="M2321">VLOOKUP($A2321,'Medical Examination'!$A:$H,COLUMN(D:D),0)</f>
        <v>No</v>
      </c>
      <c r="N2321" t="str" cm="1">
        <f t="array" ref="N2321">VLOOKUP($A2321,'Medical Examination'!$A:$H,COLUMN(E:E),0)</f>
        <v>No</v>
      </c>
      <c r="O2321" t="str" cm="1">
        <f t="array" ref="O2321">VLOOKUP($A2321,'Medical Examination'!$A:$H,COLUMN(F:F),0)</f>
        <v>No</v>
      </c>
      <c r="P2321" t="str" cm="1">
        <f t="array" ref="P2321">VLOOKUP($A2321,'Medical Examination'!$A:$H,COLUMN(G:G),0)</f>
        <v>No major surgery</v>
      </c>
      <c r="Q2321" t="str" cm="1">
        <f t="array" ref="Q2321">VLOOKUP($A2321,'Medical Examination'!$A:$H,COLUMN(H:H),0)</f>
        <v>yes</v>
      </c>
      <c r="R2321">
        <f t="shared" si="432"/>
        <v>0</v>
      </c>
      <c r="S2321">
        <f t="shared" si="433"/>
        <v>0</v>
      </c>
      <c r="T2321">
        <f t="shared" si="434"/>
        <v>0</v>
      </c>
      <c r="U2321">
        <f t="shared" si="435"/>
        <v>1</v>
      </c>
      <c r="V2321">
        <f t="shared" si="436"/>
        <v>3</v>
      </c>
      <c r="W2321">
        <f t="shared" si="437"/>
        <v>1</v>
      </c>
      <c r="X2321">
        <f t="shared" si="438"/>
        <v>0</v>
      </c>
      <c r="Y2321">
        <f t="shared" si="439"/>
        <v>1</v>
      </c>
      <c r="Z2321">
        <f t="shared" si="440"/>
        <v>0</v>
      </c>
      <c r="AA2321">
        <f t="shared" si="441"/>
        <v>0</v>
      </c>
      <c r="AB2321" s="5">
        <f t="shared" si="442"/>
        <v>29</v>
      </c>
      <c r="AC2321">
        <f t="shared" si="443"/>
        <v>1</v>
      </c>
    </row>
    <row r="2322" spans="1:29" x14ac:dyDescent="0.25">
      <c r="A2322" t="s">
        <v>2365</v>
      </c>
      <c r="B2322">
        <v>1962</v>
      </c>
      <c r="C2322" t="s">
        <v>35</v>
      </c>
      <c r="D2322">
        <v>4</v>
      </c>
      <c r="E2322">
        <v>0</v>
      </c>
      <c r="F2322">
        <v>52590.83</v>
      </c>
      <c r="G2322" t="s">
        <v>16</v>
      </c>
      <c r="H2322" t="s">
        <v>12</v>
      </c>
      <c r="I2322" t="s">
        <v>42</v>
      </c>
      <c r="J2322" t="str">
        <f>VLOOKUP(A2322,Names!A:B,2,)</f>
        <v>Baker, Mr.  Russell B.</v>
      </c>
      <c r="K2322" cm="1">
        <f t="array" ref="K2322">VLOOKUP($A2322,'Medical Examination'!$A:$H,COLUMN(B:B),0)</f>
        <v>32.799999999999997</v>
      </c>
      <c r="L2322" cm="1">
        <f t="array" ref="L2322">VLOOKUP($A2322,'Medical Examination'!$A:$H,COLUMN(C:C),0)</f>
        <v>6.59</v>
      </c>
      <c r="M2322" t="str" cm="1">
        <f t="array" ref="M2322">VLOOKUP($A2322,'Medical Examination'!$A:$H,COLUMN(D:D),0)</f>
        <v>No</v>
      </c>
      <c r="N2322" t="str" cm="1">
        <f t="array" ref="N2322">VLOOKUP($A2322,'Medical Examination'!$A:$H,COLUMN(E:E),0)</f>
        <v>No</v>
      </c>
      <c r="O2322" t="str" cm="1">
        <f t="array" ref="O2322">VLOOKUP($A2322,'Medical Examination'!$A:$H,COLUMN(F:F),0)</f>
        <v>No</v>
      </c>
      <c r="P2322" t="str" cm="1">
        <f t="array" ref="P2322">VLOOKUP($A2322,'Medical Examination'!$A:$H,COLUMN(G:G),0)</f>
        <v>No major surgery</v>
      </c>
      <c r="Q2322" t="str" cm="1">
        <f t="array" ref="Q2322">VLOOKUP($A2322,'Medical Examination'!$A:$H,COLUMN(H:H),0)</f>
        <v>yes</v>
      </c>
      <c r="R2322">
        <f t="shared" si="432"/>
        <v>0</v>
      </c>
      <c r="S2322">
        <f t="shared" si="433"/>
        <v>0</v>
      </c>
      <c r="T2322">
        <f t="shared" si="434"/>
        <v>0</v>
      </c>
      <c r="U2322">
        <f t="shared" si="435"/>
        <v>1</v>
      </c>
      <c r="V2322">
        <f t="shared" si="436"/>
        <v>3</v>
      </c>
      <c r="W2322">
        <f t="shared" si="437"/>
        <v>1</v>
      </c>
      <c r="X2322">
        <f t="shared" si="438"/>
        <v>0</v>
      </c>
      <c r="Y2322">
        <f t="shared" si="439"/>
        <v>1</v>
      </c>
      <c r="Z2322">
        <f t="shared" si="440"/>
        <v>0</v>
      </c>
      <c r="AA2322">
        <f t="shared" si="441"/>
        <v>0</v>
      </c>
      <c r="AB2322" s="5">
        <f t="shared" si="442"/>
        <v>61</v>
      </c>
      <c r="AC2322">
        <f t="shared" si="443"/>
        <v>1</v>
      </c>
    </row>
    <row r="2323" spans="1:29" x14ac:dyDescent="0.25">
      <c r="A2323" t="s">
        <v>2366</v>
      </c>
      <c r="B2323">
        <v>1989</v>
      </c>
      <c r="C2323" t="s">
        <v>18</v>
      </c>
      <c r="D2323">
        <v>19</v>
      </c>
      <c r="E2323">
        <v>0</v>
      </c>
      <c r="F2323">
        <v>55135.4</v>
      </c>
      <c r="G2323" t="s">
        <v>16</v>
      </c>
      <c r="H2323" t="s">
        <v>11</v>
      </c>
      <c r="I2323" t="s">
        <v>23</v>
      </c>
      <c r="J2323" t="str">
        <f>VLOOKUP(A2323,Names!A:B,2,)</f>
        <v>Kadala, Ms.  Kristyn</v>
      </c>
      <c r="K2323" cm="1">
        <f t="array" ref="K2323">VLOOKUP($A2323,'Medical Examination'!$A:$H,COLUMN(B:B),0)</f>
        <v>35.53</v>
      </c>
      <c r="L2323" cm="1">
        <f t="array" ref="L2323">VLOOKUP($A2323,'Medical Examination'!$A:$H,COLUMN(C:C),0)</f>
        <v>5.45</v>
      </c>
      <c r="M2323" t="str" cm="1">
        <f t="array" ref="M2323">VLOOKUP($A2323,'Medical Examination'!$A:$H,COLUMN(D:D),0)</f>
        <v>No</v>
      </c>
      <c r="N2323" t="str" cm="1">
        <f t="array" ref="N2323">VLOOKUP($A2323,'Medical Examination'!$A:$H,COLUMN(E:E),0)</f>
        <v>No</v>
      </c>
      <c r="O2323" t="str" cm="1">
        <f t="array" ref="O2323">VLOOKUP($A2323,'Medical Examination'!$A:$H,COLUMN(F:F),0)</f>
        <v>No</v>
      </c>
      <c r="P2323" t="str" cm="1">
        <f t="array" ref="P2323">VLOOKUP($A2323,'Medical Examination'!$A:$H,COLUMN(G:G),0)</f>
        <v>No major surgery</v>
      </c>
      <c r="Q2323" t="str" cm="1">
        <f t="array" ref="Q2323">VLOOKUP($A2323,'Medical Examination'!$A:$H,COLUMN(H:H),0)</f>
        <v>yes</v>
      </c>
      <c r="R2323">
        <f t="shared" si="432"/>
        <v>0</v>
      </c>
      <c r="S2323">
        <f t="shared" si="433"/>
        <v>0</v>
      </c>
      <c r="T2323">
        <f t="shared" si="434"/>
        <v>0</v>
      </c>
      <c r="U2323">
        <f t="shared" si="435"/>
        <v>1</v>
      </c>
      <c r="V2323">
        <f t="shared" si="436"/>
        <v>3</v>
      </c>
      <c r="W2323">
        <f t="shared" si="437"/>
        <v>2</v>
      </c>
      <c r="X2323">
        <f t="shared" si="438"/>
        <v>0</v>
      </c>
      <c r="Y2323">
        <f t="shared" si="439"/>
        <v>0</v>
      </c>
      <c r="Z2323">
        <f t="shared" si="440"/>
        <v>1</v>
      </c>
      <c r="AA2323">
        <f t="shared" si="441"/>
        <v>0</v>
      </c>
      <c r="AB2323" s="5">
        <f t="shared" si="442"/>
        <v>34</v>
      </c>
      <c r="AC2323">
        <f t="shared" si="443"/>
        <v>0</v>
      </c>
    </row>
    <row r="2324" spans="1:29" x14ac:dyDescent="0.25">
      <c r="A2324" t="s">
        <v>2367</v>
      </c>
      <c r="B2324">
        <v>1991</v>
      </c>
      <c r="C2324" t="s">
        <v>18</v>
      </c>
      <c r="D2324">
        <v>6</v>
      </c>
      <c r="E2324">
        <v>1</v>
      </c>
      <c r="F2324">
        <v>58571.07</v>
      </c>
      <c r="G2324" t="s">
        <v>16</v>
      </c>
      <c r="H2324" t="s">
        <v>12</v>
      </c>
      <c r="I2324" t="s">
        <v>247</v>
      </c>
      <c r="J2324" t="str">
        <f>VLOOKUP(A2324,Names!A:B,2,)</f>
        <v>Osborne, Ms.  Kelsey</v>
      </c>
      <c r="K2324" cm="1">
        <f t="array" ref="K2324">VLOOKUP($A2324,'Medical Examination'!$A:$H,COLUMN(B:B),0)</f>
        <v>38.094999999999999</v>
      </c>
      <c r="L2324" cm="1">
        <f t="array" ref="L2324">VLOOKUP($A2324,'Medical Examination'!$A:$H,COLUMN(C:C),0)</f>
        <v>6.05</v>
      </c>
      <c r="M2324" t="str" cm="1">
        <f t="array" ref="M2324">VLOOKUP($A2324,'Medical Examination'!$A:$H,COLUMN(D:D),0)</f>
        <v>No</v>
      </c>
      <c r="N2324" t="str" cm="1">
        <f t="array" ref="N2324">VLOOKUP($A2324,'Medical Examination'!$A:$H,COLUMN(E:E),0)</f>
        <v>No</v>
      </c>
      <c r="O2324" t="str" cm="1">
        <f t="array" ref="O2324">VLOOKUP($A2324,'Medical Examination'!$A:$H,COLUMN(F:F),0)</f>
        <v>No</v>
      </c>
      <c r="P2324" t="str" cm="1">
        <f t="array" ref="P2324">VLOOKUP($A2324,'Medical Examination'!$A:$H,COLUMN(G:G),0)</f>
        <v>No major surgery</v>
      </c>
      <c r="Q2324" t="str" cm="1">
        <f t="array" ref="Q2324">VLOOKUP($A2324,'Medical Examination'!$A:$H,COLUMN(H:H),0)</f>
        <v>yes</v>
      </c>
      <c r="R2324">
        <f t="shared" si="432"/>
        <v>0</v>
      </c>
      <c r="S2324">
        <f t="shared" si="433"/>
        <v>0</v>
      </c>
      <c r="T2324">
        <f t="shared" si="434"/>
        <v>0</v>
      </c>
      <c r="U2324">
        <f t="shared" si="435"/>
        <v>1</v>
      </c>
      <c r="V2324">
        <f t="shared" si="436"/>
        <v>3</v>
      </c>
      <c r="W2324">
        <f t="shared" si="437"/>
        <v>1</v>
      </c>
      <c r="X2324">
        <f t="shared" si="438"/>
        <v>0</v>
      </c>
      <c r="Y2324">
        <f t="shared" si="439"/>
        <v>0</v>
      </c>
      <c r="Z2324">
        <f t="shared" si="440"/>
        <v>0</v>
      </c>
      <c r="AA2324">
        <f t="shared" si="441"/>
        <v>0</v>
      </c>
      <c r="AB2324" s="5">
        <f t="shared" si="442"/>
        <v>32</v>
      </c>
      <c r="AC2324">
        <f t="shared" si="443"/>
        <v>0</v>
      </c>
    </row>
    <row r="2325" spans="1:29" x14ac:dyDescent="0.25">
      <c r="A2325" t="s">
        <v>2369</v>
      </c>
      <c r="B2325">
        <v>1977</v>
      </c>
      <c r="C2325" t="s">
        <v>18</v>
      </c>
      <c r="D2325">
        <v>8</v>
      </c>
      <c r="E2325">
        <v>0</v>
      </c>
      <c r="F2325">
        <v>62592.87</v>
      </c>
      <c r="G2325" t="s">
        <v>11</v>
      </c>
      <c r="H2325" t="s">
        <v>12</v>
      </c>
      <c r="I2325" t="s">
        <v>13</v>
      </c>
      <c r="J2325" t="str">
        <f>VLOOKUP(A2325,Names!A:B,2,)</f>
        <v>Lehner, Mr.  Matthew D</v>
      </c>
      <c r="K2325" cm="1">
        <f t="array" ref="K2325">VLOOKUP($A2325,'Medical Examination'!$A:$H,COLUMN(B:B),0)</f>
        <v>30.36</v>
      </c>
      <c r="L2325" cm="1">
        <f t="array" ref="L2325">VLOOKUP($A2325,'Medical Examination'!$A:$H,COLUMN(C:C),0)</f>
        <v>5.77</v>
      </c>
      <c r="M2325" t="str" cm="1">
        <f t="array" ref="M2325">VLOOKUP($A2325,'Medical Examination'!$A:$H,COLUMN(D:D),0)</f>
        <v>No</v>
      </c>
      <c r="N2325" t="str" cm="1">
        <f t="array" ref="N2325">VLOOKUP($A2325,'Medical Examination'!$A:$H,COLUMN(E:E),0)</f>
        <v>No</v>
      </c>
      <c r="O2325" t="str" cm="1">
        <f t="array" ref="O2325">VLOOKUP($A2325,'Medical Examination'!$A:$H,COLUMN(F:F),0)</f>
        <v>No</v>
      </c>
      <c r="P2325" t="str" cm="1">
        <f t="array" ref="P2325">VLOOKUP($A2325,'Medical Examination'!$A:$H,COLUMN(G:G),0)</f>
        <v>No major surgery</v>
      </c>
      <c r="Q2325" t="str" cm="1">
        <f t="array" ref="Q2325">VLOOKUP($A2325,'Medical Examination'!$A:$H,COLUMN(H:H),0)</f>
        <v>yes</v>
      </c>
      <c r="R2325">
        <f t="shared" si="432"/>
        <v>0</v>
      </c>
      <c r="S2325">
        <f t="shared" si="433"/>
        <v>0</v>
      </c>
      <c r="T2325">
        <f t="shared" si="434"/>
        <v>0</v>
      </c>
      <c r="U2325">
        <f t="shared" si="435"/>
        <v>1</v>
      </c>
      <c r="V2325">
        <f t="shared" si="436"/>
        <v>2</v>
      </c>
      <c r="W2325">
        <f t="shared" si="437"/>
        <v>1</v>
      </c>
      <c r="X2325">
        <f t="shared" si="438"/>
        <v>0</v>
      </c>
      <c r="Y2325">
        <f t="shared" si="439"/>
        <v>0</v>
      </c>
      <c r="Z2325">
        <f t="shared" si="440"/>
        <v>0</v>
      </c>
      <c r="AA2325">
        <f t="shared" si="441"/>
        <v>1</v>
      </c>
      <c r="AB2325" s="5">
        <f t="shared" si="442"/>
        <v>46</v>
      </c>
      <c r="AC2325">
        <f t="shared" si="443"/>
        <v>1</v>
      </c>
    </row>
    <row r="2326" spans="1:29" x14ac:dyDescent="0.25">
      <c r="A2326" t="s">
        <v>2370</v>
      </c>
      <c r="B2326">
        <v>1968</v>
      </c>
      <c r="C2326" t="s">
        <v>37</v>
      </c>
      <c r="D2326">
        <v>12</v>
      </c>
      <c r="E2326">
        <v>0</v>
      </c>
      <c r="F2326">
        <v>63770.43</v>
      </c>
      <c r="G2326" t="s">
        <v>16</v>
      </c>
      <c r="H2326" t="s">
        <v>12</v>
      </c>
      <c r="I2326" t="s">
        <v>13</v>
      </c>
      <c r="J2326" t="str">
        <f>VLOOKUP(A2326,Names!A:B,2,)</f>
        <v>Hawks, Ms.  Kelly</v>
      </c>
      <c r="K2326" cm="1">
        <f t="array" ref="K2326">VLOOKUP($A2326,'Medical Examination'!$A:$H,COLUMN(B:B),0)</f>
        <v>47.41</v>
      </c>
      <c r="L2326" cm="1">
        <f t="array" ref="L2326">VLOOKUP($A2326,'Medical Examination'!$A:$H,COLUMN(C:C),0)</f>
        <v>7.47</v>
      </c>
      <c r="M2326" t="str" cm="1">
        <f t="array" ref="M2326">VLOOKUP($A2326,'Medical Examination'!$A:$H,COLUMN(D:D),0)</f>
        <v>No</v>
      </c>
      <c r="N2326" t="str" cm="1">
        <f t="array" ref="N2326">VLOOKUP($A2326,'Medical Examination'!$A:$H,COLUMN(E:E),0)</f>
        <v>No</v>
      </c>
      <c r="O2326" t="str" cm="1">
        <f t="array" ref="O2326">VLOOKUP($A2326,'Medical Examination'!$A:$H,COLUMN(F:F),0)</f>
        <v>No</v>
      </c>
      <c r="P2326" t="str" cm="1">
        <f t="array" ref="P2326">VLOOKUP($A2326,'Medical Examination'!$A:$H,COLUMN(G:G),0)</f>
        <v>No major surgery</v>
      </c>
      <c r="Q2326" t="str" cm="1">
        <f t="array" ref="Q2326">VLOOKUP($A2326,'Medical Examination'!$A:$H,COLUMN(H:H),0)</f>
        <v>yes</v>
      </c>
      <c r="R2326">
        <f t="shared" si="432"/>
        <v>0</v>
      </c>
      <c r="S2326">
        <f t="shared" si="433"/>
        <v>0</v>
      </c>
      <c r="T2326">
        <f t="shared" si="434"/>
        <v>0</v>
      </c>
      <c r="U2326">
        <f t="shared" si="435"/>
        <v>1</v>
      </c>
      <c r="V2326">
        <f t="shared" si="436"/>
        <v>3</v>
      </c>
      <c r="W2326">
        <f t="shared" si="437"/>
        <v>1</v>
      </c>
      <c r="X2326">
        <f t="shared" si="438"/>
        <v>0</v>
      </c>
      <c r="Y2326">
        <f t="shared" si="439"/>
        <v>0</v>
      </c>
      <c r="Z2326">
        <f t="shared" si="440"/>
        <v>0</v>
      </c>
      <c r="AA2326">
        <f t="shared" si="441"/>
        <v>1</v>
      </c>
      <c r="AB2326" s="5">
        <f t="shared" si="442"/>
        <v>55</v>
      </c>
      <c r="AC2326">
        <f t="shared" si="443"/>
        <v>0</v>
      </c>
    </row>
  </sheetData>
  <autoFilter ref="A1:AC2326" xr:uid="{7B1A0512-6F7B-094D-989F-9EEE270B4A43}"/>
  <sortState xmlns:xlrd2="http://schemas.microsoft.com/office/spreadsheetml/2017/richdata2" ref="A2:Q2326">
    <sortCondition sortBy="cellColor" ref="A2:A2326" dxfId="12"/>
  </sortState>
  <phoneticPr fontId="4" type="noConversion"/>
  <conditionalFormatting sqref="A1:A1048573">
    <cfRule type="expression" dxfId="1" priority="1">
      <formula>COUNTIF(A1:Q1,"?")&gt;0</formula>
    </cfRule>
  </conditionalFormatting>
  <conditionalFormatting sqref="A1048574:A1048576">
    <cfRule type="expression" dxfId="0" priority="3">
      <formula>COUNTIF(A1048574:Q1048575,"?")&gt;0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2E900-CEA6-984F-92C6-7297C46DF4FF}">
  <dimension ref="A1:AC2326"/>
  <sheetViews>
    <sheetView showGridLines="0" zoomScale="70" workbookViewId="0">
      <selection activeCell="Y46" sqref="Y46"/>
    </sheetView>
  </sheetViews>
  <sheetFormatPr defaultColWidth="11" defaultRowHeight="15.75" x14ac:dyDescent="0.25"/>
  <cols>
    <col min="2" max="2" width="13.625" customWidth="1"/>
  </cols>
  <sheetData>
    <row r="1" spans="1:3" x14ac:dyDescent="0.25">
      <c r="A1" t="s">
        <v>5</v>
      </c>
      <c r="B1" t="s">
        <v>6</v>
      </c>
      <c r="C1" t="s">
        <v>4768</v>
      </c>
    </row>
    <row r="2" spans="1:3" x14ac:dyDescent="0.25">
      <c r="A2">
        <v>563.84</v>
      </c>
      <c r="B2" t="s">
        <v>11</v>
      </c>
      <c r="C2">
        <v>1</v>
      </c>
    </row>
    <row r="3" spans="1:3" x14ac:dyDescent="0.25">
      <c r="A3">
        <v>570.62</v>
      </c>
      <c r="B3" t="s">
        <v>11</v>
      </c>
      <c r="C3">
        <v>1</v>
      </c>
    </row>
    <row r="4" spans="1:3" x14ac:dyDescent="0.25">
      <c r="A4">
        <v>600</v>
      </c>
      <c r="B4" t="s">
        <v>11</v>
      </c>
      <c r="C4">
        <v>0</v>
      </c>
    </row>
    <row r="5" spans="1:3" x14ac:dyDescent="0.25">
      <c r="A5">
        <v>604.54</v>
      </c>
      <c r="B5" t="s">
        <v>12</v>
      </c>
      <c r="C5">
        <v>1</v>
      </c>
    </row>
    <row r="6" spans="1:3" x14ac:dyDescent="0.25">
      <c r="A6">
        <v>637.26</v>
      </c>
      <c r="B6" t="s">
        <v>12</v>
      </c>
      <c r="C6">
        <v>1</v>
      </c>
    </row>
    <row r="7" spans="1:3" x14ac:dyDescent="0.25">
      <c r="A7">
        <v>646.14</v>
      </c>
      <c r="B7" t="s">
        <v>12</v>
      </c>
      <c r="C7">
        <v>0</v>
      </c>
    </row>
    <row r="8" spans="1:3" x14ac:dyDescent="0.25">
      <c r="A8">
        <v>650</v>
      </c>
      <c r="B8" t="s">
        <v>12</v>
      </c>
      <c r="C8">
        <v>0</v>
      </c>
    </row>
    <row r="9" spans="1:3" x14ac:dyDescent="0.25">
      <c r="A9">
        <v>650</v>
      </c>
      <c r="B9" t="s">
        <v>12</v>
      </c>
      <c r="C9">
        <v>0</v>
      </c>
    </row>
    <row r="10" spans="1:3" x14ac:dyDescent="0.25">
      <c r="A10">
        <v>668</v>
      </c>
      <c r="B10" t="s">
        <v>12</v>
      </c>
      <c r="C10">
        <v>0</v>
      </c>
    </row>
    <row r="11" spans="1:3" x14ac:dyDescent="0.25">
      <c r="A11">
        <v>670</v>
      </c>
      <c r="B11" t="s">
        <v>12</v>
      </c>
      <c r="C11">
        <v>1</v>
      </c>
    </row>
    <row r="12" spans="1:3" x14ac:dyDescent="0.25">
      <c r="A12">
        <v>687.54</v>
      </c>
      <c r="B12" t="s">
        <v>12</v>
      </c>
      <c r="C12">
        <v>1</v>
      </c>
    </row>
    <row r="13" spans="1:3" x14ac:dyDescent="0.25">
      <c r="A13">
        <v>722.99</v>
      </c>
      <c r="B13" t="s">
        <v>12</v>
      </c>
      <c r="C13">
        <v>1</v>
      </c>
    </row>
    <row r="14" spans="1:3" x14ac:dyDescent="0.25">
      <c r="A14">
        <v>760</v>
      </c>
      <c r="B14" t="s">
        <v>12</v>
      </c>
      <c r="C14">
        <v>1</v>
      </c>
    </row>
    <row r="15" spans="1:3" x14ac:dyDescent="0.25">
      <c r="A15">
        <v>760</v>
      </c>
      <c r="B15" t="s">
        <v>12</v>
      </c>
      <c r="C15">
        <v>0</v>
      </c>
    </row>
    <row r="16" spans="1:3" x14ac:dyDescent="0.25">
      <c r="A16">
        <v>770</v>
      </c>
      <c r="B16" t="s">
        <v>12</v>
      </c>
      <c r="C16">
        <v>1</v>
      </c>
    </row>
    <row r="17" spans="1:3" x14ac:dyDescent="0.25">
      <c r="A17">
        <v>773.54</v>
      </c>
      <c r="B17" t="s">
        <v>12</v>
      </c>
      <c r="C17">
        <v>1</v>
      </c>
    </row>
    <row r="18" spans="1:3" x14ac:dyDescent="0.25">
      <c r="A18">
        <v>830.52</v>
      </c>
      <c r="B18" t="s">
        <v>12</v>
      </c>
      <c r="C18">
        <v>1</v>
      </c>
    </row>
    <row r="19" spans="1:3" x14ac:dyDescent="0.25">
      <c r="A19">
        <v>865.41</v>
      </c>
      <c r="B19" t="s">
        <v>12</v>
      </c>
      <c r="C19">
        <v>0</v>
      </c>
    </row>
    <row r="20" spans="1:3" x14ac:dyDescent="0.25">
      <c r="A20">
        <v>896.21</v>
      </c>
      <c r="B20" t="s">
        <v>12</v>
      </c>
      <c r="C20">
        <v>0</v>
      </c>
    </row>
    <row r="21" spans="1:3" x14ac:dyDescent="0.25">
      <c r="A21">
        <v>915.07</v>
      </c>
      <c r="B21" t="s">
        <v>12</v>
      </c>
      <c r="C21">
        <v>1</v>
      </c>
    </row>
    <row r="22" spans="1:3" x14ac:dyDescent="0.25">
      <c r="A22">
        <v>928.59</v>
      </c>
      <c r="B22" t="s">
        <v>12</v>
      </c>
      <c r="C22">
        <v>0</v>
      </c>
    </row>
    <row r="23" spans="1:3" x14ac:dyDescent="0.25">
      <c r="A23">
        <v>964.71</v>
      </c>
      <c r="B23" t="s">
        <v>12</v>
      </c>
      <c r="C23">
        <v>0</v>
      </c>
    </row>
    <row r="24" spans="1:3" x14ac:dyDescent="0.25">
      <c r="A24">
        <v>1006.65</v>
      </c>
      <c r="B24" t="s">
        <v>12</v>
      </c>
      <c r="C24">
        <v>1</v>
      </c>
    </row>
    <row r="25" spans="1:3" x14ac:dyDescent="0.25">
      <c r="A25">
        <v>1012</v>
      </c>
      <c r="B25" t="s">
        <v>12</v>
      </c>
      <c r="C25">
        <v>0</v>
      </c>
    </row>
    <row r="26" spans="1:3" x14ac:dyDescent="0.25">
      <c r="A26">
        <v>1019</v>
      </c>
      <c r="B26" t="s">
        <v>12</v>
      </c>
      <c r="C26">
        <v>0</v>
      </c>
    </row>
    <row r="27" spans="1:3" x14ac:dyDescent="0.25">
      <c r="A27">
        <v>1033.74</v>
      </c>
      <c r="B27" t="s">
        <v>12</v>
      </c>
      <c r="C27">
        <v>0</v>
      </c>
    </row>
    <row r="28" spans="1:3" x14ac:dyDescent="0.25">
      <c r="A28">
        <v>1044</v>
      </c>
      <c r="B28" t="s">
        <v>12</v>
      </c>
      <c r="C28">
        <v>1</v>
      </c>
    </row>
    <row r="29" spans="1:3" x14ac:dyDescent="0.25">
      <c r="A29">
        <v>1047</v>
      </c>
      <c r="B29" t="s">
        <v>12</v>
      </c>
      <c r="C29">
        <v>1</v>
      </c>
    </row>
    <row r="30" spans="1:3" x14ac:dyDescent="0.25">
      <c r="A30">
        <v>1049</v>
      </c>
      <c r="B30" t="s">
        <v>12</v>
      </c>
      <c r="C30">
        <v>1</v>
      </c>
    </row>
    <row r="31" spans="1:3" x14ac:dyDescent="0.25">
      <c r="A31">
        <v>1056</v>
      </c>
      <c r="B31" t="s">
        <v>12</v>
      </c>
      <c r="C31">
        <v>0</v>
      </c>
    </row>
    <row r="32" spans="1:3" x14ac:dyDescent="0.25">
      <c r="A32">
        <v>1068</v>
      </c>
      <c r="B32" t="s">
        <v>12</v>
      </c>
      <c r="C32">
        <v>1</v>
      </c>
    </row>
    <row r="33" spans="1:29" x14ac:dyDescent="0.25">
      <c r="A33">
        <v>1070</v>
      </c>
      <c r="B33" t="s">
        <v>12</v>
      </c>
      <c r="C33">
        <v>1</v>
      </c>
    </row>
    <row r="34" spans="1:29" x14ac:dyDescent="0.25">
      <c r="A34">
        <v>1071</v>
      </c>
      <c r="B34" t="s">
        <v>12</v>
      </c>
      <c r="C34">
        <v>1</v>
      </c>
      <c r="Y34" s="30" t="s">
        <v>4784</v>
      </c>
      <c r="Z34" s="30" t="s">
        <v>4782</v>
      </c>
      <c r="AA34" s="19"/>
      <c r="AB34" s="19"/>
      <c r="AC34" s="19"/>
    </row>
    <row r="35" spans="1:29" x14ac:dyDescent="0.25">
      <c r="A35">
        <v>1082</v>
      </c>
      <c r="B35" t="s">
        <v>12</v>
      </c>
      <c r="C35">
        <v>1</v>
      </c>
      <c r="E35" t="s">
        <v>6</v>
      </c>
      <c r="F35" t="s">
        <v>4780</v>
      </c>
      <c r="Y35" s="30" t="s">
        <v>4776</v>
      </c>
      <c r="Z35" s="19" t="s">
        <v>16</v>
      </c>
      <c r="AA35" s="19" t="s">
        <v>11</v>
      </c>
      <c r="AB35" s="19" t="s">
        <v>12</v>
      </c>
      <c r="AC35" s="19" t="s">
        <v>4777</v>
      </c>
    </row>
    <row r="36" spans="1:29" x14ac:dyDescent="0.25">
      <c r="A36">
        <v>1086</v>
      </c>
      <c r="B36" t="s">
        <v>12</v>
      </c>
      <c r="C36">
        <v>0</v>
      </c>
      <c r="E36" t="s">
        <v>16</v>
      </c>
      <c r="F36">
        <v>32097.434999999998</v>
      </c>
      <c r="Y36" s="25" t="s">
        <v>16</v>
      </c>
      <c r="Z36" s="19">
        <v>85</v>
      </c>
      <c r="AA36" s="19">
        <v>403</v>
      </c>
      <c r="AB36" s="19">
        <v>241</v>
      </c>
      <c r="AC36" s="19">
        <v>729</v>
      </c>
    </row>
    <row r="37" spans="1:29" x14ac:dyDescent="0.25">
      <c r="A37">
        <v>1121.8699999999999</v>
      </c>
      <c r="B37" t="s">
        <v>12</v>
      </c>
      <c r="C37">
        <v>1</v>
      </c>
      <c r="E37" t="s">
        <v>11</v>
      </c>
      <c r="F37">
        <v>7168.76</v>
      </c>
      <c r="Y37" s="25" t="s">
        <v>11</v>
      </c>
      <c r="Z37" s="19">
        <v>106</v>
      </c>
      <c r="AA37" s="19">
        <v>479</v>
      </c>
      <c r="AB37" s="19">
        <v>222</v>
      </c>
      <c r="AC37" s="19">
        <v>807</v>
      </c>
    </row>
    <row r="38" spans="1:29" x14ac:dyDescent="0.25">
      <c r="A38">
        <v>1131.51</v>
      </c>
      <c r="B38" t="s">
        <v>12</v>
      </c>
      <c r="C38">
        <v>1</v>
      </c>
      <c r="E38" t="s">
        <v>12</v>
      </c>
      <c r="F38">
        <v>10676.83</v>
      </c>
      <c r="Y38" s="25" t="s">
        <v>12</v>
      </c>
      <c r="Z38" s="19">
        <v>109</v>
      </c>
      <c r="AA38" s="19">
        <v>452</v>
      </c>
      <c r="AB38" s="19">
        <v>228</v>
      </c>
      <c r="AC38" s="19">
        <v>789</v>
      </c>
    </row>
    <row r="39" spans="1:29" x14ac:dyDescent="0.25">
      <c r="A39">
        <v>1132</v>
      </c>
      <c r="B39" t="s">
        <v>12</v>
      </c>
      <c r="C39">
        <v>1</v>
      </c>
      <c r="Y39" s="25" t="s">
        <v>4777</v>
      </c>
      <c r="Z39" s="19">
        <v>300</v>
      </c>
      <c r="AA39" s="19">
        <v>1334</v>
      </c>
      <c r="AB39" s="19">
        <v>691</v>
      </c>
      <c r="AC39" s="19">
        <v>2325</v>
      </c>
    </row>
    <row r="40" spans="1:29" x14ac:dyDescent="0.25">
      <c r="A40">
        <v>1135</v>
      </c>
      <c r="B40" t="s">
        <v>12</v>
      </c>
      <c r="C40">
        <v>0</v>
      </c>
    </row>
    <row r="41" spans="1:29" x14ac:dyDescent="0.25">
      <c r="A41">
        <v>1135.94</v>
      </c>
      <c r="B41" t="s">
        <v>12</v>
      </c>
      <c r="C41">
        <v>1</v>
      </c>
    </row>
    <row r="42" spans="1:29" x14ac:dyDescent="0.25">
      <c r="A42">
        <v>1136.4000000000001</v>
      </c>
      <c r="B42" t="s">
        <v>12</v>
      </c>
      <c r="C42">
        <v>1</v>
      </c>
    </row>
    <row r="43" spans="1:29" x14ac:dyDescent="0.25">
      <c r="A43">
        <v>1137</v>
      </c>
      <c r="B43" t="s">
        <v>12</v>
      </c>
      <c r="C43">
        <v>0</v>
      </c>
    </row>
    <row r="44" spans="1:29" x14ac:dyDescent="0.25">
      <c r="A44">
        <v>1137.01</v>
      </c>
      <c r="B44" t="s">
        <v>12</v>
      </c>
      <c r="C44">
        <v>1</v>
      </c>
    </row>
    <row r="45" spans="1:29" x14ac:dyDescent="0.25">
      <c r="A45">
        <v>1137.47</v>
      </c>
      <c r="B45" t="s">
        <v>12</v>
      </c>
      <c r="C45">
        <v>1</v>
      </c>
    </row>
    <row r="46" spans="1:29" x14ac:dyDescent="0.25">
      <c r="A46">
        <v>1141</v>
      </c>
      <c r="B46" t="s">
        <v>12</v>
      </c>
      <c r="C46">
        <v>0</v>
      </c>
    </row>
    <row r="47" spans="1:29" x14ac:dyDescent="0.25">
      <c r="A47">
        <v>1141.45</v>
      </c>
      <c r="B47" t="s">
        <v>12</v>
      </c>
      <c r="C47">
        <v>1</v>
      </c>
    </row>
    <row r="48" spans="1:29" x14ac:dyDescent="0.25">
      <c r="A48">
        <v>1142</v>
      </c>
      <c r="B48" t="s">
        <v>12</v>
      </c>
      <c r="C48">
        <v>0</v>
      </c>
    </row>
    <row r="49" spans="1:5" x14ac:dyDescent="0.25">
      <c r="A49">
        <v>1146.8</v>
      </c>
      <c r="B49" t="s">
        <v>11</v>
      </c>
      <c r="C49">
        <v>1</v>
      </c>
    </row>
    <row r="50" spans="1:5" x14ac:dyDescent="0.25">
      <c r="A50">
        <v>1149</v>
      </c>
      <c r="B50" t="s">
        <v>11</v>
      </c>
      <c r="C50">
        <v>0</v>
      </c>
      <c r="E50">
        <f>MEDIAN(A2:A2325)</f>
        <v>9632.7250000000004</v>
      </c>
    </row>
    <row r="51" spans="1:5" x14ac:dyDescent="0.25">
      <c r="A51">
        <v>1149.4000000000001</v>
      </c>
      <c r="B51" t="s">
        <v>11</v>
      </c>
      <c r="C51">
        <v>1</v>
      </c>
    </row>
    <row r="52" spans="1:5" x14ac:dyDescent="0.25">
      <c r="A52">
        <v>1158.32</v>
      </c>
      <c r="B52" t="s">
        <v>11</v>
      </c>
      <c r="C52">
        <v>0</v>
      </c>
    </row>
    <row r="53" spans="1:5" x14ac:dyDescent="0.25">
      <c r="A53">
        <v>1163.46</v>
      </c>
      <c r="B53" t="s">
        <v>11</v>
      </c>
      <c r="C53">
        <v>1</v>
      </c>
    </row>
    <row r="54" spans="1:5" x14ac:dyDescent="0.25">
      <c r="A54">
        <v>1165</v>
      </c>
      <c r="B54" t="s">
        <v>11</v>
      </c>
      <c r="C54">
        <v>1</v>
      </c>
    </row>
    <row r="55" spans="1:5" x14ac:dyDescent="0.25">
      <c r="A55">
        <v>1167</v>
      </c>
      <c r="B55" t="s">
        <v>11</v>
      </c>
      <c r="C55">
        <v>1</v>
      </c>
    </row>
    <row r="56" spans="1:5" x14ac:dyDescent="0.25">
      <c r="A56">
        <v>1178</v>
      </c>
      <c r="B56" t="s">
        <v>11</v>
      </c>
      <c r="C56">
        <v>1</v>
      </c>
    </row>
    <row r="57" spans="1:5" x14ac:dyDescent="0.25">
      <c r="A57">
        <v>1178.07</v>
      </c>
      <c r="B57" t="s">
        <v>11</v>
      </c>
      <c r="C57">
        <v>0</v>
      </c>
    </row>
    <row r="58" spans="1:5" x14ac:dyDescent="0.25">
      <c r="A58">
        <v>1191</v>
      </c>
      <c r="B58" t="s">
        <v>11</v>
      </c>
      <c r="C58">
        <v>1</v>
      </c>
    </row>
    <row r="59" spans="1:5" x14ac:dyDescent="0.25">
      <c r="A59">
        <v>1200</v>
      </c>
      <c r="B59" t="s">
        <v>11</v>
      </c>
      <c r="C59">
        <v>1</v>
      </c>
    </row>
    <row r="60" spans="1:5" x14ac:dyDescent="0.25">
      <c r="A60">
        <v>1200.55</v>
      </c>
      <c r="B60" t="s">
        <v>11</v>
      </c>
      <c r="C60">
        <v>0</v>
      </c>
    </row>
    <row r="61" spans="1:5" x14ac:dyDescent="0.25">
      <c r="A61">
        <v>1210</v>
      </c>
      <c r="B61" t="s">
        <v>11</v>
      </c>
      <c r="C61">
        <v>1</v>
      </c>
    </row>
    <row r="62" spans="1:5" x14ac:dyDescent="0.25">
      <c r="A62">
        <v>1220</v>
      </c>
      <c r="B62" t="s">
        <v>11</v>
      </c>
      <c r="C62">
        <v>0</v>
      </c>
    </row>
    <row r="63" spans="1:5" x14ac:dyDescent="0.25">
      <c r="A63">
        <v>1224</v>
      </c>
      <c r="B63" t="s">
        <v>11</v>
      </c>
      <c r="C63">
        <v>1</v>
      </c>
    </row>
    <row r="64" spans="1:5" x14ac:dyDescent="0.25">
      <c r="A64">
        <v>1228</v>
      </c>
      <c r="B64" t="s">
        <v>11</v>
      </c>
      <c r="C64">
        <v>0</v>
      </c>
    </row>
    <row r="65" spans="1:3" x14ac:dyDescent="0.25">
      <c r="A65">
        <v>1234</v>
      </c>
      <c r="B65" t="s">
        <v>11</v>
      </c>
      <c r="C65">
        <v>0</v>
      </c>
    </row>
    <row r="66" spans="1:3" x14ac:dyDescent="0.25">
      <c r="A66">
        <v>1237</v>
      </c>
      <c r="B66" t="s">
        <v>11</v>
      </c>
      <c r="C66">
        <v>0</v>
      </c>
    </row>
    <row r="67" spans="1:3" x14ac:dyDescent="0.25">
      <c r="A67">
        <v>1240</v>
      </c>
      <c r="B67" t="s">
        <v>11</v>
      </c>
      <c r="C67">
        <v>0</v>
      </c>
    </row>
    <row r="68" spans="1:3" x14ac:dyDescent="0.25">
      <c r="A68">
        <v>1241</v>
      </c>
      <c r="B68" t="s">
        <v>11</v>
      </c>
      <c r="C68">
        <v>0</v>
      </c>
    </row>
    <row r="69" spans="1:3" x14ac:dyDescent="0.25">
      <c r="A69">
        <v>1241.57</v>
      </c>
      <c r="B69" t="s">
        <v>11</v>
      </c>
      <c r="C69">
        <v>1</v>
      </c>
    </row>
    <row r="70" spans="1:3" x14ac:dyDescent="0.25">
      <c r="A70">
        <v>1242.26</v>
      </c>
      <c r="B70" t="s">
        <v>11</v>
      </c>
      <c r="C70">
        <v>1</v>
      </c>
    </row>
    <row r="71" spans="1:3" x14ac:dyDescent="0.25">
      <c r="A71">
        <v>1242.82</v>
      </c>
      <c r="B71" t="s">
        <v>11</v>
      </c>
      <c r="C71">
        <v>1</v>
      </c>
    </row>
    <row r="72" spans="1:3" x14ac:dyDescent="0.25">
      <c r="A72">
        <v>1252.4100000000001</v>
      </c>
      <c r="B72" t="s">
        <v>11</v>
      </c>
      <c r="C72">
        <v>1</v>
      </c>
    </row>
    <row r="73" spans="1:3" x14ac:dyDescent="0.25">
      <c r="A73">
        <v>1253</v>
      </c>
      <c r="B73" t="s">
        <v>11</v>
      </c>
      <c r="C73">
        <v>0</v>
      </c>
    </row>
    <row r="74" spans="1:3" x14ac:dyDescent="0.25">
      <c r="A74">
        <v>1253.94</v>
      </c>
      <c r="B74" t="s">
        <v>11</v>
      </c>
      <c r="C74">
        <v>1</v>
      </c>
    </row>
    <row r="75" spans="1:3" x14ac:dyDescent="0.25">
      <c r="A75">
        <v>1256.3</v>
      </c>
      <c r="B75" t="s">
        <v>11</v>
      </c>
      <c r="C75">
        <v>1</v>
      </c>
    </row>
    <row r="76" spans="1:3" x14ac:dyDescent="0.25">
      <c r="A76">
        <v>1261.44</v>
      </c>
      <c r="B76" t="s">
        <v>11</v>
      </c>
      <c r="C76">
        <v>1</v>
      </c>
    </row>
    <row r="77" spans="1:3" x14ac:dyDescent="0.25">
      <c r="A77">
        <v>1261.8599999999999</v>
      </c>
      <c r="B77" t="s">
        <v>11</v>
      </c>
      <c r="C77">
        <v>1</v>
      </c>
    </row>
    <row r="78" spans="1:3" x14ac:dyDescent="0.25">
      <c r="A78">
        <v>1263.25</v>
      </c>
      <c r="B78" t="s">
        <v>11</v>
      </c>
      <c r="C78">
        <v>1</v>
      </c>
    </row>
    <row r="79" spans="1:3" x14ac:dyDescent="0.25">
      <c r="A79">
        <v>1267</v>
      </c>
      <c r="B79" t="s">
        <v>11</v>
      </c>
      <c r="C79">
        <v>0</v>
      </c>
    </row>
    <row r="80" spans="1:3" x14ac:dyDescent="0.25">
      <c r="A80">
        <v>1276</v>
      </c>
      <c r="B80" t="s">
        <v>11</v>
      </c>
      <c r="C80">
        <v>0</v>
      </c>
    </row>
    <row r="81" spans="1:3" x14ac:dyDescent="0.25">
      <c r="A81">
        <v>1283</v>
      </c>
      <c r="B81" t="s">
        <v>11</v>
      </c>
      <c r="C81">
        <v>0</v>
      </c>
    </row>
    <row r="82" spans="1:3" x14ac:dyDescent="0.25">
      <c r="A82">
        <v>1285</v>
      </c>
      <c r="B82" t="s">
        <v>11</v>
      </c>
      <c r="C82">
        <v>1</v>
      </c>
    </row>
    <row r="83" spans="1:3" x14ac:dyDescent="0.25">
      <c r="A83">
        <v>1286</v>
      </c>
      <c r="B83" t="s">
        <v>11</v>
      </c>
      <c r="C83">
        <v>0</v>
      </c>
    </row>
    <row r="84" spans="1:3" x14ac:dyDescent="0.25">
      <c r="A84">
        <v>1290.93</v>
      </c>
      <c r="B84" t="s">
        <v>11</v>
      </c>
      <c r="C84">
        <v>0</v>
      </c>
    </row>
    <row r="85" spans="1:3" x14ac:dyDescent="0.25">
      <c r="A85">
        <v>1293</v>
      </c>
      <c r="B85" t="s">
        <v>11</v>
      </c>
      <c r="C85">
        <v>1</v>
      </c>
    </row>
    <row r="86" spans="1:3" x14ac:dyDescent="0.25">
      <c r="A86">
        <v>1304</v>
      </c>
      <c r="B86" t="s">
        <v>11</v>
      </c>
      <c r="C86">
        <v>1</v>
      </c>
    </row>
    <row r="87" spans="1:3" x14ac:dyDescent="0.25">
      <c r="A87">
        <v>1304</v>
      </c>
      <c r="B87" t="s">
        <v>11</v>
      </c>
      <c r="C87">
        <v>0</v>
      </c>
    </row>
    <row r="88" spans="1:3" x14ac:dyDescent="0.25">
      <c r="A88">
        <v>1315</v>
      </c>
      <c r="B88" t="s">
        <v>11</v>
      </c>
      <c r="C88">
        <v>0</v>
      </c>
    </row>
    <row r="89" spans="1:3" x14ac:dyDescent="0.25">
      <c r="A89">
        <v>1329.17</v>
      </c>
      <c r="B89" t="s">
        <v>11</v>
      </c>
      <c r="C89">
        <v>0</v>
      </c>
    </row>
    <row r="90" spans="1:3" x14ac:dyDescent="0.25">
      <c r="A90">
        <v>1332.61</v>
      </c>
      <c r="B90" t="s">
        <v>11</v>
      </c>
      <c r="C90">
        <v>1</v>
      </c>
    </row>
    <row r="91" spans="1:3" x14ac:dyDescent="0.25">
      <c r="A91">
        <v>1338</v>
      </c>
      <c r="B91" t="s">
        <v>11</v>
      </c>
      <c r="C91">
        <v>1</v>
      </c>
    </row>
    <row r="92" spans="1:3" x14ac:dyDescent="0.25">
      <c r="A92">
        <v>1341.16</v>
      </c>
      <c r="B92" t="s">
        <v>11</v>
      </c>
      <c r="C92">
        <v>0</v>
      </c>
    </row>
    <row r="93" spans="1:3" x14ac:dyDescent="0.25">
      <c r="A93">
        <v>1359</v>
      </c>
      <c r="B93" t="s">
        <v>11</v>
      </c>
      <c r="C93">
        <v>0</v>
      </c>
    </row>
    <row r="94" spans="1:3" x14ac:dyDescent="0.25">
      <c r="A94">
        <v>1382</v>
      </c>
      <c r="B94" t="s">
        <v>11</v>
      </c>
      <c r="C94">
        <v>0</v>
      </c>
    </row>
    <row r="95" spans="1:3" x14ac:dyDescent="0.25">
      <c r="A95">
        <v>1389</v>
      </c>
      <c r="B95" t="s">
        <v>11</v>
      </c>
      <c r="C95">
        <v>1</v>
      </c>
    </row>
    <row r="96" spans="1:3" x14ac:dyDescent="0.25">
      <c r="A96">
        <v>1390</v>
      </c>
      <c r="B96" t="s">
        <v>11</v>
      </c>
      <c r="C96">
        <v>1</v>
      </c>
    </row>
    <row r="97" spans="1:3" x14ac:dyDescent="0.25">
      <c r="A97">
        <v>1391.53</v>
      </c>
      <c r="B97" t="s">
        <v>11</v>
      </c>
      <c r="C97">
        <v>1</v>
      </c>
    </row>
    <row r="98" spans="1:3" x14ac:dyDescent="0.25">
      <c r="A98">
        <v>1400.44</v>
      </c>
      <c r="B98" t="s">
        <v>11</v>
      </c>
      <c r="C98">
        <v>1</v>
      </c>
    </row>
    <row r="99" spans="1:3" x14ac:dyDescent="0.25">
      <c r="A99">
        <v>1402</v>
      </c>
      <c r="B99" t="s">
        <v>11</v>
      </c>
      <c r="C99">
        <v>1</v>
      </c>
    </row>
    <row r="100" spans="1:3" x14ac:dyDescent="0.25">
      <c r="A100">
        <v>1417</v>
      </c>
      <c r="B100" t="s">
        <v>11</v>
      </c>
      <c r="C100">
        <v>1</v>
      </c>
    </row>
    <row r="101" spans="1:3" x14ac:dyDescent="0.25">
      <c r="A101">
        <v>1421</v>
      </c>
      <c r="B101" t="s">
        <v>11</v>
      </c>
      <c r="C101">
        <v>0</v>
      </c>
    </row>
    <row r="102" spans="1:3" x14ac:dyDescent="0.25">
      <c r="A102">
        <v>1422</v>
      </c>
      <c r="B102" t="s">
        <v>11</v>
      </c>
      <c r="C102">
        <v>0</v>
      </c>
    </row>
    <row r="103" spans="1:3" x14ac:dyDescent="0.25">
      <c r="A103">
        <v>1438</v>
      </c>
      <c r="B103" t="s">
        <v>11</v>
      </c>
      <c r="C103">
        <v>0</v>
      </c>
    </row>
    <row r="104" spans="1:3" x14ac:dyDescent="0.25">
      <c r="A104">
        <v>1445</v>
      </c>
      <c r="B104" t="s">
        <v>11</v>
      </c>
      <c r="C104">
        <v>1</v>
      </c>
    </row>
    <row r="105" spans="1:3" x14ac:dyDescent="0.25">
      <c r="A105">
        <v>1467</v>
      </c>
      <c r="B105" t="s">
        <v>11</v>
      </c>
      <c r="C105">
        <v>0</v>
      </c>
    </row>
    <row r="106" spans="1:3" x14ac:dyDescent="0.25">
      <c r="A106">
        <v>1477</v>
      </c>
      <c r="B106" t="s">
        <v>11</v>
      </c>
      <c r="C106">
        <v>0</v>
      </c>
    </row>
    <row r="107" spans="1:3" x14ac:dyDescent="0.25">
      <c r="A107">
        <v>1481</v>
      </c>
      <c r="B107" t="s">
        <v>11</v>
      </c>
      <c r="C107">
        <v>0</v>
      </c>
    </row>
    <row r="108" spans="1:3" x14ac:dyDescent="0.25">
      <c r="A108">
        <v>1493</v>
      </c>
      <c r="B108" t="s">
        <v>11</v>
      </c>
      <c r="C108">
        <v>0</v>
      </c>
    </row>
    <row r="109" spans="1:3" x14ac:dyDescent="0.25">
      <c r="A109">
        <v>1497</v>
      </c>
      <c r="B109" t="s">
        <v>11</v>
      </c>
      <c r="C109">
        <v>1</v>
      </c>
    </row>
    <row r="110" spans="1:3" x14ac:dyDescent="0.25">
      <c r="A110">
        <v>1515.34</v>
      </c>
      <c r="B110" t="s">
        <v>11</v>
      </c>
      <c r="C110">
        <v>1</v>
      </c>
    </row>
    <row r="111" spans="1:3" x14ac:dyDescent="0.25">
      <c r="A111">
        <v>1526.31</v>
      </c>
      <c r="B111" t="s">
        <v>11</v>
      </c>
      <c r="C111">
        <v>1</v>
      </c>
    </row>
    <row r="112" spans="1:3" x14ac:dyDescent="0.25">
      <c r="A112">
        <v>1532.47</v>
      </c>
      <c r="B112" t="s">
        <v>11</v>
      </c>
      <c r="C112">
        <v>1</v>
      </c>
    </row>
    <row r="113" spans="1:3" x14ac:dyDescent="0.25">
      <c r="A113">
        <v>1534.3</v>
      </c>
      <c r="B113" t="s">
        <v>11</v>
      </c>
      <c r="C113">
        <v>1</v>
      </c>
    </row>
    <row r="114" spans="1:3" x14ac:dyDescent="0.25">
      <c r="A114">
        <v>1566.88</v>
      </c>
      <c r="B114" t="s">
        <v>11</v>
      </c>
      <c r="C114">
        <v>0</v>
      </c>
    </row>
    <row r="115" spans="1:3" x14ac:dyDescent="0.25">
      <c r="A115">
        <v>1607.51</v>
      </c>
      <c r="B115" t="s">
        <v>11</v>
      </c>
      <c r="C115">
        <v>0</v>
      </c>
    </row>
    <row r="116" spans="1:3" x14ac:dyDescent="0.25">
      <c r="A116">
        <v>1615.77</v>
      </c>
      <c r="B116" t="s">
        <v>11</v>
      </c>
      <c r="C116">
        <v>0</v>
      </c>
    </row>
    <row r="117" spans="1:3" x14ac:dyDescent="0.25">
      <c r="A117">
        <v>1617.16</v>
      </c>
      <c r="B117" t="s">
        <v>11</v>
      </c>
      <c r="C117">
        <v>0</v>
      </c>
    </row>
    <row r="118" spans="1:3" x14ac:dyDescent="0.25">
      <c r="A118">
        <v>1621.34</v>
      </c>
      <c r="B118" t="s">
        <v>11</v>
      </c>
      <c r="C118">
        <v>1</v>
      </c>
    </row>
    <row r="119" spans="1:3" x14ac:dyDescent="0.25">
      <c r="A119">
        <v>1621.88</v>
      </c>
      <c r="B119" t="s">
        <v>11</v>
      </c>
      <c r="C119">
        <v>0</v>
      </c>
    </row>
    <row r="120" spans="1:3" x14ac:dyDescent="0.25">
      <c r="A120">
        <v>1622.19</v>
      </c>
      <c r="B120" t="s">
        <v>11</v>
      </c>
      <c r="C120">
        <v>0</v>
      </c>
    </row>
    <row r="121" spans="1:3" x14ac:dyDescent="0.25">
      <c r="A121">
        <v>1625.43</v>
      </c>
      <c r="B121" t="s">
        <v>11</v>
      </c>
      <c r="C121">
        <v>1</v>
      </c>
    </row>
    <row r="122" spans="1:3" x14ac:dyDescent="0.25">
      <c r="A122">
        <v>1627.28</v>
      </c>
      <c r="B122" t="s">
        <v>11</v>
      </c>
      <c r="C122">
        <v>1</v>
      </c>
    </row>
    <row r="123" spans="1:3" x14ac:dyDescent="0.25">
      <c r="A123">
        <v>1628.47</v>
      </c>
      <c r="B123" t="s">
        <v>11</v>
      </c>
      <c r="C123">
        <v>1</v>
      </c>
    </row>
    <row r="124" spans="1:3" x14ac:dyDescent="0.25">
      <c r="A124">
        <v>1629.83</v>
      </c>
      <c r="B124" t="s">
        <v>11</v>
      </c>
      <c r="C124">
        <v>0</v>
      </c>
    </row>
    <row r="125" spans="1:3" x14ac:dyDescent="0.25">
      <c r="A125">
        <v>1631.67</v>
      </c>
      <c r="B125" t="s">
        <v>11</v>
      </c>
      <c r="C125">
        <v>0</v>
      </c>
    </row>
    <row r="126" spans="1:3" x14ac:dyDescent="0.25">
      <c r="A126">
        <v>1631.82</v>
      </c>
      <c r="B126" t="s">
        <v>11</v>
      </c>
      <c r="C126">
        <v>0</v>
      </c>
    </row>
    <row r="127" spans="1:3" x14ac:dyDescent="0.25">
      <c r="A127">
        <v>1632.04</v>
      </c>
      <c r="B127" t="s">
        <v>11</v>
      </c>
      <c r="C127">
        <v>1</v>
      </c>
    </row>
    <row r="128" spans="1:3" x14ac:dyDescent="0.25">
      <c r="A128">
        <v>1632.56</v>
      </c>
      <c r="B128" t="s">
        <v>11</v>
      </c>
      <c r="C128">
        <v>1</v>
      </c>
    </row>
    <row r="129" spans="1:3" x14ac:dyDescent="0.25">
      <c r="A129">
        <v>1633.04</v>
      </c>
      <c r="B129" t="s">
        <v>11</v>
      </c>
      <c r="C129">
        <v>0</v>
      </c>
    </row>
    <row r="130" spans="1:3" x14ac:dyDescent="0.25">
      <c r="A130">
        <v>1633.96</v>
      </c>
      <c r="B130" t="s">
        <v>11</v>
      </c>
      <c r="C130">
        <v>0</v>
      </c>
    </row>
    <row r="131" spans="1:3" x14ac:dyDescent="0.25">
      <c r="A131">
        <v>1634.57</v>
      </c>
      <c r="B131" t="s">
        <v>11</v>
      </c>
      <c r="C131">
        <v>0</v>
      </c>
    </row>
    <row r="132" spans="1:3" x14ac:dyDescent="0.25">
      <c r="A132">
        <v>1635.73</v>
      </c>
      <c r="B132" t="s">
        <v>11</v>
      </c>
      <c r="C132">
        <v>1</v>
      </c>
    </row>
    <row r="133" spans="1:3" x14ac:dyDescent="0.25">
      <c r="A133">
        <v>1639.56</v>
      </c>
      <c r="B133" t="s">
        <v>11</v>
      </c>
      <c r="C133">
        <v>1</v>
      </c>
    </row>
    <row r="134" spans="1:3" x14ac:dyDescent="0.25">
      <c r="A134">
        <v>1639.56</v>
      </c>
      <c r="B134" t="s">
        <v>11</v>
      </c>
      <c r="C134">
        <v>1</v>
      </c>
    </row>
    <row r="135" spans="1:3" x14ac:dyDescent="0.25">
      <c r="A135">
        <v>1646.43</v>
      </c>
      <c r="B135" t="s">
        <v>11</v>
      </c>
      <c r="C135">
        <v>1</v>
      </c>
    </row>
    <row r="136" spans="1:3" x14ac:dyDescent="0.25">
      <c r="A136">
        <v>1665</v>
      </c>
      <c r="B136" t="s">
        <v>11</v>
      </c>
      <c r="C136">
        <v>1</v>
      </c>
    </row>
    <row r="137" spans="1:3" x14ac:dyDescent="0.25">
      <c r="A137">
        <v>1674.63</v>
      </c>
      <c r="B137" t="s">
        <v>11</v>
      </c>
      <c r="C137">
        <v>1</v>
      </c>
    </row>
    <row r="138" spans="1:3" x14ac:dyDescent="0.25">
      <c r="A138">
        <v>1682.6</v>
      </c>
      <c r="B138" t="s">
        <v>11</v>
      </c>
      <c r="C138">
        <v>1</v>
      </c>
    </row>
    <row r="139" spans="1:3" x14ac:dyDescent="0.25">
      <c r="A139">
        <v>1694.8</v>
      </c>
      <c r="B139" t="s">
        <v>11</v>
      </c>
      <c r="C139">
        <v>1</v>
      </c>
    </row>
    <row r="140" spans="1:3" x14ac:dyDescent="0.25">
      <c r="A140">
        <v>1702.46</v>
      </c>
      <c r="B140" t="s">
        <v>11</v>
      </c>
      <c r="C140">
        <v>1</v>
      </c>
    </row>
    <row r="141" spans="1:3" x14ac:dyDescent="0.25">
      <c r="A141">
        <v>1704.57</v>
      </c>
      <c r="B141" t="s">
        <v>11</v>
      </c>
      <c r="C141">
        <v>1</v>
      </c>
    </row>
    <row r="142" spans="1:3" x14ac:dyDescent="0.25">
      <c r="A142">
        <v>1704.7</v>
      </c>
      <c r="B142" t="s">
        <v>11</v>
      </c>
      <c r="C142">
        <v>1</v>
      </c>
    </row>
    <row r="143" spans="1:3" x14ac:dyDescent="0.25">
      <c r="A143">
        <v>1705.62</v>
      </c>
      <c r="B143" t="s">
        <v>11</v>
      </c>
      <c r="C143">
        <v>1</v>
      </c>
    </row>
    <row r="144" spans="1:3" x14ac:dyDescent="0.25">
      <c r="A144">
        <v>1708</v>
      </c>
      <c r="B144" t="s">
        <v>12</v>
      </c>
      <c r="C144">
        <v>1</v>
      </c>
    </row>
    <row r="145" spans="1:3" x14ac:dyDescent="0.25">
      <c r="A145">
        <v>1708.93</v>
      </c>
      <c r="B145" t="s">
        <v>12</v>
      </c>
      <c r="C145">
        <v>1</v>
      </c>
    </row>
    <row r="146" spans="1:3" x14ac:dyDescent="0.25">
      <c r="A146">
        <v>1711.03</v>
      </c>
      <c r="B146" t="s">
        <v>12</v>
      </c>
      <c r="C146">
        <v>1</v>
      </c>
    </row>
    <row r="147" spans="1:3" x14ac:dyDescent="0.25">
      <c r="A147">
        <v>1712.23</v>
      </c>
      <c r="B147" t="s">
        <v>12</v>
      </c>
      <c r="C147">
        <v>1</v>
      </c>
    </row>
    <row r="148" spans="1:3" x14ac:dyDescent="0.25">
      <c r="A148">
        <v>1719.44</v>
      </c>
      <c r="B148" t="s">
        <v>12</v>
      </c>
      <c r="C148">
        <v>1</v>
      </c>
    </row>
    <row r="149" spans="1:3" x14ac:dyDescent="0.25">
      <c r="A149">
        <v>1720.35</v>
      </c>
      <c r="B149" t="s">
        <v>12</v>
      </c>
      <c r="C149">
        <v>1</v>
      </c>
    </row>
    <row r="150" spans="1:3" x14ac:dyDescent="0.25">
      <c r="A150">
        <v>1725.55</v>
      </c>
      <c r="B150" t="s">
        <v>12</v>
      </c>
      <c r="C150">
        <v>1</v>
      </c>
    </row>
    <row r="151" spans="1:3" x14ac:dyDescent="0.25">
      <c r="A151">
        <v>1727.54</v>
      </c>
      <c r="B151" t="s">
        <v>12</v>
      </c>
      <c r="C151">
        <v>1</v>
      </c>
    </row>
    <row r="152" spans="1:3" x14ac:dyDescent="0.25">
      <c r="A152">
        <v>1727.79</v>
      </c>
      <c r="B152" t="s">
        <v>12</v>
      </c>
      <c r="C152">
        <v>0</v>
      </c>
    </row>
    <row r="153" spans="1:3" x14ac:dyDescent="0.25">
      <c r="A153">
        <v>1728.9</v>
      </c>
      <c r="B153" t="s">
        <v>12</v>
      </c>
      <c r="C153">
        <v>0</v>
      </c>
    </row>
    <row r="154" spans="1:3" x14ac:dyDescent="0.25">
      <c r="A154">
        <v>1731.68</v>
      </c>
      <c r="B154" t="s">
        <v>12</v>
      </c>
      <c r="C154">
        <v>0</v>
      </c>
    </row>
    <row r="155" spans="1:3" x14ac:dyDescent="0.25">
      <c r="A155">
        <v>1737.38</v>
      </c>
      <c r="B155" t="s">
        <v>12</v>
      </c>
      <c r="C155">
        <v>0</v>
      </c>
    </row>
    <row r="156" spans="1:3" x14ac:dyDescent="0.25">
      <c r="A156">
        <v>1743.21</v>
      </c>
      <c r="B156" t="s">
        <v>12</v>
      </c>
      <c r="C156">
        <v>0</v>
      </c>
    </row>
    <row r="157" spans="1:3" x14ac:dyDescent="0.25">
      <c r="A157">
        <v>1744.47</v>
      </c>
      <c r="B157" t="s">
        <v>12</v>
      </c>
      <c r="C157">
        <v>0</v>
      </c>
    </row>
    <row r="158" spans="1:3" x14ac:dyDescent="0.25">
      <c r="A158">
        <v>1748.77</v>
      </c>
      <c r="B158" t="s">
        <v>12</v>
      </c>
      <c r="C158">
        <v>0</v>
      </c>
    </row>
    <row r="159" spans="1:3" x14ac:dyDescent="0.25">
      <c r="A159">
        <v>1756.6</v>
      </c>
      <c r="B159" t="s">
        <v>12</v>
      </c>
      <c r="C159">
        <v>1</v>
      </c>
    </row>
    <row r="160" spans="1:3" x14ac:dyDescent="0.25">
      <c r="A160">
        <v>1759.34</v>
      </c>
      <c r="B160" t="s">
        <v>12</v>
      </c>
      <c r="C160">
        <v>0</v>
      </c>
    </row>
    <row r="161" spans="1:3" x14ac:dyDescent="0.25">
      <c r="A161">
        <v>1769.53</v>
      </c>
      <c r="B161" t="s">
        <v>12</v>
      </c>
      <c r="C161">
        <v>1</v>
      </c>
    </row>
    <row r="162" spans="1:3" x14ac:dyDescent="0.25">
      <c r="A162">
        <v>1815.88</v>
      </c>
      <c r="B162" t="s">
        <v>12</v>
      </c>
      <c r="C162">
        <v>1</v>
      </c>
    </row>
    <row r="163" spans="1:3" x14ac:dyDescent="0.25">
      <c r="A163">
        <v>1822.54</v>
      </c>
      <c r="B163" t="s">
        <v>12</v>
      </c>
      <c r="C163">
        <v>0</v>
      </c>
    </row>
    <row r="164" spans="1:3" x14ac:dyDescent="0.25">
      <c r="A164">
        <v>1824.29</v>
      </c>
      <c r="B164" t="s">
        <v>12</v>
      </c>
      <c r="C164">
        <v>1</v>
      </c>
    </row>
    <row r="165" spans="1:3" x14ac:dyDescent="0.25">
      <c r="A165">
        <v>1826.84</v>
      </c>
      <c r="B165" t="s">
        <v>12</v>
      </c>
      <c r="C165">
        <v>1</v>
      </c>
    </row>
    <row r="166" spans="1:3" x14ac:dyDescent="0.25">
      <c r="A166">
        <v>1832.09</v>
      </c>
      <c r="B166" t="s">
        <v>12</v>
      </c>
      <c r="C166">
        <v>1</v>
      </c>
    </row>
    <row r="167" spans="1:3" x14ac:dyDescent="0.25">
      <c r="A167">
        <v>1837.24</v>
      </c>
      <c r="B167" t="s">
        <v>12</v>
      </c>
      <c r="C167">
        <v>1</v>
      </c>
    </row>
    <row r="168" spans="1:3" x14ac:dyDescent="0.25">
      <c r="A168">
        <v>1837.28</v>
      </c>
      <c r="B168" t="s">
        <v>12</v>
      </c>
      <c r="C168">
        <v>1</v>
      </c>
    </row>
    <row r="169" spans="1:3" x14ac:dyDescent="0.25">
      <c r="A169">
        <v>1842.52</v>
      </c>
      <c r="B169" t="s">
        <v>12</v>
      </c>
      <c r="C169">
        <v>1</v>
      </c>
    </row>
    <row r="170" spans="1:3" x14ac:dyDescent="0.25">
      <c r="A170">
        <v>1850.55</v>
      </c>
      <c r="B170" t="s">
        <v>12</v>
      </c>
      <c r="C170">
        <v>0</v>
      </c>
    </row>
    <row r="171" spans="1:3" x14ac:dyDescent="0.25">
      <c r="A171">
        <v>1863.45</v>
      </c>
      <c r="B171" t="s">
        <v>12</v>
      </c>
      <c r="C171">
        <v>0</v>
      </c>
    </row>
    <row r="172" spans="1:3" x14ac:dyDescent="0.25">
      <c r="A172">
        <v>1865.98</v>
      </c>
      <c r="B172" t="s">
        <v>12</v>
      </c>
      <c r="C172">
        <v>0</v>
      </c>
    </row>
    <row r="173" spans="1:3" x14ac:dyDescent="0.25">
      <c r="A173">
        <v>1875.34</v>
      </c>
      <c r="B173" t="s">
        <v>12</v>
      </c>
      <c r="C173">
        <v>0</v>
      </c>
    </row>
    <row r="174" spans="1:3" x14ac:dyDescent="0.25">
      <c r="A174">
        <v>1877.93</v>
      </c>
      <c r="B174" t="s">
        <v>12</v>
      </c>
      <c r="C174">
        <v>0</v>
      </c>
    </row>
    <row r="175" spans="1:3" x14ac:dyDescent="0.25">
      <c r="A175">
        <v>1880.07</v>
      </c>
      <c r="B175" t="s">
        <v>12</v>
      </c>
      <c r="C175">
        <v>0</v>
      </c>
    </row>
    <row r="176" spans="1:3" x14ac:dyDescent="0.25">
      <c r="A176">
        <v>1880.49</v>
      </c>
      <c r="B176" t="s">
        <v>12</v>
      </c>
      <c r="C176">
        <v>0</v>
      </c>
    </row>
    <row r="177" spans="1:3" x14ac:dyDescent="0.25">
      <c r="A177">
        <v>1906.36</v>
      </c>
      <c r="B177" t="s">
        <v>12</v>
      </c>
      <c r="C177">
        <v>1</v>
      </c>
    </row>
    <row r="178" spans="1:3" x14ac:dyDescent="0.25">
      <c r="A178">
        <v>1908.9</v>
      </c>
      <c r="B178" t="s">
        <v>12</v>
      </c>
      <c r="C178">
        <v>1</v>
      </c>
    </row>
    <row r="179" spans="1:3" x14ac:dyDescent="0.25">
      <c r="A179">
        <v>1909.53</v>
      </c>
      <c r="B179" t="s">
        <v>12</v>
      </c>
      <c r="C179">
        <v>1</v>
      </c>
    </row>
    <row r="180" spans="1:3" x14ac:dyDescent="0.25">
      <c r="A180">
        <v>1917.32</v>
      </c>
      <c r="B180" t="s">
        <v>12</v>
      </c>
      <c r="C180">
        <v>1</v>
      </c>
    </row>
    <row r="181" spans="1:3" x14ac:dyDescent="0.25">
      <c r="A181">
        <v>1964.78</v>
      </c>
      <c r="B181" t="s">
        <v>12</v>
      </c>
      <c r="C181">
        <v>1</v>
      </c>
    </row>
    <row r="182" spans="1:3" x14ac:dyDescent="0.25">
      <c r="A182">
        <v>1967.02</v>
      </c>
      <c r="B182" t="s">
        <v>12</v>
      </c>
      <c r="C182">
        <v>1</v>
      </c>
    </row>
    <row r="183" spans="1:3" x14ac:dyDescent="0.25">
      <c r="A183">
        <v>1969.61</v>
      </c>
      <c r="B183" t="s">
        <v>12</v>
      </c>
      <c r="C183">
        <v>1</v>
      </c>
    </row>
    <row r="184" spans="1:3" x14ac:dyDescent="0.25">
      <c r="A184">
        <v>1972.95</v>
      </c>
      <c r="B184" t="s">
        <v>12</v>
      </c>
      <c r="C184">
        <v>1</v>
      </c>
    </row>
    <row r="185" spans="1:3" x14ac:dyDescent="0.25">
      <c r="A185">
        <v>1977.82</v>
      </c>
      <c r="B185" t="s">
        <v>12</v>
      </c>
      <c r="C185">
        <v>1</v>
      </c>
    </row>
    <row r="186" spans="1:3" x14ac:dyDescent="0.25">
      <c r="A186">
        <v>1980.07</v>
      </c>
      <c r="B186" t="s">
        <v>12</v>
      </c>
      <c r="C186">
        <v>1</v>
      </c>
    </row>
    <row r="187" spans="1:3" x14ac:dyDescent="0.25">
      <c r="A187">
        <v>1981.58</v>
      </c>
      <c r="B187" t="s">
        <v>12</v>
      </c>
      <c r="C187">
        <v>1</v>
      </c>
    </row>
    <row r="188" spans="1:3" x14ac:dyDescent="0.25">
      <c r="A188">
        <v>1984.45</v>
      </c>
      <c r="B188" t="s">
        <v>12</v>
      </c>
      <c r="C188">
        <v>1</v>
      </c>
    </row>
    <row r="189" spans="1:3" x14ac:dyDescent="0.25">
      <c r="A189">
        <v>1986.93</v>
      </c>
      <c r="B189" t="s">
        <v>12</v>
      </c>
      <c r="C189">
        <v>1</v>
      </c>
    </row>
    <row r="190" spans="1:3" x14ac:dyDescent="0.25">
      <c r="A190">
        <v>2007.95</v>
      </c>
      <c r="B190" t="s">
        <v>12</v>
      </c>
      <c r="C190">
        <v>0</v>
      </c>
    </row>
    <row r="191" spans="1:3" x14ac:dyDescent="0.25">
      <c r="A191">
        <v>2020.18</v>
      </c>
      <c r="B191" t="s">
        <v>12</v>
      </c>
      <c r="C191">
        <v>0</v>
      </c>
    </row>
    <row r="192" spans="1:3" x14ac:dyDescent="0.25">
      <c r="A192">
        <v>2020.55</v>
      </c>
      <c r="B192" t="s">
        <v>12</v>
      </c>
      <c r="C192">
        <v>0</v>
      </c>
    </row>
    <row r="193" spans="1:3" x14ac:dyDescent="0.25">
      <c r="A193">
        <v>2026.97</v>
      </c>
      <c r="B193" t="s">
        <v>12</v>
      </c>
      <c r="C193">
        <v>0</v>
      </c>
    </row>
    <row r="194" spans="1:3" x14ac:dyDescent="0.25">
      <c r="A194">
        <v>2045.69</v>
      </c>
      <c r="B194" t="s">
        <v>12</v>
      </c>
      <c r="C194">
        <v>1</v>
      </c>
    </row>
    <row r="195" spans="1:3" x14ac:dyDescent="0.25">
      <c r="A195">
        <v>2055.3200000000002</v>
      </c>
      <c r="B195" t="s">
        <v>12</v>
      </c>
      <c r="C195">
        <v>1</v>
      </c>
    </row>
    <row r="196" spans="1:3" x14ac:dyDescent="0.25">
      <c r="A196">
        <v>2094.1</v>
      </c>
      <c r="B196" t="s">
        <v>12</v>
      </c>
      <c r="C196">
        <v>0</v>
      </c>
    </row>
    <row r="197" spans="1:3" x14ac:dyDescent="0.25">
      <c r="A197">
        <v>2102.2600000000002</v>
      </c>
      <c r="B197" t="s">
        <v>12</v>
      </c>
      <c r="C197">
        <v>1</v>
      </c>
    </row>
    <row r="198" spans="1:3" x14ac:dyDescent="0.25">
      <c r="A198">
        <v>2103.08</v>
      </c>
      <c r="B198" t="s">
        <v>12</v>
      </c>
      <c r="C198">
        <v>1</v>
      </c>
    </row>
    <row r="199" spans="1:3" x14ac:dyDescent="0.25">
      <c r="A199">
        <v>2104.11</v>
      </c>
      <c r="B199" t="s">
        <v>11</v>
      </c>
      <c r="C199">
        <v>1</v>
      </c>
    </row>
    <row r="200" spans="1:3" x14ac:dyDescent="0.25">
      <c r="A200">
        <v>2106.2600000000002</v>
      </c>
      <c r="B200" t="s">
        <v>11</v>
      </c>
      <c r="C200">
        <v>1</v>
      </c>
    </row>
    <row r="201" spans="1:3" x14ac:dyDescent="0.25">
      <c r="A201">
        <v>2117.34</v>
      </c>
      <c r="B201" t="s">
        <v>11</v>
      </c>
      <c r="C201">
        <v>0</v>
      </c>
    </row>
    <row r="202" spans="1:3" x14ac:dyDescent="0.25">
      <c r="A202">
        <v>2118.61</v>
      </c>
      <c r="B202" t="s">
        <v>11</v>
      </c>
      <c r="C202">
        <v>1</v>
      </c>
    </row>
    <row r="203" spans="1:3" x14ac:dyDescent="0.25">
      <c r="A203">
        <v>2128.4299999999998</v>
      </c>
      <c r="B203" t="s">
        <v>11</v>
      </c>
      <c r="C203">
        <v>0</v>
      </c>
    </row>
    <row r="204" spans="1:3" x14ac:dyDescent="0.25">
      <c r="A204">
        <v>2130.6799999999998</v>
      </c>
      <c r="B204" t="s">
        <v>11</v>
      </c>
      <c r="C204">
        <v>0</v>
      </c>
    </row>
    <row r="205" spans="1:3" x14ac:dyDescent="0.25">
      <c r="A205">
        <v>2134.9</v>
      </c>
      <c r="B205" t="s">
        <v>11</v>
      </c>
      <c r="C205">
        <v>0</v>
      </c>
    </row>
    <row r="206" spans="1:3" x14ac:dyDescent="0.25">
      <c r="A206">
        <v>2136.88</v>
      </c>
      <c r="B206" t="s">
        <v>11</v>
      </c>
      <c r="C206">
        <v>0</v>
      </c>
    </row>
    <row r="207" spans="1:3" x14ac:dyDescent="0.25">
      <c r="A207">
        <v>2137.65</v>
      </c>
      <c r="B207" t="s">
        <v>12</v>
      </c>
      <c r="C207">
        <v>1</v>
      </c>
    </row>
    <row r="208" spans="1:3" x14ac:dyDescent="0.25">
      <c r="A208">
        <v>2138.0700000000002</v>
      </c>
      <c r="B208" t="s">
        <v>11</v>
      </c>
      <c r="C208">
        <v>0</v>
      </c>
    </row>
    <row r="209" spans="1:3" x14ac:dyDescent="0.25">
      <c r="A209">
        <v>2144.85</v>
      </c>
      <c r="B209" t="s">
        <v>11</v>
      </c>
      <c r="C209">
        <v>0</v>
      </c>
    </row>
    <row r="210" spans="1:3" x14ac:dyDescent="0.25">
      <c r="A210">
        <v>2150.4699999999998</v>
      </c>
      <c r="B210" t="s">
        <v>11</v>
      </c>
      <c r="C210">
        <v>0</v>
      </c>
    </row>
    <row r="211" spans="1:3" x14ac:dyDescent="0.25">
      <c r="A211">
        <v>2154.36</v>
      </c>
      <c r="B211" t="s">
        <v>11</v>
      </c>
      <c r="C211">
        <v>0</v>
      </c>
    </row>
    <row r="212" spans="1:3" x14ac:dyDescent="0.25">
      <c r="A212">
        <v>2155.6799999999998</v>
      </c>
      <c r="B212" t="s">
        <v>11</v>
      </c>
      <c r="C212">
        <v>0</v>
      </c>
    </row>
    <row r="213" spans="1:3" x14ac:dyDescent="0.25">
      <c r="A213">
        <v>2156.75</v>
      </c>
      <c r="B213" t="s">
        <v>11</v>
      </c>
      <c r="C213">
        <v>0</v>
      </c>
    </row>
    <row r="214" spans="1:3" x14ac:dyDescent="0.25">
      <c r="A214">
        <v>2166.73</v>
      </c>
      <c r="B214" t="s">
        <v>11</v>
      </c>
      <c r="C214">
        <v>0</v>
      </c>
    </row>
    <row r="215" spans="1:3" x14ac:dyDescent="0.25">
      <c r="A215">
        <v>2170.08</v>
      </c>
      <c r="B215" t="s">
        <v>11</v>
      </c>
      <c r="C215">
        <v>1</v>
      </c>
    </row>
    <row r="216" spans="1:3" x14ac:dyDescent="0.25">
      <c r="A216">
        <v>2193.1999999999998</v>
      </c>
      <c r="B216" t="s">
        <v>11</v>
      </c>
      <c r="C216">
        <v>1</v>
      </c>
    </row>
    <row r="217" spans="1:3" x14ac:dyDescent="0.25">
      <c r="A217">
        <v>2196.4699999999998</v>
      </c>
      <c r="B217" t="s">
        <v>11</v>
      </c>
      <c r="C217">
        <v>0</v>
      </c>
    </row>
    <row r="218" spans="1:3" x14ac:dyDescent="0.25">
      <c r="A218">
        <v>2198.19</v>
      </c>
      <c r="B218" t="s">
        <v>11</v>
      </c>
      <c r="C218">
        <v>0</v>
      </c>
    </row>
    <row r="219" spans="1:3" x14ac:dyDescent="0.25">
      <c r="A219">
        <v>2200.83</v>
      </c>
      <c r="B219" t="s">
        <v>11</v>
      </c>
      <c r="C219">
        <v>0</v>
      </c>
    </row>
    <row r="220" spans="1:3" x14ac:dyDescent="0.25">
      <c r="A220">
        <v>2201.1</v>
      </c>
      <c r="B220" t="s">
        <v>11</v>
      </c>
      <c r="C220">
        <v>0</v>
      </c>
    </row>
    <row r="221" spans="1:3" x14ac:dyDescent="0.25">
      <c r="A221">
        <v>2203.4699999999998</v>
      </c>
      <c r="B221" t="s">
        <v>11</v>
      </c>
      <c r="C221">
        <v>0</v>
      </c>
    </row>
    <row r="222" spans="1:3" x14ac:dyDescent="0.25">
      <c r="A222">
        <v>2203.7399999999998</v>
      </c>
      <c r="B222" t="s">
        <v>11</v>
      </c>
      <c r="C222">
        <v>0</v>
      </c>
    </row>
    <row r="223" spans="1:3" x14ac:dyDescent="0.25">
      <c r="A223">
        <v>2205.98</v>
      </c>
      <c r="B223" t="s">
        <v>11</v>
      </c>
      <c r="C223">
        <v>0</v>
      </c>
    </row>
    <row r="224" spans="1:3" x14ac:dyDescent="0.25">
      <c r="A224">
        <v>2207.6999999999998</v>
      </c>
      <c r="B224" t="s">
        <v>11</v>
      </c>
      <c r="C224">
        <v>0</v>
      </c>
    </row>
    <row r="225" spans="1:3" x14ac:dyDescent="0.25">
      <c r="A225">
        <v>2211.13</v>
      </c>
      <c r="B225" t="s">
        <v>11</v>
      </c>
      <c r="C225">
        <v>0</v>
      </c>
    </row>
    <row r="226" spans="1:3" x14ac:dyDescent="0.25">
      <c r="A226">
        <v>2213.21</v>
      </c>
      <c r="B226" t="s">
        <v>11</v>
      </c>
      <c r="C226">
        <v>0</v>
      </c>
    </row>
    <row r="227" spans="1:3" x14ac:dyDescent="0.25">
      <c r="A227">
        <v>2217.4699999999998</v>
      </c>
      <c r="B227" t="s">
        <v>11</v>
      </c>
      <c r="C227">
        <v>0</v>
      </c>
    </row>
    <row r="228" spans="1:3" x14ac:dyDescent="0.25">
      <c r="A228">
        <v>2217.6</v>
      </c>
      <c r="B228" t="s">
        <v>11</v>
      </c>
      <c r="C228">
        <v>0</v>
      </c>
    </row>
    <row r="229" spans="1:3" x14ac:dyDescent="0.25">
      <c r="A229">
        <v>2219.4499999999998</v>
      </c>
      <c r="B229" t="s">
        <v>11</v>
      </c>
      <c r="C229">
        <v>0</v>
      </c>
    </row>
    <row r="230" spans="1:3" x14ac:dyDescent="0.25">
      <c r="A230">
        <v>2221.56</v>
      </c>
      <c r="B230" t="s">
        <v>11</v>
      </c>
      <c r="C230">
        <v>1</v>
      </c>
    </row>
    <row r="231" spans="1:3" x14ac:dyDescent="0.25">
      <c r="A231">
        <v>2250.84</v>
      </c>
      <c r="B231" t="s">
        <v>11</v>
      </c>
      <c r="C231">
        <v>1</v>
      </c>
    </row>
    <row r="232" spans="1:3" x14ac:dyDescent="0.25">
      <c r="A232">
        <v>2254.8000000000002</v>
      </c>
      <c r="B232" t="s">
        <v>11</v>
      </c>
      <c r="C232">
        <v>1</v>
      </c>
    </row>
    <row r="233" spans="1:3" x14ac:dyDescent="0.25">
      <c r="A233">
        <v>2257.48</v>
      </c>
      <c r="B233" t="s">
        <v>11</v>
      </c>
      <c r="C233">
        <v>0</v>
      </c>
    </row>
    <row r="234" spans="1:3" x14ac:dyDescent="0.25">
      <c r="A234">
        <v>2261.5700000000002</v>
      </c>
      <c r="B234" t="s">
        <v>11</v>
      </c>
      <c r="C234">
        <v>0</v>
      </c>
    </row>
    <row r="235" spans="1:3" x14ac:dyDescent="0.25">
      <c r="A235">
        <v>2277.7199999999998</v>
      </c>
      <c r="B235" t="s">
        <v>11</v>
      </c>
      <c r="C235">
        <v>1</v>
      </c>
    </row>
    <row r="236" spans="1:3" x14ac:dyDescent="0.25">
      <c r="A236">
        <v>2295.2399999999998</v>
      </c>
      <c r="B236" t="s">
        <v>11</v>
      </c>
      <c r="C236">
        <v>0</v>
      </c>
    </row>
    <row r="237" spans="1:3" x14ac:dyDescent="0.25">
      <c r="A237">
        <v>2302.3000000000002</v>
      </c>
      <c r="B237" t="s">
        <v>16</v>
      </c>
      <c r="C237">
        <v>1</v>
      </c>
    </row>
    <row r="238" spans="1:3" x14ac:dyDescent="0.25">
      <c r="A238">
        <v>2304</v>
      </c>
      <c r="B238" t="s">
        <v>11</v>
      </c>
      <c r="C238">
        <v>1</v>
      </c>
    </row>
    <row r="239" spans="1:3" x14ac:dyDescent="0.25">
      <c r="A239">
        <v>2322.62</v>
      </c>
      <c r="B239" t="s">
        <v>11</v>
      </c>
      <c r="C239">
        <v>1</v>
      </c>
    </row>
    <row r="240" spans="1:3" x14ac:dyDescent="0.25">
      <c r="A240">
        <v>2331.52</v>
      </c>
      <c r="B240" t="s">
        <v>11</v>
      </c>
      <c r="C240">
        <v>0</v>
      </c>
    </row>
    <row r="241" spans="1:3" x14ac:dyDescent="0.25">
      <c r="A241">
        <v>2352.9699999999998</v>
      </c>
      <c r="B241" t="s">
        <v>12</v>
      </c>
      <c r="C241">
        <v>1</v>
      </c>
    </row>
    <row r="242" spans="1:3" x14ac:dyDescent="0.25">
      <c r="A242">
        <v>2362.23</v>
      </c>
      <c r="B242" t="s">
        <v>11</v>
      </c>
      <c r="C242">
        <v>1</v>
      </c>
    </row>
    <row r="243" spans="1:3" x14ac:dyDescent="0.25">
      <c r="A243">
        <v>2373.3000000000002</v>
      </c>
      <c r="B243" t="s">
        <v>11</v>
      </c>
      <c r="C243">
        <v>1</v>
      </c>
    </row>
    <row r="244" spans="1:3" x14ac:dyDescent="0.25">
      <c r="A244">
        <v>2395.17</v>
      </c>
      <c r="B244" t="s">
        <v>11</v>
      </c>
      <c r="C244">
        <v>1</v>
      </c>
    </row>
    <row r="245" spans="1:3" x14ac:dyDescent="0.25">
      <c r="A245">
        <v>2396.1</v>
      </c>
      <c r="B245" t="s">
        <v>11</v>
      </c>
      <c r="C245">
        <v>1</v>
      </c>
    </row>
    <row r="246" spans="1:3" x14ac:dyDescent="0.25">
      <c r="A246">
        <v>2404.73</v>
      </c>
      <c r="B246" t="s">
        <v>11</v>
      </c>
      <c r="C246">
        <v>0</v>
      </c>
    </row>
    <row r="247" spans="1:3" x14ac:dyDescent="0.25">
      <c r="A247">
        <v>2416.96</v>
      </c>
      <c r="B247" t="s">
        <v>11</v>
      </c>
      <c r="C247">
        <v>1</v>
      </c>
    </row>
    <row r="248" spans="1:3" x14ac:dyDescent="0.25">
      <c r="A248">
        <v>2438.06</v>
      </c>
      <c r="B248" t="s">
        <v>11</v>
      </c>
      <c r="C248">
        <v>1</v>
      </c>
    </row>
    <row r="249" spans="1:3" x14ac:dyDescent="0.25">
      <c r="A249">
        <v>2457.21</v>
      </c>
      <c r="B249" t="s">
        <v>11</v>
      </c>
      <c r="C249">
        <v>0</v>
      </c>
    </row>
    <row r="250" spans="1:3" x14ac:dyDescent="0.25">
      <c r="A250">
        <v>2457.5</v>
      </c>
      <c r="B250" t="s">
        <v>11</v>
      </c>
      <c r="C250">
        <v>0</v>
      </c>
    </row>
    <row r="251" spans="1:3" x14ac:dyDescent="0.25">
      <c r="A251">
        <v>2459.7199999999998</v>
      </c>
      <c r="B251" t="s">
        <v>11</v>
      </c>
      <c r="C251">
        <v>0</v>
      </c>
    </row>
    <row r="252" spans="1:3" x14ac:dyDescent="0.25">
      <c r="A252">
        <v>2464.62</v>
      </c>
      <c r="B252" t="s">
        <v>11</v>
      </c>
      <c r="C252">
        <v>0</v>
      </c>
    </row>
    <row r="253" spans="1:3" x14ac:dyDescent="0.25">
      <c r="A253">
        <v>2473.33</v>
      </c>
      <c r="B253" t="s">
        <v>11</v>
      </c>
      <c r="C253">
        <v>0</v>
      </c>
    </row>
    <row r="254" spans="1:3" x14ac:dyDescent="0.25">
      <c r="A254">
        <v>2480.98</v>
      </c>
      <c r="B254" t="s">
        <v>11</v>
      </c>
      <c r="C254">
        <v>0</v>
      </c>
    </row>
    <row r="255" spans="1:3" x14ac:dyDescent="0.25">
      <c r="A255">
        <v>2483.7399999999998</v>
      </c>
      <c r="B255" t="s">
        <v>12</v>
      </c>
      <c r="C255">
        <v>1</v>
      </c>
    </row>
    <row r="256" spans="1:3" x14ac:dyDescent="0.25">
      <c r="A256">
        <v>2494.02</v>
      </c>
      <c r="B256" t="s">
        <v>12</v>
      </c>
      <c r="C256">
        <v>1</v>
      </c>
    </row>
    <row r="257" spans="1:3" x14ac:dyDescent="0.25">
      <c r="A257">
        <v>2497.04</v>
      </c>
      <c r="B257" t="s">
        <v>12</v>
      </c>
      <c r="C257">
        <v>1</v>
      </c>
    </row>
    <row r="258" spans="1:3" x14ac:dyDescent="0.25">
      <c r="A258">
        <v>2498.41</v>
      </c>
      <c r="B258" t="s">
        <v>12</v>
      </c>
      <c r="C258">
        <v>1</v>
      </c>
    </row>
    <row r="259" spans="1:3" x14ac:dyDescent="0.25">
      <c r="A259">
        <v>2500.9299999999998</v>
      </c>
      <c r="B259" t="s">
        <v>11</v>
      </c>
      <c r="C259">
        <v>0</v>
      </c>
    </row>
    <row r="260" spans="1:3" x14ac:dyDescent="0.25">
      <c r="A260">
        <v>2510.79</v>
      </c>
      <c r="B260" t="s">
        <v>11</v>
      </c>
      <c r="C260">
        <v>0</v>
      </c>
    </row>
    <row r="261" spans="1:3" x14ac:dyDescent="0.25">
      <c r="A261">
        <v>2523.17</v>
      </c>
      <c r="B261" t="s">
        <v>12</v>
      </c>
      <c r="C261">
        <v>1</v>
      </c>
    </row>
    <row r="262" spans="1:3" x14ac:dyDescent="0.25">
      <c r="A262">
        <v>2527.8200000000002</v>
      </c>
      <c r="B262" t="s">
        <v>11</v>
      </c>
      <c r="C262">
        <v>0</v>
      </c>
    </row>
    <row r="263" spans="1:3" x14ac:dyDescent="0.25">
      <c r="A263">
        <v>2534.39</v>
      </c>
      <c r="B263" t="s">
        <v>12</v>
      </c>
      <c r="C263">
        <v>1</v>
      </c>
    </row>
    <row r="264" spans="1:3" x14ac:dyDescent="0.25">
      <c r="A264">
        <v>2540.39</v>
      </c>
      <c r="B264" t="s">
        <v>11</v>
      </c>
      <c r="C264">
        <v>0</v>
      </c>
    </row>
    <row r="265" spans="1:3" x14ac:dyDescent="0.25">
      <c r="A265">
        <v>2545.6799999999998</v>
      </c>
      <c r="B265" t="s">
        <v>11</v>
      </c>
      <c r="C265">
        <v>1</v>
      </c>
    </row>
    <row r="266" spans="1:3" x14ac:dyDescent="0.25">
      <c r="A266">
        <v>2566.4699999999998</v>
      </c>
      <c r="B266" t="s">
        <v>11</v>
      </c>
      <c r="C266">
        <v>1</v>
      </c>
    </row>
    <row r="267" spans="1:3" x14ac:dyDescent="0.25">
      <c r="A267">
        <v>2585.04</v>
      </c>
      <c r="B267" t="s">
        <v>11</v>
      </c>
      <c r="C267">
        <v>1</v>
      </c>
    </row>
    <row r="268" spans="1:3" x14ac:dyDescent="0.25">
      <c r="A268">
        <v>2585.27</v>
      </c>
      <c r="B268" t="s">
        <v>11</v>
      </c>
      <c r="C268">
        <v>0</v>
      </c>
    </row>
    <row r="269" spans="1:3" x14ac:dyDescent="0.25">
      <c r="A269">
        <v>2585.85</v>
      </c>
      <c r="B269" t="s">
        <v>11</v>
      </c>
      <c r="C269">
        <v>0</v>
      </c>
    </row>
    <row r="270" spans="1:3" x14ac:dyDescent="0.25">
      <c r="A270">
        <v>2597.7800000000002</v>
      </c>
      <c r="B270" t="s">
        <v>11</v>
      </c>
      <c r="C270">
        <v>0</v>
      </c>
    </row>
    <row r="271" spans="1:3" x14ac:dyDescent="0.25">
      <c r="A271">
        <v>2632.99</v>
      </c>
      <c r="B271" t="s">
        <v>11</v>
      </c>
      <c r="C271">
        <v>0</v>
      </c>
    </row>
    <row r="272" spans="1:3" x14ac:dyDescent="0.25">
      <c r="A272">
        <v>2639.04</v>
      </c>
      <c r="B272" t="s">
        <v>11</v>
      </c>
      <c r="C272">
        <v>1</v>
      </c>
    </row>
    <row r="273" spans="1:3" x14ac:dyDescent="0.25">
      <c r="A273">
        <v>2643.27</v>
      </c>
      <c r="B273" t="s">
        <v>11</v>
      </c>
      <c r="C273">
        <v>1</v>
      </c>
    </row>
    <row r="274" spans="1:3" x14ac:dyDescent="0.25">
      <c r="A274">
        <v>2680.95</v>
      </c>
      <c r="B274" t="s">
        <v>12</v>
      </c>
      <c r="C274">
        <v>1</v>
      </c>
    </row>
    <row r="275" spans="1:3" x14ac:dyDescent="0.25">
      <c r="A275">
        <v>2684.69</v>
      </c>
      <c r="B275" t="s">
        <v>11</v>
      </c>
      <c r="C275">
        <v>0</v>
      </c>
    </row>
    <row r="276" spans="1:3" x14ac:dyDescent="0.25">
      <c r="A276">
        <v>2689.5</v>
      </c>
      <c r="B276" t="s">
        <v>12</v>
      </c>
      <c r="C276">
        <v>1</v>
      </c>
    </row>
    <row r="277" spans="1:3" x14ac:dyDescent="0.25">
      <c r="A277">
        <v>2690.11</v>
      </c>
      <c r="B277" t="s">
        <v>11</v>
      </c>
      <c r="C277">
        <v>0</v>
      </c>
    </row>
    <row r="278" spans="1:3" x14ac:dyDescent="0.25">
      <c r="A278">
        <v>2699.57</v>
      </c>
      <c r="B278" t="s">
        <v>11</v>
      </c>
      <c r="C278">
        <v>1</v>
      </c>
    </row>
    <row r="279" spans="1:3" x14ac:dyDescent="0.25">
      <c r="A279">
        <v>2709.11</v>
      </c>
      <c r="B279" t="s">
        <v>11</v>
      </c>
      <c r="C279">
        <v>0</v>
      </c>
    </row>
    <row r="280" spans="1:3" x14ac:dyDescent="0.25">
      <c r="A280">
        <v>2709.24</v>
      </c>
      <c r="B280" t="s">
        <v>11</v>
      </c>
      <c r="C280">
        <v>0</v>
      </c>
    </row>
    <row r="281" spans="1:3" x14ac:dyDescent="0.25">
      <c r="A281">
        <v>2710.83</v>
      </c>
      <c r="B281" t="s">
        <v>11</v>
      </c>
      <c r="C281">
        <v>0</v>
      </c>
    </row>
    <row r="282" spans="1:3" x14ac:dyDescent="0.25">
      <c r="A282">
        <v>2719.28</v>
      </c>
      <c r="B282" t="s">
        <v>11</v>
      </c>
      <c r="C282">
        <v>0</v>
      </c>
    </row>
    <row r="283" spans="1:3" x14ac:dyDescent="0.25">
      <c r="A283">
        <v>2721.32</v>
      </c>
      <c r="B283" t="s">
        <v>16</v>
      </c>
      <c r="C283">
        <v>1</v>
      </c>
    </row>
    <row r="284" spans="1:3" x14ac:dyDescent="0.25">
      <c r="A284">
        <v>2726.06</v>
      </c>
      <c r="B284" t="s">
        <v>11</v>
      </c>
      <c r="C284">
        <v>1</v>
      </c>
    </row>
    <row r="285" spans="1:3" x14ac:dyDescent="0.25">
      <c r="A285">
        <v>2727.4</v>
      </c>
      <c r="B285" t="s">
        <v>12</v>
      </c>
      <c r="C285">
        <v>1</v>
      </c>
    </row>
    <row r="286" spans="1:3" x14ac:dyDescent="0.25">
      <c r="A286">
        <v>2730.11</v>
      </c>
      <c r="B286" t="s">
        <v>11</v>
      </c>
      <c r="C286">
        <v>0</v>
      </c>
    </row>
    <row r="287" spans="1:3" x14ac:dyDescent="0.25">
      <c r="A287">
        <v>2731.91</v>
      </c>
      <c r="B287" t="s">
        <v>11</v>
      </c>
      <c r="C287">
        <v>0</v>
      </c>
    </row>
    <row r="288" spans="1:3" x14ac:dyDescent="0.25">
      <c r="A288">
        <v>2741.95</v>
      </c>
      <c r="B288" t="s">
        <v>11</v>
      </c>
      <c r="C288">
        <v>0</v>
      </c>
    </row>
    <row r="289" spans="1:3" x14ac:dyDescent="0.25">
      <c r="A289">
        <v>2755.02</v>
      </c>
      <c r="B289" t="s">
        <v>11</v>
      </c>
      <c r="C289">
        <v>0</v>
      </c>
    </row>
    <row r="290" spans="1:3" x14ac:dyDescent="0.25">
      <c r="A290">
        <v>2758.99</v>
      </c>
      <c r="B290" t="s">
        <v>11</v>
      </c>
      <c r="C290">
        <v>0</v>
      </c>
    </row>
    <row r="291" spans="1:3" x14ac:dyDescent="0.25">
      <c r="A291">
        <v>2773.46</v>
      </c>
      <c r="B291" t="s">
        <v>11</v>
      </c>
      <c r="C291">
        <v>1</v>
      </c>
    </row>
    <row r="292" spans="1:3" x14ac:dyDescent="0.25">
      <c r="A292">
        <v>2775.19</v>
      </c>
      <c r="B292" t="s">
        <v>11</v>
      </c>
      <c r="C292">
        <v>1</v>
      </c>
    </row>
    <row r="293" spans="1:3" x14ac:dyDescent="0.25">
      <c r="A293">
        <v>2789.06</v>
      </c>
      <c r="B293" t="s">
        <v>11</v>
      </c>
      <c r="C293">
        <v>1</v>
      </c>
    </row>
    <row r="294" spans="1:3" x14ac:dyDescent="0.25">
      <c r="A294">
        <v>2801.26</v>
      </c>
      <c r="B294" t="s">
        <v>11</v>
      </c>
      <c r="C294">
        <v>0</v>
      </c>
    </row>
    <row r="295" spans="1:3" x14ac:dyDescent="0.25">
      <c r="A295">
        <v>2803.7</v>
      </c>
      <c r="B295" t="s">
        <v>11</v>
      </c>
      <c r="C295">
        <v>1</v>
      </c>
    </row>
    <row r="296" spans="1:3" x14ac:dyDescent="0.25">
      <c r="A296">
        <v>2819.51</v>
      </c>
      <c r="B296" t="s">
        <v>11</v>
      </c>
      <c r="C296">
        <v>0</v>
      </c>
    </row>
    <row r="297" spans="1:3" x14ac:dyDescent="0.25">
      <c r="A297">
        <v>2842.76</v>
      </c>
      <c r="B297" t="s">
        <v>11</v>
      </c>
      <c r="C297">
        <v>0</v>
      </c>
    </row>
    <row r="298" spans="1:3" x14ac:dyDescent="0.25">
      <c r="A298">
        <v>2850.68</v>
      </c>
      <c r="B298" t="s">
        <v>11</v>
      </c>
      <c r="C298">
        <v>0</v>
      </c>
    </row>
    <row r="299" spans="1:3" x14ac:dyDescent="0.25">
      <c r="A299">
        <v>2855.44</v>
      </c>
      <c r="B299" t="s">
        <v>11</v>
      </c>
      <c r="C299">
        <v>0</v>
      </c>
    </row>
    <row r="300" spans="1:3" x14ac:dyDescent="0.25">
      <c r="A300">
        <v>2866.09</v>
      </c>
      <c r="B300" t="s">
        <v>12</v>
      </c>
      <c r="C300">
        <v>1</v>
      </c>
    </row>
    <row r="301" spans="1:3" x14ac:dyDescent="0.25">
      <c r="A301">
        <v>2867.12</v>
      </c>
      <c r="B301" t="s">
        <v>16</v>
      </c>
      <c r="C301">
        <v>1</v>
      </c>
    </row>
    <row r="302" spans="1:3" x14ac:dyDescent="0.25">
      <c r="A302">
        <v>2897.32</v>
      </c>
      <c r="B302" t="s">
        <v>12</v>
      </c>
      <c r="C302">
        <v>1</v>
      </c>
    </row>
    <row r="303" spans="1:3" x14ac:dyDescent="0.25">
      <c r="A303">
        <v>2897.46</v>
      </c>
      <c r="B303" t="s">
        <v>11</v>
      </c>
      <c r="C303">
        <v>0</v>
      </c>
    </row>
    <row r="304" spans="1:3" x14ac:dyDescent="0.25">
      <c r="A304">
        <v>2899.49</v>
      </c>
      <c r="B304" t="s">
        <v>11</v>
      </c>
      <c r="C304">
        <v>0</v>
      </c>
    </row>
    <row r="305" spans="1:3" x14ac:dyDescent="0.25">
      <c r="A305">
        <v>2902.91</v>
      </c>
      <c r="B305" t="s">
        <v>11</v>
      </c>
      <c r="C305">
        <v>1</v>
      </c>
    </row>
    <row r="306" spans="1:3" x14ac:dyDescent="0.25">
      <c r="A306">
        <v>2904.09</v>
      </c>
      <c r="B306" t="s">
        <v>11</v>
      </c>
      <c r="C306">
        <v>1</v>
      </c>
    </row>
    <row r="307" spans="1:3" x14ac:dyDescent="0.25">
      <c r="A307">
        <v>2913.57</v>
      </c>
      <c r="B307" t="s">
        <v>11</v>
      </c>
      <c r="C307">
        <v>0</v>
      </c>
    </row>
    <row r="308" spans="1:3" x14ac:dyDescent="0.25">
      <c r="A308">
        <v>2927.06</v>
      </c>
      <c r="B308" t="s">
        <v>11</v>
      </c>
      <c r="C308">
        <v>1</v>
      </c>
    </row>
    <row r="309" spans="1:3" x14ac:dyDescent="0.25">
      <c r="A309">
        <v>2943.41</v>
      </c>
      <c r="B309" t="s">
        <v>11</v>
      </c>
      <c r="C309">
        <v>0</v>
      </c>
    </row>
    <row r="310" spans="1:3" x14ac:dyDescent="0.25">
      <c r="A310">
        <v>2974.13</v>
      </c>
      <c r="B310" t="s">
        <v>11</v>
      </c>
      <c r="C310">
        <v>0</v>
      </c>
    </row>
    <row r="311" spans="1:3" x14ac:dyDescent="0.25">
      <c r="A311">
        <v>2979.52</v>
      </c>
      <c r="B311" t="s">
        <v>11</v>
      </c>
      <c r="C311">
        <v>1</v>
      </c>
    </row>
    <row r="312" spans="1:3" x14ac:dyDescent="0.25">
      <c r="A312">
        <v>2985.67</v>
      </c>
      <c r="B312" t="s">
        <v>11</v>
      </c>
      <c r="C312">
        <v>0</v>
      </c>
    </row>
    <row r="313" spans="1:3" x14ac:dyDescent="0.25">
      <c r="A313">
        <v>3012.22</v>
      </c>
      <c r="B313" t="s">
        <v>11</v>
      </c>
      <c r="C313">
        <v>1</v>
      </c>
    </row>
    <row r="314" spans="1:3" x14ac:dyDescent="0.25">
      <c r="A314">
        <v>3018.04</v>
      </c>
      <c r="B314" t="s">
        <v>11</v>
      </c>
      <c r="C314">
        <v>1</v>
      </c>
    </row>
    <row r="315" spans="1:3" x14ac:dyDescent="0.25">
      <c r="A315">
        <v>3021.81</v>
      </c>
      <c r="B315" t="s">
        <v>11</v>
      </c>
      <c r="C315">
        <v>0</v>
      </c>
    </row>
    <row r="316" spans="1:3" x14ac:dyDescent="0.25">
      <c r="A316">
        <v>3044.21</v>
      </c>
      <c r="B316" t="s">
        <v>11</v>
      </c>
      <c r="C316">
        <v>0</v>
      </c>
    </row>
    <row r="317" spans="1:3" x14ac:dyDescent="0.25">
      <c r="A317">
        <v>3046.06</v>
      </c>
      <c r="B317" t="s">
        <v>11</v>
      </c>
      <c r="C317">
        <v>0</v>
      </c>
    </row>
    <row r="318" spans="1:3" x14ac:dyDescent="0.25">
      <c r="A318">
        <v>3051.73</v>
      </c>
      <c r="B318" t="s">
        <v>11</v>
      </c>
      <c r="C318">
        <v>1</v>
      </c>
    </row>
    <row r="319" spans="1:3" x14ac:dyDescent="0.25">
      <c r="A319">
        <v>3056.39</v>
      </c>
      <c r="B319" t="s">
        <v>11</v>
      </c>
      <c r="C319">
        <v>0</v>
      </c>
    </row>
    <row r="320" spans="1:3" x14ac:dyDescent="0.25">
      <c r="A320">
        <v>3062.51</v>
      </c>
      <c r="B320" t="s">
        <v>12</v>
      </c>
      <c r="C320">
        <v>1</v>
      </c>
    </row>
    <row r="321" spans="1:3" x14ac:dyDescent="0.25">
      <c r="A321">
        <v>3065.49</v>
      </c>
      <c r="B321" t="s">
        <v>11</v>
      </c>
      <c r="C321">
        <v>0</v>
      </c>
    </row>
    <row r="322" spans="1:3" x14ac:dyDescent="0.25">
      <c r="A322">
        <v>3070.81</v>
      </c>
      <c r="B322" t="s">
        <v>12</v>
      </c>
      <c r="C322">
        <v>1</v>
      </c>
    </row>
    <row r="323" spans="1:3" x14ac:dyDescent="0.25">
      <c r="A323">
        <v>3077.1</v>
      </c>
      <c r="B323" t="s">
        <v>11</v>
      </c>
      <c r="C323">
        <v>1</v>
      </c>
    </row>
    <row r="324" spans="1:3" x14ac:dyDescent="0.25">
      <c r="A324">
        <v>3088.06</v>
      </c>
      <c r="B324" t="s">
        <v>11</v>
      </c>
      <c r="C324">
        <v>1</v>
      </c>
    </row>
    <row r="325" spans="1:3" x14ac:dyDescent="0.25">
      <c r="A325">
        <v>3128.35</v>
      </c>
      <c r="B325" t="s">
        <v>11</v>
      </c>
      <c r="C325">
        <v>1</v>
      </c>
    </row>
    <row r="326" spans="1:3" x14ac:dyDescent="0.25">
      <c r="A326">
        <v>3161.45</v>
      </c>
      <c r="B326" t="s">
        <v>11</v>
      </c>
      <c r="C326">
        <v>0</v>
      </c>
    </row>
    <row r="327" spans="1:3" x14ac:dyDescent="0.25">
      <c r="A327">
        <v>3162.02</v>
      </c>
      <c r="B327" t="s">
        <v>11</v>
      </c>
      <c r="C327">
        <v>0</v>
      </c>
    </row>
    <row r="328" spans="1:3" x14ac:dyDescent="0.25">
      <c r="A328">
        <v>3167.46</v>
      </c>
      <c r="B328" t="s">
        <v>11</v>
      </c>
      <c r="C328">
        <v>0</v>
      </c>
    </row>
    <row r="329" spans="1:3" x14ac:dyDescent="0.25">
      <c r="A329">
        <v>3171.61</v>
      </c>
      <c r="B329" t="s">
        <v>11</v>
      </c>
      <c r="C329">
        <v>0</v>
      </c>
    </row>
    <row r="330" spans="1:3" x14ac:dyDescent="0.25">
      <c r="A330">
        <v>3172.02</v>
      </c>
      <c r="B330" t="s">
        <v>11</v>
      </c>
      <c r="C330">
        <v>0</v>
      </c>
    </row>
    <row r="331" spans="1:3" x14ac:dyDescent="0.25">
      <c r="A331">
        <v>3176.29</v>
      </c>
      <c r="B331" t="s">
        <v>11</v>
      </c>
      <c r="C331">
        <v>0</v>
      </c>
    </row>
    <row r="332" spans="1:3" x14ac:dyDescent="0.25">
      <c r="A332">
        <v>3176.82</v>
      </c>
      <c r="B332" t="s">
        <v>11</v>
      </c>
      <c r="C332">
        <v>0</v>
      </c>
    </row>
    <row r="333" spans="1:3" x14ac:dyDescent="0.25">
      <c r="A333">
        <v>3179.96</v>
      </c>
      <c r="B333" t="s">
        <v>11</v>
      </c>
      <c r="C333">
        <v>1</v>
      </c>
    </row>
    <row r="334" spans="1:3" x14ac:dyDescent="0.25">
      <c r="A334">
        <v>3180.51</v>
      </c>
      <c r="B334" t="s">
        <v>11</v>
      </c>
      <c r="C334">
        <v>0</v>
      </c>
    </row>
    <row r="335" spans="1:3" x14ac:dyDescent="0.25">
      <c r="A335">
        <v>3201.25</v>
      </c>
      <c r="B335" t="s">
        <v>11</v>
      </c>
      <c r="C335">
        <v>0</v>
      </c>
    </row>
    <row r="336" spans="1:3" x14ac:dyDescent="0.25">
      <c r="A336">
        <v>3206.49</v>
      </c>
      <c r="B336" t="s">
        <v>11</v>
      </c>
      <c r="C336">
        <v>0</v>
      </c>
    </row>
    <row r="337" spans="1:3" x14ac:dyDescent="0.25">
      <c r="A337">
        <v>3208.79</v>
      </c>
      <c r="B337" t="s">
        <v>11</v>
      </c>
      <c r="C337">
        <v>0</v>
      </c>
    </row>
    <row r="338" spans="1:3" x14ac:dyDescent="0.25">
      <c r="A338">
        <v>3213.62</v>
      </c>
      <c r="B338" t="s">
        <v>11</v>
      </c>
      <c r="C338">
        <v>0</v>
      </c>
    </row>
    <row r="339" spans="1:3" x14ac:dyDescent="0.25">
      <c r="A339">
        <v>3227.12</v>
      </c>
      <c r="B339" t="s">
        <v>11</v>
      </c>
      <c r="C339">
        <v>0</v>
      </c>
    </row>
    <row r="340" spans="1:3" x14ac:dyDescent="0.25">
      <c r="A340">
        <v>3238.44</v>
      </c>
      <c r="B340" t="s">
        <v>11</v>
      </c>
      <c r="C340">
        <v>0</v>
      </c>
    </row>
    <row r="341" spans="1:3" x14ac:dyDescent="0.25">
      <c r="A341">
        <v>3260.2</v>
      </c>
      <c r="B341" t="s">
        <v>12</v>
      </c>
      <c r="C341">
        <v>1</v>
      </c>
    </row>
    <row r="342" spans="1:3" x14ac:dyDescent="0.25">
      <c r="A342">
        <v>3268.85</v>
      </c>
      <c r="B342" t="s">
        <v>12</v>
      </c>
      <c r="C342">
        <v>1</v>
      </c>
    </row>
    <row r="343" spans="1:3" x14ac:dyDescent="0.25">
      <c r="A343">
        <v>3277.16</v>
      </c>
      <c r="B343" t="s">
        <v>11</v>
      </c>
      <c r="C343">
        <v>1</v>
      </c>
    </row>
    <row r="344" spans="1:3" x14ac:dyDescent="0.25">
      <c r="A344">
        <v>3279.87</v>
      </c>
      <c r="B344" t="s">
        <v>11</v>
      </c>
      <c r="C344">
        <v>1</v>
      </c>
    </row>
    <row r="345" spans="1:3" x14ac:dyDescent="0.25">
      <c r="A345">
        <v>3280.22</v>
      </c>
      <c r="B345" t="s">
        <v>11</v>
      </c>
      <c r="C345">
        <v>0</v>
      </c>
    </row>
    <row r="346" spans="1:3" x14ac:dyDescent="0.25">
      <c r="A346">
        <v>3292.53</v>
      </c>
      <c r="B346" t="s">
        <v>11</v>
      </c>
      <c r="C346">
        <v>1</v>
      </c>
    </row>
    <row r="347" spans="1:3" x14ac:dyDescent="0.25">
      <c r="A347">
        <v>3300.7</v>
      </c>
      <c r="B347" t="s">
        <v>11</v>
      </c>
      <c r="C347">
        <v>0</v>
      </c>
    </row>
    <row r="348" spans="1:3" x14ac:dyDescent="0.25">
      <c r="A348">
        <v>3308.46</v>
      </c>
      <c r="B348" t="s">
        <v>11</v>
      </c>
      <c r="C348">
        <v>1</v>
      </c>
    </row>
    <row r="349" spans="1:3" x14ac:dyDescent="0.25">
      <c r="A349">
        <v>3309.79</v>
      </c>
      <c r="B349" t="s">
        <v>12</v>
      </c>
      <c r="C349">
        <v>1</v>
      </c>
    </row>
    <row r="350" spans="1:3" x14ac:dyDescent="0.25">
      <c r="A350">
        <v>3342.79</v>
      </c>
      <c r="B350" t="s">
        <v>11</v>
      </c>
      <c r="C350">
        <v>1</v>
      </c>
    </row>
    <row r="351" spans="1:3" x14ac:dyDescent="0.25">
      <c r="A351">
        <v>3353.28</v>
      </c>
      <c r="B351" t="s">
        <v>11</v>
      </c>
      <c r="C351">
        <v>0</v>
      </c>
    </row>
    <row r="352" spans="1:3" x14ac:dyDescent="0.25">
      <c r="A352">
        <v>3353.47</v>
      </c>
      <c r="B352" t="s">
        <v>11</v>
      </c>
      <c r="C352">
        <v>0</v>
      </c>
    </row>
    <row r="353" spans="1:3" x14ac:dyDescent="0.25">
      <c r="A353">
        <v>3366.67</v>
      </c>
      <c r="B353" t="s">
        <v>11</v>
      </c>
      <c r="C353">
        <v>0</v>
      </c>
    </row>
    <row r="354" spans="1:3" x14ac:dyDescent="0.25">
      <c r="A354">
        <v>3378.91</v>
      </c>
      <c r="B354" t="s">
        <v>11</v>
      </c>
      <c r="C354">
        <v>0</v>
      </c>
    </row>
    <row r="355" spans="1:3" x14ac:dyDescent="0.25">
      <c r="A355">
        <v>3385.4</v>
      </c>
      <c r="B355" t="s">
        <v>11</v>
      </c>
      <c r="C355">
        <v>0</v>
      </c>
    </row>
    <row r="356" spans="1:3" x14ac:dyDescent="0.25">
      <c r="A356">
        <v>3392.37</v>
      </c>
      <c r="B356" t="s">
        <v>11</v>
      </c>
      <c r="C356">
        <v>0</v>
      </c>
    </row>
    <row r="357" spans="1:3" x14ac:dyDescent="0.25">
      <c r="A357">
        <v>3392.98</v>
      </c>
      <c r="B357" t="s">
        <v>11</v>
      </c>
      <c r="C357">
        <v>0</v>
      </c>
    </row>
    <row r="358" spans="1:3" x14ac:dyDescent="0.25">
      <c r="A358">
        <v>3393.36</v>
      </c>
      <c r="B358" t="s">
        <v>11</v>
      </c>
      <c r="C358">
        <v>0</v>
      </c>
    </row>
    <row r="359" spans="1:3" x14ac:dyDescent="0.25">
      <c r="A359">
        <v>3410.32</v>
      </c>
      <c r="B359" t="s">
        <v>11</v>
      </c>
      <c r="C359">
        <v>0</v>
      </c>
    </row>
    <row r="360" spans="1:3" x14ac:dyDescent="0.25">
      <c r="A360">
        <v>3434.38</v>
      </c>
      <c r="B360" t="s">
        <v>11</v>
      </c>
      <c r="C360">
        <v>0</v>
      </c>
    </row>
    <row r="361" spans="1:3" x14ac:dyDescent="0.25">
      <c r="A361">
        <v>3436.5</v>
      </c>
      <c r="B361" t="s">
        <v>11</v>
      </c>
      <c r="C361">
        <v>1</v>
      </c>
    </row>
    <row r="362" spans="1:3" x14ac:dyDescent="0.25">
      <c r="A362">
        <v>3443.06</v>
      </c>
      <c r="B362" t="s">
        <v>11</v>
      </c>
      <c r="C362">
        <v>1</v>
      </c>
    </row>
    <row r="363" spans="1:3" x14ac:dyDescent="0.25">
      <c r="A363">
        <v>3453.77</v>
      </c>
      <c r="B363" t="s">
        <v>11</v>
      </c>
      <c r="C363">
        <v>0</v>
      </c>
    </row>
    <row r="364" spans="1:3" x14ac:dyDescent="0.25">
      <c r="A364">
        <v>3463.51</v>
      </c>
      <c r="B364" t="s">
        <v>11</v>
      </c>
      <c r="C364">
        <v>0</v>
      </c>
    </row>
    <row r="365" spans="1:3" x14ac:dyDescent="0.25">
      <c r="A365">
        <v>3471.41</v>
      </c>
      <c r="B365" t="s">
        <v>11</v>
      </c>
      <c r="C365">
        <v>1</v>
      </c>
    </row>
    <row r="366" spans="1:3" x14ac:dyDescent="0.25">
      <c r="A366">
        <v>3481.87</v>
      </c>
      <c r="B366" t="s">
        <v>11</v>
      </c>
      <c r="C366">
        <v>1</v>
      </c>
    </row>
    <row r="367" spans="1:3" x14ac:dyDescent="0.25">
      <c r="A367">
        <v>3484.33</v>
      </c>
      <c r="B367" t="s">
        <v>12</v>
      </c>
      <c r="C367">
        <v>1</v>
      </c>
    </row>
    <row r="368" spans="1:3" x14ac:dyDescent="0.25">
      <c r="A368">
        <v>3490.55</v>
      </c>
      <c r="B368" t="s">
        <v>16</v>
      </c>
      <c r="C368">
        <v>1</v>
      </c>
    </row>
    <row r="369" spans="1:3" x14ac:dyDescent="0.25">
      <c r="A369">
        <v>3500.61</v>
      </c>
      <c r="B369" t="s">
        <v>11</v>
      </c>
      <c r="C369">
        <v>0</v>
      </c>
    </row>
    <row r="370" spans="1:3" x14ac:dyDescent="0.25">
      <c r="A370">
        <v>3537.7</v>
      </c>
      <c r="B370" t="s">
        <v>12</v>
      </c>
      <c r="C370">
        <v>1</v>
      </c>
    </row>
    <row r="371" spans="1:3" x14ac:dyDescent="0.25">
      <c r="A371">
        <v>3538.9</v>
      </c>
      <c r="B371" t="s">
        <v>11</v>
      </c>
      <c r="C371">
        <v>1</v>
      </c>
    </row>
    <row r="372" spans="1:3" x14ac:dyDescent="0.25">
      <c r="A372">
        <v>3540.12</v>
      </c>
      <c r="B372" t="s">
        <v>11</v>
      </c>
      <c r="C372">
        <v>1</v>
      </c>
    </row>
    <row r="373" spans="1:3" x14ac:dyDescent="0.25">
      <c r="A373">
        <v>3554.2</v>
      </c>
      <c r="B373" t="s">
        <v>11</v>
      </c>
      <c r="C373">
        <v>0</v>
      </c>
    </row>
    <row r="374" spans="1:3" x14ac:dyDescent="0.25">
      <c r="A374">
        <v>3556.92</v>
      </c>
      <c r="B374" t="s">
        <v>11</v>
      </c>
      <c r="C374">
        <v>0</v>
      </c>
    </row>
    <row r="375" spans="1:3" x14ac:dyDescent="0.25">
      <c r="A375">
        <v>3558.62</v>
      </c>
      <c r="B375" t="s">
        <v>11</v>
      </c>
      <c r="C375">
        <v>0</v>
      </c>
    </row>
    <row r="376" spans="1:3" x14ac:dyDescent="0.25">
      <c r="A376">
        <v>3561.89</v>
      </c>
      <c r="B376" t="s">
        <v>11</v>
      </c>
      <c r="C376">
        <v>0</v>
      </c>
    </row>
    <row r="377" spans="1:3" x14ac:dyDescent="0.25">
      <c r="A377">
        <v>3562.87</v>
      </c>
      <c r="B377" t="s">
        <v>11</v>
      </c>
      <c r="C377">
        <v>1</v>
      </c>
    </row>
    <row r="378" spans="1:3" x14ac:dyDescent="0.25">
      <c r="A378">
        <v>3569.96</v>
      </c>
      <c r="B378" t="s">
        <v>11</v>
      </c>
      <c r="C378">
        <v>0</v>
      </c>
    </row>
    <row r="379" spans="1:3" x14ac:dyDescent="0.25">
      <c r="A379">
        <v>3578</v>
      </c>
      <c r="B379" t="s">
        <v>11</v>
      </c>
      <c r="C379">
        <v>0</v>
      </c>
    </row>
    <row r="380" spans="1:3" x14ac:dyDescent="0.25">
      <c r="A380">
        <v>3579.83</v>
      </c>
      <c r="B380" t="s">
        <v>11</v>
      </c>
      <c r="C380">
        <v>0</v>
      </c>
    </row>
    <row r="381" spans="1:3" x14ac:dyDescent="0.25">
      <c r="A381">
        <v>3589.14</v>
      </c>
      <c r="B381" t="s">
        <v>11</v>
      </c>
      <c r="C381">
        <v>1</v>
      </c>
    </row>
    <row r="382" spans="1:3" x14ac:dyDescent="0.25">
      <c r="A382">
        <v>3591.48</v>
      </c>
      <c r="B382" t="s">
        <v>11</v>
      </c>
      <c r="C382">
        <v>1</v>
      </c>
    </row>
    <row r="383" spans="1:3" x14ac:dyDescent="0.25">
      <c r="A383">
        <v>3594.17</v>
      </c>
      <c r="B383" t="s">
        <v>11</v>
      </c>
      <c r="C383">
        <v>0</v>
      </c>
    </row>
    <row r="384" spans="1:3" x14ac:dyDescent="0.25">
      <c r="A384">
        <v>3597.6</v>
      </c>
      <c r="B384" t="s">
        <v>11</v>
      </c>
      <c r="C384">
        <v>1</v>
      </c>
    </row>
    <row r="385" spans="1:3" x14ac:dyDescent="0.25">
      <c r="A385">
        <v>3603.6</v>
      </c>
      <c r="B385" t="s">
        <v>11</v>
      </c>
      <c r="C385">
        <v>0</v>
      </c>
    </row>
    <row r="386" spans="1:3" x14ac:dyDescent="0.25">
      <c r="A386">
        <v>3606.43</v>
      </c>
      <c r="B386" t="s">
        <v>11</v>
      </c>
      <c r="C386">
        <v>1</v>
      </c>
    </row>
    <row r="387" spans="1:3" x14ac:dyDescent="0.25">
      <c r="A387">
        <v>3622.13</v>
      </c>
      <c r="B387" t="s">
        <v>11</v>
      </c>
      <c r="C387">
        <v>1</v>
      </c>
    </row>
    <row r="388" spans="1:3" x14ac:dyDescent="0.25">
      <c r="A388">
        <v>3645.09</v>
      </c>
      <c r="B388" t="s">
        <v>16</v>
      </c>
      <c r="C388">
        <v>1</v>
      </c>
    </row>
    <row r="389" spans="1:3" x14ac:dyDescent="0.25">
      <c r="A389">
        <v>3653.29</v>
      </c>
      <c r="B389" t="s">
        <v>11</v>
      </c>
      <c r="C389">
        <v>0</v>
      </c>
    </row>
    <row r="390" spans="1:3" x14ac:dyDescent="0.25">
      <c r="A390">
        <v>3659.35</v>
      </c>
      <c r="B390" t="s">
        <v>12</v>
      </c>
      <c r="C390">
        <v>1</v>
      </c>
    </row>
    <row r="391" spans="1:3" x14ac:dyDescent="0.25">
      <c r="A391">
        <v>3678.86</v>
      </c>
      <c r="B391" t="s">
        <v>11</v>
      </c>
      <c r="C391">
        <v>1</v>
      </c>
    </row>
    <row r="392" spans="1:3" x14ac:dyDescent="0.25">
      <c r="A392">
        <v>3688.35</v>
      </c>
      <c r="B392" t="s">
        <v>11</v>
      </c>
      <c r="C392">
        <v>1</v>
      </c>
    </row>
    <row r="393" spans="1:3" x14ac:dyDescent="0.25">
      <c r="A393">
        <v>3688.38</v>
      </c>
      <c r="B393" t="s">
        <v>11</v>
      </c>
      <c r="C393">
        <v>1</v>
      </c>
    </row>
    <row r="394" spans="1:3" x14ac:dyDescent="0.25">
      <c r="A394">
        <v>3693.43</v>
      </c>
      <c r="B394" t="s">
        <v>11</v>
      </c>
      <c r="C394">
        <v>1</v>
      </c>
    </row>
    <row r="395" spans="1:3" x14ac:dyDescent="0.25">
      <c r="A395">
        <v>3699.54</v>
      </c>
      <c r="B395" t="s">
        <v>11</v>
      </c>
      <c r="C395">
        <v>1</v>
      </c>
    </row>
    <row r="396" spans="1:3" x14ac:dyDescent="0.25">
      <c r="A396">
        <v>3704.35</v>
      </c>
      <c r="B396" t="s">
        <v>11</v>
      </c>
      <c r="C396">
        <v>1</v>
      </c>
    </row>
    <row r="397" spans="1:3" x14ac:dyDescent="0.25">
      <c r="A397">
        <v>3722.23</v>
      </c>
      <c r="B397" t="s">
        <v>11</v>
      </c>
      <c r="C397">
        <v>0</v>
      </c>
    </row>
    <row r="398" spans="1:3" x14ac:dyDescent="0.25">
      <c r="A398">
        <v>3731.6</v>
      </c>
      <c r="B398" t="s">
        <v>11</v>
      </c>
      <c r="C398">
        <v>1</v>
      </c>
    </row>
    <row r="399" spans="1:3" x14ac:dyDescent="0.25">
      <c r="A399">
        <v>3732.63</v>
      </c>
      <c r="B399" t="s">
        <v>11</v>
      </c>
      <c r="C399">
        <v>0</v>
      </c>
    </row>
    <row r="400" spans="1:3" x14ac:dyDescent="0.25">
      <c r="A400">
        <v>3736.46</v>
      </c>
      <c r="B400" t="s">
        <v>11</v>
      </c>
      <c r="C400">
        <v>0</v>
      </c>
    </row>
    <row r="401" spans="1:3" x14ac:dyDescent="0.25">
      <c r="A401">
        <v>3748.56</v>
      </c>
      <c r="B401" t="s">
        <v>11</v>
      </c>
      <c r="C401">
        <v>1</v>
      </c>
    </row>
    <row r="402" spans="1:3" x14ac:dyDescent="0.25">
      <c r="A402">
        <v>3756.62</v>
      </c>
      <c r="B402" t="s">
        <v>11</v>
      </c>
      <c r="C402">
        <v>0</v>
      </c>
    </row>
    <row r="403" spans="1:3" x14ac:dyDescent="0.25">
      <c r="A403">
        <v>3757.84</v>
      </c>
      <c r="B403" t="s">
        <v>11</v>
      </c>
      <c r="C403">
        <v>0</v>
      </c>
    </row>
    <row r="404" spans="1:3" x14ac:dyDescent="0.25">
      <c r="A404">
        <v>3761.29</v>
      </c>
      <c r="B404" t="s">
        <v>11</v>
      </c>
      <c r="C404">
        <v>0</v>
      </c>
    </row>
    <row r="405" spans="1:3" x14ac:dyDescent="0.25">
      <c r="A405">
        <v>3766.88</v>
      </c>
      <c r="B405" t="s">
        <v>11</v>
      </c>
      <c r="C405">
        <v>0</v>
      </c>
    </row>
    <row r="406" spans="1:3" x14ac:dyDescent="0.25">
      <c r="A406">
        <v>3773.23</v>
      </c>
      <c r="B406" t="s">
        <v>11</v>
      </c>
      <c r="C406">
        <v>1</v>
      </c>
    </row>
    <row r="407" spans="1:3" x14ac:dyDescent="0.25">
      <c r="A407">
        <v>3785.77</v>
      </c>
      <c r="B407" t="s">
        <v>11</v>
      </c>
      <c r="C407">
        <v>0</v>
      </c>
    </row>
    <row r="408" spans="1:3" x14ac:dyDescent="0.25">
      <c r="A408">
        <v>3793.55</v>
      </c>
      <c r="B408" t="s">
        <v>11</v>
      </c>
      <c r="C408">
        <v>0</v>
      </c>
    </row>
    <row r="409" spans="1:3" x14ac:dyDescent="0.25">
      <c r="A409">
        <v>3796.36</v>
      </c>
      <c r="B409" t="s">
        <v>11</v>
      </c>
      <c r="C409">
        <v>1</v>
      </c>
    </row>
    <row r="410" spans="1:3" x14ac:dyDescent="0.25">
      <c r="A410">
        <v>3797.2</v>
      </c>
      <c r="B410" t="s">
        <v>11</v>
      </c>
      <c r="C410">
        <v>1</v>
      </c>
    </row>
    <row r="411" spans="1:3" x14ac:dyDescent="0.25">
      <c r="A411">
        <v>3847.67</v>
      </c>
      <c r="B411" t="s">
        <v>12</v>
      </c>
      <c r="C411">
        <v>1</v>
      </c>
    </row>
    <row r="412" spans="1:3" x14ac:dyDescent="0.25">
      <c r="A412">
        <v>3857.76</v>
      </c>
      <c r="B412" t="s">
        <v>12</v>
      </c>
      <c r="C412">
        <v>1</v>
      </c>
    </row>
    <row r="413" spans="1:3" x14ac:dyDescent="0.25">
      <c r="A413">
        <v>3858.51</v>
      </c>
      <c r="B413" t="s">
        <v>11</v>
      </c>
      <c r="C413">
        <v>0</v>
      </c>
    </row>
    <row r="414" spans="1:3" x14ac:dyDescent="0.25">
      <c r="A414">
        <v>3861.21</v>
      </c>
      <c r="B414" t="s">
        <v>11</v>
      </c>
      <c r="C414">
        <v>1</v>
      </c>
    </row>
    <row r="415" spans="1:3" x14ac:dyDescent="0.25">
      <c r="A415">
        <v>3866.86</v>
      </c>
      <c r="B415" t="s">
        <v>16</v>
      </c>
      <c r="C415">
        <v>1</v>
      </c>
    </row>
    <row r="416" spans="1:3" x14ac:dyDescent="0.25">
      <c r="A416">
        <v>3875.73</v>
      </c>
      <c r="B416" t="s">
        <v>11</v>
      </c>
      <c r="C416">
        <v>1</v>
      </c>
    </row>
    <row r="417" spans="1:3" x14ac:dyDescent="0.25">
      <c r="A417">
        <v>3877.3</v>
      </c>
      <c r="B417" t="s">
        <v>16</v>
      </c>
      <c r="C417">
        <v>1</v>
      </c>
    </row>
    <row r="418" spans="1:3" x14ac:dyDescent="0.25">
      <c r="A418">
        <v>3889.2</v>
      </c>
      <c r="B418" t="s">
        <v>11</v>
      </c>
      <c r="C418">
        <v>1</v>
      </c>
    </row>
    <row r="419" spans="1:3" x14ac:dyDescent="0.25">
      <c r="A419">
        <v>3898.35</v>
      </c>
      <c r="B419" t="s">
        <v>11</v>
      </c>
      <c r="C419">
        <v>0</v>
      </c>
    </row>
    <row r="420" spans="1:3" x14ac:dyDescent="0.25">
      <c r="A420">
        <v>3902.07</v>
      </c>
      <c r="B420" t="s">
        <v>11</v>
      </c>
      <c r="C420">
        <v>1</v>
      </c>
    </row>
    <row r="421" spans="1:3" x14ac:dyDescent="0.25">
      <c r="A421">
        <v>3906.13</v>
      </c>
      <c r="B421" t="s">
        <v>12</v>
      </c>
      <c r="C421">
        <v>1</v>
      </c>
    </row>
    <row r="422" spans="1:3" x14ac:dyDescent="0.25">
      <c r="A422">
        <v>3910.44</v>
      </c>
      <c r="B422" t="s">
        <v>11</v>
      </c>
      <c r="C422">
        <v>1</v>
      </c>
    </row>
    <row r="423" spans="1:3" x14ac:dyDescent="0.25">
      <c r="A423">
        <v>3925.76</v>
      </c>
      <c r="B423" t="s">
        <v>11</v>
      </c>
      <c r="C423">
        <v>0</v>
      </c>
    </row>
    <row r="424" spans="1:3" x14ac:dyDescent="0.25">
      <c r="A424">
        <v>3931.51</v>
      </c>
      <c r="B424" t="s">
        <v>11</v>
      </c>
      <c r="C424">
        <v>1</v>
      </c>
    </row>
    <row r="425" spans="1:3" x14ac:dyDescent="0.25">
      <c r="A425">
        <v>3935.18</v>
      </c>
      <c r="B425" t="s">
        <v>12</v>
      </c>
      <c r="C425">
        <v>1</v>
      </c>
    </row>
    <row r="426" spans="1:3" x14ac:dyDescent="0.25">
      <c r="A426">
        <v>3943.6</v>
      </c>
      <c r="B426" t="s">
        <v>11</v>
      </c>
      <c r="C426">
        <v>0</v>
      </c>
    </row>
    <row r="427" spans="1:3" x14ac:dyDescent="0.25">
      <c r="A427">
        <v>3947.41</v>
      </c>
      <c r="B427" t="s">
        <v>11</v>
      </c>
      <c r="C427">
        <v>0</v>
      </c>
    </row>
    <row r="428" spans="1:3" x14ac:dyDescent="0.25">
      <c r="A428">
        <v>3955.98</v>
      </c>
      <c r="B428" t="s">
        <v>11</v>
      </c>
      <c r="C428">
        <v>1</v>
      </c>
    </row>
    <row r="429" spans="1:3" x14ac:dyDescent="0.25">
      <c r="A429">
        <v>3956.07</v>
      </c>
      <c r="B429" t="s">
        <v>11</v>
      </c>
      <c r="C429">
        <v>0</v>
      </c>
    </row>
    <row r="430" spans="1:3" x14ac:dyDescent="0.25">
      <c r="A430">
        <v>3972.92</v>
      </c>
      <c r="B430" t="s">
        <v>11</v>
      </c>
      <c r="C430">
        <v>0</v>
      </c>
    </row>
    <row r="431" spans="1:3" x14ac:dyDescent="0.25">
      <c r="A431">
        <v>3981.98</v>
      </c>
      <c r="B431" t="s">
        <v>11</v>
      </c>
      <c r="C431">
        <v>0</v>
      </c>
    </row>
    <row r="432" spans="1:3" x14ac:dyDescent="0.25">
      <c r="A432">
        <v>3987.93</v>
      </c>
      <c r="B432" t="s">
        <v>11</v>
      </c>
      <c r="C432">
        <v>0</v>
      </c>
    </row>
    <row r="433" spans="1:3" x14ac:dyDescent="0.25">
      <c r="A433">
        <v>3989.84</v>
      </c>
      <c r="B433" t="s">
        <v>11</v>
      </c>
      <c r="C433">
        <v>0</v>
      </c>
    </row>
    <row r="434" spans="1:3" x14ac:dyDescent="0.25">
      <c r="A434">
        <v>3994.18</v>
      </c>
      <c r="B434" t="s">
        <v>11</v>
      </c>
      <c r="C434">
        <v>0</v>
      </c>
    </row>
    <row r="435" spans="1:3" x14ac:dyDescent="0.25">
      <c r="A435">
        <v>4002.36</v>
      </c>
      <c r="B435" t="s">
        <v>11</v>
      </c>
      <c r="C435">
        <v>1</v>
      </c>
    </row>
    <row r="436" spans="1:3" x14ac:dyDescent="0.25">
      <c r="A436">
        <v>4005.42</v>
      </c>
      <c r="B436" t="s">
        <v>11</v>
      </c>
      <c r="C436">
        <v>1</v>
      </c>
    </row>
    <row r="437" spans="1:3" x14ac:dyDescent="0.25">
      <c r="A437">
        <v>4032.24</v>
      </c>
      <c r="B437" t="s">
        <v>12</v>
      </c>
      <c r="C437">
        <v>1</v>
      </c>
    </row>
    <row r="438" spans="1:3" x14ac:dyDescent="0.25">
      <c r="A438">
        <v>4038.41</v>
      </c>
      <c r="B438" t="s">
        <v>11</v>
      </c>
      <c r="C438">
        <v>1</v>
      </c>
    </row>
    <row r="439" spans="1:3" x14ac:dyDescent="0.25">
      <c r="A439">
        <v>4039.9</v>
      </c>
      <c r="B439" t="s">
        <v>11</v>
      </c>
      <c r="C439">
        <v>0</v>
      </c>
    </row>
    <row r="440" spans="1:3" x14ac:dyDescent="0.25">
      <c r="A440">
        <v>4040.56</v>
      </c>
      <c r="B440" t="s">
        <v>12</v>
      </c>
      <c r="C440">
        <v>1</v>
      </c>
    </row>
    <row r="441" spans="1:3" x14ac:dyDescent="0.25">
      <c r="A441">
        <v>4047.94</v>
      </c>
      <c r="B441" t="s">
        <v>11</v>
      </c>
      <c r="C441">
        <v>0</v>
      </c>
    </row>
    <row r="442" spans="1:3" x14ac:dyDescent="0.25">
      <c r="A442">
        <v>4058.12</v>
      </c>
      <c r="B442" t="s">
        <v>11</v>
      </c>
      <c r="C442">
        <v>1</v>
      </c>
    </row>
    <row r="443" spans="1:3" x14ac:dyDescent="0.25">
      <c r="A443">
        <v>4058.71</v>
      </c>
      <c r="B443" t="s">
        <v>12</v>
      </c>
      <c r="C443">
        <v>1</v>
      </c>
    </row>
    <row r="444" spans="1:3" x14ac:dyDescent="0.25">
      <c r="A444">
        <v>4070.42</v>
      </c>
      <c r="B444" t="s">
        <v>11</v>
      </c>
      <c r="C444">
        <v>0</v>
      </c>
    </row>
    <row r="445" spans="1:3" x14ac:dyDescent="0.25">
      <c r="A445">
        <v>4070.51</v>
      </c>
      <c r="B445" t="s">
        <v>11</v>
      </c>
      <c r="C445">
        <v>1</v>
      </c>
    </row>
    <row r="446" spans="1:3" x14ac:dyDescent="0.25">
      <c r="A446">
        <v>4074.45</v>
      </c>
      <c r="B446" t="s">
        <v>12</v>
      </c>
      <c r="C446">
        <v>1</v>
      </c>
    </row>
    <row r="447" spans="1:3" x14ac:dyDescent="0.25">
      <c r="A447">
        <v>4076.5</v>
      </c>
      <c r="B447" t="s">
        <v>11</v>
      </c>
      <c r="C447">
        <v>1</v>
      </c>
    </row>
    <row r="448" spans="1:3" x14ac:dyDescent="0.25">
      <c r="A448">
        <v>4133.6400000000003</v>
      </c>
      <c r="B448" t="s">
        <v>11</v>
      </c>
      <c r="C448">
        <v>0</v>
      </c>
    </row>
    <row r="449" spans="1:3" x14ac:dyDescent="0.25">
      <c r="A449">
        <v>4134.08</v>
      </c>
      <c r="B449" t="s">
        <v>11</v>
      </c>
      <c r="C449">
        <v>0</v>
      </c>
    </row>
    <row r="450" spans="1:3" x14ac:dyDescent="0.25">
      <c r="A450">
        <v>4137.5200000000004</v>
      </c>
      <c r="B450" t="s">
        <v>11</v>
      </c>
      <c r="C450">
        <v>0</v>
      </c>
    </row>
    <row r="451" spans="1:3" x14ac:dyDescent="0.25">
      <c r="A451">
        <v>4149.74</v>
      </c>
      <c r="B451" t="s">
        <v>11</v>
      </c>
      <c r="C451">
        <v>0</v>
      </c>
    </row>
    <row r="452" spans="1:3" x14ac:dyDescent="0.25">
      <c r="A452">
        <v>4151.03</v>
      </c>
      <c r="B452" t="s">
        <v>11</v>
      </c>
      <c r="C452">
        <v>0</v>
      </c>
    </row>
    <row r="453" spans="1:3" x14ac:dyDescent="0.25">
      <c r="A453">
        <v>4154.97</v>
      </c>
      <c r="B453" t="s">
        <v>11</v>
      </c>
      <c r="C453">
        <v>1</v>
      </c>
    </row>
    <row r="454" spans="1:3" x14ac:dyDescent="0.25">
      <c r="A454">
        <v>4163.21</v>
      </c>
      <c r="B454" t="s">
        <v>11</v>
      </c>
      <c r="C454">
        <v>0</v>
      </c>
    </row>
    <row r="455" spans="1:3" x14ac:dyDescent="0.25">
      <c r="A455">
        <v>4185.1000000000004</v>
      </c>
      <c r="B455" t="s">
        <v>11</v>
      </c>
      <c r="C455">
        <v>0</v>
      </c>
    </row>
    <row r="456" spans="1:3" x14ac:dyDescent="0.25">
      <c r="A456">
        <v>4188.7299999999996</v>
      </c>
      <c r="B456" t="s">
        <v>11</v>
      </c>
      <c r="C456">
        <v>0</v>
      </c>
    </row>
    <row r="457" spans="1:3" x14ac:dyDescent="0.25">
      <c r="A457">
        <v>4189.1099999999997</v>
      </c>
      <c r="B457" t="s">
        <v>11</v>
      </c>
      <c r="C457">
        <v>0</v>
      </c>
    </row>
    <row r="458" spans="1:3" x14ac:dyDescent="0.25">
      <c r="A458">
        <v>4234.93</v>
      </c>
      <c r="B458" t="s">
        <v>11</v>
      </c>
      <c r="C458">
        <v>0</v>
      </c>
    </row>
    <row r="459" spans="1:3" x14ac:dyDescent="0.25">
      <c r="A459">
        <v>4237.13</v>
      </c>
      <c r="B459" t="s">
        <v>12</v>
      </c>
      <c r="C459">
        <v>1</v>
      </c>
    </row>
    <row r="460" spans="1:3" x14ac:dyDescent="0.25">
      <c r="A460">
        <v>4239.8900000000003</v>
      </c>
      <c r="B460" t="s">
        <v>11</v>
      </c>
      <c r="C460">
        <v>1</v>
      </c>
    </row>
    <row r="461" spans="1:3" x14ac:dyDescent="0.25">
      <c r="A461">
        <v>4243.59</v>
      </c>
      <c r="B461" t="s">
        <v>12</v>
      </c>
      <c r="C461">
        <v>1</v>
      </c>
    </row>
    <row r="462" spans="1:3" x14ac:dyDescent="0.25">
      <c r="A462">
        <v>4250.24</v>
      </c>
      <c r="B462" t="s">
        <v>11</v>
      </c>
      <c r="C462">
        <v>1</v>
      </c>
    </row>
    <row r="463" spans="1:3" x14ac:dyDescent="0.25">
      <c r="A463">
        <v>4260.74</v>
      </c>
      <c r="B463" t="s">
        <v>12</v>
      </c>
      <c r="C463">
        <v>1</v>
      </c>
    </row>
    <row r="464" spans="1:3" x14ac:dyDescent="0.25">
      <c r="A464">
        <v>4265.01</v>
      </c>
      <c r="B464" t="s">
        <v>11</v>
      </c>
      <c r="C464">
        <v>1</v>
      </c>
    </row>
    <row r="465" spans="1:3" x14ac:dyDescent="0.25">
      <c r="A465">
        <v>4266.17</v>
      </c>
      <c r="B465" t="s">
        <v>12</v>
      </c>
      <c r="C465">
        <v>1</v>
      </c>
    </row>
    <row r="466" spans="1:3" x14ac:dyDescent="0.25">
      <c r="A466">
        <v>4278.55</v>
      </c>
      <c r="B466" t="s">
        <v>11</v>
      </c>
      <c r="C466">
        <v>1</v>
      </c>
    </row>
    <row r="467" spans="1:3" x14ac:dyDescent="0.25">
      <c r="A467">
        <v>4296.2700000000004</v>
      </c>
      <c r="B467" t="s">
        <v>11</v>
      </c>
      <c r="C467">
        <v>0</v>
      </c>
    </row>
    <row r="468" spans="1:3" x14ac:dyDescent="0.25">
      <c r="A468">
        <v>4320.41</v>
      </c>
      <c r="B468" t="s">
        <v>11</v>
      </c>
      <c r="C468">
        <v>1</v>
      </c>
    </row>
    <row r="469" spans="1:3" x14ac:dyDescent="0.25">
      <c r="A469">
        <v>4337.74</v>
      </c>
      <c r="B469" t="s">
        <v>11</v>
      </c>
      <c r="C469">
        <v>0</v>
      </c>
    </row>
    <row r="470" spans="1:3" x14ac:dyDescent="0.25">
      <c r="A470">
        <v>4340.4399999999996</v>
      </c>
      <c r="B470" t="s">
        <v>11</v>
      </c>
      <c r="C470">
        <v>0</v>
      </c>
    </row>
    <row r="471" spans="1:3" x14ac:dyDescent="0.25">
      <c r="A471">
        <v>4347.0200000000004</v>
      </c>
      <c r="B471" t="s">
        <v>11</v>
      </c>
      <c r="C471">
        <v>0</v>
      </c>
    </row>
    <row r="472" spans="1:3" x14ac:dyDescent="0.25">
      <c r="A472">
        <v>4349.46</v>
      </c>
      <c r="B472" t="s">
        <v>11</v>
      </c>
      <c r="C472">
        <v>0</v>
      </c>
    </row>
    <row r="473" spans="1:3" x14ac:dyDescent="0.25">
      <c r="A473">
        <v>4350.51</v>
      </c>
      <c r="B473" t="s">
        <v>11</v>
      </c>
      <c r="C473">
        <v>0</v>
      </c>
    </row>
    <row r="474" spans="1:3" x14ac:dyDescent="0.25">
      <c r="A474">
        <v>4357.04</v>
      </c>
      <c r="B474" t="s">
        <v>11</v>
      </c>
      <c r="C474">
        <v>0</v>
      </c>
    </row>
    <row r="475" spans="1:3" x14ac:dyDescent="0.25">
      <c r="A475">
        <v>4391.6499999999996</v>
      </c>
      <c r="B475" t="s">
        <v>11</v>
      </c>
      <c r="C475">
        <v>0</v>
      </c>
    </row>
    <row r="476" spans="1:3" x14ac:dyDescent="0.25">
      <c r="A476">
        <v>4392.7</v>
      </c>
      <c r="B476" t="s">
        <v>11</v>
      </c>
      <c r="C476">
        <v>1</v>
      </c>
    </row>
    <row r="477" spans="1:3" x14ac:dyDescent="0.25">
      <c r="A477">
        <v>4397.3100000000004</v>
      </c>
      <c r="B477" t="s">
        <v>11</v>
      </c>
      <c r="C477">
        <v>0</v>
      </c>
    </row>
    <row r="478" spans="1:3" x14ac:dyDescent="0.25">
      <c r="A478">
        <v>4399.7299999999996</v>
      </c>
      <c r="B478" t="s">
        <v>12</v>
      </c>
      <c r="C478">
        <v>1</v>
      </c>
    </row>
    <row r="479" spans="1:3" x14ac:dyDescent="0.25">
      <c r="A479">
        <v>4402.2299999999996</v>
      </c>
      <c r="B479" t="s">
        <v>11</v>
      </c>
      <c r="C479">
        <v>1</v>
      </c>
    </row>
    <row r="480" spans="1:3" x14ac:dyDescent="0.25">
      <c r="A480">
        <v>4415.16</v>
      </c>
      <c r="B480" t="s">
        <v>11</v>
      </c>
      <c r="C480">
        <v>0</v>
      </c>
    </row>
    <row r="481" spans="1:3" x14ac:dyDescent="0.25">
      <c r="A481">
        <v>4420.95</v>
      </c>
      <c r="B481" t="s">
        <v>11</v>
      </c>
      <c r="C481">
        <v>1</v>
      </c>
    </row>
    <row r="482" spans="1:3" x14ac:dyDescent="0.25">
      <c r="A482">
        <v>4428.8900000000003</v>
      </c>
      <c r="B482" t="s">
        <v>12</v>
      </c>
      <c r="C482">
        <v>1</v>
      </c>
    </row>
    <row r="483" spans="1:3" x14ac:dyDescent="0.25">
      <c r="A483">
        <v>4433.3900000000003</v>
      </c>
      <c r="B483" t="s">
        <v>11</v>
      </c>
      <c r="C483">
        <v>1</v>
      </c>
    </row>
    <row r="484" spans="1:3" x14ac:dyDescent="0.25">
      <c r="A484">
        <v>4433.92</v>
      </c>
      <c r="B484" t="s">
        <v>11</v>
      </c>
      <c r="C484">
        <v>1</v>
      </c>
    </row>
    <row r="485" spans="1:3" x14ac:dyDescent="0.25">
      <c r="A485">
        <v>4435.09</v>
      </c>
      <c r="B485" t="s">
        <v>12</v>
      </c>
      <c r="C485">
        <v>1</v>
      </c>
    </row>
    <row r="486" spans="1:3" x14ac:dyDescent="0.25">
      <c r="A486">
        <v>4438.26</v>
      </c>
      <c r="B486" t="s">
        <v>11</v>
      </c>
      <c r="C486">
        <v>1</v>
      </c>
    </row>
    <row r="487" spans="1:3" x14ac:dyDescent="0.25">
      <c r="A487">
        <v>4441.21</v>
      </c>
      <c r="B487" t="s">
        <v>16</v>
      </c>
      <c r="C487">
        <v>1</v>
      </c>
    </row>
    <row r="488" spans="1:3" x14ac:dyDescent="0.25">
      <c r="A488">
        <v>4449.46</v>
      </c>
      <c r="B488" t="s">
        <v>16</v>
      </c>
      <c r="C488">
        <v>1</v>
      </c>
    </row>
    <row r="489" spans="1:3" x14ac:dyDescent="0.25">
      <c r="A489">
        <v>4454.3999999999996</v>
      </c>
      <c r="B489" t="s">
        <v>11</v>
      </c>
      <c r="C489">
        <v>1</v>
      </c>
    </row>
    <row r="490" spans="1:3" x14ac:dyDescent="0.25">
      <c r="A490">
        <v>4462.72</v>
      </c>
      <c r="B490" t="s">
        <v>11</v>
      </c>
      <c r="C490">
        <v>1</v>
      </c>
    </row>
    <row r="491" spans="1:3" x14ac:dyDescent="0.25">
      <c r="A491">
        <v>4463.21</v>
      </c>
      <c r="B491" t="s">
        <v>12</v>
      </c>
      <c r="C491">
        <v>1</v>
      </c>
    </row>
    <row r="492" spans="1:3" x14ac:dyDescent="0.25">
      <c r="A492">
        <v>4466.62</v>
      </c>
      <c r="B492" t="s">
        <v>11</v>
      </c>
      <c r="C492">
        <v>0</v>
      </c>
    </row>
    <row r="493" spans="1:3" x14ac:dyDescent="0.25">
      <c r="A493">
        <v>4468.25</v>
      </c>
      <c r="B493" t="s">
        <v>11</v>
      </c>
      <c r="C493">
        <v>0</v>
      </c>
    </row>
    <row r="494" spans="1:3" x14ac:dyDescent="0.25">
      <c r="A494">
        <v>4488.58</v>
      </c>
      <c r="B494" t="s">
        <v>11</v>
      </c>
      <c r="C494">
        <v>1</v>
      </c>
    </row>
    <row r="495" spans="1:3" x14ac:dyDescent="0.25">
      <c r="A495">
        <v>4500.34</v>
      </c>
      <c r="B495" t="s">
        <v>11</v>
      </c>
      <c r="C495">
        <v>1</v>
      </c>
    </row>
    <row r="496" spans="1:3" x14ac:dyDescent="0.25">
      <c r="A496">
        <v>4504.66</v>
      </c>
      <c r="B496" t="s">
        <v>16</v>
      </c>
      <c r="C496">
        <v>1</v>
      </c>
    </row>
    <row r="497" spans="1:3" x14ac:dyDescent="0.25">
      <c r="A497">
        <v>4511.41</v>
      </c>
      <c r="B497" t="s">
        <v>11</v>
      </c>
      <c r="C497">
        <v>1</v>
      </c>
    </row>
    <row r="498" spans="1:3" x14ac:dyDescent="0.25">
      <c r="A498">
        <v>4515.71</v>
      </c>
      <c r="B498" t="s">
        <v>11</v>
      </c>
      <c r="C498">
        <v>1</v>
      </c>
    </row>
    <row r="499" spans="1:3" x14ac:dyDescent="0.25">
      <c r="A499">
        <v>4518.3999999999996</v>
      </c>
      <c r="B499" t="s">
        <v>11</v>
      </c>
      <c r="C499">
        <v>0</v>
      </c>
    </row>
    <row r="500" spans="1:3" x14ac:dyDescent="0.25">
      <c r="A500">
        <v>4518.7700000000004</v>
      </c>
      <c r="B500" t="s">
        <v>11</v>
      </c>
      <c r="C500">
        <v>0</v>
      </c>
    </row>
    <row r="501" spans="1:3" x14ac:dyDescent="0.25">
      <c r="A501">
        <v>4518.83</v>
      </c>
      <c r="B501" t="s">
        <v>11</v>
      </c>
      <c r="C501">
        <v>1</v>
      </c>
    </row>
    <row r="502" spans="1:3" x14ac:dyDescent="0.25">
      <c r="A502">
        <v>4527.18</v>
      </c>
      <c r="B502" t="s">
        <v>11</v>
      </c>
      <c r="C502">
        <v>0</v>
      </c>
    </row>
    <row r="503" spans="1:3" x14ac:dyDescent="0.25">
      <c r="A503">
        <v>4529.4799999999996</v>
      </c>
      <c r="B503" t="s">
        <v>11</v>
      </c>
      <c r="C503">
        <v>0</v>
      </c>
    </row>
    <row r="504" spans="1:3" x14ac:dyDescent="0.25">
      <c r="A504">
        <v>4536.26</v>
      </c>
      <c r="B504" t="s">
        <v>11</v>
      </c>
      <c r="C504">
        <v>1</v>
      </c>
    </row>
    <row r="505" spans="1:3" x14ac:dyDescent="0.25">
      <c r="A505">
        <v>4544.2299999999996</v>
      </c>
      <c r="B505" t="s">
        <v>11</v>
      </c>
      <c r="C505">
        <v>0</v>
      </c>
    </row>
    <row r="506" spans="1:3" x14ac:dyDescent="0.25">
      <c r="A506">
        <v>4561.1899999999996</v>
      </c>
      <c r="B506" t="s">
        <v>11</v>
      </c>
      <c r="C506">
        <v>0</v>
      </c>
    </row>
    <row r="507" spans="1:3" x14ac:dyDescent="0.25">
      <c r="A507">
        <v>4562.84</v>
      </c>
      <c r="B507" t="s">
        <v>11</v>
      </c>
      <c r="C507">
        <v>0</v>
      </c>
    </row>
    <row r="508" spans="1:3" x14ac:dyDescent="0.25">
      <c r="A508">
        <v>4564.1899999999996</v>
      </c>
      <c r="B508" t="s">
        <v>11</v>
      </c>
      <c r="C508">
        <v>0</v>
      </c>
    </row>
    <row r="509" spans="1:3" x14ac:dyDescent="0.25">
      <c r="A509">
        <v>4571.41</v>
      </c>
      <c r="B509" t="s">
        <v>11</v>
      </c>
      <c r="C509">
        <v>0</v>
      </c>
    </row>
    <row r="510" spans="1:3" x14ac:dyDescent="0.25">
      <c r="A510">
        <v>4608.03</v>
      </c>
      <c r="B510" t="s">
        <v>11</v>
      </c>
      <c r="C510">
        <v>1</v>
      </c>
    </row>
    <row r="511" spans="1:3" x14ac:dyDescent="0.25">
      <c r="A511">
        <v>4618.08</v>
      </c>
      <c r="B511" t="s">
        <v>11</v>
      </c>
      <c r="C511">
        <v>0</v>
      </c>
    </row>
    <row r="512" spans="1:3" x14ac:dyDescent="0.25">
      <c r="A512">
        <v>4646.76</v>
      </c>
      <c r="B512" t="s">
        <v>16</v>
      </c>
      <c r="C512">
        <v>1</v>
      </c>
    </row>
    <row r="513" spans="1:3" x14ac:dyDescent="0.25">
      <c r="A513">
        <v>4661.29</v>
      </c>
      <c r="B513" t="s">
        <v>11</v>
      </c>
      <c r="C513">
        <v>1</v>
      </c>
    </row>
    <row r="514" spans="1:3" x14ac:dyDescent="0.25">
      <c r="A514">
        <v>4667.6099999999997</v>
      </c>
      <c r="B514" t="s">
        <v>12</v>
      </c>
      <c r="C514">
        <v>1</v>
      </c>
    </row>
    <row r="515" spans="1:3" x14ac:dyDescent="0.25">
      <c r="A515">
        <v>4670.6400000000003</v>
      </c>
      <c r="B515" t="s">
        <v>11</v>
      </c>
      <c r="C515">
        <v>1</v>
      </c>
    </row>
    <row r="516" spans="1:3" x14ac:dyDescent="0.25">
      <c r="A516">
        <v>4673.3900000000003</v>
      </c>
      <c r="B516" t="s">
        <v>11</v>
      </c>
      <c r="C516">
        <v>1</v>
      </c>
    </row>
    <row r="517" spans="1:3" x14ac:dyDescent="0.25">
      <c r="A517">
        <v>4674.2</v>
      </c>
      <c r="B517" t="s">
        <v>11</v>
      </c>
      <c r="C517">
        <v>1</v>
      </c>
    </row>
    <row r="518" spans="1:3" x14ac:dyDescent="0.25">
      <c r="A518">
        <v>4678.8</v>
      </c>
      <c r="B518" t="s">
        <v>11</v>
      </c>
      <c r="C518">
        <v>1</v>
      </c>
    </row>
    <row r="519" spans="1:3" x14ac:dyDescent="0.25">
      <c r="A519">
        <v>4686.3900000000003</v>
      </c>
      <c r="B519" t="s">
        <v>12</v>
      </c>
      <c r="C519">
        <v>1</v>
      </c>
    </row>
    <row r="520" spans="1:3" x14ac:dyDescent="0.25">
      <c r="A520">
        <v>4687.8</v>
      </c>
      <c r="B520" t="s">
        <v>11</v>
      </c>
      <c r="C520">
        <v>0</v>
      </c>
    </row>
    <row r="521" spans="1:3" x14ac:dyDescent="0.25">
      <c r="A521">
        <v>4699.47</v>
      </c>
      <c r="B521" t="s">
        <v>11</v>
      </c>
      <c r="C521">
        <v>1</v>
      </c>
    </row>
    <row r="522" spans="1:3" x14ac:dyDescent="0.25">
      <c r="A522">
        <v>4712.12</v>
      </c>
      <c r="B522" t="s">
        <v>11</v>
      </c>
      <c r="C522">
        <v>0</v>
      </c>
    </row>
    <row r="523" spans="1:3" x14ac:dyDescent="0.25">
      <c r="A523">
        <v>4718.2</v>
      </c>
      <c r="B523" t="s">
        <v>11</v>
      </c>
      <c r="C523">
        <v>0</v>
      </c>
    </row>
    <row r="524" spans="1:3" x14ac:dyDescent="0.25">
      <c r="A524">
        <v>4719.5200000000004</v>
      </c>
      <c r="B524" t="s">
        <v>11</v>
      </c>
      <c r="C524">
        <v>0</v>
      </c>
    </row>
    <row r="525" spans="1:3" x14ac:dyDescent="0.25">
      <c r="A525">
        <v>4719.74</v>
      </c>
      <c r="B525" t="s">
        <v>11</v>
      </c>
      <c r="C525">
        <v>0</v>
      </c>
    </row>
    <row r="526" spans="1:3" x14ac:dyDescent="0.25">
      <c r="A526">
        <v>4728.71</v>
      </c>
      <c r="B526" t="s">
        <v>11</v>
      </c>
      <c r="C526">
        <v>0</v>
      </c>
    </row>
    <row r="527" spans="1:3" x14ac:dyDescent="0.25">
      <c r="A527">
        <v>4734.6400000000003</v>
      </c>
      <c r="B527" t="s">
        <v>11</v>
      </c>
      <c r="C527">
        <v>0</v>
      </c>
    </row>
    <row r="528" spans="1:3" x14ac:dyDescent="0.25">
      <c r="A528">
        <v>4738.2700000000004</v>
      </c>
      <c r="B528" t="s">
        <v>11</v>
      </c>
      <c r="C528">
        <v>0</v>
      </c>
    </row>
    <row r="529" spans="1:3" x14ac:dyDescent="0.25">
      <c r="A529">
        <v>4740.78</v>
      </c>
      <c r="B529" t="s">
        <v>11</v>
      </c>
      <c r="C529">
        <v>1</v>
      </c>
    </row>
    <row r="530" spans="1:3" x14ac:dyDescent="0.25">
      <c r="A530">
        <v>4746.34</v>
      </c>
      <c r="B530" t="s">
        <v>11</v>
      </c>
      <c r="C530">
        <v>1</v>
      </c>
    </row>
    <row r="531" spans="1:3" x14ac:dyDescent="0.25">
      <c r="A531">
        <v>4747.05</v>
      </c>
      <c r="B531" t="s">
        <v>11</v>
      </c>
      <c r="C531">
        <v>1</v>
      </c>
    </row>
    <row r="532" spans="1:3" x14ac:dyDescent="0.25">
      <c r="A532">
        <v>4751.07</v>
      </c>
      <c r="B532" t="s">
        <v>12</v>
      </c>
      <c r="C532">
        <v>1</v>
      </c>
    </row>
    <row r="533" spans="1:3" x14ac:dyDescent="0.25">
      <c r="A533">
        <v>4753.6400000000003</v>
      </c>
      <c r="B533" t="s">
        <v>11</v>
      </c>
      <c r="C533">
        <v>0</v>
      </c>
    </row>
    <row r="534" spans="1:3" x14ac:dyDescent="0.25">
      <c r="A534">
        <v>4762.33</v>
      </c>
      <c r="B534" t="s">
        <v>12</v>
      </c>
      <c r="C534">
        <v>1</v>
      </c>
    </row>
    <row r="535" spans="1:3" x14ac:dyDescent="0.25">
      <c r="A535">
        <v>4766.0200000000004</v>
      </c>
      <c r="B535" t="s">
        <v>11</v>
      </c>
      <c r="C535">
        <v>0</v>
      </c>
    </row>
    <row r="536" spans="1:3" x14ac:dyDescent="0.25">
      <c r="A536">
        <v>4779.6000000000004</v>
      </c>
      <c r="B536" t="s">
        <v>11</v>
      </c>
      <c r="C536">
        <v>0</v>
      </c>
    </row>
    <row r="537" spans="1:3" x14ac:dyDescent="0.25">
      <c r="A537">
        <v>4787.42</v>
      </c>
      <c r="B537" t="s">
        <v>11</v>
      </c>
      <c r="C537">
        <v>1</v>
      </c>
    </row>
    <row r="538" spans="1:3" x14ac:dyDescent="0.25">
      <c r="A538">
        <v>4795.66</v>
      </c>
      <c r="B538" t="s">
        <v>11</v>
      </c>
      <c r="C538">
        <v>0</v>
      </c>
    </row>
    <row r="539" spans="1:3" x14ac:dyDescent="0.25">
      <c r="A539">
        <v>4812.34</v>
      </c>
      <c r="B539" t="s">
        <v>11</v>
      </c>
      <c r="C539">
        <v>1</v>
      </c>
    </row>
    <row r="540" spans="1:3" x14ac:dyDescent="0.25">
      <c r="A540">
        <v>4827.1000000000004</v>
      </c>
      <c r="B540" t="s">
        <v>11</v>
      </c>
      <c r="C540">
        <v>0</v>
      </c>
    </row>
    <row r="541" spans="1:3" x14ac:dyDescent="0.25">
      <c r="A541">
        <v>4830.63</v>
      </c>
      <c r="B541" t="s">
        <v>11</v>
      </c>
      <c r="C541">
        <v>0</v>
      </c>
    </row>
    <row r="542" spans="1:3" x14ac:dyDescent="0.25">
      <c r="A542">
        <v>4835.43</v>
      </c>
      <c r="B542" t="s">
        <v>11</v>
      </c>
      <c r="C542">
        <v>1</v>
      </c>
    </row>
    <row r="543" spans="1:3" x14ac:dyDescent="0.25">
      <c r="A543">
        <v>4837.58</v>
      </c>
      <c r="B543" t="s">
        <v>12</v>
      </c>
      <c r="C543">
        <v>1</v>
      </c>
    </row>
    <row r="544" spans="1:3" x14ac:dyDescent="0.25">
      <c r="A544">
        <v>4839.18</v>
      </c>
      <c r="B544" t="s">
        <v>11</v>
      </c>
      <c r="C544">
        <v>1</v>
      </c>
    </row>
    <row r="545" spans="1:3" x14ac:dyDescent="0.25">
      <c r="A545">
        <v>4840.95</v>
      </c>
      <c r="B545" t="s">
        <v>11</v>
      </c>
      <c r="C545">
        <v>1</v>
      </c>
    </row>
    <row r="546" spans="1:3" x14ac:dyDescent="0.25">
      <c r="A546">
        <v>4843.79</v>
      </c>
      <c r="B546" t="s">
        <v>11</v>
      </c>
      <c r="C546">
        <v>1</v>
      </c>
    </row>
    <row r="547" spans="1:3" x14ac:dyDescent="0.25">
      <c r="A547">
        <v>4844.67</v>
      </c>
      <c r="B547" t="s">
        <v>11</v>
      </c>
      <c r="C547">
        <v>1</v>
      </c>
    </row>
    <row r="548" spans="1:3" x14ac:dyDescent="0.25">
      <c r="A548">
        <v>4846.53</v>
      </c>
      <c r="B548" t="s">
        <v>11</v>
      </c>
      <c r="C548">
        <v>1</v>
      </c>
    </row>
    <row r="549" spans="1:3" x14ac:dyDescent="0.25">
      <c r="A549">
        <v>4846.92</v>
      </c>
      <c r="B549" t="s">
        <v>11</v>
      </c>
      <c r="C549">
        <v>1</v>
      </c>
    </row>
    <row r="550" spans="1:3" x14ac:dyDescent="0.25">
      <c r="A550">
        <v>4859.8900000000003</v>
      </c>
      <c r="B550" t="s">
        <v>11</v>
      </c>
      <c r="C550">
        <v>0</v>
      </c>
    </row>
    <row r="551" spans="1:3" x14ac:dyDescent="0.25">
      <c r="A551">
        <v>4877.9799999999996</v>
      </c>
      <c r="B551" t="s">
        <v>11</v>
      </c>
      <c r="C551">
        <v>1</v>
      </c>
    </row>
    <row r="552" spans="1:3" x14ac:dyDescent="0.25">
      <c r="A552">
        <v>4883.87</v>
      </c>
      <c r="B552" t="s">
        <v>11</v>
      </c>
      <c r="C552">
        <v>0</v>
      </c>
    </row>
    <row r="553" spans="1:3" x14ac:dyDescent="0.25">
      <c r="A553">
        <v>4889.04</v>
      </c>
      <c r="B553" t="s">
        <v>11</v>
      </c>
      <c r="C553">
        <v>0</v>
      </c>
    </row>
    <row r="554" spans="1:3" x14ac:dyDescent="0.25">
      <c r="A554">
        <v>4890</v>
      </c>
      <c r="B554" t="s">
        <v>12</v>
      </c>
      <c r="C554">
        <v>1</v>
      </c>
    </row>
    <row r="555" spans="1:3" x14ac:dyDescent="0.25">
      <c r="A555">
        <v>4894.3900000000003</v>
      </c>
      <c r="B555" t="s">
        <v>11</v>
      </c>
      <c r="C555">
        <v>0</v>
      </c>
    </row>
    <row r="556" spans="1:3" x14ac:dyDescent="0.25">
      <c r="A556">
        <v>4894.75</v>
      </c>
      <c r="B556" t="s">
        <v>12</v>
      </c>
      <c r="C556">
        <v>1</v>
      </c>
    </row>
    <row r="557" spans="1:3" x14ac:dyDescent="0.25">
      <c r="A557">
        <v>4906.41</v>
      </c>
      <c r="B557" t="s">
        <v>11</v>
      </c>
      <c r="C557">
        <v>0</v>
      </c>
    </row>
    <row r="558" spans="1:3" x14ac:dyDescent="0.25">
      <c r="A558">
        <v>4911.8900000000003</v>
      </c>
      <c r="B558" t="s">
        <v>11</v>
      </c>
      <c r="C558">
        <v>0</v>
      </c>
    </row>
    <row r="559" spans="1:3" x14ac:dyDescent="0.25">
      <c r="A559">
        <v>4915.0600000000004</v>
      </c>
      <c r="B559" t="s">
        <v>11</v>
      </c>
      <c r="C559">
        <v>1</v>
      </c>
    </row>
    <row r="560" spans="1:3" x14ac:dyDescent="0.25">
      <c r="A560">
        <v>4922.92</v>
      </c>
      <c r="B560" t="s">
        <v>11</v>
      </c>
      <c r="C560">
        <v>0</v>
      </c>
    </row>
    <row r="561" spans="1:3" x14ac:dyDescent="0.25">
      <c r="A561">
        <v>4931.6499999999996</v>
      </c>
      <c r="B561" t="s">
        <v>11</v>
      </c>
      <c r="C561">
        <v>0</v>
      </c>
    </row>
    <row r="562" spans="1:3" x14ac:dyDescent="0.25">
      <c r="A562">
        <v>4934.71</v>
      </c>
      <c r="B562" t="s">
        <v>11</v>
      </c>
      <c r="C562">
        <v>0</v>
      </c>
    </row>
    <row r="563" spans="1:3" x14ac:dyDescent="0.25">
      <c r="A563">
        <v>4942.0600000000004</v>
      </c>
      <c r="B563" t="s">
        <v>11</v>
      </c>
      <c r="C563">
        <v>0</v>
      </c>
    </row>
    <row r="564" spans="1:3" x14ac:dyDescent="0.25">
      <c r="A564">
        <v>4949.76</v>
      </c>
      <c r="B564" t="s">
        <v>11</v>
      </c>
      <c r="C564">
        <v>0</v>
      </c>
    </row>
    <row r="565" spans="1:3" x14ac:dyDescent="0.25">
      <c r="A565">
        <v>4985.22</v>
      </c>
      <c r="B565" t="s">
        <v>11</v>
      </c>
      <c r="C565">
        <v>0</v>
      </c>
    </row>
    <row r="566" spans="1:3" x14ac:dyDescent="0.25">
      <c r="A566">
        <v>4992.38</v>
      </c>
      <c r="B566" t="s">
        <v>11</v>
      </c>
      <c r="C566">
        <v>0</v>
      </c>
    </row>
    <row r="567" spans="1:3" x14ac:dyDescent="0.25">
      <c r="A567">
        <v>4999.04</v>
      </c>
      <c r="B567" t="s">
        <v>11</v>
      </c>
      <c r="C567">
        <v>1</v>
      </c>
    </row>
    <row r="568" spans="1:3" x14ac:dyDescent="0.25">
      <c r="A568">
        <v>5002.78</v>
      </c>
      <c r="B568" t="s">
        <v>11</v>
      </c>
      <c r="C568">
        <v>0</v>
      </c>
    </row>
    <row r="569" spans="1:3" x14ac:dyDescent="0.25">
      <c r="A569">
        <v>5003.7700000000004</v>
      </c>
      <c r="B569" t="s">
        <v>11</v>
      </c>
      <c r="C569">
        <v>0</v>
      </c>
    </row>
    <row r="570" spans="1:3" x14ac:dyDescent="0.25">
      <c r="A570">
        <v>5003.8500000000004</v>
      </c>
      <c r="B570" t="s">
        <v>11</v>
      </c>
      <c r="C570">
        <v>0</v>
      </c>
    </row>
    <row r="571" spans="1:3" x14ac:dyDescent="0.25">
      <c r="A571">
        <v>5012.47</v>
      </c>
      <c r="B571" t="s">
        <v>11</v>
      </c>
      <c r="C571">
        <v>0</v>
      </c>
    </row>
    <row r="572" spans="1:3" x14ac:dyDescent="0.25">
      <c r="A572">
        <v>5028.1499999999996</v>
      </c>
      <c r="B572" t="s">
        <v>16</v>
      </c>
      <c r="C572">
        <v>1</v>
      </c>
    </row>
    <row r="573" spans="1:3" x14ac:dyDescent="0.25">
      <c r="A573">
        <v>5031.2700000000004</v>
      </c>
      <c r="B573" t="s">
        <v>12</v>
      </c>
      <c r="C573">
        <v>1</v>
      </c>
    </row>
    <row r="574" spans="1:3" x14ac:dyDescent="0.25">
      <c r="A574">
        <v>5034.1000000000004</v>
      </c>
      <c r="B574" t="s">
        <v>11</v>
      </c>
      <c r="C574">
        <v>1</v>
      </c>
    </row>
    <row r="575" spans="1:3" x14ac:dyDescent="0.25">
      <c r="A575">
        <v>5038.57</v>
      </c>
      <c r="B575" t="s">
        <v>11</v>
      </c>
      <c r="C575">
        <v>0</v>
      </c>
    </row>
    <row r="576" spans="1:3" x14ac:dyDescent="0.25">
      <c r="A576">
        <v>5043.13</v>
      </c>
      <c r="B576" t="s">
        <v>11</v>
      </c>
      <c r="C576">
        <v>1</v>
      </c>
    </row>
    <row r="577" spans="1:3" x14ac:dyDescent="0.25">
      <c r="A577">
        <v>5045.1499999999996</v>
      </c>
      <c r="B577" t="s">
        <v>11</v>
      </c>
      <c r="C577">
        <v>0</v>
      </c>
    </row>
    <row r="578" spans="1:3" x14ac:dyDescent="0.25">
      <c r="A578">
        <v>5054.05</v>
      </c>
      <c r="B578" t="s">
        <v>11</v>
      </c>
      <c r="C578">
        <v>0</v>
      </c>
    </row>
    <row r="579" spans="1:3" x14ac:dyDescent="0.25">
      <c r="A579">
        <v>5059.5600000000004</v>
      </c>
      <c r="B579" t="s">
        <v>11</v>
      </c>
      <c r="C579">
        <v>1</v>
      </c>
    </row>
    <row r="580" spans="1:3" x14ac:dyDescent="0.25">
      <c r="A580">
        <v>5077.1899999999996</v>
      </c>
      <c r="B580" t="s">
        <v>11</v>
      </c>
      <c r="C580">
        <v>1</v>
      </c>
    </row>
    <row r="581" spans="1:3" x14ac:dyDescent="0.25">
      <c r="A581">
        <v>5080.1000000000004</v>
      </c>
      <c r="B581" t="s">
        <v>12</v>
      </c>
      <c r="C581">
        <v>1</v>
      </c>
    </row>
    <row r="582" spans="1:3" x14ac:dyDescent="0.25">
      <c r="A582">
        <v>5087.92</v>
      </c>
      <c r="B582" t="s">
        <v>11</v>
      </c>
      <c r="C582">
        <v>0</v>
      </c>
    </row>
    <row r="583" spans="1:3" x14ac:dyDescent="0.25">
      <c r="A583">
        <v>5116.5</v>
      </c>
      <c r="B583" t="s">
        <v>11</v>
      </c>
      <c r="C583">
        <v>1</v>
      </c>
    </row>
    <row r="584" spans="1:3" x14ac:dyDescent="0.25">
      <c r="A584">
        <v>5124.1899999999996</v>
      </c>
      <c r="B584" t="s">
        <v>11</v>
      </c>
      <c r="C584">
        <v>1</v>
      </c>
    </row>
    <row r="585" spans="1:3" x14ac:dyDescent="0.25">
      <c r="A585">
        <v>5125.22</v>
      </c>
      <c r="B585" t="s">
        <v>16</v>
      </c>
      <c r="C585">
        <v>1</v>
      </c>
    </row>
    <row r="586" spans="1:3" x14ac:dyDescent="0.25">
      <c r="A586">
        <v>5136.75</v>
      </c>
      <c r="B586" t="s">
        <v>11</v>
      </c>
      <c r="C586">
        <v>0</v>
      </c>
    </row>
    <row r="587" spans="1:3" x14ac:dyDescent="0.25">
      <c r="A587">
        <v>5138.26</v>
      </c>
      <c r="B587" t="s">
        <v>11</v>
      </c>
      <c r="C587">
        <v>0</v>
      </c>
    </row>
    <row r="588" spans="1:3" x14ac:dyDescent="0.25">
      <c r="A588">
        <v>5144.18</v>
      </c>
      <c r="B588" t="s">
        <v>11</v>
      </c>
      <c r="C588">
        <v>1</v>
      </c>
    </row>
    <row r="589" spans="1:3" x14ac:dyDescent="0.25">
      <c r="A589">
        <v>5148.55</v>
      </c>
      <c r="B589" t="s">
        <v>11</v>
      </c>
      <c r="C589">
        <v>0</v>
      </c>
    </row>
    <row r="590" spans="1:3" x14ac:dyDescent="0.25">
      <c r="A590">
        <v>5152.13</v>
      </c>
      <c r="B590" t="s">
        <v>11</v>
      </c>
      <c r="C590">
        <v>0</v>
      </c>
    </row>
    <row r="591" spans="1:3" x14ac:dyDescent="0.25">
      <c r="A591">
        <v>5166.96</v>
      </c>
      <c r="B591" t="s">
        <v>11</v>
      </c>
      <c r="C591">
        <v>0</v>
      </c>
    </row>
    <row r="592" spans="1:3" x14ac:dyDescent="0.25">
      <c r="A592">
        <v>5177.12</v>
      </c>
      <c r="B592" t="s">
        <v>11</v>
      </c>
      <c r="C592">
        <v>0</v>
      </c>
    </row>
    <row r="593" spans="1:3" x14ac:dyDescent="0.25">
      <c r="A593">
        <v>5195.58</v>
      </c>
      <c r="B593" t="s">
        <v>11</v>
      </c>
      <c r="C593">
        <v>0</v>
      </c>
    </row>
    <row r="594" spans="1:3" x14ac:dyDescent="0.25">
      <c r="A594">
        <v>5198.6899999999996</v>
      </c>
      <c r="B594" t="s">
        <v>11</v>
      </c>
      <c r="C594">
        <v>1</v>
      </c>
    </row>
    <row r="595" spans="1:3" x14ac:dyDescent="0.25">
      <c r="A595">
        <v>5207.97</v>
      </c>
      <c r="B595" t="s">
        <v>11</v>
      </c>
      <c r="C595">
        <v>1</v>
      </c>
    </row>
    <row r="596" spans="1:3" x14ac:dyDescent="0.25">
      <c r="A596">
        <v>5209.58</v>
      </c>
      <c r="B596" t="s">
        <v>12</v>
      </c>
      <c r="C596">
        <v>1</v>
      </c>
    </row>
    <row r="597" spans="1:3" x14ac:dyDescent="0.25">
      <c r="A597">
        <v>5213.22</v>
      </c>
      <c r="B597" t="s">
        <v>11</v>
      </c>
      <c r="C597">
        <v>0</v>
      </c>
    </row>
    <row r="598" spans="1:3" x14ac:dyDescent="0.25">
      <c r="A598">
        <v>5216.4799999999996</v>
      </c>
      <c r="B598" t="s">
        <v>11</v>
      </c>
      <c r="C598">
        <v>0</v>
      </c>
    </row>
    <row r="599" spans="1:3" x14ac:dyDescent="0.25">
      <c r="A599">
        <v>5227.99</v>
      </c>
      <c r="B599" t="s">
        <v>11</v>
      </c>
      <c r="C599">
        <v>0</v>
      </c>
    </row>
    <row r="600" spans="1:3" x14ac:dyDescent="0.25">
      <c r="A600">
        <v>5240.7700000000004</v>
      </c>
      <c r="B600" t="s">
        <v>11</v>
      </c>
      <c r="C600">
        <v>0</v>
      </c>
    </row>
    <row r="601" spans="1:3" x14ac:dyDescent="0.25">
      <c r="A601">
        <v>5245.23</v>
      </c>
      <c r="B601" t="s">
        <v>11</v>
      </c>
      <c r="C601">
        <v>0</v>
      </c>
    </row>
    <row r="602" spans="1:3" x14ac:dyDescent="0.25">
      <c r="A602">
        <v>5246.05</v>
      </c>
      <c r="B602" t="s">
        <v>11</v>
      </c>
      <c r="C602">
        <v>0</v>
      </c>
    </row>
    <row r="603" spans="1:3" x14ac:dyDescent="0.25">
      <c r="A603">
        <v>5253.52</v>
      </c>
      <c r="B603" t="s">
        <v>12</v>
      </c>
      <c r="C603">
        <v>1</v>
      </c>
    </row>
    <row r="604" spans="1:3" x14ac:dyDescent="0.25">
      <c r="A604">
        <v>5257.51</v>
      </c>
      <c r="B604" t="s">
        <v>11</v>
      </c>
      <c r="C604">
        <v>1</v>
      </c>
    </row>
    <row r="605" spans="1:3" x14ac:dyDescent="0.25">
      <c r="A605">
        <v>5261.47</v>
      </c>
      <c r="B605" t="s">
        <v>11</v>
      </c>
      <c r="C605">
        <v>1</v>
      </c>
    </row>
    <row r="606" spans="1:3" x14ac:dyDescent="0.25">
      <c r="A606">
        <v>5266.37</v>
      </c>
      <c r="B606" t="s">
        <v>11</v>
      </c>
      <c r="C606">
        <v>0</v>
      </c>
    </row>
    <row r="607" spans="1:3" x14ac:dyDescent="0.25">
      <c r="A607">
        <v>5267.82</v>
      </c>
      <c r="B607" t="s">
        <v>11</v>
      </c>
      <c r="C607">
        <v>0</v>
      </c>
    </row>
    <row r="608" spans="1:3" x14ac:dyDescent="0.25">
      <c r="A608">
        <v>5272.18</v>
      </c>
      <c r="B608" t="s">
        <v>11</v>
      </c>
      <c r="C608">
        <v>0</v>
      </c>
    </row>
    <row r="609" spans="1:3" x14ac:dyDescent="0.25">
      <c r="A609">
        <v>5275.86</v>
      </c>
      <c r="B609" t="s">
        <v>11</v>
      </c>
      <c r="C609">
        <v>1</v>
      </c>
    </row>
    <row r="610" spans="1:3" x14ac:dyDescent="0.25">
      <c r="A610">
        <v>5291.71</v>
      </c>
      <c r="B610" t="s">
        <v>11</v>
      </c>
      <c r="C610">
        <v>0</v>
      </c>
    </row>
    <row r="611" spans="1:3" x14ac:dyDescent="0.25">
      <c r="A611">
        <v>5293.67</v>
      </c>
      <c r="B611" t="s">
        <v>11</v>
      </c>
      <c r="C611">
        <v>1</v>
      </c>
    </row>
    <row r="612" spans="1:3" x14ac:dyDescent="0.25">
      <c r="A612">
        <v>5306.7</v>
      </c>
      <c r="B612" t="s">
        <v>11</v>
      </c>
      <c r="C612">
        <v>1</v>
      </c>
    </row>
    <row r="613" spans="1:3" x14ac:dyDescent="0.25">
      <c r="A613">
        <v>5312.17</v>
      </c>
      <c r="B613" t="s">
        <v>11</v>
      </c>
      <c r="C613">
        <v>0</v>
      </c>
    </row>
    <row r="614" spans="1:3" x14ac:dyDescent="0.25">
      <c r="A614">
        <v>5322.24</v>
      </c>
      <c r="B614" t="s">
        <v>11</v>
      </c>
      <c r="C614">
        <v>0</v>
      </c>
    </row>
    <row r="615" spans="1:3" x14ac:dyDescent="0.25">
      <c r="A615">
        <v>5325.65</v>
      </c>
      <c r="B615" t="s">
        <v>11</v>
      </c>
      <c r="C615">
        <v>0</v>
      </c>
    </row>
    <row r="616" spans="1:3" x14ac:dyDescent="0.25">
      <c r="A616">
        <v>5327.4</v>
      </c>
      <c r="B616" t="s">
        <v>11</v>
      </c>
      <c r="C616">
        <v>0</v>
      </c>
    </row>
    <row r="617" spans="1:3" x14ac:dyDescent="0.25">
      <c r="A617">
        <v>5344.81</v>
      </c>
      <c r="B617" t="s">
        <v>11</v>
      </c>
      <c r="C617">
        <v>1</v>
      </c>
    </row>
    <row r="618" spans="1:3" x14ac:dyDescent="0.25">
      <c r="A618">
        <v>5354.07</v>
      </c>
      <c r="B618" t="s">
        <v>11</v>
      </c>
      <c r="C618">
        <v>0</v>
      </c>
    </row>
    <row r="619" spans="1:3" x14ac:dyDescent="0.25">
      <c r="A619">
        <v>5364.66</v>
      </c>
      <c r="B619" t="s">
        <v>11</v>
      </c>
      <c r="C619">
        <v>0</v>
      </c>
    </row>
    <row r="620" spans="1:3" x14ac:dyDescent="0.25">
      <c r="A620">
        <v>5373.36</v>
      </c>
      <c r="B620" t="s">
        <v>11</v>
      </c>
      <c r="C620">
        <v>1</v>
      </c>
    </row>
    <row r="621" spans="1:3" x14ac:dyDescent="0.25">
      <c r="A621">
        <v>5375.04</v>
      </c>
      <c r="B621" t="s">
        <v>11</v>
      </c>
      <c r="C621">
        <v>0</v>
      </c>
    </row>
    <row r="622" spans="1:3" x14ac:dyDescent="0.25">
      <c r="A622">
        <v>5377.46</v>
      </c>
      <c r="B622" t="s">
        <v>11</v>
      </c>
      <c r="C622">
        <v>1</v>
      </c>
    </row>
    <row r="623" spans="1:3" x14ac:dyDescent="0.25">
      <c r="A623">
        <v>5383.54</v>
      </c>
      <c r="B623" t="s">
        <v>11</v>
      </c>
      <c r="C623">
        <v>0</v>
      </c>
    </row>
    <row r="624" spans="1:3" x14ac:dyDescent="0.25">
      <c r="A624">
        <v>5385.34</v>
      </c>
      <c r="B624" t="s">
        <v>11</v>
      </c>
      <c r="C624">
        <v>0</v>
      </c>
    </row>
    <row r="625" spans="1:3" x14ac:dyDescent="0.25">
      <c r="A625">
        <v>5396.44</v>
      </c>
      <c r="B625" t="s">
        <v>11</v>
      </c>
      <c r="C625">
        <v>1</v>
      </c>
    </row>
    <row r="626" spans="1:3" x14ac:dyDescent="0.25">
      <c r="A626">
        <v>5397.62</v>
      </c>
      <c r="B626" t="s">
        <v>11</v>
      </c>
      <c r="C626">
        <v>0</v>
      </c>
    </row>
    <row r="627" spans="1:3" x14ac:dyDescent="0.25">
      <c r="A627">
        <v>5400.98</v>
      </c>
      <c r="B627" t="s">
        <v>11</v>
      </c>
      <c r="C627">
        <v>0</v>
      </c>
    </row>
    <row r="628" spans="1:3" x14ac:dyDescent="0.25">
      <c r="A628">
        <v>5402.89</v>
      </c>
      <c r="B628" t="s">
        <v>11</v>
      </c>
      <c r="C628">
        <v>1</v>
      </c>
    </row>
    <row r="629" spans="1:3" x14ac:dyDescent="0.25">
      <c r="A629">
        <v>5411.99</v>
      </c>
      <c r="B629" t="s">
        <v>11</v>
      </c>
      <c r="C629">
        <v>0</v>
      </c>
    </row>
    <row r="630" spans="1:3" x14ac:dyDescent="0.25">
      <c r="A630">
        <v>5415.66</v>
      </c>
      <c r="B630" t="s">
        <v>11</v>
      </c>
      <c r="C630">
        <v>1</v>
      </c>
    </row>
    <row r="631" spans="1:3" x14ac:dyDescent="0.25">
      <c r="A631">
        <v>5425.02</v>
      </c>
      <c r="B631" t="s">
        <v>11</v>
      </c>
      <c r="C631">
        <v>1</v>
      </c>
    </row>
    <row r="632" spans="1:3" x14ac:dyDescent="0.25">
      <c r="A632">
        <v>5428.73</v>
      </c>
      <c r="B632" t="s">
        <v>12</v>
      </c>
      <c r="C632">
        <v>1</v>
      </c>
    </row>
    <row r="633" spans="1:3" x14ac:dyDescent="0.25">
      <c r="A633">
        <v>5428.98</v>
      </c>
      <c r="B633" t="s">
        <v>11</v>
      </c>
      <c r="C633">
        <v>0</v>
      </c>
    </row>
    <row r="634" spans="1:3" x14ac:dyDescent="0.25">
      <c r="A634">
        <v>5438.75</v>
      </c>
      <c r="B634" t="s">
        <v>12</v>
      </c>
      <c r="C634">
        <v>1</v>
      </c>
    </row>
    <row r="635" spans="1:3" x14ac:dyDescent="0.25">
      <c r="A635">
        <v>5458.05</v>
      </c>
      <c r="B635" t="s">
        <v>11</v>
      </c>
      <c r="C635">
        <v>0</v>
      </c>
    </row>
    <row r="636" spans="1:3" x14ac:dyDescent="0.25">
      <c r="A636">
        <v>5466.88</v>
      </c>
      <c r="B636" t="s">
        <v>11</v>
      </c>
      <c r="C636">
        <v>0</v>
      </c>
    </row>
    <row r="637" spans="1:3" x14ac:dyDescent="0.25">
      <c r="A637">
        <v>5469.01</v>
      </c>
      <c r="B637" t="s">
        <v>11</v>
      </c>
      <c r="C637">
        <v>0</v>
      </c>
    </row>
    <row r="638" spans="1:3" x14ac:dyDescent="0.25">
      <c r="A638">
        <v>5472.45</v>
      </c>
      <c r="B638" t="s">
        <v>11</v>
      </c>
      <c r="C638">
        <v>0</v>
      </c>
    </row>
    <row r="639" spans="1:3" x14ac:dyDescent="0.25">
      <c r="A639">
        <v>5478.04</v>
      </c>
      <c r="B639" t="s">
        <v>11</v>
      </c>
      <c r="C639">
        <v>0</v>
      </c>
    </row>
    <row r="640" spans="1:3" x14ac:dyDescent="0.25">
      <c r="A640">
        <v>5484.47</v>
      </c>
      <c r="B640" t="s">
        <v>11</v>
      </c>
      <c r="C640">
        <v>1</v>
      </c>
    </row>
    <row r="641" spans="1:3" x14ac:dyDescent="0.25">
      <c r="A641">
        <v>5488.26</v>
      </c>
      <c r="B641" t="s">
        <v>11</v>
      </c>
      <c r="C641">
        <v>1</v>
      </c>
    </row>
    <row r="642" spans="1:3" x14ac:dyDescent="0.25">
      <c r="A642">
        <v>5503.36</v>
      </c>
      <c r="B642" t="s">
        <v>11</v>
      </c>
      <c r="C642">
        <v>0</v>
      </c>
    </row>
    <row r="643" spans="1:3" x14ac:dyDescent="0.25">
      <c r="A643">
        <v>5539.4</v>
      </c>
      <c r="B643" t="s">
        <v>11</v>
      </c>
      <c r="C643">
        <v>0</v>
      </c>
    </row>
    <row r="644" spans="1:3" x14ac:dyDescent="0.25">
      <c r="A644">
        <v>5540.35</v>
      </c>
      <c r="B644" t="s">
        <v>11</v>
      </c>
      <c r="C644">
        <v>1</v>
      </c>
    </row>
    <row r="645" spans="1:3" x14ac:dyDescent="0.25">
      <c r="A645">
        <v>5552.61</v>
      </c>
      <c r="B645" t="s">
        <v>11</v>
      </c>
      <c r="C645">
        <v>0</v>
      </c>
    </row>
    <row r="646" spans="1:3" x14ac:dyDescent="0.25">
      <c r="A646">
        <v>5576.35</v>
      </c>
      <c r="B646" t="s">
        <v>11</v>
      </c>
      <c r="C646">
        <v>0</v>
      </c>
    </row>
    <row r="647" spans="1:3" x14ac:dyDescent="0.25">
      <c r="A647">
        <v>5582.95</v>
      </c>
      <c r="B647" t="s">
        <v>11</v>
      </c>
      <c r="C647">
        <v>1</v>
      </c>
    </row>
    <row r="648" spans="1:3" x14ac:dyDescent="0.25">
      <c r="A648">
        <v>5584.31</v>
      </c>
      <c r="B648" t="s">
        <v>12</v>
      </c>
      <c r="C648">
        <v>1</v>
      </c>
    </row>
    <row r="649" spans="1:3" x14ac:dyDescent="0.25">
      <c r="A649">
        <v>5587.59</v>
      </c>
      <c r="B649" t="s">
        <v>11</v>
      </c>
      <c r="C649">
        <v>1</v>
      </c>
    </row>
    <row r="650" spans="1:3" x14ac:dyDescent="0.25">
      <c r="A650">
        <v>5594.85</v>
      </c>
      <c r="B650" t="s">
        <v>11</v>
      </c>
      <c r="C650">
        <v>0</v>
      </c>
    </row>
    <row r="651" spans="1:3" x14ac:dyDescent="0.25">
      <c r="A651">
        <v>5612.83</v>
      </c>
      <c r="B651" t="s">
        <v>11</v>
      </c>
      <c r="C651">
        <v>1</v>
      </c>
    </row>
    <row r="652" spans="1:3" x14ac:dyDescent="0.25">
      <c r="A652">
        <v>5615.37</v>
      </c>
      <c r="B652" t="s">
        <v>11</v>
      </c>
      <c r="C652">
        <v>1</v>
      </c>
    </row>
    <row r="653" spans="1:3" x14ac:dyDescent="0.25">
      <c r="A653">
        <v>5630.46</v>
      </c>
      <c r="B653" t="s">
        <v>11</v>
      </c>
      <c r="C653">
        <v>0</v>
      </c>
    </row>
    <row r="654" spans="1:3" x14ac:dyDescent="0.25">
      <c r="A654">
        <v>5649.72</v>
      </c>
      <c r="B654" t="s">
        <v>11</v>
      </c>
      <c r="C654">
        <v>0</v>
      </c>
    </row>
    <row r="655" spans="1:3" x14ac:dyDescent="0.25">
      <c r="A655">
        <v>5650.14</v>
      </c>
      <c r="B655" t="s">
        <v>11</v>
      </c>
      <c r="C655">
        <v>1</v>
      </c>
    </row>
    <row r="656" spans="1:3" x14ac:dyDescent="0.25">
      <c r="A656">
        <v>5662.23</v>
      </c>
      <c r="B656" t="s">
        <v>11</v>
      </c>
      <c r="C656">
        <v>0</v>
      </c>
    </row>
    <row r="657" spans="1:3" x14ac:dyDescent="0.25">
      <c r="A657">
        <v>5679.13</v>
      </c>
      <c r="B657" t="s">
        <v>11</v>
      </c>
      <c r="C657">
        <v>0</v>
      </c>
    </row>
    <row r="658" spans="1:3" x14ac:dyDescent="0.25">
      <c r="A658">
        <v>5690.79</v>
      </c>
      <c r="B658" t="s">
        <v>11</v>
      </c>
      <c r="C658">
        <v>1</v>
      </c>
    </row>
    <row r="659" spans="1:3" x14ac:dyDescent="0.25">
      <c r="A659">
        <v>5693.43</v>
      </c>
      <c r="B659" t="s">
        <v>11</v>
      </c>
      <c r="C659">
        <v>0</v>
      </c>
    </row>
    <row r="660" spans="1:3" x14ac:dyDescent="0.25">
      <c r="A660">
        <v>5698.74</v>
      </c>
      <c r="B660" t="s">
        <v>11</v>
      </c>
      <c r="C660">
        <v>0</v>
      </c>
    </row>
    <row r="661" spans="1:3" x14ac:dyDescent="0.25">
      <c r="A661">
        <v>5699.84</v>
      </c>
      <c r="B661" t="s">
        <v>11</v>
      </c>
      <c r="C661">
        <v>1</v>
      </c>
    </row>
    <row r="662" spans="1:3" x14ac:dyDescent="0.25">
      <c r="A662">
        <v>5708.87</v>
      </c>
      <c r="B662" t="s">
        <v>11</v>
      </c>
      <c r="C662">
        <v>0</v>
      </c>
    </row>
    <row r="663" spans="1:3" x14ac:dyDescent="0.25">
      <c r="A663">
        <v>5709.16</v>
      </c>
      <c r="B663" t="s">
        <v>12</v>
      </c>
      <c r="C663">
        <v>1</v>
      </c>
    </row>
    <row r="664" spans="1:3" x14ac:dyDescent="0.25">
      <c r="A664">
        <v>5720.38</v>
      </c>
      <c r="B664" t="s">
        <v>11</v>
      </c>
      <c r="C664">
        <v>1</v>
      </c>
    </row>
    <row r="665" spans="1:3" x14ac:dyDescent="0.25">
      <c r="A665">
        <v>5729.01</v>
      </c>
      <c r="B665" t="s">
        <v>16</v>
      </c>
      <c r="C665">
        <v>1</v>
      </c>
    </row>
    <row r="666" spans="1:3" x14ac:dyDescent="0.25">
      <c r="A666">
        <v>5741.67</v>
      </c>
      <c r="B666" t="s">
        <v>11</v>
      </c>
      <c r="C666">
        <v>1</v>
      </c>
    </row>
    <row r="667" spans="1:3" x14ac:dyDescent="0.25">
      <c r="A667">
        <v>5748.13</v>
      </c>
      <c r="B667" t="s">
        <v>11</v>
      </c>
      <c r="C667">
        <v>1</v>
      </c>
    </row>
    <row r="668" spans="1:3" x14ac:dyDescent="0.25">
      <c r="A668">
        <v>5757.41</v>
      </c>
      <c r="B668" t="s">
        <v>11</v>
      </c>
      <c r="C668">
        <v>1</v>
      </c>
    </row>
    <row r="669" spans="1:3" x14ac:dyDescent="0.25">
      <c r="A669">
        <v>5778.71</v>
      </c>
      <c r="B669" t="s">
        <v>11</v>
      </c>
      <c r="C669">
        <v>1</v>
      </c>
    </row>
    <row r="670" spans="1:3" x14ac:dyDescent="0.25">
      <c r="A670">
        <v>5807.06</v>
      </c>
      <c r="B670" t="s">
        <v>11</v>
      </c>
      <c r="C670">
        <v>0</v>
      </c>
    </row>
    <row r="671" spans="1:3" x14ac:dyDescent="0.25">
      <c r="A671">
        <v>5812.9</v>
      </c>
      <c r="B671" t="s">
        <v>11</v>
      </c>
      <c r="C671">
        <v>1</v>
      </c>
    </row>
    <row r="672" spans="1:3" x14ac:dyDescent="0.25">
      <c r="A672">
        <v>5816.58</v>
      </c>
      <c r="B672" t="s">
        <v>11</v>
      </c>
      <c r="C672">
        <v>0</v>
      </c>
    </row>
    <row r="673" spans="1:3" x14ac:dyDescent="0.25">
      <c r="A673">
        <v>5832.6</v>
      </c>
      <c r="B673" t="s">
        <v>11</v>
      </c>
      <c r="C673">
        <v>1</v>
      </c>
    </row>
    <row r="674" spans="1:3" x14ac:dyDescent="0.25">
      <c r="A674">
        <v>5836.52</v>
      </c>
      <c r="B674" t="s">
        <v>11</v>
      </c>
      <c r="C674">
        <v>0</v>
      </c>
    </row>
    <row r="675" spans="1:3" x14ac:dyDescent="0.25">
      <c r="A675">
        <v>5843.99</v>
      </c>
      <c r="B675" t="s">
        <v>11</v>
      </c>
      <c r="C675">
        <v>0</v>
      </c>
    </row>
    <row r="676" spans="1:3" x14ac:dyDescent="0.25">
      <c r="A676">
        <v>5846.92</v>
      </c>
      <c r="B676" t="s">
        <v>11</v>
      </c>
      <c r="C676">
        <v>0</v>
      </c>
    </row>
    <row r="677" spans="1:3" x14ac:dyDescent="0.25">
      <c r="A677">
        <v>5847.24</v>
      </c>
      <c r="B677" t="s">
        <v>11</v>
      </c>
      <c r="C677">
        <v>1</v>
      </c>
    </row>
    <row r="678" spans="1:3" x14ac:dyDescent="0.25">
      <c r="A678">
        <v>5855.9</v>
      </c>
      <c r="B678" t="s">
        <v>11</v>
      </c>
      <c r="C678">
        <v>1</v>
      </c>
    </row>
    <row r="679" spans="1:3" x14ac:dyDescent="0.25">
      <c r="A679">
        <v>5877.02</v>
      </c>
      <c r="B679" t="s">
        <v>11</v>
      </c>
      <c r="C679">
        <v>1</v>
      </c>
    </row>
    <row r="680" spans="1:3" x14ac:dyDescent="0.25">
      <c r="A680">
        <v>5910.94</v>
      </c>
      <c r="B680" t="s">
        <v>11</v>
      </c>
      <c r="C680">
        <v>0</v>
      </c>
    </row>
    <row r="681" spans="1:3" x14ac:dyDescent="0.25">
      <c r="A681">
        <v>5920.1</v>
      </c>
      <c r="B681" t="s">
        <v>11</v>
      </c>
      <c r="C681">
        <v>0</v>
      </c>
    </row>
    <row r="682" spans="1:3" x14ac:dyDescent="0.25">
      <c r="A682">
        <v>5926.85</v>
      </c>
      <c r="B682" t="s">
        <v>12</v>
      </c>
      <c r="C682">
        <v>1</v>
      </c>
    </row>
    <row r="683" spans="1:3" x14ac:dyDescent="0.25">
      <c r="A683">
        <v>5926.93</v>
      </c>
      <c r="B683" t="s">
        <v>11</v>
      </c>
      <c r="C683">
        <v>0</v>
      </c>
    </row>
    <row r="684" spans="1:3" x14ac:dyDescent="0.25">
      <c r="A684">
        <v>5927.65</v>
      </c>
      <c r="B684" t="s">
        <v>11</v>
      </c>
      <c r="C684">
        <v>0</v>
      </c>
    </row>
    <row r="685" spans="1:3" x14ac:dyDescent="0.25">
      <c r="A685">
        <v>5934.38</v>
      </c>
      <c r="B685" t="s">
        <v>12</v>
      </c>
      <c r="C685">
        <v>1</v>
      </c>
    </row>
    <row r="686" spans="1:3" x14ac:dyDescent="0.25">
      <c r="A686">
        <v>5957.35</v>
      </c>
      <c r="B686" t="s">
        <v>11</v>
      </c>
      <c r="C686">
        <v>1</v>
      </c>
    </row>
    <row r="687" spans="1:3" x14ac:dyDescent="0.25">
      <c r="A687">
        <v>5960.91</v>
      </c>
      <c r="B687" t="s">
        <v>11</v>
      </c>
      <c r="C687">
        <v>0</v>
      </c>
    </row>
    <row r="688" spans="1:3" x14ac:dyDescent="0.25">
      <c r="A688">
        <v>5966.89</v>
      </c>
      <c r="B688" t="s">
        <v>11</v>
      </c>
      <c r="C688">
        <v>1</v>
      </c>
    </row>
    <row r="689" spans="1:3" x14ac:dyDescent="0.25">
      <c r="A689">
        <v>5969.72</v>
      </c>
      <c r="B689" t="s">
        <v>12</v>
      </c>
      <c r="C689">
        <v>1</v>
      </c>
    </row>
    <row r="690" spans="1:3" x14ac:dyDescent="0.25">
      <c r="A690">
        <v>5972.38</v>
      </c>
      <c r="B690" t="s">
        <v>11</v>
      </c>
      <c r="C690">
        <v>0</v>
      </c>
    </row>
    <row r="691" spans="1:3" x14ac:dyDescent="0.25">
      <c r="A691">
        <v>5974.38</v>
      </c>
      <c r="B691" t="s">
        <v>11</v>
      </c>
      <c r="C691">
        <v>0</v>
      </c>
    </row>
    <row r="692" spans="1:3" x14ac:dyDescent="0.25">
      <c r="A692">
        <v>5976.83</v>
      </c>
      <c r="B692" t="s">
        <v>11</v>
      </c>
      <c r="C692">
        <v>0</v>
      </c>
    </row>
    <row r="693" spans="1:3" x14ac:dyDescent="0.25">
      <c r="A693">
        <v>5979.66</v>
      </c>
      <c r="B693" t="s">
        <v>11</v>
      </c>
      <c r="C693">
        <v>0</v>
      </c>
    </row>
    <row r="694" spans="1:3" x14ac:dyDescent="0.25">
      <c r="A694">
        <v>5979.73</v>
      </c>
      <c r="B694" t="s">
        <v>11</v>
      </c>
      <c r="C694">
        <v>1</v>
      </c>
    </row>
    <row r="695" spans="1:3" x14ac:dyDescent="0.25">
      <c r="A695">
        <v>5979.99</v>
      </c>
      <c r="B695" t="s">
        <v>11</v>
      </c>
      <c r="C695">
        <v>0</v>
      </c>
    </row>
    <row r="696" spans="1:3" x14ac:dyDescent="0.25">
      <c r="A696">
        <v>5989.52</v>
      </c>
      <c r="B696" t="s">
        <v>11</v>
      </c>
      <c r="C696">
        <v>0</v>
      </c>
    </row>
    <row r="697" spans="1:3" x14ac:dyDescent="0.25">
      <c r="A697">
        <v>5990.17</v>
      </c>
      <c r="B697" t="s">
        <v>11</v>
      </c>
      <c r="C697">
        <v>0</v>
      </c>
    </row>
    <row r="698" spans="1:3" x14ac:dyDescent="0.25">
      <c r="A698">
        <v>5993.62</v>
      </c>
      <c r="B698" t="s">
        <v>11</v>
      </c>
      <c r="C698">
        <v>0</v>
      </c>
    </row>
    <row r="699" spans="1:3" x14ac:dyDescent="0.25">
      <c r="A699">
        <v>6059.17</v>
      </c>
      <c r="B699" t="s">
        <v>11</v>
      </c>
      <c r="C699">
        <v>1</v>
      </c>
    </row>
    <row r="700" spans="1:3" x14ac:dyDescent="0.25">
      <c r="A700">
        <v>6061.8</v>
      </c>
      <c r="B700" t="s">
        <v>11</v>
      </c>
      <c r="C700">
        <v>0</v>
      </c>
    </row>
    <row r="701" spans="1:3" x14ac:dyDescent="0.25">
      <c r="A701">
        <v>6064.37</v>
      </c>
      <c r="B701" t="s">
        <v>11</v>
      </c>
      <c r="C701">
        <v>1</v>
      </c>
    </row>
    <row r="702" spans="1:3" x14ac:dyDescent="0.25">
      <c r="A702">
        <v>6067.13</v>
      </c>
      <c r="B702" t="s">
        <v>12</v>
      </c>
      <c r="C702">
        <v>1</v>
      </c>
    </row>
    <row r="703" spans="1:3" x14ac:dyDescent="0.25">
      <c r="A703">
        <v>6074.37</v>
      </c>
      <c r="B703" t="s">
        <v>11</v>
      </c>
      <c r="C703">
        <v>0</v>
      </c>
    </row>
    <row r="704" spans="1:3" x14ac:dyDescent="0.25">
      <c r="A704">
        <v>6079.67</v>
      </c>
      <c r="B704" t="s">
        <v>16</v>
      </c>
      <c r="C704">
        <v>1</v>
      </c>
    </row>
    <row r="705" spans="1:3" x14ac:dyDescent="0.25">
      <c r="A705">
        <v>6082.41</v>
      </c>
      <c r="B705" t="s">
        <v>16</v>
      </c>
      <c r="C705">
        <v>1</v>
      </c>
    </row>
    <row r="706" spans="1:3" x14ac:dyDescent="0.25">
      <c r="A706">
        <v>6098.38</v>
      </c>
      <c r="B706" t="s">
        <v>11</v>
      </c>
      <c r="C706">
        <v>0</v>
      </c>
    </row>
    <row r="707" spans="1:3" x14ac:dyDescent="0.25">
      <c r="A707">
        <v>6111.95</v>
      </c>
      <c r="B707" t="s">
        <v>11</v>
      </c>
      <c r="C707">
        <v>0</v>
      </c>
    </row>
    <row r="708" spans="1:3" x14ac:dyDescent="0.25">
      <c r="A708">
        <v>6112.35</v>
      </c>
      <c r="B708" t="s">
        <v>11</v>
      </c>
      <c r="C708">
        <v>0</v>
      </c>
    </row>
    <row r="709" spans="1:3" x14ac:dyDescent="0.25">
      <c r="A709">
        <v>6113.23</v>
      </c>
      <c r="B709" t="s">
        <v>11</v>
      </c>
      <c r="C709">
        <v>0</v>
      </c>
    </row>
    <row r="710" spans="1:3" x14ac:dyDescent="0.25">
      <c r="A710">
        <v>6117.49</v>
      </c>
      <c r="B710" t="s">
        <v>11</v>
      </c>
      <c r="C710">
        <v>1</v>
      </c>
    </row>
    <row r="711" spans="1:3" x14ac:dyDescent="0.25">
      <c r="A711">
        <v>6123.57</v>
      </c>
      <c r="B711" t="s">
        <v>12</v>
      </c>
      <c r="C711">
        <v>1</v>
      </c>
    </row>
    <row r="712" spans="1:3" x14ac:dyDescent="0.25">
      <c r="A712">
        <v>6128.8</v>
      </c>
      <c r="B712" t="s">
        <v>11</v>
      </c>
      <c r="C712">
        <v>0</v>
      </c>
    </row>
    <row r="713" spans="1:3" x14ac:dyDescent="0.25">
      <c r="A713">
        <v>6138.5</v>
      </c>
      <c r="B713" t="s">
        <v>11</v>
      </c>
      <c r="C713">
        <v>0</v>
      </c>
    </row>
    <row r="714" spans="1:3" x14ac:dyDescent="0.25">
      <c r="A714">
        <v>6138.58</v>
      </c>
      <c r="B714" t="s">
        <v>11</v>
      </c>
      <c r="C714">
        <v>1</v>
      </c>
    </row>
    <row r="715" spans="1:3" x14ac:dyDescent="0.25">
      <c r="A715">
        <v>6139.14</v>
      </c>
      <c r="B715" t="s">
        <v>11</v>
      </c>
      <c r="C715">
        <v>0</v>
      </c>
    </row>
    <row r="716" spans="1:3" x14ac:dyDescent="0.25">
      <c r="A716">
        <v>6147.12</v>
      </c>
      <c r="B716" t="s">
        <v>11</v>
      </c>
      <c r="C716">
        <v>1</v>
      </c>
    </row>
    <row r="717" spans="1:3" x14ac:dyDescent="0.25">
      <c r="A717">
        <v>6152.05</v>
      </c>
      <c r="B717" t="s">
        <v>11</v>
      </c>
      <c r="C717">
        <v>0</v>
      </c>
    </row>
    <row r="718" spans="1:3" x14ac:dyDescent="0.25">
      <c r="A718">
        <v>6159.57</v>
      </c>
      <c r="B718" t="s">
        <v>11</v>
      </c>
      <c r="C718">
        <v>1</v>
      </c>
    </row>
    <row r="719" spans="1:3" x14ac:dyDescent="0.25">
      <c r="A719">
        <v>6170.96</v>
      </c>
      <c r="B719" t="s">
        <v>11</v>
      </c>
      <c r="C719">
        <v>0</v>
      </c>
    </row>
    <row r="720" spans="1:3" x14ac:dyDescent="0.25">
      <c r="A720">
        <v>6183.32</v>
      </c>
      <c r="B720" t="s">
        <v>11</v>
      </c>
      <c r="C720">
        <v>1</v>
      </c>
    </row>
    <row r="721" spans="1:3" x14ac:dyDescent="0.25">
      <c r="A721">
        <v>6183.46</v>
      </c>
      <c r="B721" t="s">
        <v>11</v>
      </c>
      <c r="C721">
        <v>0</v>
      </c>
    </row>
    <row r="722" spans="1:3" x14ac:dyDescent="0.25">
      <c r="A722">
        <v>6184.3</v>
      </c>
      <c r="B722" t="s">
        <v>11</v>
      </c>
      <c r="C722">
        <v>0</v>
      </c>
    </row>
    <row r="723" spans="1:3" x14ac:dyDescent="0.25">
      <c r="A723">
        <v>6185.32</v>
      </c>
      <c r="B723" t="s">
        <v>11</v>
      </c>
      <c r="C723">
        <v>0</v>
      </c>
    </row>
    <row r="724" spans="1:3" x14ac:dyDescent="0.25">
      <c r="A724">
        <v>6186.13</v>
      </c>
      <c r="B724" t="s">
        <v>11</v>
      </c>
      <c r="C724">
        <v>0</v>
      </c>
    </row>
    <row r="725" spans="1:3" x14ac:dyDescent="0.25">
      <c r="A725">
        <v>6196.45</v>
      </c>
      <c r="B725" t="s">
        <v>11</v>
      </c>
      <c r="C725">
        <v>0</v>
      </c>
    </row>
    <row r="726" spans="1:3" x14ac:dyDescent="0.25">
      <c r="A726">
        <v>6198.75</v>
      </c>
      <c r="B726" t="s">
        <v>11</v>
      </c>
      <c r="C726">
        <v>1</v>
      </c>
    </row>
    <row r="727" spans="1:3" x14ac:dyDescent="0.25">
      <c r="A727">
        <v>6203.9</v>
      </c>
      <c r="B727" t="s">
        <v>11</v>
      </c>
      <c r="C727">
        <v>1</v>
      </c>
    </row>
    <row r="728" spans="1:3" x14ac:dyDescent="0.25">
      <c r="A728">
        <v>6207.26</v>
      </c>
      <c r="B728" t="s">
        <v>11</v>
      </c>
      <c r="C728">
        <v>0</v>
      </c>
    </row>
    <row r="729" spans="1:3" x14ac:dyDescent="0.25">
      <c r="A729">
        <v>6208.5</v>
      </c>
      <c r="B729" t="s">
        <v>11</v>
      </c>
      <c r="C729">
        <v>1</v>
      </c>
    </row>
    <row r="730" spans="1:3" x14ac:dyDescent="0.25">
      <c r="A730">
        <v>6219.93</v>
      </c>
      <c r="B730" t="s">
        <v>11</v>
      </c>
      <c r="C730">
        <v>1</v>
      </c>
    </row>
    <row r="731" spans="1:3" x14ac:dyDescent="0.25">
      <c r="A731">
        <v>6236.95</v>
      </c>
      <c r="B731" t="s">
        <v>11</v>
      </c>
      <c r="C731">
        <v>1</v>
      </c>
    </row>
    <row r="732" spans="1:3" x14ac:dyDescent="0.25">
      <c r="A732">
        <v>6238.3</v>
      </c>
      <c r="B732" t="s">
        <v>11</v>
      </c>
      <c r="C732">
        <v>0</v>
      </c>
    </row>
    <row r="733" spans="1:3" x14ac:dyDescent="0.25">
      <c r="A733">
        <v>6250.44</v>
      </c>
      <c r="B733" t="s">
        <v>11</v>
      </c>
      <c r="C733">
        <v>1</v>
      </c>
    </row>
    <row r="734" spans="1:3" x14ac:dyDescent="0.25">
      <c r="A734">
        <v>6253.85</v>
      </c>
      <c r="B734" t="s">
        <v>11</v>
      </c>
      <c r="C734">
        <v>1</v>
      </c>
    </row>
    <row r="735" spans="1:3" x14ac:dyDescent="0.25">
      <c r="A735">
        <v>6254.13</v>
      </c>
      <c r="B735" t="s">
        <v>11</v>
      </c>
      <c r="C735">
        <v>1</v>
      </c>
    </row>
    <row r="736" spans="1:3" x14ac:dyDescent="0.25">
      <c r="A736">
        <v>6255.38</v>
      </c>
      <c r="B736" t="s">
        <v>11</v>
      </c>
      <c r="C736">
        <v>1</v>
      </c>
    </row>
    <row r="737" spans="1:3" x14ac:dyDescent="0.25">
      <c r="A737">
        <v>6261.2</v>
      </c>
      <c r="B737" t="s">
        <v>11</v>
      </c>
      <c r="C737">
        <v>0</v>
      </c>
    </row>
    <row r="738" spans="1:3" x14ac:dyDescent="0.25">
      <c r="A738">
        <v>6269.33</v>
      </c>
      <c r="B738" t="s">
        <v>11</v>
      </c>
      <c r="C738">
        <v>0</v>
      </c>
    </row>
    <row r="739" spans="1:3" x14ac:dyDescent="0.25">
      <c r="A739">
        <v>6272.48</v>
      </c>
      <c r="B739" t="s">
        <v>16</v>
      </c>
      <c r="C739">
        <v>1</v>
      </c>
    </row>
    <row r="740" spans="1:3" x14ac:dyDescent="0.25">
      <c r="A740">
        <v>6276.3</v>
      </c>
      <c r="B740" t="s">
        <v>11</v>
      </c>
      <c r="C740">
        <v>0</v>
      </c>
    </row>
    <row r="741" spans="1:3" x14ac:dyDescent="0.25">
      <c r="A741">
        <v>6282.24</v>
      </c>
      <c r="B741" t="s">
        <v>11</v>
      </c>
      <c r="C741">
        <v>1</v>
      </c>
    </row>
    <row r="742" spans="1:3" x14ac:dyDescent="0.25">
      <c r="A742">
        <v>6289.75</v>
      </c>
      <c r="B742" t="s">
        <v>11</v>
      </c>
      <c r="C742">
        <v>1</v>
      </c>
    </row>
    <row r="743" spans="1:3" x14ac:dyDescent="0.25">
      <c r="A743">
        <v>6293.63</v>
      </c>
      <c r="B743" t="s">
        <v>11</v>
      </c>
      <c r="C743">
        <v>1</v>
      </c>
    </row>
    <row r="744" spans="1:3" x14ac:dyDescent="0.25">
      <c r="A744">
        <v>6302.23</v>
      </c>
      <c r="B744" t="s">
        <v>11</v>
      </c>
      <c r="C744">
        <v>0</v>
      </c>
    </row>
    <row r="745" spans="1:3" x14ac:dyDescent="0.25">
      <c r="A745">
        <v>6305.61</v>
      </c>
      <c r="B745" t="s">
        <v>11</v>
      </c>
      <c r="C745">
        <v>1</v>
      </c>
    </row>
    <row r="746" spans="1:3" x14ac:dyDescent="0.25">
      <c r="A746">
        <v>6311.11</v>
      </c>
      <c r="B746" t="s">
        <v>11</v>
      </c>
      <c r="C746">
        <v>1</v>
      </c>
    </row>
    <row r="747" spans="1:3" x14ac:dyDescent="0.25">
      <c r="A747">
        <v>6311.95</v>
      </c>
      <c r="B747" t="s">
        <v>11</v>
      </c>
      <c r="C747">
        <v>0</v>
      </c>
    </row>
    <row r="748" spans="1:3" x14ac:dyDescent="0.25">
      <c r="A748">
        <v>6313.76</v>
      </c>
      <c r="B748" t="s">
        <v>11</v>
      </c>
      <c r="C748">
        <v>0</v>
      </c>
    </row>
    <row r="749" spans="1:3" x14ac:dyDescent="0.25">
      <c r="A749">
        <v>6334.34</v>
      </c>
      <c r="B749" t="s">
        <v>11</v>
      </c>
      <c r="C749">
        <v>0</v>
      </c>
    </row>
    <row r="750" spans="1:3" x14ac:dyDescent="0.25">
      <c r="A750">
        <v>6335.64</v>
      </c>
      <c r="B750" t="s">
        <v>11</v>
      </c>
      <c r="C750">
        <v>0</v>
      </c>
    </row>
    <row r="751" spans="1:3" x14ac:dyDescent="0.25">
      <c r="A751">
        <v>6338.08</v>
      </c>
      <c r="B751" t="s">
        <v>11</v>
      </c>
      <c r="C751">
        <v>1</v>
      </c>
    </row>
    <row r="752" spans="1:3" x14ac:dyDescent="0.25">
      <c r="A752">
        <v>6356.27</v>
      </c>
      <c r="B752" t="s">
        <v>12</v>
      </c>
      <c r="C752">
        <v>1</v>
      </c>
    </row>
    <row r="753" spans="1:3" x14ac:dyDescent="0.25">
      <c r="A753">
        <v>6358.78</v>
      </c>
      <c r="B753" t="s">
        <v>11</v>
      </c>
      <c r="C753">
        <v>1</v>
      </c>
    </row>
    <row r="754" spans="1:3" x14ac:dyDescent="0.25">
      <c r="A754">
        <v>6360.99</v>
      </c>
      <c r="B754" t="s">
        <v>11</v>
      </c>
      <c r="C754">
        <v>0</v>
      </c>
    </row>
    <row r="755" spans="1:3" x14ac:dyDescent="0.25">
      <c r="A755">
        <v>6361.47</v>
      </c>
      <c r="B755" t="s">
        <v>11</v>
      </c>
      <c r="C755">
        <v>1</v>
      </c>
    </row>
    <row r="756" spans="1:3" x14ac:dyDescent="0.25">
      <c r="A756">
        <v>6367.31</v>
      </c>
      <c r="B756" t="s">
        <v>11</v>
      </c>
      <c r="C756">
        <v>1</v>
      </c>
    </row>
    <row r="757" spans="1:3" x14ac:dyDescent="0.25">
      <c r="A757">
        <v>6373.56</v>
      </c>
      <c r="B757" t="s">
        <v>11</v>
      </c>
      <c r="C757">
        <v>0</v>
      </c>
    </row>
    <row r="758" spans="1:3" x14ac:dyDescent="0.25">
      <c r="A758">
        <v>6374.16</v>
      </c>
      <c r="B758" t="s">
        <v>11</v>
      </c>
      <c r="C758">
        <v>1</v>
      </c>
    </row>
    <row r="759" spans="1:3" x14ac:dyDescent="0.25">
      <c r="A759">
        <v>6389.38</v>
      </c>
      <c r="B759" t="s">
        <v>16</v>
      </c>
      <c r="C759">
        <v>1</v>
      </c>
    </row>
    <row r="760" spans="1:3" x14ac:dyDescent="0.25">
      <c r="A760">
        <v>6389.53</v>
      </c>
      <c r="B760" t="s">
        <v>11</v>
      </c>
      <c r="C760">
        <v>1</v>
      </c>
    </row>
    <row r="761" spans="1:3" x14ac:dyDescent="0.25">
      <c r="A761">
        <v>6393.6</v>
      </c>
      <c r="B761" t="s">
        <v>11</v>
      </c>
      <c r="C761">
        <v>1</v>
      </c>
    </row>
    <row r="762" spans="1:3" x14ac:dyDescent="0.25">
      <c r="A762">
        <v>6402.29</v>
      </c>
      <c r="B762" t="s">
        <v>11</v>
      </c>
      <c r="C762">
        <v>0</v>
      </c>
    </row>
    <row r="763" spans="1:3" x14ac:dyDescent="0.25">
      <c r="A763">
        <v>6406.41</v>
      </c>
      <c r="B763" t="s">
        <v>16</v>
      </c>
      <c r="C763">
        <v>1</v>
      </c>
    </row>
    <row r="764" spans="1:3" x14ac:dyDescent="0.25">
      <c r="A764">
        <v>6407.05</v>
      </c>
      <c r="B764" t="s">
        <v>11</v>
      </c>
      <c r="C764">
        <v>0</v>
      </c>
    </row>
    <row r="765" spans="1:3" x14ac:dyDescent="0.25">
      <c r="A765">
        <v>6412.34</v>
      </c>
      <c r="B765" t="s">
        <v>11</v>
      </c>
      <c r="C765">
        <v>1</v>
      </c>
    </row>
    <row r="766" spans="1:3" x14ac:dyDescent="0.25">
      <c r="A766">
        <v>6414.18</v>
      </c>
      <c r="B766" t="s">
        <v>11</v>
      </c>
      <c r="C766">
        <v>0</v>
      </c>
    </row>
    <row r="767" spans="1:3" x14ac:dyDescent="0.25">
      <c r="A767">
        <v>6417.28</v>
      </c>
      <c r="B767" t="s">
        <v>11</v>
      </c>
      <c r="C767">
        <v>0</v>
      </c>
    </row>
    <row r="768" spans="1:3" x14ac:dyDescent="0.25">
      <c r="A768">
        <v>6423.48</v>
      </c>
      <c r="B768" t="s">
        <v>11</v>
      </c>
      <c r="C768">
        <v>1</v>
      </c>
    </row>
    <row r="769" spans="1:3" x14ac:dyDescent="0.25">
      <c r="A769">
        <v>6435.62</v>
      </c>
      <c r="B769" t="s">
        <v>12</v>
      </c>
      <c r="C769">
        <v>1</v>
      </c>
    </row>
    <row r="770" spans="1:3" x14ac:dyDescent="0.25">
      <c r="A770">
        <v>6455.86</v>
      </c>
      <c r="B770" t="s">
        <v>12</v>
      </c>
      <c r="C770">
        <v>1</v>
      </c>
    </row>
    <row r="771" spans="1:3" x14ac:dyDescent="0.25">
      <c r="A771">
        <v>6457.84</v>
      </c>
      <c r="B771" t="s">
        <v>11</v>
      </c>
      <c r="C771">
        <v>1</v>
      </c>
    </row>
    <row r="772" spans="1:3" x14ac:dyDescent="0.25">
      <c r="A772">
        <v>6473.15</v>
      </c>
      <c r="B772" t="s">
        <v>11</v>
      </c>
      <c r="C772">
        <v>1</v>
      </c>
    </row>
    <row r="773" spans="1:3" x14ac:dyDescent="0.25">
      <c r="A773">
        <v>6474.01</v>
      </c>
      <c r="B773" t="s">
        <v>11</v>
      </c>
      <c r="C773">
        <v>0</v>
      </c>
    </row>
    <row r="774" spans="1:3" x14ac:dyDescent="0.25">
      <c r="A774">
        <v>6481.67</v>
      </c>
      <c r="B774" t="s">
        <v>11</v>
      </c>
      <c r="C774">
        <v>0</v>
      </c>
    </row>
    <row r="775" spans="1:3" x14ac:dyDescent="0.25">
      <c r="A775">
        <v>6496.89</v>
      </c>
      <c r="B775" t="s">
        <v>11</v>
      </c>
      <c r="C775">
        <v>0</v>
      </c>
    </row>
    <row r="776" spans="1:3" x14ac:dyDescent="0.25">
      <c r="A776">
        <v>6500.24</v>
      </c>
      <c r="B776" t="s">
        <v>11</v>
      </c>
      <c r="C776">
        <v>0</v>
      </c>
    </row>
    <row r="777" spans="1:3" x14ac:dyDescent="0.25">
      <c r="A777">
        <v>6512.24</v>
      </c>
      <c r="B777" t="s">
        <v>11</v>
      </c>
      <c r="C777">
        <v>1</v>
      </c>
    </row>
    <row r="778" spans="1:3" x14ac:dyDescent="0.25">
      <c r="A778">
        <v>6529.21</v>
      </c>
      <c r="B778" t="s">
        <v>11</v>
      </c>
      <c r="C778">
        <v>0</v>
      </c>
    </row>
    <row r="779" spans="1:3" x14ac:dyDescent="0.25">
      <c r="A779">
        <v>6532.04</v>
      </c>
      <c r="B779" t="s">
        <v>11</v>
      </c>
      <c r="C779">
        <v>0</v>
      </c>
    </row>
    <row r="780" spans="1:3" x14ac:dyDescent="0.25">
      <c r="A780">
        <v>6536.68</v>
      </c>
      <c r="B780" t="s">
        <v>11</v>
      </c>
      <c r="C780">
        <v>1</v>
      </c>
    </row>
    <row r="781" spans="1:3" x14ac:dyDescent="0.25">
      <c r="A781">
        <v>6546.16</v>
      </c>
      <c r="B781" t="s">
        <v>11</v>
      </c>
      <c r="C781">
        <v>1</v>
      </c>
    </row>
    <row r="782" spans="1:3" x14ac:dyDescent="0.25">
      <c r="A782">
        <v>6548.2</v>
      </c>
      <c r="B782" t="s">
        <v>11</v>
      </c>
      <c r="C782">
        <v>1</v>
      </c>
    </row>
    <row r="783" spans="1:3" x14ac:dyDescent="0.25">
      <c r="A783">
        <v>6551.75</v>
      </c>
      <c r="B783" t="s">
        <v>11</v>
      </c>
      <c r="C783">
        <v>0</v>
      </c>
    </row>
    <row r="784" spans="1:3" x14ac:dyDescent="0.25">
      <c r="A784">
        <v>6552.01</v>
      </c>
      <c r="B784" t="s">
        <v>12</v>
      </c>
      <c r="C784">
        <v>1</v>
      </c>
    </row>
    <row r="785" spans="1:3" x14ac:dyDescent="0.25">
      <c r="A785">
        <v>6555.07</v>
      </c>
      <c r="B785" t="s">
        <v>11</v>
      </c>
      <c r="C785">
        <v>0</v>
      </c>
    </row>
    <row r="786" spans="1:3" x14ac:dyDescent="0.25">
      <c r="A786">
        <v>6571.02</v>
      </c>
      <c r="B786" t="s">
        <v>11</v>
      </c>
      <c r="C786">
        <v>0</v>
      </c>
    </row>
    <row r="787" spans="1:3" x14ac:dyDescent="0.25">
      <c r="A787">
        <v>6571.54</v>
      </c>
      <c r="B787" t="s">
        <v>11</v>
      </c>
      <c r="C787">
        <v>0</v>
      </c>
    </row>
    <row r="788" spans="1:3" x14ac:dyDescent="0.25">
      <c r="A788">
        <v>6593.51</v>
      </c>
      <c r="B788" t="s">
        <v>11</v>
      </c>
      <c r="C788">
        <v>1</v>
      </c>
    </row>
    <row r="789" spans="1:3" x14ac:dyDescent="0.25">
      <c r="A789">
        <v>6600.21</v>
      </c>
      <c r="B789" t="s">
        <v>12</v>
      </c>
      <c r="C789">
        <v>1</v>
      </c>
    </row>
    <row r="790" spans="1:3" x14ac:dyDescent="0.25">
      <c r="A790">
        <v>6600.36</v>
      </c>
      <c r="B790" t="s">
        <v>11</v>
      </c>
      <c r="C790">
        <v>1</v>
      </c>
    </row>
    <row r="791" spans="1:3" x14ac:dyDescent="0.25">
      <c r="A791">
        <v>6610.11</v>
      </c>
      <c r="B791" t="s">
        <v>12</v>
      </c>
      <c r="C791">
        <v>1</v>
      </c>
    </row>
    <row r="792" spans="1:3" x14ac:dyDescent="0.25">
      <c r="A792">
        <v>6630.31</v>
      </c>
      <c r="B792" t="s">
        <v>11</v>
      </c>
      <c r="C792">
        <v>0</v>
      </c>
    </row>
    <row r="793" spans="1:3" x14ac:dyDescent="0.25">
      <c r="A793">
        <v>6638.16</v>
      </c>
      <c r="B793" t="s">
        <v>11</v>
      </c>
      <c r="C793">
        <v>0</v>
      </c>
    </row>
    <row r="794" spans="1:3" x14ac:dyDescent="0.25">
      <c r="A794">
        <v>6639.3</v>
      </c>
      <c r="B794" t="s">
        <v>11</v>
      </c>
      <c r="C794">
        <v>1</v>
      </c>
    </row>
    <row r="795" spans="1:3" x14ac:dyDescent="0.25">
      <c r="A795">
        <v>6640.54</v>
      </c>
      <c r="B795" t="s">
        <v>11</v>
      </c>
      <c r="C795">
        <v>1</v>
      </c>
    </row>
    <row r="796" spans="1:3" x14ac:dyDescent="0.25">
      <c r="A796">
        <v>6651.26</v>
      </c>
      <c r="B796" t="s">
        <v>11</v>
      </c>
      <c r="C796">
        <v>0</v>
      </c>
    </row>
    <row r="797" spans="1:3" x14ac:dyDescent="0.25">
      <c r="A797">
        <v>6652.53</v>
      </c>
      <c r="B797" t="s">
        <v>12</v>
      </c>
      <c r="C797">
        <v>1</v>
      </c>
    </row>
    <row r="798" spans="1:3" x14ac:dyDescent="0.25">
      <c r="A798">
        <v>6653.79</v>
      </c>
      <c r="B798" t="s">
        <v>11</v>
      </c>
      <c r="C798">
        <v>1</v>
      </c>
    </row>
    <row r="799" spans="1:3" x14ac:dyDescent="0.25">
      <c r="A799">
        <v>6664.32</v>
      </c>
      <c r="B799" t="s">
        <v>11</v>
      </c>
      <c r="C799">
        <v>0</v>
      </c>
    </row>
    <row r="800" spans="1:3" x14ac:dyDescent="0.25">
      <c r="A800">
        <v>6664.69</v>
      </c>
      <c r="B800" t="s">
        <v>12</v>
      </c>
      <c r="C800">
        <v>1</v>
      </c>
    </row>
    <row r="801" spans="1:3" x14ac:dyDescent="0.25">
      <c r="A801">
        <v>6666.24</v>
      </c>
      <c r="B801" t="s">
        <v>12</v>
      </c>
      <c r="C801">
        <v>1</v>
      </c>
    </row>
    <row r="802" spans="1:3" x14ac:dyDescent="0.25">
      <c r="A802">
        <v>6686.43</v>
      </c>
      <c r="B802" t="s">
        <v>11</v>
      </c>
      <c r="C802">
        <v>0</v>
      </c>
    </row>
    <row r="803" spans="1:3" x14ac:dyDescent="0.25">
      <c r="A803">
        <v>6700.56</v>
      </c>
      <c r="B803" t="s">
        <v>12</v>
      </c>
      <c r="C803">
        <v>0</v>
      </c>
    </row>
    <row r="804" spans="1:3" x14ac:dyDescent="0.25">
      <c r="A804">
        <v>6706.47</v>
      </c>
      <c r="B804" t="s">
        <v>11</v>
      </c>
      <c r="C804">
        <v>0</v>
      </c>
    </row>
    <row r="805" spans="1:3" x14ac:dyDescent="0.25">
      <c r="A805">
        <v>6710.19</v>
      </c>
      <c r="B805" t="s">
        <v>12</v>
      </c>
      <c r="C805">
        <v>1</v>
      </c>
    </row>
    <row r="806" spans="1:3" x14ac:dyDescent="0.25">
      <c r="A806">
        <v>6721.37</v>
      </c>
      <c r="B806" t="s">
        <v>11</v>
      </c>
      <c r="C806">
        <v>0</v>
      </c>
    </row>
    <row r="807" spans="1:3" x14ac:dyDescent="0.25">
      <c r="A807">
        <v>6737.98</v>
      </c>
      <c r="B807" t="s">
        <v>11</v>
      </c>
      <c r="C807">
        <v>0</v>
      </c>
    </row>
    <row r="808" spans="1:3" x14ac:dyDescent="0.25">
      <c r="A808">
        <v>6738.84</v>
      </c>
      <c r="B808" t="s">
        <v>12</v>
      </c>
      <c r="C808">
        <v>1</v>
      </c>
    </row>
    <row r="809" spans="1:3" x14ac:dyDescent="0.25">
      <c r="A809">
        <v>6746.74</v>
      </c>
      <c r="B809" t="s">
        <v>12</v>
      </c>
      <c r="C809">
        <v>1</v>
      </c>
    </row>
    <row r="810" spans="1:3" x14ac:dyDescent="0.25">
      <c r="A810">
        <v>6748.59</v>
      </c>
      <c r="B810" t="s">
        <v>12</v>
      </c>
      <c r="C810">
        <v>1</v>
      </c>
    </row>
    <row r="811" spans="1:3" x14ac:dyDescent="0.25">
      <c r="A811">
        <v>6749.63</v>
      </c>
      <c r="B811" t="s">
        <v>11</v>
      </c>
      <c r="C811">
        <v>0</v>
      </c>
    </row>
    <row r="812" spans="1:3" x14ac:dyDescent="0.25">
      <c r="A812">
        <v>6750.27</v>
      </c>
      <c r="B812" t="s">
        <v>12</v>
      </c>
      <c r="C812">
        <v>1</v>
      </c>
    </row>
    <row r="813" spans="1:3" x14ac:dyDescent="0.25">
      <c r="A813">
        <v>6753.04</v>
      </c>
      <c r="B813" t="s">
        <v>11</v>
      </c>
      <c r="C813">
        <v>0</v>
      </c>
    </row>
    <row r="814" spans="1:3" x14ac:dyDescent="0.25">
      <c r="A814">
        <v>6770.19</v>
      </c>
      <c r="B814" t="s">
        <v>11</v>
      </c>
      <c r="C814">
        <v>0</v>
      </c>
    </row>
    <row r="815" spans="1:3" x14ac:dyDescent="0.25">
      <c r="A815">
        <v>6775.96</v>
      </c>
      <c r="B815" t="s">
        <v>11</v>
      </c>
      <c r="C815">
        <v>0</v>
      </c>
    </row>
    <row r="816" spans="1:3" x14ac:dyDescent="0.25">
      <c r="A816">
        <v>6781.35</v>
      </c>
      <c r="B816" t="s">
        <v>11</v>
      </c>
      <c r="C816">
        <v>0</v>
      </c>
    </row>
    <row r="817" spans="1:3" x14ac:dyDescent="0.25">
      <c r="A817">
        <v>6781.52</v>
      </c>
      <c r="B817" t="s">
        <v>11</v>
      </c>
      <c r="C817">
        <v>1</v>
      </c>
    </row>
    <row r="818" spans="1:3" x14ac:dyDescent="0.25">
      <c r="A818">
        <v>6796.86</v>
      </c>
      <c r="B818" t="s">
        <v>12</v>
      </c>
      <c r="C818">
        <v>1</v>
      </c>
    </row>
    <row r="819" spans="1:3" x14ac:dyDescent="0.25">
      <c r="A819">
        <v>6799.46</v>
      </c>
      <c r="B819" t="s">
        <v>16</v>
      </c>
      <c r="C819">
        <v>1</v>
      </c>
    </row>
    <row r="820" spans="1:3" x14ac:dyDescent="0.25">
      <c r="A820">
        <v>6809.46</v>
      </c>
      <c r="B820" t="s">
        <v>11</v>
      </c>
      <c r="C820">
        <v>0</v>
      </c>
    </row>
    <row r="821" spans="1:3" x14ac:dyDescent="0.25">
      <c r="A821">
        <v>6827.69</v>
      </c>
      <c r="B821" t="s">
        <v>11</v>
      </c>
      <c r="C821">
        <v>1</v>
      </c>
    </row>
    <row r="822" spans="1:3" x14ac:dyDescent="0.25">
      <c r="A822">
        <v>6837.37</v>
      </c>
      <c r="B822" t="s">
        <v>12</v>
      </c>
      <c r="C822">
        <v>1</v>
      </c>
    </row>
    <row r="823" spans="1:3" x14ac:dyDescent="0.25">
      <c r="A823">
        <v>6842.28</v>
      </c>
      <c r="B823" t="s">
        <v>11</v>
      </c>
      <c r="C823">
        <v>0</v>
      </c>
    </row>
    <row r="824" spans="1:3" x14ac:dyDescent="0.25">
      <c r="A824">
        <v>6843.17</v>
      </c>
      <c r="B824" t="s">
        <v>11</v>
      </c>
      <c r="C824">
        <v>1</v>
      </c>
    </row>
    <row r="825" spans="1:3" x14ac:dyDescent="0.25">
      <c r="A825">
        <v>6849.03</v>
      </c>
      <c r="B825" t="s">
        <v>11</v>
      </c>
      <c r="C825">
        <v>1</v>
      </c>
    </row>
    <row r="826" spans="1:3" x14ac:dyDescent="0.25">
      <c r="A826">
        <v>6858.48</v>
      </c>
      <c r="B826" t="s">
        <v>11</v>
      </c>
      <c r="C826">
        <v>1</v>
      </c>
    </row>
    <row r="827" spans="1:3" x14ac:dyDescent="0.25">
      <c r="A827">
        <v>6863.49</v>
      </c>
      <c r="B827" t="s">
        <v>11</v>
      </c>
      <c r="C827">
        <v>0</v>
      </c>
    </row>
    <row r="828" spans="1:3" x14ac:dyDescent="0.25">
      <c r="A828">
        <v>6868.39</v>
      </c>
      <c r="B828" t="s">
        <v>11</v>
      </c>
      <c r="C828">
        <v>1</v>
      </c>
    </row>
    <row r="829" spans="1:3" x14ac:dyDescent="0.25">
      <c r="A829">
        <v>6875.96</v>
      </c>
      <c r="B829" t="s">
        <v>11</v>
      </c>
      <c r="C829">
        <v>1</v>
      </c>
    </row>
    <row r="830" spans="1:3" x14ac:dyDescent="0.25">
      <c r="A830">
        <v>6876.53</v>
      </c>
      <c r="B830" t="s">
        <v>11</v>
      </c>
      <c r="C830">
        <v>0</v>
      </c>
    </row>
    <row r="831" spans="1:3" x14ac:dyDescent="0.25">
      <c r="A831">
        <v>6877.98</v>
      </c>
      <c r="B831" t="s">
        <v>11</v>
      </c>
      <c r="C831">
        <v>0</v>
      </c>
    </row>
    <row r="832" spans="1:3" x14ac:dyDescent="0.25">
      <c r="A832">
        <v>6895.19</v>
      </c>
      <c r="B832" t="s">
        <v>11</v>
      </c>
      <c r="C832">
        <v>0</v>
      </c>
    </row>
    <row r="833" spans="1:3" x14ac:dyDescent="0.25">
      <c r="A833">
        <v>6933.24</v>
      </c>
      <c r="B833" t="s">
        <v>11</v>
      </c>
      <c r="C833">
        <v>0</v>
      </c>
    </row>
    <row r="834" spans="1:3" x14ac:dyDescent="0.25">
      <c r="A834">
        <v>6938.11</v>
      </c>
      <c r="B834" t="s">
        <v>11</v>
      </c>
      <c r="C834">
        <v>0</v>
      </c>
    </row>
    <row r="835" spans="1:3" x14ac:dyDescent="0.25">
      <c r="A835">
        <v>6940.91</v>
      </c>
      <c r="B835" t="s">
        <v>11</v>
      </c>
      <c r="C835">
        <v>1</v>
      </c>
    </row>
    <row r="836" spans="1:3" x14ac:dyDescent="0.25">
      <c r="A836">
        <v>6940.94</v>
      </c>
      <c r="B836" t="s">
        <v>11</v>
      </c>
      <c r="C836">
        <v>1</v>
      </c>
    </row>
    <row r="837" spans="1:3" x14ac:dyDescent="0.25">
      <c r="A837">
        <v>6948.7</v>
      </c>
      <c r="B837" t="s">
        <v>16</v>
      </c>
      <c r="C837">
        <v>1</v>
      </c>
    </row>
    <row r="838" spans="1:3" x14ac:dyDescent="0.25">
      <c r="A838">
        <v>6951.12</v>
      </c>
      <c r="B838" t="s">
        <v>11</v>
      </c>
      <c r="C838">
        <v>1</v>
      </c>
    </row>
    <row r="839" spans="1:3" x14ac:dyDescent="0.25">
      <c r="A839">
        <v>6965.21</v>
      </c>
      <c r="B839" t="s">
        <v>11</v>
      </c>
      <c r="C839">
        <v>0</v>
      </c>
    </row>
    <row r="840" spans="1:3" x14ac:dyDescent="0.25">
      <c r="A840">
        <v>6985.51</v>
      </c>
      <c r="B840" t="s">
        <v>11</v>
      </c>
      <c r="C840">
        <v>1</v>
      </c>
    </row>
    <row r="841" spans="1:3" x14ac:dyDescent="0.25">
      <c r="A841">
        <v>6986.7</v>
      </c>
      <c r="B841" t="s">
        <v>12</v>
      </c>
      <c r="C841">
        <v>1</v>
      </c>
    </row>
    <row r="842" spans="1:3" x14ac:dyDescent="0.25">
      <c r="A842">
        <v>6989.95</v>
      </c>
      <c r="B842" t="s">
        <v>11</v>
      </c>
      <c r="C842">
        <v>0</v>
      </c>
    </row>
    <row r="843" spans="1:3" x14ac:dyDescent="0.25">
      <c r="A843">
        <v>7003.1</v>
      </c>
      <c r="B843" t="s">
        <v>11</v>
      </c>
      <c r="C843">
        <v>0</v>
      </c>
    </row>
    <row r="844" spans="1:3" x14ac:dyDescent="0.25">
      <c r="A844">
        <v>7033.08</v>
      </c>
      <c r="B844" t="s">
        <v>11</v>
      </c>
      <c r="C844">
        <v>0</v>
      </c>
    </row>
    <row r="845" spans="1:3" x14ac:dyDescent="0.25">
      <c r="A845">
        <v>7042.11</v>
      </c>
      <c r="B845" t="s">
        <v>11</v>
      </c>
      <c r="C845">
        <v>1</v>
      </c>
    </row>
    <row r="846" spans="1:3" x14ac:dyDescent="0.25">
      <c r="A846">
        <v>7045.5</v>
      </c>
      <c r="B846" t="s">
        <v>11</v>
      </c>
      <c r="C846">
        <v>0</v>
      </c>
    </row>
    <row r="847" spans="1:3" x14ac:dyDescent="0.25">
      <c r="A847">
        <v>7046.72</v>
      </c>
      <c r="B847" t="s">
        <v>11</v>
      </c>
      <c r="C847">
        <v>0</v>
      </c>
    </row>
    <row r="848" spans="1:3" x14ac:dyDescent="0.25">
      <c r="A848">
        <v>7050.02</v>
      </c>
      <c r="B848" t="s">
        <v>11</v>
      </c>
      <c r="C848">
        <v>0</v>
      </c>
    </row>
    <row r="849" spans="1:3" x14ac:dyDescent="0.25">
      <c r="A849">
        <v>7050.64</v>
      </c>
      <c r="B849" t="s">
        <v>11</v>
      </c>
      <c r="C849">
        <v>0</v>
      </c>
    </row>
    <row r="850" spans="1:3" x14ac:dyDescent="0.25">
      <c r="A850">
        <v>7054.41</v>
      </c>
      <c r="B850" t="s">
        <v>11</v>
      </c>
      <c r="C850">
        <v>1</v>
      </c>
    </row>
    <row r="851" spans="1:3" x14ac:dyDescent="0.25">
      <c r="A851">
        <v>7077.19</v>
      </c>
      <c r="B851" t="s">
        <v>11</v>
      </c>
      <c r="C851">
        <v>0</v>
      </c>
    </row>
    <row r="852" spans="1:3" x14ac:dyDescent="0.25">
      <c r="A852">
        <v>7096.98</v>
      </c>
      <c r="B852" t="s">
        <v>11</v>
      </c>
      <c r="C852">
        <v>1</v>
      </c>
    </row>
    <row r="853" spans="1:3" x14ac:dyDescent="0.25">
      <c r="A853">
        <v>7106.81</v>
      </c>
      <c r="B853" t="s">
        <v>11</v>
      </c>
      <c r="C853">
        <v>0</v>
      </c>
    </row>
    <row r="854" spans="1:3" x14ac:dyDescent="0.25">
      <c r="A854">
        <v>7125.25</v>
      </c>
      <c r="B854" t="s">
        <v>12</v>
      </c>
      <c r="C854">
        <v>1</v>
      </c>
    </row>
    <row r="855" spans="1:3" x14ac:dyDescent="0.25">
      <c r="A855">
        <v>7128.64</v>
      </c>
      <c r="B855" t="s">
        <v>11</v>
      </c>
      <c r="C855">
        <v>1</v>
      </c>
    </row>
    <row r="856" spans="1:3" x14ac:dyDescent="0.25">
      <c r="A856">
        <v>7133.9</v>
      </c>
      <c r="B856" t="s">
        <v>11</v>
      </c>
      <c r="C856">
        <v>0</v>
      </c>
    </row>
    <row r="857" spans="1:3" x14ac:dyDescent="0.25">
      <c r="A857">
        <v>7144.4</v>
      </c>
      <c r="B857" t="s">
        <v>11</v>
      </c>
      <c r="C857">
        <v>1</v>
      </c>
    </row>
    <row r="858" spans="1:3" x14ac:dyDescent="0.25">
      <c r="A858">
        <v>7144.86</v>
      </c>
      <c r="B858" t="s">
        <v>11</v>
      </c>
      <c r="C858">
        <v>0</v>
      </c>
    </row>
    <row r="859" spans="1:3" x14ac:dyDescent="0.25">
      <c r="A859">
        <v>7147.11</v>
      </c>
      <c r="B859" t="s">
        <v>12</v>
      </c>
      <c r="C859">
        <v>1</v>
      </c>
    </row>
    <row r="860" spans="1:3" x14ac:dyDescent="0.25">
      <c r="A860">
        <v>7147.47</v>
      </c>
      <c r="B860" t="s">
        <v>11</v>
      </c>
      <c r="C860">
        <v>1</v>
      </c>
    </row>
    <row r="861" spans="1:3" x14ac:dyDescent="0.25">
      <c r="A861">
        <v>7151.09</v>
      </c>
      <c r="B861" t="s">
        <v>11</v>
      </c>
      <c r="C861">
        <v>0</v>
      </c>
    </row>
    <row r="862" spans="1:3" x14ac:dyDescent="0.25">
      <c r="A862">
        <v>7152.67</v>
      </c>
      <c r="B862" t="s">
        <v>12</v>
      </c>
      <c r="C862">
        <v>1</v>
      </c>
    </row>
    <row r="863" spans="1:3" x14ac:dyDescent="0.25">
      <c r="A863">
        <v>7153.55</v>
      </c>
      <c r="B863" t="s">
        <v>11</v>
      </c>
      <c r="C863">
        <v>0</v>
      </c>
    </row>
    <row r="864" spans="1:3" x14ac:dyDescent="0.25">
      <c r="A864">
        <v>7160.09</v>
      </c>
      <c r="B864" t="s">
        <v>11</v>
      </c>
      <c r="C864">
        <v>1</v>
      </c>
    </row>
    <row r="865" spans="1:3" x14ac:dyDescent="0.25">
      <c r="A865">
        <v>7160.33</v>
      </c>
      <c r="B865" t="s">
        <v>11</v>
      </c>
      <c r="C865">
        <v>1</v>
      </c>
    </row>
    <row r="866" spans="1:3" x14ac:dyDescent="0.25">
      <c r="A866">
        <v>7162.01</v>
      </c>
      <c r="B866" t="s">
        <v>11</v>
      </c>
      <c r="C866">
        <v>1</v>
      </c>
    </row>
    <row r="867" spans="1:3" x14ac:dyDescent="0.25">
      <c r="A867">
        <v>7173.36</v>
      </c>
      <c r="B867" t="s">
        <v>12</v>
      </c>
      <c r="C867">
        <v>1</v>
      </c>
    </row>
    <row r="868" spans="1:3" x14ac:dyDescent="0.25">
      <c r="A868">
        <v>7175.51</v>
      </c>
      <c r="B868" t="s">
        <v>11</v>
      </c>
      <c r="C868">
        <v>0</v>
      </c>
    </row>
    <row r="869" spans="1:3" x14ac:dyDescent="0.25">
      <c r="A869">
        <v>7179.52</v>
      </c>
      <c r="B869" t="s">
        <v>12</v>
      </c>
      <c r="C869">
        <v>1</v>
      </c>
    </row>
    <row r="870" spans="1:3" x14ac:dyDescent="0.25">
      <c r="A870">
        <v>7196.87</v>
      </c>
      <c r="B870" t="s">
        <v>12</v>
      </c>
      <c r="C870">
        <v>1</v>
      </c>
    </row>
    <row r="871" spans="1:3" x14ac:dyDescent="0.25">
      <c r="A871">
        <v>7201.7</v>
      </c>
      <c r="B871" t="s">
        <v>11</v>
      </c>
      <c r="C871">
        <v>0</v>
      </c>
    </row>
    <row r="872" spans="1:3" x14ac:dyDescent="0.25">
      <c r="A872">
        <v>7209.49</v>
      </c>
      <c r="B872" t="s">
        <v>11</v>
      </c>
      <c r="C872">
        <v>0</v>
      </c>
    </row>
    <row r="873" spans="1:3" x14ac:dyDescent="0.25">
      <c r="A873">
        <v>7220.25</v>
      </c>
      <c r="B873" t="s">
        <v>11</v>
      </c>
      <c r="C873">
        <v>1</v>
      </c>
    </row>
    <row r="874" spans="1:3" x14ac:dyDescent="0.25">
      <c r="A874">
        <v>7222.79</v>
      </c>
      <c r="B874" t="s">
        <v>12</v>
      </c>
      <c r="C874">
        <v>1</v>
      </c>
    </row>
    <row r="875" spans="1:3" x14ac:dyDescent="0.25">
      <c r="A875">
        <v>7228.22</v>
      </c>
      <c r="B875" t="s">
        <v>11</v>
      </c>
      <c r="C875">
        <v>0</v>
      </c>
    </row>
    <row r="876" spans="1:3" x14ac:dyDescent="0.25">
      <c r="A876">
        <v>7243.81</v>
      </c>
      <c r="B876" t="s">
        <v>11</v>
      </c>
      <c r="C876">
        <v>0</v>
      </c>
    </row>
    <row r="877" spans="1:3" x14ac:dyDescent="0.25">
      <c r="A877">
        <v>7248.71</v>
      </c>
      <c r="B877" t="s">
        <v>11</v>
      </c>
      <c r="C877">
        <v>1</v>
      </c>
    </row>
    <row r="878" spans="1:3" x14ac:dyDescent="0.25">
      <c r="A878">
        <v>7256.72</v>
      </c>
      <c r="B878" t="s">
        <v>12</v>
      </c>
      <c r="C878">
        <v>1</v>
      </c>
    </row>
    <row r="879" spans="1:3" x14ac:dyDescent="0.25">
      <c r="A879">
        <v>7261.74</v>
      </c>
      <c r="B879" t="s">
        <v>12</v>
      </c>
      <c r="C879">
        <v>1</v>
      </c>
    </row>
    <row r="880" spans="1:3" x14ac:dyDescent="0.25">
      <c r="A880">
        <v>7265.58</v>
      </c>
      <c r="B880" t="s">
        <v>11</v>
      </c>
      <c r="C880">
        <v>1</v>
      </c>
    </row>
    <row r="881" spans="1:3" x14ac:dyDescent="0.25">
      <c r="A881">
        <v>7265.7</v>
      </c>
      <c r="B881" t="s">
        <v>12</v>
      </c>
      <c r="C881">
        <v>1</v>
      </c>
    </row>
    <row r="882" spans="1:3" x14ac:dyDescent="0.25">
      <c r="A882">
        <v>7273.02</v>
      </c>
      <c r="B882" t="s">
        <v>11</v>
      </c>
      <c r="C882">
        <v>1</v>
      </c>
    </row>
    <row r="883" spans="1:3" x14ac:dyDescent="0.25">
      <c r="A883">
        <v>7281.51</v>
      </c>
      <c r="B883" t="s">
        <v>11</v>
      </c>
      <c r="C883">
        <v>0</v>
      </c>
    </row>
    <row r="884" spans="1:3" x14ac:dyDescent="0.25">
      <c r="A884">
        <v>7302.46</v>
      </c>
      <c r="B884" t="s">
        <v>12</v>
      </c>
      <c r="C884">
        <v>0</v>
      </c>
    </row>
    <row r="885" spans="1:3" x14ac:dyDescent="0.25">
      <c r="A885">
        <v>7304.65</v>
      </c>
      <c r="B885" t="s">
        <v>12</v>
      </c>
      <c r="C885">
        <v>0</v>
      </c>
    </row>
    <row r="886" spans="1:3" x14ac:dyDescent="0.25">
      <c r="A886">
        <v>7318.21</v>
      </c>
      <c r="B886" t="s">
        <v>12</v>
      </c>
      <c r="C886">
        <v>0</v>
      </c>
    </row>
    <row r="887" spans="1:3" x14ac:dyDescent="0.25">
      <c r="A887">
        <v>7318.22</v>
      </c>
      <c r="B887" t="s">
        <v>11</v>
      </c>
      <c r="C887">
        <v>0</v>
      </c>
    </row>
    <row r="888" spans="1:3" x14ac:dyDescent="0.25">
      <c r="A888">
        <v>7322.86</v>
      </c>
      <c r="B888" t="s">
        <v>12</v>
      </c>
      <c r="C888">
        <v>1</v>
      </c>
    </row>
    <row r="889" spans="1:3" x14ac:dyDescent="0.25">
      <c r="A889">
        <v>7323.73</v>
      </c>
      <c r="B889" t="s">
        <v>11</v>
      </c>
      <c r="C889">
        <v>0</v>
      </c>
    </row>
    <row r="890" spans="1:3" x14ac:dyDescent="0.25">
      <c r="A890">
        <v>7325.05</v>
      </c>
      <c r="B890" t="s">
        <v>11</v>
      </c>
      <c r="C890">
        <v>0</v>
      </c>
    </row>
    <row r="891" spans="1:3" x14ac:dyDescent="0.25">
      <c r="A891">
        <v>7325.47</v>
      </c>
      <c r="B891" t="s">
        <v>11</v>
      </c>
      <c r="C891">
        <v>1</v>
      </c>
    </row>
    <row r="892" spans="1:3" x14ac:dyDescent="0.25">
      <c r="A892">
        <v>7337.75</v>
      </c>
      <c r="B892" t="s">
        <v>11</v>
      </c>
      <c r="C892">
        <v>0</v>
      </c>
    </row>
    <row r="893" spans="1:3" x14ac:dyDescent="0.25">
      <c r="A893">
        <v>7339.93</v>
      </c>
      <c r="B893" t="s">
        <v>11</v>
      </c>
      <c r="C893">
        <v>0</v>
      </c>
    </row>
    <row r="894" spans="1:3" x14ac:dyDescent="0.25">
      <c r="A894">
        <v>7345.08</v>
      </c>
      <c r="B894" t="s">
        <v>11</v>
      </c>
      <c r="C894">
        <v>0</v>
      </c>
    </row>
    <row r="895" spans="1:3" x14ac:dyDescent="0.25">
      <c r="A895">
        <v>7345.73</v>
      </c>
      <c r="B895" t="s">
        <v>11</v>
      </c>
      <c r="C895">
        <v>0</v>
      </c>
    </row>
    <row r="896" spans="1:3" x14ac:dyDescent="0.25">
      <c r="A896">
        <v>7348.14</v>
      </c>
      <c r="B896" t="s">
        <v>11</v>
      </c>
      <c r="C896">
        <v>0</v>
      </c>
    </row>
    <row r="897" spans="1:3" x14ac:dyDescent="0.25">
      <c r="A897">
        <v>7349.12</v>
      </c>
      <c r="B897" t="s">
        <v>11</v>
      </c>
      <c r="C897">
        <v>1</v>
      </c>
    </row>
    <row r="898" spans="1:3" x14ac:dyDescent="0.25">
      <c r="A898">
        <v>7357.49</v>
      </c>
      <c r="B898" t="s">
        <v>11</v>
      </c>
      <c r="C898">
        <v>0</v>
      </c>
    </row>
    <row r="899" spans="1:3" x14ac:dyDescent="0.25">
      <c r="A899">
        <v>7358.18</v>
      </c>
      <c r="B899" t="s">
        <v>11</v>
      </c>
      <c r="C899">
        <v>0</v>
      </c>
    </row>
    <row r="900" spans="1:3" x14ac:dyDescent="0.25">
      <c r="A900">
        <v>7362.31</v>
      </c>
      <c r="B900" t="s">
        <v>12</v>
      </c>
      <c r="C900">
        <v>0</v>
      </c>
    </row>
    <row r="901" spans="1:3" x14ac:dyDescent="0.25">
      <c r="A901">
        <v>7371.77</v>
      </c>
      <c r="B901" t="s">
        <v>11</v>
      </c>
      <c r="C901">
        <v>0</v>
      </c>
    </row>
    <row r="902" spans="1:3" x14ac:dyDescent="0.25">
      <c r="A902">
        <v>7388.85</v>
      </c>
      <c r="B902" t="s">
        <v>11</v>
      </c>
      <c r="C902">
        <v>0</v>
      </c>
    </row>
    <row r="903" spans="1:3" x14ac:dyDescent="0.25">
      <c r="A903">
        <v>7403.98</v>
      </c>
      <c r="B903" t="s">
        <v>12</v>
      </c>
      <c r="C903">
        <v>1</v>
      </c>
    </row>
    <row r="904" spans="1:3" x14ac:dyDescent="0.25">
      <c r="A904">
        <v>7418.52</v>
      </c>
      <c r="B904" t="s">
        <v>11</v>
      </c>
      <c r="C904">
        <v>0</v>
      </c>
    </row>
    <row r="905" spans="1:3" x14ac:dyDescent="0.25">
      <c r="A905">
        <v>7419.48</v>
      </c>
      <c r="B905" t="s">
        <v>11</v>
      </c>
      <c r="C905">
        <v>0</v>
      </c>
    </row>
    <row r="906" spans="1:3" x14ac:dyDescent="0.25">
      <c r="A906">
        <v>7421.19</v>
      </c>
      <c r="B906" t="s">
        <v>11</v>
      </c>
      <c r="C906">
        <v>0</v>
      </c>
    </row>
    <row r="907" spans="1:3" x14ac:dyDescent="0.25">
      <c r="A907">
        <v>7441.05</v>
      </c>
      <c r="B907" t="s">
        <v>12</v>
      </c>
      <c r="C907">
        <v>1</v>
      </c>
    </row>
    <row r="908" spans="1:3" x14ac:dyDescent="0.25">
      <c r="A908">
        <v>7441.5</v>
      </c>
      <c r="B908" t="s">
        <v>12</v>
      </c>
      <c r="C908">
        <v>1</v>
      </c>
    </row>
    <row r="909" spans="1:3" x14ac:dyDescent="0.25">
      <c r="A909">
        <v>7443.64</v>
      </c>
      <c r="B909" t="s">
        <v>11</v>
      </c>
      <c r="C909">
        <v>0</v>
      </c>
    </row>
    <row r="910" spans="1:3" x14ac:dyDescent="0.25">
      <c r="A910">
        <v>7445.92</v>
      </c>
      <c r="B910" t="s">
        <v>12</v>
      </c>
      <c r="C910">
        <v>1</v>
      </c>
    </row>
    <row r="911" spans="1:3" x14ac:dyDescent="0.25">
      <c r="A911">
        <v>7448.4</v>
      </c>
      <c r="B911" t="s">
        <v>12</v>
      </c>
      <c r="C911">
        <v>1</v>
      </c>
    </row>
    <row r="912" spans="1:3" x14ac:dyDescent="0.25">
      <c r="A912">
        <v>7450.36</v>
      </c>
      <c r="B912" t="s">
        <v>11</v>
      </c>
      <c r="C912">
        <v>0</v>
      </c>
    </row>
    <row r="913" spans="1:3" x14ac:dyDescent="0.25">
      <c r="A913">
        <v>7463.51</v>
      </c>
      <c r="B913" t="s">
        <v>12</v>
      </c>
      <c r="C913">
        <v>1</v>
      </c>
    </row>
    <row r="914" spans="1:3" x14ac:dyDescent="0.25">
      <c r="A914">
        <v>7487.38</v>
      </c>
      <c r="B914" t="s">
        <v>11</v>
      </c>
      <c r="C914">
        <v>1</v>
      </c>
    </row>
    <row r="915" spans="1:3" x14ac:dyDescent="0.25">
      <c r="A915">
        <v>7494.63</v>
      </c>
      <c r="B915" t="s">
        <v>11</v>
      </c>
      <c r="C915">
        <v>0</v>
      </c>
    </row>
    <row r="916" spans="1:3" x14ac:dyDescent="0.25">
      <c r="A916">
        <v>7504.3</v>
      </c>
      <c r="B916" t="s">
        <v>11</v>
      </c>
      <c r="C916">
        <v>0</v>
      </c>
    </row>
    <row r="917" spans="1:3" x14ac:dyDescent="0.25">
      <c r="A917">
        <v>7512.27</v>
      </c>
      <c r="B917" t="s">
        <v>12</v>
      </c>
      <c r="C917">
        <v>1</v>
      </c>
    </row>
    <row r="918" spans="1:3" x14ac:dyDescent="0.25">
      <c r="A918">
        <v>7518.03</v>
      </c>
      <c r="B918" t="s">
        <v>11</v>
      </c>
      <c r="C918">
        <v>1</v>
      </c>
    </row>
    <row r="919" spans="1:3" x14ac:dyDescent="0.25">
      <c r="A919">
        <v>7526.71</v>
      </c>
      <c r="B919" t="s">
        <v>12</v>
      </c>
      <c r="C919">
        <v>1</v>
      </c>
    </row>
    <row r="920" spans="1:3" x14ac:dyDescent="0.25">
      <c r="A920">
        <v>7531.7</v>
      </c>
      <c r="B920" t="s">
        <v>11</v>
      </c>
      <c r="C920">
        <v>0</v>
      </c>
    </row>
    <row r="921" spans="1:3" x14ac:dyDescent="0.25">
      <c r="A921">
        <v>7537.16</v>
      </c>
      <c r="B921" t="s">
        <v>11</v>
      </c>
      <c r="C921">
        <v>0</v>
      </c>
    </row>
    <row r="922" spans="1:3" x14ac:dyDescent="0.25">
      <c r="A922">
        <v>7538.52</v>
      </c>
      <c r="B922" t="s">
        <v>11</v>
      </c>
      <c r="C922">
        <v>0</v>
      </c>
    </row>
    <row r="923" spans="1:3" x14ac:dyDescent="0.25">
      <c r="A923">
        <v>7567.13</v>
      </c>
      <c r="B923" t="s">
        <v>11</v>
      </c>
      <c r="C923">
        <v>1</v>
      </c>
    </row>
    <row r="924" spans="1:3" x14ac:dyDescent="0.25">
      <c r="A924">
        <v>7585.62</v>
      </c>
      <c r="B924" t="s">
        <v>12</v>
      </c>
      <c r="C924">
        <v>1</v>
      </c>
    </row>
    <row r="925" spans="1:3" x14ac:dyDescent="0.25">
      <c r="A925">
        <v>7607.03</v>
      </c>
      <c r="B925" t="s">
        <v>11</v>
      </c>
      <c r="C925">
        <v>1</v>
      </c>
    </row>
    <row r="926" spans="1:3" x14ac:dyDescent="0.25">
      <c r="A926">
        <v>7609.6</v>
      </c>
      <c r="B926" t="s">
        <v>12</v>
      </c>
      <c r="C926">
        <v>0</v>
      </c>
    </row>
    <row r="927" spans="1:3" x14ac:dyDescent="0.25">
      <c r="A927">
        <v>7623.13</v>
      </c>
      <c r="B927" t="s">
        <v>11</v>
      </c>
      <c r="C927">
        <v>1</v>
      </c>
    </row>
    <row r="928" spans="1:3" x14ac:dyDescent="0.25">
      <c r="A928">
        <v>7623.52</v>
      </c>
      <c r="B928" t="s">
        <v>11</v>
      </c>
      <c r="C928">
        <v>0</v>
      </c>
    </row>
    <row r="929" spans="1:3" x14ac:dyDescent="0.25">
      <c r="A929">
        <v>7624.63</v>
      </c>
      <c r="B929" t="s">
        <v>11</v>
      </c>
      <c r="C929">
        <v>0</v>
      </c>
    </row>
    <row r="930" spans="1:3" x14ac:dyDescent="0.25">
      <c r="A930">
        <v>7626.99</v>
      </c>
      <c r="B930" t="s">
        <v>11</v>
      </c>
      <c r="C930">
        <v>0</v>
      </c>
    </row>
    <row r="931" spans="1:3" x14ac:dyDescent="0.25">
      <c r="A931">
        <v>7633.72</v>
      </c>
      <c r="B931" t="s">
        <v>11</v>
      </c>
      <c r="C931">
        <v>0</v>
      </c>
    </row>
    <row r="932" spans="1:3" x14ac:dyDescent="0.25">
      <c r="A932">
        <v>7636.92</v>
      </c>
      <c r="B932" t="s">
        <v>11</v>
      </c>
      <c r="C932">
        <v>0</v>
      </c>
    </row>
    <row r="933" spans="1:3" x14ac:dyDescent="0.25">
      <c r="A933">
        <v>7639.42</v>
      </c>
      <c r="B933" t="s">
        <v>11</v>
      </c>
      <c r="C933">
        <v>0</v>
      </c>
    </row>
    <row r="934" spans="1:3" x14ac:dyDescent="0.25">
      <c r="A934">
        <v>7640.31</v>
      </c>
      <c r="B934" t="s">
        <v>11</v>
      </c>
      <c r="C934">
        <v>0</v>
      </c>
    </row>
    <row r="935" spans="1:3" x14ac:dyDescent="0.25">
      <c r="A935">
        <v>7642.05</v>
      </c>
      <c r="B935" t="s">
        <v>11</v>
      </c>
      <c r="C935">
        <v>0</v>
      </c>
    </row>
    <row r="936" spans="1:3" x14ac:dyDescent="0.25">
      <c r="A936">
        <v>7650.77</v>
      </c>
      <c r="B936" t="s">
        <v>11</v>
      </c>
      <c r="C936">
        <v>0</v>
      </c>
    </row>
    <row r="937" spans="1:3" x14ac:dyDescent="0.25">
      <c r="A937">
        <v>7650.8</v>
      </c>
      <c r="B937" t="s">
        <v>11</v>
      </c>
      <c r="C937">
        <v>1</v>
      </c>
    </row>
    <row r="938" spans="1:3" x14ac:dyDescent="0.25">
      <c r="A938">
        <v>7652.26</v>
      </c>
      <c r="B938" t="s">
        <v>11</v>
      </c>
      <c r="C938">
        <v>1</v>
      </c>
    </row>
    <row r="939" spans="1:3" x14ac:dyDescent="0.25">
      <c r="A939">
        <v>7657.69</v>
      </c>
      <c r="B939" t="s">
        <v>12</v>
      </c>
      <c r="C939">
        <v>0</v>
      </c>
    </row>
    <row r="940" spans="1:3" x14ac:dyDescent="0.25">
      <c r="A940">
        <v>7662.47</v>
      </c>
      <c r="B940" t="s">
        <v>11</v>
      </c>
      <c r="C940">
        <v>0</v>
      </c>
    </row>
    <row r="941" spans="1:3" x14ac:dyDescent="0.25">
      <c r="A941">
        <v>7670.75</v>
      </c>
      <c r="B941" t="s">
        <v>11</v>
      </c>
      <c r="C941">
        <v>1</v>
      </c>
    </row>
    <row r="942" spans="1:3" x14ac:dyDescent="0.25">
      <c r="A942">
        <v>7676.4</v>
      </c>
      <c r="B942" t="s">
        <v>11</v>
      </c>
      <c r="C942">
        <v>1</v>
      </c>
    </row>
    <row r="943" spans="1:3" x14ac:dyDescent="0.25">
      <c r="A943">
        <v>7680.92</v>
      </c>
      <c r="B943" t="s">
        <v>11</v>
      </c>
      <c r="C943">
        <v>1</v>
      </c>
    </row>
    <row r="944" spans="1:3" x14ac:dyDescent="0.25">
      <c r="A944">
        <v>7681.17</v>
      </c>
      <c r="B944" t="s">
        <v>11</v>
      </c>
      <c r="C944">
        <v>1</v>
      </c>
    </row>
    <row r="945" spans="1:3" x14ac:dyDescent="0.25">
      <c r="A945">
        <v>7682.67</v>
      </c>
      <c r="B945" t="s">
        <v>11</v>
      </c>
      <c r="C945">
        <v>0</v>
      </c>
    </row>
    <row r="946" spans="1:3" x14ac:dyDescent="0.25">
      <c r="A946">
        <v>7684.62</v>
      </c>
      <c r="B946" t="s">
        <v>11</v>
      </c>
      <c r="C946">
        <v>1</v>
      </c>
    </row>
    <row r="947" spans="1:3" x14ac:dyDescent="0.25">
      <c r="A947">
        <v>7726.85</v>
      </c>
      <c r="B947" t="s">
        <v>16</v>
      </c>
      <c r="C947">
        <v>1</v>
      </c>
    </row>
    <row r="948" spans="1:3" x14ac:dyDescent="0.25">
      <c r="A948">
        <v>7727.25</v>
      </c>
      <c r="B948" t="s">
        <v>11</v>
      </c>
      <c r="C948">
        <v>0</v>
      </c>
    </row>
    <row r="949" spans="1:3" x14ac:dyDescent="0.25">
      <c r="A949">
        <v>7729.65</v>
      </c>
      <c r="B949" t="s">
        <v>12</v>
      </c>
      <c r="C949">
        <v>1</v>
      </c>
    </row>
    <row r="950" spans="1:3" x14ac:dyDescent="0.25">
      <c r="A950">
        <v>7731.43</v>
      </c>
      <c r="B950" t="s">
        <v>12</v>
      </c>
      <c r="C950">
        <v>1</v>
      </c>
    </row>
    <row r="951" spans="1:3" x14ac:dyDescent="0.25">
      <c r="A951">
        <v>7731.86</v>
      </c>
      <c r="B951" t="s">
        <v>11</v>
      </c>
      <c r="C951">
        <v>0</v>
      </c>
    </row>
    <row r="952" spans="1:3" x14ac:dyDescent="0.25">
      <c r="A952">
        <v>7736.39</v>
      </c>
      <c r="B952" t="s">
        <v>12</v>
      </c>
      <c r="C952">
        <v>1</v>
      </c>
    </row>
    <row r="953" spans="1:3" x14ac:dyDescent="0.25">
      <c r="A953">
        <v>7740.34</v>
      </c>
      <c r="B953" t="s">
        <v>16</v>
      </c>
      <c r="C953">
        <v>1</v>
      </c>
    </row>
    <row r="954" spans="1:3" x14ac:dyDescent="0.25">
      <c r="A954">
        <v>7742.11</v>
      </c>
      <c r="B954" t="s">
        <v>12</v>
      </c>
      <c r="C954">
        <v>1</v>
      </c>
    </row>
    <row r="955" spans="1:3" x14ac:dyDescent="0.25">
      <c r="A955">
        <v>7749.16</v>
      </c>
      <c r="B955" t="s">
        <v>11</v>
      </c>
      <c r="C955">
        <v>0</v>
      </c>
    </row>
    <row r="956" spans="1:3" x14ac:dyDescent="0.25">
      <c r="A956">
        <v>7763.06</v>
      </c>
      <c r="B956" t="s">
        <v>11</v>
      </c>
      <c r="C956">
        <v>1</v>
      </c>
    </row>
    <row r="957" spans="1:3" x14ac:dyDescent="0.25">
      <c r="A957">
        <v>7789.64</v>
      </c>
      <c r="B957" t="s">
        <v>16</v>
      </c>
      <c r="C957">
        <v>1</v>
      </c>
    </row>
    <row r="958" spans="1:3" x14ac:dyDescent="0.25">
      <c r="A958">
        <v>7794.68</v>
      </c>
      <c r="B958" t="s">
        <v>11</v>
      </c>
      <c r="C958">
        <v>0</v>
      </c>
    </row>
    <row r="959" spans="1:3" x14ac:dyDescent="0.25">
      <c r="A959">
        <v>7803.77</v>
      </c>
      <c r="B959" t="s">
        <v>11</v>
      </c>
      <c r="C959">
        <v>1</v>
      </c>
    </row>
    <row r="960" spans="1:3" x14ac:dyDescent="0.25">
      <c r="A960">
        <v>7804.16</v>
      </c>
      <c r="B960" t="s">
        <v>11</v>
      </c>
      <c r="C960">
        <v>1</v>
      </c>
    </row>
    <row r="961" spans="1:3" x14ac:dyDescent="0.25">
      <c r="A961">
        <v>7812.67</v>
      </c>
      <c r="B961" t="s">
        <v>11</v>
      </c>
      <c r="C961">
        <v>0</v>
      </c>
    </row>
    <row r="962" spans="1:3" x14ac:dyDescent="0.25">
      <c r="A962">
        <v>7824.37</v>
      </c>
      <c r="B962" t="s">
        <v>11</v>
      </c>
      <c r="C962">
        <v>0</v>
      </c>
    </row>
    <row r="963" spans="1:3" x14ac:dyDescent="0.25">
      <c r="A963">
        <v>7844.8</v>
      </c>
      <c r="B963" t="s">
        <v>11</v>
      </c>
      <c r="C963">
        <v>1</v>
      </c>
    </row>
    <row r="964" spans="1:3" x14ac:dyDescent="0.25">
      <c r="A964">
        <v>7851.85</v>
      </c>
      <c r="B964" t="s">
        <v>11</v>
      </c>
      <c r="C964">
        <v>1</v>
      </c>
    </row>
    <row r="965" spans="1:3" x14ac:dyDescent="0.25">
      <c r="A965">
        <v>7896.41</v>
      </c>
      <c r="B965" t="s">
        <v>12</v>
      </c>
      <c r="C965">
        <v>1</v>
      </c>
    </row>
    <row r="966" spans="1:3" x14ac:dyDescent="0.25">
      <c r="A966">
        <v>7935.29</v>
      </c>
      <c r="B966" t="s">
        <v>11</v>
      </c>
      <c r="C966">
        <v>0</v>
      </c>
    </row>
    <row r="967" spans="1:3" x14ac:dyDescent="0.25">
      <c r="A967">
        <v>7948.22</v>
      </c>
      <c r="B967" t="s">
        <v>11</v>
      </c>
      <c r="C967">
        <v>0</v>
      </c>
    </row>
    <row r="968" spans="1:3" x14ac:dyDescent="0.25">
      <c r="A968">
        <v>7953.72</v>
      </c>
      <c r="B968" t="s">
        <v>12</v>
      </c>
      <c r="C968">
        <v>0</v>
      </c>
    </row>
    <row r="969" spans="1:3" x14ac:dyDescent="0.25">
      <c r="A969">
        <v>7954.52</v>
      </c>
      <c r="B969" t="s">
        <v>11</v>
      </c>
      <c r="C969">
        <v>0</v>
      </c>
    </row>
    <row r="970" spans="1:3" x14ac:dyDescent="0.25">
      <c r="A970">
        <v>7958.13</v>
      </c>
      <c r="B970" t="s">
        <v>11</v>
      </c>
      <c r="C970">
        <v>1</v>
      </c>
    </row>
    <row r="971" spans="1:3" x14ac:dyDescent="0.25">
      <c r="A971">
        <v>7966.81</v>
      </c>
      <c r="B971" t="s">
        <v>11</v>
      </c>
      <c r="C971">
        <v>1</v>
      </c>
    </row>
    <row r="972" spans="1:3" x14ac:dyDescent="0.25">
      <c r="A972">
        <v>7980.34</v>
      </c>
      <c r="B972" t="s">
        <v>11</v>
      </c>
      <c r="C972">
        <v>1</v>
      </c>
    </row>
    <row r="973" spans="1:3" x14ac:dyDescent="0.25">
      <c r="A973">
        <v>7985.82</v>
      </c>
      <c r="B973" t="s">
        <v>11</v>
      </c>
      <c r="C973">
        <v>0</v>
      </c>
    </row>
    <row r="974" spans="1:3" x14ac:dyDescent="0.25">
      <c r="A974">
        <v>7986.48</v>
      </c>
      <c r="B974" t="s">
        <v>11</v>
      </c>
      <c r="C974">
        <v>0</v>
      </c>
    </row>
    <row r="975" spans="1:3" x14ac:dyDescent="0.25">
      <c r="A975">
        <v>8004.96</v>
      </c>
      <c r="B975" t="s">
        <v>12</v>
      </c>
      <c r="C975">
        <v>1</v>
      </c>
    </row>
    <row r="976" spans="1:3" x14ac:dyDescent="0.25">
      <c r="A976">
        <v>8014.62</v>
      </c>
      <c r="B976" t="s">
        <v>11</v>
      </c>
      <c r="C976">
        <v>0</v>
      </c>
    </row>
    <row r="977" spans="1:3" x14ac:dyDescent="0.25">
      <c r="A977">
        <v>8017.06</v>
      </c>
      <c r="B977" t="s">
        <v>11</v>
      </c>
      <c r="C977">
        <v>0</v>
      </c>
    </row>
    <row r="978" spans="1:3" x14ac:dyDescent="0.25">
      <c r="A978">
        <v>8021.11</v>
      </c>
      <c r="B978" t="s">
        <v>11</v>
      </c>
      <c r="C978">
        <v>0</v>
      </c>
    </row>
    <row r="979" spans="1:3" x14ac:dyDescent="0.25">
      <c r="A979">
        <v>8023.14</v>
      </c>
      <c r="B979" t="s">
        <v>11</v>
      </c>
      <c r="C979">
        <v>0</v>
      </c>
    </row>
    <row r="980" spans="1:3" x14ac:dyDescent="0.25">
      <c r="A980">
        <v>8026.67</v>
      </c>
      <c r="B980" t="s">
        <v>11</v>
      </c>
      <c r="C980">
        <v>0</v>
      </c>
    </row>
    <row r="981" spans="1:3" x14ac:dyDescent="0.25">
      <c r="A981">
        <v>8027.97</v>
      </c>
      <c r="B981" t="s">
        <v>12</v>
      </c>
      <c r="C981">
        <v>1</v>
      </c>
    </row>
    <row r="982" spans="1:3" x14ac:dyDescent="0.25">
      <c r="A982">
        <v>8035.64</v>
      </c>
      <c r="B982" t="s">
        <v>11</v>
      </c>
      <c r="C982">
        <v>0</v>
      </c>
    </row>
    <row r="983" spans="1:3" x14ac:dyDescent="0.25">
      <c r="A983">
        <v>8059.06</v>
      </c>
      <c r="B983" t="s">
        <v>11</v>
      </c>
      <c r="C983">
        <v>1</v>
      </c>
    </row>
    <row r="984" spans="1:3" x14ac:dyDescent="0.25">
      <c r="A984">
        <v>8059.68</v>
      </c>
      <c r="B984" t="s">
        <v>11</v>
      </c>
      <c r="C984">
        <v>0</v>
      </c>
    </row>
    <row r="985" spans="1:3" x14ac:dyDescent="0.25">
      <c r="A985">
        <v>8062.31</v>
      </c>
      <c r="B985" t="s">
        <v>11</v>
      </c>
      <c r="C985">
        <v>0</v>
      </c>
    </row>
    <row r="986" spans="1:3" x14ac:dyDescent="0.25">
      <c r="A986">
        <v>8062.76</v>
      </c>
      <c r="B986" t="s">
        <v>12</v>
      </c>
      <c r="C986">
        <v>1</v>
      </c>
    </row>
    <row r="987" spans="1:3" x14ac:dyDescent="0.25">
      <c r="A987">
        <v>8067.83</v>
      </c>
      <c r="B987" t="s">
        <v>12</v>
      </c>
      <c r="C987">
        <v>0</v>
      </c>
    </row>
    <row r="988" spans="1:3" x14ac:dyDescent="0.25">
      <c r="A988">
        <v>8068.19</v>
      </c>
      <c r="B988" t="s">
        <v>12</v>
      </c>
      <c r="C988">
        <v>1</v>
      </c>
    </row>
    <row r="989" spans="1:3" x14ac:dyDescent="0.25">
      <c r="A989">
        <v>8071.57</v>
      </c>
      <c r="B989" t="s">
        <v>12</v>
      </c>
      <c r="C989">
        <v>0</v>
      </c>
    </row>
    <row r="990" spans="1:3" x14ac:dyDescent="0.25">
      <c r="A990">
        <v>8077.41</v>
      </c>
      <c r="B990" t="s">
        <v>11</v>
      </c>
      <c r="C990">
        <v>0</v>
      </c>
    </row>
    <row r="991" spans="1:3" x14ac:dyDescent="0.25">
      <c r="A991">
        <v>8081.26</v>
      </c>
      <c r="B991" t="s">
        <v>11</v>
      </c>
      <c r="C991">
        <v>0</v>
      </c>
    </row>
    <row r="992" spans="1:3" x14ac:dyDescent="0.25">
      <c r="A992">
        <v>8081.74</v>
      </c>
      <c r="B992" t="s">
        <v>11</v>
      </c>
      <c r="C992">
        <v>0</v>
      </c>
    </row>
    <row r="993" spans="1:3" x14ac:dyDescent="0.25">
      <c r="A993">
        <v>8083.92</v>
      </c>
      <c r="B993" t="s">
        <v>12</v>
      </c>
      <c r="C993">
        <v>1</v>
      </c>
    </row>
    <row r="994" spans="1:3" x14ac:dyDescent="0.25">
      <c r="A994">
        <v>8091.3</v>
      </c>
      <c r="B994" t="s">
        <v>12</v>
      </c>
      <c r="C994">
        <v>1</v>
      </c>
    </row>
    <row r="995" spans="1:3" x14ac:dyDescent="0.25">
      <c r="A995">
        <v>8112.59</v>
      </c>
      <c r="B995" t="s">
        <v>11</v>
      </c>
      <c r="C995">
        <v>0</v>
      </c>
    </row>
    <row r="996" spans="1:3" x14ac:dyDescent="0.25">
      <c r="A996">
        <v>8116.27</v>
      </c>
      <c r="B996" t="s">
        <v>12</v>
      </c>
      <c r="C996">
        <v>1</v>
      </c>
    </row>
    <row r="997" spans="1:3" x14ac:dyDescent="0.25">
      <c r="A997">
        <v>8116.68</v>
      </c>
      <c r="B997" t="s">
        <v>12</v>
      </c>
      <c r="C997">
        <v>1</v>
      </c>
    </row>
    <row r="998" spans="1:3" x14ac:dyDescent="0.25">
      <c r="A998">
        <v>8124.41</v>
      </c>
      <c r="B998" t="s">
        <v>12</v>
      </c>
      <c r="C998">
        <v>1</v>
      </c>
    </row>
    <row r="999" spans="1:3" x14ac:dyDescent="0.25">
      <c r="A999">
        <v>8125.78</v>
      </c>
      <c r="B999" t="s">
        <v>11</v>
      </c>
      <c r="C999">
        <v>1</v>
      </c>
    </row>
    <row r="1000" spans="1:3" x14ac:dyDescent="0.25">
      <c r="A1000">
        <v>8157.92</v>
      </c>
      <c r="B1000" t="s">
        <v>11</v>
      </c>
      <c r="C1000">
        <v>0</v>
      </c>
    </row>
    <row r="1001" spans="1:3" x14ac:dyDescent="0.25">
      <c r="A1001">
        <v>8162.72</v>
      </c>
      <c r="B1001" t="s">
        <v>12</v>
      </c>
      <c r="C1001">
        <v>1</v>
      </c>
    </row>
    <row r="1002" spans="1:3" x14ac:dyDescent="0.25">
      <c r="A1002">
        <v>8177.9</v>
      </c>
      <c r="B1002" t="s">
        <v>12</v>
      </c>
      <c r="C1002">
        <v>0</v>
      </c>
    </row>
    <row r="1003" spans="1:3" x14ac:dyDescent="0.25">
      <c r="A1003">
        <v>8179.51</v>
      </c>
      <c r="B1003" t="s">
        <v>11</v>
      </c>
      <c r="C1003">
        <v>1</v>
      </c>
    </row>
    <row r="1004" spans="1:3" x14ac:dyDescent="0.25">
      <c r="A1004">
        <v>8182.89</v>
      </c>
      <c r="B1004" t="s">
        <v>11</v>
      </c>
      <c r="C1004">
        <v>0</v>
      </c>
    </row>
    <row r="1005" spans="1:3" x14ac:dyDescent="0.25">
      <c r="A1005">
        <v>8188.12</v>
      </c>
      <c r="B1005" t="s">
        <v>12</v>
      </c>
      <c r="C1005">
        <v>1</v>
      </c>
    </row>
    <row r="1006" spans="1:3" x14ac:dyDescent="0.25">
      <c r="A1006">
        <v>8211.1</v>
      </c>
      <c r="B1006" t="s">
        <v>11</v>
      </c>
      <c r="C1006">
        <v>0</v>
      </c>
    </row>
    <row r="1007" spans="1:3" x14ac:dyDescent="0.25">
      <c r="A1007">
        <v>8219.2000000000007</v>
      </c>
      <c r="B1007" t="s">
        <v>11</v>
      </c>
      <c r="C1007">
        <v>0</v>
      </c>
    </row>
    <row r="1008" spans="1:3" x14ac:dyDescent="0.25">
      <c r="A1008">
        <v>8232.64</v>
      </c>
      <c r="B1008" t="s">
        <v>11</v>
      </c>
      <c r="C1008">
        <v>0</v>
      </c>
    </row>
    <row r="1009" spans="1:3" x14ac:dyDescent="0.25">
      <c r="A1009">
        <v>8233.1</v>
      </c>
      <c r="B1009" t="s">
        <v>11</v>
      </c>
      <c r="C1009">
        <v>0</v>
      </c>
    </row>
    <row r="1010" spans="1:3" x14ac:dyDescent="0.25">
      <c r="A1010">
        <v>8240.59</v>
      </c>
      <c r="B1010" t="s">
        <v>11</v>
      </c>
      <c r="C1010">
        <v>0</v>
      </c>
    </row>
    <row r="1011" spans="1:3" x14ac:dyDescent="0.25">
      <c r="A1011">
        <v>8252.2800000000007</v>
      </c>
      <c r="B1011" t="s">
        <v>11</v>
      </c>
      <c r="C1011">
        <v>0</v>
      </c>
    </row>
    <row r="1012" spans="1:3" x14ac:dyDescent="0.25">
      <c r="A1012">
        <v>8268</v>
      </c>
      <c r="B1012" t="s">
        <v>12</v>
      </c>
      <c r="C1012">
        <v>1</v>
      </c>
    </row>
    <row r="1013" spans="1:3" x14ac:dyDescent="0.25">
      <c r="A1013">
        <v>8269.0400000000009</v>
      </c>
      <c r="B1013" t="s">
        <v>11</v>
      </c>
      <c r="C1013">
        <v>0</v>
      </c>
    </row>
    <row r="1014" spans="1:3" x14ac:dyDescent="0.25">
      <c r="A1014">
        <v>8271.4599999999991</v>
      </c>
      <c r="B1014" t="s">
        <v>11</v>
      </c>
      <c r="C1014">
        <v>1</v>
      </c>
    </row>
    <row r="1015" spans="1:3" x14ac:dyDescent="0.25">
      <c r="A1015">
        <v>8277.52</v>
      </c>
      <c r="B1015" t="s">
        <v>11</v>
      </c>
      <c r="C1015">
        <v>0</v>
      </c>
    </row>
    <row r="1016" spans="1:3" x14ac:dyDescent="0.25">
      <c r="A1016">
        <v>8280.6200000000008</v>
      </c>
      <c r="B1016" t="s">
        <v>11</v>
      </c>
      <c r="C1016">
        <v>0</v>
      </c>
    </row>
    <row r="1017" spans="1:3" x14ac:dyDescent="0.25">
      <c r="A1017">
        <v>8283.68</v>
      </c>
      <c r="B1017" t="s">
        <v>11</v>
      </c>
      <c r="C1017">
        <v>0</v>
      </c>
    </row>
    <row r="1018" spans="1:3" x14ac:dyDescent="0.25">
      <c r="A1018">
        <v>8302.5400000000009</v>
      </c>
      <c r="B1018" t="s">
        <v>12</v>
      </c>
      <c r="C1018">
        <v>1</v>
      </c>
    </row>
    <row r="1019" spans="1:3" x14ac:dyDescent="0.25">
      <c r="A1019">
        <v>8310.84</v>
      </c>
      <c r="B1019" t="s">
        <v>11</v>
      </c>
      <c r="C1019">
        <v>0</v>
      </c>
    </row>
    <row r="1020" spans="1:3" x14ac:dyDescent="0.25">
      <c r="A1020">
        <v>8314.65</v>
      </c>
      <c r="B1020" t="s">
        <v>11</v>
      </c>
      <c r="C1020">
        <v>0</v>
      </c>
    </row>
    <row r="1021" spans="1:3" x14ac:dyDescent="0.25">
      <c r="A1021">
        <v>8334.4599999999991</v>
      </c>
      <c r="B1021" t="s">
        <v>12</v>
      </c>
      <c r="C1021">
        <v>1</v>
      </c>
    </row>
    <row r="1022" spans="1:3" x14ac:dyDescent="0.25">
      <c r="A1022">
        <v>8334.59</v>
      </c>
      <c r="B1022" t="s">
        <v>12</v>
      </c>
      <c r="C1022">
        <v>1</v>
      </c>
    </row>
    <row r="1023" spans="1:3" x14ac:dyDescent="0.25">
      <c r="A1023">
        <v>8342.91</v>
      </c>
      <c r="B1023" t="s">
        <v>12</v>
      </c>
      <c r="C1023">
        <v>1</v>
      </c>
    </row>
    <row r="1024" spans="1:3" x14ac:dyDescent="0.25">
      <c r="A1024">
        <v>8347.16</v>
      </c>
      <c r="B1024" t="s">
        <v>11</v>
      </c>
      <c r="C1024">
        <v>1</v>
      </c>
    </row>
    <row r="1025" spans="1:3" x14ac:dyDescent="0.25">
      <c r="A1025">
        <v>8355.5400000000009</v>
      </c>
      <c r="B1025" t="s">
        <v>12</v>
      </c>
      <c r="C1025">
        <v>1</v>
      </c>
    </row>
    <row r="1026" spans="1:3" x14ac:dyDescent="0.25">
      <c r="A1026">
        <v>8396.6200000000008</v>
      </c>
      <c r="B1026" t="s">
        <v>11</v>
      </c>
      <c r="C1026">
        <v>1</v>
      </c>
    </row>
    <row r="1027" spans="1:3" x14ac:dyDescent="0.25">
      <c r="A1027">
        <v>8400.01</v>
      </c>
      <c r="B1027" t="s">
        <v>11</v>
      </c>
      <c r="C1027">
        <v>1</v>
      </c>
    </row>
    <row r="1028" spans="1:3" x14ac:dyDescent="0.25">
      <c r="A1028">
        <v>8410.0499999999993</v>
      </c>
      <c r="B1028" t="s">
        <v>11</v>
      </c>
      <c r="C1028">
        <v>1</v>
      </c>
    </row>
    <row r="1029" spans="1:3" x14ac:dyDescent="0.25">
      <c r="A1029">
        <v>8413.4599999999991</v>
      </c>
      <c r="B1029" t="s">
        <v>12</v>
      </c>
      <c r="C1029">
        <v>1</v>
      </c>
    </row>
    <row r="1030" spans="1:3" x14ac:dyDescent="0.25">
      <c r="A1030">
        <v>8428.07</v>
      </c>
      <c r="B1030" t="s">
        <v>12</v>
      </c>
      <c r="C1030">
        <v>1</v>
      </c>
    </row>
    <row r="1031" spans="1:3" x14ac:dyDescent="0.25">
      <c r="A1031">
        <v>8440.0499999999993</v>
      </c>
      <c r="B1031" t="s">
        <v>12</v>
      </c>
      <c r="C1031">
        <v>1</v>
      </c>
    </row>
    <row r="1032" spans="1:3" x14ac:dyDescent="0.25">
      <c r="A1032">
        <v>8442.67</v>
      </c>
      <c r="B1032" t="s">
        <v>11</v>
      </c>
      <c r="C1032">
        <v>1</v>
      </c>
    </row>
    <row r="1033" spans="1:3" x14ac:dyDescent="0.25">
      <c r="A1033">
        <v>8444.4699999999993</v>
      </c>
      <c r="B1033" t="s">
        <v>12</v>
      </c>
      <c r="C1033">
        <v>1</v>
      </c>
    </row>
    <row r="1034" spans="1:3" x14ac:dyDescent="0.25">
      <c r="A1034">
        <v>8448.66</v>
      </c>
      <c r="B1034" t="s">
        <v>12</v>
      </c>
      <c r="C1034">
        <v>0</v>
      </c>
    </row>
    <row r="1035" spans="1:3" x14ac:dyDescent="0.25">
      <c r="A1035">
        <v>8450.82</v>
      </c>
      <c r="B1035" t="s">
        <v>11</v>
      </c>
      <c r="C1035">
        <v>0</v>
      </c>
    </row>
    <row r="1036" spans="1:3" x14ac:dyDescent="0.25">
      <c r="A1036">
        <v>8457.82</v>
      </c>
      <c r="B1036" t="s">
        <v>11</v>
      </c>
      <c r="C1036">
        <v>1</v>
      </c>
    </row>
    <row r="1037" spans="1:3" x14ac:dyDescent="0.25">
      <c r="A1037">
        <v>8466.35</v>
      </c>
      <c r="B1037" t="s">
        <v>11</v>
      </c>
      <c r="C1037">
        <v>0</v>
      </c>
    </row>
    <row r="1038" spans="1:3" x14ac:dyDescent="0.25">
      <c r="A1038">
        <v>8471.65</v>
      </c>
      <c r="B1038" t="s">
        <v>11</v>
      </c>
      <c r="C1038">
        <v>1</v>
      </c>
    </row>
    <row r="1039" spans="1:3" x14ac:dyDescent="0.25">
      <c r="A1039">
        <v>8515.76</v>
      </c>
      <c r="B1039" t="s">
        <v>11</v>
      </c>
      <c r="C1039">
        <v>0</v>
      </c>
    </row>
    <row r="1040" spans="1:3" x14ac:dyDescent="0.25">
      <c r="A1040">
        <v>8516.83</v>
      </c>
      <c r="B1040" t="s">
        <v>11</v>
      </c>
      <c r="C1040">
        <v>0</v>
      </c>
    </row>
    <row r="1041" spans="1:3" x14ac:dyDescent="0.25">
      <c r="A1041">
        <v>8520.0300000000007</v>
      </c>
      <c r="B1041" t="s">
        <v>11</v>
      </c>
      <c r="C1041">
        <v>0</v>
      </c>
    </row>
    <row r="1042" spans="1:3" x14ac:dyDescent="0.25">
      <c r="A1042">
        <v>8522</v>
      </c>
      <c r="B1042" t="s">
        <v>11</v>
      </c>
      <c r="C1042">
        <v>0</v>
      </c>
    </row>
    <row r="1043" spans="1:3" x14ac:dyDescent="0.25">
      <c r="A1043">
        <v>8527.5300000000007</v>
      </c>
      <c r="B1043" t="s">
        <v>11</v>
      </c>
      <c r="C1043">
        <v>0</v>
      </c>
    </row>
    <row r="1044" spans="1:3" x14ac:dyDescent="0.25">
      <c r="A1044">
        <v>8538.2900000000009</v>
      </c>
      <c r="B1044" t="s">
        <v>11</v>
      </c>
      <c r="C1044">
        <v>0</v>
      </c>
    </row>
    <row r="1045" spans="1:3" x14ac:dyDescent="0.25">
      <c r="A1045">
        <v>8539.67</v>
      </c>
      <c r="B1045" t="s">
        <v>11</v>
      </c>
      <c r="C1045">
        <v>0</v>
      </c>
    </row>
    <row r="1046" spans="1:3" x14ac:dyDescent="0.25">
      <c r="A1046">
        <v>8551.35</v>
      </c>
      <c r="B1046" t="s">
        <v>11</v>
      </c>
      <c r="C1046">
        <v>0</v>
      </c>
    </row>
    <row r="1047" spans="1:3" x14ac:dyDescent="0.25">
      <c r="A1047">
        <v>8556.91</v>
      </c>
      <c r="B1047" t="s">
        <v>11</v>
      </c>
      <c r="C1047">
        <v>0</v>
      </c>
    </row>
    <row r="1048" spans="1:3" x14ac:dyDescent="0.25">
      <c r="A1048">
        <v>8567.25</v>
      </c>
      <c r="B1048" t="s">
        <v>11</v>
      </c>
      <c r="C1048">
        <v>1</v>
      </c>
    </row>
    <row r="1049" spans="1:3" x14ac:dyDescent="0.25">
      <c r="A1049">
        <v>8569.86</v>
      </c>
      <c r="B1049" t="s">
        <v>11</v>
      </c>
      <c r="C1049">
        <v>0</v>
      </c>
    </row>
    <row r="1050" spans="1:3" x14ac:dyDescent="0.25">
      <c r="A1050">
        <v>8572.0400000000009</v>
      </c>
      <c r="B1050" t="s">
        <v>11</v>
      </c>
      <c r="C1050">
        <v>1</v>
      </c>
    </row>
    <row r="1051" spans="1:3" x14ac:dyDescent="0.25">
      <c r="A1051">
        <v>8573.2999999999993</v>
      </c>
      <c r="B1051" t="s">
        <v>11</v>
      </c>
      <c r="C1051">
        <v>1</v>
      </c>
    </row>
    <row r="1052" spans="1:3" x14ac:dyDescent="0.25">
      <c r="A1052">
        <v>8582.2999999999993</v>
      </c>
      <c r="B1052" t="s">
        <v>11</v>
      </c>
      <c r="C1052">
        <v>0</v>
      </c>
    </row>
    <row r="1053" spans="1:3" x14ac:dyDescent="0.25">
      <c r="A1053">
        <v>8596.83</v>
      </c>
      <c r="B1053" t="s">
        <v>11</v>
      </c>
      <c r="C1053">
        <v>0</v>
      </c>
    </row>
    <row r="1054" spans="1:3" x14ac:dyDescent="0.25">
      <c r="A1054">
        <v>8601.33</v>
      </c>
      <c r="B1054" t="s">
        <v>11</v>
      </c>
      <c r="C1054">
        <v>0</v>
      </c>
    </row>
    <row r="1055" spans="1:3" x14ac:dyDescent="0.25">
      <c r="A1055">
        <v>8603.82</v>
      </c>
      <c r="B1055" t="s">
        <v>11</v>
      </c>
      <c r="C1055">
        <v>1</v>
      </c>
    </row>
    <row r="1056" spans="1:3" x14ac:dyDescent="0.25">
      <c r="A1056">
        <v>8604.48</v>
      </c>
      <c r="B1056" t="s">
        <v>12</v>
      </c>
      <c r="C1056">
        <v>1</v>
      </c>
    </row>
    <row r="1057" spans="1:3" x14ac:dyDescent="0.25">
      <c r="A1057">
        <v>8605.36</v>
      </c>
      <c r="B1057" t="s">
        <v>11</v>
      </c>
      <c r="C1057">
        <v>1</v>
      </c>
    </row>
    <row r="1058" spans="1:3" x14ac:dyDescent="0.25">
      <c r="A1058">
        <v>8606.2199999999993</v>
      </c>
      <c r="B1058" t="s">
        <v>16</v>
      </c>
      <c r="C1058">
        <v>1</v>
      </c>
    </row>
    <row r="1059" spans="1:3" x14ac:dyDescent="0.25">
      <c r="A1059">
        <v>8615.2999999999993</v>
      </c>
      <c r="B1059" t="s">
        <v>11</v>
      </c>
      <c r="C1059">
        <v>1</v>
      </c>
    </row>
    <row r="1060" spans="1:3" x14ac:dyDescent="0.25">
      <c r="A1060">
        <v>8627.5400000000009</v>
      </c>
      <c r="B1060" t="s">
        <v>11</v>
      </c>
      <c r="C1060">
        <v>1</v>
      </c>
    </row>
    <row r="1061" spans="1:3" x14ac:dyDescent="0.25">
      <c r="A1061">
        <v>8665.09</v>
      </c>
      <c r="B1061" t="s">
        <v>12</v>
      </c>
      <c r="C1061">
        <v>0</v>
      </c>
    </row>
    <row r="1062" spans="1:3" x14ac:dyDescent="0.25">
      <c r="A1062">
        <v>8665.14</v>
      </c>
      <c r="B1062" t="s">
        <v>11</v>
      </c>
      <c r="C1062">
        <v>0</v>
      </c>
    </row>
    <row r="1063" spans="1:3" x14ac:dyDescent="0.25">
      <c r="A1063">
        <v>8671.19</v>
      </c>
      <c r="B1063" t="s">
        <v>11</v>
      </c>
      <c r="C1063">
        <v>0</v>
      </c>
    </row>
    <row r="1064" spans="1:3" x14ac:dyDescent="0.25">
      <c r="A1064">
        <v>8688.86</v>
      </c>
      <c r="B1064" t="s">
        <v>11</v>
      </c>
      <c r="C1064">
        <v>1</v>
      </c>
    </row>
    <row r="1065" spans="1:3" x14ac:dyDescent="0.25">
      <c r="A1065">
        <v>8701.84</v>
      </c>
      <c r="B1065" t="s">
        <v>11</v>
      </c>
      <c r="C1065">
        <v>1</v>
      </c>
    </row>
    <row r="1066" spans="1:3" x14ac:dyDescent="0.25">
      <c r="A1066">
        <v>8703.4599999999991</v>
      </c>
      <c r="B1066" t="s">
        <v>12</v>
      </c>
      <c r="C1066">
        <v>1</v>
      </c>
    </row>
    <row r="1067" spans="1:3" x14ac:dyDescent="0.25">
      <c r="A1067">
        <v>8733.23</v>
      </c>
      <c r="B1067" t="s">
        <v>11</v>
      </c>
      <c r="C1067">
        <v>1</v>
      </c>
    </row>
    <row r="1068" spans="1:3" x14ac:dyDescent="0.25">
      <c r="A1068">
        <v>8747.68</v>
      </c>
      <c r="B1068" t="s">
        <v>11</v>
      </c>
      <c r="C1068">
        <v>0</v>
      </c>
    </row>
    <row r="1069" spans="1:3" x14ac:dyDescent="0.25">
      <c r="A1069">
        <v>8760.1200000000008</v>
      </c>
      <c r="B1069" t="s">
        <v>11</v>
      </c>
      <c r="C1069">
        <v>0</v>
      </c>
    </row>
    <row r="1070" spans="1:3" x14ac:dyDescent="0.25">
      <c r="A1070">
        <v>8765.25</v>
      </c>
      <c r="B1070" t="s">
        <v>11</v>
      </c>
      <c r="C1070">
        <v>1</v>
      </c>
    </row>
    <row r="1071" spans="1:3" x14ac:dyDescent="0.25">
      <c r="A1071">
        <v>8782.4699999999993</v>
      </c>
      <c r="B1071" t="s">
        <v>11</v>
      </c>
      <c r="C1071">
        <v>1</v>
      </c>
    </row>
    <row r="1072" spans="1:3" x14ac:dyDescent="0.25">
      <c r="A1072">
        <v>8798.59</v>
      </c>
      <c r="B1072" t="s">
        <v>11</v>
      </c>
      <c r="C1072">
        <v>1</v>
      </c>
    </row>
    <row r="1073" spans="1:3" x14ac:dyDescent="0.25">
      <c r="A1073">
        <v>8800.49</v>
      </c>
      <c r="B1073" t="s">
        <v>12</v>
      </c>
      <c r="C1073">
        <v>0</v>
      </c>
    </row>
    <row r="1074" spans="1:3" x14ac:dyDescent="0.25">
      <c r="A1074">
        <v>8821.8799999999992</v>
      </c>
      <c r="B1074" t="s">
        <v>11</v>
      </c>
      <c r="C1074">
        <v>1</v>
      </c>
    </row>
    <row r="1075" spans="1:3" x14ac:dyDescent="0.25">
      <c r="A1075">
        <v>8823.2800000000007</v>
      </c>
      <c r="B1075" t="s">
        <v>11</v>
      </c>
      <c r="C1075">
        <v>0</v>
      </c>
    </row>
    <row r="1076" spans="1:3" x14ac:dyDescent="0.25">
      <c r="A1076">
        <v>8823.99</v>
      </c>
      <c r="B1076" t="s">
        <v>11</v>
      </c>
      <c r="C1076">
        <v>0</v>
      </c>
    </row>
    <row r="1077" spans="1:3" x14ac:dyDescent="0.25">
      <c r="A1077">
        <v>8824.27</v>
      </c>
      <c r="B1077" t="s">
        <v>11</v>
      </c>
      <c r="C1077">
        <v>0</v>
      </c>
    </row>
    <row r="1078" spans="1:3" x14ac:dyDescent="0.25">
      <c r="A1078">
        <v>8825.09</v>
      </c>
      <c r="B1078" t="s">
        <v>11</v>
      </c>
      <c r="C1078">
        <v>0</v>
      </c>
    </row>
    <row r="1079" spans="1:3" x14ac:dyDescent="0.25">
      <c r="A1079">
        <v>8827.2099999999991</v>
      </c>
      <c r="B1079" t="s">
        <v>12</v>
      </c>
      <c r="C1079">
        <v>1</v>
      </c>
    </row>
    <row r="1080" spans="1:3" x14ac:dyDescent="0.25">
      <c r="A1080">
        <v>8835.26</v>
      </c>
      <c r="B1080" t="s">
        <v>12</v>
      </c>
      <c r="C1080">
        <v>1</v>
      </c>
    </row>
    <row r="1081" spans="1:3" x14ac:dyDescent="0.25">
      <c r="A1081">
        <v>8871.15</v>
      </c>
      <c r="B1081" t="s">
        <v>11</v>
      </c>
      <c r="C1081">
        <v>0</v>
      </c>
    </row>
    <row r="1082" spans="1:3" x14ac:dyDescent="0.25">
      <c r="A1082">
        <v>8890.59</v>
      </c>
      <c r="B1082" t="s">
        <v>11</v>
      </c>
      <c r="C1082">
        <v>1</v>
      </c>
    </row>
    <row r="1083" spans="1:3" x14ac:dyDescent="0.25">
      <c r="A1083">
        <v>8891.14</v>
      </c>
      <c r="B1083" t="s">
        <v>11</v>
      </c>
      <c r="C1083">
        <v>1</v>
      </c>
    </row>
    <row r="1084" spans="1:3" x14ac:dyDescent="0.25">
      <c r="A1084">
        <v>8906.14</v>
      </c>
      <c r="B1084" t="s">
        <v>11</v>
      </c>
      <c r="C1084">
        <v>1</v>
      </c>
    </row>
    <row r="1085" spans="1:3" x14ac:dyDescent="0.25">
      <c r="A1085">
        <v>8908.4699999999993</v>
      </c>
      <c r="B1085" t="s">
        <v>12</v>
      </c>
      <c r="C1085">
        <v>1</v>
      </c>
    </row>
    <row r="1086" spans="1:3" x14ac:dyDescent="0.25">
      <c r="A1086">
        <v>8930.93</v>
      </c>
      <c r="B1086" t="s">
        <v>11</v>
      </c>
      <c r="C1086">
        <v>0</v>
      </c>
    </row>
    <row r="1087" spans="1:3" x14ac:dyDescent="0.25">
      <c r="A1087">
        <v>8932.08</v>
      </c>
      <c r="B1087" t="s">
        <v>11</v>
      </c>
      <c r="C1087">
        <v>0</v>
      </c>
    </row>
    <row r="1088" spans="1:3" x14ac:dyDescent="0.25">
      <c r="A1088">
        <v>8944.1200000000008</v>
      </c>
      <c r="B1088" t="s">
        <v>12</v>
      </c>
      <c r="C1088">
        <v>1</v>
      </c>
    </row>
    <row r="1089" spans="1:3" x14ac:dyDescent="0.25">
      <c r="A1089">
        <v>8954.99</v>
      </c>
      <c r="B1089" t="s">
        <v>11</v>
      </c>
      <c r="C1089">
        <v>0</v>
      </c>
    </row>
    <row r="1090" spans="1:3" x14ac:dyDescent="0.25">
      <c r="A1090">
        <v>8964.06</v>
      </c>
      <c r="B1090" t="s">
        <v>12</v>
      </c>
      <c r="C1090">
        <v>1</v>
      </c>
    </row>
    <row r="1091" spans="1:3" x14ac:dyDescent="0.25">
      <c r="A1091">
        <v>8965.7999999999993</v>
      </c>
      <c r="B1091" t="s">
        <v>11</v>
      </c>
      <c r="C1091">
        <v>0</v>
      </c>
    </row>
    <row r="1092" spans="1:3" x14ac:dyDescent="0.25">
      <c r="A1092">
        <v>8968.33</v>
      </c>
      <c r="B1092" t="s">
        <v>12</v>
      </c>
      <c r="C1092">
        <v>1</v>
      </c>
    </row>
    <row r="1093" spans="1:3" x14ac:dyDescent="0.25">
      <c r="A1093">
        <v>8978.19</v>
      </c>
      <c r="B1093" t="s">
        <v>11</v>
      </c>
      <c r="C1093">
        <v>1</v>
      </c>
    </row>
    <row r="1094" spans="1:3" x14ac:dyDescent="0.25">
      <c r="A1094">
        <v>8988.16</v>
      </c>
      <c r="B1094" t="s">
        <v>11</v>
      </c>
      <c r="C1094">
        <v>0</v>
      </c>
    </row>
    <row r="1095" spans="1:3" x14ac:dyDescent="0.25">
      <c r="A1095">
        <v>8998.43</v>
      </c>
      <c r="B1095" t="s">
        <v>11</v>
      </c>
      <c r="C1095">
        <v>0</v>
      </c>
    </row>
    <row r="1096" spans="1:3" x14ac:dyDescent="0.25">
      <c r="A1096">
        <v>9010.2000000000007</v>
      </c>
      <c r="B1096" t="s">
        <v>11</v>
      </c>
      <c r="C1096">
        <v>0</v>
      </c>
    </row>
    <row r="1097" spans="1:3" x14ac:dyDescent="0.25">
      <c r="A1097">
        <v>9048.0300000000007</v>
      </c>
      <c r="B1097" t="s">
        <v>11</v>
      </c>
      <c r="C1097">
        <v>1</v>
      </c>
    </row>
    <row r="1098" spans="1:3" x14ac:dyDescent="0.25">
      <c r="A1098">
        <v>9058.73</v>
      </c>
      <c r="B1098" t="s">
        <v>12</v>
      </c>
      <c r="C1098">
        <v>1</v>
      </c>
    </row>
    <row r="1099" spans="1:3" x14ac:dyDescent="0.25">
      <c r="A1099">
        <v>9095.07</v>
      </c>
      <c r="B1099" t="s">
        <v>11</v>
      </c>
      <c r="C1099">
        <v>0</v>
      </c>
    </row>
    <row r="1100" spans="1:3" x14ac:dyDescent="0.25">
      <c r="A1100">
        <v>9095.94</v>
      </c>
      <c r="B1100" t="s">
        <v>12</v>
      </c>
      <c r="C1100">
        <v>0</v>
      </c>
    </row>
    <row r="1101" spans="1:3" x14ac:dyDescent="0.25">
      <c r="A1101">
        <v>9101.7999999999993</v>
      </c>
      <c r="B1101" t="s">
        <v>11</v>
      </c>
      <c r="C1101">
        <v>0</v>
      </c>
    </row>
    <row r="1102" spans="1:3" x14ac:dyDescent="0.25">
      <c r="A1102">
        <v>9140.9500000000007</v>
      </c>
      <c r="B1102" t="s">
        <v>12</v>
      </c>
      <c r="C1102">
        <v>1</v>
      </c>
    </row>
    <row r="1103" spans="1:3" x14ac:dyDescent="0.25">
      <c r="A1103">
        <v>9144.57</v>
      </c>
      <c r="B1103" t="s">
        <v>12</v>
      </c>
      <c r="C1103">
        <v>1</v>
      </c>
    </row>
    <row r="1104" spans="1:3" x14ac:dyDescent="0.25">
      <c r="A1104">
        <v>9147.5</v>
      </c>
      <c r="B1104" t="s">
        <v>11</v>
      </c>
      <c r="C1104">
        <v>0</v>
      </c>
    </row>
    <row r="1105" spans="1:3" x14ac:dyDescent="0.25">
      <c r="A1105">
        <v>9159.51</v>
      </c>
      <c r="B1105" t="s">
        <v>11</v>
      </c>
      <c r="C1105">
        <v>1</v>
      </c>
    </row>
    <row r="1106" spans="1:3" x14ac:dyDescent="0.25">
      <c r="A1106">
        <v>9171.75</v>
      </c>
      <c r="B1106" t="s">
        <v>11</v>
      </c>
      <c r="C1106">
        <v>0</v>
      </c>
    </row>
    <row r="1107" spans="1:3" x14ac:dyDescent="0.25">
      <c r="A1107">
        <v>9174.14</v>
      </c>
      <c r="B1107" t="s">
        <v>12</v>
      </c>
      <c r="C1107">
        <v>1</v>
      </c>
    </row>
    <row r="1108" spans="1:3" x14ac:dyDescent="0.25">
      <c r="A1108">
        <v>9182.17</v>
      </c>
      <c r="B1108" t="s">
        <v>11</v>
      </c>
      <c r="C1108">
        <v>0</v>
      </c>
    </row>
    <row r="1109" spans="1:3" x14ac:dyDescent="0.25">
      <c r="A1109">
        <v>9193.84</v>
      </c>
      <c r="B1109" t="s">
        <v>11</v>
      </c>
      <c r="C1109">
        <v>0</v>
      </c>
    </row>
    <row r="1110" spans="1:3" x14ac:dyDescent="0.25">
      <c r="A1110">
        <v>9210.06</v>
      </c>
      <c r="B1110" t="s">
        <v>11</v>
      </c>
      <c r="C1110">
        <v>1</v>
      </c>
    </row>
    <row r="1111" spans="1:3" x14ac:dyDescent="0.25">
      <c r="A1111">
        <v>9222.4</v>
      </c>
      <c r="B1111" t="s">
        <v>11</v>
      </c>
      <c r="C1111">
        <v>1</v>
      </c>
    </row>
    <row r="1112" spans="1:3" x14ac:dyDescent="0.25">
      <c r="A1112">
        <v>9225.26</v>
      </c>
      <c r="B1112" t="s">
        <v>12</v>
      </c>
      <c r="C1112">
        <v>1</v>
      </c>
    </row>
    <row r="1113" spans="1:3" x14ac:dyDescent="0.25">
      <c r="A1113">
        <v>9247.94</v>
      </c>
      <c r="B1113" t="s">
        <v>11</v>
      </c>
      <c r="C1113">
        <v>1</v>
      </c>
    </row>
    <row r="1114" spans="1:3" x14ac:dyDescent="0.25">
      <c r="A1114">
        <v>9249.5</v>
      </c>
      <c r="B1114" t="s">
        <v>11</v>
      </c>
      <c r="C1114">
        <v>0</v>
      </c>
    </row>
    <row r="1115" spans="1:3" x14ac:dyDescent="0.25">
      <c r="A1115">
        <v>9264.7999999999993</v>
      </c>
      <c r="B1115" t="s">
        <v>11</v>
      </c>
      <c r="C1115">
        <v>0</v>
      </c>
    </row>
    <row r="1116" spans="1:3" x14ac:dyDescent="0.25">
      <c r="A1116">
        <v>9282.48</v>
      </c>
      <c r="B1116" t="s">
        <v>12</v>
      </c>
      <c r="C1116">
        <v>1</v>
      </c>
    </row>
    <row r="1117" spans="1:3" x14ac:dyDescent="0.25">
      <c r="A1117">
        <v>9283.56</v>
      </c>
      <c r="B1117" t="s">
        <v>11</v>
      </c>
      <c r="C1117">
        <v>0</v>
      </c>
    </row>
    <row r="1118" spans="1:3" x14ac:dyDescent="0.25">
      <c r="A1118">
        <v>9285.8700000000008</v>
      </c>
      <c r="B1118" t="s">
        <v>11</v>
      </c>
      <c r="C1118">
        <v>0</v>
      </c>
    </row>
    <row r="1119" spans="1:3" x14ac:dyDescent="0.25">
      <c r="A1119">
        <v>9288.0300000000007</v>
      </c>
      <c r="B1119" t="s">
        <v>11</v>
      </c>
      <c r="C1119">
        <v>1</v>
      </c>
    </row>
    <row r="1120" spans="1:3" x14ac:dyDescent="0.25">
      <c r="A1120">
        <v>9290.14</v>
      </c>
      <c r="B1120" t="s">
        <v>12</v>
      </c>
      <c r="C1120">
        <v>1</v>
      </c>
    </row>
    <row r="1121" spans="1:3" x14ac:dyDescent="0.25">
      <c r="A1121">
        <v>9301.89</v>
      </c>
      <c r="B1121" t="s">
        <v>11</v>
      </c>
      <c r="C1121">
        <v>1</v>
      </c>
    </row>
    <row r="1122" spans="1:3" x14ac:dyDescent="0.25">
      <c r="A1122">
        <v>9304.7000000000007</v>
      </c>
      <c r="B1122" t="s">
        <v>12</v>
      </c>
      <c r="C1122">
        <v>1</v>
      </c>
    </row>
    <row r="1123" spans="1:3" x14ac:dyDescent="0.25">
      <c r="A1123">
        <v>9310.81</v>
      </c>
      <c r="B1123" t="s">
        <v>12</v>
      </c>
      <c r="C1123">
        <v>0</v>
      </c>
    </row>
    <row r="1124" spans="1:3" x14ac:dyDescent="0.25">
      <c r="A1124">
        <v>9315.41</v>
      </c>
      <c r="B1124" t="s">
        <v>11</v>
      </c>
      <c r="C1124">
        <v>0</v>
      </c>
    </row>
    <row r="1125" spans="1:3" x14ac:dyDescent="0.25">
      <c r="A1125">
        <v>9320.26</v>
      </c>
      <c r="B1125" t="s">
        <v>11</v>
      </c>
      <c r="C1125">
        <v>1</v>
      </c>
    </row>
    <row r="1126" spans="1:3" x14ac:dyDescent="0.25">
      <c r="A1126">
        <v>9338.61</v>
      </c>
      <c r="B1126" t="s">
        <v>11</v>
      </c>
      <c r="C1126">
        <v>0</v>
      </c>
    </row>
    <row r="1127" spans="1:3" x14ac:dyDescent="0.25">
      <c r="A1127">
        <v>9344.2000000000007</v>
      </c>
      <c r="B1127" t="s">
        <v>11</v>
      </c>
      <c r="C1127">
        <v>1</v>
      </c>
    </row>
    <row r="1128" spans="1:3" x14ac:dyDescent="0.25">
      <c r="A1128">
        <v>9361.33</v>
      </c>
      <c r="B1128" t="s">
        <v>12</v>
      </c>
      <c r="C1128">
        <v>1</v>
      </c>
    </row>
    <row r="1129" spans="1:3" x14ac:dyDescent="0.25">
      <c r="A1129">
        <v>9377.4500000000007</v>
      </c>
      <c r="B1129" t="s">
        <v>11</v>
      </c>
      <c r="C1129">
        <v>0</v>
      </c>
    </row>
    <row r="1130" spans="1:3" x14ac:dyDescent="0.25">
      <c r="A1130">
        <v>9377.9</v>
      </c>
      <c r="B1130" t="s">
        <v>11</v>
      </c>
      <c r="C1130">
        <v>1</v>
      </c>
    </row>
    <row r="1131" spans="1:3" x14ac:dyDescent="0.25">
      <c r="A1131">
        <v>9380.75</v>
      </c>
      <c r="B1131" t="s">
        <v>11</v>
      </c>
      <c r="C1131">
        <v>0</v>
      </c>
    </row>
    <row r="1132" spans="1:3" x14ac:dyDescent="0.25">
      <c r="A1132">
        <v>9386.16</v>
      </c>
      <c r="B1132" t="s">
        <v>12</v>
      </c>
      <c r="C1132">
        <v>1</v>
      </c>
    </row>
    <row r="1133" spans="1:3" x14ac:dyDescent="0.25">
      <c r="A1133">
        <v>9391.35</v>
      </c>
      <c r="B1133" t="s">
        <v>12</v>
      </c>
      <c r="C1133">
        <v>1</v>
      </c>
    </row>
    <row r="1134" spans="1:3" x14ac:dyDescent="0.25">
      <c r="A1134">
        <v>9411.01</v>
      </c>
      <c r="B1134" t="s">
        <v>11</v>
      </c>
      <c r="C1134">
        <v>0</v>
      </c>
    </row>
    <row r="1135" spans="1:3" x14ac:dyDescent="0.25">
      <c r="A1135">
        <v>9414.92</v>
      </c>
      <c r="B1135" t="s">
        <v>11</v>
      </c>
      <c r="C1135">
        <v>0</v>
      </c>
    </row>
    <row r="1136" spans="1:3" x14ac:dyDescent="0.25">
      <c r="A1136">
        <v>9432.93</v>
      </c>
      <c r="B1136" t="s">
        <v>11</v>
      </c>
      <c r="C1136">
        <v>0</v>
      </c>
    </row>
    <row r="1137" spans="1:3" x14ac:dyDescent="0.25">
      <c r="A1137">
        <v>9447.25</v>
      </c>
      <c r="B1137" t="s">
        <v>11</v>
      </c>
      <c r="C1137">
        <v>0</v>
      </c>
    </row>
    <row r="1138" spans="1:3" x14ac:dyDescent="0.25">
      <c r="A1138">
        <v>9447.3799999999992</v>
      </c>
      <c r="B1138" t="s">
        <v>11</v>
      </c>
      <c r="C1138">
        <v>0</v>
      </c>
    </row>
    <row r="1139" spans="1:3" x14ac:dyDescent="0.25">
      <c r="A1139">
        <v>9448.42</v>
      </c>
      <c r="B1139" t="s">
        <v>11</v>
      </c>
      <c r="C1139">
        <v>1</v>
      </c>
    </row>
    <row r="1140" spans="1:3" x14ac:dyDescent="0.25">
      <c r="A1140">
        <v>9453.92</v>
      </c>
      <c r="B1140" t="s">
        <v>11</v>
      </c>
      <c r="C1140">
        <v>1</v>
      </c>
    </row>
    <row r="1141" spans="1:3" x14ac:dyDescent="0.25">
      <c r="A1141">
        <v>9487.64</v>
      </c>
      <c r="B1141" t="s">
        <v>11</v>
      </c>
      <c r="C1141">
        <v>1</v>
      </c>
    </row>
    <row r="1142" spans="1:3" x14ac:dyDescent="0.25">
      <c r="A1142">
        <v>9500.57</v>
      </c>
      <c r="B1142" t="s">
        <v>11</v>
      </c>
      <c r="C1142">
        <v>1</v>
      </c>
    </row>
    <row r="1143" spans="1:3" x14ac:dyDescent="0.25">
      <c r="A1143">
        <v>9504.31</v>
      </c>
      <c r="B1143" t="s">
        <v>12</v>
      </c>
      <c r="C1143">
        <v>1</v>
      </c>
    </row>
    <row r="1144" spans="1:3" x14ac:dyDescent="0.25">
      <c r="A1144">
        <v>9507.68</v>
      </c>
      <c r="B1144" t="s">
        <v>11</v>
      </c>
      <c r="C1144">
        <v>0</v>
      </c>
    </row>
    <row r="1145" spans="1:3" x14ac:dyDescent="0.25">
      <c r="A1145">
        <v>9528.9</v>
      </c>
      <c r="B1145" t="s">
        <v>11</v>
      </c>
      <c r="C1145">
        <v>0</v>
      </c>
    </row>
    <row r="1146" spans="1:3" x14ac:dyDescent="0.25">
      <c r="A1146">
        <v>9538.65</v>
      </c>
      <c r="B1146" t="s">
        <v>11</v>
      </c>
      <c r="C1146">
        <v>1</v>
      </c>
    </row>
    <row r="1147" spans="1:3" x14ac:dyDescent="0.25">
      <c r="A1147">
        <v>9540.17</v>
      </c>
      <c r="B1147" t="s">
        <v>11</v>
      </c>
      <c r="C1147">
        <v>0</v>
      </c>
    </row>
    <row r="1148" spans="1:3" x14ac:dyDescent="0.25">
      <c r="A1148">
        <v>9541.7000000000007</v>
      </c>
      <c r="B1148" t="s">
        <v>11</v>
      </c>
      <c r="C1148">
        <v>0</v>
      </c>
    </row>
    <row r="1149" spans="1:3" x14ac:dyDescent="0.25">
      <c r="A1149">
        <v>9549.57</v>
      </c>
      <c r="B1149" t="s">
        <v>11</v>
      </c>
      <c r="C1149">
        <v>0</v>
      </c>
    </row>
    <row r="1150" spans="1:3" x14ac:dyDescent="0.25">
      <c r="A1150">
        <v>9563.0300000000007</v>
      </c>
      <c r="B1150" t="s">
        <v>12</v>
      </c>
      <c r="C1150">
        <v>1</v>
      </c>
    </row>
    <row r="1151" spans="1:3" x14ac:dyDescent="0.25">
      <c r="A1151">
        <v>9566.99</v>
      </c>
      <c r="B1151" t="s">
        <v>11</v>
      </c>
      <c r="C1151">
        <v>0</v>
      </c>
    </row>
    <row r="1152" spans="1:3" x14ac:dyDescent="0.25">
      <c r="A1152">
        <v>9582.5400000000009</v>
      </c>
      <c r="B1152" t="s">
        <v>12</v>
      </c>
      <c r="C1152">
        <v>1</v>
      </c>
    </row>
    <row r="1153" spans="1:3" x14ac:dyDescent="0.25">
      <c r="A1153">
        <v>9583.89</v>
      </c>
      <c r="B1153" t="s">
        <v>11</v>
      </c>
      <c r="C1153">
        <v>0</v>
      </c>
    </row>
    <row r="1154" spans="1:3" x14ac:dyDescent="0.25">
      <c r="A1154">
        <v>9584.0400000000009</v>
      </c>
      <c r="B1154" t="s">
        <v>11</v>
      </c>
      <c r="C1154">
        <v>1</v>
      </c>
    </row>
    <row r="1155" spans="1:3" x14ac:dyDescent="0.25">
      <c r="A1155">
        <v>9597.6299999999992</v>
      </c>
      <c r="B1155" t="s">
        <v>12</v>
      </c>
      <c r="C1155">
        <v>1</v>
      </c>
    </row>
    <row r="1156" spans="1:3" x14ac:dyDescent="0.25">
      <c r="A1156">
        <v>9617.66</v>
      </c>
      <c r="B1156" t="s">
        <v>12</v>
      </c>
      <c r="C1156">
        <v>1</v>
      </c>
    </row>
    <row r="1157" spans="1:3" x14ac:dyDescent="0.25">
      <c r="A1157">
        <v>9619.18</v>
      </c>
      <c r="B1157" t="s">
        <v>11</v>
      </c>
      <c r="C1157">
        <v>0</v>
      </c>
    </row>
    <row r="1158" spans="1:3" x14ac:dyDescent="0.25">
      <c r="A1158">
        <v>9620.33</v>
      </c>
      <c r="B1158" t="s">
        <v>12</v>
      </c>
      <c r="C1158">
        <v>1</v>
      </c>
    </row>
    <row r="1159" spans="1:3" x14ac:dyDescent="0.25">
      <c r="A1159">
        <v>9625.92</v>
      </c>
      <c r="B1159" t="s">
        <v>11</v>
      </c>
      <c r="C1159">
        <v>0</v>
      </c>
    </row>
    <row r="1160" spans="1:3" x14ac:dyDescent="0.25">
      <c r="A1160">
        <v>9628.7900000000009</v>
      </c>
      <c r="B1160" t="s">
        <v>11</v>
      </c>
      <c r="C1160">
        <v>0</v>
      </c>
    </row>
    <row r="1161" spans="1:3" x14ac:dyDescent="0.25">
      <c r="A1161">
        <v>9630.2999999999993</v>
      </c>
      <c r="B1161" t="s">
        <v>11</v>
      </c>
      <c r="C1161">
        <v>1</v>
      </c>
    </row>
    <row r="1162" spans="1:3" x14ac:dyDescent="0.25">
      <c r="A1162">
        <v>9630.4</v>
      </c>
      <c r="B1162" t="s">
        <v>11</v>
      </c>
      <c r="C1162">
        <v>1</v>
      </c>
    </row>
    <row r="1163" spans="1:3" x14ac:dyDescent="0.25">
      <c r="A1163">
        <v>9630.91</v>
      </c>
      <c r="B1163" t="s">
        <v>12</v>
      </c>
      <c r="C1163">
        <v>0</v>
      </c>
    </row>
    <row r="1164" spans="1:3" x14ac:dyDescent="0.25">
      <c r="A1164">
        <v>9634.5400000000009</v>
      </c>
      <c r="B1164" t="s">
        <v>11</v>
      </c>
      <c r="C1164">
        <v>0</v>
      </c>
    </row>
    <row r="1165" spans="1:3" x14ac:dyDescent="0.25">
      <c r="A1165">
        <v>9644.25</v>
      </c>
      <c r="B1165" t="s">
        <v>11</v>
      </c>
      <c r="C1165">
        <v>0</v>
      </c>
    </row>
    <row r="1166" spans="1:3" x14ac:dyDescent="0.25">
      <c r="A1166">
        <v>9653.81</v>
      </c>
      <c r="B1166" t="s">
        <v>11</v>
      </c>
      <c r="C1166">
        <v>0</v>
      </c>
    </row>
    <row r="1167" spans="1:3" x14ac:dyDescent="0.25">
      <c r="A1167">
        <v>9664.34</v>
      </c>
      <c r="B1167" t="s">
        <v>11</v>
      </c>
      <c r="C1167">
        <v>0</v>
      </c>
    </row>
    <row r="1168" spans="1:3" x14ac:dyDescent="0.25">
      <c r="A1168">
        <v>9684.2900000000009</v>
      </c>
      <c r="B1168" t="s">
        <v>12</v>
      </c>
      <c r="C1168">
        <v>1</v>
      </c>
    </row>
    <row r="1169" spans="1:3" x14ac:dyDescent="0.25">
      <c r="A1169">
        <v>9698.42</v>
      </c>
      <c r="B1169" t="s">
        <v>12</v>
      </c>
      <c r="C1169">
        <v>0</v>
      </c>
    </row>
    <row r="1170" spans="1:3" x14ac:dyDescent="0.25">
      <c r="A1170">
        <v>9704.67</v>
      </c>
      <c r="B1170" t="s">
        <v>11</v>
      </c>
      <c r="C1170">
        <v>0</v>
      </c>
    </row>
    <row r="1171" spans="1:3" x14ac:dyDescent="0.25">
      <c r="A1171">
        <v>9710.7099999999991</v>
      </c>
      <c r="B1171" t="s">
        <v>11</v>
      </c>
      <c r="C1171">
        <v>1</v>
      </c>
    </row>
    <row r="1172" spans="1:3" x14ac:dyDescent="0.25">
      <c r="A1172">
        <v>9715.84</v>
      </c>
      <c r="B1172" t="s">
        <v>11</v>
      </c>
      <c r="C1172">
        <v>0</v>
      </c>
    </row>
    <row r="1173" spans="1:3" x14ac:dyDescent="0.25">
      <c r="A1173">
        <v>9722.77</v>
      </c>
      <c r="B1173" t="s">
        <v>12</v>
      </c>
      <c r="C1173">
        <v>1</v>
      </c>
    </row>
    <row r="1174" spans="1:3" x14ac:dyDescent="0.25">
      <c r="A1174">
        <v>9724.5300000000007</v>
      </c>
      <c r="B1174" t="s">
        <v>12</v>
      </c>
      <c r="C1174">
        <v>1</v>
      </c>
    </row>
    <row r="1175" spans="1:3" x14ac:dyDescent="0.25">
      <c r="A1175">
        <v>9748.91</v>
      </c>
      <c r="B1175" t="s">
        <v>11</v>
      </c>
      <c r="C1175">
        <v>1</v>
      </c>
    </row>
    <row r="1176" spans="1:3" x14ac:dyDescent="0.25">
      <c r="A1176">
        <v>9753.49</v>
      </c>
      <c r="B1176" t="s">
        <v>11</v>
      </c>
      <c r="C1176">
        <v>0</v>
      </c>
    </row>
    <row r="1177" spans="1:3" x14ac:dyDescent="0.25">
      <c r="A1177">
        <v>9764.08</v>
      </c>
      <c r="B1177" t="s">
        <v>12</v>
      </c>
      <c r="C1177">
        <v>0</v>
      </c>
    </row>
    <row r="1178" spans="1:3" x14ac:dyDescent="0.25">
      <c r="A1178">
        <v>9778.35</v>
      </c>
      <c r="B1178" t="s">
        <v>11</v>
      </c>
      <c r="C1178">
        <v>0</v>
      </c>
    </row>
    <row r="1179" spans="1:3" x14ac:dyDescent="0.25">
      <c r="A1179">
        <v>9787.32</v>
      </c>
      <c r="B1179" t="s">
        <v>11</v>
      </c>
      <c r="C1179">
        <v>1</v>
      </c>
    </row>
    <row r="1180" spans="1:3" x14ac:dyDescent="0.25">
      <c r="A1180">
        <v>9788.8700000000008</v>
      </c>
      <c r="B1180" t="s">
        <v>12</v>
      </c>
      <c r="C1180">
        <v>1</v>
      </c>
    </row>
    <row r="1181" spans="1:3" x14ac:dyDescent="0.25">
      <c r="A1181">
        <v>9800.89</v>
      </c>
      <c r="B1181" t="s">
        <v>11</v>
      </c>
      <c r="C1181">
        <v>0</v>
      </c>
    </row>
    <row r="1182" spans="1:3" x14ac:dyDescent="0.25">
      <c r="A1182">
        <v>9819.25</v>
      </c>
      <c r="B1182" t="s">
        <v>11</v>
      </c>
      <c r="C1182">
        <v>1</v>
      </c>
    </row>
    <row r="1183" spans="1:3" x14ac:dyDescent="0.25">
      <c r="A1183">
        <v>9836.2099999999991</v>
      </c>
      <c r="B1183" t="s">
        <v>11</v>
      </c>
      <c r="C1183">
        <v>1</v>
      </c>
    </row>
    <row r="1184" spans="1:3" x14ac:dyDescent="0.25">
      <c r="A1184">
        <v>9844.4500000000007</v>
      </c>
      <c r="B1184" t="s">
        <v>11</v>
      </c>
      <c r="C1184">
        <v>1</v>
      </c>
    </row>
    <row r="1185" spans="1:3" x14ac:dyDescent="0.25">
      <c r="A1185">
        <v>9850.43</v>
      </c>
      <c r="B1185" t="s">
        <v>12</v>
      </c>
      <c r="C1185">
        <v>1</v>
      </c>
    </row>
    <row r="1186" spans="1:3" x14ac:dyDescent="0.25">
      <c r="A1186">
        <v>9855.1299999999992</v>
      </c>
      <c r="B1186" t="s">
        <v>11</v>
      </c>
      <c r="C1186">
        <v>0</v>
      </c>
    </row>
    <row r="1187" spans="1:3" x14ac:dyDescent="0.25">
      <c r="A1187">
        <v>9861.0300000000007</v>
      </c>
      <c r="B1187" t="s">
        <v>11</v>
      </c>
      <c r="C1187">
        <v>0</v>
      </c>
    </row>
    <row r="1188" spans="1:3" x14ac:dyDescent="0.25">
      <c r="A1188">
        <v>9863.4699999999993</v>
      </c>
      <c r="B1188" t="s">
        <v>12</v>
      </c>
      <c r="C1188">
        <v>1</v>
      </c>
    </row>
    <row r="1189" spans="1:3" x14ac:dyDescent="0.25">
      <c r="A1189">
        <v>9866.2999999999993</v>
      </c>
      <c r="B1189" t="s">
        <v>11</v>
      </c>
      <c r="C1189">
        <v>0</v>
      </c>
    </row>
    <row r="1190" spans="1:3" x14ac:dyDescent="0.25">
      <c r="A1190">
        <v>9869.81</v>
      </c>
      <c r="B1190" t="s">
        <v>12</v>
      </c>
      <c r="C1190">
        <v>1</v>
      </c>
    </row>
    <row r="1191" spans="1:3" x14ac:dyDescent="0.25">
      <c r="A1191">
        <v>9870.59</v>
      </c>
      <c r="B1191" t="s">
        <v>11</v>
      </c>
      <c r="C1191">
        <v>1</v>
      </c>
    </row>
    <row r="1192" spans="1:3" x14ac:dyDescent="0.25">
      <c r="A1192">
        <v>9872.7000000000007</v>
      </c>
      <c r="B1192" t="s">
        <v>11</v>
      </c>
      <c r="C1192">
        <v>0</v>
      </c>
    </row>
    <row r="1193" spans="1:3" x14ac:dyDescent="0.25">
      <c r="A1193">
        <v>9875.68</v>
      </c>
      <c r="B1193" t="s">
        <v>11</v>
      </c>
      <c r="C1193">
        <v>0</v>
      </c>
    </row>
    <row r="1194" spans="1:3" x14ac:dyDescent="0.25">
      <c r="A1194">
        <v>9877.61</v>
      </c>
      <c r="B1194" t="s">
        <v>11</v>
      </c>
      <c r="C1194">
        <v>0</v>
      </c>
    </row>
    <row r="1195" spans="1:3" x14ac:dyDescent="0.25">
      <c r="A1195">
        <v>9880.07</v>
      </c>
      <c r="B1195" t="s">
        <v>11</v>
      </c>
      <c r="C1195">
        <v>0</v>
      </c>
    </row>
    <row r="1196" spans="1:3" x14ac:dyDescent="0.25">
      <c r="A1196">
        <v>9890.23</v>
      </c>
      <c r="B1196" t="s">
        <v>12</v>
      </c>
      <c r="C1196">
        <v>0</v>
      </c>
    </row>
    <row r="1197" spans="1:3" x14ac:dyDescent="0.25">
      <c r="A1197">
        <v>9894.69</v>
      </c>
      <c r="B1197" t="s">
        <v>11</v>
      </c>
      <c r="C1197">
        <v>0</v>
      </c>
    </row>
    <row r="1198" spans="1:3" x14ac:dyDescent="0.25">
      <c r="A1198">
        <v>9907.83</v>
      </c>
      <c r="B1198" t="s">
        <v>12</v>
      </c>
      <c r="C1198">
        <v>1</v>
      </c>
    </row>
    <row r="1199" spans="1:3" x14ac:dyDescent="0.25">
      <c r="A1199">
        <v>9910.36</v>
      </c>
      <c r="B1199" t="s">
        <v>11</v>
      </c>
      <c r="C1199">
        <v>0</v>
      </c>
    </row>
    <row r="1200" spans="1:3" x14ac:dyDescent="0.25">
      <c r="A1200">
        <v>9930.64</v>
      </c>
      <c r="B1200" t="s">
        <v>11</v>
      </c>
      <c r="C1200">
        <v>0</v>
      </c>
    </row>
    <row r="1201" spans="1:3" x14ac:dyDescent="0.25">
      <c r="A1201">
        <v>9931.9599999999991</v>
      </c>
      <c r="B1201" t="s">
        <v>11</v>
      </c>
      <c r="C1201">
        <v>0</v>
      </c>
    </row>
    <row r="1202" spans="1:3" x14ac:dyDescent="0.25">
      <c r="A1202">
        <v>9933.44</v>
      </c>
      <c r="B1202" t="s">
        <v>12</v>
      </c>
      <c r="C1202">
        <v>1</v>
      </c>
    </row>
    <row r="1203" spans="1:3" x14ac:dyDescent="0.25">
      <c r="A1203">
        <v>9957.7199999999993</v>
      </c>
      <c r="B1203" t="s">
        <v>11</v>
      </c>
      <c r="C1203">
        <v>1</v>
      </c>
    </row>
    <row r="1204" spans="1:3" x14ac:dyDescent="0.25">
      <c r="A1204">
        <v>9964.06</v>
      </c>
      <c r="B1204" t="s">
        <v>11</v>
      </c>
      <c r="C1204">
        <v>1</v>
      </c>
    </row>
    <row r="1205" spans="1:3" x14ac:dyDescent="0.25">
      <c r="A1205">
        <v>9991.0400000000009</v>
      </c>
      <c r="B1205" t="s">
        <v>11</v>
      </c>
      <c r="C1205">
        <v>0</v>
      </c>
    </row>
    <row r="1206" spans="1:3" x14ac:dyDescent="0.25">
      <c r="A1206">
        <v>10011.44</v>
      </c>
      <c r="B1206" t="s">
        <v>12</v>
      </c>
      <c r="C1206">
        <v>0</v>
      </c>
    </row>
    <row r="1207" spans="1:3" x14ac:dyDescent="0.25">
      <c r="A1207">
        <v>10027.15</v>
      </c>
      <c r="B1207" t="s">
        <v>12</v>
      </c>
      <c r="C1207">
        <v>1</v>
      </c>
    </row>
    <row r="1208" spans="1:3" x14ac:dyDescent="0.25">
      <c r="A1208">
        <v>10043.25</v>
      </c>
      <c r="B1208" t="s">
        <v>12</v>
      </c>
      <c r="C1208">
        <v>0</v>
      </c>
    </row>
    <row r="1209" spans="1:3" x14ac:dyDescent="0.25">
      <c r="A1209">
        <v>10065.41</v>
      </c>
      <c r="B1209" t="s">
        <v>12</v>
      </c>
      <c r="C1209">
        <v>1</v>
      </c>
    </row>
    <row r="1210" spans="1:3" x14ac:dyDescent="0.25">
      <c r="A1210">
        <v>10072.06</v>
      </c>
      <c r="B1210" t="s">
        <v>12</v>
      </c>
      <c r="C1210">
        <v>1</v>
      </c>
    </row>
    <row r="1211" spans="1:3" x14ac:dyDescent="0.25">
      <c r="A1211">
        <v>10085.85</v>
      </c>
      <c r="B1211" t="s">
        <v>12</v>
      </c>
      <c r="C1211">
        <v>1</v>
      </c>
    </row>
    <row r="1212" spans="1:3" x14ac:dyDescent="0.25">
      <c r="A1212">
        <v>10096.969999999999</v>
      </c>
      <c r="B1212" t="s">
        <v>12</v>
      </c>
      <c r="C1212">
        <v>1</v>
      </c>
    </row>
    <row r="1213" spans="1:3" x14ac:dyDescent="0.25">
      <c r="A1213">
        <v>10106.129999999999</v>
      </c>
      <c r="B1213" t="s">
        <v>12</v>
      </c>
      <c r="C1213">
        <v>0</v>
      </c>
    </row>
    <row r="1214" spans="1:3" x14ac:dyDescent="0.25">
      <c r="A1214">
        <v>10107.219999999999</v>
      </c>
      <c r="B1214" t="s">
        <v>12</v>
      </c>
      <c r="C1214">
        <v>0</v>
      </c>
    </row>
    <row r="1215" spans="1:3" x14ac:dyDescent="0.25">
      <c r="A1215">
        <v>10115.01</v>
      </c>
      <c r="B1215" t="s">
        <v>12</v>
      </c>
      <c r="C1215">
        <v>0</v>
      </c>
    </row>
    <row r="1216" spans="1:3" x14ac:dyDescent="0.25">
      <c r="A1216">
        <v>10118.42</v>
      </c>
      <c r="B1216" t="s">
        <v>12</v>
      </c>
      <c r="C1216">
        <v>0</v>
      </c>
    </row>
    <row r="1217" spans="1:3" x14ac:dyDescent="0.25">
      <c r="A1217">
        <v>10139.84</v>
      </c>
      <c r="B1217" t="s">
        <v>12</v>
      </c>
      <c r="C1217">
        <v>0</v>
      </c>
    </row>
    <row r="1218" spans="1:3" x14ac:dyDescent="0.25">
      <c r="A1218">
        <v>10141.14</v>
      </c>
      <c r="B1218" t="s">
        <v>12</v>
      </c>
      <c r="C1218">
        <v>1</v>
      </c>
    </row>
    <row r="1219" spans="1:3" x14ac:dyDescent="0.25">
      <c r="A1219">
        <v>10146.129999999999</v>
      </c>
      <c r="B1219" t="s">
        <v>12</v>
      </c>
      <c r="C1219">
        <v>0</v>
      </c>
    </row>
    <row r="1220" spans="1:3" x14ac:dyDescent="0.25">
      <c r="A1220">
        <v>10156.780000000001</v>
      </c>
      <c r="B1220" t="s">
        <v>12</v>
      </c>
      <c r="C1220">
        <v>0</v>
      </c>
    </row>
    <row r="1221" spans="1:3" x14ac:dyDescent="0.25">
      <c r="A1221">
        <v>10160.870000000001</v>
      </c>
      <c r="B1221" t="s">
        <v>12</v>
      </c>
      <c r="C1221">
        <v>0</v>
      </c>
    </row>
    <row r="1222" spans="1:3" x14ac:dyDescent="0.25">
      <c r="A1222">
        <v>10191.82</v>
      </c>
      <c r="B1222" t="s">
        <v>12</v>
      </c>
      <c r="C1222">
        <v>0</v>
      </c>
    </row>
    <row r="1223" spans="1:3" x14ac:dyDescent="0.25">
      <c r="A1223">
        <v>10197.77</v>
      </c>
      <c r="B1223" t="s">
        <v>12</v>
      </c>
      <c r="C1223">
        <v>0</v>
      </c>
    </row>
    <row r="1224" spans="1:3" x14ac:dyDescent="0.25">
      <c r="A1224">
        <v>10214.64</v>
      </c>
      <c r="B1224" t="s">
        <v>12</v>
      </c>
      <c r="C1224">
        <v>1</v>
      </c>
    </row>
    <row r="1225" spans="1:3" x14ac:dyDescent="0.25">
      <c r="A1225">
        <v>10226.280000000001</v>
      </c>
      <c r="B1225" t="s">
        <v>12</v>
      </c>
      <c r="C1225">
        <v>1</v>
      </c>
    </row>
    <row r="1226" spans="1:3" x14ac:dyDescent="0.25">
      <c r="A1226">
        <v>10231.5</v>
      </c>
      <c r="B1226" t="s">
        <v>12</v>
      </c>
      <c r="C1226">
        <v>1</v>
      </c>
    </row>
    <row r="1227" spans="1:3" x14ac:dyDescent="0.25">
      <c r="A1227">
        <v>10259.129999999999</v>
      </c>
      <c r="B1227" t="s">
        <v>12</v>
      </c>
      <c r="C1227">
        <v>0</v>
      </c>
    </row>
    <row r="1228" spans="1:3" x14ac:dyDescent="0.25">
      <c r="A1228">
        <v>10264.44</v>
      </c>
      <c r="B1228" t="s">
        <v>12</v>
      </c>
      <c r="C1228">
        <v>1</v>
      </c>
    </row>
    <row r="1229" spans="1:3" x14ac:dyDescent="0.25">
      <c r="A1229">
        <v>10269.459999999999</v>
      </c>
      <c r="B1229" t="s">
        <v>12</v>
      </c>
      <c r="C1229">
        <v>1</v>
      </c>
    </row>
    <row r="1230" spans="1:3" x14ac:dyDescent="0.25">
      <c r="A1230">
        <v>10274.33</v>
      </c>
      <c r="B1230" t="s">
        <v>12</v>
      </c>
      <c r="C1230">
        <v>0</v>
      </c>
    </row>
    <row r="1231" spans="1:3" x14ac:dyDescent="0.25">
      <c r="A1231">
        <v>10276.99</v>
      </c>
      <c r="B1231" t="s">
        <v>12</v>
      </c>
      <c r="C1231">
        <v>1</v>
      </c>
    </row>
    <row r="1232" spans="1:3" x14ac:dyDescent="0.25">
      <c r="A1232">
        <v>10308.040000000001</v>
      </c>
      <c r="B1232" t="s">
        <v>12</v>
      </c>
      <c r="C1232">
        <v>0</v>
      </c>
    </row>
    <row r="1233" spans="1:3" x14ac:dyDescent="0.25">
      <c r="A1233">
        <v>10310.780000000001</v>
      </c>
      <c r="B1233" t="s">
        <v>12</v>
      </c>
      <c r="C1233">
        <v>0</v>
      </c>
    </row>
    <row r="1234" spans="1:3" x14ac:dyDescent="0.25">
      <c r="A1234">
        <v>10315.91</v>
      </c>
      <c r="B1234" t="s">
        <v>12</v>
      </c>
      <c r="C1234">
        <v>0</v>
      </c>
    </row>
    <row r="1235" spans="1:3" x14ac:dyDescent="0.25">
      <c r="A1235">
        <v>10322.9</v>
      </c>
      <c r="B1235" t="s">
        <v>12</v>
      </c>
      <c r="C1235">
        <v>0</v>
      </c>
    </row>
    <row r="1236" spans="1:3" x14ac:dyDescent="0.25">
      <c r="A1236">
        <v>10325.209999999999</v>
      </c>
      <c r="B1236" t="s">
        <v>12</v>
      </c>
      <c r="C1236">
        <v>1</v>
      </c>
    </row>
    <row r="1237" spans="1:3" x14ac:dyDescent="0.25">
      <c r="A1237">
        <v>10329.06</v>
      </c>
      <c r="B1237" t="s">
        <v>12</v>
      </c>
      <c r="C1237">
        <v>1</v>
      </c>
    </row>
    <row r="1238" spans="1:3" x14ac:dyDescent="0.25">
      <c r="A1238">
        <v>10338.93</v>
      </c>
      <c r="B1238" t="s">
        <v>12</v>
      </c>
      <c r="C1238">
        <v>0</v>
      </c>
    </row>
    <row r="1239" spans="1:3" x14ac:dyDescent="0.25">
      <c r="A1239">
        <v>10345.93</v>
      </c>
      <c r="B1239" t="s">
        <v>12</v>
      </c>
      <c r="C1239">
        <v>1</v>
      </c>
    </row>
    <row r="1240" spans="1:3" x14ac:dyDescent="0.25">
      <c r="A1240">
        <v>10352.48</v>
      </c>
      <c r="B1240" t="s">
        <v>12</v>
      </c>
      <c r="C1240">
        <v>0</v>
      </c>
    </row>
    <row r="1241" spans="1:3" x14ac:dyDescent="0.25">
      <c r="A1241">
        <v>10355.64</v>
      </c>
      <c r="B1241" t="s">
        <v>12</v>
      </c>
      <c r="C1241">
        <v>0</v>
      </c>
    </row>
    <row r="1242" spans="1:3" x14ac:dyDescent="0.25">
      <c r="A1242">
        <v>10356.67</v>
      </c>
      <c r="B1242" t="s">
        <v>12</v>
      </c>
      <c r="C1242">
        <v>0</v>
      </c>
    </row>
    <row r="1243" spans="1:3" x14ac:dyDescent="0.25">
      <c r="A1243">
        <v>10370.91</v>
      </c>
      <c r="B1243" t="s">
        <v>12</v>
      </c>
      <c r="C1243">
        <v>0</v>
      </c>
    </row>
    <row r="1244" spans="1:3" x14ac:dyDescent="0.25">
      <c r="A1244">
        <v>10381.48</v>
      </c>
      <c r="B1244" t="s">
        <v>12</v>
      </c>
      <c r="C1244">
        <v>0</v>
      </c>
    </row>
    <row r="1245" spans="1:3" x14ac:dyDescent="0.25">
      <c r="A1245">
        <v>10403.27</v>
      </c>
      <c r="B1245" t="s">
        <v>12</v>
      </c>
      <c r="C1245">
        <v>1</v>
      </c>
    </row>
    <row r="1246" spans="1:3" x14ac:dyDescent="0.25">
      <c r="A1246">
        <v>10407.09</v>
      </c>
      <c r="B1246" t="s">
        <v>12</v>
      </c>
      <c r="C1246">
        <v>1</v>
      </c>
    </row>
    <row r="1247" spans="1:3" x14ac:dyDescent="0.25">
      <c r="A1247">
        <v>10407.98</v>
      </c>
      <c r="B1247" t="s">
        <v>12</v>
      </c>
      <c r="C1247">
        <v>1</v>
      </c>
    </row>
    <row r="1248" spans="1:3" x14ac:dyDescent="0.25">
      <c r="A1248">
        <v>10419.59</v>
      </c>
      <c r="B1248" t="s">
        <v>12</v>
      </c>
      <c r="C1248">
        <v>0</v>
      </c>
    </row>
    <row r="1249" spans="1:3" x14ac:dyDescent="0.25">
      <c r="A1249">
        <v>10419.65</v>
      </c>
      <c r="B1249" t="s">
        <v>12</v>
      </c>
      <c r="C1249">
        <v>0</v>
      </c>
    </row>
    <row r="1250" spans="1:3" x14ac:dyDescent="0.25">
      <c r="A1250">
        <v>10422.92</v>
      </c>
      <c r="B1250" t="s">
        <v>12</v>
      </c>
      <c r="C1250">
        <v>1</v>
      </c>
    </row>
    <row r="1251" spans="1:3" x14ac:dyDescent="0.25">
      <c r="A1251">
        <v>10435.07</v>
      </c>
      <c r="B1251" t="s">
        <v>12</v>
      </c>
      <c r="C1251">
        <v>1</v>
      </c>
    </row>
    <row r="1252" spans="1:3" x14ac:dyDescent="0.25">
      <c r="A1252">
        <v>10436.1</v>
      </c>
      <c r="B1252" t="s">
        <v>12</v>
      </c>
      <c r="C1252">
        <v>1</v>
      </c>
    </row>
    <row r="1253" spans="1:3" x14ac:dyDescent="0.25">
      <c r="A1253">
        <v>10450.549999999999</v>
      </c>
      <c r="B1253" t="s">
        <v>12</v>
      </c>
      <c r="C1253">
        <v>1</v>
      </c>
    </row>
    <row r="1254" spans="1:3" x14ac:dyDescent="0.25">
      <c r="A1254">
        <v>10455.1</v>
      </c>
      <c r="B1254" t="s">
        <v>12</v>
      </c>
      <c r="C1254">
        <v>0</v>
      </c>
    </row>
    <row r="1255" spans="1:3" x14ac:dyDescent="0.25">
      <c r="A1255">
        <v>10455.14</v>
      </c>
      <c r="B1255" t="s">
        <v>12</v>
      </c>
      <c r="C1255">
        <v>1</v>
      </c>
    </row>
    <row r="1256" spans="1:3" x14ac:dyDescent="0.25">
      <c r="A1256">
        <v>10459.19</v>
      </c>
      <c r="B1256" t="s">
        <v>12</v>
      </c>
      <c r="C1256">
        <v>1</v>
      </c>
    </row>
    <row r="1257" spans="1:3" x14ac:dyDescent="0.25">
      <c r="A1257">
        <v>10461.98</v>
      </c>
      <c r="B1257" t="s">
        <v>12</v>
      </c>
      <c r="C1257">
        <v>1</v>
      </c>
    </row>
    <row r="1258" spans="1:3" x14ac:dyDescent="0.25">
      <c r="A1258">
        <v>10464.83</v>
      </c>
      <c r="B1258" t="s">
        <v>12</v>
      </c>
      <c r="C1258">
        <v>0</v>
      </c>
    </row>
    <row r="1259" spans="1:3" x14ac:dyDescent="0.25">
      <c r="A1259">
        <v>10486.55</v>
      </c>
      <c r="B1259" t="s">
        <v>12</v>
      </c>
      <c r="C1259">
        <v>0</v>
      </c>
    </row>
    <row r="1260" spans="1:3" x14ac:dyDescent="0.25">
      <c r="A1260">
        <v>10493.95</v>
      </c>
      <c r="B1260" t="s">
        <v>12</v>
      </c>
      <c r="C1260">
        <v>0</v>
      </c>
    </row>
    <row r="1261" spans="1:3" x14ac:dyDescent="0.25">
      <c r="A1261">
        <v>10495.6</v>
      </c>
      <c r="B1261" t="s">
        <v>12</v>
      </c>
      <c r="C1261">
        <v>0</v>
      </c>
    </row>
    <row r="1262" spans="1:3" x14ac:dyDescent="0.25">
      <c r="A1262">
        <v>10546.48</v>
      </c>
      <c r="B1262" t="s">
        <v>12</v>
      </c>
      <c r="C1262">
        <v>0</v>
      </c>
    </row>
    <row r="1263" spans="1:3" x14ac:dyDescent="0.25">
      <c r="A1263">
        <v>10560.49</v>
      </c>
      <c r="B1263" t="s">
        <v>12</v>
      </c>
      <c r="C1263">
        <v>1</v>
      </c>
    </row>
    <row r="1264" spans="1:3" x14ac:dyDescent="0.25">
      <c r="A1264">
        <v>10564.88</v>
      </c>
      <c r="B1264" t="s">
        <v>12</v>
      </c>
      <c r="C1264">
        <v>0</v>
      </c>
    </row>
    <row r="1265" spans="1:3" x14ac:dyDescent="0.25">
      <c r="A1265">
        <v>10577.09</v>
      </c>
      <c r="B1265" t="s">
        <v>12</v>
      </c>
      <c r="C1265">
        <v>1</v>
      </c>
    </row>
    <row r="1266" spans="1:3" x14ac:dyDescent="0.25">
      <c r="A1266">
        <v>10579.71</v>
      </c>
      <c r="B1266" t="s">
        <v>12</v>
      </c>
      <c r="C1266">
        <v>0</v>
      </c>
    </row>
    <row r="1267" spans="1:3" x14ac:dyDescent="0.25">
      <c r="A1267">
        <v>10594.23</v>
      </c>
      <c r="B1267" t="s">
        <v>12</v>
      </c>
      <c r="C1267">
        <v>1</v>
      </c>
    </row>
    <row r="1268" spans="1:3" x14ac:dyDescent="0.25">
      <c r="A1268">
        <v>10594.5</v>
      </c>
      <c r="B1268" t="s">
        <v>12</v>
      </c>
      <c r="C1268">
        <v>1</v>
      </c>
    </row>
    <row r="1269" spans="1:3" x14ac:dyDescent="0.25">
      <c r="A1269">
        <v>10600.55</v>
      </c>
      <c r="B1269" t="s">
        <v>12</v>
      </c>
      <c r="C1269">
        <v>1</v>
      </c>
    </row>
    <row r="1270" spans="1:3" x14ac:dyDescent="0.25">
      <c r="A1270">
        <v>10601.41</v>
      </c>
      <c r="B1270" t="s">
        <v>12</v>
      </c>
      <c r="C1270">
        <v>1</v>
      </c>
    </row>
    <row r="1271" spans="1:3" x14ac:dyDescent="0.25">
      <c r="A1271">
        <v>10601.63</v>
      </c>
      <c r="B1271" t="s">
        <v>12</v>
      </c>
      <c r="C1271">
        <v>1</v>
      </c>
    </row>
    <row r="1272" spans="1:3" x14ac:dyDescent="0.25">
      <c r="A1272">
        <v>10602.39</v>
      </c>
      <c r="B1272" t="s">
        <v>12</v>
      </c>
      <c r="C1272">
        <v>1</v>
      </c>
    </row>
    <row r="1273" spans="1:3" x14ac:dyDescent="0.25">
      <c r="A1273">
        <v>10608.67</v>
      </c>
      <c r="B1273" t="s">
        <v>12</v>
      </c>
      <c r="C1273">
        <v>0</v>
      </c>
    </row>
    <row r="1274" spans="1:3" x14ac:dyDescent="0.25">
      <c r="A1274">
        <v>10617.04</v>
      </c>
      <c r="B1274" t="s">
        <v>12</v>
      </c>
      <c r="C1274">
        <v>0</v>
      </c>
    </row>
    <row r="1275" spans="1:3" x14ac:dyDescent="0.25">
      <c r="A1275">
        <v>10620.26</v>
      </c>
      <c r="B1275" t="s">
        <v>12</v>
      </c>
      <c r="C1275">
        <v>0</v>
      </c>
    </row>
    <row r="1276" spans="1:3" x14ac:dyDescent="0.25">
      <c r="A1276">
        <v>10627.81</v>
      </c>
      <c r="B1276" t="s">
        <v>12</v>
      </c>
      <c r="C1276">
        <v>0</v>
      </c>
    </row>
    <row r="1277" spans="1:3" x14ac:dyDescent="0.25">
      <c r="A1277">
        <v>10665.44</v>
      </c>
      <c r="B1277" t="s">
        <v>12</v>
      </c>
      <c r="C1277">
        <v>1</v>
      </c>
    </row>
    <row r="1278" spans="1:3" x14ac:dyDescent="0.25">
      <c r="A1278">
        <v>10676.83</v>
      </c>
      <c r="B1278" t="s">
        <v>12</v>
      </c>
      <c r="C1278">
        <v>0</v>
      </c>
    </row>
    <row r="1279" spans="1:3" x14ac:dyDescent="0.25">
      <c r="A1279">
        <v>10690.11</v>
      </c>
      <c r="B1279" t="s">
        <v>12</v>
      </c>
      <c r="C1279">
        <v>1</v>
      </c>
    </row>
    <row r="1280" spans="1:3" x14ac:dyDescent="0.25">
      <c r="A1280">
        <v>10698.38</v>
      </c>
      <c r="B1280" t="s">
        <v>12</v>
      </c>
      <c r="C1280">
        <v>0</v>
      </c>
    </row>
    <row r="1281" spans="1:3" x14ac:dyDescent="0.25">
      <c r="A1281">
        <v>10702.64</v>
      </c>
      <c r="B1281" t="s">
        <v>12</v>
      </c>
      <c r="C1281">
        <v>0</v>
      </c>
    </row>
    <row r="1282" spans="1:3" x14ac:dyDescent="0.25">
      <c r="A1282">
        <v>10704.47</v>
      </c>
      <c r="B1282" t="s">
        <v>12</v>
      </c>
      <c r="C1282">
        <v>0</v>
      </c>
    </row>
    <row r="1283" spans="1:3" x14ac:dyDescent="0.25">
      <c r="A1283">
        <v>10713.64</v>
      </c>
      <c r="B1283" t="s">
        <v>12</v>
      </c>
      <c r="C1283">
        <v>0</v>
      </c>
    </row>
    <row r="1284" spans="1:3" x14ac:dyDescent="0.25">
      <c r="A1284">
        <v>10719.57</v>
      </c>
      <c r="B1284" t="s">
        <v>12</v>
      </c>
      <c r="C1284">
        <v>1</v>
      </c>
    </row>
    <row r="1285" spans="1:3" x14ac:dyDescent="0.25">
      <c r="A1285">
        <v>10736.87</v>
      </c>
      <c r="B1285" t="s">
        <v>12</v>
      </c>
      <c r="C1285">
        <v>1</v>
      </c>
    </row>
    <row r="1286" spans="1:3" x14ac:dyDescent="0.25">
      <c r="A1286">
        <v>10749.02</v>
      </c>
      <c r="B1286" t="s">
        <v>12</v>
      </c>
      <c r="C1286">
        <v>0</v>
      </c>
    </row>
    <row r="1287" spans="1:3" x14ac:dyDescent="0.25">
      <c r="A1287">
        <v>10769.75</v>
      </c>
      <c r="B1287" t="s">
        <v>12</v>
      </c>
      <c r="C1287">
        <v>1</v>
      </c>
    </row>
    <row r="1288" spans="1:3" x14ac:dyDescent="0.25">
      <c r="A1288">
        <v>10791.96</v>
      </c>
      <c r="B1288" t="s">
        <v>12</v>
      </c>
      <c r="C1288">
        <v>1</v>
      </c>
    </row>
    <row r="1289" spans="1:3" x14ac:dyDescent="0.25">
      <c r="A1289">
        <v>10795.94</v>
      </c>
      <c r="B1289" t="s">
        <v>12</v>
      </c>
      <c r="C1289">
        <v>0</v>
      </c>
    </row>
    <row r="1290" spans="1:3" x14ac:dyDescent="0.25">
      <c r="A1290">
        <v>10796.35</v>
      </c>
      <c r="B1290" t="s">
        <v>12</v>
      </c>
      <c r="C1290">
        <v>1</v>
      </c>
    </row>
    <row r="1291" spans="1:3" x14ac:dyDescent="0.25">
      <c r="A1291">
        <v>10797.34</v>
      </c>
      <c r="B1291" t="s">
        <v>12</v>
      </c>
      <c r="C1291">
        <v>0</v>
      </c>
    </row>
    <row r="1292" spans="1:3" x14ac:dyDescent="0.25">
      <c r="A1292">
        <v>10806.84</v>
      </c>
      <c r="B1292" t="s">
        <v>12</v>
      </c>
      <c r="C1292">
        <v>0</v>
      </c>
    </row>
    <row r="1293" spans="1:3" x14ac:dyDescent="0.25">
      <c r="A1293">
        <v>10807.49</v>
      </c>
      <c r="B1293" t="s">
        <v>12</v>
      </c>
      <c r="C1293">
        <v>1</v>
      </c>
    </row>
    <row r="1294" spans="1:3" x14ac:dyDescent="0.25">
      <c r="A1294">
        <v>10825.25</v>
      </c>
      <c r="B1294" t="s">
        <v>12</v>
      </c>
      <c r="C1294">
        <v>1</v>
      </c>
    </row>
    <row r="1295" spans="1:3" x14ac:dyDescent="0.25">
      <c r="A1295">
        <v>10848.13</v>
      </c>
      <c r="B1295" t="s">
        <v>12</v>
      </c>
      <c r="C1295">
        <v>0</v>
      </c>
    </row>
    <row r="1296" spans="1:3" x14ac:dyDescent="0.25">
      <c r="A1296">
        <v>10886.66</v>
      </c>
      <c r="B1296" t="s">
        <v>12</v>
      </c>
      <c r="C1296">
        <v>0</v>
      </c>
    </row>
    <row r="1297" spans="1:3" x14ac:dyDescent="0.25">
      <c r="A1297">
        <v>10923.93</v>
      </c>
      <c r="B1297" t="s">
        <v>12</v>
      </c>
      <c r="C1297">
        <v>0</v>
      </c>
    </row>
    <row r="1298" spans="1:3" x14ac:dyDescent="0.25">
      <c r="A1298">
        <v>10928.85</v>
      </c>
      <c r="B1298" t="s">
        <v>12</v>
      </c>
      <c r="C1298">
        <v>0</v>
      </c>
    </row>
    <row r="1299" spans="1:3" x14ac:dyDescent="0.25">
      <c r="A1299">
        <v>10942.13</v>
      </c>
      <c r="B1299" t="s">
        <v>12</v>
      </c>
      <c r="C1299">
        <v>0</v>
      </c>
    </row>
    <row r="1300" spans="1:3" x14ac:dyDescent="0.25">
      <c r="A1300">
        <v>10959.33</v>
      </c>
      <c r="B1300" t="s">
        <v>12</v>
      </c>
      <c r="C1300">
        <v>1</v>
      </c>
    </row>
    <row r="1301" spans="1:3" x14ac:dyDescent="0.25">
      <c r="A1301">
        <v>10959.69</v>
      </c>
      <c r="B1301" t="s">
        <v>12</v>
      </c>
      <c r="C1301">
        <v>0</v>
      </c>
    </row>
    <row r="1302" spans="1:3" x14ac:dyDescent="0.25">
      <c r="A1302">
        <v>10965.45</v>
      </c>
      <c r="B1302" t="s">
        <v>12</v>
      </c>
      <c r="C1302">
        <v>1</v>
      </c>
    </row>
    <row r="1303" spans="1:3" x14ac:dyDescent="0.25">
      <c r="A1303">
        <v>10976.25</v>
      </c>
      <c r="B1303" t="s">
        <v>12</v>
      </c>
      <c r="C1303">
        <v>1</v>
      </c>
    </row>
    <row r="1304" spans="1:3" x14ac:dyDescent="0.25">
      <c r="A1304">
        <v>10977.21</v>
      </c>
      <c r="B1304" t="s">
        <v>12</v>
      </c>
      <c r="C1304">
        <v>0</v>
      </c>
    </row>
    <row r="1305" spans="1:3" x14ac:dyDescent="0.25">
      <c r="A1305">
        <v>10982.5</v>
      </c>
      <c r="B1305" t="s">
        <v>12</v>
      </c>
      <c r="C1305">
        <v>1</v>
      </c>
    </row>
    <row r="1306" spans="1:3" x14ac:dyDescent="0.25">
      <c r="A1306">
        <v>10991.58</v>
      </c>
      <c r="B1306" t="s">
        <v>12</v>
      </c>
      <c r="C1306">
        <v>1</v>
      </c>
    </row>
    <row r="1307" spans="1:3" x14ac:dyDescent="0.25">
      <c r="A1307">
        <v>11013.71</v>
      </c>
      <c r="B1307" t="s">
        <v>12</v>
      </c>
      <c r="C1307">
        <v>1</v>
      </c>
    </row>
    <row r="1308" spans="1:3" x14ac:dyDescent="0.25">
      <c r="A1308">
        <v>11015.17</v>
      </c>
      <c r="B1308" t="s">
        <v>12</v>
      </c>
      <c r="C1308">
        <v>0</v>
      </c>
    </row>
    <row r="1309" spans="1:3" x14ac:dyDescent="0.25">
      <c r="A1309">
        <v>11018.05</v>
      </c>
      <c r="B1309" t="s">
        <v>12</v>
      </c>
      <c r="C1309">
        <v>0</v>
      </c>
    </row>
    <row r="1310" spans="1:3" x14ac:dyDescent="0.25">
      <c r="A1310">
        <v>11028.56</v>
      </c>
      <c r="B1310" t="s">
        <v>12</v>
      </c>
      <c r="C1310">
        <v>1</v>
      </c>
    </row>
    <row r="1311" spans="1:3" x14ac:dyDescent="0.25">
      <c r="A1311">
        <v>11033.66</v>
      </c>
      <c r="B1311" t="s">
        <v>12</v>
      </c>
      <c r="C1311">
        <v>0</v>
      </c>
    </row>
    <row r="1312" spans="1:3" x14ac:dyDescent="0.25">
      <c r="A1312">
        <v>11037.51</v>
      </c>
      <c r="B1312" t="s">
        <v>12</v>
      </c>
      <c r="C1312">
        <v>1</v>
      </c>
    </row>
    <row r="1313" spans="1:3" x14ac:dyDescent="0.25">
      <c r="A1313">
        <v>11037.85</v>
      </c>
      <c r="B1313" t="s">
        <v>12</v>
      </c>
      <c r="C1313">
        <v>0</v>
      </c>
    </row>
    <row r="1314" spans="1:3" x14ac:dyDescent="0.25">
      <c r="A1314">
        <v>11046.02</v>
      </c>
      <c r="B1314" t="s">
        <v>12</v>
      </c>
      <c r="C1314">
        <v>0</v>
      </c>
    </row>
    <row r="1315" spans="1:3" x14ac:dyDescent="0.25">
      <c r="A1315">
        <v>11068.7</v>
      </c>
      <c r="B1315" t="s">
        <v>12</v>
      </c>
      <c r="C1315">
        <v>0</v>
      </c>
    </row>
    <row r="1316" spans="1:3" x14ac:dyDescent="0.25">
      <c r="A1316">
        <v>11068.77</v>
      </c>
      <c r="B1316" t="s">
        <v>12</v>
      </c>
      <c r="C1316">
        <v>0</v>
      </c>
    </row>
    <row r="1317" spans="1:3" x14ac:dyDescent="0.25">
      <c r="A1317">
        <v>11070.54</v>
      </c>
      <c r="B1317" t="s">
        <v>12</v>
      </c>
      <c r="C1317">
        <v>0</v>
      </c>
    </row>
    <row r="1318" spans="1:3" x14ac:dyDescent="0.25">
      <c r="A1318">
        <v>11073.18</v>
      </c>
      <c r="B1318" t="s">
        <v>12</v>
      </c>
      <c r="C1318">
        <v>0</v>
      </c>
    </row>
    <row r="1319" spans="1:3" x14ac:dyDescent="0.25">
      <c r="A1319">
        <v>11082.58</v>
      </c>
      <c r="B1319" t="s">
        <v>12</v>
      </c>
      <c r="C1319">
        <v>0</v>
      </c>
    </row>
    <row r="1320" spans="1:3" x14ac:dyDescent="0.25">
      <c r="A1320">
        <v>11085.59</v>
      </c>
      <c r="B1320" t="s">
        <v>12</v>
      </c>
      <c r="C1320">
        <v>0</v>
      </c>
    </row>
    <row r="1321" spans="1:3" x14ac:dyDescent="0.25">
      <c r="A1321">
        <v>11090.72</v>
      </c>
      <c r="B1321" t="s">
        <v>12</v>
      </c>
      <c r="C1321">
        <v>0</v>
      </c>
    </row>
    <row r="1322" spans="1:3" x14ac:dyDescent="0.25">
      <c r="A1322">
        <v>11093.62</v>
      </c>
      <c r="B1322" t="s">
        <v>12</v>
      </c>
      <c r="C1322">
        <v>0</v>
      </c>
    </row>
    <row r="1323" spans="1:3" x14ac:dyDescent="0.25">
      <c r="A1323">
        <v>11103.33</v>
      </c>
      <c r="B1323" t="s">
        <v>12</v>
      </c>
      <c r="C1323">
        <v>1</v>
      </c>
    </row>
    <row r="1324" spans="1:3" x14ac:dyDescent="0.25">
      <c r="A1324">
        <v>11150.78</v>
      </c>
      <c r="B1324" t="s">
        <v>12</v>
      </c>
      <c r="C1324">
        <v>0</v>
      </c>
    </row>
    <row r="1325" spans="1:3" x14ac:dyDescent="0.25">
      <c r="A1325">
        <v>11163.57</v>
      </c>
      <c r="B1325" t="s">
        <v>12</v>
      </c>
      <c r="C1325">
        <v>0</v>
      </c>
    </row>
    <row r="1326" spans="1:3" x14ac:dyDescent="0.25">
      <c r="A1326">
        <v>11165.42</v>
      </c>
      <c r="B1326" t="s">
        <v>12</v>
      </c>
      <c r="C1326">
        <v>1</v>
      </c>
    </row>
    <row r="1327" spans="1:3" x14ac:dyDescent="0.25">
      <c r="A1327">
        <v>11186.2</v>
      </c>
      <c r="B1327" t="s">
        <v>12</v>
      </c>
      <c r="C1327">
        <v>1</v>
      </c>
    </row>
    <row r="1328" spans="1:3" x14ac:dyDescent="0.25">
      <c r="A1328">
        <v>11187.66</v>
      </c>
      <c r="B1328" t="s">
        <v>12</v>
      </c>
      <c r="C1328">
        <v>0</v>
      </c>
    </row>
    <row r="1329" spans="1:3" x14ac:dyDescent="0.25">
      <c r="A1329">
        <v>11217.35</v>
      </c>
      <c r="B1329" t="s">
        <v>12</v>
      </c>
      <c r="C1329">
        <v>0</v>
      </c>
    </row>
    <row r="1330" spans="1:3" x14ac:dyDescent="0.25">
      <c r="A1330">
        <v>11244.38</v>
      </c>
      <c r="B1330" t="s">
        <v>12</v>
      </c>
      <c r="C1330">
        <v>1</v>
      </c>
    </row>
    <row r="1331" spans="1:3" x14ac:dyDescent="0.25">
      <c r="A1331">
        <v>11250.43</v>
      </c>
      <c r="B1331" t="s">
        <v>12</v>
      </c>
      <c r="C1331">
        <v>0</v>
      </c>
    </row>
    <row r="1332" spans="1:3" x14ac:dyDescent="0.25">
      <c r="A1332">
        <v>11253.42</v>
      </c>
      <c r="B1332" t="s">
        <v>12</v>
      </c>
      <c r="C1332">
        <v>1</v>
      </c>
    </row>
    <row r="1333" spans="1:3" x14ac:dyDescent="0.25">
      <c r="A1333">
        <v>11255.29</v>
      </c>
      <c r="B1333" t="s">
        <v>12</v>
      </c>
      <c r="C1333">
        <v>0</v>
      </c>
    </row>
    <row r="1334" spans="1:3" x14ac:dyDescent="0.25">
      <c r="A1334">
        <v>11264.54</v>
      </c>
      <c r="B1334" t="s">
        <v>12</v>
      </c>
      <c r="C1334">
        <v>1</v>
      </c>
    </row>
    <row r="1335" spans="1:3" x14ac:dyDescent="0.25">
      <c r="A1335">
        <v>11265.71</v>
      </c>
      <c r="B1335" t="s">
        <v>12</v>
      </c>
      <c r="C1335">
        <v>0</v>
      </c>
    </row>
    <row r="1336" spans="1:3" x14ac:dyDescent="0.25">
      <c r="A1336">
        <v>11272.33</v>
      </c>
      <c r="B1336" t="s">
        <v>12</v>
      </c>
      <c r="C1336">
        <v>1</v>
      </c>
    </row>
    <row r="1337" spans="1:3" x14ac:dyDescent="0.25">
      <c r="A1337">
        <v>11286.54</v>
      </c>
      <c r="B1337" t="s">
        <v>12</v>
      </c>
      <c r="C1337">
        <v>0</v>
      </c>
    </row>
    <row r="1338" spans="1:3" x14ac:dyDescent="0.25">
      <c r="A1338">
        <v>11289.11</v>
      </c>
      <c r="B1338" t="s">
        <v>12</v>
      </c>
      <c r="C1338">
        <v>1</v>
      </c>
    </row>
    <row r="1339" spans="1:3" x14ac:dyDescent="0.25">
      <c r="A1339">
        <v>11294.57</v>
      </c>
      <c r="B1339" t="s">
        <v>12</v>
      </c>
      <c r="C1339">
        <v>1</v>
      </c>
    </row>
    <row r="1340" spans="1:3" x14ac:dyDescent="0.25">
      <c r="A1340">
        <v>11299.34</v>
      </c>
      <c r="B1340" t="s">
        <v>12</v>
      </c>
      <c r="C1340">
        <v>0</v>
      </c>
    </row>
    <row r="1341" spans="1:3" x14ac:dyDescent="0.25">
      <c r="A1341">
        <v>11305.93</v>
      </c>
      <c r="B1341" t="s">
        <v>12</v>
      </c>
      <c r="C1341">
        <v>0</v>
      </c>
    </row>
    <row r="1342" spans="1:3" x14ac:dyDescent="0.25">
      <c r="A1342">
        <v>11312.33</v>
      </c>
      <c r="B1342" t="s">
        <v>12</v>
      </c>
      <c r="C1342">
        <v>0</v>
      </c>
    </row>
    <row r="1343" spans="1:3" x14ac:dyDescent="0.25">
      <c r="A1343">
        <v>11318.57</v>
      </c>
      <c r="B1343" t="s">
        <v>12</v>
      </c>
      <c r="C1343">
        <v>0</v>
      </c>
    </row>
    <row r="1344" spans="1:3" x14ac:dyDescent="0.25">
      <c r="A1344">
        <v>11319.12</v>
      </c>
      <c r="B1344" t="s">
        <v>12</v>
      </c>
      <c r="C1344">
        <v>0</v>
      </c>
    </row>
    <row r="1345" spans="1:3" x14ac:dyDescent="0.25">
      <c r="A1345">
        <v>11321.49</v>
      </c>
      <c r="B1345" t="s">
        <v>12</v>
      </c>
      <c r="C1345">
        <v>0</v>
      </c>
    </row>
    <row r="1346" spans="1:3" x14ac:dyDescent="0.25">
      <c r="A1346">
        <v>11326.71</v>
      </c>
      <c r="B1346" t="s">
        <v>12</v>
      </c>
      <c r="C1346">
        <v>1</v>
      </c>
    </row>
    <row r="1347" spans="1:3" x14ac:dyDescent="0.25">
      <c r="A1347">
        <v>11344.32</v>
      </c>
      <c r="B1347" t="s">
        <v>12</v>
      </c>
      <c r="C1347">
        <v>0</v>
      </c>
    </row>
    <row r="1348" spans="1:3" x14ac:dyDescent="0.25">
      <c r="A1348">
        <v>11345.52</v>
      </c>
      <c r="B1348" t="s">
        <v>12</v>
      </c>
      <c r="C1348">
        <v>1</v>
      </c>
    </row>
    <row r="1349" spans="1:3" x14ac:dyDescent="0.25">
      <c r="A1349">
        <v>11353.23</v>
      </c>
      <c r="B1349" t="s">
        <v>12</v>
      </c>
      <c r="C1349">
        <v>1</v>
      </c>
    </row>
    <row r="1350" spans="1:3" x14ac:dyDescent="0.25">
      <c r="A1350">
        <v>11356.66</v>
      </c>
      <c r="B1350" t="s">
        <v>12</v>
      </c>
      <c r="C1350">
        <v>1</v>
      </c>
    </row>
    <row r="1351" spans="1:3" x14ac:dyDescent="0.25">
      <c r="A1351">
        <v>11362.76</v>
      </c>
      <c r="B1351" t="s">
        <v>12</v>
      </c>
      <c r="C1351">
        <v>1</v>
      </c>
    </row>
    <row r="1352" spans="1:3" x14ac:dyDescent="0.25">
      <c r="A1352">
        <v>11363.28</v>
      </c>
      <c r="B1352" t="s">
        <v>12</v>
      </c>
      <c r="C1352">
        <v>1</v>
      </c>
    </row>
    <row r="1353" spans="1:3" x14ac:dyDescent="0.25">
      <c r="A1353">
        <v>11365.95</v>
      </c>
      <c r="B1353" t="s">
        <v>12</v>
      </c>
      <c r="C1353">
        <v>1</v>
      </c>
    </row>
    <row r="1354" spans="1:3" x14ac:dyDescent="0.25">
      <c r="A1354">
        <v>11369.39</v>
      </c>
      <c r="B1354" t="s">
        <v>12</v>
      </c>
      <c r="C1354">
        <v>0</v>
      </c>
    </row>
    <row r="1355" spans="1:3" x14ac:dyDescent="0.25">
      <c r="A1355">
        <v>11378.57</v>
      </c>
      <c r="B1355" t="s">
        <v>12</v>
      </c>
      <c r="C1355">
        <v>0</v>
      </c>
    </row>
    <row r="1356" spans="1:3" x14ac:dyDescent="0.25">
      <c r="A1356">
        <v>11381.33</v>
      </c>
      <c r="B1356" t="s">
        <v>12</v>
      </c>
      <c r="C1356">
        <v>1</v>
      </c>
    </row>
    <row r="1357" spans="1:3" x14ac:dyDescent="0.25">
      <c r="A1357">
        <v>11388.27</v>
      </c>
      <c r="B1357" t="s">
        <v>12</v>
      </c>
      <c r="C1357">
        <v>0</v>
      </c>
    </row>
    <row r="1358" spans="1:3" x14ac:dyDescent="0.25">
      <c r="A1358">
        <v>11394.07</v>
      </c>
      <c r="B1358" t="s">
        <v>12</v>
      </c>
      <c r="C1358">
        <v>1</v>
      </c>
    </row>
    <row r="1359" spans="1:3" x14ac:dyDescent="0.25">
      <c r="A1359">
        <v>11396.9</v>
      </c>
      <c r="B1359" t="s">
        <v>12</v>
      </c>
      <c r="C1359">
        <v>0</v>
      </c>
    </row>
    <row r="1360" spans="1:3" x14ac:dyDescent="0.25">
      <c r="A1360">
        <v>11411.69</v>
      </c>
      <c r="B1360" t="s">
        <v>12</v>
      </c>
      <c r="C1360">
        <v>0</v>
      </c>
    </row>
    <row r="1361" spans="1:3" x14ac:dyDescent="0.25">
      <c r="A1361">
        <v>11412.02</v>
      </c>
      <c r="B1361" t="s">
        <v>12</v>
      </c>
      <c r="C1361">
        <v>1</v>
      </c>
    </row>
    <row r="1362" spans="1:3" x14ac:dyDescent="0.25">
      <c r="A1362">
        <v>11419.49</v>
      </c>
      <c r="B1362" t="s">
        <v>12</v>
      </c>
      <c r="C1362">
        <v>0</v>
      </c>
    </row>
    <row r="1363" spans="1:3" x14ac:dyDescent="0.25">
      <c r="A1363">
        <v>11435.74</v>
      </c>
      <c r="B1363" t="s">
        <v>12</v>
      </c>
      <c r="C1363">
        <v>1</v>
      </c>
    </row>
    <row r="1364" spans="1:3" x14ac:dyDescent="0.25">
      <c r="A1364">
        <v>11436.74</v>
      </c>
      <c r="B1364" t="s">
        <v>12</v>
      </c>
      <c r="C1364">
        <v>0</v>
      </c>
    </row>
    <row r="1365" spans="1:3" x14ac:dyDescent="0.25">
      <c r="A1365">
        <v>11454.02</v>
      </c>
      <c r="B1365" t="s">
        <v>12</v>
      </c>
      <c r="C1365">
        <v>0</v>
      </c>
    </row>
    <row r="1366" spans="1:3" x14ac:dyDescent="0.25">
      <c r="A1366">
        <v>11455.28</v>
      </c>
      <c r="B1366" t="s">
        <v>12</v>
      </c>
      <c r="C1366">
        <v>0</v>
      </c>
    </row>
    <row r="1367" spans="1:3" x14ac:dyDescent="0.25">
      <c r="A1367">
        <v>11478.14</v>
      </c>
      <c r="B1367" t="s">
        <v>12</v>
      </c>
      <c r="C1367">
        <v>0</v>
      </c>
    </row>
    <row r="1368" spans="1:3" x14ac:dyDescent="0.25">
      <c r="A1368">
        <v>11482.63</v>
      </c>
      <c r="B1368" t="s">
        <v>12</v>
      </c>
      <c r="C1368">
        <v>0</v>
      </c>
    </row>
    <row r="1369" spans="1:3" x14ac:dyDescent="0.25">
      <c r="A1369">
        <v>11488.32</v>
      </c>
      <c r="B1369" t="s">
        <v>12</v>
      </c>
      <c r="C1369">
        <v>1</v>
      </c>
    </row>
    <row r="1370" spans="1:3" x14ac:dyDescent="0.25">
      <c r="A1370">
        <v>11492.46</v>
      </c>
      <c r="B1370" t="s">
        <v>12</v>
      </c>
      <c r="C1370">
        <v>0</v>
      </c>
    </row>
    <row r="1371" spans="1:3" x14ac:dyDescent="0.25">
      <c r="A1371">
        <v>11497.69</v>
      </c>
      <c r="B1371" t="s">
        <v>12</v>
      </c>
      <c r="C1371">
        <v>0</v>
      </c>
    </row>
    <row r="1372" spans="1:3" x14ac:dyDescent="0.25">
      <c r="A1372">
        <v>11511.61</v>
      </c>
      <c r="B1372" t="s">
        <v>12</v>
      </c>
      <c r="C1372">
        <v>0</v>
      </c>
    </row>
    <row r="1373" spans="1:3" x14ac:dyDescent="0.25">
      <c r="A1373">
        <v>11512.41</v>
      </c>
      <c r="B1373" t="s">
        <v>12</v>
      </c>
      <c r="C1373">
        <v>0</v>
      </c>
    </row>
    <row r="1374" spans="1:3" x14ac:dyDescent="0.25">
      <c r="A1374">
        <v>11520.1</v>
      </c>
      <c r="B1374" t="s">
        <v>12</v>
      </c>
      <c r="C1374">
        <v>1</v>
      </c>
    </row>
    <row r="1375" spans="1:3" x14ac:dyDescent="0.25">
      <c r="A1375">
        <v>11524.25</v>
      </c>
      <c r="B1375" t="s">
        <v>12</v>
      </c>
      <c r="C1375">
        <v>0</v>
      </c>
    </row>
    <row r="1376" spans="1:3" x14ac:dyDescent="0.25">
      <c r="A1376">
        <v>11530.12</v>
      </c>
      <c r="B1376" t="s">
        <v>12</v>
      </c>
      <c r="C1376">
        <v>1</v>
      </c>
    </row>
    <row r="1377" spans="1:3" x14ac:dyDescent="0.25">
      <c r="A1377">
        <v>11534.87</v>
      </c>
      <c r="B1377" t="s">
        <v>12</v>
      </c>
      <c r="C1377">
        <v>1</v>
      </c>
    </row>
    <row r="1378" spans="1:3" x14ac:dyDescent="0.25">
      <c r="A1378">
        <v>11538.42</v>
      </c>
      <c r="B1378" t="s">
        <v>12</v>
      </c>
      <c r="C1378">
        <v>0</v>
      </c>
    </row>
    <row r="1379" spans="1:3" x14ac:dyDescent="0.25">
      <c r="A1379">
        <v>11540.25</v>
      </c>
      <c r="B1379" t="s">
        <v>12</v>
      </c>
      <c r="C1379">
        <v>0</v>
      </c>
    </row>
    <row r="1380" spans="1:3" x14ac:dyDescent="0.25">
      <c r="A1380">
        <v>11552.9</v>
      </c>
      <c r="B1380" t="s">
        <v>12</v>
      </c>
      <c r="C1380">
        <v>0</v>
      </c>
    </row>
    <row r="1381" spans="1:3" x14ac:dyDescent="0.25">
      <c r="A1381">
        <v>11554.22</v>
      </c>
      <c r="B1381" t="s">
        <v>12</v>
      </c>
      <c r="C1381">
        <v>1</v>
      </c>
    </row>
    <row r="1382" spans="1:3" x14ac:dyDescent="0.25">
      <c r="A1382">
        <v>11566.3</v>
      </c>
      <c r="B1382" t="s">
        <v>12</v>
      </c>
      <c r="C1382">
        <v>1</v>
      </c>
    </row>
    <row r="1383" spans="1:3" x14ac:dyDescent="0.25">
      <c r="A1383">
        <v>11576.13</v>
      </c>
      <c r="B1383" t="s">
        <v>12</v>
      </c>
      <c r="C1383">
        <v>1</v>
      </c>
    </row>
    <row r="1384" spans="1:3" x14ac:dyDescent="0.25">
      <c r="A1384">
        <v>11602.75</v>
      </c>
      <c r="B1384" t="s">
        <v>12</v>
      </c>
      <c r="C1384">
        <v>1</v>
      </c>
    </row>
    <row r="1385" spans="1:3" x14ac:dyDescent="0.25">
      <c r="A1385">
        <v>11625.11</v>
      </c>
      <c r="B1385" t="s">
        <v>12</v>
      </c>
      <c r="C1385">
        <v>1</v>
      </c>
    </row>
    <row r="1386" spans="1:3" x14ac:dyDescent="0.25">
      <c r="A1386">
        <v>11657.72</v>
      </c>
      <c r="B1386" t="s">
        <v>12</v>
      </c>
      <c r="C1386">
        <v>0</v>
      </c>
    </row>
    <row r="1387" spans="1:3" x14ac:dyDescent="0.25">
      <c r="A1387">
        <v>11657.81</v>
      </c>
      <c r="B1387" t="s">
        <v>12</v>
      </c>
      <c r="C1387">
        <v>1</v>
      </c>
    </row>
    <row r="1388" spans="1:3" x14ac:dyDescent="0.25">
      <c r="A1388">
        <v>11658.12</v>
      </c>
      <c r="B1388" t="s">
        <v>12</v>
      </c>
      <c r="C1388">
        <v>0</v>
      </c>
    </row>
    <row r="1389" spans="1:3" x14ac:dyDescent="0.25">
      <c r="A1389">
        <v>11658.38</v>
      </c>
      <c r="B1389" t="s">
        <v>12</v>
      </c>
      <c r="C1389">
        <v>0</v>
      </c>
    </row>
    <row r="1390" spans="1:3" x14ac:dyDescent="0.25">
      <c r="A1390">
        <v>11674.13</v>
      </c>
      <c r="B1390" t="s">
        <v>12</v>
      </c>
      <c r="C1390">
        <v>0</v>
      </c>
    </row>
    <row r="1391" spans="1:3" x14ac:dyDescent="0.25">
      <c r="A1391">
        <v>11696.52</v>
      </c>
      <c r="B1391" t="s">
        <v>12</v>
      </c>
      <c r="C1391">
        <v>1</v>
      </c>
    </row>
    <row r="1392" spans="1:3" x14ac:dyDescent="0.25">
      <c r="A1392">
        <v>11712.97</v>
      </c>
      <c r="B1392" t="s">
        <v>12</v>
      </c>
      <c r="C1392">
        <v>1</v>
      </c>
    </row>
    <row r="1393" spans="1:3" x14ac:dyDescent="0.25">
      <c r="A1393">
        <v>11729.68</v>
      </c>
      <c r="B1393" t="s">
        <v>12</v>
      </c>
      <c r="C1393">
        <v>0</v>
      </c>
    </row>
    <row r="1394" spans="1:3" x14ac:dyDescent="0.25">
      <c r="A1394">
        <v>11730.82</v>
      </c>
      <c r="B1394" t="s">
        <v>12</v>
      </c>
      <c r="C1394">
        <v>0</v>
      </c>
    </row>
    <row r="1395" spans="1:3" x14ac:dyDescent="0.25">
      <c r="A1395">
        <v>11735.88</v>
      </c>
      <c r="B1395" t="s">
        <v>12</v>
      </c>
      <c r="C1395">
        <v>1</v>
      </c>
    </row>
    <row r="1396" spans="1:3" x14ac:dyDescent="0.25">
      <c r="A1396">
        <v>11737.85</v>
      </c>
      <c r="B1396" t="s">
        <v>12</v>
      </c>
      <c r="C1396">
        <v>1</v>
      </c>
    </row>
    <row r="1397" spans="1:3" x14ac:dyDescent="0.25">
      <c r="A1397">
        <v>11741.73</v>
      </c>
      <c r="B1397" t="s">
        <v>12</v>
      </c>
      <c r="C1397">
        <v>0</v>
      </c>
    </row>
    <row r="1398" spans="1:3" x14ac:dyDescent="0.25">
      <c r="A1398">
        <v>11743.3</v>
      </c>
      <c r="B1398" t="s">
        <v>12</v>
      </c>
      <c r="C1398">
        <v>1</v>
      </c>
    </row>
    <row r="1399" spans="1:3" x14ac:dyDescent="0.25">
      <c r="A1399">
        <v>11743.93</v>
      </c>
      <c r="B1399" t="s">
        <v>12</v>
      </c>
      <c r="C1399">
        <v>1</v>
      </c>
    </row>
    <row r="1400" spans="1:3" x14ac:dyDescent="0.25">
      <c r="A1400">
        <v>11752.68</v>
      </c>
      <c r="B1400" t="s">
        <v>12</v>
      </c>
      <c r="C1400">
        <v>0</v>
      </c>
    </row>
    <row r="1401" spans="1:3" x14ac:dyDescent="0.25">
      <c r="A1401">
        <v>11763</v>
      </c>
      <c r="B1401" t="s">
        <v>12</v>
      </c>
      <c r="C1401">
        <v>1</v>
      </c>
    </row>
    <row r="1402" spans="1:3" x14ac:dyDescent="0.25">
      <c r="A1402">
        <v>11773.06</v>
      </c>
      <c r="B1402" t="s">
        <v>12</v>
      </c>
      <c r="C1402">
        <v>0</v>
      </c>
    </row>
    <row r="1403" spans="1:3" x14ac:dyDescent="0.25">
      <c r="A1403">
        <v>11830.61</v>
      </c>
      <c r="B1403" t="s">
        <v>12</v>
      </c>
      <c r="C1403">
        <v>0</v>
      </c>
    </row>
    <row r="1404" spans="1:3" x14ac:dyDescent="0.25">
      <c r="A1404">
        <v>11833.78</v>
      </c>
      <c r="B1404" t="s">
        <v>12</v>
      </c>
      <c r="C1404">
        <v>0</v>
      </c>
    </row>
    <row r="1405" spans="1:3" x14ac:dyDescent="0.25">
      <c r="A1405">
        <v>11837.16</v>
      </c>
      <c r="B1405" t="s">
        <v>12</v>
      </c>
      <c r="C1405">
        <v>0</v>
      </c>
    </row>
    <row r="1406" spans="1:3" x14ac:dyDescent="0.25">
      <c r="A1406">
        <v>11840.78</v>
      </c>
      <c r="B1406" t="s">
        <v>12</v>
      </c>
      <c r="C1406">
        <v>0</v>
      </c>
    </row>
    <row r="1407" spans="1:3" x14ac:dyDescent="0.25">
      <c r="A1407">
        <v>11842.44</v>
      </c>
      <c r="B1407" t="s">
        <v>12</v>
      </c>
      <c r="C1407">
        <v>0</v>
      </c>
    </row>
    <row r="1408" spans="1:3" x14ac:dyDescent="0.25">
      <c r="A1408">
        <v>11842.62</v>
      </c>
      <c r="B1408" t="s">
        <v>12</v>
      </c>
      <c r="C1408">
        <v>0</v>
      </c>
    </row>
    <row r="1409" spans="1:3" x14ac:dyDescent="0.25">
      <c r="A1409">
        <v>11848.14</v>
      </c>
      <c r="B1409" t="s">
        <v>12</v>
      </c>
      <c r="C1409">
        <v>0</v>
      </c>
    </row>
    <row r="1410" spans="1:3" x14ac:dyDescent="0.25">
      <c r="A1410">
        <v>11856.41</v>
      </c>
      <c r="B1410" t="s">
        <v>12</v>
      </c>
      <c r="C1410">
        <v>0</v>
      </c>
    </row>
    <row r="1411" spans="1:3" x14ac:dyDescent="0.25">
      <c r="A1411">
        <v>11858.56</v>
      </c>
      <c r="B1411" t="s">
        <v>12</v>
      </c>
      <c r="C1411">
        <v>0</v>
      </c>
    </row>
    <row r="1412" spans="1:3" x14ac:dyDescent="0.25">
      <c r="A1412">
        <v>11879.1</v>
      </c>
      <c r="B1412" t="s">
        <v>12</v>
      </c>
      <c r="C1412">
        <v>0</v>
      </c>
    </row>
    <row r="1413" spans="1:3" x14ac:dyDescent="0.25">
      <c r="A1413">
        <v>11881.36</v>
      </c>
      <c r="B1413" t="s">
        <v>12</v>
      </c>
      <c r="C1413">
        <v>0</v>
      </c>
    </row>
    <row r="1414" spans="1:3" x14ac:dyDescent="0.25">
      <c r="A1414">
        <v>11881.97</v>
      </c>
      <c r="B1414" t="s">
        <v>12</v>
      </c>
      <c r="C1414">
        <v>0</v>
      </c>
    </row>
    <row r="1415" spans="1:3" x14ac:dyDescent="0.25">
      <c r="A1415">
        <v>11884.05</v>
      </c>
      <c r="B1415" t="s">
        <v>12</v>
      </c>
      <c r="C1415">
        <v>1</v>
      </c>
    </row>
    <row r="1416" spans="1:3" x14ac:dyDescent="0.25">
      <c r="A1416">
        <v>11918.2</v>
      </c>
      <c r="B1416" t="s">
        <v>12</v>
      </c>
      <c r="C1416">
        <v>1</v>
      </c>
    </row>
    <row r="1417" spans="1:3" x14ac:dyDescent="0.25">
      <c r="A1417">
        <v>11931.13</v>
      </c>
      <c r="B1417" t="s">
        <v>12</v>
      </c>
      <c r="C1417">
        <v>1</v>
      </c>
    </row>
    <row r="1418" spans="1:3" x14ac:dyDescent="0.25">
      <c r="A1418">
        <v>11938.26</v>
      </c>
      <c r="B1418" t="s">
        <v>12</v>
      </c>
      <c r="C1418">
        <v>1</v>
      </c>
    </row>
    <row r="1419" spans="1:3" x14ac:dyDescent="0.25">
      <c r="A1419">
        <v>11941.83</v>
      </c>
      <c r="B1419" t="s">
        <v>12</v>
      </c>
      <c r="C1419">
        <v>1</v>
      </c>
    </row>
    <row r="1420" spans="1:3" x14ac:dyDescent="0.25">
      <c r="A1420">
        <v>11944.59</v>
      </c>
      <c r="B1420" t="s">
        <v>12</v>
      </c>
      <c r="C1420">
        <v>1</v>
      </c>
    </row>
    <row r="1421" spans="1:3" x14ac:dyDescent="0.25">
      <c r="A1421">
        <v>11945.13</v>
      </c>
      <c r="B1421" t="s">
        <v>12</v>
      </c>
      <c r="C1421">
        <v>1</v>
      </c>
    </row>
    <row r="1422" spans="1:3" x14ac:dyDescent="0.25">
      <c r="A1422">
        <v>11946.63</v>
      </c>
      <c r="B1422" t="s">
        <v>12</v>
      </c>
      <c r="C1422">
        <v>1</v>
      </c>
    </row>
    <row r="1423" spans="1:3" x14ac:dyDescent="0.25">
      <c r="A1423">
        <v>11987.17</v>
      </c>
      <c r="B1423" t="s">
        <v>12</v>
      </c>
      <c r="C1423">
        <v>1</v>
      </c>
    </row>
    <row r="1424" spans="1:3" x14ac:dyDescent="0.25">
      <c r="A1424">
        <v>11987.68</v>
      </c>
      <c r="B1424" t="s">
        <v>12</v>
      </c>
      <c r="C1424">
        <v>0</v>
      </c>
    </row>
    <row r="1425" spans="1:3" x14ac:dyDescent="0.25">
      <c r="A1425">
        <v>11994.89</v>
      </c>
      <c r="B1425" t="s">
        <v>12</v>
      </c>
      <c r="C1425">
        <v>0</v>
      </c>
    </row>
    <row r="1426" spans="1:3" x14ac:dyDescent="0.25">
      <c r="A1426">
        <v>12001.29</v>
      </c>
      <c r="B1426" t="s">
        <v>12</v>
      </c>
      <c r="C1426">
        <v>1</v>
      </c>
    </row>
    <row r="1427" spans="1:3" x14ac:dyDescent="0.25">
      <c r="A1427">
        <v>12029.29</v>
      </c>
      <c r="B1427" t="s">
        <v>12</v>
      </c>
      <c r="C1427">
        <v>0</v>
      </c>
    </row>
    <row r="1428" spans="1:3" x14ac:dyDescent="0.25">
      <c r="A1428">
        <v>12032.33</v>
      </c>
      <c r="B1428" t="s">
        <v>12</v>
      </c>
      <c r="C1428">
        <v>0</v>
      </c>
    </row>
    <row r="1429" spans="1:3" x14ac:dyDescent="0.25">
      <c r="A1429">
        <v>12035.18</v>
      </c>
      <c r="B1429" t="s">
        <v>12</v>
      </c>
      <c r="C1429">
        <v>1</v>
      </c>
    </row>
    <row r="1430" spans="1:3" x14ac:dyDescent="0.25">
      <c r="A1430">
        <v>12044.34</v>
      </c>
      <c r="B1430" t="s">
        <v>12</v>
      </c>
      <c r="C1430">
        <v>0</v>
      </c>
    </row>
    <row r="1431" spans="1:3" x14ac:dyDescent="0.25">
      <c r="A1431">
        <v>12048.13</v>
      </c>
      <c r="B1431" t="s">
        <v>12</v>
      </c>
      <c r="C1431">
        <v>0</v>
      </c>
    </row>
    <row r="1432" spans="1:3" x14ac:dyDescent="0.25">
      <c r="A1432">
        <v>12091.34</v>
      </c>
      <c r="B1432" t="s">
        <v>12</v>
      </c>
      <c r="C1432">
        <v>1</v>
      </c>
    </row>
    <row r="1433" spans="1:3" x14ac:dyDescent="0.25">
      <c r="A1433">
        <v>12094.48</v>
      </c>
      <c r="B1433" t="s">
        <v>12</v>
      </c>
      <c r="C1433">
        <v>0</v>
      </c>
    </row>
    <row r="1434" spans="1:3" x14ac:dyDescent="0.25">
      <c r="A1434">
        <v>12096.65</v>
      </c>
      <c r="B1434" t="s">
        <v>12</v>
      </c>
      <c r="C1434">
        <v>0</v>
      </c>
    </row>
    <row r="1435" spans="1:3" x14ac:dyDescent="0.25">
      <c r="A1435">
        <v>12105.32</v>
      </c>
      <c r="B1435" t="s">
        <v>12</v>
      </c>
      <c r="C1435">
        <v>0</v>
      </c>
    </row>
    <row r="1436" spans="1:3" x14ac:dyDescent="0.25">
      <c r="A1436">
        <v>12124.99</v>
      </c>
      <c r="B1436" t="s">
        <v>12</v>
      </c>
      <c r="C1436">
        <v>1</v>
      </c>
    </row>
    <row r="1437" spans="1:3" x14ac:dyDescent="0.25">
      <c r="A1437">
        <v>12129.61</v>
      </c>
      <c r="B1437" t="s">
        <v>12</v>
      </c>
      <c r="C1437">
        <v>1</v>
      </c>
    </row>
    <row r="1438" spans="1:3" x14ac:dyDescent="0.25">
      <c r="A1438">
        <v>12130.8</v>
      </c>
      <c r="B1438" t="s">
        <v>12</v>
      </c>
      <c r="C1438">
        <v>0</v>
      </c>
    </row>
    <row r="1439" spans="1:3" x14ac:dyDescent="0.25">
      <c r="A1439">
        <v>12137.6</v>
      </c>
      <c r="B1439" t="s">
        <v>12</v>
      </c>
      <c r="C1439">
        <v>1</v>
      </c>
    </row>
    <row r="1440" spans="1:3" x14ac:dyDescent="0.25">
      <c r="A1440">
        <v>12142.58</v>
      </c>
      <c r="B1440" t="s">
        <v>12</v>
      </c>
      <c r="C1440">
        <v>1</v>
      </c>
    </row>
    <row r="1441" spans="1:3" x14ac:dyDescent="0.25">
      <c r="A1441">
        <v>12146.97</v>
      </c>
      <c r="B1441" t="s">
        <v>12</v>
      </c>
      <c r="C1441">
        <v>1</v>
      </c>
    </row>
    <row r="1442" spans="1:3" x14ac:dyDescent="0.25">
      <c r="A1442">
        <v>12148.2</v>
      </c>
      <c r="B1442" t="s">
        <v>12</v>
      </c>
      <c r="C1442">
        <v>1</v>
      </c>
    </row>
    <row r="1443" spans="1:3" x14ac:dyDescent="0.25">
      <c r="A1443">
        <v>12198.64</v>
      </c>
      <c r="B1443" t="s">
        <v>12</v>
      </c>
      <c r="C1443">
        <v>0</v>
      </c>
    </row>
    <row r="1444" spans="1:3" x14ac:dyDescent="0.25">
      <c r="A1444">
        <v>12218.7</v>
      </c>
      <c r="B1444" t="s">
        <v>12</v>
      </c>
      <c r="C1444">
        <v>0</v>
      </c>
    </row>
    <row r="1445" spans="1:3" x14ac:dyDescent="0.25">
      <c r="A1445">
        <v>12222.9</v>
      </c>
      <c r="B1445" t="s">
        <v>12</v>
      </c>
      <c r="C1445">
        <v>0</v>
      </c>
    </row>
    <row r="1446" spans="1:3" x14ac:dyDescent="0.25">
      <c r="A1446">
        <v>12224.35</v>
      </c>
      <c r="B1446" t="s">
        <v>12</v>
      </c>
      <c r="C1446">
        <v>0</v>
      </c>
    </row>
    <row r="1447" spans="1:3" x14ac:dyDescent="0.25">
      <c r="A1447">
        <v>12231.61</v>
      </c>
      <c r="B1447" t="s">
        <v>12</v>
      </c>
      <c r="C1447">
        <v>0</v>
      </c>
    </row>
    <row r="1448" spans="1:3" x14ac:dyDescent="0.25">
      <c r="A1448">
        <v>12233.83</v>
      </c>
      <c r="B1448" t="s">
        <v>12</v>
      </c>
      <c r="C1448">
        <v>0</v>
      </c>
    </row>
    <row r="1449" spans="1:3" x14ac:dyDescent="0.25">
      <c r="A1449">
        <v>12235.84</v>
      </c>
      <c r="B1449" t="s">
        <v>12</v>
      </c>
      <c r="C1449">
        <v>0</v>
      </c>
    </row>
    <row r="1450" spans="1:3" x14ac:dyDescent="0.25">
      <c r="A1450">
        <v>12237.73</v>
      </c>
      <c r="B1450" t="s">
        <v>12</v>
      </c>
      <c r="C1450">
        <v>0</v>
      </c>
    </row>
    <row r="1451" spans="1:3" x14ac:dyDescent="0.25">
      <c r="A1451">
        <v>12244.53</v>
      </c>
      <c r="B1451" t="s">
        <v>12</v>
      </c>
      <c r="C1451">
        <v>0</v>
      </c>
    </row>
    <row r="1452" spans="1:3" x14ac:dyDescent="0.25">
      <c r="A1452">
        <v>12245.17</v>
      </c>
      <c r="B1452" t="s">
        <v>12</v>
      </c>
      <c r="C1452">
        <v>0</v>
      </c>
    </row>
    <row r="1453" spans="1:3" x14ac:dyDescent="0.25">
      <c r="A1453">
        <v>12254.44</v>
      </c>
      <c r="B1453" t="s">
        <v>12</v>
      </c>
      <c r="C1453">
        <v>0</v>
      </c>
    </row>
    <row r="1454" spans="1:3" x14ac:dyDescent="0.25">
      <c r="A1454">
        <v>12255.04</v>
      </c>
      <c r="B1454" t="s">
        <v>12</v>
      </c>
      <c r="C1454">
        <v>0</v>
      </c>
    </row>
    <row r="1455" spans="1:3" x14ac:dyDescent="0.25">
      <c r="A1455">
        <v>12265.51</v>
      </c>
      <c r="B1455" t="s">
        <v>12</v>
      </c>
      <c r="C1455">
        <v>0</v>
      </c>
    </row>
    <row r="1456" spans="1:3" x14ac:dyDescent="0.25">
      <c r="A1456">
        <v>12268.63</v>
      </c>
      <c r="B1456" t="s">
        <v>12</v>
      </c>
      <c r="C1456">
        <v>0</v>
      </c>
    </row>
    <row r="1457" spans="1:3" x14ac:dyDescent="0.25">
      <c r="A1457">
        <v>12269.69</v>
      </c>
      <c r="B1457" t="s">
        <v>12</v>
      </c>
      <c r="C1457">
        <v>0</v>
      </c>
    </row>
    <row r="1458" spans="1:3" x14ac:dyDescent="0.25">
      <c r="A1458">
        <v>12282.03</v>
      </c>
      <c r="B1458" t="s">
        <v>12</v>
      </c>
      <c r="C1458">
        <v>0</v>
      </c>
    </row>
    <row r="1459" spans="1:3" x14ac:dyDescent="0.25">
      <c r="A1459">
        <v>12282.38</v>
      </c>
      <c r="B1459" t="s">
        <v>12</v>
      </c>
      <c r="C1459">
        <v>0</v>
      </c>
    </row>
    <row r="1460" spans="1:3" x14ac:dyDescent="0.25">
      <c r="A1460">
        <v>12299.59</v>
      </c>
      <c r="B1460" t="s">
        <v>12</v>
      </c>
      <c r="C1460">
        <v>0</v>
      </c>
    </row>
    <row r="1461" spans="1:3" x14ac:dyDescent="0.25">
      <c r="A1461">
        <v>12323.94</v>
      </c>
      <c r="B1461" t="s">
        <v>12</v>
      </c>
      <c r="C1461">
        <v>1</v>
      </c>
    </row>
    <row r="1462" spans="1:3" x14ac:dyDescent="0.25">
      <c r="A1462">
        <v>12333.83</v>
      </c>
      <c r="B1462" t="s">
        <v>12</v>
      </c>
      <c r="C1462">
        <v>1</v>
      </c>
    </row>
    <row r="1463" spans="1:3" x14ac:dyDescent="0.25">
      <c r="A1463">
        <v>12347.17</v>
      </c>
      <c r="B1463" t="s">
        <v>12</v>
      </c>
      <c r="C1463">
        <v>1</v>
      </c>
    </row>
    <row r="1464" spans="1:3" x14ac:dyDescent="0.25">
      <c r="A1464">
        <v>12363.55</v>
      </c>
      <c r="B1464" t="s">
        <v>12</v>
      </c>
      <c r="C1464">
        <v>1</v>
      </c>
    </row>
    <row r="1465" spans="1:3" x14ac:dyDescent="0.25">
      <c r="A1465">
        <v>12369.89</v>
      </c>
      <c r="B1465" t="s">
        <v>12</v>
      </c>
      <c r="C1465">
        <v>0</v>
      </c>
    </row>
    <row r="1466" spans="1:3" x14ac:dyDescent="0.25">
      <c r="A1466">
        <v>12404.88</v>
      </c>
      <c r="B1466" t="s">
        <v>12</v>
      </c>
      <c r="C1466">
        <v>1</v>
      </c>
    </row>
    <row r="1467" spans="1:3" x14ac:dyDescent="0.25">
      <c r="A1467">
        <v>12407.3</v>
      </c>
      <c r="B1467" t="s">
        <v>12</v>
      </c>
      <c r="C1467">
        <v>1</v>
      </c>
    </row>
    <row r="1468" spans="1:3" x14ac:dyDescent="0.25">
      <c r="A1468">
        <v>12408.29</v>
      </c>
      <c r="B1468" t="s">
        <v>12</v>
      </c>
      <c r="C1468">
        <v>1</v>
      </c>
    </row>
    <row r="1469" spans="1:3" x14ac:dyDescent="0.25">
      <c r="A1469">
        <v>12430.95</v>
      </c>
      <c r="B1469" t="s">
        <v>12</v>
      </c>
      <c r="C1469">
        <v>0</v>
      </c>
    </row>
    <row r="1470" spans="1:3" x14ac:dyDescent="0.25">
      <c r="A1470">
        <v>12452.25</v>
      </c>
      <c r="B1470" t="s">
        <v>12</v>
      </c>
      <c r="C1470">
        <v>1</v>
      </c>
    </row>
    <row r="1471" spans="1:3" x14ac:dyDescent="0.25">
      <c r="A1471">
        <v>12475.35</v>
      </c>
      <c r="B1471" t="s">
        <v>12</v>
      </c>
      <c r="C1471">
        <v>0</v>
      </c>
    </row>
    <row r="1472" spans="1:3" x14ac:dyDescent="0.25">
      <c r="A1472">
        <v>12479.71</v>
      </c>
      <c r="B1472" t="s">
        <v>12</v>
      </c>
      <c r="C1472">
        <v>0</v>
      </c>
    </row>
    <row r="1473" spans="1:3" x14ac:dyDescent="0.25">
      <c r="A1473">
        <v>12485.8</v>
      </c>
      <c r="B1473" t="s">
        <v>12</v>
      </c>
      <c r="C1473">
        <v>0</v>
      </c>
    </row>
    <row r="1474" spans="1:3" x14ac:dyDescent="0.25">
      <c r="A1474">
        <v>12495.29</v>
      </c>
      <c r="B1474" t="s">
        <v>12</v>
      </c>
      <c r="C1474">
        <v>0</v>
      </c>
    </row>
    <row r="1475" spans="1:3" x14ac:dyDescent="0.25">
      <c r="A1475">
        <v>12499.88</v>
      </c>
      <c r="B1475" t="s">
        <v>12</v>
      </c>
      <c r="C1475">
        <v>1</v>
      </c>
    </row>
    <row r="1476" spans="1:3" x14ac:dyDescent="0.25">
      <c r="A1476">
        <v>12523.6</v>
      </c>
      <c r="B1476" t="s">
        <v>12</v>
      </c>
      <c r="C1476">
        <v>1</v>
      </c>
    </row>
    <row r="1477" spans="1:3" x14ac:dyDescent="0.25">
      <c r="A1477">
        <v>12557.61</v>
      </c>
      <c r="B1477" t="s">
        <v>12</v>
      </c>
      <c r="C1477">
        <v>1</v>
      </c>
    </row>
    <row r="1478" spans="1:3" x14ac:dyDescent="0.25">
      <c r="A1478">
        <v>12574.05</v>
      </c>
      <c r="B1478" t="s">
        <v>12</v>
      </c>
      <c r="C1478">
        <v>1</v>
      </c>
    </row>
    <row r="1479" spans="1:3" x14ac:dyDescent="0.25">
      <c r="A1479">
        <v>12579.92</v>
      </c>
      <c r="B1479" t="s">
        <v>12</v>
      </c>
      <c r="C1479">
        <v>0</v>
      </c>
    </row>
    <row r="1480" spans="1:3" x14ac:dyDescent="0.25">
      <c r="A1480">
        <v>12592.53</v>
      </c>
      <c r="B1480" t="s">
        <v>12</v>
      </c>
      <c r="C1480">
        <v>0</v>
      </c>
    </row>
    <row r="1481" spans="1:3" x14ac:dyDescent="0.25">
      <c r="A1481">
        <v>12600.46</v>
      </c>
      <c r="B1481" t="s">
        <v>12</v>
      </c>
      <c r="C1481">
        <v>1</v>
      </c>
    </row>
    <row r="1482" spans="1:3" x14ac:dyDescent="0.25">
      <c r="A1482">
        <v>12609.89</v>
      </c>
      <c r="B1482" t="s">
        <v>12</v>
      </c>
      <c r="C1482">
        <v>1</v>
      </c>
    </row>
    <row r="1483" spans="1:3" x14ac:dyDescent="0.25">
      <c r="A1483">
        <v>12622.18</v>
      </c>
      <c r="B1483" t="s">
        <v>12</v>
      </c>
      <c r="C1483">
        <v>0</v>
      </c>
    </row>
    <row r="1484" spans="1:3" x14ac:dyDescent="0.25">
      <c r="A1484">
        <v>12624.74</v>
      </c>
      <c r="B1484" t="s">
        <v>12</v>
      </c>
      <c r="C1484">
        <v>0</v>
      </c>
    </row>
    <row r="1485" spans="1:3" x14ac:dyDescent="0.25">
      <c r="A1485">
        <v>12629.17</v>
      </c>
      <c r="B1485" t="s">
        <v>12</v>
      </c>
      <c r="C1485">
        <v>0</v>
      </c>
    </row>
    <row r="1486" spans="1:3" x14ac:dyDescent="0.25">
      <c r="A1486">
        <v>12629.9</v>
      </c>
      <c r="B1486" t="s">
        <v>12</v>
      </c>
      <c r="C1486">
        <v>0</v>
      </c>
    </row>
    <row r="1487" spans="1:3" x14ac:dyDescent="0.25">
      <c r="A1487">
        <v>12638.2</v>
      </c>
      <c r="B1487" t="s">
        <v>12</v>
      </c>
      <c r="C1487">
        <v>0</v>
      </c>
    </row>
    <row r="1488" spans="1:3" x14ac:dyDescent="0.25">
      <c r="A1488">
        <v>12640.24</v>
      </c>
      <c r="B1488" t="s">
        <v>12</v>
      </c>
      <c r="C1488">
        <v>0</v>
      </c>
    </row>
    <row r="1489" spans="1:3" x14ac:dyDescent="0.25">
      <c r="A1489">
        <v>12643.38</v>
      </c>
      <c r="B1489" t="s">
        <v>12</v>
      </c>
      <c r="C1489">
        <v>0</v>
      </c>
    </row>
    <row r="1490" spans="1:3" x14ac:dyDescent="0.25">
      <c r="A1490">
        <v>12644.59</v>
      </c>
      <c r="B1490" t="s">
        <v>12</v>
      </c>
      <c r="C1490">
        <v>0</v>
      </c>
    </row>
    <row r="1491" spans="1:3" x14ac:dyDescent="0.25">
      <c r="A1491">
        <v>12646.21</v>
      </c>
      <c r="B1491" t="s">
        <v>12</v>
      </c>
      <c r="C1491">
        <v>0</v>
      </c>
    </row>
    <row r="1492" spans="1:3" x14ac:dyDescent="0.25">
      <c r="A1492">
        <v>12648.7</v>
      </c>
      <c r="B1492" t="s">
        <v>12</v>
      </c>
      <c r="C1492">
        <v>0</v>
      </c>
    </row>
    <row r="1493" spans="1:3" x14ac:dyDescent="0.25">
      <c r="A1493">
        <v>12697.48</v>
      </c>
      <c r="B1493" t="s">
        <v>12</v>
      </c>
      <c r="C1493">
        <v>1</v>
      </c>
    </row>
    <row r="1494" spans="1:3" x14ac:dyDescent="0.25">
      <c r="A1494">
        <v>12699.56</v>
      </c>
      <c r="B1494" t="s">
        <v>12</v>
      </c>
      <c r="C1494">
        <v>0</v>
      </c>
    </row>
    <row r="1495" spans="1:3" x14ac:dyDescent="0.25">
      <c r="A1495">
        <v>12700.63</v>
      </c>
      <c r="B1495" t="s">
        <v>12</v>
      </c>
      <c r="C1495">
        <v>0</v>
      </c>
    </row>
    <row r="1496" spans="1:3" x14ac:dyDescent="0.25">
      <c r="A1496">
        <v>12713</v>
      </c>
      <c r="B1496" t="s">
        <v>12</v>
      </c>
      <c r="C1496">
        <v>0</v>
      </c>
    </row>
    <row r="1497" spans="1:3" x14ac:dyDescent="0.25">
      <c r="A1497">
        <v>12718.21</v>
      </c>
      <c r="B1497" t="s">
        <v>12</v>
      </c>
      <c r="C1497">
        <v>0</v>
      </c>
    </row>
    <row r="1498" spans="1:3" x14ac:dyDescent="0.25">
      <c r="A1498">
        <v>12731</v>
      </c>
      <c r="B1498" t="s">
        <v>12</v>
      </c>
      <c r="C1498">
        <v>1</v>
      </c>
    </row>
    <row r="1499" spans="1:3" x14ac:dyDescent="0.25">
      <c r="A1499">
        <v>12741.17</v>
      </c>
      <c r="B1499" t="s">
        <v>12</v>
      </c>
      <c r="C1499">
        <v>1</v>
      </c>
    </row>
    <row r="1500" spans="1:3" x14ac:dyDescent="0.25">
      <c r="A1500">
        <v>12770.27</v>
      </c>
      <c r="B1500" t="s">
        <v>12</v>
      </c>
      <c r="C1500">
        <v>1</v>
      </c>
    </row>
    <row r="1501" spans="1:3" x14ac:dyDescent="0.25">
      <c r="A1501">
        <v>12776.05</v>
      </c>
      <c r="B1501" t="s">
        <v>12</v>
      </c>
      <c r="C1501">
        <v>0</v>
      </c>
    </row>
    <row r="1502" spans="1:3" x14ac:dyDescent="0.25">
      <c r="A1502">
        <v>12788.03</v>
      </c>
      <c r="B1502" t="s">
        <v>12</v>
      </c>
      <c r="C1502">
        <v>0</v>
      </c>
    </row>
    <row r="1503" spans="1:3" x14ac:dyDescent="0.25">
      <c r="A1503">
        <v>12788.18</v>
      </c>
      <c r="B1503" t="s">
        <v>12</v>
      </c>
      <c r="C1503">
        <v>0</v>
      </c>
    </row>
    <row r="1504" spans="1:3" x14ac:dyDescent="0.25">
      <c r="A1504">
        <v>12797.21</v>
      </c>
      <c r="B1504" t="s">
        <v>12</v>
      </c>
      <c r="C1504">
        <v>0</v>
      </c>
    </row>
    <row r="1505" spans="1:3" x14ac:dyDescent="0.25">
      <c r="A1505">
        <v>12815.44</v>
      </c>
      <c r="B1505" t="s">
        <v>12</v>
      </c>
      <c r="C1505">
        <v>0</v>
      </c>
    </row>
    <row r="1506" spans="1:3" x14ac:dyDescent="0.25">
      <c r="A1506">
        <v>12823.25</v>
      </c>
      <c r="B1506" t="s">
        <v>12</v>
      </c>
      <c r="C1506">
        <v>1</v>
      </c>
    </row>
    <row r="1507" spans="1:3" x14ac:dyDescent="0.25">
      <c r="A1507">
        <v>12829.46</v>
      </c>
      <c r="B1507" t="s">
        <v>12</v>
      </c>
      <c r="C1507">
        <v>1</v>
      </c>
    </row>
    <row r="1508" spans="1:3" x14ac:dyDescent="0.25">
      <c r="A1508">
        <v>12847.24</v>
      </c>
      <c r="B1508" t="s">
        <v>12</v>
      </c>
      <c r="C1508">
        <v>1</v>
      </c>
    </row>
    <row r="1509" spans="1:3" x14ac:dyDescent="0.25">
      <c r="A1509">
        <v>12852.37</v>
      </c>
      <c r="B1509" t="s">
        <v>12</v>
      </c>
      <c r="C1509">
        <v>1</v>
      </c>
    </row>
    <row r="1510" spans="1:3" x14ac:dyDescent="0.25">
      <c r="A1510">
        <v>12856.84</v>
      </c>
      <c r="B1510" t="s">
        <v>12</v>
      </c>
      <c r="C1510">
        <v>1</v>
      </c>
    </row>
    <row r="1511" spans="1:3" x14ac:dyDescent="0.25">
      <c r="A1511">
        <v>12870.31</v>
      </c>
      <c r="B1511" t="s">
        <v>12</v>
      </c>
      <c r="C1511">
        <v>0</v>
      </c>
    </row>
    <row r="1512" spans="1:3" x14ac:dyDescent="0.25">
      <c r="A1512">
        <v>12890.06</v>
      </c>
      <c r="B1512" t="s">
        <v>12</v>
      </c>
      <c r="C1512">
        <v>1</v>
      </c>
    </row>
    <row r="1513" spans="1:3" x14ac:dyDescent="0.25">
      <c r="A1513">
        <v>12913.99</v>
      </c>
      <c r="B1513" t="s">
        <v>12</v>
      </c>
      <c r="C1513">
        <v>1</v>
      </c>
    </row>
    <row r="1514" spans="1:3" x14ac:dyDescent="0.25">
      <c r="A1514">
        <v>12925.89</v>
      </c>
      <c r="B1514" t="s">
        <v>12</v>
      </c>
      <c r="C1514">
        <v>1</v>
      </c>
    </row>
    <row r="1515" spans="1:3" x14ac:dyDescent="0.25">
      <c r="A1515">
        <v>12928.79</v>
      </c>
      <c r="B1515" t="s">
        <v>12</v>
      </c>
      <c r="C1515">
        <v>1</v>
      </c>
    </row>
    <row r="1516" spans="1:3" x14ac:dyDescent="0.25">
      <c r="A1516">
        <v>12949.16</v>
      </c>
      <c r="B1516" t="s">
        <v>12</v>
      </c>
      <c r="C1516">
        <v>1</v>
      </c>
    </row>
    <row r="1517" spans="1:3" x14ac:dyDescent="0.25">
      <c r="A1517">
        <v>12950.07</v>
      </c>
      <c r="B1517" t="s">
        <v>12</v>
      </c>
      <c r="C1517">
        <v>1</v>
      </c>
    </row>
    <row r="1518" spans="1:3" x14ac:dyDescent="0.25">
      <c r="A1518">
        <v>12957.12</v>
      </c>
      <c r="B1518" t="s">
        <v>12</v>
      </c>
      <c r="C1518">
        <v>1</v>
      </c>
    </row>
    <row r="1519" spans="1:3" x14ac:dyDescent="0.25">
      <c r="A1519">
        <v>12979.36</v>
      </c>
      <c r="B1519" t="s">
        <v>12</v>
      </c>
      <c r="C1519">
        <v>1</v>
      </c>
    </row>
    <row r="1520" spans="1:3" x14ac:dyDescent="0.25">
      <c r="A1520">
        <v>12981.35</v>
      </c>
      <c r="B1520" t="s">
        <v>12</v>
      </c>
      <c r="C1520">
        <v>1</v>
      </c>
    </row>
    <row r="1521" spans="1:3" x14ac:dyDescent="0.25">
      <c r="A1521">
        <v>12982.87</v>
      </c>
      <c r="B1521" t="s">
        <v>12</v>
      </c>
      <c r="C1521">
        <v>1</v>
      </c>
    </row>
    <row r="1522" spans="1:3" x14ac:dyDescent="0.25">
      <c r="A1522">
        <v>12994.12</v>
      </c>
      <c r="B1522" t="s">
        <v>12</v>
      </c>
      <c r="C1522">
        <v>0</v>
      </c>
    </row>
    <row r="1523" spans="1:3" x14ac:dyDescent="0.25">
      <c r="A1523">
        <v>13002.91</v>
      </c>
      <c r="B1523" t="s">
        <v>12</v>
      </c>
      <c r="C1523">
        <v>1</v>
      </c>
    </row>
    <row r="1524" spans="1:3" x14ac:dyDescent="0.25">
      <c r="A1524">
        <v>13004.95</v>
      </c>
      <c r="B1524" t="s">
        <v>12</v>
      </c>
      <c r="C1524">
        <v>1</v>
      </c>
    </row>
    <row r="1525" spans="1:3" x14ac:dyDescent="0.25">
      <c r="A1525">
        <v>13008.07</v>
      </c>
      <c r="B1525" t="s">
        <v>12</v>
      </c>
      <c r="C1525">
        <v>1</v>
      </c>
    </row>
    <row r="1526" spans="1:3" x14ac:dyDescent="0.25">
      <c r="A1526">
        <v>13010.86</v>
      </c>
      <c r="B1526" t="s">
        <v>12</v>
      </c>
      <c r="C1526">
        <v>1</v>
      </c>
    </row>
    <row r="1527" spans="1:3" x14ac:dyDescent="0.25">
      <c r="A1527">
        <v>13012.21</v>
      </c>
      <c r="B1527" t="s">
        <v>12</v>
      </c>
      <c r="C1527">
        <v>0</v>
      </c>
    </row>
    <row r="1528" spans="1:3" x14ac:dyDescent="0.25">
      <c r="A1528">
        <v>13019.16</v>
      </c>
      <c r="B1528" t="s">
        <v>12</v>
      </c>
      <c r="C1528">
        <v>0</v>
      </c>
    </row>
    <row r="1529" spans="1:3" x14ac:dyDescent="0.25">
      <c r="A1529">
        <v>13023.93</v>
      </c>
      <c r="B1529" t="s">
        <v>12</v>
      </c>
      <c r="C1529">
        <v>0</v>
      </c>
    </row>
    <row r="1530" spans="1:3" x14ac:dyDescent="0.25">
      <c r="A1530">
        <v>13041.92</v>
      </c>
      <c r="B1530" t="s">
        <v>12</v>
      </c>
      <c r="C1530">
        <v>0</v>
      </c>
    </row>
    <row r="1531" spans="1:3" x14ac:dyDescent="0.25">
      <c r="A1531">
        <v>13044.41</v>
      </c>
      <c r="B1531" t="s">
        <v>12</v>
      </c>
      <c r="C1531">
        <v>0</v>
      </c>
    </row>
    <row r="1532" spans="1:3" x14ac:dyDescent="0.25">
      <c r="A1532">
        <v>13047.33</v>
      </c>
      <c r="B1532" t="s">
        <v>12</v>
      </c>
      <c r="C1532">
        <v>0</v>
      </c>
    </row>
    <row r="1533" spans="1:3" x14ac:dyDescent="0.25">
      <c r="A1533">
        <v>13051.22</v>
      </c>
      <c r="B1533" t="s">
        <v>12</v>
      </c>
      <c r="C1533">
        <v>0</v>
      </c>
    </row>
    <row r="1534" spans="1:3" x14ac:dyDescent="0.25">
      <c r="A1534">
        <v>13063.88</v>
      </c>
      <c r="B1534" t="s">
        <v>12</v>
      </c>
      <c r="C1534">
        <v>0</v>
      </c>
    </row>
    <row r="1535" spans="1:3" x14ac:dyDescent="0.25">
      <c r="A1535">
        <v>13101.74</v>
      </c>
      <c r="B1535" t="s">
        <v>12</v>
      </c>
      <c r="C1535">
        <v>0</v>
      </c>
    </row>
    <row r="1536" spans="1:3" x14ac:dyDescent="0.25">
      <c r="A1536">
        <v>13110.79</v>
      </c>
      <c r="B1536" t="s">
        <v>12</v>
      </c>
      <c r="C1536">
        <v>0</v>
      </c>
    </row>
    <row r="1537" spans="1:3" x14ac:dyDescent="0.25">
      <c r="A1537">
        <v>13112.6</v>
      </c>
      <c r="B1537" t="s">
        <v>12</v>
      </c>
      <c r="C1537">
        <v>1</v>
      </c>
    </row>
    <row r="1538" spans="1:3" x14ac:dyDescent="0.25">
      <c r="A1538">
        <v>13113.51</v>
      </c>
      <c r="B1538" t="s">
        <v>12</v>
      </c>
      <c r="C1538">
        <v>0</v>
      </c>
    </row>
    <row r="1539" spans="1:3" x14ac:dyDescent="0.25">
      <c r="A1539">
        <v>13116.84</v>
      </c>
      <c r="B1539" t="s">
        <v>12</v>
      </c>
      <c r="C1539">
        <v>0</v>
      </c>
    </row>
    <row r="1540" spans="1:3" x14ac:dyDescent="0.25">
      <c r="A1540">
        <v>13126.68</v>
      </c>
      <c r="B1540" t="s">
        <v>12</v>
      </c>
      <c r="C1540">
        <v>0</v>
      </c>
    </row>
    <row r="1541" spans="1:3" x14ac:dyDescent="0.25">
      <c r="A1541">
        <v>13129.6</v>
      </c>
      <c r="B1541" t="s">
        <v>12</v>
      </c>
      <c r="C1541">
        <v>1</v>
      </c>
    </row>
    <row r="1542" spans="1:3" x14ac:dyDescent="0.25">
      <c r="A1542">
        <v>13143.34</v>
      </c>
      <c r="B1542" t="s">
        <v>12</v>
      </c>
      <c r="C1542">
        <v>1</v>
      </c>
    </row>
    <row r="1543" spans="1:3" x14ac:dyDescent="0.25">
      <c r="A1543">
        <v>13143.86</v>
      </c>
      <c r="B1543" t="s">
        <v>12</v>
      </c>
      <c r="C1543">
        <v>1</v>
      </c>
    </row>
    <row r="1544" spans="1:3" x14ac:dyDescent="0.25">
      <c r="A1544">
        <v>13204.29</v>
      </c>
      <c r="B1544" t="s">
        <v>12</v>
      </c>
      <c r="C1544">
        <v>0</v>
      </c>
    </row>
    <row r="1545" spans="1:3" x14ac:dyDescent="0.25">
      <c r="A1545">
        <v>13214.43</v>
      </c>
      <c r="B1545" t="s">
        <v>12</v>
      </c>
      <c r="C1545">
        <v>0</v>
      </c>
    </row>
    <row r="1546" spans="1:3" x14ac:dyDescent="0.25">
      <c r="A1546">
        <v>13217.09</v>
      </c>
      <c r="B1546" t="s">
        <v>12</v>
      </c>
      <c r="C1546">
        <v>0</v>
      </c>
    </row>
    <row r="1547" spans="1:3" x14ac:dyDescent="0.25">
      <c r="A1547">
        <v>13224.06</v>
      </c>
      <c r="B1547" t="s">
        <v>12</v>
      </c>
      <c r="C1547">
        <v>0</v>
      </c>
    </row>
    <row r="1548" spans="1:3" x14ac:dyDescent="0.25">
      <c r="A1548">
        <v>13224.69</v>
      </c>
      <c r="B1548" t="s">
        <v>12</v>
      </c>
      <c r="C1548">
        <v>0</v>
      </c>
    </row>
    <row r="1549" spans="1:3" x14ac:dyDescent="0.25">
      <c r="A1549">
        <v>13228.85</v>
      </c>
      <c r="B1549" t="s">
        <v>12</v>
      </c>
      <c r="C1549">
        <v>0</v>
      </c>
    </row>
    <row r="1550" spans="1:3" x14ac:dyDescent="0.25">
      <c r="A1550">
        <v>13292.52</v>
      </c>
      <c r="B1550" t="s">
        <v>12</v>
      </c>
      <c r="C1550">
        <v>1</v>
      </c>
    </row>
    <row r="1551" spans="1:3" x14ac:dyDescent="0.25">
      <c r="A1551">
        <v>13333.71</v>
      </c>
      <c r="B1551" t="s">
        <v>12</v>
      </c>
      <c r="C1551">
        <v>0</v>
      </c>
    </row>
    <row r="1552" spans="1:3" x14ac:dyDescent="0.25">
      <c r="A1552">
        <v>13352.1</v>
      </c>
      <c r="B1552" t="s">
        <v>12</v>
      </c>
      <c r="C1552">
        <v>1</v>
      </c>
    </row>
    <row r="1553" spans="1:3" x14ac:dyDescent="0.25">
      <c r="A1553">
        <v>13360.94</v>
      </c>
      <c r="B1553" t="s">
        <v>12</v>
      </c>
      <c r="C1553">
        <v>0</v>
      </c>
    </row>
    <row r="1554" spans="1:3" x14ac:dyDescent="0.25">
      <c r="A1554">
        <v>13375.76</v>
      </c>
      <c r="B1554" t="s">
        <v>12</v>
      </c>
      <c r="C1554">
        <v>0</v>
      </c>
    </row>
    <row r="1555" spans="1:3" x14ac:dyDescent="0.25">
      <c r="A1555">
        <v>13377.41</v>
      </c>
      <c r="B1555" t="s">
        <v>12</v>
      </c>
      <c r="C1555">
        <v>0</v>
      </c>
    </row>
    <row r="1556" spans="1:3" x14ac:dyDescent="0.25">
      <c r="A1556">
        <v>13383.67</v>
      </c>
      <c r="B1556" t="s">
        <v>12</v>
      </c>
      <c r="C1556">
        <v>1</v>
      </c>
    </row>
    <row r="1557" spans="1:3" x14ac:dyDescent="0.25">
      <c r="A1557">
        <v>13390.56</v>
      </c>
      <c r="B1557" t="s">
        <v>12</v>
      </c>
      <c r="C1557">
        <v>1</v>
      </c>
    </row>
    <row r="1558" spans="1:3" x14ac:dyDescent="0.25">
      <c r="A1558">
        <v>13393.76</v>
      </c>
      <c r="B1558" t="s">
        <v>12</v>
      </c>
      <c r="C1558">
        <v>1</v>
      </c>
    </row>
    <row r="1559" spans="1:3" x14ac:dyDescent="0.25">
      <c r="A1559">
        <v>13405.39</v>
      </c>
      <c r="B1559" t="s">
        <v>12</v>
      </c>
      <c r="C1559">
        <v>1</v>
      </c>
    </row>
    <row r="1560" spans="1:3" x14ac:dyDescent="0.25">
      <c r="A1560">
        <v>13412.97</v>
      </c>
      <c r="B1560" t="s">
        <v>12</v>
      </c>
      <c r="C1560">
        <v>1</v>
      </c>
    </row>
    <row r="1561" spans="1:3" x14ac:dyDescent="0.25">
      <c r="A1561">
        <v>13415.04</v>
      </c>
      <c r="B1561" t="s">
        <v>12</v>
      </c>
      <c r="C1561">
        <v>0</v>
      </c>
    </row>
    <row r="1562" spans="1:3" x14ac:dyDescent="0.25">
      <c r="A1562">
        <v>13417.05</v>
      </c>
      <c r="B1562" t="s">
        <v>12</v>
      </c>
      <c r="C1562">
        <v>0</v>
      </c>
    </row>
    <row r="1563" spans="1:3" x14ac:dyDescent="0.25">
      <c r="A1563">
        <v>13429.04</v>
      </c>
      <c r="B1563" t="s">
        <v>12</v>
      </c>
      <c r="C1563">
        <v>0</v>
      </c>
    </row>
    <row r="1564" spans="1:3" x14ac:dyDescent="0.25">
      <c r="A1564">
        <v>13430.27</v>
      </c>
      <c r="B1564" t="s">
        <v>12</v>
      </c>
      <c r="C1564">
        <v>0</v>
      </c>
    </row>
    <row r="1565" spans="1:3" x14ac:dyDescent="0.25">
      <c r="A1565">
        <v>13440.7</v>
      </c>
      <c r="B1565" t="s">
        <v>12</v>
      </c>
      <c r="C1565">
        <v>0</v>
      </c>
    </row>
    <row r="1566" spans="1:3" x14ac:dyDescent="0.25">
      <c r="A1566">
        <v>13451.12</v>
      </c>
      <c r="B1566" t="s">
        <v>12</v>
      </c>
      <c r="C1566">
        <v>0</v>
      </c>
    </row>
    <row r="1567" spans="1:3" x14ac:dyDescent="0.25">
      <c r="A1567">
        <v>13457.96</v>
      </c>
      <c r="B1567" t="s">
        <v>12</v>
      </c>
      <c r="C1567">
        <v>0</v>
      </c>
    </row>
    <row r="1568" spans="1:3" x14ac:dyDescent="0.25">
      <c r="A1568">
        <v>13462.52</v>
      </c>
      <c r="B1568" t="s">
        <v>12</v>
      </c>
      <c r="C1568">
        <v>0</v>
      </c>
    </row>
    <row r="1569" spans="1:3" x14ac:dyDescent="0.25">
      <c r="A1569">
        <v>13465.8</v>
      </c>
      <c r="B1569" t="s">
        <v>12</v>
      </c>
      <c r="C1569">
        <v>1</v>
      </c>
    </row>
    <row r="1570" spans="1:3" x14ac:dyDescent="0.25">
      <c r="A1570">
        <v>13470.8</v>
      </c>
      <c r="B1570" t="s">
        <v>12</v>
      </c>
      <c r="C1570">
        <v>0</v>
      </c>
    </row>
    <row r="1571" spans="1:3" x14ac:dyDescent="0.25">
      <c r="A1571">
        <v>13470.86</v>
      </c>
      <c r="B1571" t="s">
        <v>12</v>
      </c>
      <c r="C1571">
        <v>0</v>
      </c>
    </row>
    <row r="1572" spans="1:3" x14ac:dyDescent="0.25">
      <c r="A1572">
        <v>13472.19</v>
      </c>
      <c r="B1572" t="s">
        <v>12</v>
      </c>
      <c r="C1572">
        <v>1</v>
      </c>
    </row>
    <row r="1573" spans="1:3" x14ac:dyDescent="0.25">
      <c r="A1573">
        <v>13480.83</v>
      </c>
      <c r="B1573" t="s">
        <v>12</v>
      </c>
      <c r="C1573">
        <v>1</v>
      </c>
    </row>
    <row r="1574" spans="1:3" x14ac:dyDescent="0.25">
      <c r="A1574">
        <v>13511.28</v>
      </c>
      <c r="B1574" t="s">
        <v>12</v>
      </c>
      <c r="C1574">
        <v>1</v>
      </c>
    </row>
    <row r="1575" spans="1:3" x14ac:dyDescent="0.25">
      <c r="A1575">
        <v>13555</v>
      </c>
      <c r="B1575" t="s">
        <v>12</v>
      </c>
      <c r="C1575">
        <v>1</v>
      </c>
    </row>
    <row r="1576" spans="1:3" x14ac:dyDescent="0.25">
      <c r="A1576">
        <v>13566.04</v>
      </c>
      <c r="B1576" t="s">
        <v>12</v>
      </c>
      <c r="C1576">
        <v>0</v>
      </c>
    </row>
    <row r="1577" spans="1:3" x14ac:dyDescent="0.25">
      <c r="A1577">
        <v>13588.17</v>
      </c>
      <c r="B1577" t="s">
        <v>12</v>
      </c>
      <c r="C1577">
        <v>0</v>
      </c>
    </row>
    <row r="1578" spans="1:3" x14ac:dyDescent="0.25">
      <c r="A1578">
        <v>13607.37</v>
      </c>
      <c r="B1578" t="s">
        <v>12</v>
      </c>
      <c r="C1578">
        <v>0</v>
      </c>
    </row>
    <row r="1579" spans="1:3" x14ac:dyDescent="0.25">
      <c r="A1579">
        <v>13616.36</v>
      </c>
      <c r="B1579" t="s">
        <v>12</v>
      </c>
      <c r="C1579">
        <v>0</v>
      </c>
    </row>
    <row r="1580" spans="1:3" x14ac:dyDescent="0.25">
      <c r="A1580">
        <v>13622.01</v>
      </c>
      <c r="B1580" t="s">
        <v>12</v>
      </c>
      <c r="C1580">
        <v>1</v>
      </c>
    </row>
    <row r="1581" spans="1:3" x14ac:dyDescent="0.25">
      <c r="A1581">
        <v>13635.64</v>
      </c>
      <c r="B1581" t="s">
        <v>12</v>
      </c>
      <c r="C1581">
        <v>0</v>
      </c>
    </row>
    <row r="1582" spans="1:3" x14ac:dyDescent="0.25">
      <c r="A1582">
        <v>13638.06</v>
      </c>
      <c r="B1582" t="s">
        <v>12</v>
      </c>
      <c r="C1582">
        <v>1</v>
      </c>
    </row>
    <row r="1583" spans="1:3" x14ac:dyDescent="0.25">
      <c r="A1583">
        <v>13677.68</v>
      </c>
      <c r="B1583" t="s">
        <v>12</v>
      </c>
      <c r="C1583">
        <v>1</v>
      </c>
    </row>
    <row r="1584" spans="1:3" x14ac:dyDescent="0.25">
      <c r="A1584">
        <v>13685.51</v>
      </c>
      <c r="B1584" t="s">
        <v>12</v>
      </c>
      <c r="C1584">
        <v>0</v>
      </c>
    </row>
    <row r="1585" spans="1:3" x14ac:dyDescent="0.25">
      <c r="A1585">
        <v>13714.55</v>
      </c>
      <c r="B1585" t="s">
        <v>12</v>
      </c>
      <c r="C1585">
        <v>1</v>
      </c>
    </row>
    <row r="1586" spans="1:3" x14ac:dyDescent="0.25">
      <c r="A1586">
        <v>13725.47</v>
      </c>
      <c r="B1586" t="s">
        <v>12</v>
      </c>
      <c r="C1586">
        <v>0</v>
      </c>
    </row>
    <row r="1587" spans="1:3" x14ac:dyDescent="0.25">
      <c r="A1587">
        <v>13726.21</v>
      </c>
      <c r="B1587" t="s">
        <v>12</v>
      </c>
      <c r="C1587">
        <v>0</v>
      </c>
    </row>
    <row r="1588" spans="1:3" x14ac:dyDescent="0.25">
      <c r="A1588">
        <v>13746.74</v>
      </c>
      <c r="B1588" t="s">
        <v>12</v>
      </c>
      <c r="C1588">
        <v>0</v>
      </c>
    </row>
    <row r="1589" spans="1:3" x14ac:dyDescent="0.25">
      <c r="A1589">
        <v>13747.87</v>
      </c>
      <c r="B1589" t="s">
        <v>12</v>
      </c>
      <c r="C1589">
        <v>1</v>
      </c>
    </row>
    <row r="1590" spans="1:3" x14ac:dyDescent="0.25">
      <c r="A1590">
        <v>13770.1</v>
      </c>
      <c r="B1590" t="s">
        <v>12</v>
      </c>
      <c r="C1590">
        <v>1</v>
      </c>
    </row>
    <row r="1591" spans="1:3" x14ac:dyDescent="0.25">
      <c r="A1591">
        <v>13801.61</v>
      </c>
      <c r="B1591" t="s">
        <v>12</v>
      </c>
      <c r="C1591">
        <v>0</v>
      </c>
    </row>
    <row r="1592" spans="1:3" x14ac:dyDescent="0.25">
      <c r="A1592">
        <v>13819.49</v>
      </c>
      <c r="B1592" t="s">
        <v>12</v>
      </c>
      <c r="C1592">
        <v>1</v>
      </c>
    </row>
    <row r="1593" spans="1:3" x14ac:dyDescent="0.25">
      <c r="A1593">
        <v>13822.8</v>
      </c>
      <c r="B1593" t="s">
        <v>12</v>
      </c>
      <c r="C1593">
        <v>1</v>
      </c>
    </row>
    <row r="1594" spans="1:3" x14ac:dyDescent="0.25">
      <c r="A1594">
        <v>13831.12</v>
      </c>
      <c r="B1594" t="s">
        <v>12</v>
      </c>
      <c r="C1594">
        <v>1</v>
      </c>
    </row>
    <row r="1595" spans="1:3" x14ac:dyDescent="0.25">
      <c r="A1595">
        <v>13844.51</v>
      </c>
      <c r="B1595" t="s">
        <v>11</v>
      </c>
      <c r="C1595">
        <v>0</v>
      </c>
    </row>
    <row r="1596" spans="1:3" x14ac:dyDescent="0.25">
      <c r="A1596">
        <v>13844.8</v>
      </c>
      <c r="B1596" t="s">
        <v>11</v>
      </c>
      <c r="C1596">
        <v>0</v>
      </c>
    </row>
    <row r="1597" spans="1:3" x14ac:dyDescent="0.25">
      <c r="A1597">
        <v>13874.89</v>
      </c>
      <c r="B1597" t="s">
        <v>11</v>
      </c>
      <c r="C1597">
        <v>0</v>
      </c>
    </row>
    <row r="1598" spans="1:3" x14ac:dyDescent="0.25">
      <c r="A1598">
        <v>13880.95</v>
      </c>
      <c r="B1598" t="s">
        <v>11</v>
      </c>
      <c r="C1598">
        <v>0</v>
      </c>
    </row>
    <row r="1599" spans="1:3" x14ac:dyDescent="0.25">
      <c r="A1599">
        <v>13886.4</v>
      </c>
      <c r="B1599" t="s">
        <v>11</v>
      </c>
      <c r="C1599">
        <v>1</v>
      </c>
    </row>
    <row r="1600" spans="1:3" x14ac:dyDescent="0.25">
      <c r="A1600">
        <v>13887.2</v>
      </c>
      <c r="B1600" t="s">
        <v>11</v>
      </c>
      <c r="C1600">
        <v>0</v>
      </c>
    </row>
    <row r="1601" spans="1:3" x14ac:dyDescent="0.25">
      <c r="A1601">
        <v>13887.97</v>
      </c>
      <c r="B1601" t="s">
        <v>11</v>
      </c>
      <c r="C1601">
        <v>0</v>
      </c>
    </row>
    <row r="1602" spans="1:3" x14ac:dyDescent="0.25">
      <c r="A1602">
        <v>13919.82</v>
      </c>
      <c r="B1602" t="s">
        <v>11</v>
      </c>
      <c r="C1602">
        <v>1</v>
      </c>
    </row>
    <row r="1603" spans="1:3" x14ac:dyDescent="0.25">
      <c r="A1603">
        <v>13937.67</v>
      </c>
      <c r="B1603" t="s">
        <v>11</v>
      </c>
      <c r="C1603">
        <v>1</v>
      </c>
    </row>
    <row r="1604" spans="1:3" x14ac:dyDescent="0.25">
      <c r="A1604">
        <v>13974.46</v>
      </c>
      <c r="B1604" t="s">
        <v>11</v>
      </c>
      <c r="C1604">
        <v>1</v>
      </c>
    </row>
    <row r="1605" spans="1:3" x14ac:dyDescent="0.25">
      <c r="A1605">
        <v>13979.45</v>
      </c>
      <c r="B1605" t="s">
        <v>11</v>
      </c>
      <c r="C1605">
        <v>1</v>
      </c>
    </row>
    <row r="1606" spans="1:3" x14ac:dyDescent="0.25">
      <c r="A1606">
        <v>13981.85</v>
      </c>
      <c r="B1606" t="s">
        <v>11</v>
      </c>
      <c r="C1606">
        <v>1</v>
      </c>
    </row>
    <row r="1607" spans="1:3" x14ac:dyDescent="0.25">
      <c r="A1607">
        <v>14001.13</v>
      </c>
      <c r="B1607" t="s">
        <v>11</v>
      </c>
      <c r="C1607">
        <v>0</v>
      </c>
    </row>
    <row r="1608" spans="1:3" x14ac:dyDescent="0.25">
      <c r="A1608">
        <v>14001.29</v>
      </c>
      <c r="B1608" t="s">
        <v>11</v>
      </c>
      <c r="C1608">
        <v>0</v>
      </c>
    </row>
    <row r="1609" spans="1:3" x14ac:dyDescent="0.25">
      <c r="A1609">
        <v>14007.22</v>
      </c>
      <c r="B1609" t="s">
        <v>11</v>
      </c>
      <c r="C1609">
        <v>0</v>
      </c>
    </row>
    <row r="1610" spans="1:3" x14ac:dyDescent="0.25">
      <c r="A1610">
        <v>14043.48</v>
      </c>
      <c r="B1610" t="s">
        <v>11</v>
      </c>
      <c r="C1610">
        <v>0</v>
      </c>
    </row>
    <row r="1611" spans="1:3" x14ac:dyDescent="0.25">
      <c r="A1611">
        <v>14081.93</v>
      </c>
      <c r="B1611" t="s">
        <v>11</v>
      </c>
      <c r="C1611">
        <v>1</v>
      </c>
    </row>
    <row r="1612" spans="1:3" x14ac:dyDescent="0.25">
      <c r="A1612">
        <v>14098.07</v>
      </c>
      <c r="B1612" t="s">
        <v>11</v>
      </c>
      <c r="C1612">
        <v>1</v>
      </c>
    </row>
    <row r="1613" spans="1:3" x14ac:dyDescent="0.25">
      <c r="A1613">
        <v>14119.62</v>
      </c>
      <c r="B1613" t="s">
        <v>11</v>
      </c>
      <c r="C1613">
        <v>1</v>
      </c>
    </row>
    <row r="1614" spans="1:3" x14ac:dyDescent="0.25">
      <c r="A1614">
        <v>14133.04</v>
      </c>
      <c r="B1614" t="s">
        <v>11</v>
      </c>
      <c r="C1614">
        <v>0</v>
      </c>
    </row>
    <row r="1615" spans="1:3" x14ac:dyDescent="0.25">
      <c r="A1615">
        <v>14152.46</v>
      </c>
      <c r="B1615" t="s">
        <v>11</v>
      </c>
      <c r="C1615">
        <v>0</v>
      </c>
    </row>
    <row r="1616" spans="1:3" x14ac:dyDescent="0.25">
      <c r="A1616">
        <v>14193.55</v>
      </c>
      <c r="B1616" t="s">
        <v>11</v>
      </c>
      <c r="C1616">
        <v>0</v>
      </c>
    </row>
    <row r="1617" spans="1:3" x14ac:dyDescent="0.25">
      <c r="A1617">
        <v>14209.4</v>
      </c>
      <c r="B1617" t="s">
        <v>11</v>
      </c>
      <c r="C1617">
        <v>0</v>
      </c>
    </row>
    <row r="1618" spans="1:3" x14ac:dyDescent="0.25">
      <c r="A1618">
        <v>14210.54</v>
      </c>
      <c r="B1618" t="s">
        <v>11</v>
      </c>
      <c r="C1618">
        <v>1</v>
      </c>
    </row>
    <row r="1619" spans="1:3" x14ac:dyDescent="0.25">
      <c r="A1619">
        <v>14235.07</v>
      </c>
      <c r="B1619" t="s">
        <v>11</v>
      </c>
      <c r="C1619">
        <v>0</v>
      </c>
    </row>
    <row r="1620" spans="1:3" x14ac:dyDescent="0.25">
      <c r="A1620">
        <v>14254.61</v>
      </c>
      <c r="B1620" t="s">
        <v>11</v>
      </c>
      <c r="C1620">
        <v>0</v>
      </c>
    </row>
    <row r="1621" spans="1:3" x14ac:dyDescent="0.25">
      <c r="A1621">
        <v>14256.19</v>
      </c>
      <c r="B1621" t="s">
        <v>11</v>
      </c>
      <c r="C1621">
        <v>0</v>
      </c>
    </row>
    <row r="1622" spans="1:3" x14ac:dyDescent="0.25">
      <c r="A1622">
        <v>14256.79</v>
      </c>
      <c r="B1622" t="s">
        <v>11</v>
      </c>
      <c r="C1622">
        <v>0</v>
      </c>
    </row>
    <row r="1623" spans="1:3" x14ac:dyDescent="0.25">
      <c r="A1623">
        <v>14258.33</v>
      </c>
      <c r="B1623" t="s">
        <v>11</v>
      </c>
      <c r="C1623">
        <v>0</v>
      </c>
    </row>
    <row r="1624" spans="1:3" x14ac:dyDescent="0.25">
      <c r="A1624">
        <v>14283.46</v>
      </c>
      <c r="B1624" t="s">
        <v>11</v>
      </c>
      <c r="C1624">
        <v>0</v>
      </c>
    </row>
    <row r="1625" spans="1:3" x14ac:dyDescent="0.25">
      <c r="A1625">
        <v>14285.9</v>
      </c>
      <c r="B1625" t="s">
        <v>11</v>
      </c>
      <c r="C1625">
        <v>1</v>
      </c>
    </row>
    <row r="1626" spans="1:3" x14ac:dyDescent="0.25">
      <c r="A1626">
        <v>14313.85</v>
      </c>
      <c r="B1626" t="s">
        <v>11</v>
      </c>
      <c r="C1626">
        <v>0</v>
      </c>
    </row>
    <row r="1627" spans="1:3" x14ac:dyDescent="0.25">
      <c r="A1627">
        <v>14319.03</v>
      </c>
      <c r="B1627" t="s">
        <v>11</v>
      </c>
      <c r="C1627">
        <v>0</v>
      </c>
    </row>
    <row r="1628" spans="1:3" x14ac:dyDescent="0.25">
      <c r="A1628">
        <v>14337.91</v>
      </c>
      <c r="B1628" t="s">
        <v>11</v>
      </c>
      <c r="C1628">
        <v>1</v>
      </c>
    </row>
    <row r="1629" spans="1:3" x14ac:dyDescent="0.25">
      <c r="A1629">
        <v>14349.85</v>
      </c>
      <c r="B1629" t="s">
        <v>11</v>
      </c>
      <c r="C1629">
        <v>1</v>
      </c>
    </row>
    <row r="1630" spans="1:3" x14ac:dyDescent="0.25">
      <c r="A1630">
        <v>14355.43</v>
      </c>
      <c r="B1630" t="s">
        <v>11</v>
      </c>
      <c r="C1630">
        <v>0</v>
      </c>
    </row>
    <row r="1631" spans="1:3" x14ac:dyDescent="0.25">
      <c r="A1631">
        <v>14358.36</v>
      </c>
      <c r="B1631" t="s">
        <v>11</v>
      </c>
      <c r="C1631">
        <v>1</v>
      </c>
    </row>
    <row r="1632" spans="1:3" x14ac:dyDescent="0.25">
      <c r="A1632">
        <v>14382.71</v>
      </c>
      <c r="B1632" t="s">
        <v>11</v>
      </c>
      <c r="C1632">
        <v>0</v>
      </c>
    </row>
    <row r="1633" spans="1:3" x14ac:dyDescent="0.25">
      <c r="A1633">
        <v>14394.4</v>
      </c>
      <c r="B1633" t="s">
        <v>11</v>
      </c>
      <c r="C1633">
        <v>0</v>
      </c>
    </row>
    <row r="1634" spans="1:3" x14ac:dyDescent="0.25">
      <c r="A1634">
        <v>14394.56</v>
      </c>
      <c r="B1634" t="s">
        <v>11</v>
      </c>
      <c r="C1634">
        <v>1</v>
      </c>
    </row>
    <row r="1635" spans="1:3" x14ac:dyDescent="0.25">
      <c r="A1635">
        <v>14410.93</v>
      </c>
      <c r="B1635" t="s">
        <v>11</v>
      </c>
      <c r="C1635">
        <v>1</v>
      </c>
    </row>
    <row r="1636" spans="1:3" x14ac:dyDescent="0.25">
      <c r="A1636">
        <v>14418.28</v>
      </c>
      <c r="B1636" t="s">
        <v>11</v>
      </c>
      <c r="C1636">
        <v>1</v>
      </c>
    </row>
    <row r="1637" spans="1:3" x14ac:dyDescent="0.25">
      <c r="A1637">
        <v>14426.07</v>
      </c>
      <c r="B1637" t="s">
        <v>11</v>
      </c>
      <c r="C1637">
        <v>0</v>
      </c>
    </row>
    <row r="1638" spans="1:3" x14ac:dyDescent="0.25">
      <c r="A1638">
        <v>14426.66</v>
      </c>
      <c r="B1638" t="s">
        <v>11</v>
      </c>
      <c r="C1638">
        <v>0</v>
      </c>
    </row>
    <row r="1639" spans="1:3" x14ac:dyDescent="0.25">
      <c r="A1639">
        <v>14427.63</v>
      </c>
      <c r="B1639" t="s">
        <v>11</v>
      </c>
      <c r="C1639">
        <v>1</v>
      </c>
    </row>
    <row r="1640" spans="1:3" x14ac:dyDescent="0.25">
      <c r="A1640">
        <v>14449.85</v>
      </c>
      <c r="B1640" t="s">
        <v>11</v>
      </c>
      <c r="C1640">
        <v>0</v>
      </c>
    </row>
    <row r="1641" spans="1:3" x14ac:dyDescent="0.25">
      <c r="A1641">
        <v>14451.84</v>
      </c>
      <c r="B1641" t="s">
        <v>11</v>
      </c>
      <c r="C1641">
        <v>0</v>
      </c>
    </row>
    <row r="1642" spans="1:3" x14ac:dyDescent="0.25">
      <c r="A1642">
        <v>14455.64</v>
      </c>
      <c r="B1642" t="s">
        <v>11</v>
      </c>
      <c r="C1642">
        <v>0</v>
      </c>
    </row>
    <row r="1643" spans="1:3" x14ac:dyDescent="0.25">
      <c r="A1643">
        <v>14470.01</v>
      </c>
      <c r="B1643" t="s">
        <v>11</v>
      </c>
      <c r="C1643">
        <v>0</v>
      </c>
    </row>
    <row r="1644" spans="1:3" x14ac:dyDescent="0.25">
      <c r="A1644">
        <v>14474.68</v>
      </c>
      <c r="B1644" t="s">
        <v>11</v>
      </c>
      <c r="C1644">
        <v>0</v>
      </c>
    </row>
    <row r="1645" spans="1:3" x14ac:dyDescent="0.25">
      <c r="A1645">
        <v>14478.33</v>
      </c>
      <c r="B1645" t="s">
        <v>11</v>
      </c>
      <c r="C1645">
        <v>1</v>
      </c>
    </row>
    <row r="1646" spans="1:3" x14ac:dyDescent="0.25">
      <c r="A1646">
        <v>14507.46</v>
      </c>
      <c r="B1646" t="s">
        <v>11</v>
      </c>
      <c r="C1646">
        <v>1</v>
      </c>
    </row>
    <row r="1647" spans="1:3" x14ac:dyDescent="0.25">
      <c r="A1647">
        <v>14547.26</v>
      </c>
      <c r="B1647" t="s">
        <v>11</v>
      </c>
      <c r="C1647">
        <v>0</v>
      </c>
    </row>
    <row r="1648" spans="1:3" x14ac:dyDescent="0.25">
      <c r="A1648">
        <v>14571.89</v>
      </c>
      <c r="B1648" t="s">
        <v>11</v>
      </c>
      <c r="C1648">
        <v>0</v>
      </c>
    </row>
    <row r="1649" spans="1:3" x14ac:dyDescent="0.25">
      <c r="A1649">
        <v>14574.64</v>
      </c>
      <c r="B1649" t="s">
        <v>11</v>
      </c>
      <c r="C1649">
        <v>0</v>
      </c>
    </row>
    <row r="1650" spans="1:3" x14ac:dyDescent="0.25">
      <c r="A1650">
        <v>14590.63</v>
      </c>
      <c r="B1650" t="s">
        <v>11</v>
      </c>
      <c r="C1650">
        <v>0</v>
      </c>
    </row>
    <row r="1651" spans="1:3" x14ac:dyDescent="0.25">
      <c r="A1651">
        <v>14600.62</v>
      </c>
      <c r="B1651" t="s">
        <v>11</v>
      </c>
      <c r="C1651">
        <v>1</v>
      </c>
    </row>
    <row r="1652" spans="1:3" x14ac:dyDescent="0.25">
      <c r="A1652">
        <v>14612.33</v>
      </c>
      <c r="B1652" t="s">
        <v>11</v>
      </c>
      <c r="C1652">
        <v>1</v>
      </c>
    </row>
    <row r="1653" spans="1:3" x14ac:dyDescent="0.25">
      <c r="A1653">
        <v>14630.52</v>
      </c>
      <c r="B1653" t="s">
        <v>11</v>
      </c>
      <c r="C1653">
        <v>0</v>
      </c>
    </row>
    <row r="1654" spans="1:3" x14ac:dyDescent="0.25">
      <c r="A1654">
        <v>14640.35</v>
      </c>
      <c r="B1654" t="s">
        <v>11</v>
      </c>
      <c r="C1654">
        <v>0</v>
      </c>
    </row>
    <row r="1655" spans="1:3" x14ac:dyDescent="0.25">
      <c r="A1655">
        <v>14657.2</v>
      </c>
      <c r="B1655" t="s">
        <v>11</v>
      </c>
      <c r="C1655">
        <v>0</v>
      </c>
    </row>
    <row r="1656" spans="1:3" x14ac:dyDescent="0.25">
      <c r="A1656">
        <v>14665.75</v>
      </c>
      <c r="B1656" t="s">
        <v>11</v>
      </c>
      <c r="C1656">
        <v>0</v>
      </c>
    </row>
    <row r="1657" spans="1:3" x14ac:dyDescent="0.25">
      <c r="A1657">
        <v>14692.67</v>
      </c>
      <c r="B1657" t="s">
        <v>11</v>
      </c>
      <c r="C1657">
        <v>0</v>
      </c>
    </row>
    <row r="1658" spans="1:3" x14ac:dyDescent="0.25">
      <c r="A1658">
        <v>14696.77</v>
      </c>
      <c r="B1658" t="s">
        <v>11</v>
      </c>
      <c r="C1658">
        <v>0</v>
      </c>
    </row>
    <row r="1659" spans="1:3" x14ac:dyDescent="0.25">
      <c r="A1659">
        <v>14711.74</v>
      </c>
      <c r="B1659" t="s">
        <v>11</v>
      </c>
      <c r="C1659">
        <v>0</v>
      </c>
    </row>
    <row r="1660" spans="1:3" x14ac:dyDescent="0.25">
      <c r="A1660">
        <v>14738.43</v>
      </c>
      <c r="B1660" t="s">
        <v>11</v>
      </c>
      <c r="C1660">
        <v>1</v>
      </c>
    </row>
    <row r="1661" spans="1:3" x14ac:dyDescent="0.25">
      <c r="A1661">
        <v>14750.42</v>
      </c>
      <c r="B1661" t="s">
        <v>11</v>
      </c>
      <c r="C1661">
        <v>0</v>
      </c>
    </row>
    <row r="1662" spans="1:3" x14ac:dyDescent="0.25">
      <c r="A1662">
        <v>14819</v>
      </c>
      <c r="B1662" t="s">
        <v>11</v>
      </c>
      <c r="C1662">
        <v>1</v>
      </c>
    </row>
    <row r="1663" spans="1:3" x14ac:dyDescent="0.25">
      <c r="A1663">
        <v>14839.34</v>
      </c>
      <c r="B1663" t="s">
        <v>11</v>
      </c>
      <c r="C1663">
        <v>0</v>
      </c>
    </row>
    <row r="1664" spans="1:3" x14ac:dyDescent="0.25">
      <c r="A1664">
        <v>14843.96</v>
      </c>
      <c r="B1664" t="s">
        <v>11</v>
      </c>
      <c r="C1664">
        <v>0</v>
      </c>
    </row>
    <row r="1665" spans="1:3" x14ac:dyDescent="0.25">
      <c r="A1665">
        <v>14847.63</v>
      </c>
      <c r="B1665" t="s">
        <v>11</v>
      </c>
      <c r="C1665">
        <v>1</v>
      </c>
    </row>
    <row r="1666" spans="1:3" x14ac:dyDescent="0.25">
      <c r="A1666">
        <v>14901.52</v>
      </c>
      <c r="B1666" t="s">
        <v>11</v>
      </c>
      <c r="C1666">
        <v>0</v>
      </c>
    </row>
    <row r="1667" spans="1:3" x14ac:dyDescent="0.25">
      <c r="A1667">
        <v>14908.27</v>
      </c>
      <c r="B1667" t="s">
        <v>11</v>
      </c>
      <c r="C1667">
        <v>0</v>
      </c>
    </row>
    <row r="1668" spans="1:3" x14ac:dyDescent="0.25">
      <c r="A1668">
        <v>14926.97</v>
      </c>
      <c r="B1668" t="s">
        <v>11</v>
      </c>
      <c r="C1668">
        <v>1</v>
      </c>
    </row>
    <row r="1669" spans="1:3" x14ac:dyDescent="0.25">
      <c r="A1669">
        <v>14945.34</v>
      </c>
      <c r="B1669" t="s">
        <v>11</v>
      </c>
      <c r="C1669">
        <v>1</v>
      </c>
    </row>
    <row r="1670" spans="1:3" x14ac:dyDescent="0.25">
      <c r="A1670">
        <v>14988.43</v>
      </c>
      <c r="B1670" t="s">
        <v>11</v>
      </c>
      <c r="C1670">
        <v>1</v>
      </c>
    </row>
    <row r="1671" spans="1:3" x14ac:dyDescent="0.25">
      <c r="A1671">
        <v>15006.58</v>
      </c>
      <c r="B1671" t="s">
        <v>11</v>
      </c>
      <c r="C1671">
        <v>0</v>
      </c>
    </row>
    <row r="1672" spans="1:3" x14ac:dyDescent="0.25">
      <c r="A1672">
        <v>15019.76</v>
      </c>
      <c r="B1672" t="s">
        <v>11</v>
      </c>
      <c r="C1672">
        <v>0</v>
      </c>
    </row>
    <row r="1673" spans="1:3" x14ac:dyDescent="0.25">
      <c r="A1673">
        <v>15025.76</v>
      </c>
      <c r="B1673" t="s">
        <v>11</v>
      </c>
      <c r="C1673">
        <v>0</v>
      </c>
    </row>
    <row r="1674" spans="1:3" x14ac:dyDescent="0.25">
      <c r="A1674">
        <v>15026.3</v>
      </c>
      <c r="B1674" t="s">
        <v>11</v>
      </c>
      <c r="C1674">
        <v>0</v>
      </c>
    </row>
    <row r="1675" spans="1:3" x14ac:dyDescent="0.25">
      <c r="A1675">
        <v>15038.51</v>
      </c>
      <c r="B1675" t="s">
        <v>11</v>
      </c>
      <c r="C1675">
        <v>1</v>
      </c>
    </row>
    <row r="1676" spans="1:3" x14ac:dyDescent="0.25">
      <c r="A1676">
        <v>15052.68</v>
      </c>
      <c r="B1676" t="s">
        <v>11</v>
      </c>
      <c r="C1676">
        <v>1</v>
      </c>
    </row>
    <row r="1677" spans="1:3" x14ac:dyDescent="0.25">
      <c r="A1677">
        <v>15090.35</v>
      </c>
      <c r="B1677" t="s">
        <v>11</v>
      </c>
      <c r="C1677">
        <v>1</v>
      </c>
    </row>
    <row r="1678" spans="1:3" x14ac:dyDescent="0.25">
      <c r="A1678">
        <v>15103.69</v>
      </c>
      <c r="B1678" t="s">
        <v>11</v>
      </c>
      <c r="C1678">
        <v>1</v>
      </c>
    </row>
    <row r="1679" spans="1:3" x14ac:dyDescent="0.25">
      <c r="A1679">
        <v>15123.19</v>
      </c>
      <c r="B1679" t="s">
        <v>11</v>
      </c>
      <c r="C1679">
        <v>0</v>
      </c>
    </row>
    <row r="1680" spans="1:3" x14ac:dyDescent="0.25">
      <c r="A1680">
        <v>15150.44</v>
      </c>
      <c r="B1680" t="s">
        <v>11</v>
      </c>
      <c r="C1680">
        <v>1</v>
      </c>
    </row>
    <row r="1681" spans="1:3" x14ac:dyDescent="0.25">
      <c r="A1681">
        <v>15161.25</v>
      </c>
      <c r="B1681" t="s">
        <v>11</v>
      </c>
      <c r="C1681">
        <v>0</v>
      </c>
    </row>
    <row r="1682" spans="1:3" x14ac:dyDescent="0.25">
      <c r="A1682">
        <v>15161.53</v>
      </c>
      <c r="B1682" t="s">
        <v>11</v>
      </c>
      <c r="C1682">
        <v>1</v>
      </c>
    </row>
    <row r="1683" spans="1:3" x14ac:dyDescent="0.25">
      <c r="A1683">
        <v>15170.07</v>
      </c>
      <c r="B1683" t="s">
        <v>11</v>
      </c>
      <c r="C1683">
        <v>1</v>
      </c>
    </row>
    <row r="1684" spans="1:3" x14ac:dyDescent="0.25">
      <c r="A1684">
        <v>15174.81</v>
      </c>
      <c r="B1684" t="s">
        <v>11</v>
      </c>
      <c r="C1684">
        <v>0</v>
      </c>
    </row>
    <row r="1685" spans="1:3" x14ac:dyDescent="0.25">
      <c r="A1685">
        <v>15207.92</v>
      </c>
      <c r="B1685" t="s">
        <v>11</v>
      </c>
      <c r="C1685">
        <v>0</v>
      </c>
    </row>
    <row r="1686" spans="1:3" x14ac:dyDescent="0.25">
      <c r="A1686">
        <v>15230.32</v>
      </c>
      <c r="B1686" t="s">
        <v>11</v>
      </c>
      <c r="C1686">
        <v>0</v>
      </c>
    </row>
    <row r="1687" spans="1:3" x14ac:dyDescent="0.25">
      <c r="A1687">
        <v>15260.52</v>
      </c>
      <c r="B1687" t="s">
        <v>11</v>
      </c>
      <c r="C1687">
        <v>1</v>
      </c>
    </row>
    <row r="1688" spans="1:3" x14ac:dyDescent="0.25">
      <c r="A1688">
        <v>15322.77</v>
      </c>
      <c r="B1688" t="s">
        <v>11</v>
      </c>
      <c r="C1688">
        <v>1</v>
      </c>
    </row>
    <row r="1689" spans="1:3" x14ac:dyDescent="0.25">
      <c r="A1689">
        <v>15359.1</v>
      </c>
      <c r="B1689" t="s">
        <v>11</v>
      </c>
      <c r="C1689">
        <v>0</v>
      </c>
    </row>
    <row r="1690" spans="1:3" x14ac:dyDescent="0.25">
      <c r="A1690">
        <v>15361.5</v>
      </c>
      <c r="B1690" t="s">
        <v>11</v>
      </c>
      <c r="C1690">
        <v>1</v>
      </c>
    </row>
    <row r="1691" spans="1:3" x14ac:dyDescent="0.25">
      <c r="A1691">
        <v>15363.77</v>
      </c>
      <c r="B1691" t="s">
        <v>11</v>
      </c>
      <c r="C1691">
        <v>0</v>
      </c>
    </row>
    <row r="1692" spans="1:3" x14ac:dyDescent="0.25">
      <c r="A1692">
        <v>15368.22</v>
      </c>
      <c r="B1692" t="s">
        <v>11</v>
      </c>
      <c r="C1692">
        <v>0</v>
      </c>
    </row>
    <row r="1693" spans="1:3" x14ac:dyDescent="0.25">
      <c r="A1693">
        <v>15377.77</v>
      </c>
      <c r="B1693" t="s">
        <v>11</v>
      </c>
      <c r="C1693">
        <v>1</v>
      </c>
    </row>
    <row r="1694" spans="1:3" x14ac:dyDescent="0.25">
      <c r="A1694">
        <v>15440.2</v>
      </c>
      <c r="B1694" t="s">
        <v>11</v>
      </c>
      <c r="C1694">
        <v>0</v>
      </c>
    </row>
    <row r="1695" spans="1:3" x14ac:dyDescent="0.25">
      <c r="A1695">
        <v>15450.48</v>
      </c>
      <c r="B1695" t="s">
        <v>11</v>
      </c>
      <c r="C1695">
        <v>0</v>
      </c>
    </row>
    <row r="1696" spans="1:3" x14ac:dyDescent="0.25">
      <c r="A1696">
        <v>15532.16</v>
      </c>
      <c r="B1696" t="s">
        <v>11</v>
      </c>
      <c r="C1696">
        <v>0</v>
      </c>
    </row>
    <row r="1697" spans="1:3" x14ac:dyDescent="0.25">
      <c r="A1697">
        <v>15555.19</v>
      </c>
      <c r="B1697" t="s">
        <v>11</v>
      </c>
      <c r="C1697">
        <v>1</v>
      </c>
    </row>
    <row r="1698" spans="1:3" x14ac:dyDescent="0.25">
      <c r="A1698">
        <v>15556.67</v>
      </c>
      <c r="B1698" t="s">
        <v>11</v>
      </c>
      <c r="C1698">
        <v>1</v>
      </c>
    </row>
    <row r="1699" spans="1:3" x14ac:dyDescent="0.25">
      <c r="A1699">
        <v>15608.58</v>
      </c>
      <c r="B1699" t="s">
        <v>11</v>
      </c>
      <c r="C1699">
        <v>0</v>
      </c>
    </row>
    <row r="1700" spans="1:3" x14ac:dyDescent="0.25">
      <c r="A1700">
        <v>15612.19</v>
      </c>
      <c r="B1700" t="s">
        <v>11</v>
      </c>
      <c r="C1700">
        <v>0</v>
      </c>
    </row>
    <row r="1701" spans="1:3" x14ac:dyDescent="0.25">
      <c r="A1701">
        <v>15646.28</v>
      </c>
      <c r="B1701" t="s">
        <v>11</v>
      </c>
      <c r="C1701">
        <v>1</v>
      </c>
    </row>
    <row r="1702" spans="1:3" x14ac:dyDescent="0.25">
      <c r="A1702">
        <v>15670.3</v>
      </c>
      <c r="B1702" t="s">
        <v>11</v>
      </c>
      <c r="C1702">
        <v>0</v>
      </c>
    </row>
    <row r="1703" spans="1:3" x14ac:dyDescent="0.25">
      <c r="A1703">
        <v>15698.86</v>
      </c>
      <c r="B1703" t="s">
        <v>11</v>
      </c>
      <c r="C1703">
        <v>1</v>
      </c>
    </row>
    <row r="1704" spans="1:3" x14ac:dyDescent="0.25">
      <c r="A1704">
        <v>15746.62</v>
      </c>
      <c r="B1704" t="s">
        <v>11</v>
      </c>
      <c r="C1704">
        <v>1</v>
      </c>
    </row>
    <row r="1705" spans="1:3" x14ac:dyDescent="0.25">
      <c r="A1705">
        <v>15817.99</v>
      </c>
      <c r="B1705" t="s">
        <v>11</v>
      </c>
      <c r="C1705">
        <v>1</v>
      </c>
    </row>
    <row r="1706" spans="1:3" x14ac:dyDescent="0.25">
      <c r="A1706">
        <v>15820.7</v>
      </c>
      <c r="B1706" t="s">
        <v>11</v>
      </c>
      <c r="C1706">
        <v>1</v>
      </c>
    </row>
    <row r="1707" spans="1:3" x14ac:dyDescent="0.25">
      <c r="A1707">
        <v>15828.82</v>
      </c>
      <c r="B1707" t="s">
        <v>11</v>
      </c>
      <c r="C1707">
        <v>0</v>
      </c>
    </row>
    <row r="1708" spans="1:3" x14ac:dyDescent="0.25">
      <c r="A1708">
        <v>15840.81</v>
      </c>
      <c r="B1708" t="s">
        <v>11</v>
      </c>
      <c r="C1708">
        <v>1</v>
      </c>
    </row>
    <row r="1709" spans="1:3" x14ac:dyDescent="0.25">
      <c r="A1709">
        <v>15922.29</v>
      </c>
      <c r="B1709" t="s">
        <v>11</v>
      </c>
      <c r="C1709">
        <v>0</v>
      </c>
    </row>
    <row r="1710" spans="1:3" x14ac:dyDescent="0.25">
      <c r="A1710">
        <v>15965.29</v>
      </c>
      <c r="B1710" t="s">
        <v>11</v>
      </c>
      <c r="C1710">
        <v>0</v>
      </c>
    </row>
    <row r="1711" spans="1:3" x14ac:dyDescent="0.25">
      <c r="A1711">
        <v>15966.19</v>
      </c>
      <c r="B1711" t="s">
        <v>11</v>
      </c>
      <c r="C1711">
        <v>0</v>
      </c>
    </row>
    <row r="1712" spans="1:3" x14ac:dyDescent="0.25">
      <c r="A1712">
        <v>16059.06</v>
      </c>
      <c r="B1712" t="s">
        <v>11</v>
      </c>
      <c r="C1712">
        <v>0</v>
      </c>
    </row>
    <row r="1713" spans="1:3" x14ac:dyDescent="0.25">
      <c r="A1713">
        <v>16062.89</v>
      </c>
      <c r="B1713" t="s">
        <v>11</v>
      </c>
      <c r="C1713">
        <v>0</v>
      </c>
    </row>
    <row r="1714" spans="1:3" x14ac:dyDescent="0.25">
      <c r="A1714">
        <v>16069.08</v>
      </c>
      <c r="B1714" t="s">
        <v>11</v>
      </c>
      <c r="C1714">
        <v>0</v>
      </c>
    </row>
    <row r="1715" spans="1:3" x14ac:dyDescent="0.25">
      <c r="A1715">
        <v>16085.13</v>
      </c>
      <c r="B1715" t="s">
        <v>11</v>
      </c>
      <c r="C1715">
        <v>0</v>
      </c>
    </row>
    <row r="1716" spans="1:3" x14ac:dyDescent="0.25">
      <c r="A1716">
        <v>16097.94</v>
      </c>
      <c r="B1716" t="s">
        <v>11</v>
      </c>
      <c r="C1716">
        <v>1</v>
      </c>
    </row>
    <row r="1717" spans="1:3" x14ac:dyDescent="0.25">
      <c r="A1717">
        <v>16115.3</v>
      </c>
      <c r="B1717" t="s">
        <v>11</v>
      </c>
      <c r="C1717">
        <v>0</v>
      </c>
    </row>
    <row r="1718" spans="1:3" x14ac:dyDescent="0.25">
      <c r="A1718">
        <v>16122.65</v>
      </c>
      <c r="B1718" t="s">
        <v>11</v>
      </c>
      <c r="C1718">
        <v>0</v>
      </c>
    </row>
    <row r="1719" spans="1:3" x14ac:dyDescent="0.25">
      <c r="A1719">
        <v>16138.76</v>
      </c>
      <c r="B1719" t="s">
        <v>11</v>
      </c>
      <c r="C1719">
        <v>1</v>
      </c>
    </row>
    <row r="1720" spans="1:3" x14ac:dyDescent="0.25">
      <c r="A1720">
        <v>16152.04</v>
      </c>
      <c r="B1720" t="s">
        <v>11</v>
      </c>
      <c r="C1720">
        <v>0</v>
      </c>
    </row>
    <row r="1721" spans="1:3" x14ac:dyDescent="0.25">
      <c r="A1721">
        <v>16190.97</v>
      </c>
      <c r="B1721" t="s">
        <v>11</v>
      </c>
      <c r="C1721">
        <v>1</v>
      </c>
    </row>
    <row r="1722" spans="1:3" x14ac:dyDescent="0.25">
      <c r="A1722">
        <v>16199.1</v>
      </c>
      <c r="B1722" t="s">
        <v>11</v>
      </c>
      <c r="C1722">
        <v>1</v>
      </c>
    </row>
    <row r="1723" spans="1:3" x14ac:dyDescent="0.25">
      <c r="A1723">
        <v>16205.88</v>
      </c>
      <c r="B1723" t="s">
        <v>11</v>
      </c>
      <c r="C1723">
        <v>1</v>
      </c>
    </row>
    <row r="1724" spans="1:3" x14ac:dyDescent="0.25">
      <c r="A1724">
        <v>16232.85</v>
      </c>
      <c r="B1724" t="s">
        <v>11</v>
      </c>
      <c r="C1724">
        <v>1</v>
      </c>
    </row>
    <row r="1725" spans="1:3" x14ac:dyDescent="0.25">
      <c r="A1725">
        <v>16267.32</v>
      </c>
      <c r="B1725" t="s">
        <v>11</v>
      </c>
      <c r="C1725">
        <v>1</v>
      </c>
    </row>
    <row r="1726" spans="1:3" x14ac:dyDescent="0.25">
      <c r="A1726">
        <v>16297.85</v>
      </c>
      <c r="B1726" t="s">
        <v>11</v>
      </c>
      <c r="C1726">
        <v>1</v>
      </c>
    </row>
    <row r="1727" spans="1:3" x14ac:dyDescent="0.25">
      <c r="A1727">
        <v>16311.05</v>
      </c>
      <c r="B1727" t="s">
        <v>11</v>
      </c>
      <c r="C1727">
        <v>0</v>
      </c>
    </row>
    <row r="1728" spans="1:3" x14ac:dyDescent="0.25">
      <c r="A1728">
        <v>16351.42</v>
      </c>
      <c r="B1728" t="s">
        <v>11</v>
      </c>
      <c r="C1728">
        <v>0</v>
      </c>
    </row>
    <row r="1729" spans="1:3" x14ac:dyDescent="0.25">
      <c r="A1729">
        <v>16420.490000000002</v>
      </c>
      <c r="B1729" t="s">
        <v>11</v>
      </c>
      <c r="C1729">
        <v>0</v>
      </c>
    </row>
    <row r="1730" spans="1:3" x14ac:dyDescent="0.25">
      <c r="A1730">
        <v>16450.89</v>
      </c>
      <c r="B1730" t="s">
        <v>11</v>
      </c>
      <c r="C1730">
        <v>1</v>
      </c>
    </row>
    <row r="1731" spans="1:3" x14ac:dyDescent="0.25">
      <c r="A1731">
        <v>16455.71</v>
      </c>
      <c r="B1731" t="s">
        <v>11</v>
      </c>
      <c r="C1731">
        <v>0</v>
      </c>
    </row>
    <row r="1732" spans="1:3" x14ac:dyDescent="0.25">
      <c r="A1732">
        <v>16577.78</v>
      </c>
      <c r="B1732" t="s">
        <v>11</v>
      </c>
      <c r="C1732">
        <v>0</v>
      </c>
    </row>
    <row r="1733" spans="1:3" x14ac:dyDescent="0.25">
      <c r="A1733">
        <v>16586.5</v>
      </c>
      <c r="B1733" t="s">
        <v>11</v>
      </c>
      <c r="C1733">
        <v>1</v>
      </c>
    </row>
    <row r="1734" spans="1:3" x14ac:dyDescent="0.25">
      <c r="A1734">
        <v>16587.96</v>
      </c>
      <c r="B1734" t="s">
        <v>11</v>
      </c>
      <c r="C1734">
        <v>1</v>
      </c>
    </row>
    <row r="1735" spans="1:3" x14ac:dyDescent="0.25">
      <c r="A1735">
        <v>16600.16</v>
      </c>
      <c r="B1735" t="s">
        <v>11</v>
      </c>
      <c r="C1735">
        <v>0</v>
      </c>
    </row>
    <row r="1736" spans="1:3" x14ac:dyDescent="0.25">
      <c r="A1736">
        <v>16602.18</v>
      </c>
      <c r="B1736" t="s">
        <v>11</v>
      </c>
      <c r="C1736">
        <v>0</v>
      </c>
    </row>
    <row r="1737" spans="1:3" x14ac:dyDescent="0.25">
      <c r="A1737">
        <v>16631.61</v>
      </c>
      <c r="B1737" t="s">
        <v>11</v>
      </c>
      <c r="C1737">
        <v>0</v>
      </c>
    </row>
    <row r="1738" spans="1:3" x14ac:dyDescent="0.25">
      <c r="A1738">
        <v>16657.72</v>
      </c>
      <c r="B1738" t="s">
        <v>11</v>
      </c>
      <c r="C1738">
        <v>0</v>
      </c>
    </row>
    <row r="1739" spans="1:3" x14ac:dyDescent="0.25">
      <c r="A1739">
        <v>16770.990000000002</v>
      </c>
      <c r="B1739" t="s">
        <v>11</v>
      </c>
      <c r="C1739">
        <v>1</v>
      </c>
    </row>
    <row r="1740" spans="1:3" x14ac:dyDescent="0.25">
      <c r="A1740">
        <v>16776.3</v>
      </c>
      <c r="B1740" t="s">
        <v>11</v>
      </c>
      <c r="C1740">
        <v>0</v>
      </c>
    </row>
    <row r="1741" spans="1:3" x14ac:dyDescent="0.25">
      <c r="A1741">
        <v>16779.400000000001</v>
      </c>
      <c r="B1741" t="s">
        <v>11</v>
      </c>
      <c r="C1741">
        <v>0</v>
      </c>
    </row>
    <row r="1742" spans="1:3" x14ac:dyDescent="0.25">
      <c r="A1742">
        <v>16796.41</v>
      </c>
      <c r="B1742" t="s">
        <v>11</v>
      </c>
      <c r="C1742">
        <v>0</v>
      </c>
    </row>
    <row r="1743" spans="1:3" x14ac:dyDescent="0.25">
      <c r="A1743">
        <v>16841.32</v>
      </c>
      <c r="B1743" t="s">
        <v>11</v>
      </c>
      <c r="C1743">
        <v>0</v>
      </c>
    </row>
    <row r="1744" spans="1:3" x14ac:dyDescent="0.25">
      <c r="A1744">
        <v>16884.919999999998</v>
      </c>
      <c r="B1744" t="s">
        <v>11</v>
      </c>
      <c r="C1744">
        <v>0</v>
      </c>
    </row>
    <row r="1745" spans="1:3" x14ac:dyDescent="0.25">
      <c r="A1745">
        <v>16903.5</v>
      </c>
      <c r="B1745" t="s">
        <v>11</v>
      </c>
      <c r="C1745">
        <v>0</v>
      </c>
    </row>
    <row r="1746" spans="1:3" x14ac:dyDescent="0.25">
      <c r="A1746">
        <v>16921.09</v>
      </c>
      <c r="B1746" t="s">
        <v>11</v>
      </c>
      <c r="C1746">
        <v>1</v>
      </c>
    </row>
    <row r="1747" spans="1:3" x14ac:dyDescent="0.25">
      <c r="A1747">
        <v>16990.55</v>
      </c>
      <c r="B1747" t="s">
        <v>11</v>
      </c>
      <c r="C1747">
        <v>0</v>
      </c>
    </row>
    <row r="1748" spans="1:3" x14ac:dyDescent="0.25">
      <c r="A1748">
        <v>17016.009999999998</v>
      </c>
      <c r="B1748" t="s">
        <v>11</v>
      </c>
      <c r="C1748">
        <v>1</v>
      </c>
    </row>
    <row r="1749" spans="1:3" x14ac:dyDescent="0.25">
      <c r="A1749">
        <v>17043.34</v>
      </c>
      <c r="B1749" t="s">
        <v>11</v>
      </c>
      <c r="C1749">
        <v>1</v>
      </c>
    </row>
    <row r="1750" spans="1:3" x14ac:dyDescent="0.25">
      <c r="A1750">
        <v>17081.080000000002</v>
      </c>
      <c r="B1750" t="s">
        <v>11</v>
      </c>
      <c r="C1750">
        <v>0</v>
      </c>
    </row>
    <row r="1751" spans="1:3" x14ac:dyDescent="0.25">
      <c r="A1751">
        <v>17085.27</v>
      </c>
      <c r="B1751" t="s">
        <v>11</v>
      </c>
      <c r="C1751">
        <v>0</v>
      </c>
    </row>
    <row r="1752" spans="1:3" x14ac:dyDescent="0.25">
      <c r="A1752">
        <v>17128.43</v>
      </c>
      <c r="B1752" t="s">
        <v>11</v>
      </c>
      <c r="C1752">
        <v>1</v>
      </c>
    </row>
    <row r="1753" spans="1:3" x14ac:dyDescent="0.25">
      <c r="A1753">
        <v>17172.27</v>
      </c>
      <c r="B1753" t="s">
        <v>11</v>
      </c>
      <c r="C1753">
        <v>0</v>
      </c>
    </row>
    <row r="1754" spans="1:3" x14ac:dyDescent="0.25">
      <c r="A1754">
        <v>17174.52</v>
      </c>
      <c r="B1754" t="s">
        <v>11</v>
      </c>
      <c r="C1754">
        <v>0</v>
      </c>
    </row>
    <row r="1755" spans="1:3" x14ac:dyDescent="0.25">
      <c r="A1755">
        <v>17178.68</v>
      </c>
      <c r="B1755" t="s">
        <v>11</v>
      </c>
      <c r="C1755">
        <v>1</v>
      </c>
    </row>
    <row r="1756" spans="1:3" x14ac:dyDescent="0.25">
      <c r="A1756">
        <v>17179.52</v>
      </c>
      <c r="B1756" t="s">
        <v>11</v>
      </c>
      <c r="C1756">
        <v>1</v>
      </c>
    </row>
    <row r="1757" spans="1:3" x14ac:dyDescent="0.25">
      <c r="A1757">
        <v>17253.43</v>
      </c>
      <c r="B1757" t="s">
        <v>11</v>
      </c>
      <c r="C1757">
        <v>0</v>
      </c>
    </row>
    <row r="1758" spans="1:3" x14ac:dyDescent="0.25">
      <c r="A1758">
        <v>17337.580000000002</v>
      </c>
      <c r="B1758" t="s">
        <v>11</v>
      </c>
      <c r="C1758">
        <v>1</v>
      </c>
    </row>
    <row r="1759" spans="1:3" x14ac:dyDescent="0.25">
      <c r="A1759">
        <v>17352.68</v>
      </c>
      <c r="B1759" t="s">
        <v>11</v>
      </c>
      <c r="C1759">
        <v>1</v>
      </c>
    </row>
    <row r="1760" spans="1:3" x14ac:dyDescent="0.25">
      <c r="A1760">
        <v>17361.77</v>
      </c>
      <c r="B1760" t="s">
        <v>11</v>
      </c>
      <c r="C1760">
        <v>1</v>
      </c>
    </row>
    <row r="1761" spans="1:3" x14ac:dyDescent="0.25">
      <c r="A1761">
        <v>17468.98</v>
      </c>
      <c r="B1761" t="s">
        <v>11</v>
      </c>
      <c r="C1761">
        <v>0</v>
      </c>
    </row>
    <row r="1762" spans="1:3" x14ac:dyDescent="0.25">
      <c r="A1762">
        <v>17479.53</v>
      </c>
      <c r="B1762" t="s">
        <v>16</v>
      </c>
      <c r="C1762">
        <v>0</v>
      </c>
    </row>
    <row r="1763" spans="1:3" x14ac:dyDescent="0.25">
      <c r="A1763">
        <v>17496.310000000001</v>
      </c>
      <c r="B1763" t="s">
        <v>16</v>
      </c>
      <c r="C1763">
        <v>0</v>
      </c>
    </row>
    <row r="1764" spans="1:3" x14ac:dyDescent="0.25">
      <c r="A1764">
        <v>17505.650000000001</v>
      </c>
      <c r="B1764" t="s">
        <v>16</v>
      </c>
      <c r="C1764">
        <v>1</v>
      </c>
    </row>
    <row r="1765" spans="1:3" x14ac:dyDescent="0.25">
      <c r="A1765">
        <v>17507.47</v>
      </c>
      <c r="B1765" t="s">
        <v>16</v>
      </c>
      <c r="C1765">
        <v>0</v>
      </c>
    </row>
    <row r="1766" spans="1:3" x14ac:dyDescent="0.25">
      <c r="A1766">
        <v>17556.88</v>
      </c>
      <c r="B1766" t="s">
        <v>16</v>
      </c>
      <c r="C1766">
        <v>0</v>
      </c>
    </row>
    <row r="1767" spans="1:3" x14ac:dyDescent="0.25">
      <c r="A1767">
        <v>17560.38</v>
      </c>
      <c r="B1767" t="s">
        <v>16</v>
      </c>
      <c r="C1767">
        <v>1</v>
      </c>
    </row>
    <row r="1768" spans="1:3" x14ac:dyDescent="0.25">
      <c r="A1768">
        <v>17584.72</v>
      </c>
      <c r="B1768" t="s">
        <v>16</v>
      </c>
      <c r="C1768">
        <v>1</v>
      </c>
    </row>
    <row r="1769" spans="1:3" x14ac:dyDescent="0.25">
      <c r="A1769">
        <v>17626.240000000002</v>
      </c>
      <c r="B1769" t="s">
        <v>16</v>
      </c>
      <c r="C1769">
        <v>0</v>
      </c>
    </row>
    <row r="1770" spans="1:3" x14ac:dyDescent="0.25">
      <c r="A1770">
        <v>17748.509999999998</v>
      </c>
      <c r="B1770" t="s">
        <v>16</v>
      </c>
      <c r="C1770">
        <v>0</v>
      </c>
    </row>
    <row r="1771" spans="1:3" x14ac:dyDescent="0.25">
      <c r="A1771">
        <v>17777.73</v>
      </c>
      <c r="B1771" t="s">
        <v>16</v>
      </c>
      <c r="C1771">
        <v>1</v>
      </c>
    </row>
    <row r="1772" spans="1:3" x14ac:dyDescent="0.25">
      <c r="A1772">
        <v>17779.939999999999</v>
      </c>
      <c r="B1772" t="s">
        <v>16</v>
      </c>
      <c r="C1772">
        <v>0</v>
      </c>
    </row>
    <row r="1773" spans="1:3" x14ac:dyDescent="0.25">
      <c r="A1773">
        <v>17832.599999999999</v>
      </c>
      <c r="B1773" t="s">
        <v>16</v>
      </c>
      <c r="C1773">
        <v>1</v>
      </c>
    </row>
    <row r="1774" spans="1:3" x14ac:dyDescent="0.25">
      <c r="A1774">
        <v>17862.919999999998</v>
      </c>
      <c r="B1774" t="s">
        <v>16</v>
      </c>
      <c r="C1774">
        <v>1</v>
      </c>
    </row>
    <row r="1775" spans="1:3" x14ac:dyDescent="0.25">
      <c r="A1775">
        <v>17878.900000000001</v>
      </c>
      <c r="B1775" t="s">
        <v>16</v>
      </c>
      <c r="C1775">
        <v>0</v>
      </c>
    </row>
    <row r="1776" spans="1:3" x14ac:dyDescent="0.25">
      <c r="A1776">
        <v>17882.669999999998</v>
      </c>
      <c r="B1776" t="s">
        <v>16</v>
      </c>
      <c r="C1776">
        <v>1</v>
      </c>
    </row>
    <row r="1777" spans="1:3" x14ac:dyDescent="0.25">
      <c r="A1777">
        <v>17904.53</v>
      </c>
      <c r="B1777" t="s">
        <v>16</v>
      </c>
      <c r="C1777">
        <v>1</v>
      </c>
    </row>
    <row r="1778" spans="1:3" x14ac:dyDescent="0.25">
      <c r="A1778">
        <v>17929.3</v>
      </c>
      <c r="B1778" t="s">
        <v>16</v>
      </c>
      <c r="C1778">
        <v>0</v>
      </c>
    </row>
    <row r="1779" spans="1:3" x14ac:dyDescent="0.25">
      <c r="A1779">
        <v>17942.11</v>
      </c>
      <c r="B1779" t="s">
        <v>16</v>
      </c>
      <c r="C1779">
        <v>1</v>
      </c>
    </row>
    <row r="1780" spans="1:3" x14ac:dyDescent="0.25">
      <c r="A1780">
        <v>18031.16</v>
      </c>
      <c r="B1780" t="s">
        <v>16</v>
      </c>
      <c r="C1780">
        <v>1</v>
      </c>
    </row>
    <row r="1781" spans="1:3" x14ac:dyDescent="0.25">
      <c r="A1781">
        <v>18031.189999999999</v>
      </c>
      <c r="B1781" t="s">
        <v>16</v>
      </c>
      <c r="C1781">
        <v>1</v>
      </c>
    </row>
    <row r="1782" spans="1:3" x14ac:dyDescent="0.25">
      <c r="A1782">
        <v>18033.97</v>
      </c>
      <c r="B1782" t="s">
        <v>16</v>
      </c>
      <c r="C1782">
        <v>0</v>
      </c>
    </row>
    <row r="1783" spans="1:3" x14ac:dyDescent="0.25">
      <c r="A1783">
        <v>18157.88</v>
      </c>
      <c r="B1783" t="s">
        <v>16</v>
      </c>
      <c r="C1783">
        <v>1</v>
      </c>
    </row>
    <row r="1784" spans="1:3" x14ac:dyDescent="0.25">
      <c r="A1784">
        <v>18208.34</v>
      </c>
      <c r="B1784" t="s">
        <v>16</v>
      </c>
      <c r="C1784">
        <v>0</v>
      </c>
    </row>
    <row r="1785" spans="1:3" x14ac:dyDescent="0.25">
      <c r="A1785">
        <v>18218.16</v>
      </c>
      <c r="B1785" t="s">
        <v>16</v>
      </c>
      <c r="C1785">
        <v>0</v>
      </c>
    </row>
    <row r="1786" spans="1:3" x14ac:dyDescent="0.25">
      <c r="A1786">
        <v>18223.45</v>
      </c>
      <c r="B1786" t="s">
        <v>16</v>
      </c>
      <c r="C1786">
        <v>0</v>
      </c>
    </row>
    <row r="1787" spans="1:3" x14ac:dyDescent="0.25">
      <c r="A1787">
        <v>18246.5</v>
      </c>
      <c r="B1787" t="s">
        <v>16</v>
      </c>
      <c r="C1787">
        <v>1</v>
      </c>
    </row>
    <row r="1788" spans="1:3" x14ac:dyDescent="0.25">
      <c r="A1788">
        <v>18259.22</v>
      </c>
      <c r="B1788" t="s">
        <v>16</v>
      </c>
      <c r="C1788">
        <v>1</v>
      </c>
    </row>
    <row r="1789" spans="1:3" x14ac:dyDescent="0.25">
      <c r="A1789">
        <v>18310.740000000002</v>
      </c>
      <c r="B1789" t="s">
        <v>16</v>
      </c>
      <c r="C1789">
        <v>1</v>
      </c>
    </row>
    <row r="1790" spans="1:3" x14ac:dyDescent="0.25">
      <c r="A1790">
        <v>18328.240000000002</v>
      </c>
      <c r="B1790" t="s">
        <v>16</v>
      </c>
      <c r="C1790">
        <v>0</v>
      </c>
    </row>
    <row r="1791" spans="1:3" x14ac:dyDescent="0.25">
      <c r="A1791">
        <v>18443.11</v>
      </c>
      <c r="B1791" t="s">
        <v>16</v>
      </c>
      <c r="C1791">
        <v>0</v>
      </c>
    </row>
    <row r="1792" spans="1:3" x14ac:dyDescent="0.25">
      <c r="A1792">
        <v>18608.259999999998</v>
      </c>
      <c r="B1792" t="s">
        <v>16</v>
      </c>
      <c r="C1792">
        <v>0</v>
      </c>
    </row>
    <row r="1793" spans="1:3" x14ac:dyDescent="0.25">
      <c r="A1793">
        <v>18648.419999999998</v>
      </c>
      <c r="B1793" t="s">
        <v>16</v>
      </c>
      <c r="C1793">
        <v>1</v>
      </c>
    </row>
    <row r="1794" spans="1:3" x14ac:dyDescent="0.25">
      <c r="A1794">
        <v>18682.740000000002</v>
      </c>
      <c r="B1794" t="s">
        <v>16</v>
      </c>
      <c r="C1794">
        <v>0</v>
      </c>
    </row>
    <row r="1795" spans="1:3" x14ac:dyDescent="0.25">
      <c r="A1795">
        <v>18694.689999999999</v>
      </c>
      <c r="B1795" t="s">
        <v>16</v>
      </c>
      <c r="C1795">
        <v>1</v>
      </c>
    </row>
    <row r="1796" spans="1:3" x14ac:dyDescent="0.25">
      <c r="A1796">
        <v>18765.88</v>
      </c>
      <c r="B1796" t="s">
        <v>16</v>
      </c>
      <c r="C1796">
        <v>0</v>
      </c>
    </row>
    <row r="1797" spans="1:3" x14ac:dyDescent="0.25">
      <c r="A1797">
        <v>18767.740000000002</v>
      </c>
      <c r="B1797" t="s">
        <v>16</v>
      </c>
      <c r="C1797">
        <v>1</v>
      </c>
    </row>
    <row r="1798" spans="1:3" x14ac:dyDescent="0.25">
      <c r="A1798">
        <v>18804.75</v>
      </c>
      <c r="B1798" t="s">
        <v>16</v>
      </c>
      <c r="C1798">
        <v>0</v>
      </c>
    </row>
    <row r="1799" spans="1:3" x14ac:dyDescent="0.25">
      <c r="A1799">
        <v>18806.150000000001</v>
      </c>
      <c r="B1799" t="s">
        <v>16</v>
      </c>
      <c r="C1799">
        <v>1</v>
      </c>
    </row>
    <row r="1800" spans="1:3" x14ac:dyDescent="0.25">
      <c r="A1800">
        <v>18815.53</v>
      </c>
      <c r="B1800" t="s">
        <v>16</v>
      </c>
      <c r="C1800">
        <v>1</v>
      </c>
    </row>
    <row r="1801" spans="1:3" x14ac:dyDescent="0.25">
      <c r="A1801">
        <v>18838.7</v>
      </c>
      <c r="B1801" t="s">
        <v>16</v>
      </c>
      <c r="C1801">
        <v>0</v>
      </c>
    </row>
    <row r="1802" spans="1:3" x14ac:dyDescent="0.25">
      <c r="A1802">
        <v>18883.330000000002</v>
      </c>
      <c r="B1802" t="s">
        <v>16</v>
      </c>
      <c r="C1802">
        <v>0</v>
      </c>
    </row>
    <row r="1803" spans="1:3" x14ac:dyDescent="0.25">
      <c r="A1803">
        <v>18903.490000000002</v>
      </c>
      <c r="B1803" t="s">
        <v>16</v>
      </c>
      <c r="C1803">
        <v>0</v>
      </c>
    </row>
    <row r="1804" spans="1:3" x14ac:dyDescent="0.25">
      <c r="A1804">
        <v>18932.810000000001</v>
      </c>
      <c r="B1804" t="s">
        <v>16</v>
      </c>
      <c r="C1804">
        <v>0</v>
      </c>
    </row>
    <row r="1805" spans="1:3" x14ac:dyDescent="0.25">
      <c r="A1805">
        <v>18954.560000000001</v>
      </c>
      <c r="B1805" t="s">
        <v>16</v>
      </c>
      <c r="C1805">
        <v>0</v>
      </c>
    </row>
    <row r="1806" spans="1:3" x14ac:dyDescent="0.25">
      <c r="A1806">
        <v>18955.22</v>
      </c>
      <c r="B1806" t="s">
        <v>16</v>
      </c>
      <c r="C1806">
        <v>0</v>
      </c>
    </row>
    <row r="1807" spans="1:3" x14ac:dyDescent="0.25">
      <c r="A1807">
        <v>18963.169999999998</v>
      </c>
      <c r="B1807" t="s">
        <v>16</v>
      </c>
      <c r="C1807">
        <v>1</v>
      </c>
    </row>
    <row r="1808" spans="1:3" x14ac:dyDescent="0.25">
      <c r="A1808">
        <v>18972.5</v>
      </c>
      <c r="B1808" t="s">
        <v>16</v>
      </c>
      <c r="C1808">
        <v>1</v>
      </c>
    </row>
    <row r="1809" spans="1:3" x14ac:dyDescent="0.25">
      <c r="A1809">
        <v>19023.259999999998</v>
      </c>
      <c r="B1809" t="s">
        <v>16</v>
      </c>
      <c r="C1809">
        <v>0</v>
      </c>
    </row>
    <row r="1810" spans="1:3" x14ac:dyDescent="0.25">
      <c r="A1810">
        <v>19040.88</v>
      </c>
      <c r="B1810" t="s">
        <v>16</v>
      </c>
      <c r="C1810">
        <v>1</v>
      </c>
    </row>
    <row r="1811" spans="1:3" x14ac:dyDescent="0.25">
      <c r="A1811">
        <v>19107.78</v>
      </c>
      <c r="B1811" t="s">
        <v>16</v>
      </c>
      <c r="C1811">
        <v>0</v>
      </c>
    </row>
    <row r="1812" spans="1:3" x14ac:dyDescent="0.25">
      <c r="A1812">
        <v>19144.580000000002</v>
      </c>
      <c r="B1812" t="s">
        <v>16</v>
      </c>
      <c r="C1812">
        <v>0</v>
      </c>
    </row>
    <row r="1813" spans="1:3" x14ac:dyDescent="0.25">
      <c r="A1813">
        <v>19199.939999999999</v>
      </c>
      <c r="B1813" t="s">
        <v>16</v>
      </c>
      <c r="C1813">
        <v>1</v>
      </c>
    </row>
    <row r="1814" spans="1:3" x14ac:dyDescent="0.25">
      <c r="A1814">
        <v>19214.71</v>
      </c>
      <c r="B1814" t="s">
        <v>16</v>
      </c>
      <c r="C1814">
        <v>1</v>
      </c>
    </row>
    <row r="1815" spans="1:3" x14ac:dyDescent="0.25">
      <c r="A1815">
        <v>19259.96</v>
      </c>
      <c r="B1815" t="s">
        <v>16</v>
      </c>
      <c r="C1815">
        <v>0</v>
      </c>
    </row>
    <row r="1816" spans="1:3" x14ac:dyDescent="0.25">
      <c r="A1816">
        <v>19321.060000000001</v>
      </c>
      <c r="B1816" t="s">
        <v>16</v>
      </c>
      <c r="C1816">
        <v>1</v>
      </c>
    </row>
    <row r="1817" spans="1:3" x14ac:dyDescent="0.25">
      <c r="A1817">
        <v>19350.37</v>
      </c>
      <c r="B1817" t="s">
        <v>16</v>
      </c>
      <c r="C1817">
        <v>1</v>
      </c>
    </row>
    <row r="1818" spans="1:3" x14ac:dyDescent="0.25">
      <c r="A1818">
        <v>19362</v>
      </c>
      <c r="B1818" t="s">
        <v>16</v>
      </c>
      <c r="C1818">
        <v>1</v>
      </c>
    </row>
    <row r="1819" spans="1:3" x14ac:dyDescent="0.25">
      <c r="A1819">
        <v>19442.349999999999</v>
      </c>
      <c r="B1819" t="s">
        <v>16</v>
      </c>
      <c r="C1819">
        <v>1</v>
      </c>
    </row>
    <row r="1820" spans="1:3" x14ac:dyDescent="0.25">
      <c r="A1820">
        <v>19444.27</v>
      </c>
      <c r="B1820" t="s">
        <v>16</v>
      </c>
      <c r="C1820">
        <v>0</v>
      </c>
    </row>
    <row r="1821" spans="1:3" x14ac:dyDescent="0.25">
      <c r="A1821">
        <v>19496.72</v>
      </c>
      <c r="B1821" t="s">
        <v>16</v>
      </c>
      <c r="C1821">
        <v>1</v>
      </c>
    </row>
    <row r="1822" spans="1:3" x14ac:dyDescent="0.25">
      <c r="A1822">
        <v>19515.54</v>
      </c>
      <c r="B1822" t="s">
        <v>16</v>
      </c>
      <c r="C1822">
        <v>1</v>
      </c>
    </row>
    <row r="1823" spans="1:3" x14ac:dyDescent="0.25">
      <c r="A1823">
        <v>19521.97</v>
      </c>
      <c r="B1823" t="s">
        <v>16</v>
      </c>
      <c r="C1823">
        <v>0</v>
      </c>
    </row>
    <row r="1824" spans="1:3" x14ac:dyDescent="0.25">
      <c r="A1824">
        <v>19539.240000000002</v>
      </c>
      <c r="B1824" t="s">
        <v>16</v>
      </c>
      <c r="C1824">
        <v>0</v>
      </c>
    </row>
    <row r="1825" spans="1:3" x14ac:dyDescent="0.25">
      <c r="A1825">
        <v>19551.34</v>
      </c>
      <c r="B1825" t="s">
        <v>16</v>
      </c>
      <c r="C1825">
        <v>0</v>
      </c>
    </row>
    <row r="1826" spans="1:3" x14ac:dyDescent="0.25">
      <c r="A1826">
        <v>19594.810000000001</v>
      </c>
      <c r="B1826" t="s">
        <v>16</v>
      </c>
      <c r="C1826">
        <v>0</v>
      </c>
    </row>
    <row r="1827" spans="1:3" x14ac:dyDescent="0.25">
      <c r="A1827">
        <v>19673.34</v>
      </c>
      <c r="B1827" t="s">
        <v>16</v>
      </c>
      <c r="C1827">
        <v>1</v>
      </c>
    </row>
    <row r="1828" spans="1:3" x14ac:dyDescent="0.25">
      <c r="A1828">
        <v>19719.689999999999</v>
      </c>
      <c r="B1828" t="s">
        <v>16</v>
      </c>
      <c r="C1828">
        <v>1</v>
      </c>
    </row>
    <row r="1829" spans="1:3" x14ac:dyDescent="0.25">
      <c r="A1829">
        <v>19749.38</v>
      </c>
      <c r="B1829" t="s">
        <v>16</v>
      </c>
      <c r="C1829">
        <v>0</v>
      </c>
    </row>
    <row r="1830" spans="1:3" x14ac:dyDescent="0.25">
      <c r="A1830">
        <v>19798.05</v>
      </c>
      <c r="B1830" t="s">
        <v>16</v>
      </c>
      <c r="C1830">
        <v>0</v>
      </c>
    </row>
    <row r="1831" spans="1:3" x14ac:dyDescent="0.25">
      <c r="A1831">
        <v>19933.46</v>
      </c>
      <c r="B1831" t="s">
        <v>16</v>
      </c>
      <c r="C1831">
        <v>1</v>
      </c>
    </row>
    <row r="1832" spans="1:3" x14ac:dyDescent="0.25">
      <c r="A1832">
        <v>19964.75</v>
      </c>
      <c r="B1832" t="s">
        <v>16</v>
      </c>
      <c r="C1832">
        <v>0</v>
      </c>
    </row>
    <row r="1833" spans="1:3" x14ac:dyDescent="0.25">
      <c r="A1833">
        <v>19995.29</v>
      </c>
      <c r="B1833" t="s">
        <v>16</v>
      </c>
      <c r="C1833">
        <v>0</v>
      </c>
    </row>
    <row r="1834" spans="1:3" x14ac:dyDescent="0.25">
      <c r="A1834">
        <v>20009.63</v>
      </c>
      <c r="B1834" t="s">
        <v>11</v>
      </c>
      <c r="C1834">
        <v>1</v>
      </c>
    </row>
    <row r="1835" spans="1:3" x14ac:dyDescent="0.25">
      <c r="A1835">
        <v>20149.32</v>
      </c>
      <c r="B1835" t="s">
        <v>11</v>
      </c>
      <c r="C1835">
        <v>1</v>
      </c>
    </row>
    <row r="1836" spans="1:3" x14ac:dyDescent="0.25">
      <c r="A1836">
        <v>20167.34</v>
      </c>
      <c r="B1836" t="s">
        <v>12</v>
      </c>
      <c r="C1836">
        <v>0</v>
      </c>
    </row>
    <row r="1837" spans="1:3" x14ac:dyDescent="0.25">
      <c r="A1837">
        <v>20177.669999999998</v>
      </c>
      <c r="B1837" t="s">
        <v>11</v>
      </c>
      <c r="C1837">
        <v>0</v>
      </c>
    </row>
    <row r="1838" spans="1:3" x14ac:dyDescent="0.25">
      <c r="A1838">
        <v>20234.849999999999</v>
      </c>
      <c r="B1838" t="s">
        <v>11</v>
      </c>
      <c r="C1838">
        <v>0</v>
      </c>
    </row>
    <row r="1839" spans="1:3" x14ac:dyDescent="0.25">
      <c r="A1839">
        <v>20253.84</v>
      </c>
      <c r="B1839" t="s">
        <v>11</v>
      </c>
      <c r="C1839">
        <v>1</v>
      </c>
    </row>
    <row r="1840" spans="1:3" x14ac:dyDescent="0.25">
      <c r="A1840">
        <v>20277.810000000001</v>
      </c>
      <c r="B1840" t="s">
        <v>12</v>
      </c>
      <c r="C1840">
        <v>1</v>
      </c>
    </row>
    <row r="1841" spans="1:3" x14ac:dyDescent="0.25">
      <c r="A1841">
        <v>20296.86</v>
      </c>
      <c r="B1841" t="s">
        <v>12</v>
      </c>
      <c r="C1841">
        <v>0</v>
      </c>
    </row>
    <row r="1842" spans="1:3" x14ac:dyDescent="0.25">
      <c r="A1842">
        <v>20354.5</v>
      </c>
      <c r="B1842" t="s">
        <v>12</v>
      </c>
      <c r="C1842">
        <v>0</v>
      </c>
    </row>
    <row r="1843" spans="1:3" x14ac:dyDescent="0.25">
      <c r="A1843">
        <v>20420.599999999999</v>
      </c>
      <c r="B1843" t="s">
        <v>12</v>
      </c>
      <c r="C1843">
        <v>1</v>
      </c>
    </row>
    <row r="1844" spans="1:3" x14ac:dyDescent="0.25">
      <c r="A1844">
        <v>20446.849999999999</v>
      </c>
      <c r="B1844" t="s">
        <v>11</v>
      </c>
      <c r="C1844">
        <v>1</v>
      </c>
    </row>
    <row r="1845" spans="1:3" x14ac:dyDescent="0.25">
      <c r="A1845">
        <v>20463</v>
      </c>
      <c r="B1845" t="s">
        <v>11</v>
      </c>
      <c r="C1845">
        <v>0</v>
      </c>
    </row>
    <row r="1846" spans="1:3" x14ac:dyDescent="0.25">
      <c r="A1846">
        <v>20568.32</v>
      </c>
      <c r="B1846" t="s">
        <v>12</v>
      </c>
      <c r="C1846">
        <v>0</v>
      </c>
    </row>
    <row r="1847" spans="1:3" x14ac:dyDescent="0.25">
      <c r="A1847">
        <v>20630.28</v>
      </c>
      <c r="B1847" t="s">
        <v>11</v>
      </c>
      <c r="C1847">
        <v>1</v>
      </c>
    </row>
    <row r="1848" spans="1:3" x14ac:dyDescent="0.25">
      <c r="A1848">
        <v>20709.02</v>
      </c>
      <c r="B1848" t="s">
        <v>12</v>
      </c>
      <c r="C1848">
        <v>1</v>
      </c>
    </row>
    <row r="1849" spans="1:3" x14ac:dyDescent="0.25">
      <c r="A1849">
        <v>20745.990000000002</v>
      </c>
      <c r="B1849" t="s">
        <v>12</v>
      </c>
      <c r="C1849">
        <v>1</v>
      </c>
    </row>
    <row r="1850" spans="1:3" x14ac:dyDescent="0.25">
      <c r="A1850">
        <v>20773.63</v>
      </c>
      <c r="B1850" t="s">
        <v>11</v>
      </c>
      <c r="C1850">
        <v>1</v>
      </c>
    </row>
    <row r="1851" spans="1:3" x14ac:dyDescent="0.25">
      <c r="A1851">
        <v>20781.490000000002</v>
      </c>
      <c r="B1851" t="s">
        <v>11</v>
      </c>
      <c r="C1851">
        <v>1</v>
      </c>
    </row>
    <row r="1852" spans="1:3" x14ac:dyDescent="0.25">
      <c r="A1852">
        <v>20878.78</v>
      </c>
      <c r="B1852" t="s">
        <v>11</v>
      </c>
      <c r="C1852">
        <v>0</v>
      </c>
    </row>
    <row r="1853" spans="1:3" x14ac:dyDescent="0.25">
      <c r="A1853">
        <v>20893.060000000001</v>
      </c>
      <c r="B1853" t="s">
        <v>11</v>
      </c>
      <c r="C1853">
        <v>1</v>
      </c>
    </row>
    <row r="1854" spans="1:3" x14ac:dyDescent="0.25">
      <c r="A1854">
        <v>21082.16</v>
      </c>
      <c r="B1854" t="s">
        <v>12</v>
      </c>
      <c r="C1854">
        <v>1</v>
      </c>
    </row>
    <row r="1855" spans="1:3" x14ac:dyDescent="0.25">
      <c r="A1855">
        <v>21098.55</v>
      </c>
      <c r="B1855" t="s">
        <v>12</v>
      </c>
      <c r="C1855">
        <v>1</v>
      </c>
    </row>
    <row r="1856" spans="1:3" x14ac:dyDescent="0.25">
      <c r="A1856">
        <v>21195.82</v>
      </c>
      <c r="B1856" t="s">
        <v>12</v>
      </c>
      <c r="C1856">
        <v>1</v>
      </c>
    </row>
    <row r="1857" spans="1:3" x14ac:dyDescent="0.25">
      <c r="A1857">
        <v>21223.68</v>
      </c>
      <c r="B1857" t="s">
        <v>12</v>
      </c>
      <c r="C1857">
        <v>1</v>
      </c>
    </row>
    <row r="1858" spans="1:3" x14ac:dyDescent="0.25">
      <c r="A1858">
        <v>21232.18</v>
      </c>
      <c r="B1858" t="s">
        <v>12</v>
      </c>
      <c r="C1858">
        <v>1</v>
      </c>
    </row>
    <row r="1859" spans="1:3" x14ac:dyDescent="0.25">
      <c r="A1859">
        <v>21259.38</v>
      </c>
      <c r="B1859" t="s">
        <v>12</v>
      </c>
      <c r="C1859">
        <v>1</v>
      </c>
    </row>
    <row r="1860" spans="1:3" x14ac:dyDescent="0.25">
      <c r="A1860">
        <v>21344.85</v>
      </c>
      <c r="B1860" t="s">
        <v>12</v>
      </c>
      <c r="C1860">
        <v>0</v>
      </c>
    </row>
    <row r="1861" spans="1:3" x14ac:dyDescent="0.25">
      <c r="A1861">
        <v>21348.71</v>
      </c>
      <c r="B1861" t="s">
        <v>11</v>
      </c>
      <c r="C1861">
        <v>0</v>
      </c>
    </row>
    <row r="1862" spans="1:3" x14ac:dyDescent="0.25">
      <c r="A1862">
        <v>21472.48</v>
      </c>
      <c r="B1862" t="s">
        <v>11</v>
      </c>
      <c r="C1862">
        <v>1</v>
      </c>
    </row>
    <row r="1863" spans="1:3" x14ac:dyDescent="0.25">
      <c r="A1863">
        <v>21595.38</v>
      </c>
      <c r="B1863" t="s">
        <v>11</v>
      </c>
      <c r="C1863">
        <v>1</v>
      </c>
    </row>
    <row r="1864" spans="1:3" x14ac:dyDescent="0.25">
      <c r="A1864">
        <v>21659.93</v>
      </c>
      <c r="B1864" t="s">
        <v>12</v>
      </c>
      <c r="C1864">
        <v>0</v>
      </c>
    </row>
    <row r="1865" spans="1:3" x14ac:dyDescent="0.25">
      <c r="A1865">
        <v>21661.16</v>
      </c>
      <c r="B1865" t="s">
        <v>11</v>
      </c>
      <c r="C1865">
        <v>1</v>
      </c>
    </row>
    <row r="1866" spans="1:3" x14ac:dyDescent="0.25">
      <c r="A1866">
        <v>21677.279999999999</v>
      </c>
      <c r="B1866" t="s">
        <v>12</v>
      </c>
      <c r="C1866">
        <v>0</v>
      </c>
    </row>
    <row r="1867" spans="1:3" x14ac:dyDescent="0.25">
      <c r="A1867">
        <v>21771.34</v>
      </c>
      <c r="B1867" t="s">
        <v>12</v>
      </c>
      <c r="C1867">
        <v>0</v>
      </c>
    </row>
    <row r="1868" spans="1:3" x14ac:dyDescent="0.25">
      <c r="A1868">
        <v>21774.32</v>
      </c>
      <c r="B1868" t="s">
        <v>12</v>
      </c>
      <c r="C1868">
        <v>0</v>
      </c>
    </row>
    <row r="1869" spans="1:3" x14ac:dyDescent="0.25">
      <c r="A1869">
        <v>21797</v>
      </c>
      <c r="B1869" t="s">
        <v>12</v>
      </c>
      <c r="C1869">
        <v>1</v>
      </c>
    </row>
    <row r="1870" spans="1:3" x14ac:dyDescent="0.25">
      <c r="A1870">
        <v>21880.82</v>
      </c>
      <c r="B1870" t="s">
        <v>12</v>
      </c>
      <c r="C1870">
        <v>0</v>
      </c>
    </row>
    <row r="1871" spans="1:3" x14ac:dyDescent="0.25">
      <c r="A1871">
        <v>21882.400000000001</v>
      </c>
      <c r="B1871" t="s">
        <v>11</v>
      </c>
      <c r="C1871">
        <v>1</v>
      </c>
    </row>
    <row r="1872" spans="1:3" x14ac:dyDescent="0.25">
      <c r="A1872">
        <v>21978.68</v>
      </c>
      <c r="B1872" t="s">
        <v>12</v>
      </c>
      <c r="C1872">
        <v>1</v>
      </c>
    </row>
    <row r="1873" spans="1:3" x14ac:dyDescent="0.25">
      <c r="A1873">
        <v>21984.47</v>
      </c>
      <c r="B1873" t="s">
        <v>12</v>
      </c>
      <c r="C1873">
        <v>1</v>
      </c>
    </row>
    <row r="1874" spans="1:3" x14ac:dyDescent="0.25">
      <c r="A1874">
        <v>22097.62</v>
      </c>
      <c r="B1874" t="s">
        <v>12</v>
      </c>
      <c r="C1874">
        <v>1</v>
      </c>
    </row>
    <row r="1875" spans="1:3" x14ac:dyDescent="0.25">
      <c r="A1875">
        <v>22144.03</v>
      </c>
      <c r="B1875" t="s">
        <v>11</v>
      </c>
      <c r="C1875">
        <v>1</v>
      </c>
    </row>
    <row r="1876" spans="1:3" x14ac:dyDescent="0.25">
      <c r="A1876">
        <v>22192.44</v>
      </c>
      <c r="B1876" t="s">
        <v>12</v>
      </c>
      <c r="C1876">
        <v>0</v>
      </c>
    </row>
    <row r="1877" spans="1:3" x14ac:dyDescent="0.25">
      <c r="A1877">
        <v>22218.11</v>
      </c>
      <c r="B1877" t="s">
        <v>11</v>
      </c>
      <c r="C1877">
        <v>1</v>
      </c>
    </row>
    <row r="1878" spans="1:3" x14ac:dyDescent="0.25">
      <c r="A1878">
        <v>22331.57</v>
      </c>
      <c r="B1878" t="s">
        <v>11</v>
      </c>
      <c r="C1878">
        <v>0</v>
      </c>
    </row>
    <row r="1879" spans="1:3" x14ac:dyDescent="0.25">
      <c r="A1879">
        <v>22395.74</v>
      </c>
      <c r="B1879" t="s">
        <v>12</v>
      </c>
      <c r="C1879">
        <v>0</v>
      </c>
    </row>
    <row r="1880" spans="1:3" x14ac:dyDescent="0.25">
      <c r="A1880">
        <v>22412.65</v>
      </c>
      <c r="B1880" t="s">
        <v>12</v>
      </c>
      <c r="C1880">
        <v>1</v>
      </c>
    </row>
    <row r="1881" spans="1:3" x14ac:dyDescent="0.25">
      <c r="A1881">
        <v>22462.04</v>
      </c>
      <c r="B1881" t="s">
        <v>12</v>
      </c>
      <c r="C1881">
        <v>1</v>
      </c>
    </row>
    <row r="1882" spans="1:3" x14ac:dyDescent="0.25">
      <c r="A1882">
        <v>22478.6</v>
      </c>
      <c r="B1882" t="s">
        <v>12</v>
      </c>
      <c r="C1882">
        <v>0</v>
      </c>
    </row>
    <row r="1883" spans="1:3" x14ac:dyDescent="0.25">
      <c r="A1883">
        <v>22493.66</v>
      </c>
      <c r="B1883" t="s">
        <v>11</v>
      </c>
      <c r="C1883">
        <v>1</v>
      </c>
    </row>
    <row r="1884" spans="1:3" x14ac:dyDescent="0.25">
      <c r="A1884">
        <v>23045.57</v>
      </c>
      <c r="B1884" t="s">
        <v>11</v>
      </c>
      <c r="C1884">
        <v>0</v>
      </c>
    </row>
    <row r="1885" spans="1:3" x14ac:dyDescent="0.25">
      <c r="A1885">
        <v>23065.42</v>
      </c>
      <c r="B1885" t="s">
        <v>11</v>
      </c>
      <c r="C1885">
        <v>0</v>
      </c>
    </row>
    <row r="1886" spans="1:3" x14ac:dyDescent="0.25">
      <c r="A1886">
        <v>23082.959999999999</v>
      </c>
      <c r="B1886" t="s">
        <v>11</v>
      </c>
      <c r="C1886">
        <v>1</v>
      </c>
    </row>
    <row r="1887" spans="1:3" x14ac:dyDescent="0.25">
      <c r="A1887">
        <v>23241.47</v>
      </c>
      <c r="B1887" t="s">
        <v>11</v>
      </c>
      <c r="C1887">
        <v>1</v>
      </c>
    </row>
    <row r="1888" spans="1:3" x14ac:dyDescent="0.25">
      <c r="A1888">
        <v>23244.79</v>
      </c>
      <c r="B1888" t="s">
        <v>11</v>
      </c>
      <c r="C1888">
        <v>0</v>
      </c>
    </row>
    <row r="1889" spans="1:3" x14ac:dyDescent="0.25">
      <c r="A1889">
        <v>23288.93</v>
      </c>
      <c r="B1889" t="s">
        <v>11</v>
      </c>
      <c r="C1889">
        <v>0</v>
      </c>
    </row>
    <row r="1890" spans="1:3" x14ac:dyDescent="0.25">
      <c r="A1890">
        <v>23306.55</v>
      </c>
      <c r="B1890" t="s">
        <v>11</v>
      </c>
      <c r="C1890">
        <v>1</v>
      </c>
    </row>
    <row r="1891" spans="1:3" x14ac:dyDescent="0.25">
      <c r="A1891">
        <v>23401.31</v>
      </c>
      <c r="B1891" t="s">
        <v>11</v>
      </c>
      <c r="C1891">
        <v>0</v>
      </c>
    </row>
    <row r="1892" spans="1:3" x14ac:dyDescent="0.25">
      <c r="A1892">
        <v>23563.02</v>
      </c>
      <c r="B1892" t="s">
        <v>11</v>
      </c>
      <c r="C1892">
        <v>1</v>
      </c>
    </row>
    <row r="1893" spans="1:3" x14ac:dyDescent="0.25">
      <c r="A1893">
        <v>23568.27</v>
      </c>
      <c r="B1893" t="s">
        <v>11</v>
      </c>
      <c r="C1893">
        <v>1</v>
      </c>
    </row>
    <row r="1894" spans="1:3" x14ac:dyDescent="0.25">
      <c r="A1894">
        <v>23807.24</v>
      </c>
      <c r="B1894" t="s">
        <v>11</v>
      </c>
      <c r="C1894">
        <v>1</v>
      </c>
    </row>
    <row r="1895" spans="1:3" x14ac:dyDescent="0.25">
      <c r="A1895">
        <v>23887.66</v>
      </c>
      <c r="B1895" t="s">
        <v>11</v>
      </c>
      <c r="C1895">
        <v>0</v>
      </c>
    </row>
    <row r="1896" spans="1:3" x14ac:dyDescent="0.25">
      <c r="A1896">
        <v>23967.38</v>
      </c>
      <c r="B1896" t="s">
        <v>11</v>
      </c>
      <c r="C1896">
        <v>1</v>
      </c>
    </row>
    <row r="1897" spans="1:3" x14ac:dyDescent="0.25">
      <c r="A1897">
        <v>24059.68</v>
      </c>
      <c r="B1897" t="s">
        <v>11</v>
      </c>
      <c r="C1897">
        <v>0</v>
      </c>
    </row>
    <row r="1898" spans="1:3" x14ac:dyDescent="0.25">
      <c r="A1898">
        <v>24106.91</v>
      </c>
      <c r="B1898" t="s">
        <v>11</v>
      </c>
      <c r="C1898">
        <v>0</v>
      </c>
    </row>
    <row r="1899" spans="1:3" x14ac:dyDescent="0.25">
      <c r="A1899">
        <v>24180.93</v>
      </c>
      <c r="B1899" t="s">
        <v>11</v>
      </c>
      <c r="C1899">
        <v>0</v>
      </c>
    </row>
    <row r="1900" spans="1:3" x14ac:dyDescent="0.25">
      <c r="A1900">
        <v>24227.34</v>
      </c>
      <c r="B1900" t="s">
        <v>11</v>
      </c>
      <c r="C1900">
        <v>0</v>
      </c>
    </row>
    <row r="1901" spans="1:3" x14ac:dyDescent="0.25">
      <c r="A1901">
        <v>24294.02</v>
      </c>
      <c r="B1901" t="s">
        <v>11</v>
      </c>
      <c r="C1901">
        <v>0</v>
      </c>
    </row>
    <row r="1902" spans="1:3" x14ac:dyDescent="0.25">
      <c r="A1902">
        <v>24387.74</v>
      </c>
      <c r="B1902" t="s">
        <v>11</v>
      </c>
      <c r="C1902">
        <v>0</v>
      </c>
    </row>
    <row r="1903" spans="1:3" x14ac:dyDescent="0.25">
      <c r="A1903">
        <v>24393.62</v>
      </c>
      <c r="B1903" t="s">
        <v>11</v>
      </c>
      <c r="C1903">
        <v>1</v>
      </c>
    </row>
    <row r="1904" spans="1:3" x14ac:dyDescent="0.25">
      <c r="A1904">
        <v>24476.48</v>
      </c>
      <c r="B1904" t="s">
        <v>11</v>
      </c>
      <c r="C1904">
        <v>1</v>
      </c>
    </row>
    <row r="1905" spans="1:3" x14ac:dyDescent="0.25">
      <c r="A1905">
        <v>24513.09</v>
      </c>
      <c r="B1905" t="s">
        <v>11</v>
      </c>
      <c r="C1905">
        <v>0</v>
      </c>
    </row>
    <row r="1906" spans="1:3" x14ac:dyDescent="0.25">
      <c r="A1906">
        <v>24520.26</v>
      </c>
      <c r="B1906" t="s">
        <v>11</v>
      </c>
      <c r="C1906">
        <v>0</v>
      </c>
    </row>
    <row r="1907" spans="1:3" x14ac:dyDescent="0.25">
      <c r="A1907">
        <v>24535.7</v>
      </c>
      <c r="B1907" t="s">
        <v>11</v>
      </c>
      <c r="C1907">
        <v>0</v>
      </c>
    </row>
    <row r="1908" spans="1:3" x14ac:dyDescent="0.25">
      <c r="A1908">
        <v>24603.05</v>
      </c>
      <c r="B1908" t="s">
        <v>11</v>
      </c>
      <c r="C1908">
        <v>1</v>
      </c>
    </row>
    <row r="1909" spans="1:3" x14ac:dyDescent="0.25">
      <c r="A1909">
        <v>24667.42</v>
      </c>
      <c r="B1909" t="s">
        <v>11</v>
      </c>
      <c r="C1909">
        <v>0</v>
      </c>
    </row>
    <row r="1910" spans="1:3" x14ac:dyDescent="0.25">
      <c r="A1910">
        <v>24671.66</v>
      </c>
      <c r="B1910" t="s">
        <v>11</v>
      </c>
      <c r="C1910">
        <v>0</v>
      </c>
    </row>
    <row r="1911" spans="1:3" x14ac:dyDescent="0.25">
      <c r="A1911">
        <v>24795.040000000001</v>
      </c>
      <c r="B1911" t="s">
        <v>11</v>
      </c>
      <c r="C1911">
        <v>0</v>
      </c>
    </row>
    <row r="1912" spans="1:3" x14ac:dyDescent="0.25">
      <c r="A1912">
        <v>24817.25</v>
      </c>
      <c r="B1912" t="s">
        <v>11</v>
      </c>
      <c r="C1912">
        <v>0</v>
      </c>
    </row>
    <row r="1913" spans="1:3" x14ac:dyDescent="0.25">
      <c r="A1913">
        <v>24863.25</v>
      </c>
      <c r="B1913" t="s">
        <v>11</v>
      </c>
      <c r="C1913">
        <v>1</v>
      </c>
    </row>
    <row r="1914" spans="1:3" x14ac:dyDescent="0.25">
      <c r="A1914">
        <v>24869.84</v>
      </c>
      <c r="B1914" t="s">
        <v>11</v>
      </c>
      <c r="C1914">
        <v>1</v>
      </c>
    </row>
    <row r="1915" spans="1:3" x14ac:dyDescent="0.25">
      <c r="A1915">
        <v>24873.38</v>
      </c>
      <c r="B1915" t="s">
        <v>11</v>
      </c>
      <c r="C1915">
        <v>0</v>
      </c>
    </row>
    <row r="1916" spans="1:3" x14ac:dyDescent="0.25">
      <c r="A1916">
        <v>24915.05</v>
      </c>
      <c r="B1916" t="s">
        <v>11</v>
      </c>
      <c r="C1916">
        <v>0</v>
      </c>
    </row>
    <row r="1917" spans="1:3" x14ac:dyDescent="0.25">
      <c r="A1917">
        <v>24915.22</v>
      </c>
      <c r="B1917" t="s">
        <v>11</v>
      </c>
      <c r="C1917">
        <v>1</v>
      </c>
    </row>
    <row r="1918" spans="1:3" x14ac:dyDescent="0.25">
      <c r="A1918">
        <v>25075.97</v>
      </c>
      <c r="B1918" t="s">
        <v>11</v>
      </c>
      <c r="C1918">
        <v>0</v>
      </c>
    </row>
    <row r="1919" spans="1:3" x14ac:dyDescent="0.25">
      <c r="A1919">
        <v>25081.77</v>
      </c>
      <c r="B1919" t="s">
        <v>11</v>
      </c>
      <c r="C1919">
        <v>0</v>
      </c>
    </row>
    <row r="1920" spans="1:3" x14ac:dyDescent="0.25">
      <c r="A1920">
        <v>25127.22</v>
      </c>
      <c r="B1920" t="s">
        <v>11</v>
      </c>
      <c r="C1920">
        <v>1</v>
      </c>
    </row>
    <row r="1921" spans="1:3" x14ac:dyDescent="0.25">
      <c r="A1921">
        <v>25309.49</v>
      </c>
      <c r="B1921" t="s">
        <v>11</v>
      </c>
      <c r="C1921">
        <v>1</v>
      </c>
    </row>
    <row r="1922" spans="1:3" x14ac:dyDescent="0.25">
      <c r="A1922">
        <v>25333.33</v>
      </c>
      <c r="B1922" t="s">
        <v>11</v>
      </c>
      <c r="C1922">
        <v>1</v>
      </c>
    </row>
    <row r="1923" spans="1:3" x14ac:dyDescent="0.25">
      <c r="A1923">
        <v>25382.3</v>
      </c>
      <c r="B1923" t="s">
        <v>11</v>
      </c>
      <c r="C1923">
        <v>1</v>
      </c>
    </row>
    <row r="1924" spans="1:3" x14ac:dyDescent="0.25">
      <c r="A1924">
        <v>25517.11</v>
      </c>
      <c r="B1924" t="s">
        <v>11</v>
      </c>
      <c r="C1924">
        <v>1</v>
      </c>
    </row>
    <row r="1925" spans="1:3" x14ac:dyDescent="0.25">
      <c r="A1925">
        <v>25648.98</v>
      </c>
      <c r="B1925" t="s">
        <v>11</v>
      </c>
      <c r="C1925">
        <v>1</v>
      </c>
    </row>
    <row r="1926" spans="1:3" x14ac:dyDescent="0.25">
      <c r="A1926">
        <v>25656.58</v>
      </c>
      <c r="B1926" t="s">
        <v>11</v>
      </c>
      <c r="C1926">
        <v>0</v>
      </c>
    </row>
    <row r="1927" spans="1:3" x14ac:dyDescent="0.25">
      <c r="A1927">
        <v>25678.78</v>
      </c>
      <c r="B1927" t="s">
        <v>11</v>
      </c>
      <c r="C1927">
        <v>0</v>
      </c>
    </row>
    <row r="1928" spans="1:3" x14ac:dyDescent="0.25">
      <c r="A1928">
        <v>25992.82</v>
      </c>
      <c r="B1928" t="s">
        <v>11</v>
      </c>
      <c r="C1928">
        <v>1</v>
      </c>
    </row>
    <row r="1929" spans="1:3" x14ac:dyDescent="0.25">
      <c r="A1929">
        <v>26018.95</v>
      </c>
      <c r="B1929" t="s">
        <v>11</v>
      </c>
      <c r="C1929">
        <v>0</v>
      </c>
    </row>
    <row r="1930" spans="1:3" x14ac:dyDescent="0.25">
      <c r="A1930">
        <v>26026.97</v>
      </c>
      <c r="B1930" t="s">
        <v>11</v>
      </c>
      <c r="C1930">
        <v>0</v>
      </c>
    </row>
    <row r="1931" spans="1:3" x14ac:dyDescent="0.25">
      <c r="A1931">
        <v>26109.33</v>
      </c>
      <c r="B1931" t="s">
        <v>11</v>
      </c>
      <c r="C1931">
        <v>1</v>
      </c>
    </row>
    <row r="1932" spans="1:3" x14ac:dyDescent="0.25">
      <c r="A1932">
        <v>26125.67</v>
      </c>
      <c r="B1932" t="s">
        <v>11</v>
      </c>
      <c r="C1932">
        <v>0</v>
      </c>
    </row>
    <row r="1933" spans="1:3" x14ac:dyDescent="0.25">
      <c r="A1933">
        <v>26140.36</v>
      </c>
      <c r="B1933" t="s">
        <v>11</v>
      </c>
      <c r="C1933">
        <v>0</v>
      </c>
    </row>
    <row r="1934" spans="1:3" x14ac:dyDescent="0.25">
      <c r="A1934">
        <v>26236.58</v>
      </c>
      <c r="B1934" t="s">
        <v>11</v>
      </c>
      <c r="C1934">
        <v>0</v>
      </c>
    </row>
    <row r="1935" spans="1:3" x14ac:dyDescent="0.25">
      <c r="A1935">
        <v>26316.59</v>
      </c>
      <c r="B1935" t="s">
        <v>11</v>
      </c>
      <c r="C1935">
        <v>1</v>
      </c>
    </row>
    <row r="1936" spans="1:3" x14ac:dyDescent="0.25">
      <c r="A1936">
        <v>26392.26</v>
      </c>
      <c r="B1936" t="s">
        <v>11</v>
      </c>
      <c r="C1936">
        <v>0</v>
      </c>
    </row>
    <row r="1937" spans="1:3" x14ac:dyDescent="0.25">
      <c r="A1937">
        <v>26467.1</v>
      </c>
      <c r="B1937" t="s">
        <v>11</v>
      </c>
      <c r="C1937">
        <v>1</v>
      </c>
    </row>
    <row r="1938" spans="1:3" x14ac:dyDescent="0.25">
      <c r="A1938">
        <v>26479.4</v>
      </c>
      <c r="B1938" t="s">
        <v>11</v>
      </c>
      <c r="C1938">
        <v>1</v>
      </c>
    </row>
    <row r="1939" spans="1:3" x14ac:dyDescent="0.25">
      <c r="A1939">
        <v>26607.89</v>
      </c>
      <c r="B1939" t="s">
        <v>11</v>
      </c>
      <c r="C1939">
        <v>0</v>
      </c>
    </row>
    <row r="1940" spans="1:3" x14ac:dyDescent="0.25">
      <c r="A1940">
        <v>26912.560000000001</v>
      </c>
      <c r="B1940" t="s">
        <v>11</v>
      </c>
      <c r="C1940">
        <v>0</v>
      </c>
    </row>
    <row r="1941" spans="1:3" x14ac:dyDescent="0.25">
      <c r="A1941">
        <v>26926.51</v>
      </c>
      <c r="B1941" t="s">
        <v>11</v>
      </c>
      <c r="C1941">
        <v>1</v>
      </c>
    </row>
    <row r="1942" spans="1:3" x14ac:dyDescent="0.25">
      <c r="A1942">
        <v>26927.69</v>
      </c>
      <c r="B1942" t="s">
        <v>11</v>
      </c>
      <c r="C1942">
        <v>0</v>
      </c>
    </row>
    <row r="1943" spans="1:3" x14ac:dyDescent="0.25">
      <c r="A1943">
        <v>26936.98</v>
      </c>
      <c r="B1943" t="s">
        <v>11</v>
      </c>
      <c r="C1943">
        <v>1</v>
      </c>
    </row>
    <row r="1944" spans="1:3" x14ac:dyDescent="0.25">
      <c r="A1944">
        <v>27000.98</v>
      </c>
      <c r="B1944" t="s">
        <v>11</v>
      </c>
      <c r="C1944">
        <v>1</v>
      </c>
    </row>
    <row r="1945" spans="1:3" x14ac:dyDescent="0.25">
      <c r="A1945">
        <v>27037.91</v>
      </c>
      <c r="B1945" t="s">
        <v>11</v>
      </c>
      <c r="C1945">
        <v>0</v>
      </c>
    </row>
    <row r="1946" spans="1:3" x14ac:dyDescent="0.25">
      <c r="A1946">
        <v>27080.639999999999</v>
      </c>
      <c r="B1946" t="s">
        <v>11</v>
      </c>
      <c r="C1946">
        <v>1</v>
      </c>
    </row>
    <row r="1947" spans="1:3" x14ac:dyDescent="0.25">
      <c r="A1947">
        <v>27092.38</v>
      </c>
      <c r="B1947" t="s">
        <v>11</v>
      </c>
      <c r="C1947">
        <v>1</v>
      </c>
    </row>
    <row r="1948" spans="1:3" x14ac:dyDescent="0.25">
      <c r="A1948">
        <v>27117.99</v>
      </c>
      <c r="B1948" t="s">
        <v>11</v>
      </c>
      <c r="C1948">
        <v>0</v>
      </c>
    </row>
    <row r="1949" spans="1:3" x14ac:dyDescent="0.25">
      <c r="A1949">
        <v>27218.44</v>
      </c>
      <c r="B1949" t="s">
        <v>11</v>
      </c>
      <c r="C1949">
        <v>1</v>
      </c>
    </row>
    <row r="1950" spans="1:3" x14ac:dyDescent="0.25">
      <c r="A1950">
        <v>27236.959999999999</v>
      </c>
      <c r="B1950" t="s">
        <v>11</v>
      </c>
      <c r="C1950">
        <v>0</v>
      </c>
    </row>
    <row r="1951" spans="1:3" x14ac:dyDescent="0.25">
      <c r="A1951">
        <v>27322.73</v>
      </c>
      <c r="B1951" t="s">
        <v>11</v>
      </c>
      <c r="C1951">
        <v>0</v>
      </c>
    </row>
    <row r="1952" spans="1:3" x14ac:dyDescent="0.25">
      <c r="A1952">
        <v>27346.04</v>
      </c>
      <c r="B1952" t="s">
        <v>11</v>
      </c>
      <c r="C1952">
        <v>1</v>
      </c>
    </row>
    <row r="1953" spans="1:3" x14ac:dyDescent="0.25">
      <c r="A1953">
        <v>27375.9</v>
      </c>
      <c r="B1953" t="s">
        <v>11</v>
      </c>
      <c r="C1953">
        <v>1</v>
      </c>
    </row>
    <row r="1954" spans="1:3" x14ac:dyDescent="0.25">
      <c r="A1954">
        <v>27432.73</v>
      </c>
      <c r="B1954" t="s">
        <v>11</v>
      </c>
      <c r="C1954">
        <v>0</v>
      </c>
    </row>
    <row r="1955" spans="1:3" x14ac:dyDescent="0.25">
      <c r="A1955">
        <v>27495.59</v>
      </c>
      <c r="B1955" t="s">
        <v>11</v>
      </c>
      <c r="C1955">
        <v>0</v>
      </c>
    </row>
    <row r="1956" spans="1:3" x14ac:dyDescent="0.25">
      <c r="A1956">
        <v>27533.91</v>
      </c>
      <c r="B1956" t="s">
        <v>11</v>
      </c>
      <c r="C1956">
        <v>0</v>
      </c>
    </row>
    <row r="1957" spans="1:3" x14ac:dyDescent="0.25">
      <c r="A1957">
        <v>27534.53</v>
      </c>
      <c r="B1957" t="s">
        <v>11</v>
      </c>
      <c r="C1957">
        <v>1</v>
      </c>
    </row>
    <row r="1958" spans="1:3" x14ac:dyDescent="0.25">
      <c r="A1958">
        <v>27598.93</v>
      </c>
      <c r="B1958" t="s">
        <v>11</v>
      </c>
      <c r="C1958">
        <v>0</v>
      </c>
    </row>
    <row r="1959" spans="1:3" x14ac:dyDescent="0.25">
      <c r="A1959">
        <v>27614.71</v>
      </c>
      <c r="B1959" t="s">
        <v>11</v>
      </c>
      <c r="C1959">
        <v>1</v>
      </c>
    </row>
    <row r="1960" spans="1:3" x14ac:dyDescent="0.25">
      <c r="A1960">
        <v>27619.360000000001</v>
      </c>
      <c r="B1960" t="s">
        <v>11</v>
      </c>
      <c r="C1960">
        <v>1</v>
      </c>
    </row>
    <row r="1961" spans="1:3" x14ac:dyDescent="0.25">
      <c r="A1961">
        <v>27625.17</v>
      </c>
      <c r="B1961" t="s">
        <v>16</v>
      </c>
      <c r="C1961">
        <v>0</v>
      </c>
    </row>
    <row r="1962" spans="1:3" x14ac:dyDescent="0.25">
      <c r="A1962">
        <v>27696.11</v>
      </c>
      <c r="B1962" t="s">
        <v>16</v>
      </c>
      <c r="C1962">
        <v>1</v>
      </c>
    </row>
    <row r="1963" spans="1:3" x14ac:dyDescent="0.25">
      <c r="A1963">
        <v>27724.29</v>
      </c>
      <c r="B1963" t="s">
        <v>16</v>
      </c>
      <c r="C1963">
        <v>1</v>
      </c>
    </row>
    <row r="1964" spans="1:3" x14ac:dyDescent="0.25">
      <c r="A1964">
        <v>27808.73</v>
      </c>
      <c r="B1964" t="s">
        <v>16</v>
      </c>
      <c r="C1964">
        <v>0</v>
      </c>
    </row>
    <row r="1965" spans="1:3" x14ac:dyDescent="0.25">
      <c r="A1965">
        <v>27849.94</v>
      </c>
      <c r="B1965" t="s">
        <v>16</v>
      </c>
      <c r="C1965">
        <v>0</v>
      </c>
    </row>
    <row r="1966" spans="1:3" x14ac:dyDescent="0.25">
      <c r="A1966">
        <v>27925.86</v>
      </c>
      <c r="B1966" t="s">
        <v>16</v>
      </c>
      <c r="C1966">
        <v>1</v>
      </c>
    </row>
    <row r="1967" spans="1:3" x14ac:dyDescent="0.25">
      <c r="A1967">
        <v>27931.11</v>
      </c>
      <c r="B1967" t="s">
        <v>16</v>
      </c>
      <c r="C1967">
        <v>1</v>
      </c>
    </row>
    <row r="1968" spans="1:3" x14ac:dyDescent="0.25">
      <c r="A1968">
        <v>27941.29</v>
      </c>
      <c r="B1968" t="s">
        <v>16</v>
      </c>
      <c r="C1968">
        <v>1</v>
      </c>
    </row>
    <row r="1969" spans="1:3" x14ac:dyDescent="0.25">
      <c r="A1969">
        <v>27980.77</v>
      </c>
      <c r="B1969" t="s">
        <v>16</v>
      </c>
      <c r="C1969">
        <v>1</v>
      </c>
    </row>
    <row r="1970" spans="1:3" x14ac:dyDescent="0.25">
      <c r="A1970">
        <v>28006.94</v>
      </c>
      <c r="B1970" t="s">
        <v>16</v>
      </c>
      <c r="C1970">
        <v>1</v>
      </c>
    </row>
    <row r="1971" spans="1:3" x14ac:dyDescent="0.25">
      <c r="A1971">
        <v>28101.33</v>
      </c>
      <c r="B1971" t="s">
        <v>16</v>
      </c>
      <c r="C1971">
        <v>1</v>
      </c>
    </row>
    <row r="1972" spans="1:3" x14ac:dyDescent="0.25">
      <c r="A1972">
        <v>28245.34</v>
      </c>
      <c r="B1972" t="s">
        <v>16</v>
      </c>
      <c r="C1972">
        <v>1</v>
      </c>
    </row>
    <row r="1973" spans="1:3" x14ac:dyDescent="0.25">
      <c r="A1973">
        <v>28287.9</v>
      </c>
      <c r="B1973" t="s">
        <v>16</v>
      </c>
      <c r="C1973">
        <v>0</v>
      </c>
    </row>
    <row r="1974" spans="1:3" x14ac:dyDescent="0.25">
      <c r="A1974">
        <v>28302.33</v>
      </c>
      <c r="B1974" t="s">
        <v>16</v>
      </c>
      <c r="C1974">
        <v>0</v>
      </c>
    </row>
    <row r="1975" spans="1:3" x14ac:dyDescent="0.25">
      <c r="A1975">
        <v>28340.19</v>
      </c>
      <c r="B1975" t="s">
        <v>16</v>
      </c>
      <c r="C1975">
        <v>0</v>
      </c>
    </row>
    <row r="1976" spans="1:3" x14ac:dyDescent="0.25">
      <c r="A1976">
        <v>28468.92</v>
      </c>
      <c r="B1976" t="s">
        <v>16</v>
      </c>
      <c r="C1976">
        <v>1</v>
      </c>
    </row>
    <row r="1977" spans="1:3" x14ac:dyDescent="0.25">
      <c r="A1977">
        <v>28476.73</v>
      </c>
      <c r="B1977" t="s">
        <v>16</v>
      </c>
      <c r="C1977">
        <v>0</v>
      </c>
    </row>
    <row r="1978" spans="1:3" x14ac:dyDescent="0.25">
      <c r="A1978">
        <v>28542.86</v>
      </c>
      <c r="B1978" t="s">
        <v>16</v>
      </c>
      <c r="C1978">
        <v>1</v>
      </c>
    </row>
    <row r="1979" spans="1:3" x14ac:dyDescent="0.25">
      <c r="A1979">
        <v>28716.14</v>
      </c>
      <c r="B1979" t="s">
        <v>16</v>
      </c>
      <c r="C1979">
        <v>0</v>
      </c>
    </row>
    <row r="1980" spans="1:3" x14ac:dyDescent="0.25">
      <c r="A1980">
        <v>28868.66</v>
      </c>
      <c r="B1980" t="s">
        <v>16</v>
      </c>
      <c r="C1980">
        <v>1</v>
      </c>
    </row>
    <row r="1981" spans="1:3" x14ac:dyDescent="0.25">
      <c r="A1981">
        <v>28923.14</v>
      </c>
      <c r="B1981" t="s">
        <v>16</v>
      </c>
      <c r="C1981">
        <v>0</v>
      </c>
    </row>
    <row r="1982" spans="1:3" x14ac:dyDescent="0.25">
      <c r="A1982">
        <v>28950.47</v>
      </c>
      <c r="B1982" t="s">
        <v>16</v>
      </c>
      <c r="C1982">
        <v>0</v>
      </c>
    </row>
    <row r="1983" spans="1:3" x14ac:dyDescent="0.25">
      <c r="A1983">
        <v>28998.68</v>
      </c>
      <c r="B1983" t="s">
        <v>16</v>
      </c>
      <c r="C1983">
        <v>1</v>
      </c>
    </row>
    <row r="1984" spans="1:3" x14ac:dyDescent="0.25">
      <c r="A1984">
        <v>29007.82</v>
      </c>
      <c r="B1984" t="s">
        <v>16</v>
      </c>
      <c r="C1984">
        <v>0</v>
      </c>
    </row>
    <row r="1985" spans="1:3" x14ac:dyDescent="0.25">
      <c r="A1985">
        <v>29114.21</v>
      </c>
      <c r="B1985" t="s">
        <v>16</v>
      </c>
      <c r="C1985">
        <v>1</v>
      </c>
    </row>
    <row r="1986" spans="1:3" x14ac:dyDescent="0.25">
      <c r="A1986">
        <v>29114.77</v>
      </c>
      <c r="B1986" t="s">
        <v>16</v>
      </c>
      <c r="C1986">
        <v>0</v>
      </c>
    </row>
    <row r="1987" spans="1:3" x14ac:dyDescent="0.25">
      <c r="A1987">
        <v>29141.360000000001</v>
      </c>
      <c r="B1987" t="s">
        <v>16</v>
      </c>
      <c r="C1987">
        <v>0</v>
      </c>
    </row>
    <row r="1988" spans="1:3" x14ac:dyDescent="0.25">
      <c r="A1988">
        <v>29160.39</v>
      </c>
      <c r="B1988" t="s">
        <v>16</v>
      </c>
      <c r="C1988">
        <v>0</v>
      </c>
    </row>
    <row r="1989" spans="1:3" x14ac:dyDescent="0.25">
      <c r="A1989">
        <v>29186.48</v>
      </c>
      <c r="B1989" t="s">
        <v>16</v>
      </c>
      <c r="C1989">
        <v>0</v>
      </c>
    </row>
    <row r="1990" spans="1:3" x14ac:dyDescent="0.25">
      <c r="A1990">
        <v>29227.599999999999</v>
      </c>
      <c r="B1990" t="s">
        <v>16</v>
      </c>
      <c r="C1990">
        <v>1</v>
      </c>
    </row>
    <row r="1991" spans="1:3" x14ac:dyDescent="0.25">
      <c r="A1991">
        <v>29330.98</v>
      </c>
      <c r="B1991" t="s">
        <v>16</v>
      </c>
      <c r="C1991">
        <v>0</v>
      </c>
    </row>
    <row r="1992" spans="1:3" x14ac:dyDescent="0.25">
      <c r="A1992">
        <v>29352.560000000001</v>
      </c>
      <c r="B1992" t="s">
        <v>16</v>
      </c>
      <c r="C1992">
        <v>0</v>
      </c>
    </row>
    <row r="1993" spans="1:3" x14ac:dyDescent="0.25">
      <c r="A1993">
        <v>29443.59</v>
      </c>
      <c r="B1993" t="s">
        <v>16</v>
      </c>
      <c r="C1993">
        <v>1</v>
      </c>
    </row>
    <row r="1994" spans="1:3" x14ac:dyDescent="0.25">
      <c r="A1994">
        <v>29523.17</v>
      </c>
      <c r="B1994" t="s">
        <v>16</v>
      </c>
      <c r="C1994">
        <v>0</v>
      </c>
    </row>
    <row r="1995" spans="1:3" x14ac:dyDescent="0.25">
      <c r="A1995">
        <v>29583.8</v>
      </c>
      <c r="B1995" t="s">
        <v>16</v>
      </c>
      <c r="C1995">
        <v>1</v>
      </c>
    </row>
    <row r="1996" spans="1:3" x14ac:dyDescent="0.25">
      <c r="A1996">
        <v>29622.69</v>
      </c>
      <c r="B1996" t="s">
        <v>16</v>
      </c>
      <c r="C1996">
        <v>0</v>
      </c>
    </row>
    <row r="1997" spans="1:3" x14ac:dyDescent="0.25">
      <c r="A1997">
        <v>29757.69</v>
      </c>
      <c r="B1997" t="s">
        <v>16</v>
      </c>
      <c r="C1997">
        <v>1</v>
      </c>
    </row>
    <row r="1998" spans="1:3" x14ac:dyDescent="0.25">
      <c r="A1998">
        <v>29760.6</v>
      </c>
      <c r="B1998" t="s">
        <v>16</v>
      </c>
      <c r="C1998">
        <v>1</v>
      </c>
    </row>
    <row r="1999" spans="1:3" x14ac:dyDescent="0.25">
      <c r="A1999">
        <v>29816.639999999999</v>
      </c>
      <c r="B1999" t="s">
        <v>16</v>
      </c>
      <c r="C1999">
        <v>1</v>
      </c>
    </row>
    <row r="2000" spans="1:3" x14ac:dyDescent="0.25">
      <c r="A2000">
        <v>29818.76</v>
      </c>
      <c r="B2000" t="s">
        <v>16</v>
      </c>
      <c r="C2000">
        <v>1</v>
      </c>
    </row>
    <row r="2001" spans="1:3" x14ac:dyDescent="0.25">
      <c r="A2001">
        <v>29852.48</v>
      </c>
      <c r="B2001" t="s">
        <v>16</v>
      </c>
      <c r="C2001">
        <v>1</v>
      </c>
    </row>
    <row r="2002" spans="1:3" x14ac:dyDescent="0.25">
      <c r="A2002">
        <v>29899.25</v>
      </c>
      <c r="B2002" t="s">
        <v>16</v>
      </c>
      <c r="C2002">
        <v>1</v>
      </c>
    </row>
    <row r="2003" spans="1:3" x14ac:dyDescent="0.25">
      <c r="A2003">
        <v>29929.56</v>
      </c>
      <c r="B2003" t="s">
        <v>16</v>
      </c>
      <c r="C2003">
        <v>1</v>
      </c>
    </row>
    <row r="2004" spans="1:3" x14ac:dyDescent="0.25">
      <c r="A2004">
        <v>29933.75</v>
      </c>
      <c r="B2004" t="s">
        <v>16</v>
      </c>
      <c r="C2004">
        <v>0</v>
      </c>
    </row>
    <row r="2005" spans="1:3" x14ac:dyDescent="0.25">
      <c r="A2005">
        <v>29969.67</v>
      </c>
      <c r="B2005" t="s">
        <v>16</v>
      </c>
      <c r="C2005">
        <v>1</v>
      </c>
    </row>
    <row r="2006" spans="1:3" x14ac:dyDescent="0.25">
      <c r="A2006">
        <v>30026.87</v>
      </c>
      <c r="B2006" t="s">
        <v>11</v>
      </c>
      <c r="C2006">
        <v>1</v>
      </c>
    </row>
    <row r="2007" spans="1:3" x14ac:dyDescent="0.25">
      <c r="A2007">
        <v>30063.58</v>
      </c>
      <c r="B2007" t="s">
        <v>16</v>
      </c>
      <c r="C2007">
        <v>1</v>
      </c>
    </row>
    <row r="2008" spans="1:3" x14ac:dyDescent="0.25">
      <c r="A2008">
        <v>30095.97</v>
      </c>
      <c r="B2008" t="s">
        <v>11</v>
      </c>
      <c r="C2008">
        <v>0</v>
      </c>
    </row>
    <row r="2009" spans="1:3" x14ac:dyDescent="0.25">
      <c r="A2009">
        <v>30134.75</v>
      </c>
      <c r="B2009" t="s">
        <v>11</v>
      </c>
      <c r="C2009">
        <v>0</v>
      </c>
    </row>
    <row r="2010" spans="1:3" x14ac:dyDescent="0.25">
      <c r="A2010">
        <v>30166.62</v>
      </c>
      <c r="B2010" t="s">
        <v>16</v>
      </c>
      <c r="C2010">
        <v>1</v>
      </c>
    </row>
    <row r="2011" spans="1:3" x14ac:dyDescent="0.25">
      <c r="A2011">
        <v>30184.94</v>
      </c>
      <c r="B2011" t="s">
        <v>16</v>
      </c>
      <c r="C2011">
        <v>1</v>
      </c>
    </row>
    <row r="2012" spans="1:3" x14ac:dyDescent="0.25">
      <c r="A2012">
        <v>30260</v>
      </c>
      <c r="B2012" t="s">
        <v>16</v>
      </c>
      <c r="C2012">
        <v>1</v>
      </c>
    </row>
    <row r="2013" spans="1:3" x14ac:dyDescent="0.25">
      <c r="A2013">
        <v>30284.639999999999</v>
      </c>
      <c r="B2013" t="s">
        <v>16</v>
      </c>
      <c r="C2013">
        <v>1</v>
      </c>
    </row>
    <row r="2014" spans="1:3" x14ac:dyDescent="0.25">
      <c r="A2014">
        <v>30328.27</v>
      </c>
      <c r="B2014" t="s">
        <v>11</v>
      </c>
      <c r="C2014">
        <v>0</v>
      </c>
    </row>
    <row r="2015" spans="1:3" x14ac:dyDescent="0.25">
      <c r="A2015">
        <v>30366.93</v>
      </c>
      <c r="B2015" t="s">
        <v>11</v>
      </c>
      <c r="C2015">
        <v>0</v>
      </c>
    </row>
    <row r="2016" spans="1:3" x14ac:dyDescent="0.25">
      <c r="A2016">
        <v>30409.53</v>
      </c>
      <c r="B2016" t="s">
        <v>11</v>
      </c>
      <c r="C2016">
        <v>1</v>
      </c>
    </row>
    <row r="2017" spans="1:3" x14ac:dyDescent="0.25">
      <c r="A2017">
        <v>30422.03</v>
      </c>
      <c r="B2017" t="s">
        <v>11</v>
      </c>
      <c r="C2017">
        <v>1</v>
      </c>
    </row>
    <row r="2018" spans="1:3" x14ac:dyDescent="0.25">
      <c r="A2018">
        <v>30457.37</v>
      </c>
      <c r="B2018" t="s">
        <v>11</v>
      </c>
      <c r="C2018">
        <v>1</v>
      </c>
    </row>
    <row r="2019" spans="1:3" x14ac:dyDescent="0.25">
      <c r="A2019">
        <v>30530.5</v>
      </c>
      <c r="B2019" t="s">
        <v>11</v>
      </c>
      <c r="C2019">
        <v>0</v>
      </c>
    </row>
    <row r="2020" spans="1:3" x14ac:dyDescent="0.25">
      <c r="A2020">
        <v>30625.65</v>
      </c>
      <c r="B2020" t="s">
        <v>11</v>
      </c>
      <c r="C2020">
        <v>0</v>
      </c>
    </row>
    <row r="2021" spans="1:3" x14ac:dyDescent="0.25">
      <c r="A2021">
        <v>30697.71</v>
      </c>
      <c r="B2021" t="s">
        <v>16</v>
      </c>
      <c r="C2021">
        <v>1</v>
      </c>
    </row>
    <row r="2022" spans="1:3" x14ac:dyDescent="0.25">
      <c r="A2022">
        <v>30724.44</v>
      </c>
      <c r="B2022" t="s">
        <v>11</v>
      </c>
      <c r="C2022">
        <v>0</v>
      </c>
    </row>
    <row r="2023" spans="1:3" x14ac:dyDescent="0.25">
      <c r="A2023">
        <v>30763.01</v>
      </c>
      <c r="B2023" t="s">
        <v>11</v>
      </c>
      <c r="C2023">
        <v>0</v>
      </c>
    </row>
    <row r="2024" spans="1:3" x14ac:dyDescent="0.25">
      <c r="A2024">
        <v>30942.19</v>
      </c>
      <c r="B2024" t="s">
        <v>11</v>
      </c>
      <c r="C2024">
        <v>0</v>
      </c>
    </row>
    <row r="2025" spans="1:3" x14ac:dyDescent="0.25">
      <c r="A2025">
        <v>31196.61</v>
      </c>
      <c r="B2025" t="s">
        <v>11</v>
      </c>
      <c r="C2025">
        <v>0</v>
      </c>
    </row>
    <row r="2026" spans="1:3" x14ac:dyDescent="0.25">
      <c r="A2026">
        <v>31234.560000000001</v>
      </c>
      <c r="B2026" t="s">
        <v>16</v>
      </c>
      <c r="C2026">
        <v>1</v>
      </c>
    </row>
    <row r="2027" spans="1:3" x14ac:dyDescent="0.25">
      <c r="A2027">
        <v>31322.53</v>
      </c>
      <c r="B2027" t="s">
        <v>11</v>
      </c>
      <c r="C2027">
        <v>0</v>
      </c>
    </row>
    <row r="2028" spans="1:3" x14ac:dyDescent="0.25">
      <c r="A2028">
        <v>31328.27</v>
      </c>
      <c r="B2028" t="s">
        <v>11</v>
      </c>
      <c r="C2028">
        <v>1</v>
      </c>
    </row>
    <row r="2029" spans="1:3" x14ac:dyDescent="0.25">
      <c r="A2029">
        <v>31368.81</v>
      </c>
      <c r="B2029" t="s">
        <v>11</v>
      </c>
      <c r="C2029">
        <v>0</v>
      </c>
    </row>
    <row r="2030" spans="1:3" x14ac:dyDescent="0.25">
      <c r="A2030">
        <v>31591.82</v>
      </c>
      <c r="B2030" t="s">
        <v>11</v>
      </c>
      <c r="C2030">
        <v>1</v>
      </c>
    </row>
    <row r="2031" spans="1:3" x14ac:dyDescent="0.25">
      <c r="A2031">
        <v>31620</v>
      </c>
      <c r="B2031" t="s">
        <v>11</v>
      </c>
      <c r="C2031">
        <v>0</v>
      </c>
    </row>
    <row r="2032" spans="1:3" x14ac:dyDescent="0.25">
      <c r="A2032">
        <v>31736.7</v>
      </c>
      <c r="B2032" t="s">
        <v>11</v>
      </c>
      <c r="C2032">
        <v>1</v>
      </c>
    </row>
    <row r="2033" spans="1:3" x14ac:dyDescent="0.25">
      <c r="A2033">
        <v>31743.919999999998</v>
      </c>
      <c r="B2033" t="s">
        <v>11</v>
      </c>
      <c r="C2033">
        <v>1</v>
      </c>
    </row>
    <row r="2034" spans="1:3" x14ac:dyDescent="0.25">
      <c r="A2034">
        <v>31897.1</v>
      </c>
      <c r="B2034" t="s">
        <v>11</v>
      </c>
      <c r="C2034">
        <v>1</v>
      </c>
    </row>
    <row r="2035" spans="1:3" x14ac:dyDescent="0.25">
      <c r="A2035">
        <v>31980.89</v>
      </c>
      <c r="B2035" t="s">
        <v>11</v>
      </c>
      <c r="C2035">
        <v>0</v>
      </c>
    </row>
    <row r="2036" spans="1:3" x14ac:dyDescent="0.25">
      <c r="A2036">
        <v>32086.21</v>
      </c>
      <c r="B2036" t="s">
        <v>16</v>
      </c>
      <c r="C2036">
        <v>1</v>
      </c>
    </row>
    <row r="2037" spans="1:3" x14ac:dyDescent="0.25">
      <c r="A2037">
        <v>32108.66</v>
      </c>
      <c r="B2037" t="s">
        <v>16</v>
      </c>
      <c r="C2037">
        <v>1</v>
      </c>
    </row>
    <row r="2038" spans="1:3" x14ac:dyDescent="0.25">
      <c r="A2038">
        <v>32192.76</v>
      </c>
      <c r="B2038" t="s">
        <v>16</v>
      </c>
      <c r="C2038">
        <v>1</v>
      </c>
    </row>
    <row r="2039" spans="1:3" x14ac:dyDescent="0.25">
      <c r="A2039">
        <v>32222.81</v>
      </c>
      <c r="B2039" t="s">
        <v>11</v>
      </c>
      <c r="C2039">
        <v>1</v>
      </c>
    </row>
    <row r="2040" spans="1:3" x14ac:dyDescent="0.25">
      <c r="A2040">
        <v>32259.96</v>
      </c>
      <c r="B2040" t="s">
        <v>11</v>
      </c>
      <c r="C2040">
        <v>1</v>
      </c>
    </row>
    <row r="2041" spans="1:3" x14ac:dyDescent="0.25">
      <c r="A2041">
        <v>32288.49</v>
      </c>
      <c r="B2041" t="s">
        <v>11</v>
      </c>
      <c r="C2041">
        <v>1</v>
      </c>
    </row>
    <row r="2042" spans="1:3" x14ac:dyDescent="0.25">
      <c r="A2042">
        <v>32428.63</v>
      </c>
      <c r="B2042" t="s">
        <v>11</v>
      </c>
      <c r="C2042">
        <v>0</v>
      </c>
    </row>
    <row r="2043" spans="1:3" x14ac:dyDescent="0.25">
      <c r="A2043">
        <v>32430.22</v>
      </c>
      <c r="B2043" t="s">
        <v>11</v>
      </c>
      <c r="C2043">
        <v>0</v>
      </c>
    </row>
    <row r="2044" spans="1:3" x14ac:dyDescent="0.25">
      <c r="A2044">
        <v>32462.35</v>
      </c>
      <c r="B2044" t="s">
        <v>11</v>
      </c>
      <c r="C2044">
        <v>1</v>
      </c>
    </row>
    <row r="2045" spans="1:3" x14ac:dyDescent="0.25">
      <c r="A2045">
        <v>32485.46</v>
      </c>
      <c r="B2045" t="s">
        <v>11</v>
      </c>
      <c r="C2045">
        <v>1</v>
      </c>
    </row>
    <row r="2046" spans="1:3" x14ac:dyDescent="0.25">
      <c r="A2046">
        <v>32548.34</v>
      </c>
      <c r="B2046" t="s">
        <v>16</v>
      </c>
      <c r="C2046">
        <v>1</v>
      </c>
    </row>
    <row r="2047" spans="1:3" x14ac:dyDescent="0.25">
      <c r="A2047">
        <v>32672.11</v>
      </c>
      <c r="B2047" t="s">
        <v>16</v>
      </c>
      <c r="C2047">
        <v>1</v>
      </c>
    </row>
    <row r="2048" spans="1:3" x14ac:dyDescent="0.25">
      <c r="A2048">
        <v>32686.080000000002</v>
      </c>
      <c r="B2048" t="s">
        <v>11</v>
      </c>
      <c r="C2048">
        <v>0</v>
      </c>
    </row>
    <row r="2049" spans="1:3" x14ac:dyDescent="0.25">
      <c r="A2049">
        <v>32716.2</v>
      </c>
      <c r="B2049" t="s">
        <v>16</v>
      </c>
      <c r="C2049">
        <v>1</v>
      </c>
    </row>
    <row r="2050" spans="1:3" x14ac:dyDescent="0.25">
      <c r="A2050">
        <v>32734.19</v>
      </c>
      <c r="B2050" t="s">
        <v>11</v>
      </c>
      <c r="C2050">
        <v>0</v>
      </c>
    </row>
    <row r="2051" spans="1:3" x14ac:dyDescent="0.25">
      <c r="A2051">
        <v>32760.48</v>
      </c>
      <c r="B2051" t="s">
        <v>16</v>
      </c>
      <c r="C2051">
        <v>1</v>
      </c>
    </row>
    <row r="2052" spans="1:3" x14ac:dyDescent="0.25">
      <c r="A2052">
        <v>32765.33</v>
      </c>
      <c r="B2052" t="s">
        <v>11</v>
      </c>
      <c r="C2052">
        <v>1</v>
      </c>
    </row>
    <row r="2053" spans="1:3" x14ac:dyDescent="0.25">
      <c r="A2053">
        <v>32787.46</v>
      </c>
      <c r="B2053" t="s">
        <v>16</v>
      </c>
      <c r="C2053">
        <v>1</v>
      </c>
    </row>
    <row r="2054" spans="1:3" x14ac:dyDescent="0.25">
      <c r="A2054">
        <v>32827.51</v>
      </c>
      <c r="B2054" t="s">
        <v>16</v>
      </c>
      <c r="C2054">
        <v>1</v>
      </c>
    </row>
    <row r="2055" spans="1:3" x14ac:dyDescent="0.25">
      <c r="A2055">
        <v>32906.69</v>
      </c>
      <c r="B2055" t="s">
        <v>11</v>
      </c>
      <c r="C2055">
        <v>1</v>
      </c>
    </row>
    <row r="2056" spans="1:3" x14ac:dyDescent="0.25">
      <c r="A2056">
        <v>32947.629999999997</v>
      </c>
      <c r="B2056" t="s">
        <v>11</v>
      </c>
      <c r="C2056">
        <v>1</v>
      </c>
    </row>
    <row r="2057" spans="1:3" x14ac:dyDescent="0.25">
      <c r="A2057">
        <v>33017.46</v>
      </c>
      <c r="B2057" t="s">
        <v>16</v>
      </c>
      <c r="C2057">
        <v>1</v>
      </c>
    </row>
    <row r="2058" spans="1:3" x14ac:dyDescent="0.25">
      <c r="A2058">
        <v>33025.32</v>
      </c>
      <c r="B2058" t="s">
        <v>11</v>
      </c>
      <c r="C2058">
        <v>1</v>
      </c>
    </row>
    <row r="2059" spans="1:3" x14ac:dyDescent="0.25">
      <c r="A2059">
        <v>33057.230000000003</v>
      </c>
      <c r="B2059" t="s">
        <v>16</v>
      </c>
      <c r="C2059">
        <v>1</v>
      </c>
    </row>
    <row r="2060" spans="1:3" x14ac:dyDescent="0.25">
      <c r="A2060">
        <v>33074.94</v>
      </c>
      <c r="B2060" t="s">
        <v>16</v>
      </c>
      <c r="C2060">
        <v>1</v>
      </c>
    </row>
    <row r="2061" spans="1:3" x14ac:dyDescent="0.25">
      <c r="A2061">
        <v>33090.660000000003</v>
      </c>
      <c r="B2061" t="s">
        <v>11</v>
      </c>
      <c r="C2061">
        <v>0</v>
      </c>
    </row>
    <row r="2062" spans="1:3" x14ac:dyDescent="0.25">
      <c r="A2062">
        <v>33121</v>
      </c>
      <c r="B2062" t="s">
        <v>11</v>
      </c>
      <c r="C2062">
        <v>0</v>
      </c>
    </row>
    <row r="2063" spans="1:3" x14ac:dyDescent="0.25">
      <c r="A2063">
        <v>33292.83</v>
      </c>
      <c r="B2063" t="s">
        <v>11</v>
      </c>
      <c r="C2063">
        <v>1</v>
      </c>
    </row>
    <row r="2064" spans="1:3" x14ac:dyDescent="0.25">
      <c r="A2064">
        <v>33307.550000000003</v>
      </c>
      <c r="B2064" t="s">
        <v>11</v>
      </c>
      <c r="C2064">
        <v>0</v>
      </c>
    </row>
    <row r="2065" spans="1:3" x14ac:dyDescent="0.25">
      <c r="A2065">
        <v>33344.449999999997</v>
      </c>
      <c r="B2065" t="s">
        <v>11</v>
      </c>
      <c r="C2065">
        <v>0</v>
      </c>
    </row>
    <row r="2066" spans="1:3" x14ac:dyDescent="0.25">
      <c r="A2066">
        <v>33450.99</v>
      </c>
      <c r="B2066" t="s">
        <v>11</v>
      </c>
      <c r="C2066">
        <v>1</v>
      </c>
    </row>
    <row r="2067" spans="1:3" x14ac:dyDescent="0.25">
      <c r="A2067">
        <v>33471.97</v>
      </c>
      <c r="B2067" t="s">
        <v>11</v>
      </c>
      <c r="C2067">
        <v>0</v>
      </c>
    </row>
    <row r="2068" spans="1:3" x14ac:dyDescent="0.25">
      <c r="A2068">
        <v>33475.82</v>
      </c>
      <c r="B2068" t="s">
        <v>16</v>
      </c>
      <c r="C2068">
        <v>1</v>
      </c>
    </row>
    <row r="2069" spans="1:3" x14ac:dyDescent="0.25">
      <c r="A2069">
        <v>33527.1</v>
      </c>
      <c r="B2069" t="s">
        <v>11</v>
      </c>
      <c r="C2069">
        <v>0</v>
      </c>
    </row>
    <row r="2070" spans="1:3" x14ac:dyDescent="0.25">
      <c r="A2070">
        <v>33611.71</v>
      </c>
      <c r="B2070" t="s">
        <v>16</v>
      </c>
      <c r="C2070">
        <v>1</v>
      </c>
    </row>
    <row r="2071" spans="1:3" x14ac:dyDescent="0.25">
      <c r="A2071">
        <v>33707.550000000003</v>
      </c>
      <c r="B2071" t="s">
        <v>11</v>
      </c>
      <c r="C2071">
        <v>1</v>
      </c>
    </row>
    <row r="2072" spans="1:3" x14ac:dyDescent="0.25">
      <c r="A2072">
        <v>33732.69</v>
      </c>
      <c r="B2072" t="s">
        <v>16</v>
      </c>
      <c r="C2072">
        <v>1</v>
      </c>
    </row>
    <row r="2073" spans="1:3" x14ac:dyDescent="0.25">
      <c r="A2073">
        <v>33750.29</v>
      </c>
      <c r="B2073" t="s">
        <v>16</v>
      </c>
      <c r="C2073">
        <v>1</v>
      </c>
    </row>
    <row r="2074" spans="1:3" x14ac:dyDescent="0.25">
      <c r="A2074">
        <v>33753.32</v>
      </c>
      <c r="B2074" t="s">
        <v>16</v>
      </c>
      <c r="C2074">
        <v>1</v>
      </c>
    </row>
    <row r="2075" spans="1:3" x14ac:dyDescent="0.25">
      <c r="A2075">
        <v>33829.39</v>
      </c>
      <c r="B2075" t="s">
        <v>11</v>
      </c>
      <c r="C2075">
        <v>1</v>
      </c>
    </row>
    <row r="2076" spans="1:3" x14ac:dyDescent="0.25">
      <c r="A2076">
        <v>33900.65</v>
      </c>
      <c r="B2076" t="s">
        <v>11</v>
      </c>
      <c r="C2076">
        <v>0</v>
      </c>
    </row>
    <row r="2077" spans="1:3" x14ac:dyDescent="0.25">
      <c r="A2077">
        <v>33907.550000000003</v>
      </c>
      <c r="B2077" t="s">
        <v>11</v>
      </c>
      <c r="C2077">
        <v>0</v>
      </c>
    </row>
    <row r="2078" spans="1:3" x14ac:dyDescent="0.25">
      <c r="A2078">
        <v>33975.47</v>
      </c>
      <c r="B2078" t="s">
        <v>11</v>
      </c>
      <c r="C2078">
        <v>0</v>
      </c>
    </row>
    <row r="2079" spans="1:3" x14ac:dyDescent="0.25">
      <c r="A2079">
        <v>34053.360000000001</v>
      </c>
      <c r="B2079" t="s">
        <v>11</v>
      </c>
      <c r="C2079">
        <v>0</v>
      </c>
    </row>
    <row r="2080" spans="1:3" x14ac:dyDescent="0.25">
      <c r="A2080">
        <v>34084.68</v>
      </c>
      <c r="B2080" t="s">
        <v>11</v>
      </c>
      <c r="C2080">
        <v>0</v>
      </c>
    </row>
    <row r="2081" spans="1:3" x14ac:dyDescent="0.25">
      <c r="A2081">
        <v>34166.269999999997</v>
      </c>
      <c r="B2081" t="s">
        <v>11</v>
      </c>
      <c r="C2081">
        <v>0</v>
      </c>
    </row>
    <row r="2082" spans="1:3" x14ac:dyDescent="0.25">
      <c r="A2082">
        <v>34205.07</v>
      </c>
      <c r="B2082" t="s">
        <v>11</v>
      </c>
      <c r="C2082">
        <v>0</v>
      </c>
    </row>
    <row r="2083" spans="1:3" x14ac:dyDescent="0.25">
      <c r="A2083">
        <v>34210.33</v>
      </c>
      <c r="B2083" t="s">
        <v>11</v>
      </c>
      <c r="C2083">
        <v>1</v>
      </c>
    </row>
    <row r="2084" spans="1:3" x14ac:dyDescent="0.25">
      <c r="A2084">
        <v>34218.019999999997</v>
      </c>
      <c r="B2084" t="s">
        <v>16</v>
      </c>
      <c r="C2084">
        <v>1</v>
      </c>
    </row>
    <row r="2085" spans="1:3" x14ac:dyDescent="0.25">
      <c r="A2085">
        <v>34254.050000000003</v>
      </c>
      <c r="B2085" t="s">
        <v>16</v>
      </c>
      <c r="C2085">
        <v>1</v>
      </c>
    </row>
    <row r="2086" spans="1:3" x14ac:dyDescent="0.25">
      <c r="A2086">
        <v>34289.43</v>
      </c>
      <c r="B2086" t="s">
        <v>16</v>
      </c>
      <c r="C2086">
        <v>1</v>
      </c>
    </row>
    <row r="2087" spans="1:3" x14ac:dyDescent="0.25">
      <c r="A2087">
        <v>34293.120000000003</v>
      </c>
      <c r="B2087" t="s">
        <v>16</v>
      </c>
      <c r="C2087">
        <v>1</v>
      </c>
    </row>
    <row r="2088" spans="1:3" x14ac:dyDescent="0.25">
      <c r="A2088">
        <v>34307.22</v>
      </c>
      <c r="B2088" t="s">
        <v>11</v>
      </c>
      <c r="C2088">
        <v>1</v>
      </c>
    </row>
    <row r="2089" spans="1:3" x14ac:dyDescent="0.25">
      <c r="A2089">
        <v>34402.22</v>
      </c>
      <c r="B2089" t="s">
        <v>11</v>
      </c>
      <c r="C2089">
        <v>0</v>
      </c>
    </row>
    <row r="2090" spans="1:3" x14ac:dyDescent="0.25">
      <c r="A2090">
        <v>34439.86</v>
      </c>
      <c r="B2090" t="s">
        <v>11</v>
      </c>
      <c r="C2090">
        <v>0</v>
      </c>
    </row>
    <row r="2091" spans="1:3" x14ac:dyDescent="0.25">
      <c r="A2091">
        <v>34456.269999999997</v>
      </c>
      <c r="B2091" t="s">
        <v>16</v>
      </c>
      <c r="C2091">
        <v>1</v>
      </c>
    </row>
    <row r="2092" spans="1:3" x14ac:dyDescent="0.25">
      <c r="A2092">
        <v>34472.839999999997</v>
      </c>
      <c r="B2092" t="s">
        <v>16</v>
      </c>
      <c r="C2092">
        <v>1</v>
      </c>
    </row>
    <row r="2093" spans="1:3" x14ac:dyDescent="0.25">
      <c r="A2093">
        <v>34543.39</v>
      </c>
      <c r="B2093" t="s">
        <v>11</v>
      </c>
      <c r="C2093">
        <v>0</v>
      </c>
    </row>
    <row r="2094" spans="1:3" x14ac:dyDescent="0.25">
      <c r="A2094">
        <v>34617.839999999997</v>
      </c>
      <c r="B2094" t="s">
        <v>16</v>
      </c>
      <c r="C2094">
        <v>1</v>
      </c>
    </row>
    <row r="2095" spans="1:3" x14ac:dyDescent="0.25">
      <c r="A2095">
        <v>34672.15</v>
      </c>
      <c r="B2095" t="s">
        <v>16</v>
      </c>
      <c r="C2095">
        <v>1</v>
      </c>
    </row>
    <row r="2096" spans="1:3" x14ac:dyDescent="0.25">
      <c r="A2096">
        <v>34779.620000000003</v>
      </c>
      <c r="B2096" t="s">
        <v>16</v>
      </c>
      <c r="C2096">
        <v>1</v>
      </c>
    </row>
    <row r="2097" spans="1:3" x14ac:dyDescent="0.25">
      <c r="A2097">
        <v>34806.47</v>
      </c>
      <c r="B2097" t="s">
        <v>16</v>
      </c>
      <c r="C2097">
        <v>1</v>
      </c>
    </row>
    <row r="2098" spans="1:3" x14ac:dyDescent="0.25">
      <c r="A2098">
        <v>34828.65</v>
      </c>
      <c r="B2098" t="s">
        <v>16</v>
      </c>
      <c r="C2098">
        <v>1</v>
      </c>
    </row>
    <row r="2099" spans="1:3" x14ac:dyDescent="0.25">
      <c r="A2099">
        <v>34838.870000000003</v>
      </c>
      <c r="B2099" t="s">
        <v>11</v>
      </c>
      <c r="C2099">
        <v>0</v>
      </c>
    </row>
    <row r="2100" spans="1:3" x14ac:dyDescent="0.25">
      <c r="A2100">
        <v>34940.61</v>
      </c>
      <c r="B2100" t="s">
        <v>11</v>
      </c>
      <c r="C2100">
        <v>0</v>
      </c>
    </row>
    <row r="2101" spans="1:3" x14ac:dyDescent="0.25">
      <c r="A2101">
        <v>34975.68</v>
      </c>
      <c r="B2101" t="s">
        <v>11</v>
      </c>
      <c r="C2101">
        <v>1</v>
      </c>
    </row>
    <row r="2102" spans="1:3" x14ac:dyDescent="0.25">
      <c r="A2102">
        <v>34976.42</v>
      </c>
      <c r="B2102" t="s">
        <v>11</v>
      </c>
      <c r="C2102">
        <v>0</v>
      </c>
    </row>
    <row r="2103" spans="1:3" x14ac:dyDescent="0.25">
      <c r="A2103">
        <v>34979.86</v>
      </c>
      <c r="B2103" t="s">
        <v>11</v>
      </c>
      <c r="C2103">
        <v>1</v>
      </c>
    </row>
    <row r="2104" spans="1:3" x14ac:dyDescent="0.25">
      <c r="A2104">
        <v>35000.730000000003</v>
      </c>
      <c r="B2104" t="s">
        <v>11</v>
      </c>
      <c r="C2104">
        <v>0</v>
      </c>
    </row>
    <row r="2105" spans="1:3" x14ac:dyDescent="0.25">
      <c r="A2105">
        <v>35050.620000000003</v>
      </c>
      <c r="B2105" t="s">
        <v>11</v>
      </c>
      <c r="C2105">
        <v>0</v>
      </c>
    </row>
    <row r="2106" spans="1:3" x14ac:dyDescent="0.25">
      <c r="A2106">
        <v>35069.370000000003</v>
      </c>
      <c r="B2106" t="s">
        <v>16</v>
      </c>
      <c r="C2106">
        <v>1</v>
      </c>
    </row>
    <row r="2107" spans="1:3" x14ac:dyDescent="0.25">
      <c r="A2107">
        <v>35147.53</v>
      </c>
      <c r="B2107" t="s">
        <v>16</v>
      </c>
      <c r="C2107">
        <v>1</v>
      </c>
    </row>
    <row r="2108" spans="1:3" x14ac:dyDescent="0.25">
      <c r="A2108">
        <v>35160.129999999997</v>
      </c>
      <c r="B2108" t="s">
        <v>11</v>
      </c>
      <c r="C2108">
        <v>0</v>
      </c>
    </row>
    <row r="2109" spans="1:3" x14ac:dyDescent="0.25">
      <c r="A2109">
        <v>35302.089999999997</v>
      </c>
      <c r="B2109" t="s">
        <v>16</v>
      </c>
      <c r="C2109">
        <v>1</v>
      </c>
    </row>
    <row r="2110" spans="1:3" x14ac:dyDescent="0.25">
      <c r="A2110">
        <v>35315.96</v>
      </c>
      <c r="B2110" t="s">
        <v>11</v>
      </c>
      <c r="C2110">
        <v>1</v>
      </c>
    </row>
    <row r="2111" spans="1:3" x14ac:dyDescent="0.25">
      <c r="A2111">
        <v>35345.730000000003</v>
      </c>
      <c r="B2111" t="s">
        <v>11</v>
      </c>
      <c r="C2111">
        <v>1</v>
      </c>
    </row>
    <row r="2112" spans="1:3" x14ac:dyDescent="0.25">
      <c r="A2112">
        <v>35491.64</v>
      </c>
      <c r="B2112" t="s">
        <v>16</v>
      </c>
      <c r="C2112">
        <v>1</v>
      </c>
    </row>
    <row r="2113" spans="1:3" x14ac:dyDescent="0.25">
      <c r="A2113">
        <v>35517.19</v>
      </c>
      <c r="B2113" t="s">
        <v>11</v>
      </c>
      <c r="C2113">
        <v>1</v>
      </c>
    </row>
    <row r="2114" spans="1:3" x14ac:dyDescent="0.25">
      <c r="A2114">
        <v>35547.47</v>
      </c>
      <c r="B2114" t="s">
        <v>11</v>
      </c>
      <c r="C2114">
        <v>0</v>
      </c>
    </row>
    <row r="2115" spans="1:3" x14ac:dyDescent="0.25">
      <c r="A2115">
        <v>35547.72</v>
      </c>
      <c r="B2115" t="s">
        <v>16</v>
      </c>
      <c r="C2115">
        <v>1</v>
      </c>
    </row>
    <row r="2116" spans="1:3" x14ac:dyDescent="0.25">
      <c r="A2116">
        <v>35573.26</v>
      </c>
      <c r="B2116" t="s">
        <v>11</v>
      </c>
      <c r="C2116">
        <v>1</v>
      </c>
    </row>
    <row r="2117" spans="1:3" x14ac:dyDescent="0.25">
      <c r="A2117">
        <v>35583.17</v>
      </c>
      <c r="B2117" t="s">
        <v>16</v>
      </c>
      <c r="C2117">
        <v>1</v>
      </c>
    </row>
    <row r="2118" spans="1:3" x14ac:dyDescent="0.25">
      <c r="A2118">
        <v>35585.58</v>
      </c>
      <c r="B2118" t="s">
        <v>11</v>
      </c>
      <c r="C2118">
        <v>1</v>
      </c>
    </row>
    <row r="2119" spans="1:3" x14ac:dyDescent="0.25">
      <c r="A2119">
        <v>35595.589999999997</v>
      </c>
      <c r="B2119" t="s">
        <v>11</v>
      </c>
      <c r="C2119">
        <v>0</v>
      </c>
    </row>
    <row r="2120" spans="1:3" x14ac:dyDescent="0.25">
      <c r="A2120">
        <v>35701.9</v>
      </c>
      <c r="B2120" t="s">
        <v>11</v>
      </c>
      <c r="C2120">
        <v>0</v>
      </c>
    </row>
    <row r="2121" spans="1:3" x14ac:dyDescent="0.25">
      <c r="A2121">
        <v>35711.39</v>
      </c>
      <c r="B2121" t="s">
        <v>11</v>
      </c>
      <c r="C2121">
        <v>1</v>
      </c>
    </row>
    <row r="2122" spans="1:3" x14ac:dyDescent="0.25">
      <c r="A2122">
        <v>35733.96</v>
      </c>
      <c r="B2122" t="s">
        <v>11</v>
      </c>
      <c r="C2122">
        <v>0</v>
      </c>
    </row>
    <row r="2123" spans="1:3" x14ac:dyDescent="0.25">
      <c r="A2123">
        <v>35883.269999999997</v>
      </c>
      <c r="B2123" t="s">
        <v>11</v>
      </c>
      <c r="C2123">
        <v>0</v>
      </c>
    </row>
    <row r="2124" spans="1:3" x14ac:dyDescent="0.25">
      <c r="A2124">
        <v>35952.65</v>
      </c>
      <c r="B2124" t="s">
        <v>16</v>
      </c>
      <c r="C2124">
        <v>1</v>
      </c>
    </row>
    <row r="2125" spans="1:3" x14ac:dyDescent="0.25">
      <c r="A2125">
        <v>36021.01</v>
      </c>
      <c r="B2125" t="s">
        <v>11</v>
      </c>
      <c r="C2125">
        <v>0</v>
      </c>
    </row>
    <row r="2126" spans="1:3" x14ac:dyDescent="0.25">
      <c r="A2126">
        <v>36074.339999999997</v>
      </c>
      <c r="B2126" t="s">
        <v>11</v>
      </c>
      <c r="C2126">
        <v>1</v>
      </c>
    </row>
    <row r="2127" spans="1:3" x14ac:dyDescent="0.25">
      <c r="A2127">
        <v>36085.22</v>
      </c>
      <c r="B2127" t="s">
        <v>16</v>
      </c>
      <c r="C2127">
        <v>1</v>
      </c>
    </row>
    <row r="2128" spans="1:3" x14ac:dyDescent="0.25">
      <c r="A2128">
        <v>36090.49</v>
      </c>
      <c r="B2128" t="s">
        <v>11</v>
      </c>
      <c r="C2128">
        <v>1</v>
      </c>
    </row>
    <row r="2129" spans="1:3" x14ac:dyDescent="0.25">
      <c r="A2129">
        <v>36124.57</v>
      </c>
      <c r="B2129" t="s">
        <v>16</v>
      </c>
      <c r="C2129">
        <v>1</v>
      </c>
    </row>
    <row r="2130" spans="1:3" x14ac:dyDescent="0.25">
      <c r="A2130">
        <v>36149.480000000003</v>
      </c>
      <c r="B2130" t="s">
        <v>11</v>
      </c>
      <c r="C2130">
        <v>0</v>
      </c>
    </row>
    <row r="2131" spans="1:3" x14ac:dyDescent="0.25">
      <c r="A2131">
        <v>36182.870000000003</v>
      </c>
      <c r="B2131" t="s">
        <v>11</v>
      </c>
      <c r="C2131">
        <v>1</v>
      </c>
    </row>
    <row r="2132" spans="1:3" x14ac:dyDescent="0.25">
      <c r="A2132">
        <v>36189.1</v>
      </c>
      <c r="B2132" t="s">
        <v>16</v>
      </c>
      <c r="C2132">
        <v>1</v>
      </c>
    </row>
    <row r="2133" spans="1:3" x14ac:dyDescent="0.25">
      <c r="A2133">
        <v>36197.699999999997</v>
      </c>
      <c r="B2133" t="s">
        <v>16</v>
      </c>
      <c r="C2133">
        <v>1</v>
      </c>
    </row>
    <row r="2134" spans="1:3" x14ac:dyDescent="0.25">
      <c r="A2134">
        <v>36219.410000000003</v>
      </c>
      <c r="B2134" t="s">
        <v>16</v>
      </c>
      <c r="C2134">
        <v>1</v>
      </c>
    </row>
    <row r="2135" spans="1:3" x14ac:dyDescent="0.25">
      <c r="A2135">
        <v>36307.800000000003</v>
      </c>
      <c r="B2135" t="s">
        <v>16</v>
      </c>
      <c r="C2135">
        <v>1</v>
      </c>
    </row>
    <row r="2136" spans="1:3" x14ac:dyDescent="0.25">
      <c r="A2136">
        <v>36314.050000000003</v>
      </c>
      <c r="B2136" t="s">
        <v>11</v>
      </c>
      <c r="C2136">
        <v>0</v>
      </c>
    </row>
    <row r="2137" spans="1:3" x14ac:dyDescent="0.25">
      <c r="A2137">
        <v>36332.449999999997</v>
      </c>
      <c r="B2137" t="s">
        <v>16</v>
      </c>
      <c r="C2137">
        <v>1</v>
      </c>
    </row>
    <row r="2138" spans="1:3" x14ac:dyDescent="0.25">
      <c r="A2138">
        <v>36350.71</v>
      </c>
      <c r="B2138" t="s">
        <v>16</v>
      </c>
      <c r="C2138">
        <v>1</v>
      </c>
    </row>
    <row r="2139" spans="1:3" x14ac:dyDescent="0.25">
      <c r="A2139">
        <v>36397.58</v>
      </c>
      <c r="B2139" t="s">
        <v>11</v>
      </c>
      <c r="C2139">
        <v>0</v>
      </c>
    </row>
    <row r="2140" spans="1:3" x14ac:dyDescent="0.25">
      <c r="A2140">
        <v>36445.550000000003</v>
      </c>
      <c r="B2140" t="s">
        <v>11</v>
      </c>
      <c r="C2140">
        <v>0</v>
      </c>
    </row>
    <row r="2141" spans="1:3" x14ac:dyDescent="0.25">
      <c r="A2141">
        <v>36541.550000000003</v>
      </c>
      <c r="B2141" t="s">
        <v>11</v>
      </c>
      <c r="C2141">
        <v>1</v>
      </c>
    </row>
    <row r="2142" spans="1:3" x14ac:dyDescent="0.25">
      <c r="A2142">
        <v>36572.800000000003</v>
      </c>
      <c r="B2142" t="s">
        <v>16</v>
      </c>
      <c r="C2142">
        <v>1</v>
      </c>
    </row>
    <row r="2143" spans="1:3" x14ac:dyDescent="0.25">
      <c r="A2143">
        <v>36580.28</v>
      </c>
      <c r="B2143" t="s">
        <v>11</v>
      </c>
      <c r="C2143">
        <v>0</v>
      </c>
    </row>
    <row r="2144" spans="1:3" x14ac:dyDescent="0.25">
      <c r="A2144">
        <v>36786.370000000003</v>
      </c>
      <c r="B2144" t="s">
        <v>16</v>
      </c>
      <c r="C2144">
        <v>1</v>
      </c>
    </row>
    <row r="2145" spans="1:3" x14ac:dyDescent="0.25">
      <c r="A2145">
        <v>36795.29</v>
      </c>
      <c r="B2145" t="s">
        <v>11</v>
      </c>
      <c r="C2145">
        <v>1</v>
      </c>
    </row>
    <row r="2146" spans="1:3" x14ac:dyDescent="0.25">
      <c r="A2146">
        <v>36837.47</v>
      </c>
      <c r="B2146" t="s">
        <v>11</v>
      </c>
      <c r="C2146">
        <v>1</v>
      </c>
    </row>
    <row r="2147" spans="1:3" x14ac:dyDescent="0.25">
      <c r="A2147">
        <v>36889.99</v>
      </c>
      <c r="B2147" t="s">
        <v>16</v>
      </c>
      <c r="C2147">
        <v>1</v>
      </c>
    </row>
    <row r="2148" spans="1:3" x14ac:dyDescent="0.25">
      <c r="A2148">
        <v>36898.730000000003</v>
      </c>
      <c r="B2148" t="s">
        <v>11</v>
      </c>
      <c r="C2148">
        <v>0</v>
      </c>
    </row>
    <row r="2149" spans="1:3" x14ac:dyDescent="0.25">
      <c r="A2149">
        <v>36910.61</v>
      </c>
      <c r="B2149" t="s">
        <v>11</v>
      </c>
      <c r="C2149">
        <v>0</v>
      </c>
    </row>
    <row r="2150" spans="1:3" x14ac:dyDescent="0.25">
      <c r="A2150">
        <v>36911.99</v>
      </c>
      <c r="B2150" t="s">
        <v>11</v>
      </c>
      <c r="C2150">
        <v>0</v>
      </c>
    </row>
    <row r="2151" spans="1:3" x14ac:dyDescent="0.25">
      <c r="A2151">
        <v>36922.61</v>
      </c>
      <c r="B2151" t="s">
        <v>11</v>
      </c>
      <c r="C2151">
        <v>0</v>
      </c>
    </row>
    <row r="2152" spans="1:3" x14ac:dyDescent="0.25">
      <c r="A2152">
        <v>36935.64</v>
      </c>
      <c r="B2152" t="s">
        <v>11</v>
      </c>
      <c r="C2152">
        <v>0</v>
      </c>
    </row>
    <row r="2153" spans="1:3" x14ac:dyDescent="0.25">
      <c r="A2153">
        <v>36950.26</v>
      </c>
      <c r="B2153" t="s">
        <v>16</v>
      </c>
      <c r="C2153">
        <v>1</v>
      </c>
    </row>
    <row r="2154" spans="1:3" x14ac:dyDescent="0.25">
      <c r="A2154">
        <v>36976.449999999997</v>
      </c>
      <c r="B2154" t="s">
        <v>11</v>
      </c>
      <c r="C2154">
        <v>1</v>
      </c>
    </row>
    <row r="2155" spans="1:3" x14ac:dyDescent="0.25">
      <c r="A2155">
        <v>37040.879999999997</v>
      </c>
      <c r="B2155" t="s">
        <v>11</v>
      </c>
      <c r="C2155">
        <v>0</v>
      </c>
    </row>
    <row r="2156" spans="1:3" x14ac:dyDescent="0.25">
      <c r="A2156">
        <v>37076.370000000003</v>
      </c>
      <c r="B2156" t="s">
        <v>11</v>
      </c>
      <c r="C2156">
        <v>1</v>
      </c>
    </row>
    <row r="2157" spans="1:3" x14ac:dyDescent="0.25">
      <c r="A2157">
        <v>37079.370000000003</v>
      </c>
      <c r="B2157" t="s">
        <v>11</v>
      </c>
      <c r="C2157">
        <v>0</v>
      </c>
    </row>
    <row r="2158" spans="1:3" x14ac:dyDescent="0.25">
      <c r="A2158">
        <v>37133.9</v>
      </c>
      <c r="B2158" t="s">
        <v>11</v>
      </c>
      <c r="C2158">
        <v>0</v>
      </c>
    </row>
    <row r="2159" spans="1:3" x14ac:dyDescent="0.25">
      <c r="A2159">
        <v>37251.22</v>
      </c>
      <c r="B2159" t="s">
        <v>11</v>
      </c>
      <c r="C2159">
        <v>1</v>
      </c>
    </row>
    <row r="2160" spans="1:3" x14ac:dyDescent="0.25">
      <c r="A2160">
        <v>37270.15</v>
      </c>
      <c r="B2160" t="s">
        <v>11</v>
      </c>
      <c r="C2160">
        <v>0</v>
      </c>
    </row>
    <row r="2161" spans="1:3" x14ac:dyDescent="0.25">
      <c r="A2161">
        <v>37272.339999999997</v>
      </c>
      <c r="B2161" t="s">
        <v>11</v>
      </c>
      <c r="C2161">
        <v>0</v>
      </c>
    </row>
    <row r="2162" spans="1:3" x14ac:dyDescent="0.25">
      <c r="A2162">
        <v>37277.269999999997</v>
      </c>
      <c r="B2162" t="s">
        <v>16</v>
      </c>
      <c r="C2162">
        <v>1</v>
      </c>
    </row>
    <row r="2163" spans="1:3" x14ac:dyDescent="0.25">
      <c r="A2163">
        <v>37425.94</v>
      </c>
      <c r="B2163" t="s">
        <v>11</v>
      </c>
      <c r="C2163">
        <v>0</v>
      </c>
    </row>
    <row r="2164" spans="1:3" x14ac:dyDescent="0.25">
      <c r="A2164">
        <v>37465.339999999997</v>
      </c>
      <c r="B2164" t="s">
        <v>16</v>
      </c>
      <c r="C2164">
        <v>1</v>
      </c>
    </row>
    <row r="2165" spans="1:3" x14ac:dyDescent="0.25">
      <c r="A2165">
        <v>37484.449999999997</v>
      </c>
      <c r="B2165" t="s">
        <v>16</v>
      </c>
      <c r="C2165">
        <v>1</v>
      </c>
    </row>
    <row r="2166" spans="1:3" x14ac:dyDescent="0.25">
      <c r="A2166">
        <v>37607.53</v>
      </c>
      <c r="B2166" t="s">
        <v>16</v>
      </c>
      <c r="C2166">
        <v>1</v>
      </c>
    </row>
    <row r="2167" spans="1:3" x14ac:dyDescent="0.25">
      <c r="A2167">
        <v>37650.74</v>
      </c>
      <c r="B2167" t="s">
        <v>11</v>
      </c>
      <c r="C2167">
        <v>1</v>
      </c>
    </row>
    <row r="2168" spans="1:3" x14ac:dyDescent="0.25">
      <c r="A2168">
        <v>37675.06</v>
      </c>
      <c r="B2168" t="s">
        <v>11</v>
      </c>
      <c r="C2168">
        <v>1</v>
      </c>
    </row>
    <row r="2169" spans="1:3" x14ac:dyDescent="0.25">
      <c r="A2169">
        <v>37701.879999999997</v>
      </c>
      <c r="B2169" t="s">
        <v>11</v>
      </c>
      <c r="C2169">
        <v>0</v>
      </c>
    </row>
    <row r="2170" spans="1:3" x14ac:dyDescent="0.25">
      <c r="A2170">
        <v>37735.199999999997</v>
      </c>
      <c r="B2170" t="s">
        <v>11</v>
      </c>
      <c r="C2170">
        <v>0</v>
      </c>
    </row>
    <row r="2171" spans="1:3" x14ac:dyDescent="0.25">
      <c r="A2171">
        <v>37742.58</v>
      </c>
      <c r="B2171" t="s">
        <v>16</v>
      </c>
      <c r="C2171">
        <v>1</v>
      </c>
    </row>
    <row r="2172" spans="1:3" x14ac:dyDescent="0.25">
      <c r="A2172">
        <v>37800.980000000003</v>
      </c>
      <c r="B2172" t="s">
        <v>11</v>
      </c>
      <c r="C2172">
        <v>1</v>
      </c>
    </row>
    <row r="2173" spans="1:3" x14ac:dyDescent="0.25">
      <c r="A2173">
        <v>37829.72</v>
      </c>
      <c r="B2173" t="s">
        <v>16</v>
      </c>
      <c r="C2173">
        <v>1</v>
      </c>
    </row>
    <row r="2174" spans="1:3" x14ac:dyDescent="0.25">
      <c r="A2174">
        <v>38126.25</v>
      </c>
      <c r="B2174" t="s">
        <v>16</v>
      </c>
      <c r="C2174">
        <v>1</v>
      </c>
    </row>
    <row r="2175" spans="1:3" x14ac:dyDescent="0.25">
      <c r="A2175">
        <v>38189.1</v>
      </c>
      <c r="B2175" t="s">
        <v>11</v>
      </c>
      <c r="C2175">
        <v>1</v>
      </c>
    </row>
    <row r="2176" spans="1:3" x14ac:dyDescent="0.25">
      <c r="A2176">
        <v>38237.339999999997</v>
      </c>
      <c r="B2176" t="s">
        <v>11</v>
      </c>
      <c r="C2176">
        <v>1</v>
      </c>
    </row>
    <row r="2177" spans="1:3" x14ac:dyDescent="0.25">
      <c r="A2177">
        <v>38241.74</v>
      </c>
      <c r="B2177" t="s">
        <v>11</v>
      </c>
      <c r="C2177">
        <v>0</v>
      </c>
    </row>
    <row r="2178" spans="1:3" x14ac:dyDescent="0.25">
      <c r="A2178">
        <v>38245.589999999997</v>
      </c>
      <c r="B2178" t="s">
        <v>16</v>
      </c>
      <c r="C2178">
        <v>1</v>
      </c>
    </row>
    <row r="2179" spans="1:3" x14ac:dyDescent="0.25">
      <c r="A2179">
        <v>38282.75</v>
      </c>
      <c r="B2179" t="s">
        <v>16</v>
      </c>
      <c r="C2179">
        <v>1</v>
      </c>
    </row>
    <row r="2180" spans="1:3" x14ac:dyDescent="0.25">
      <c r="A2180">
        <v>38313.129999999997</v>
      </c>
      <c r="B2180" t="s">
        <v>16</v>
      </c>
      <c r="C2180">
        <v>1</v>
      </c>
    </row>
    <row r="2181" spans="1:3" x14ac:dyDescent="0.25">
      <c r="A2181">
        <v>38344.57</v>
      </c>
      <c r="B2181" t="s">
        <v>16</v>
      </c>
      <c r="C2181">
        <v>1</v>
      </c>
    </row>
    <row r="2182" spans="1:3" x14ac:dyDescent="0.25">
      <c r="A2182">
        <v>38389.79</v>
      </c>
      <c r="B2182" t="s">
        <v>11</v>
      </c>
      <c r="C2182">
        <v>0</v>
      </c>
    </row>
    <row r="2183" spans="1:3" x14ac:dyDescent="0.25">
      <c r="A2183">
        <v>38405.26</v>
      </c>
      <c r="B2183" t="s">
        <v>11</v>
      </c>
      <c r="C2183">
        <v>1</v>
      </c>
    </row>
    <row r="2184" spans="1:3" x14ac:dyDescent="0.25">
      <c r="A2184">
        <v>38415.47</v>
      </c>
      <c r="B2184" t="s">
        <v>16</v>
      </c>
      <c r="C2184">
        <v>1</v>
      </c>
    </row>
    <row r="2185" spans="1:3" x14ac:dyDescent="0.25">
      <c r="A2185">
        <v>38511.629999999997</v>
      </c>
      <c r="B2185" t="s">
        <v>11</v>
      </c>
      <c r="C2185">
        <v>0</v>
      </c>
    </row>
    <row r="2186" spans="1:3" x14ac:dyDescent="0.25">
      <c r="A2186">
        <v>38652.089999999997</v>
      </c>
      <c r="B2186" t="s">
        <v>11</v>
      </c>
      <c r="C2186">
        <v>1</v>
      </c>
    </row>
    <row r="2187" spans="1:3" x14ac:dyDescent="0.25">
      <c r="A2187">
        <v>38709.18</v>
      </c>
      <c r="B2187" t="s">
        <v>16</v>
      </c>
      <c r="C2187">
        <v>1</v>
      </c>
    </row>
    <row r="2188" spans="1:3" x14ac:dyDescent="0.25">
      <c r="A2188">
        <v>38711</v>
      </c>
      <c r="B2188" t="s">
        <v>11</v>
      </c>
      <c r="C2188">
        <v>1</v>
      </c>
    </row>
    <row r="2189" spans="1:3" x14ac:dyDescent="0.25">
      <c r="A2189">
        <v>38740.120000000003</v>
      </c>
      <c r="B2189" t="s">
        <v>11</v>
      </c>
      <c r="C2189">
        <v>1</v>
      </c>
    </row>
    <row r="2190" spans="1:3" x14ac:dyDescent="0.25">
      <c r="A2190">
        <v>38746.36</v>
      </c>
      <c r="B2190" t="s">
        <v>16</v>
      </c>
      <c r="C2190">
        <v>1</v>
      </c>
    </row>
    <row r="2191" spans="1:3" x14ac:dyDescent="0.25">
      <c r="A2191">
        <v>38792.69</v>
      </c>
      <c r="B2191" t="s">
        <v>11</v>
      </c>
      <c r="C2191">
        <v>0</v>
      </c>
    </row>
    <row r="2192" spans="1:3" x14ac:dyDescent="0.25">
      <c r="A2192">
        <v>38836.980000000003</v>
      </c>
      <c r="B2192" t="s">
        <v>11</v>
      </c>
      <c r="C2192">
        <v>0</v>
      </c>
    </row>
    <row r="2193" spans="1:3" x14ac:dyDescent="0.25">
      <c r="A2193">
        <v>38869.25</v>
      </c>
      <c r="B2193" t="s">
        <v>11</v>
      </c>
      <c r="C2193">
        <v>0</v>
      </c>
    </row>
    <row r="2194" spans="1:3" x14ac:dyDescent="0.25">
      <c r="A2194">
        <v>38893.360000000001</v>
      </c>
      <c r="B2194" t="s">
        <v>16</v>
      </c>
      <c r="C2194">
        <v>1</v>
      </c>
    </row>
    <row r="2195" spans="1:3" x14ac:dyDescent="0.25">
      <c r="A2195">
        <v>38924.04</v>
      </c>
      <c r="B2195" t="s">
        <v>11</v>
      </c>
      <c r="C2195">
        <v>1</v>
      </c>
    </row>
    <row r="2196" spans="1:3" x14ac:dyDescent="0.25">
      <c r="A2196">
        <v>38932.559999999998</v>
      </c>
      <c r="B2196" t="s">
        <v>11</v>
      </c>
      <c r="C2196">
        <v>0</v>
      </c>
    </row>
    <row r="2197" spans="1:3" x14ac:dyDescent="0.25">
      <c r="A2197">
        <v>38947.43</v>
      </c>
      <c r="B2197" t="s">
        <v>11</v>
      </c>
      <c r="C2197">
        <v>1</v>
      </c>
    </row>
    <row r="2198" spans="1:3" x14ac:dyDescent="0.25">
      <c r="A2198">
        <v>38998.550000000003</v>
      </c>
      <c r="B2198" t="s">
        <v>16</v>
      </c>
      <c r="C2198">
        <v>1</v>
      </c>
    </row>
    <row r="2199" spans="1:3" x14ac:dyDescent="0.25">
      <c r="A2199">
        <v>39047.29</v>
      </c>
      <c r="B2199" t="s">
        <v>16</v>
      </c>
      <c r="C2199">
        <v>1</v>
      </c>
    </row>
    <row r="2200" spans="1:3" x14ac:dyDescent="0.25">
      <c r="A2200">
        <v>39125.33</v>
      </c>
      <c r="B2200" t="s">
        <v>16</v>
      </c>
      <c r="C2200">
        <v>1</v>
      </c>
    </row>
    <row r="2201" spans="1:3" x14ac:dyDescent="0.25">
      <c r="A2201">
        <v>39221.120000000003</v>
      </c>
      <c r="B2201" t="s">
        <v>11</v>
      </c>
      <c r="C2201">
        <v>1</v>
      </c>
    </row>
    <row r="2202" spans="1:3" x14ac:dyDescent="0.25">
      <c r="A2202">
        <v>39241.440000000002</v>
      </c>
      <c r="B2202" t="s">
        <v>16</v>
      </c>
      <c r="C2202">
        <v>1</v>
      </c>
    </row>
    <row r="2203" spans="1:3" x14ac:dyDescent="0.25">
      <c r="A2203">
        <v>39315.279999999999</v>
      </c>
      <c r="B2203" t="s">
        <v>11</v>
      </c>
      <c r="C2203">
        <v>0</v>
      </c>
    </row>
    <row r="2204" spans="1:3" x14ac:dyDescent="0.25">
      <c r="A2204">
        <v>39352.6</v>
      </c>
      <c r="B2204" t="s">
        <v>11</v>
      </c>
      <c r="C2204">
        <v>1</v>
      </c>
    </row>
    <row r="2205" spans="1:3" x14ac:dyDescent="0.25">
      <c r="A2205">
        <v>39396.86</v>
      </c>
      <c r="B2205" t="s">
        <v>11</v>
      </c>
      <c r="C2205">
        <v>0</v>
      </c>
    </row>
    <row r="2206" spans="1:3" x14ac:dyDescent="0.25">
      <c r="A2206">
        <v>39556.49</v>
      </c>
      <c r="B2206" t="s">
        <v>16</v>
      </c>
      <c r="C2206">
        <v>1</v>
      </c>
    </row>
    <row r="2207" spans="1:3" x14ac:dyDescent="0.25">
      <c r="A2207">
        <v>39597.410000000003</v>
      </c>
      <c r="B2207" t="s">
        <v>16</v>
      </c>
      <c r="C2207">
        <v>1</v>
      </c>
    </row>
    <row r="2208" spans="1:3" x14ac:dyDescent="0.25">
      <c r="A2208">
        <v>39611.760000000002</v>
      </c>
      <c r="B2208" t="s">
        <v>16</v>
      </c>
      <c r="C2208">
        <v>1</v>
      </c>
    </row>
    <row r="2209" spans="1:3" x14ac:dyDescent="0.25">
      <c r="A2209">
        <v>39670.44</v>
      </c>
      <c r="B2209" t="s">
        <v>11</v>
      </c>
      <c r="C2209">
        <v>1</v>
      </c>
    </row>
    <row r="2210" spans="1:3" x14ac:dyDescent="0.25">
      <c r="A2210">
        <v>39721.93</v>
      </c>
      <c r="B2210" t="s">
        <v>11</v>
      </c>
      <c r="C2210">
        <v>1</v>
      </c>
    </row>
    <row r="2211" spans="1:3" x14ac:dyDescent="0.25">
      <c r="A2211">
        <v>39722.75</v>
      </c>
      <c r="B2211" t="s">
        <v>16</v>
      </c>
      <c r="C2211">
        <v>1</v>
      </c>
    </row>
    <row r="2212" spans="1:3" x14ac:dyDescent="0.25">
      <c r="A2212">
        <v>39725.519999999997</v>
      </c>
      <c r="B2212" t="s">
        <v>11</v>
      </c>
      <c r="C2212">
        <v>0</v>
      </c>
    </row>
    <row r="2213" spans="1:3" x14ac:dyDescent="0.25">
      <c r="A2213">
        <v>39727.61</v>
      </c>
      <c r="B2213" t="s">
        <v>16</v>
      </c>
      <c r="C2213">
        <v>1</v>
      </c>
    </row>
    <row r="2214" spans="1:3" x14ac:dyDescent="0.25">
      <c r="A2214">
        <v>39774.28</v>
      </c>
      <c r="B2214" t="s">
        <v>16</v>
      </c>
      <c r="C2214">
        <v>1</v>
      </c>
    </row>
    <row r="2215" spans="1:3" x14ac:dyDescent="0.25">
      <c r="A2215">
        <v>39836.519999999997</v>
      </c>
      <c r="B2215" t="s">
        <v>11</v>
      </c>
      <c r="C2215">
        <v>0</v>
      </c>
    </row>
    <row r="2216" spans="1:3" x14ac:dyDescent="0.25">
      <c r="A2216">
        <v>39865.699999999997</v>
      </c>
      <c r="B2216" t="s">
        <v>11</v>
      </c>
      <c r="C2216">
        <v>0</v>
      </c>
    </row>
    <row r="2217" spans="1:3" x14ac:dyDescent="0.25">
      <c r="A2217">
        <v>39871.699999999997</v>
      </c>
      <c r="B2217" t="s">
        <v>16</v>
      </c>
      <c r="C2217">
        <v>1</v>
      </c>
    </row>
    <row r="2218" spans="1:3" x14ac:dyDescent="0.25">
      <c r="A2218">
        <v>39963.120000000003</v>
      </c>
      <c r="B2218" t="s">
        <v>11</v>
      </c>
      <c r="C2218">
        <v>1</v>
      </c>
    </row>
    <row r="2219" spans="1:3" x14ac:dyDescent="0.25">
      <c r="A2219">
        <v>39983.43</v>
      </c>
      <c r="B2219" t="s">
        <v>11</v>
      </c>
      <c r="C2219">
        <v>0</v>
      </c>
    </row>
    <row r="2220" spans="1:3" x14ac:dyDescent="0.25">
      <c r="A2220">
        <v>40003.33</v>
      </c>
      <c r="B2220" t="s">
        <v>16</v>
      </c>
      <c r="C2220">
        <v>0</v>
      </c>
    </row>
    <row r="2221" spans="1:3" x14ac:dyDescent="0.25">
      <c r="A2221">
        <v>40054.730000000003</v>
      </c>
      <c r="B2221" t="s">
        <v>16</v>
      </c>
      <c r="C2221">
        <v>1</v>
      </c>
    </row>
    <row r="2222" spans="1:3" x14ac:dyDescent="0.25">
      <c r="A2222">
        <v>40069.440000000002</v>
      </c>
      <c r="B2222" t="s">
        <v>16</v>
      </c>
      <c r="C2222">
        <v>1</v>
      </c>
    </row>
    <row r="2223" spans="1:3" x14ac:dyDescent="0.25">
      <c r="A2223">
        <v>40103.89</v>
      </c>
      <c r="B2223" t="s">
        <v>16</v>
      </c>
      <c r="C2223">
        <v>1</v>
      </c>
    </row>
    <row r="2224" spans="1:3" x14ac:dyDescent="0.25">
      <c r="A2224">
        <v>40182.25</v>
      </c>
      <c r="B2224" t="s">
        <v>16</v>
      </c>
      <c r="C2224">
        <v>1</v>
      </c>
    </row>
    <row r="2225" spans="1:3" x14ac:dyDescent="0.25">
      <c r="A2225">
        <v>40204.83</v>
      </c>
      <c r="B2225" t="s">
        <v>16</v>
      </c>
      <c r="C2225">
        <v>1</v>
      </c>
    </row>
    <row r="2226" spans="1:3" x14ac:dyDescent="0.25">
      <c r="A2226">
        <v>40208.559999999998</v>
      </c>
      <c r="B2226" t="s">
        <v>16</v>
      </c>
      <c r="C2226">
        <v>0</v>
      </c>
    </row>
    <row r="2227" spans="1:3" x14ac:dyDescent="0.25">
      <c r="A2227">
        <v>40273.65</v>
      </c>
      <c r="B2227" t="s">
        <v>16</v>
      </c>
      <c r="C2227">
        <v>1</v>
      </c>
    </row>
    <row r="2228" spans="1:3" x14ac:dyDescent="0.25">
      <c r="A2228">
        <v>40284.379999999997</v>
      </c>
      <c r="B2228" t="s">
        <v>16</v>
      </c>
      <c r="C2228">
        <v>1</v>
      </c>
    </row>
    <row r="2229" spans="1:3" x14ac:dyDescent="0.25">
      <c r="A2229">
        <v>40309.93</v>
      </c>
      <c r="B2229" t="s">
        <v>16</v>
      </c>
      <c r="C2229">
        <v>1</v>
      </c>
    </row>
    <row r="2230" spans="1:3" x14ac:dyDescent="0.25">
      <c r="A2230">
        <v>40373.74</v>
      </c>
      <c r="B2230" t="s">
        <v>16</v>
      </c>
      <c r="C2230">
        <v>0</v>
      </c>
    </row>
    <row r="2231" spans="1:3" x14ac:dyDescent="0.25">
      <c r="A2231">
        <v>40419.019999999997</v>
      </c>
      <c r="B2231" t="s">
        <v>16</v>
      </c>
      <c r="C2231">
        <v>0</v>
      </c>
    </row>
    <row r="2232" spans="1:3" x14ac:dyDescent="0.25">
      <c r="A2232">
        <v>40590.550000000003</v>
      </c>
      <c r="B2232" t="s">
        <v>16</v>
      </c>
      <c r="C2232">
        <v>1</v>
      </c>
    </row>
    <row r="2233" spans="1:3" x14ac:dyDescent="0.25">
      <c r="A2233">
        <v>40692.910000000003</v>
      </c>
      <c r="B2233" t="s">
        <v>16</v>
      </c>
      <c r="C2233">
        <v>0</v>
      </c>
    </row>
    <row r="2234" spans="1:3" x14ac:dyDescent="0.25">
      <c r="A2234">
        <v>40720.550000000003</v>
      </c>
      <c r="B2234" t="s">
        <v>16</v>
      </c>
      <c r="C2234">
        <v>1</v>
      </c>
    </row>
    <row r="2235" spans="1:3" x14ac:dyDescent="0.25">
      <c r="A2235">
        <v>40817.85</v>
      </c>
      <c r="B2235" t="s">
        <v>16</v>
      </c>
      <c r="C2235">
        <v>1</v>
      </c>
    </row>
    <row r="2236" spans="1:3" x14ac:dyDescent="0.25">
      <c r="A2236">
        <v>40904.199999999997</v>
      </c>
      <c r="B2236" t="s">
        <v>16</v>
      </c>
      <c r="C2236">
        <v>0</v>
      </c>
    </row>
    <row r="2237" spans="1:3" x14ac:dyDescent="0.25">
      <c r="A2237">
        <v>40932.43</v>
      </c>
      <c r="B2237" t="s">
        <v>16</v>
      </c>
      <c r="C2237">
        <v>0</v>
      </c>
    </row>
    <row r="2238" spans="1:3" x14ac:dyDescent="0.25">
      <c r="A2238">
        <v>40941.29</v>
      </c>
      <c r="B2238" t="s">
        <v>16</v>
      </c>
      <c r="C2238">
        <v>0</v>
      </c>
    </row>
    <row r="2239" spans="1:3" x14ac:dyDescent="0.25">
      <c r="A2239">
        <v>40961.29</v>
      </c>
      <c r="B2239" t="s">
        <v>16</v>
      </c>
      <c r="C2239">
        <v>0</v>
      </c>
    </row>
    <row r="2240" spans="1:3" x14ac:dyDescent="0.25">
      <c r="A2240">
        <v>40974.160000000003</v>
      </c>
      <c r="B2240" t="s">
        <v>16</v>
      </c>
      <c r="C2240">
        <v>0</v>
      </c>
    </row>
    <row r="2241" spans="1:3" x14ac:dyDescent="0.25">
      <c r="A2241">
        <v>41034.22</v>
      </c>
      <c r="B2241" t="s">
        <v>16</v>
      </c>
      <c r="C2241">
        <v>1</v>
      </c>
    </row>
    <row r="2242" spans="1:3" x14ac:dyDescent="0.25">
      <c r="A2242">
        <v>41055.29</v>
      </c>
      <c r="B2242" t="s">
        <v>16</v>
      </c>
      <c r="C2242">
        <v>1</v>
      </c>
    </row>
    <row r="2243" spans="1:3" x14ac:dyDescent="0.25">
      <c r="A2243">
        <v>41097.160000000003</v>
      </c>
      <c r="B2243" t="s">
        <v>16</v>
      </c>
      <c r="C2243">
        <v>1</v>
      </c>
    </row>
    <row r="2244" spans="1:3" x14ac:dyDescent="0.25">
      <c r="A2244">
        <v>41191.57</v>
      </c>
      <c r="B2244" t="s">
        <v>16</v>
      </c>
      <c r="C2244">
        <v>1</v>
      </c>
    </row>
    <row r="2245" spans="1:3" x14ac:dyDescent="0.25">
      <c r="A2245">
        <v>41250.39</v>
      </c>
      <c r="B2245" t="s">
        <v>16</v>
      </c>
      <c r="C2245">
        <v>0</v>
      </c>
    </row>
    <row r="2246" spans="1:3" x14ac:dyDescent="0.25">
      <c r="A2246">
        <v>41271.5</v>
      </c>
      <c r="B2246" t="s">
        <v>16</v>
      </c>
      <c r="C2246">
        <v>1</v>
      </c>
    </row>
    <row r="2247" spans="1:3" x14ac:dyDescent="0.25">
      <c r="A2247">
        <v>41331.79</v>
      </c>
      <c r="B2247" t="s">
        <v>16</v>
      </c>
      <c r="C2247">
        <v>0</v>
      </c>
    </row>
    <row r="2248" spans="1:3" x14ac:dyDescent="0.25">
      <c r="A2248">
        <v>41351.879999999997</v>
      </c>
      <c r="B2248" t="s">
        <v>16</v>
      </c>
      <c r="C2248">
        <v>0</v>
      </c>
    </row>
    <row r="2249" spans="1:3" x14ac:dyDescent="0.25">
      <c r="A2249">
        <v>41505.15</v>
      </c>
      <c r="B2249" t="s">
        <v>16</v>
      </c>
      <c r="C2249">
        <v>1</v>
      </c>
    </row>
    <row r="2250" spans="1:3" x14ac:dyDescent="0.25">
      <c r="A2250">
        <v>41636.199999999997</v>
      </c>
      <c r="B2250" t="s">
        <v>16</v>
      </c>
      <c r="C2250">
        <v>0</v>
      </c>
    </row>
    <row r="2251" spans="1:3" x14ac:dyDescent="0.25">
      <c r="A2251">
        <v>41661.599999999999</v>
      </c>
      <c r="B2251" t="s">
        <v>16</v>
      </c>
      <c r="C2251">
        <v>0</v>
      </c>
    </row>
    <row r="2252" spans="1:3" x14ac:dyDescent="0.25">
      <c r="A2252">
        <v>41676.080000000002</v>
      </c>
      <c r="B2252" t="s">
        <v>16</v>
      </c>
      <c r="C2252">
        <v>1</v>
      </c>
    </row>
    <row r="2253" spans="1:3" x14ac:dyDescent="0.25">
      <c r="A2253">
        <v>41681.86</v>
      </c>
      <c r="B2253" t="s">
        <v>16</v>
      </c>
      <c r="C2253">
        <v>0</v>
      </c>
    </row>
    <row r="2254" spans="1:3" x14ac:dyDescent="0.25">
      <c r="A2254">
        <v>41794.629999999997</v>
      </c>
      <c r="B2254" t="s">
        <v>16</v>
      </c>
      <c r="C2254">
        <v>0</v>
      </c>
    </row>
    <row r="2255" spans="1:3" x14ac:dyDescent="0.25">
      <c r="A2255">
        <v>41886.54</v>
      </c>
      <c r="B2255" t="s">
        <v>16</v>
      </c>
      <c r="C2255">
        <v>0</v>
      </c>
    </row>
    <row r="2256" spans="1:3" x14ac:dyDescent="0.25">
      <c r="A2256">
        <v>41919.1</v>
      </c>
      <c r="B2256" t="s">
        <v>16</v>
      </c>
      <c r="C2256">
        <v>1</v>
      </c>
    </row>
    <row r="2257" spans="1:3" x14ac:dyDescent="0.25">
      <c r="A2257">
        <v>41949.24</v>
      </c>
      <c r="B2257" t="s">
        <v>16</v>
      </c>
      <c r="C2257">
        <v>1</v>
      </c>
    </row>
    <row r="2258" spans="1:3" x14ac:dyDescent="0.25">
      <c r="A2258">
        <v>41999.519999999997</v>
      </c>
      <c r="B2258" t="s">
        <v>16</v>
      </c>
      <c r="C2258">
        <v>1</v>
      </c>
    </row>
    <row r="2259" spans="1:3" x14ac:dyDescent="0.25">
      <c r="A2259">
        <v>42111.66</v>
      </c>
      <c r="B2259" t="s">
        <v>16</v>
      </c>
      <c r="C2259">
        <v>0</v>
      </c>
    </row>
    <row r="2260" spans="1:3" x14ac:dyDescent="0.25">
      <c r="A2260">
        <v>42112.24</v>
      </c>
      <c r="B2260" t="s">
        <v>16</v>
      </c>
      <c r="C2260">
        <v>1</v>
      </c>
    </row>
    <row r="2261" spans="1:3" x14ac:dyDescent="0.25">
      <c r="A2261">
        <v>42124.52</v>
      </c>
      <c r="B2261" t="s">
        <v>16</v>
      </c>
      <c r="C2261">
        <v>1</v>
      </c>
    </row>
    <row r="2262" spans="1:3" x14ac:dyDescent="0.25">
      <c r="A2262">
        <v>42188.15</v>
      </c>
      <c r="B2262" t="s">
        <v>16</v>
      </c>
      <c r="C2262">
        <v>0</v>
      </c>
    </row>
    <row r="2263" spans="1:3" x14ac:dyDescent="0.25">
      <c r="A2263">
        <v>42211.14</v>
      </c>
      <c r="B2263" t="s">
        <v>16</v>
      </c>
      <c r="C2263">
        <v>1</v>
      </c>
    </row>
    <row r="2264" spans="1:3" x14ac:dyDescent="0.25">
      <c r="A2264">
        <v>42303.69</v>
      </c>
      <c r="B2264" t="s">
        <v>16</v>
      </c>
      <c r="C2264">
        <v>1</v>
      </c>
    </row>
    <row r="2265" spans="1:3" x14ac:dyDescent="0.25">
      <c r="A2265">
        <v>42478.6</v>
      </c>
      <c r="B2265" t="s">
        <v>16</v>
      </c>
      <c r="C2265">
        <v>0</v>
      </c>
    </row>
    <row r="2266" spans="1:3" x14ac:dyDescent="0.25">
      <c r="A2266">
        <v>42538.720000000001</v>
      </c>
      <c r="B2266" t="s">
        <v>16</v>
      </c>
      <c r="C2266">
        <v>0</v>
      </c>
    </row>
    <row r="2267" spans="1:3" x14ac:dyDescent="0.25">
      <c r="A2267">
        <v>42560.43</v>
      </c>
      <c r="B2267" t="s">
        <v>16</v>
      </c>
      <c r="C2267">
        <v>1</v>
      </c>
    </row>
    <row r="2268" spans="1:3" x14ac:dyDescent="0.25">
      <c r="A2268">
        <v>42644.2</v>
      </c>
      <c r="B2268" t="s">
        <v>16</v>
      </c>
      <c r="C2268">
        <v>0</v>
      </c>
    </row>
    <row r="2269" spans="1:3" x14ac:dyDescent="0.25">
      <c r="A2269">
        <v>42760.5</v>
      </c>
      <c r="B2269" t="s">
        <v>16</v>
      </c>
      <c r="C2269">
        <v>1</v>
      </c>
    </row>
    <row r="2270" spans="1:3" x14ac:dyDescent="0.25">
      <c r="A2270">
        <v>42764.12</v>
      </c>
      <c r="B2270" t="s">
        <v>16</v>
      </c>
      <c r="C2270">
        <v>0</v>
      </c>
    </row>
    <row r="2271" spans="1:3" x14ac:dyDescent="0.25">
      <c r="A2271">
        <v>42856.84</v>
      </c>
      <c r="B2271" t="s">
        <v>16</v>
      </c>
      <c r="C2271">
        <v>1</v>
      </c>
    </row>
    <row r="2272" spans="1:3" x14ac:dyDescent="0.25">
      <c r="A2272">
        <v>42969.85</v>
      </c>
      <c r="B2272" t="s">
        <v>16</v>
      </c>
      <c r="C2272">
        <v>0</v>
      </c>
    </row>
    <row r="2273" spans="1:3" x14ac:dyDescent="0.25">
      <c r="A2273">
        <v>42983.46</v>
      </c>
      <c r="B2273" t="s">
        <v>16</v>
      </c>
      <c r="C2273">
        <v>0</v>
      </c>
    </row>
    <row r="2274" spans="1:3" x14ac:dyDescent="0.25">
      <c r="A2274">
        <v>43073.760000000002</v>
      </c>
      <c r="B2274" t="s">
        <v>11</v>
      </c>
      <c r="C2274">
        <v>1</v>
      </c>
    </row>
    <row r="2275" spans="1:3" x14ac:dyDescent="0.25">
      <c r="A2275">
        <v>43254.42</v>
      </c>
      <c r="B2275" t="s">
        <v>11</v>
      </c>
      <c r="C2275">
        <v>1</v>
      </c>
    </row>
    <row r="2276" spans="1:3" x14ac:dyDescent="0.25">
      <c r="A2276">
        <v>43578.94</v>
      </c>
      <c r="B2276" t="s">
        <v>11</v>
      </c>
      <c r="C2276">
        <v>0</v>
      </c>
    </row>
    <row r="2277" spans="1:3" x14ac:dyDescent="0.25">
      <c r="A2277">
        <v>43753.34</v>
      </c>
      <c r="B2277" t="s">
        <v>11</v>
      </c>
      <c r="C2277">
        <v>1</v>
      </c>
    </row>
    <row r="2278" spans="1:3" x14ac:dyDescent="0.25">
      <c r="A2278">
        <v>43813.87</v>
      </c>
      <c r="B2278" t="s">
        <v>11</v>
      </c>
      <c r="C2278">
        <v>1</v>
      </c>
    </row>
    <row r="2279" spans="1:3" x14ac:dyDescent="0.25">
      <c r="A2279">
        <v>43817.45</v>
      </c>
      <c r="B2279" t="s">
        <v>11</v>
      </c>
      <c r="C2279">
        <v>1</v>
      </c>
    </row>
    <row r="2280" spans="1:3" x14ac:dyDescent="0.25">
      <c r="A2280">
        <v>43896.38</v>
      </c>
      <c r="B2280" t="s">
        <v>11</v>
      </c>
      <c r="C2280">
        <v>0</v>
      </c>
    </row>
    <row r="2281" spans="1:3" x14ac:dyDescent="0.25">
      <c r="A2281">
        <v>43921.18</v>
      </c>
      <c r="B2281" t="s">
        <v>11</v>
      </c>
      <c r="C2281">
        <v>1</v>
      </c>
    </row>
    <row r="2282" spans="1:3" x14ac:dyDescent="0.25">
      <c r="A2282">
        <v>43943.88</v>
      </c>
      <c r="B2282" t="s">
        <v>11</v>
      </c>
      <c r="C2282">
        <v>0</v>
      </c>
    </row>
    <row r="2283" spans="1:3" x14ac:dyDescent="0.25">
      <c r="A2283">
        <v>44202.65</v>
      </c>
      <c r="B2283" t="s">
        <v>11</v>
      </c>
      <c r="C2283">
        <v>1</v>
      </c>
    </row>
    <row r="2284" spans="1:3" x14ac:dyDescent="0.25">
      <c r="A2284">
        <v>44260.75</v>
      </c>
      <c r="B2284" t="s">
        <v>11</v>
      </c>
      <c r="C2284">
        <v>1</v>
      </c>
    </row>
    <row r="2285" spans="1:3" x14ac:dyDescent="0.25">
      <c r="A2285">
        <v>44400.41</v>
      </c>
      <c r="B2285" t="s">
        <v>11</v>
      </c>
      <c r="C2285">
        <v>0</v>
      </c>
    </row>
    <row r="2286" spans="1:3" x14ac:dyDescent="0.25">
      <c r="A2286">
        <v>44423.8</v>
      </c>
      <c r="B2286" t="s">
        <v>11</v>
      </c>
      <c r="C2286">
        <v>0</v>
      </c>
    </row>
    <row r="2287" spans="1:3" x14ac:dyDescent="0.25">
      <c r="A2287">
        <v>44501.4</v>
      </c>
      <c r="B2287" t="s">
        <v>11</v>
      </c>
      <c r="C2287">
        <v>1</v>
      </c>
    </row>
    <row r="2288" spans="1:3" x14ac:dyDescent="0.25">
      <c r="A2288">
        <v>44585.46</v>
      </c>
      <c r="B2288" t="s">
        <v>11</v>
      </c>
      <c r="C2288">
        <v>1</v>
      </c>
    </row>
    <row r="2289" spans="1:3" x14ac:dyDescent="0.25">
      <c r="A2289">
        <v>44641.2</v>
      </c>
      <c r="B2289" t="s">
        <v>11</v>
      </c>
      <c r="C2289">
        <v>0</v>
      </c>
    </row>
    <row r="2290" spans="1:3" x14ac:dyDescent="0.25">
      <c r="A2290">
        <v>45008.959999999999</v>
      </c>
      <c r="B2290" t="s">
        <v>11</v>
      </c>
      <c r="C2290">
        <v>0</v>
      </c>
    </row>
    <row r="2291" spans="1:3" x14ac:dyDescent="0.25">
      <c r="A2291">
        <v>45702.02</v>
      </c>
      <c r="B2291" t="s">
        <v>11</v>
      </c>
      <c r="C2291">
        <v>1</v>
      </c>
    </row>
    <row r="2292" spans="1:3" x14ac:dyDescent="0.25">
      <c r="A2292">
        <v>45710.21</v>
      </c>
      <c r="B2292" t="s">
        <v>11</v>
      </c>
      <c r="C2292">
        <v>1</v>
      </c>
    </row>
    <row r="2293" spans="1:3" x14ac:dyDescent="0.25">
      <c r="A2293">
        <v>45863.21</v>
      </c>
      <c r="B2293" t="s">
        <v>11</v>
      </c>
      <c r="C2293">
        <v>0</v>
      </c>
    </row>
    <row r="2294" spans="1:3" x14ac:dyDescent="0.25">
      <c r="A2294">
        <v>46113.51</v>
      </c>
      <c r="B2294" t="s">
        <v>11</v>
      </c>
      <c r="C2294">
        <v>0</v>
      </c>
    </row>
    <row r="2295" spans="1:3" x14ac:dyDescent="0.25">
      <c r="A2295">
        <v>46130.53</v>
      </c>
      <c r="B2295" t="s">
        <v>16</v>
      </c>
      <c r="C2295">
        <v>1</v>
      </c>
    </row>
    <row r="2296" spans="1:3" x14ac:dyDescent="0.25">
      <c r="A2296">
        <v>46151.12</v>
      </c>
      <c r="B2296" t="s">
        <v>16</v>
      </c>
      <c r="C2296">
        <v>1</v>
      </c>
    </row>
    <row r="2297" spans="1:3" x14ac:dyDescent="0.25">
      <c r="A2297">
        <v>46200.99</v>
      </c>
      <c r="B2297" t="s">
        <v>16</v>
      </c>
      <c r="C2297">
        <v>0</v>
      </c>
    </row>
    <row r="2298" spans="1:3" x14ac:dyDescent="0.25">
      <c r="A2298">
        <v>46255.11</v>
      </c>
      <c r="B2298" t="s">
        <v>16</v>
      </c>
      <c r="C2298">
        <v>0</v>
      </c>
    </row>
    <row r="2299" spans="1:3" x14ac:dyDescent="0.25">
      <c r="A2299">
        <v>46599.11</v>
      </c>
      <c r="B2299" t="s">
        <v>16</v>
      </c>
      <c r="C2299">
        <v>1</v>
      </c>
    </row>
    <row r="2300" spans="1:3" x14ac:dyDescent="0.25">
      <c r="A2300">
        <v>46661.440000000002</v>
      </c>
      <c r="B2300" t="s">
        <v>16</v>
      </c>
      <c r="C2300">
        <v>0</v>
      </c>
    </row>
    <row r="2301" spans="1:3" x14ac:dyDescent="0.25">
      <c r="A2301">
        <v>46718.16</v>
      </c>
      <c r="B2301" t="s">
        <v>16</v>
      </c>
      <c r="C2301">
        <v>1</v>
      </c>
    </row>
    <row r="2302" spans="1:3" x14ac:dyDescent="0.25">
      <c r="A2302">
        <v>46889.26</v>
      </c>
      <c r="B2302" t="s">
        <v>11</v>
      </c>
      <c r="C2302">
        <v>1</v>
      </c>
    </row>
    <row r="2303" spans="1:3" x14ac:dyDescent="0.25">
      <c r="A2303">
        <v>47055.53</v>
      </c>
      <c r="B2303" t="s">
        <v>11</v>
      </c>
      <c r="C2303">
        <v>1</v>
      </c>
    </row>
    <row r="2304" spans="1:3" x14ac:dyDescent="0.25">
      <c r="A2304">
        <v>47269.85</v>
      </c>
      <c r="B2304" t="s">
        <v>16</v>
      </c>
      <c r="C2304">
        <v>1</v>
      </c>
    </row>
    <row r="2305" spans="1:3" x14ac:dyDescent="0.25">
      <c r="A2305">
        <v>47291.06</v>
      </c>
      <c r="B2305" t="s">
        <v>11</v>
      </c>
      <c r="C2305">
        <v>0</v>
      </c>
    </row>
    <row r="2306" spans="1:3" x14ac:dyDescent="0.25">
      <c r="A2306">
        <v>47305.31</v>
      </c>
      <c r="B2306" t="s">
        <v>11</v>
      </c>
      <c r="C2306">
        <v>0</v>
      </c>
    </row>
    <row r="2307" spans="1:3" x14ac:dyDescent="0.25">
      <c r="A2307">
        <v>47403.88</v>
      </c>
      <c r="B2307" t="s">
        <v>16</v>
      </c>
      <c r="C2307">
        <v>1</v>
      </c>
    </row>
    <row r="2308" spans="1:3" x14ac:dyDescent="0.25">
      <c r="A2308">
        <v>47462.89</v>
      </c>
      <c r="B2308" t="s">
        <v>16</v>
      </c>
      <c r="C2308">
        <v>1</v>
      </c>
    </row>
    <row r="2309" spans="1:3" x14ac:dyDescent="0.25">
      <c r="A2309">
        <v>47496.49</v>
      </c>
      <c r="B2309" t="s">
        <v>16</v>
      </c>
      <c r="C2309">
        <v>1</v>
      </c>
    </row>
    <row r="2310" spans="1:3" x14ac:dyDescent="0.25">
      <c r="A2310">
        <v>47896.79</v>
      </c>
      <c r="B2310" t="s">
        <v>16</v>
      </c>
      <c r="C2310">
        <v>0</v>
      </c>
    </row>
    <row r="2311" spans="1:3" x14ac:dyDescent="0.25">
      <c r="A2311">
        <v>47928.03</v>
      </c>
      <c r="B2311" t="s">
        <v>11</v>
      </c>
      <c r="C2311">
        <v>0</v>
      </c>
    </row>
    <row r="2312" spans="1:3" x14ac:dyDescent="0.25">
      <c r="A2312">
        <v>48173.36</v>
      </c>
      <c r="B2312" t="s">
        <v>16</v>
      </c>
      <c r="C2312">
        <v>1</v>
      </c>
    </row>
    <row r="2313" spans="1:3" x14ac:dyDescent="0.25">
      <c r="A2313">
        <v>48517.56</v>
      </c>
      <c r="B2313" t="s">
        <v>16</v>
      </c>
      <c r="C2313">
        <v>0</v>
      </c>
    </row>
    <row r="2314" spans="1:3" x14ac:dyDescent="0.25">
      <c r="A2314">
        <v>48549.18</v>
      </c>
      <c r="B2314" t="s">
        <v>16</v>
      </c>
      <c r="C2314">
        <v>1</v>
      </c>
    </row>
    <row r="2315" spans="1:3" x14ac:dyDescent="0.25">
      <c r="A2315">
        <v>48673.56</v>
      </c>
      <c r="B2315" t="s">
        <v>16</v>
      </c>
      <c r="C2315">
        <v>1</v>
      </c>
    </row>
    <row r="2316" spans="1:3" x14ac:dyDescent="0.25">
      <c r="A2316">
        <v>48675.519999999997</v>
      </c>
      <c r="B2316" t="s">
        <v>16</v>
      </c>
      <c r="C2316">
        <v>1</v>
      </c>
    </row>
    <row r="2317" spans="1:3" x14ac:dyDescent="0.25">
      <c r="A2317">
        <v>48824.45</v>
      </c>
      <c r="B2317" t="s">
        <v>11</v>
      </c>
      <c r="C2317">
        <v>0</v>
      </c>
    </row>
    <row r="2318" spans="1:3" x14ac:dyDescent="0.25">
      <c r="A2318">
        <v>48885.14</v>
      </c>
      <c r="B2318" t="s">
        <v>16</v>
      </c>
      <c r="C2318">
        <v>0</v>
      </c>
    </row>
    <row r="2319" spans="1:3" x14ac:dyDescent="0.25">
      <c r="A2319">
        <v>48970.25</v>
      </c>
      <c r="B2319" t="s">
        <v>16</v>
      </c>
      <c r="C2319">
        <v>1</v>
      </c>
    </row>
    <row r="2320" spans="1:3" x14ac:dyDescent="0.25">
      <c r="A2320">
        <v>49577.66</v>
      </c>
      <c r="B2320" t="s">
        <v>11</v>
      </c>
      <c r="C2320">
        <v>1</v>
      </c>
    </row>
    <row r="2321" spans="1:3" x14ac:dyDescent="0.25">
      <c r="A2321">
        <v>51194.559999999998</v>
      </c>
      <c r="B2321" t="s">
        <v>16</v>
      </c>
      <c r="C2321">
        <v>1</v>
      </c>
    </row>
    <row r="2322" spans="1:3" x14ac:dyDescent="0.25">
      <c r="A2322">
        <v>52590.83</v>
      </c>
      <c r="B2322" t="s">
        <v>16</v>
      </c>
      <c r="C2322">
        <v>1</v>
      </c>
    </row>
    <row r="2323" spans="1:3" x14ac:dyDescent="0.25">
      <c r="A2323">
        <v>55135.4</v>
      </c>
      <c r="B2323" t="s">
        <v>16</v>
      </c>
      <c r="C2323">
        <v>0</v>
      </c>
    </row>
    <row r="2324" spans="1:3" x14ac:dyDescent="0.25">
      <c r="A2324">
        <v>58571.07</v>
      </c>
      <c r="B2324" t="s">
        <v>16</v>
      </c>
      <c r="C2324">
        <v>0</v>
      </c>
    </row>
    <row r="2325" spans="1:3" x14ac:dyDescent="0.25">
      <c r="A2325">
        <v>62592.87</v>
      </c>
      <c r="B2325" t="s">
        <v>11</v>
      </c>
      <c r="C2325">
        <v>1</v>
      </c>
    </row>
    <row r="2326" spans="1:3" x14ac:dyDescent="0.25">
      <c r="A2326">
        <v>63770.43</v>
      </c>
      <c r="B2326" t="s">
        <v>16</v>
      </c>
      <c r="C2326">
        <v>0</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D482E-AAC8-4C63-83AB-38E8BEA7AF96}">
  <dimension ref="A2:S45"/>
  <sheetViews>
    <sheetView zoomScale="82" workbookViewId="0">
      <selection activeCell="O34" sqref="O34:S34"/>
    </sheetView>
  </sheetViews>
  <sheetFormatPr defaultRowHeight="15.75" x14ac:dyDescent="0.25"/>
  <cols>
    <col min="1" max="1" width="40.125" customWidth="1"/>
    <col min="2" max="2" width="21.875" customWidth="1"/>
    <col min="3" max="3" width="18.75" customWidth="1"/>
    <col min="4" max="6" width="11.875" bestFit="1" customWidth="1"/>
    <col min="7" max="7" width="9.125" bestFit="1" customWidth="1"/>
    <col min="9" max="9" width="19.75" customWidth="1"/>
    <col min="10" max="10" width="11.875" bestFit="1" customWidth="1"/>
    <col min="11" max="11" width="10.875" bestFit="1" customWidth="1"/>
    <col min="12" max="13" width="11.875" bestFit="1" customWidth="1"/>
    <col min="14" max="15" width="9.125" bestFit="1" customWidth="1"/>
  </cols>
  <sheetData>
    <row r="2" spans="1:16" x14ac:dyDescent="0.25">
      <c r="A2" s="35" t="s">
        <v>4786</v>
      </c>
      <c r="B2" s="35"/>
      <c r="C2" s="35"/>
      <c r="D2" s="35"/>
      <c r="E2" s="35"/>
      <c r="F2" s="35"/>
      <c r="I2" s="35" t="s">
        <v>4814</v>
      </c>
      <c r="J2" s="35"/>
      <c r="K2" s="35"/>
      <c r="L2" s="35"/>
      <c r="M2" s="35"/>
      <c r="N2" s="35"/>
      <c r="O2" s="35"/>
      <c r="P2" s="35"/>
    </row>
    <row r="3" spans="1:16" x14ac:dyDescent="0.25">
      <c r="A3" s="33"/>
      <c r="B3" s="34"/>
      <c r="C3" s="34"/>
      <c r="D3" s="34"/>
      <c r="E3" s="34"/>
      <c r="F3" s="34"/>
    </row>
    <row r="4" spans="1:16" x14ac:dyDescent="0.25">
      <c r="A4" s="16" t="s">
        <v>4787</v>
      </c>
      <c r="B4" s="7"/>
      <c r="C4" s="7"/>
      <c r="D4" s="7"/>
      <c r="E4" s="7"/>
      <c r="F4" s="7"/>
      <c r="G4" s="7"/>
      <c r="I4" s="7" t="s">
        <v>4796</v>
      </c>
      <c r="J4" s="7"/>
      <c r="K4" s="7"/>
      <c r="L4" s="7"/>
      <c r="M4" s="7"/>
      <c r="N4" s="7"/>
      <c r="O4" s="7"/>
    </row>
    <row r="5" spans="1:16" x14ac:dyDescent="0.25">
      <c r="A5" s="7"/>
      <c r="B5" s="7"/>
      <c r="C5" s="7"/>
      <c r="D5" s="7"/>
      <c r="E5" s="7"/>
      <c r="F5" s="7"/>
      <c r="G5" s="7"/>
      <c r="I5" s="7"/>
      <c r="J5" s="7"/>
      <c r="K5" s="7"/>
      <c r="L5" s="7"/>
      <c r="M5" s="7"/>
      <c r="N5" s="7"/>
      <c r="O5" s="7"/>
    </row>
    <row r="6" spans="1:16" ht="16.5" thickBot="1" x14ac:dyDescent="0.3">
      <c r="A6" s="7" t="s">
        <v>4796</v>
      </c>
      <c r="B6" s="7"/>
      <c r="C6" s="7"/>
      <c r="D6" s="7"/>
      <c r="E6" s="7"/>
      <c r="F6" s="7"/>
      <c r="G6" s="7"/>
      <c r="I6" s="7" t="s">
        <v>4797</v>
      </c>
      <c r="J6" s="7"/>
      <c r="K6" s="7"/>
      <c r="L6" s="7"/>
      <c r="M6" s="7"/>
      <c r="N6" s="7"/>
      <c r="O6" s="7"/>
    </row>
    <row r="7" spans="1:16" x14ac:dyDescent="0.25">
      <c r="A7" s="7"/>
      <c r="B7" s="7"/>
      <c r="C7" s="7"/>
      <c r="D7" s="7"/>
      <c r="E7" s="7"/>
      <c r="F7" s="7"/>
      <c r="G7" s="7"/>
      <c r="I7" s="11" t="s">
        <v>4798</v>
      </c>
      <c r="J7" s="11" t="s">
        <v>4799</v>
      </c>
      <c r="K7" s="11" t="s">
        <v>4800</v>
      </c>
      <c r="L7" s="11" t="s">
        <v>4801</v>
      </c>
      <c r="M7" s="11" t="s">
        <v>4802</v>
      </c>
      <c r="N7" s="7"/>
      <c r="O7" s="7"/>
    </row>
    <row r="8" spans="1:16" ht="16.5" thickBot="1" x14ac:dyDescent="0.3">
      <c r="A8" s="7" t="s">
        <v>4797</v>
      </c>
      <c r="B8" s="7"/>
      <c r="C8" s="7"/>
      <c r="D8" s="7"/>
      <c r="E8" s="7"/>
      <c r="F8" s="7"/>
      <c r="G8" s="7"/>
      <c r="I8" s="7" t="s">
        <v>4788</v>
      </c>
      <c r="J8" s="7">
        <v>729</v>
      </c>
      <c r="K8" s="7">
        <v>9484270.0099999979</v>
      </c>
      <c r="L8" s="7">
        <v>13009.972578875169</v>
      </c>
      <c r="M8" s="7">
        <v>121227272.19296841</v>
      </c>
      <c r="N8" s="7"/>
      <c r="O8" s="7"/>
    </row>
    <row r="9" spans="1:16" x14ac:dyDescent="0.25">
      <c r="A9" s="11" t="s">
        <v>4798</v>
      </c>
      <c r="B9" s="11" t="s">
        <v>4799</v>
      </c>
      <c r="C9" s="11" t="s">
        <v>4800</v>
      </c>
      <c r="D9" s="11" t="s">
        <v>4801</v>
      </c>
      <c r="E9" s="11" t="s">
        <v>4802</v>
      </c>
      <c r="F9" s="7"/>
      <c r="G9" s="7"/>
      <c r="I9" s="7" t="s">
        <v>4792</v>
      </c>
      <c r="J9" s="7">
        <v>807</v>
      </c>
      <c r="K9" s="7">
        <v>10871838.860000001</v>
      </c>
      <c r="L9" s="7">
        <v>13471.919281288725</v>
      </c>
      <c r="M9" s="7">
        <v>146293832.41644022</v>
      </c>
      <c r="N9" s="7"/>
      <c r="O9" s="7"/>
    </row>
    <row r="10" spans="1:16" ht="16.5" thickBot="1" x14ac:dyDescent="0.3">
      <c r="A10" s="7" t="s">
        <v>4789</v>
      </c>
      <c r="B10" s="7">
        <v>300</v>
      </c>
      <c r="C10" s="7">
        <v>9039598.7700000014</v>
      </c>
      <c r="D10" s="7">
        <v>30131.995900000005</v>
      </c>
      <c r="E10" s="7">
        <v>147582789.02050006</v>
      </c>
      <c r="F10" s="7"/>
      <c r="G10" s="7"/>
      <c r="I10" s="31" t="s">
        <v>4793</v>
      </c>
      <c r="J10" s="31">
        <v>789</v>
      </c>
      <c r="K10" s="31">
        <v>11081751.219999993</v>
      </c>
      <c r="L10" s="31">
        <v>14045.312065906202</v>
      </c>
      <c r="M10" s="31">
        <v>152931437.02855691</v>
      </c>
      <c r="N10" s="7"/>
      <c r="O10" s="7"/>
    </row>
    <row r="11" spans="1:16" x14ac:dyDescent="0.25">
      <c r="A11" s="7" t="s">
        <v>4790</v>
      </c>
      <c r="B11" s="7">
        <v>1334</v>
      </c>
      <c r="C11" s="7">
        <v>15842429.069999991</v>
      </c>
      <c r="D11" s="7">
        <v>11875.883860569709</v>
      </c>
      <c r="E11" s="7">
        <v>127652355.25685954</v>
      </c>
      <c r="F11" s="7"/>
      <c r="G11" s="7"/>
      <c r="I11" s="7"/>
      <c r="J11" s="7"/>
      <c r="K11" s="7"/>
      <c r="L11" s="7"/>
      <c r="M11" s="7"/>
      <c r="N11" s="7"/>
      <c r="O11" s="7"/>
    </row>
    <row r="12" spans="1:16" ht="16.5" thickBot="1" x14ac:dyDescent="0.3">
      <c r="A12" s="31" t="s">
        <v>4791</v>
      </c>
      <c r="B12" s="31">
        <v>691</v>
      </c>
      <c r="C12" s="31">
        <v>6555832.2499999925</v>
      </c>
      <c r="D12" s="31">
        <v>9487.4562228654013</v>
      </c>
      <c r="E12" s="31">
        <v>21981916.196161795</v>
      </c>
      <c r="F12" s="7"/>
      <c r="G12" s="7"/>
      <c r="I12" s="7"/>
      <c r="J12" s="7"/>
      <c r="K12" s="7"/>
      <c r="L12" s="7"/>
      <c r="M12" s="7"/>
      <c r="N12" s="7"/>
      <c r="O12" s="7"/>
    </row>
    <row r="13" spans="1:16" ht="16.5" thickBot="1" x14ac:dyDescent="0.3">
      <c r="A13" s="7"/>
      <c r="B13" s="7"/>
      <c r="C13" s="7"/>
      <c r="D13" s="7"/>
      <c r="E13" s="7"/>
      <c r="F13" s="7"/>
      <c r="G13" s="7"/>
      <c r="I13" s="7" t="s">
        <v>4803</v>
      </c>
      <c r="J13" s="7"/>
      <c r="K13" s="7"/>
      <c r="L13" s="7"/>
      <c r="M13" s="7"/>
      <c r="N13" s="7"/>
      <c r="O13" s="7"/>
    </row>
    <row r="14" spans="1:16" x14ac:dyDescent="0.25">
      <c r="A14" s="7"/>
      <c r="B14" s="7"/>
      <c r="C14" s="7"/>
      <c r="D14" s="7"/>
      <c r="E14" s="7"/>
      <c r="F14" s="7"/>
      <c r="G14" s="7"/>
      <c r="I14" s="11" t="s">
        <v>4804</v>
      </c>
      <c r="J14" s="11" t="s">
        <v>4805</v>
      </c>
      <c r="K14" s="11" t="s">
        <v>4806</v>
      </c>
      <c r="L14" s="11" t="s">
        <v>4807</v>
      </c>
      <c r="M14" s="11" t="s">
        <v>4808</v>
      </c>
      <c r="N14" s="11" t="s">
        <v>4809</v>
      </c>
      <c r="O14" s="11" t="s">
        <v>4810</v>
      </c>
    </row>
    <row r="15" spans="1:16" ht="16.5" thickBot="1" x14ac:dyDescent="0.3">
      <c r="A15" s="7" t="s">
        <v>4803</v>
      </c>
      <c r="B15" s="7"/>
      <c r="C15" s="7"/>
      <c r="D15" s="7"/>
      <c r="E15" s="7"/>
      <c r="F15" s="7"/>
      <c r="G15" s="7"/>
      <c r="I15" s="7" t="s">
        <v>4811</v>
      </c>
      <c r="J15" s="7">
        <v>409219201.15423584</v>
      </c>
      <c r="K15" s="7">
        <v>2</v>
      </c>
      <c r="L15" s="7">
        <v>204609600.57711792</v>
      </c>
      <c r="M15" s="7">
        <v>1.4543557561820124</v>
      </c>
      <c r="N15" s="32">
        <v>0.23376344386850312</v>
      </c>
      <c r="O15" s="7">
        <v>2.9996005490658493</v>
      </c>
    </row>
    <row r="16" spans="1:16" x14ac:dyDescent="0.25">
      <c r="A16" s="11" t="s">
        <v>4804</v>
      </c>
      <c r="B16" s="11" t="s">
        <v>4805</v>
      </c>
      <c r="C16" s="11" t="s">
        <v>4806</v>
      </c>
      <c r="D16" s="11" t="s">
        <v>4807</v>
      </c>
      <c r="E16" s="11" t="s">
        <v>4808</v>
      </c>
      <c r="F16" s="11" t="s">
        <v>4809</v>
      </c>
      <c r="G16" s="11" t="s">
        <v>4810</v>
      </c>
      <c r="I16" s="7" t="s">
        <v>4812</v>
      </c>
      <c r="J16" s="7">
        <v>326676255462.63434</v>
      </c>
      <c r="K16" s="7">
        <v>2322</v>
      </c>
      <c r="L16" s="7">
        <v>140687448.51965302</v>
      </c>
      <c r="M16" s="7"/>
      <c r="N16" s="7"/>
      <c r="O16" s="7"/>
    </row>
    <row r="17" spans="1:15" x14ac:dyDescent="0.25">
      <c r="A17" s="7" t="s">
        <v>4811</v>
      </c>
      <c r="B17" s="7">
        <v>97630109013.914185</v>
      </c>
      <c r="C17" s="7">
        <v>2</v>
      </c>
      <c r="D17" s="7">
        <v>48815054506.957092</v>
      </c>
      <c r="E17" s="7">
        <v>493.98956631117784</v>
      </c>
      <c r="F17" s="32">
        <v>1.7738221310814348E-179</v>
      </c>
      <c r="G17" s="7">
        <v>2.9996005490658493</v>
      </c>
      <c r="I17" s="7"/>
      <c r="J17" s="7"/>
      <c r="K17" s="7"/>
      <c r="L17" s="7"/>
      <c r="M17" s="7"/>
      <c r="N17" s="7"/>
      <c r="O17" s="7"/>
    </row>
    <row r="18" spans="1:15" ht="16.5" thickBot="1" x14ac:dyDescent="0.3">
      <c r="A18" s="7" t="s">
        <v>4812</v>
      </c>
      <c r="B18" s="7">
        <v>229455365649.87476</v>
      </c>
      <c r="C18" s="7">
        <v>2322</v>
      </c>
      <c r="D18" s="7">
        <v>98817986.929317296</v>
      </c>
      <c r="E18" s="7"/>
      <c r="F18" s="7"/>
      <c r="G18" s="7"/>
      <c r="I18" s="31" t="s">
        <v>4813</v>
      </c>
      <c r="J18" s="31">
        <v>327085474663.78857</v>
      </c>
      <c r="K18" s="31">
        <v>2324</v>
      </c>
      <c r="L18" s="31"/>
      <c r="M18" s="31"/>
      <c r="N18" s="31"/>
      <c r="O18" s="31"/>
    </row>
    <row r="19" spans="1:15" x14ac:dyDescent="0.25">
      <c r="A19" s="7"/>
      <c r="B19" s="7"/>
      <c r="C19" s="7"/>
      <c r="D19" s="7"/>
      <c r="E19" s="7"/>
      <c r="F19" s="7"/>
      <c r="G19" s="7"/>
      <c r="I19" s="7"/>
      <c r="J19" s="7"/>
      <c r="K19" s="7"/>
      <c r="L19" s="7"/>
      <c r="M19" s="7"/>
      <c r="N19" s="7"/>
      <c r="O19" s="7"/>
    </row>
    <row r="20" spans="1:15" ht="16.5" thickBot="1" x14ac:dyDescent="0.3">
      <c r="A20" s="31" t="s">
        <v>4813</v>
      </c>
      <c r="B20" s="31">
        <v>327085474663.78894</v>
      </c>
      <c r="C20" s="31">
        <v>2324</v>
      </c>
      <c r="D20" s="31"/>
      <c r="E20" s="31"/>
      <c r="F20" s="31"/>
      <c r="G20" s="31"/>
      <c r="I20" s="16" t="s">
        <v>4837</v>
      </c>
      <c r="J20" s="7"/>
      <c r="K20" s="7"/>
      <c r="L20" s="7"/>
      <c r="M20" s="7"/>
      <c r="N20" s="7"/>
      <c r="O20" s="7"/>
    </row>
    <row r="21" spans="1:15" x14ac:dyDescent="0.25">
      <c r="A21" s="7"/>
      <c r="B21" s="7"/>
      <c r="C21" s="7"/>
      <c r="D21" s="7"/>
      <c r="E21" s="7"/>
      <c r="F21" s="7"/>
      <c r="G21" s="7"/>
    </row>
    <row r="22" spans="1:15" x14ac:dyDescent="0.25">
      <c r="A22" s="16" t="s">
        <v>4836</v>
      </c>
      <c r="B22" s="7"/>
      <c r="C22" s="7"/>
      <c r="D22" s="7"/>
      <c r="E22" s="7"/>
      <c r="F22" s="7"/>
      <c r="G22" s="7"/>
    </row>
    <row r="26" spans="1:15" x14ac:dyDescent="0.25">
      <c r="A26" s="35" t="s">
        <v>4815</v>
      </c>
      <c r="B26" s="35"/>
      <c r="C26" s="35"/>
      <c r="D26" s="35"/>
      <c r="E26" s="35"/>
      <c r="F26" s="35"/>
      <c r="I26" s="35" t="s">
        <v>4826</v>
      </c>
      <c r="J26" s="35"/>
      <c r="K26" s="35"/>
    </row>
    <row r="28" spans="1:15" x14ac:dyDescent="0.25">
      <c r="A28" s="7" t="s">
        <v>4816</v>
      </c>
      <c r="B28" s="7"/>
      <c r="C28" s="7"/>
      <c r="D28" s="7"/>
      <c r="I28" s="8" t="s">
        <v>4784</v>
      </c>
      <c r="J28" s="8" t="s">
        <v>4782</v>
      </c>
    </row>
    <row r="29" spans="1:15" ht="16.5" thickBot="1" x14ac:dyDescent="0.3">
      <c r="A29" s="7"/>
      <c r="B29" s="7"/>
      <c r="C29" s="7"/>
      <c r="D29" s="7"/>
      <c r="I29" s="8" t="s">
        <v>4776</v>
      </c>
      <c r="J29" t="s">
        <v>2380</v>
      </c>
      <c r="K29" t="s">
        <v>2378</v>
      </c>
      <c r="L29" t="s">
        <v>4777</v>
      </c>
    </row>
    <row r="30" spans="1:15" x14ac:dyDescent="0.25">
      <c r="A30" s="11"/>
      <c r="B30" s="11" t="s">
        <v>4794</v>
      </c>
      <c r="C30" s="11" t="s">
        <v>4795</v>
      </c>
      <c r="D30" s="7"/>
      <c r="I30" s="9" t="s">
        <v>2380</v>
      </c>
      <c r="J30">
        <v>189</v>
      </c>
      <c r="K30">
        <v>297</v>
      </c>
      <c r="L30">
        <v>486</v>
      </c>
    </row>
    <row r="31" spans="1:15" x14ac:dyDescent="0.25">
      <c r="A31" s="7" t="s">
        <v>4817</v>
      </c>
      <c r="B31" s="7">
        <v>32866.960226337425</v>
      </c>
      <c r="C31" s="7">
        <v>8409.1992495921641</v>
      </c>
      <c r="D31" s="7"/>
      <c r="I31" s="9" t="s">
        <v>2378</v>
      </c>
      <c r="J31">
        <v>731</v>
      </c>
      <c r="K31">
        <v>1108</v>
      </c>
      <c r="L31">
        <v>1839</v>
      </c>
    </row>
    <row r="32" spans="1:15" x14ac:dyDescent="0.25">
      <c r="A32" s="7" t="s">
        <v>4802</v>
      </c>
      <c r="B32" s="7">
        <v>83520249.327023596</v>
      </c>
      <c r="C32" s="7">
        <v>30811093.842434108</v>
      </c>
      <c r="D32" s="7"/>
      <c r="I32" s="9" t="s">
        <v>4777</v>
      </c>
      <c r="J32">
        <v>920</v>
      </c>
      <c r="K32">
        <v>1405</v>
      </c>
      <c r="L32">
        <v>2325</v>
      </c>
    </row>
    <row r="33" spans="1:19" x14ac:dyDescent="0.25">
      <c r="A33" s="7" t="s">
        <v>4818</v>
      </c>
      <c r="B33" s="7">
        <v>486</v>
      </c>
      <c r="C33" s="7">
        <v>1839</v>
      </c>
      <c r="D33" s="7"/>
    </row>
    <row r="34" spans="1:19" x14ac:dyDescent="0.25">
      <c r="A34" s="7" t="s">
        <v>4819</v>
      </c>
      <c r="B34" s="7">
        <v>41815803.446405657</v>
      </c>
      <c r="C34" s="7"/>
      <c r="D34" s="7"/>
      <c r="I34" s="38" t="s">
        <v>4828</v>
      </c>
      <c r="J34" s="38"/>
      <c r="K34" s="38"/>
      <c r="L34" s="38"/>
      <c r="M34" s="38"/>
      <c r="O34" s="38" t="s">
        <v>4829</v>
      </c>
      <c r="P34" s="38"/>
      <c r="Q34" s="38"/>
      <c r="R34" s="38"/>
      <c r="S34" s="38"/>
    </row>
    <row r="35" spans="1:19" x14ac:dyDescent="0.25">
      <c r="A35" s="7" t="s">
        <v>4820</v>
      </c>
      <c r="B35" s="7">
        <v>0</v>
      </c>
      <c r="C35" s="7"/>
      <c r="D35" s="7"/>
      <c r="K35" t="s">
        <v>2373</v>
      </c>
      <c r="Q35" t="s">
        <v>2373</v>
      </c>
    </row>
    <row r="36" spans="1:19" x14ac:dyDescent="0.25">
      <c r="A36" s="7" t="s">
        <v>4806</v>
      </c>
      <c r="B36" s="7">
        <v>2323</v>
      </c>
      <c r="C36" s="7"/>
      <c r="D36" s="7"/>
      <c r="K36" t="s">
        <v>2380</v>
      </c>
      <c r="L36" t="s">
        <v>2378</v>
      </c>
      <c r="M36" t="s">
        <v>4777</v>
      </c>
      <c r="Q36" t="s">
        <v>2380</v>
      </c>
      <c r="R36" t="s">
        <v>2378</v>
      </c>
      <c r="S36" t="s">
        <v>4777</v>
      </c>
    </row>
    <row r="37" spans="1:19" x14ac:dyDescent="0.25">
      <c r="A37" s="7" t="s">
        <v>4821</v>
      </c>
      <c r="B37" s="7">
        <v>74.155606996956948</v>
      </c>
      <c r="C37" s="7"/>
      <c r="D37" s="7"/>
      <c r="I37" s="36" t="s">
        <v>4827</v>
      </c>
      <c r="J37" t="s">
        <v>2380</v>
      </c>
      <c r="K37">
        <v>189</v>
      </c>
      <c r="L37">
        <v>297</v>
      </c>
      <c r="M37">
        <v>486</v>
      </c>
      <c r="O37" s="36" t="s">
        <v>4827</v>
      </c>
      <c r="P37" t="s">
        <v>2380</v>
      </c>
      <c r="Q37">
        <v>192.30967741935484</v>
      </c>
      <c r="R37">
        <v>293.69032258064516</v>
      </c>
      <c r="S37">
        <v>486</v>
      </c>
    </row>
    <row r="38" spans="1:19" x14ac:dyDescent="0.25">
      <c r="A38" s="7" t="s">
        <v>4822</v>
      </c>
      <c r="B38" s="7">
        <v>0</v>
      </c>
      <c r="C38" s="7"/>
      <c r="D38" s="7"/>
      <c r="I38" s="36"/>
      <c r="J38" t="s">
        <v>2378</v>
      </c>
      <c r="K38">
        <v>731</v>
      </c>
      <c r="L38">
        <v>1108</v>
      </c>
      <c r="M38">
        <v>1839</v>
      </c>
      <c r="O38" s="36"/>
      <c r="P38" t="s">
        <v>2378</v>
      </c>
      <c r="Q38">
        <v>727.69032258064522</v>
      </c>
      <c r="R38">
        <v>1111.3096774193548</v>
      </c>
      <c r="S38">
        <v>1839</v>
      </c>
    </row>
    <row r="39" spans="1:19" x14ac:dyDescent="0.25">
      <c r="A39" s="7" t="s">
        <v>4823</v>
      </c>
      <c r="B39" s="7">
        <v>1.645509839045957</v>
      </c>
      <c r="C39" s="7"/>
      <c r="D39" s="7"/>
      <c r="I39" s="36"/>
      <c r="J39" t="s">
        <v>4777</v>
      </c>
      <c r="K39">
        <v>920</v>
      </c>
      <c r="L39">
        <v>1405</v>
      </c>
      <c r="M39">
        <v>2325</v>
      </c>
      <c r="O39" s="36"/>
      <c r="P39" t="s">
        <v>4777</v>
      </c>
      <c r="Q39">
        <v>920</v>
      </c>
      <c r="R39">
        <v>1405</v>
      </c>
      <c r="S39">
        <v>2325</v>
      </c>
    </row>
    <row r="40" spans="1:19" x14ac:dyDescent="0.25">
      <c r="A40" s="7" t="s">
        <v>4824</v>
      </c>
      <c r="B40" s="32">
        <v>0</v>
      </c>
      <c r="C40" s="7"/>
      <c r="D40" s="7"/>
      <c r="I40" s="36"/>
    </row>
    <row r="41" spans="1:19" ht="16.5" thickBot="1" x14ac:dyDescent="0.3">
      <c r="A41" s="31" t="s">
        <v>4825</v>
      </c>
      <c r="B41" s="31">
        <v>1.9609857179568679</v>
      </c>
      <c r="C41" s="31"/>
      <c r="D41" s="7"/>
      <c r="I41" s="36"/>
    </row>
    <row r="42" spans="1:19" x14ac:dyDescent="0.25">
      <c r="A42" s="7"/>
      <c r="B42" s="7"/>
      <c r="C42" s="7"/>
      <c r="D42" s="7"/>
      <c r="I42" s="36"/>
      <c r="J42" s="37" t="s">
        <v>4830</v>
      </c>
      <c r="K42" s="37"/>
      <c r="L42" s="37" t="s">
        <v>2373</v>
      </c>
      <c r="M42" s="37"/>
    </row>
    <row r="43" spans="1:19" x14ac:dyDescent="0.25">
      <c r="A43" s="16" t="s">
        <v>4838</v>
      </c>
      <c r="B43" s="7"/>
      <c r="C43" s="7"/>
      <c r="D43" s="7"/>
      <c r="I43" s="36"/>
      <c r="J43" s="37"/>
      <c r="K43" s="37"/>
      <c r="L43" s="37" t="s">
        <v>2380</v>
      </c>
      <c r="M43" s="37" t="s">
        <v>2378</v>
      </c>
    </row>
    <row r="44" spans="1:19" x14ac:dyDescent="0.25">
      <c r="I44" s="36"/>
      <c r="J44" s="37" t="s">
        <v>4827</v>
      </c>
      <c r="K44" s="37" t="s">
        <v>2380</v>
      </c>
      <c r="L44" s="37">
        <v>5.6960028050490968E-2</v>
      </c>
      <c r="M44" s="37">
        <v>3.7297669613132876E-2</v>
      </c>
    </row>
    <row r="45" spans="1:19" x14ac:dyDescent="0.25">
      <c r="I45" s="36"/>
      <c r="J45" s="37"/>
      <c r="K45" s="37" t="s">
        <v>2378</v>
      </c>
      <c r="L45" s="37">
        <v>1.5053057983979152E-2</v>
      </c>
      <c r="M45" s="37">
        <v>9.8568066514311894E-3</v>
      </c>
    </row>
  </sheetData>
  <mergeCells count="8">
    <mergeCell ref="I37:I45"/>
    <mergeCell ref="O34:S34"/>
    <mergeCell ref="O37:O39"/>
    <mergeCell ref="A2:F2"/>
    <mergeCell ref="I2:P2"/>
    <mergeCell ref="A26:F26"/>
    <mergeCell ref="I26:K26"/>
    <mergeCell ref="I34:M3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10937-63B3-2949-B37E-CE05A580C57A}">
  <dimension ref="A1:L1840"/>
  <sheetViews>
    <sheetView tabSelected="1" workbookViewId="0">
      <selection activeCell="N1" sqref="N1"/>
    </sheetView>
  </sheetViews>
  <sheetFormatPr defaultColWidth="11" defaultRowHeight="15.75" x14ac:dyDescent="0.25"/>
  <cols>
    <col min="1" max="3" width="17" bestFit="1" customWidth="1"/>
    <col min="6" max="8" width="15.625" bestFit="1" customWidth="1"/>
    <col min="11" max="11" width="15.125" bestFit="1" customWidth="1"/>
    <col min="12" max="12" width="19.5" bestFit="1" customWidth="1"/>
  </cols>
  <sheetData>
    <row r="1" spans="1:12" x14ac:dyDescent="0.25">
      <c r="A1" t="s">
        <v>4789</v>
      </c>
      <c r="B1" t="s">
        <v>4790</v>
      </c>
      <c r="C1" t="s">
        <v>4791</v>
      </c>
      <c r="F1" t="s">
        <v>4788</v>
      </c>
      <c r="G1" t="s">
        <v>4792</v>
      </c>
      <c r="H1" t="s">
        <v>4793</v>
      </c>
      <c r="K1" t="s">
        <v>4794</v>
      </c>
      <c r="L1" t="s">
        <v>4795</v>
      </c>
    </row>
    <row r="2" spans="1:12" x14ac:dyDescent="0.25">
      <c r="A2">
        <v>2302.3000000000002</v>
      </c>
      <c r="B2" s="1">
        <v>563.84</v>
      </c>
      <c r="C2">
        <v>604.54</v>
      </c>
      <c r="F2">
        <v>570.62</v>
      </c>
      <c r="G2">
        <v>668</v>
      </c>
      <c r="H2">
        <v>563.84</v>
      </c>
      <c r="K2">
        <v>12829.46</v>
      </c>
      <c r="L2">
        <v>563.84</v>
      </c>
    </row>
    <row r="3" spans="1:12" x14ac:dyDescent="0.25">
      <c r="A3">
        <v>2721.32</v>
      </c>
      <c r="B3" s="1">
        <v>570.62</v>
      </c>
      <c r="C3">
        <v>637.26</v>
      </c>
      <c r="F3">
        <v>600</v>
      </c>
      <c r="G3">
        <v>687.54</v>
      </c>
      <c r="H3">
        <v>604.54</v>
      </c>
      <c r="K3">
        <v>13747.87</v>
      </c>
      <c r="L3">
        <v>570.62</v>
      </c>
    </row>
    <row r="4" spans="1:12" x14ac:dyDescent="0.25">
      <c r="A4">
        <v>2867.12</v>
      </c>
      <c r="B4" s="1">
        <v>600</v>
      </c>
      <c r="C4">
        <v>646.14</v>
      </c>
      <c r="F4">
        <v>722.99</v>
      </c>
      <c r="G4">
        <v>773.54</v>
      </c>
      <c r="H4">
        <v>637.26</v>
      </c>
      <c r="K4">
        <v>13844.51</v>
      </c>
      <c r="L4">
        <v>600</v>
      </c>
    </row>
    <row r="5" spans="1:12" x14ac:dyDescent="0.25">
      <c r="A5">
        <v>3490.55</v>
      </c>
      <c r="B5" s="1">
        <v>1146.8</v>
      </c>
      <c r="C5">
        <v>650</v>
      </c>
      <c r="F5">
        <v>760</v>
      </c>
      <c r="G5">
        <v>830.52</v>
      </c>
      <c r="H5">
        <v>646.14</v>
      </c>
      <c r="K5">
        <v>14283.46</v>
      </c>
      <c r="L5">
        <v>604.54</v>
      </c>
    </row>
    <row r="6" spans="1:12" x14ac:dyDescent="0.25">
      <c r="A6">
        <v>3645.09</v>
      </c>
      <c r="B6" s="1">
        <v>1149</v>
      </c>
      <c r="C6">
        <v>650</v>
      </c>
      <c r="F6">
        <v>865.41</v>
      </c>
      <c r="G6">
        <v>964.71</v>
      </c>
      <c r="H6">
        <v>650</v>
      </c>
      <c r="K6">
        <v>14455.64</v>
      </c>
      <c r="L6">
        <v>637.26</v>
      </c>
    </row>
    <row r="7" spans="1:12" x14ac:dyDescent="0.25">
      <c r="A7">
        <v>3866.86</v>
      </c>
      <c r="B7" s="1">
        <v>1149.4000000000001</v>
      </c>
      <c r="C7">
        <v>668</v>
      </c>
      <c r="F7">
        <v>896.21</v>
      </c>
      <c r="G7">
        <v>1006.65</v>
      </c>
      <c r="H7">
        <v>650</v>
      </c>
      <c r="K7">
        <v>14571.89</v>
      </c>
      <c r="L7">
        <v>646.14</v>
      </c>
    </row>
    <row r="8" spans="1:12" x14ac:dyDescent="0.25">
      <c r="A8">
        <v>3877.3</v>
      </c>
      <c r="B8" s="1">
        <v>1158.32</v>
      </c>
      <c r="C8">
        <v>670</v>
      </c>
      <c r="F8">
        <v>915.07</v>
      </c>
      <c r="G8">
        <v>1012</v>
      </c>
      <c r="H8">
        <v>670</v>
      </c>
      <c r="K8">
        <v>14711.74</v>
      </c>
      <c r="L8">
        <v>650</v>
      </c>
    </row>
    <row r="9" spans="1:12" x14ac:dyDescent="0.25">
      <c r="A9">
        <v>4441.21</v>
      </c>
      <c r="B9" s="1">
        <v>1163.46</v>
      </c>
      <c r="C9">
        <v>687.54</v>
      </c>
      <c r="F9">
        <v>928.59</v>
      </c>
      <c r="G9">
        <v>1019</v>
      </c>
      <c r="H9">
        <v>760</v>
      </c>
      <c r="K9">
        <v>15006.58</v>
      </c>
      <c r="L9">
        <v>650</v>
      </c>
    </row>
    <row r="10" spans="1:12" x14ac:dyDescent="0.25">
      <c r="A10">
        <v>4449.46</v>
      </c>
      <c r="B10" s="1">
        <v>1165</v>
      </c>
      <c r="C10">
        <v>722.99</v>
      </c>
      <c r="F10">
        <v>1033.74</v>
      </c>
      <c r="G10">
        <v>1044</v>
      </c>
      <c r="H10">
        <v>770</v>
      </c>
      <c r="K10">
        <v>15359.1</v>
      </c>
      <c r="L10">
        <v>668</v>
      </c>
    </row>
    <row r="11" spans="1:12" x14ac:dyDescent="0.25">
      <c r="A11">
        <v>4504.66</v>
      </c>
      <c r="B11" s="1">
        <v>1167</v>
      </c>
      <c r="C11">
        <v>760</v>
      </c>
      <c r="F11">
        <v>1047</v>
      </c>
      <c r="G11">
        <v>1049</v>
      </c>
      <c r="H11">
        <v>1070</v>
      </c>
      <c r="K11">
        <v>15817.99</v>
      </c>
      <c r="L11">
        <v>670</v>
      </c>
    </row>
    <row r="12" spans="1:12" x14ac:dyDescent="0.25">
      <c r="A12">
        <v>4646.76</v>
      </c>
      <c r="B12" s="1">
        <v>1178</v>
      </c>
      <c r="C12">
        <v>760</v>
      </c>
      <c r="F12">
        <v>1068</v>
      </c>
      <c r="G12">
        <v>1056</v>
      </c>
      <c r="H12">
        <v>1071</v>
      </c>
      <c r="K12">
        <v>15820.7</v>
      </c>
      <c r="L12">
        <v>687.54</v>
      </c>
    </row>
    <row r="13" spans="1:12" x14ac:dyDescent="0.25">
      <c r="A13">
        <v>5028.1499999999996</v>
      </c>
      <c r="B13" s="1">
        <v>1178.07</v>
      </c>
      <c r="C13">
        <v>770</v>
      </c>
      <c r="F13">
        <v>1121.8699999999999</v>
      </c>
      <c r="G13">
        <v>1082</v>
      </c>
      <c r="H13">
        <v>1086</v>
      </c>
      <c r="K13">
        <v>16115.3</v>
      </c>
      <c r="L13">
        <v>722.99</v>
      </c>
    </row>
    <row r="14" spans="1:12" x14ac:dyDescent="0.25">
      <c r="A14">
        <v>5125.22</v>
      </c>
      <c r="B14" s="1">
        <v>1191</v>
      </c>
      <c r="C14">
        <v>773.54</v>
      </c>
      <c r="F14">
        <v>1131.51</v>
      </c>
      <c r="G14">
        <v>1137.47</v>
      </c>
      <c r="H14">
        <v>1135</v>
      </c>
      <c r="K14">
        <v>16138.76</v>
      </c>
      <c r="L14">
        <v>760</v>
      </c>
    </row>
    <row r="15" spans="1:12" x14ac:dyDescent="0.25">
      <c r="A15">
        <v>5729.01</v>
      </c>
      <c r="B15" s="1">
        <v>1200</v>
      </c>
      <c r="C15">
        <v>830.52</v>
      </c>
      <c r="F15">
        <v>1132</v>
      </c>
      <c r="G15">
        <v>1142</v>
      </c>
      <c r="H15">
        <v>1135.94</v>
      </c>
      <c r="K15">
        <v>16232.85</v>
      </c>
      <c r="L15">
        <v>760</v>
      </c>
    </row>
    <row r="16" spans="1:12" x14ac:dyDescent="0.25">
      <c r="A16">
        <v>6079.67</v>
      </c>
      <c r="B16" s="1">
        <v>1200.55</v>
      </c>
      <c r="C16">
        <v>865.41</v>
      </c>
      <c r="F16">
        <v>1137</v>
      </c>
      <c r="G16">
        <v>1146.8</v>
      </c>
      <c r="H16">
        <v>1136.4000000000001</v>
      </c>
      <c r="K16">
        <v>16297.85</v>
      </c>
      <c r="L16">
        <v>770</v>
      </c>
    </row>
    <row r="17" spans="1:12" x14ac:dyDescent="0.25">
      <c r="A17">
        <v>6082.41</v>
      </c>
      <c r="B17" s="1">
        <v>1210</v>
      </c>
      <c r="C17">
        <v>896.21</v>
      </c>
      <c r="F17">
        <v>1137.01</v>
      </c>
      <c r="G17">
        <v>1149.4000000000001</v>
      </c>
      <c r="H17">
        <v>1141.45</v>
      </c>
      <c r="K17">
        <v>16420.490000000002</v>
      </c>
      <c r="L17">
        <v>773.54</v>
      </c>
    </row>
    <row r="18" spans="1:12" x14ac:dyDescent="0.25">
      <c r="A18">
        <v>6272.48</v>
      </c>
      <c r="B18" s="1">
        <v>1220</v>
      </c>
      <c r="C18">
        <v>915.07</v>
      </c>
      <c r="F18">
        <v>1141</v>
      </c>
      <c r="G18">
        <v>1178.07</v>
      </c>
      <c r="H18">
        <v>1163.46</v>
      </c>
      <c r="K18">
        <v>16450.89</v>
      </c>
      <c r="L18">
        <v>830.52</v>
      </c>
    </row>
    <row r="19" spans="1:12" x14ac:dyDescent="0.25">
      <c r="A19">
        <v>6389.38</v>
      </c>
      <c r="B19" s="1">
        <v>1224</v>
      </c>
      <c r="C19">
        <v>928.59</v>
      </c>
      <c r="F19">
        <v>1149</v>
      </c>
      <c r="G19">
        <v>1237</v>
      </c>
      <c r="H19">
        <v>1165</v>
      </c>
      <c r="K19">
        <v>16577.78</v>
      </c>
      <c r="L19">
        <v>865.41</v>
      </c>
    </row>
    <row r="20" spans="1:12" x14ac:dyDescent="0.25">
      <c r="A20">
        <v>6406.41</v>
      </c>
      <c r="B20" s="1">
        <v>1228</v>
      </c>
      <c r="C20">
        <v>964.71</v>
      </c>
      <c r="F20">
        <v>1158.32</v>
      </c>
      <c r="G20">
        <v>1241</v>
      </c>
      <c r="H20">
        <v>1178</v>
      </c>
      <c r="K20">
        <v>16657.72</v>
      </c>
      <c r="L20">
        <v>896.21</v>
      </c>
    </row>
    <row r="21" spans="1:12" x14ac:dyDescent="0.25">
      <c r="A21">
        <v>6799.46</v>
      </c>
      <c r="B21" s="1">
        <v>1234</v>
      </c>
      <c r="C21">
        <v>1006.65</v>
      </c>
      <c r="F21">
        <v>1167</v>
      </c>
      <c r="G21">
        <v>1241.57</v>
      </c>
      <c r="H21">
        <v>1200</v>
      </c>
      <c r="K21">
        <v>16776.3</v>
      </c>
      <c r="L21">
        <v>915.07</v>
      </c>
    </row>
    <row r="22" spans="1:12" x14ac:dyDescent="0.25">
      <c r="A22">
        <v>6948.7</v>
      </c>
      <c r="B22" s="1">
        <v>1237</v>
      </c>
      <c r="C22">
        <v>1012</v>
      </c>
      <c r="F22">
        <v>1191</v>
      </c>
      <c r="G22">
        <v>1253</v>
      </c>
      <c r="H22">
        <v>1200.55</v>
      </c>
      <c r="K22">
        <v>16884.919999999998</v>
      </c>
      <c r="L22">
        <v>928.59</v>
      </c>
    </row>
    <row r="23" spans="1:12" x14ac:dyDescent="0.25">
      <c r="A23">
        <v>7726.85</v>
      </c>
      <c r="B23" s="1">
        <v>1240</v>
      </c>
      <c r="C23">
        <v>1019</v>
      </c>
      <c r="F23">
        <v>1210</v>
      </c>
      <c r="G23">
        <v>1253.94</v>
      </c>
      <c r="H23">
        <v>1220</v>
      </c>
      <c r="K23">
        <v>17043.34</v>
      </c>
      <c r="L23">
        <v>964.71</v>
      </c>
    </row>
    <row r="24" spans="1:12" x14ac:dyDescent="0.25">
      <c r="A24">
        <v>7740.34</v>
      </c>
      <c r="B24" s="1">
        <v>1241</v>
      </c>
      <c r="C24">
        <v>1033.74</v>
      </c>
      <c r="F24">
        <v>1224</v>
      </c>
      <c r="G24">
        <v>1276</v>
      </c>
      <c r="H24">
        <v>1252.4100000000001</v>
      </c>
      <c r="K24">
        <v>17081.080000000002</v>
      </c>
      <c r="L24">
        <v>1006.65</v>
      </c>
    </row>
    <row r="25" spans="1:12" x14ac:dyDescent="0.25">
      <c r="A25">
        <v>7789.64</v>
      </c>
      <c r="B25" s="1">
        <v>1241.57</v>
      </c>
      <c r="C25">
        <v>1044</v>
      </c>
      <c r="F25">
        <v>1228</v>
      </c>
      <c r="G25">
        <v>1286</v>
      </c>
      <c r="H25">
        <v>1256.3</v>
      </c>
      <c r="K25">
        <v>17085.27</v>
      </c>
      <c r="L25">
        <v>1012</v>
      </c>
    </row>
    <row r="26" spans="1:12" x14ac:dyDescent="0.25">
      <c r="A26">
        <v>8606.2199999999993</v>
      </c>
      <c r="B26" s="1">
        <v>1242.26</v>
      </c>
      <c r="C26">
        <v>1047</v>
      </c>
      <c r="F26">
        <v>1234</v>
      </c>
      <c r="G26">
        <v>1290.93</v>
      </c>
      <c r="H26">
        <v>1261.44</v>
      </c>
      <c r="K26">
        <v>17178.68</v>
      </c>
      <c r="L26">
        <v>1019</v>
      </c>
    </row>
    <row r="27" spans="1:12" x14ac:dyDescent="0.25">
      <c r="A27">
        <v>17479.53</v>
      </c>
      <c r="B27" s="1">
        <v>1242.82</v>
      </c>
      <c r="C27">
        <v>1049</v>
      </c>
      <c r="F27">
        <v>1240</v>
      </c>
      <c r="G27">
        <v>1304</v>
      </c>
      <c r="H27">
        <v>1261.8599999999999</v>
      </c>
      <c r="K27">
        <v>17179.52</v>
      </c>
      <c r="L27">
        <v>1033.74</v>
      </c>
    </row>
    <row r="28" spans="1:12" x14ac:dyDescent="0.25">
      <c r="A28">
        <v>17496.310000000001</v>
      </c>
      <c r="B28" s="1">
        <v>1252.4100000000001</v>
      </c>
      <c r="C28">
        <v>1056</v>
      </c>
      <c r="F28">
        <v>1242.26</v>
      </c>
      <c r="G28">
        <v>1304</v>
      </c>
      <c r="H28">
        <v>1263.25</v>
      </c>
      <c r="K28">
        <v>17352.68</v>
      </c>
      <c r="L28">
        <v>1044</v>
      </c>
    </row>
    <row r="29" spans="1:12" x14ac:dyDescent="0.25">
      <c r="A29">
        <v>17505.650000000001</v>
      </c>
      <c r="B29" s="1">
        <v>1253</v>
      </c>
      <c r="C29">
        <v>1068</v>
      </c>
      <c r="F29">
        <v>1242.82</v>
      </c>
      <c r="G29">
        <v>1315</v>
      </c>
      <c r="H29">
        <v>1285</v>
      </c>
      <c r="K29">
        <v>17361.77</v>
      </c>
      <c r="L29">
        <v>1047</v>
      </c>
    </row>
    <row r="30" spans="1:12" x14ac:dyDescent="0.25">
      <c r="A30">
        <v>17507.47</v>
      </c>
      <c r="B30" s="1">
        <v>1253.94</v>
      </c>
      <c r="C30">
        <v>1070</v>
      </c>
      <c r="F30">
        <v>1267</v>
      </c>
      <c r="G30">
        <v>1341.16</v>
      </c>
      <c r="H30">
        <v>1293</v>
      </c>
      <c r="K30">
        <v>17468.98</v>
      </c>
      <c r="L30">
        <v>1049</v>
      </c>
    </row>
    <row r="31" spans="1:12" x14ac:dyDescent="0.25">
      <c r="A31">
        <v>17556.88</v>
      </c>
      <c r="B31" s="1">
        <v>1256.3</v>
      </c>
      <c r="C31">
        <v>1071</v>
      </c>
      <c r="F31">
        <v>1283</v>
      </c>
      <c r="G31">
        <v>1389</v>
      </c>
      <c r="H31">
        <v>1329.17</v>
      </c>
      <c r="K31">
        <v>17496.310000000001</v>
      </c>
      <c r="L31">
        <v>1056</v>
      </c>
    </row>
    <row r="32" spans="1:12" x14ac:dyDescent="0.25">
      <c r="A32">
        <v>17560.38</v>
      </c>
      <c r="B32" s="1">
        <v>1261.44</v>
      </c>
      <c r="C32">
        <v>1082</v>
      </c>
      <c r="F32">
        <v>1359</v>
      </c>
      <c r="G32">
        <v>1390</v>
      </c>
      <c r="H32">
        <v>1332.61</v>
      </c>
      <c r="K32">
        <v>17560.38</v>
      </c>
      <c r="L32">
        <v>1068</v>
      </c>
    </row>
    <row r="33" spans="1:12" x14ac:dyDescent="0.25">
      <c r="A33">
        <v>17584.72</v>
      </c>
      <c r="B33" s="1">
        <v>1261.8599999999999</v>
      </c>
      <c r="C33">
        <v>1086</v>
      </c>
      <c r="F33">
        <v>1382</v>
      </c>
      <c r="G33">
        <v>1400.44</v>
      </c>
      <c r="H33">
        <v>1338</v>
      </c>
      <c r="K33">
        <v>17748.509999999998</v>
      </c>
      <c r="L33">
        <v>1070</v>
      </c>
    </row>
    <row r="34" spans="1:12" x14ac:dyDescent="0.25">
      <c r="A34">
        <v>17626.240000000002</v>
      </c>
      <c r="B34" s="1">
        <v>1263.25</v>
      </c>
      <c r="C34">
        <v>1121.8699999999999</v>
      </c>
      <c r="F34">
        <v>1391.53</v>
      </c>
      <c r="G34">
        <v>1421</v>
      </c>
      <c r="H34">
        <v>1402</v>
      </c>
      <c r="K34">
        <v>17904.53</v>
      </c>
      <c r="L34">
        <v>1071</v>
      </c>
    </row>
    <row r="35" spans="1:12" x14ac:dyDescent="0.25">
      <c r="A35">
        <v>17748.509999999998</v>
      </c>
      <c r="B35" s="1">
        <v>1267</v>
      </c>
      <c r="C35">
        <v>1131.51</v>
      </c>
      <c r="F35">
        <v>1445</v>
      </c>
      <c r="G35">
        <v>1422</v>
      </c>
      <c r="H35">
        <v>1417</v>
      </c>
      <c r="K35">
        <v>17942.11</v>
      </c>
      <c r="L35">
        <v>1082</v>
      </c>
    </row>
    <row r="36" spans="1:12" x14ac:dyDescent="0.25">
      <c r="A36">
        <v>17777.73</v>
      </c>
      <c r="B36" s="1">
        <v>1276</v>
      </c>
      <c r="C36">
        <v>1132</v>
      </c>
      <c r="F36">
        <v>1477</v>
      </c>
      <c r="G36">
        <v>1438</v>
      </c>
      <c r="H36">
        <v>1493</v>
      </c>
      <c r="K36">
        <v>18033.97</v>
      </c>
      <c r="L36">
        <v>1086</v>
      </c>
    </row>
    <row r="37" spans="1:12" x14ac:dyDescent="0.25">
      <c r="A37">
        <v>17779.939999999999</v>
      </c>
      <c r="B37" s="1">
        <v>1283</v>
      </c>
      <c r="C37">
        <v>1135</v>
      </c>
      <c r="F37">
        <v>1481</v>
      </c>
      <c r="G37">
        <v>1467</v>
      </c>
      <c r="H37">
        <v>1515.34</v>
      </c>
      <c r="K37">
        <v>18223.45</v>
      </c>
      <c r="L37">
        <v>1121.8699999999999</v>
      </c>
    </row>
    <row r="38" spans="1:12" x14ac:dyDescent="0.25">
      <c r="A38">
        <v>17832.599999999999</v>
      </c>
      <c r="B38" s="1">
        <v>1285</v>
      </c>
      <c r="C38">
        <v>1135.94</v>
      </c>
      <c r="F38">
        <v>1566.88</v>
      </c>
      <c r="G38">
        <v>1497</v>
      </c>
      <c r="H38">
        <v>1526.31</v>
      </c>
      <c r="K38">
        <v>18246.5</v>
      </c>
      <c r="L38">
        <v>1131.51</v>
      </c>
    </row>
    <row r="39" spans="1:12" x14ac:dyDescent="0.25">
      <c r="A39">
        <v>17862.919999999998</v>
      </c>
      <c r="B39" s="1">
        <v>1286</v>
      </c>
      <c r="C39">
        <v>1136.4000000000001</v>
      </c>
      <c r="F39">
        <v>1615.77</v>
      </c>
      <c r="G39">
        <v>1532.47</v>
      </c>
      <c r="H39">
        <v>1607.51</v>
      </c>
      <c r="K39">
        <v>18259.22</v>
      </c>
      <c r="L39">
        <v>1132</v>
      </c>
    </row>
    <row r="40" spans="1:12" x14ac:dyDescent="0.25">
      <c r="A40">
        <v>17878.900000000001</v>
      </c>
      <c r="B40" s="1">
        <v>1290.93</v>
      </c>
      <c r="C40">
        <v>1137</v>
      </c>
      <c r="F40">
        <v>1617.16</v>
      </c>
      <c r="G40">
        <v>1534.3</v>
      </c>
      <c r="H40">
        <v>1625.43</v>
      </c>
      <c r="K40">
        <v>18310.740000000002</v>
      </c>
      <c r="L40">
        <v>1135</v>
      </c>
    </row>
    <row r="41" spans="1:12" x14ac:dyDescent="0.25">
      <c r="A41">
        <v>17882.669999999998</v>
      </c>
      <c r="B41" s="1">
        <v>1293</v>
      </c>
      <c r="C41">
        <v>1137.01</v>
      </c>
      <c r="F41">
        <v>1622.19</v>
      </c>
      <c r="G41">
        <v>1621.34</v>
      </c>
      <c r="H41">
        <v>1631.67</v>
      </c>
      <c r="K41">
        <v>18328.240000000002</v>
      </c>
      <c r="L41">
        <v>1135.94</v>
      </c>
    </row>
    <row r="42" spans="1:12" x14ac:dyDescent="0.25">
      <c r="A42">
        <v>17904.53</v>
      </c>
      <c r="B42" s="1">
        <v>1304</v>
      </c>
      <c r="C42">
        <v>1137.47</v>
      </c>
      <c r="F42">
        <v>1628.47</v>
      </c>
      <c r="G42">
        <v>1621.88</v>
      </c>
      <c r="H42">
        <v>1635.73</v>
      </c>
      <c r="K42">
        <v>18608.259999999998</v>
      </c>
      <c r="L42">
        <v>1136.4000000000001</v>
      </c>
    </row>
    <row r="43" spans="1:12" x14ac:dyDescent="0.25">
      <c r="A43">
        <v>17929.3</v>
      </c>
      <c r="B43" s="1">
        <v>1304</v>
      </c>
      <c r="C43">
        <v>1141</v>
      </c>
      <c r="F43">
        <v>1631.82</v>
      </c>
      <c r="G43">
        <v>1627.28</v>
      </c>
      <c r="H43">
        <v>1702.46</v>
      </c>
      <c r="K43">
        <v>18648.419999999998</v>
      </c>
      <c r="L43">
        <v>1137</v>
      </c>
    </row>
    <row r="44" spans="1:12" x14ac:dyDescent="0.25">
      <c r="A44">
        <v>17942.11</v>
      </c>
      <c r="B44" s="1">
        <v>1315</v>
      </c>
      <c r="C44">
        <v>1141.45</v>
      </c>
      <c r="F44">
        <v>1633.96</v>
      </c>
      <c r="G44">
        <v>1629.83</v>
      </c>
      <c r="H44">
        <v>1704.7</v>
      </c>
      <c r="K44">
        <v>18765.88</v>
      </c>
      <c r="L44">
        <v>1137.01</v>
      </c>
    </row>
    <row r="45" spans="1:12" x14ac:dyDescent="0.25">
      <c r="A45">
        <v>18031.16</v>
      </c>
      <c r="B45" s="1">
        <v>1329.17</v>
      </c>
      <c r="C45">
        <v>1142</v>
      </c>
      <c r="F45">
        <v>1646.43</v>
      </c>
      <c r="G45">
        <v>1632.04</v>
      </c>
      <c r="H45">
        <v>1711.03</v>
      </c>
      <c r="K45">
        <v>18767.740000000002</v>
      </c>
      <c r="L45">
        <v>1137.47</v>
      </c>
    </row>
    <row r="46" spans="1:12" x14ac:dyDescent="0.25">
      <c r="A46">
        <v>18031.189999999999</v>
      </c>
      <c r="B46" s="1">
        <v>1332.61</v>
      </c>
      <c r="C46">
        <v>1708</v>
      </c>
      <c r="F46">
        <v>1704.57</v>
      </c>
      <c r="G46">
        <v>1632.56</v>
      </c>
      <c r="H46">
        <v>1719.44</v>
      </c>
      <c r="K46">
        <v>18972.5</v>
      </c>
      <c r="L46">
        <v>1141</v>
      </c>
    </row>
    <row r="47" spans="1:12" x14ac:dyDescent="0.25">
      <c r="A47">
        <v>18033.97</v>
      </c>
      <c r="B47" s="1">
        <v>1338</v>
      </c>
      <c r="C47">
        <v>1708.93</v>
      </c>
      <c r="F47">
        <v>1708.93</v>
      </c>
      <c r="G47">
        <v>1633.04</v>
      </c>
      <c r="H47">
        <v>1720.35</v>
      </c>
      <c r="K47">
        <v>19023.259999999998</v>
      </c>
      <c r="L47">
        <v>1141.45</v>
      </c>
    </row>
    <row r="48" spans="1:12" x14ac:dyDescent="0.25">
      <c r="A48">
        <v>18157.88</v>
      </c>
      <c r="B48" s="1">
        <v>1341.16</v>
      </c>
      <c r="C48">
        <v>1711.03</v>
      </c>
      <c r="F48">
        <v>1712.23</v>
      </c>
      <c r="G48">
        <v>1634.57</v>
      </c>
      <c r="H48">
        <v>1727.79</v>
      </c>
      <c r="K48">
        <v>19040.88</v>
      </c>
      <c r="L48">
        <v>1142</v>
      </c>
    </row>
    <row r="49" spans="1:12" x14ac:dyDescent="0.25">
      <c r="A49">
        <v>18208.34</v>
      </c>
      <c r="B49" s="1">
        <v>1359</v>
      </c>
      <c r="C49">
        <v>1712.23</v>
      </c>
      <c r="F49">
        <v>1727.54</v>
      </c>
      <c r="G49">
        <v>1639.56</v>
      </c>
      <c r="H49">
        <v>1756.6</v>
      </c>
      <c r="K49">
        <v>19107.78</v>
      </c>
      <c r="L49">
        <v>1146.8</v>
      </c>
    </row>
    <row r="50" spans="1:12" x14ac:dyDescent="0.25">
      <c r="A50">
        <v>18218.16</v>
      </c>
      <c r="B50" s="1">
        <v>1382</v>
      </c>
      <c r="C50">
        <v>1719.44</v>
      </c>
      <c r="F50">
        <v>1743.21</v>
      </c>
      <c r="G50">
        <v>1639.56</v>
      </c>
      <c r="H50">
        <v>1769.53</v>
      </c>
      <c r="K50">
        <v>19199.939999999999</v>
      </c>
      <c r="L50">
        <v>1149</v>
      </c>
    </row>
    <row r="51" spans="1:12" x14ac:dyDescent="0.25">
      <c r="A51">
        <v>18223.45</v>
      </c>
      <c r="B51" s="1">
        <v>1389</v>
      </c>
      <c r="C51">
        <v>1720.35</v>
      </c>
      <c r="F51">
        <v>1744.47</v>
      </c>
      <c r="G51">
        <v>1665</v>
      </c>
      <c r="H51">
        <v>1815.88</v>
      </c>
      <c r="K51">
        <v>19350.37</v>
      </c>
      <c r="L51">
        <v>1149.4000000000001</v>
      </c>
    </row>
    <row r="52" spans="1:12" x14ac:dyDescent="0.25">
      <c r="A52">
        <v>18246.5</v>
      </c>
      <c r="B52" s="1">
        <v>1390</v>
      </c>
      <c r="C52">
        <v>1725.55</v>
      </c>
      <c r="F52">
        <v>1748.77</v>
      </c>
      <c r="G52">
        <v>1674.63</v>
      </c>
      <c r="H52">
        <v>1824.29</v>
      </c>
      <c r="K52">
        <v>19362</v>
      </c>
      <c r="L52">
        <v>1158.32</v>
      </c>
    </row>
    <row r="53" spans="1:12" x14ac:dyDescent="0.25">
      <c r="A53">
        <v>18259.22</v>
      </c>
      <c r="B53" s="1">
        <v>1391.53</v>
      </c>
      <c r="C53">
        <v>1727.54</v>
      </c>
      <c r="F53">
        <v>1759.34</v>
      </c>
      <c r="G53">
        <v>1682.6</v>
      </c>
      <c r="H53">
        <v>1832.09</v>
      </c>
      <c r="K53">
        <v>19444.27</v>
      </c>
      <c r="L53">
        <v>1163.46</v>
      </c>
    </row>
    <row r="54" spans="1:12" x14ac:dyDescent="0.25">
      <c r="A54">
        <v>18310.740000000002</v>
      </c>
      <c r="B54" s="1">
        <v>1400.44</v>
      </c>
      <c r="C54">
        <v>1727.79</v>
      </c>
      <c r="F54">
        <v>1822.54</v>
      </c>
      <c r="G54">
        <v>1694.8</v>
      </c>
      <c r="H54">
        <v>1865.98</v>
      </c>
      <c r="K54">
        <v>19515.54</v>
      </c>
      <c r="L54">
        <v>1165</v>
      </c>
    </row>
    <row r="55" spans="1:12" x14ac:dyDescent="0.25">
      <c r="A55">
        <v>18328.240000000002</v>
      </c>
      <c r="B55" s="1">
        <v>1402</v>
      </c>
      <c r="C55">
        <v>1728.9</v>
      </c>
      <c r="F55">
        <v>1863.45</v>
      </c>
      <c r="G55">
        <v>1705.62</v>
      </c>
      <c r="H55">
        <v>1908.9</v>
      </c>
      <c r="K55">
        <v>19521.97</v>
      </c>
      <c r="L55">
        <v>1167</v>
      </c>
    </row>
    <row r="56" spans="1:12" x14ac:dyDescent="0.25">
      <c r="A56">
        <v>18443.11</v>
      </c>
      <c r="B56" s="1">
        <v>1417</v>
      </c>
      <c r="C56">
        <v>1731.68</v>
      </c>
      <c r="F56">
        <v>1877.93</v>
      </c>
      <c r="G56">
        <v>1708</v>
      </c>
      <c r="H56">
        <v>1909.53</v>
      </c>
      <c r="K56">
        <v>19539.240000000002</v>
      </c>
      <c r="L56">
        <v>1178</v>
      </c>
    </row>
    <row r="57" spans="1:12" x14ac:dyDescent="0.25">
      <c r="A57">
        <v>18608.259999999998</v>
      </c>
      <c r="B57" s="1">
        <v>1421</v>
      </c>
      <c r="C57">
        <v>1737.38</v>
      </c>
      <c r="F57">
        <v>1880.49</v>
      </c>
      <c r="G57">
        <v>1725.55</v>
      </c>
      <c r="H57">
        <v>1969.61</v>
      </c>
      <c r="K57">
        <v>19594.810000000001</v>
      </c>
      <c r="L57">
        <v>1178.07</v>
      </c>
    </row>
    <row r="58" spans="1:12" x14ac:dyDescent="0.25">
      <c r="A58">
        <v>18648.419999999998</v>
      </c>
      <c r="B58" s="1">
        <v>1422</v>
      </c>
      <c r="C58">
        <v>1743.21</v>
      </c>
      <c r="F58">
        <v>1906.36</v>
      </c>
      <c r="G58">
        <v>1728.9</v>
      </c>
      <c r="H58">
        <v>1980.07</v>
      </c>
      <c r="K58">
        <v>19719.689999999999</v>
      </c>
      <c r="L58">
        <v>1191</v>
      </c>
    </row>
    <row r="59" spans="1:12" x14ac:dyDescent="0.25">
      <c r="A59">
        <v>18682.740000000002</v>
      </c>
      <c r="B59" s="1">
        <v>1438</v>
      </c>
      <c r="C59">
        <v>1744.47</v>
      </c>
      <c r="F59">
        <v>1964.78</v>
      </c>
      <c r="G59">
        <v>1731.68</v>
      </c>
      <c r="H59">
        <v>1984.45</v>
      </c>
      <c r="K59">
        <v>19798.05</v>
      </c>
      <c r="L59">
        <v>1200</v>
      </c>
    </row>
    <row r="60" spans="1:12" x14ac:dyDescent="0.25">
      <c r="A60">
        <v>18694.689999999999</v>
      </c>
      <c r="B60" s="1">
        <v>1445</v>
      </c>
      <c r="C60">
        <v>1748.77</v>
      </c>
      <c r="F60">
        <v>1972.95</v>
      </c>
      <c r="G60">
        <v>1737.38</v>
      </c>
      <c r="H60">
        <v>2045.69</v>
      </c>
      <c r="K60">
        <v>19933.46</v>
      </c>
      <c r="L60">
        <v>1200.55</v>
      </c>
    </row>
    <row r="61" spans="1:12" x14ac:dyDescent="0.25">
      <c r="A61">
        <v>18765.88</v>
      </c>
      <c r="B61" s="1">
        <v>1467</v>
      </c>
      <c r="C61">
        <v>1756.6</v>
      </c>
      <c r="F61">
        <v>1977.82</v>
      </c>
      <c r="G61">
        <v>1826.84</v>
      </c>
      <c r="H61">
        <v>2055.3200000000002</v>
      </c>
      <c r="K61">
        <v>19964.75</v>
      </c>
      <c r="L61">
        <v>1210</v>
      </c>
    </row>
    <row r="62" spans="1:12" x14ac:dyDescent="0.25">
      <c r="A62">
        <v>18767.740000000002</v>
      </c>
      <c r="B62" s="1">
        <v>1477</v>
      </c>
      <c r="C62">
        <v>1759.34</v>
      </c>
      <c r="F62">
        <v>1981.58</v>
      </c>
      <c r="G62">
        <v>1837.24</v>
      </c>
      <c r="H62">
        <v>2117.34</v>
      </c>
      <c r="K62">
        <v>20009.63</v>
      </c>
      <c r="L62">
        <v>1220</v>
      </c>
    </row>
    <row r="63" spans="1:12" x14ac:dyDescent="0.25">
      <c r="A63">
        <v>18804.75</v>
      </c>
      <c r="B63" s="1">
        <v>1481</v>
      </c>
      <c r="C63">
        <v>1769.53</v>
      </c>
      <c r="F63">
        <v>2020.18</v>
      </c>
      <c r="G63">
        <v>1837.28</v>
      </c>
      <c r="H63">
        <v>2130.6799999999998</v>
      </c>
      <c r="K63">
        <v>20149.32</v>
      </c>
      <c r="L63">
        <v>1224</v>
      </c>
    </row>
    <row r="64" spans="1:12" x14ac:dyDescent="0.25">
      <c r="A64">
        <v>18806.150000000001</v>
      </c>
      <c r="B64" s="1">
        <v>1493</v>
      </c>
      <c r="C64">
        <v>1815.88</v>
      </c>
      <c r="F64">
        <v>2104.11</v>
      </c>
      <c r="G64">
        <v>1842.52</v>
      </c>
      <c r="H64">
        <v>2134.9</v>
      </c>
      <c r="K64">
        <v>20167.34</v>
      </c>
      <c r="L64">
        <v>1228</v>
      </c>
    </row>
    <row r="65" spans="1:12" x14ac:dyDescent="0.25">
      <c r="A65">
        <v>18815.53</v>
      </c>
      <c r="B65" s="1">
        <v>1497</v>
      </c>
      <c r="C65">
        <v>1822.54</v>
      </c>
      <c r="F65">
        <v>2118.61</v>
      </c>
      <c r="G65">
        <v>1850.55</v>
      </c>
      <c r="H65">
        <v>2150.4699999999998</v>
      </c>
      <c r="K65">
        <v>20234.849999999999</v>
      </c>
      <c r="L65">
        <v>1234</v>
      </c>
    </row>
    <row r="66" spans="1:12" x14ac:dyDescent="0.25">
      <c r="A66">
        <v>18838.7</v>
      </c>
      <c r="B66" s="1">
        <v>1515.34</v>
      </c>
      <c r="C66">
        <v>1824.29</v>
      </c>
      <c r="F66">
        <v>2128.4299999999998</v>
      </c>
      <c r="G66">
        <v>1875.34</v>
      </c>
      <c r="H66">
        <v>2155.6799999999998</v>
      </c>
      <c r="K66">
        <v>20296.86</v>
      </c>
      <c r="L66">
        <v>1237</v>
      </c>
    </row>
    <row r="67" spans="1:12" x14ac:dyDescent="0.25">
      <c r="A67">
        <v>18883.330000000002</v>
      </c>
      <c r="B67" s="1">
        <v>1526.31</v>
      </c>
      <c r="C67">
        <v>1826.84</v>
      </c>
      <c r="F67">
        <v>2137.65</v>
      </c>
      <c r="G67">
        <v>1880.07</v>
      </c>
      <c r="H67">
        <v>2196.4699999999998</v>
      </c>
      <c r="K67">
        <v>20745.990000000002</v>
      </c>
      <c r="L67">
        <v>1240</v>
      </c>
    </row>
    <row r="68" spans="1:12" x14ac:dyDescent="0.25">
      <c r="A68">
        <v>18903.490000000002</v>
      </c>
      <c r="B68" s="1">
        <v>1532.47</v>
      </c>
      <c r="C68">
        <v>1832.09</v>
      </c>
      <c r="F68">
        <v>2138.0700000000002</v>
      </c>
      <c r="G68">
        <v>1917.32</v>
      </c>
      <c r="H68">
        <v>2201.1</v>
      </c>
      <c r="K68">
        <v>20773.63</v>
      </c>
      <c r="L68">
        <v>1241</v>
      </c>
    </row>
    <row r="69" spans="1:12" x14ac:dyDescent="0.25">
      <c r="A69">
        <v>18932.810000000001</v>
      </c>
      <c r="B69" s="1">
        <v>1534.3</v>
      </c>
      <c r="C69">
        <v>1837.24</v>
      </c>
      <c r="F69">
        <v>2144.85</v>
      </c>
      <c r="G69">
        <v>1967.02</v>
      </c>
      <c r="H69">
        <v>2205.98</v>
      </c>
      <c r="K69">
        <v>21082.16</v>
      </c>
      <c r="L69">
        <v>1241.57</v>
      </c>
    </row>
    <row r="70" spans="1:12" x14ac:dyDescent="0.25">
      <c r="A70">
        <v>18954.560000000001</v>
      </c>
      <c r="B70" s="1">
        <v>1566.88</v>
      </c>
      <c r="C70">
        <v>1837.28</v>
      </c>
      <c r="F70">
        <v>2198.19</v>
      </c>
      <c r="G70">
        <v>1986.93</v>
      </c>
      <c r="H70">
        <v>2221.56</v>
      </c>
      <c r="K70">
        <v>21098.55</v>
      </c>
      <c r="L70">
        <v>1242.26</v>
      </c>
    </row>
    <row r="71" spans="1:12" x14ac:dyDescent="0.25">
      <c r="A71">
        <v>18955.22</v>
      </c>
      <c r="B71" s="1">
        <v>1607.51</v>
      </c>
      <c r="C71">
        <v>1842.52</v>
      </c>
      <c r="F71">
        <v>2217.4699999999998</v>
      </c>
      <c r="G71">
        <v>2007.95</v>
      </c>
      <c r="H71">
        <v>2254.8000000000002</v>
      </c>
      <c r="K71">
        <v>21195.82</v>
      </c>
      <c r="L71">
        <v>1242.82</v>
      </c>
    </row>
    <row r="72" spans="1:12" x14ac:dyDescent="0.25">
      <c r="A72">
        <v>18963.169999999998</v>
      </c>
      <c r="B72" s="1">
        <v>1615.77</v>
      </c>
      <c r="C72">
        <v>1850.55</v>
      </c>
      <c r="F72">
        <v>2217.6</v>
      </c>
      <c r="G72">
        <v>2020.55</v>
      </c>
      <c r="H72">
        <v>2304</v>
      </c>
      <c r="K72">
        <v>21223.68</v>
      </c>
      <c r="L72">
        <v>1252.4100000000001</v>
      </c>
    </row>
    <row r="73" spans="1:12" x14ac:dyDescent="0.25">
      <c r="A73">
        <v>18972.5</v>
      </c>
      <c r="B73" s="1">
        <v>1617.16</v>
      </c>
      <c r="C73">
        <v>1863.45</v>
      </c>
      <c r="F73">
        <v>2219.4499999999998</v>
      </c>
      <c r="G73">
        <v>2026.97</v>
      </c>
      <c r="H73">
        <v>2331.52</v>
      </c>
      <c r="K73">
        <v>21259.38</v>
      </c>
      <c r="L73">
        <v>1253</v>
      </c>
    </row>
    <row r="74" spans="1:12" x14ac:dyDescent="0.25">
      <c r="A74">
        <v>19023.259999999998</v>
      </c>
      <c r="B74" s="1">
        <v>1621.34</v>
      </c>
      <c r="C74">
        <v>1865.98</v>
      </c>
      <c r="F74">
        <v>2257.48</v>
      </c>
      <c r="G74">
        <v>2094.1</v>
      </c>
      <c r="H74">
        <v>2352.9699999999998</v>
      </c>
      <c r="K74">
        <v>21348.71</v>
      </c>
      <c r="L74">
        <v>1253.94</v>
      </c>
    </row>
    <row r="75" spans="1:12" x14ac:dyDescent="0.25">
      <c r="A75">
        <v>19040.88</v>
      </c>
      <c r="B75" s="1">
        <v>1621.88</v>
      </c>
      <c r="C75">
        <v>1875.34</v>
      </c>
      <c r="F75">
        <v>2261.5700000000002</v>
      </c>
      <c r="G75">
        <v>2102.2600000000002</v>
      </c>
      <c r="H75">
        <v>2404.73</v>
      </c>
      <c r="K75">
        <v>21472.48</v>
      </c>
      <c r="L75">
        <v>1256.3</v>
      </c>
    </row>
    <row r="76" spans="1:12" x14ac:dyDescent="0.25">
      <c r="A76">
        <v>19107.78</v>
      </c>
      <c r="B76" s="1">
        <v>1622.19</v>
      </c>
      <c r="C76">
        <v>1877.93</v>
      </c>
      <c r="F76">
        <v>2277.7199999999998</v>
      </c>
      <c r="G76">
        <v>2103.08</v>
      </c>
      <c r="H76">
        <v>2464.62</v>
      </c>
      <c r="K76">
        <v>21659.93</v>
      </c>
      <c r="L76">
        <v>1261.44</v>
      </c>
    </row>
    <row r="77" spans="1:12" x14ac:dyDescent="0.25">
      <c r="A77">
        <v>19144.580000000002</v>
      </c>
      <c r="B77" s="1">
        <v>1625.43</v>
      </c>
      <c r="C77">
        <v>1880.07</v>
      </c>
      <c r="F77">
        <v>2295.2399999999998</v>
      </c>
      <c r="G77">
        <v>2106.2600000000002</v>
      </c>
      <c r="H77">
        <v>2473.33</v>
      </c>
      <c r="K77">
        <v>21677.279999999999</v>
      </c>
      <c r="L77">
        <v>1261.8599999999999</v>
      </c>
    </row>
    <row r="78" spans="1:12" x14ac:dyDescent="0.25">
      <c r="A78">
        <v>19199.939999999999</v>
      </c>
      <c r="B78" s="1">
        <v>1627.28</v>
      </c>
      <c r="C78">
        <v>1880.49</v>
      </c>
      <c r="F78">
        <v>2322.62</v>
      </c>
      <c r="G78">
        <v>2136.88</v>
      </c>
      <c r="H78">
        <v>2497.04</v>
      </c>
      <c r="K78">
        <v>21771.34</v>
      </c>
      <c r="L78">
        <v>1263.25</v>
      </c>
    </row>
    <row r="79" spans="1:12" x14ac:dyDescent="0.25">
      <c r="A79">
        <v>19214.71</v>
      </c>
      <c r="B79" s="1">
        <v>1628.47</v>
      </c>
      <c r="C79">
        <v>1906.36</v>
      </c>
      <c r="F79">
        <v>2362.23</v>
      </c>
      <c r="G79">
        <v>2154.36</v>
      </c>
      <c r="H79">
        <v>2498.41</v>
      </c>
      <c r="K79">
        <v>21774.32</v>
      </c>
      <c r="L79">
        <v>1267</v>
      </c>
    </row>
    <row r="80" spans="1:12" x14ac:dyDescent="0.25">
      <c r="A80">
        <v>19259.96</v>
      </c>
      <c r="B80" s="1">
        <v>1629.83</v>
      </c>
      <c r="C80">
        <v>1908.9</v>
      </c>
      <c r="F80">
        <v>2395.17</v>
      </c>
      <c r="G80">
        <v>2156.75</v>
      </c>
      <c r="H80">
        <v>2527.8200000000002</v>
      </c>
      <c r="K80">
        <v>21880.82</v>
      </c>
      <c r="L80">
        <v>1276</v>
      </c>
    </row>
    <row r="81" spans="1:12" x14ac:dyDescent="0.25">
      <c r="A81">
        <v>19321.060000000001</v>
      </c>
      <c r="B81" s="1">
        <v>1631.67</v>
      </c>
      <c r="C81">
        <v>1909.53</v>
      </c>
      <c r="F81">
        <v>2396.1</v>
      </c>
      <c r="G81">
        <v>2166.73</v>
      </c>
      <c r="H81">
        <v>2534.39</v>
      </c>
      <c r="K81">
        <v>21882.400000000001</v>
      </c>
      <c r="L81">
        <v>1283</v>
      </c>
    </row>
    <row r="82" spans="1:12" x14ac:dyDescent="0.25">
      <c r="A82">
        <v>19350.37</v>
      </c>
      <c r="B82" s="1">
        <v>1631.82</v>
      </c>
      <c r="C82">
        <v>1917.32</v>
      </c>
      <c r="F82">
        <v>2457.21</v>
      </c>
      <c r="G82">
        <v>2170.08</v>
      </c>
      <c r="H82">
        <v>2566.4699999999998</v>
      </c>
      <c r="K82">
        <v>21978.68</v>
      </c>
      <c r="L82">
        <v>1285</v>
      </c>
    </row>
    <row r="83" spans="1:12" x14ac:dyDescent="0.25">
      <c r="A83">
        <v>19362</v>
      </c>
      <c r="B83" s="1">
        <v>1632.04</v>
      </c>
      <c r="C83">
        <v>1964.78</v>
      </c>
      <c r="F83">
        <v>2457.5</v>
      </c>
      <c r="G83">
        <v>2193.1999999999998</v>
      </c>
      <c r="H83">
        <v>2585.27</v>
      </c>
      <c r="K83">
        <v>22097.62</v>
      </c>
      <c r="L83">
        <v>1286</v>
      </c>
    </row>
    <row r="84" spans="1:12" x14ac:dyDescent="0.25">
      <c r="A84">
        <v>19442.349999999999</v>
      </c>
      <c r="B84" s="1">
        <v>1632.56</v>
      </c>
      <c r="C84">
        <v>1967.02</v>
      </c>
      <c r="F84">
        <v>2494.02</v>
      </c>
      <c r="G84">
        <v>2200.83</v>
      </c>
      <c r="H84">
        <v>2710.83</v>
      </c>
      <c r="K84">
        <v>22144.03</v>
      </c>
      <c r="L84">
        <v>1290.93</v>
      </c>
    </row>
    <row r="85" spans="1:12" x14ac:dyDescent="0.25">
      <c r="A85">
        <v>19444.27</v>
      </c>
      <c r="B85" s="1">
        <v>1633.04</v>
      </c>
      <c r="C85">
        <v>1969.61</v>
      </c>
      <c r="F85">
        <v>2510.79</v>
      </c>
      <c r="G85">
        <v>2203.4699999999998</v>
      </c>
      <c r="H85">
        <v>2721.32</v>
      </c>
      <c r="K85">
        <v>22218.11</v>
      </c>
      <c r="L85">
        <v>1293</v>
      </c>
    </row>
    <row r="86" spans="1:12" x14ac:dyDescent="0.25">
      <c r="A86">
        <v>19496.72</v>
      </c>
      <c r="B86" s="1">
        <v>1633.96</v>
      </c>
      <c r="C86">
        <v>1972.95</v>
      </c>
      <c r="F86">
        <v>2523.17</v>
      </c>
      <c r="G86">
        <v>2203.7399999999998</v>
      </c>
      <c r="H86">
        <v>2727.4</v>
      </c>
      <c r="K86">
        <v>22331.57</v>
      </c>
      <c r="L86">
        <v>1304</v>
      </c>
    </row>
    <row r="87" spans="1:12" x14ac:dyDescent="0.25">
      <c r="A87">
        <v>19515.54</v>
      </c>
      <c r="B87" s="1">
        <v>1634.57</v>
      </c>
      <c r="C87">
        <v>1977.82</v>
      </c>
      <c r="F87">
        <v>2545.6799999999998</v>
      </c>
      <c r="G87">
        <v>2207.6999999999998</v>
      </c>
      <c r="H87">
        <v>2730.11</v>
      </c>
      <c r="K87">
        <v>22412.65</v>
      </c>
      <c r="L87">
        <v>1304</v>
      </c>
    </row>
    <row r="88" spans="1:12" x14ac:dyDescent="0.25">
      <c r="A88">
        <v>19521.97</v>
      </c>
      <c r="B88" s="1">
        <v>1635.73</v>
      </c>
      <c r="C88">
        <v>1980.07</v>
      </c>
      <c r="F88">
        <v>2597.7800000000002</v>
      </c>
      <c r="G88">
        <v>2211.13</v>
      </c>
      <c r="H88">
        <v>2731.91</v>
      </c>
      <c r="K88">
        <v>22462.04</v>
      </c>
      <c r="L88">
        <v>1315</v>
      </c>
    </row>
    <row r="89" spans="1:12" x14ac:dyDescent="0.25">
      <c r="A89">
        <v>19539.240000000002</v>
      </c>
      <c r="B89" s="1">
        <v>1639.56</v>
      </c>
      <c r="C89">
        <v>1981.58</v>
      </c>
      <c r="F89">
        <v>2632.99</v>
      </c>
      <c r="G89">
        <v>2213.21</v>
      </c>
      <c r="H89">
        <v>2741.95</v>
      </c>
      <c r="K89">
        <v>22478.6</v>
      </c>
      <c r="L89">
        <v>1329.17</v>
      </c>
    </row>
    <row r="90" spans="1:12" x14ac:dyDescent="0.25">
      <c r="A90">
        <v>19551.34</v>
      </c>
      <c r="B90" s="1">
        <v>1639.56</v>
      </c>
      <c r="C90">
        <v>1984.45</v>
      </c>
      <c r="F90">
        <v>2643.27</v>
      </c>
      <c r="G90">
        <v>2250.84</v>
      </c>
      <c r="H90">
        <v>2789.06</v>
      </c>
      <c r="K90">
        <v>23065.42</v>
      </c>
      <c r="L90">
        <v>1332.61</v>
      </c>
    </row>
    <row r="91" spans="1:12" x14ac:dyDescent="0.25">
      <c r="A91">
        <v>19594.810000000001</v>
      </c>
      <c r="B91" s="1">
        <v>1646.43</v>
      </c>
      <c r="C91">
        <v>1986.93</v>
      </c>
      <c r="F91">
        <v>2699.57</v>
      </c>
      <c r="G91">
        <v>2302.3000000000002</v>
      </c>
      <c r="H91">
        <v>2801.26</v>
      </c>
      <c r="K91">
        <v>23244.79</v>
      </c>
      <c r="L91">
        <v>1338</v>
      </c>
    </row>
    <row r="92" spans="1:12" x14ac:dyDescent="0.25">
      <c r="A92">
        <v>19673.34</v>
      </c>
      <c r="B92" s="1">
        <v>1665</v>
      </c>
      <c r="C92">
        <v>2007.95</v>
      </c>
      <c r="F92">
        <v>2755.02</v>
      </c>
      <c r="G92">
        <v>2373.3000000000002</v>
      </c>
      <c r="H92">
        <v>2819.51</v>
      </c>
      <c r="K92">
        <v>23306.55</v>
      </c>
      <c r="L92">
        <v>1341.16</v>
      </c>
    </row>
    <row r="93" spans="1:12" x14ac:dyDescent="0.25">
      <c r="A93">
        <v>19719.689999999999</v>
      </c>
      <c r="B93" s="1">
        <v>1674.63</v>
      </c>
      <c r="C93">
        <v>2020.18</v>
      </c>
      <c r="F93">
        <v>2758.99</v>
      </c>
      <c r="G93">
        <v>2416.96</v>
      </c>
      <c r="H93">
        <v>2842.76</v>
      </c>
      <c r="K93">
        <v>23401.31</v>
      </c>
      <c r="L93">
        <v>1359</v>
      </c>
    </row>
    <row r="94" spans="1:12" x14ac:dyDescent="0.25">
      <c r="A94">
        <v>19749.38</v>
      </c>
      <c r="B94" s="1">
        <v>1682.6</v>
      </c>
      <c r="C94">
        <v>2020.55</v>
      </c>
      <c r="F94">
        <v>2773.46</v>
      </c>
      <c r="G94">
        <v>2438.06</v>
      </c>
      <c r="H94">
        <v>2850.68</v>
      </c>
      <c r="K94">
        <v>23568.27</v>
      </c>
      <c r="L94">
        <v>1382</v>
      </c>
    </row>
    <row r="95" spans="1:12" x14ac:dyDescent="0.25">
      <c r="A95">
        <v>19798.05</v>
      </c>
      <c r="B95" s="1">
        <v>1694.8</v>
      </c>
      <c r="C95">
        <v>2026.97</v>
      </c>
      <c r="F95">
        <v>2775.19</v>
      </c>
      <c r="G95">
        <v>2459.7199999999998</v>
      </c>
      <c r="H95">
        <v>2855.44</v>
      </c>
      <c r="K95">
        <v>23807.24</v>
      </c>
      <c r="L95">
        <v>1389</v>
      </c>
    </row>
    <row r="96" spans="1:12" x14ac:dyDescent="0.25">
      <c r="A96">
        <v>19933.46</v>
      </c>
      <c r="B96" s="1">
        <v>1702.46</v>
      </c>
      <c r="C96">
        <v>2045.69</v>
      </c>
      <c r="F96">
        <v>2803.7</v>
      </c>
      <c r="G96">
        <v>2480.98</v>
      </c>
      <c r="H96">
        <v>2866.09</v>
      </c>
      <c r="K96">
        <v>23887.66</v>
      </c>
      <c r="L96">
        <v>1390</v>
      </c>
    </row>
    <row r="97" spans="1:12" x14ac:dyDescent="0.25">
      <c r="A97">
        <v>19964.75</v>
      </c>
      <c r="B97" s="1">
        <v>1704.57</v>
      </c>
      <c r="C97">
        <v>2055.3200000000002</v>
      </c>
      <c r="F97">
        <v>2897.46</v>
      </c>
      <c r="G97">
        <v>2483.7399999999998</v>
      </c>
      <c r="H97">
        <v>2867.12</v>
      </c>
      <c r="K97">
        <v>23967.38</v>
      </c>
      <c r="L97">
        <v>1391.53</v>
      </c>
    </row>
    <row r="98" spans="1:12" x14ac:dyDescent="0.25">
      <c r="A98">
        <v>19995.29</v>
      </c>
      <c r="B98" s="1">
        <v>1704.7</v>
      </c>
      <c r="C98">
        <v>2094.1</v>
      </c>
      <c r="F98">
        <v>2974.13</v>
      </c>
      <c r="G98">
        <v>2500.9299999999998</v>
      </c>
      <c r="H98">
        <v>2897.32</v>
      </c>
      <c r="K98">
        <v>24106.91</v>
      </c>
      <c r="L98">
        <v>1400.44</v>
      </c>
    </row>
    <row r="99" spans="1:12" x14ac:dyDescent="0.25">
      <c r="A99">
        <v>27625.17</v>
      </c>
      <c r="B99" s="1">
        <v>1705.62</v>
      </c>
      <c r="C99">
        <v>2102.2600000000002</v>
      </c>
      <c r="F99">
        <v>3046.06</v>
      </c>
      <c r="G99">
        <v>2540.39</v>
      </c>
      <c r="H99">
        <v>2943.41</v>
      </c>
      <c r="K99">
        <v>24180.93</v>
      </c>
      <c r="L99">
        <v>1402</v>
      </c>
    </row>
    <row r="100" spans="1:12" x14ac:dyDescent="0.25">
      <c r="A100">
        <v>27696.11</v>
      </c>
      <c r="B100" s="1">
        <v>2104.11</v>
      </c>
      <c r="C100">
        <v>2103.08</v>
      </c>
      <c r="F100">
        <v>3062.51</v>
      </c>
      <c r="G100">
        <v>2585.04</v>
      </c>
      <c r="H100">
        <v>2979.52</v>
      </c>
      <c r="K100">
        <v>24294.02</v>
      </c>
      <c r="L100">
        <v>1417</v>
      </c>
    </row>
    <row r="101" spans="1:12" x14ac:dyDescent="0.25">
      <c r="A101">
        <v>27724.29</v>
      </c>
      <c r="B101" s="1">
        <v>2106.2600000000002</v>
      </c>
      <c r="C101">
        <v>2137.65</v>
      </c>
      <c r="F101">
        <v>3065.49</v>
      </c>
      <c r="G101">
        <v>2585.85</v>
      </c>
      <c r="H101">
        <v>3012.22</v>
      </c>
      <c r="K101">
        <v>24387.74</v>
      </c>
      <c r="L101">
        <v>1421</v>
      </c>
    </row>
    <row r="102" spans="1:12" x14ac:dyDescent="0.25">
      <c r="A102">
        <v>27808.73</v>
      </c>
      <c r="B102" s="1">
        <v>2117.34</v>
      </c>
      <c r="C102">
        <v>2352.9699999999998</v>
      </c>
      <c r="F102">
        <v>3070.81</v>
      </c>
      <c r="G102">
        <v>2639.04</v>
      </c>
      <c r="H102">
        <v>3021.81</v>
      </c>
      <c r="K102">
        <v>24393.62</v>
      </c>
      <c r="L102">
        <v>1422</v>
      </c>
    </row>
    <row r="103" spans="1:12" x14ac:dyDescent="0.25">
      <c r="A103">
        <v>27849.94</v>
      </c>
      <c r="B103" s="1">
        <v>2118.61</v>
      </c>
      <c r="C103">
        <v>2483.7399999999998</v>
      </c>
      <c r="F103">
        <v>3077.1</v>
      </c>
      <c r="G103">
        <v>2680.95</v>
      </c>
      <c r="H103">
        <v>3044.21</v>
      </c>
      <c r="K103">
        <v>24520.26</v>
      </c>
      <c r="L103">
        <v>1438</v>
      </c>
    </row>
    <row r="104" spans="1:12" x14ac:dyDescent="0.25">
      <c r="A104">
        <v>27925.86</v>
      </c>
      <c r="B104" s="1">
        <v>2128.4299999999998</v>
      </c>
      <c r="C104">
        <v>2494.02</v>
      </c>
      <c r="F104">
        <v>3161.45</v>
      </c>
      <c r="G104">
        <v>2684.69</v>
      </c>
      <c r="H104">
        <v>3056.39</v>
      </c>
      <c r="K104">
        <v>24535.7</v>
      </c>
      <c r="L104">
        <v>1445</v>
      </c>
    </row>
    <row r="105" spans="1:12" x14ac:dyDescent="0.25">
      <c r="A105">
        <v>27931.11</v>
      </c>
      <c r="B105" s="1">
        <v>2130.6799999999998</v>
      </c>
      <c r="C105">
        <v>2497.04</v>
      </c>
      <c r="F105">
        <v>3172.02</v>
      </c>
      <c r="G105">
        <v>2689.5</v>
      </c>
      <c r="H105">
        <v>3128.35</v>
      </c>
      <c r="K105">
        <v>24667.42</v>
      </c>
      <c r="L105">
        <v>1467</v>
      </c>
    </row>
    <row r="106" spans="1:12" x14ac:dyDescent="0.25">
      <c r="A106">
        <v>27941.29</v>
      </c>
      <c r="B106" s="1">
        <v>2134.9</v>
      </c>
      <c r="C106">
        <v>2498.41</v>
      </c>
      <c r="F106">
        <v>3176.82</v>
      </c>
      <c r="G106">
        <v>2690.11</v>
      </c>
      <c r="H106">
        <v>3162.02</v>
      </c>
      <c r="K106">
        <v>24795.040000000001</v>
      </c>
      <c r="L106">
        <v>1477</v>
      </c>
    </row>
    <row r="107" spans="1:12" x14ac:dyDescent="0.25">
      <c r="A107">
        <v>27980.77</v>
      </c>
      <c r="B107" s="1">
        <v>2136.88</v>
      </c>
      <c r="C107">
        <v>2523.17</v>
      </c>
      <c r="F107">
        <v>3268.85</v>
      </c>
      <c r="G107">
        <v>2709.11</v>
      </c>
      <c r="H107">
        <v>3167.46</v>
      </c>
      <c r="K107">
        <v>24817.25</v>
      </c>
      <c r="L107">
        <v>1481</v>
      </c>
    </row>
    <row r="108" spans="1:12" x14ac:dyDescent="0.25">
      <c r="A108">
        <v>28006.94</v>
      </c>
      <c r="B108" s="1">
        <v>2138.0700000000002</v>
      </c>
      <c r="C108">
        <v>2534.39</v>
      </c>
      <c r="F108">
        <v>3279.87</v>
      </c>
      <c r="G108">
        <v>2709.24</v>
      </c>
      <c r="H108">
        <v>3171.61</v>
      </c>
      <c r="K108">
        <v>24863.25</v>
      </c>
      <c r="L108">
        <v>1493</v>
      </c>
    </row>
    <row r="109" spans="1:12" x14ac:dyDescent="0.25">
      <c r="A109">
        <v>28101.33</v>
      </c>
      <c r="B109" s="1">
        <v>2144.85</v>
      </c>
      <c r="C109">
        <v>2680.95</v>
      </c>
      <c r="F109">
        <v>3308.46</v>
      </c>
      <c r="G109">
        <v>2719.28</v>
      </c>
      <c r="H109">
        <v>3201.25</v>
      </c>
      <c r="K109">
        <v>24869.84</v>
      </c>
      <c r="L109">
        <v>1497</v>
      </c>
    </row>
    <row r="110" spans="1:12" x14ac:dyDescent="0.25">
      <c r="A110">
        <v>28245.34</v>
      </c>
      <c r="B110" s="1">
        <v>2150.4699999999998</v>
      </c>
      <c r="C110">
        <v>2689.5</v>
      </c>
      <c r="F110">
        <v>3342.79</v>
      </c>
      <c r="G110">
        <v>2726.06</v>
      </c>
      <c r="H110">
        <v>3206.49</v>
      </c>
      <c r="K110">
        <v>24873.38</v>
      </c>
      <c r="L110">
        <v>1515.34</v>
      </c>
    </row>
    <row r="111" spans="1:12" x14ac:dyDescent="0.25">
      <c r="A111">
        <v>28287.9</v>
      </c>
      <c r="B111" s="1">
        <v>2154.36</v>
      </c>
      <c r="C111">
        <v>2727.4</v>
      </c>
      <c r="F111">
        <v>3353.28</v>
      </c>
      <c r="G111">
        <v>2899.49</v>
      </c>
      <c r="H111">
        <v>3208.79</v>
      </c>
      <c r="K111">
        <v>24915.22</v>
      </c>
      <c r="L111">
        <v>1526.31</v>
      </c>
    </row>
    <row r="112" spans="1:12" x14ac:dyDescent="0.25">
      <c r="A112">
        <v>28302.33</v>
      </c>
      <c r="B112" s="1">
        <v>2155.6799999999998</v>
      </c>
      <c r="C112">
        <v>2866.09</v>
      </c>
      <c r="F112">
        <v>3378.91</v>
      </c>
      <c r="G112">
        <v>2902.91</v>
      </c>
      <c r="H112">
        <v>3227.12</v>
      </c>
      <c r="K112">
        <v>25075.97</v>
      </c>
      <c r="L112">
        <v>1532.47</v>
      </c>
    </row>
    <row r="113" spans="1:12" x14ac:dyDescent="0.25">
      <c r="A113">
        <v>28340.19</v>
      </c>
      <c r="B113" s="1">
        <v>2156.75</v>
      </c>
      <c r="C113">
        <v>2897.32</v>
      </c>
      <c r="F113">
        <v>3436.5</v>
      </c>
      <c r="G113">
        <v>2904.09</v>
      </c>
      <c r="H113">
        <v>3238.44</v>
      </c>
      <c r="K113">
        <v>25127.22</v>
      </c>
      <c r="L113">
        <v>1534.3</v>
      </c>
    </row>
    <row r="114" spans="1:12" x14ac:dyDescent="0.25">
      <c r="A114">
        <v>28468.92</v>
      </c>
      <c r="B114" s="1">
        <v>2166.73</v>
      </c>
      <c r="C114">
        <v>3062.51</v>
      </c>
      <c r="F114">
        <v>3443.06</v>
      </c>
      <c r="G114">
        <v>2913.57</v>
      </c>
      <c r="H114">
        <v>3277.16</v>
      </c>
      <c r="K114">
        <v>25309.49</v>
      </c>
      <c r="L114">
        <v>1566.88</v>
      </c>
    </row>
    <row r="115" spans="1:12" x14ac:dyDescent="0.25">
      <c r="A115">
        <v>28476.73</v>
      </c>
      <c r="B115" s="1">
        <v>2170.08</v>
      </c>
      <c r="C115">
        <v>3070.81</v>
      </c>
      <c r="F115">
        <v>3453.77</v>
      </c>
      <c r="G115">
        <v>2927.06</v>
      </c>
      <c r="H115">
        <v>3280.22</v>
      </c>
      <c r="K115">
        <v>25382.3</v>
      </c>
      <c r="L115">
        <v>1607.51</v>
      </c>
    </row>
    <row r="116" spans="1:12" x14ac:dyDescent="0.25">
      <c r="A116">
        <v>28542.86</v>
      </c>
      <c r="B116" s="1">
        <v>2193.1999999999998</v>
      </c>
      <c r="C116">
        <v>3260.2</v>
      </c>
      <c r="F116">
        <v>3463.51</v>
      </c>
      <c r="G116">
        <v>2985.67</v>
      </c>
      <c r="H116">
        <v>3309.79</v>
      </c>
      <c r="K116">
        <v>25648.98</v>
      </c>
      <c r="L116">
        <v>1615.77</v>
      </c>
    </row>
    <row r="117" spans="1:12" x14ac:dyDescent="0.25">
      <c r="A117">
        <v>28716.14</v>
      </c>
      <c r="B117" s="1">
        <v>2196.4699999999998</v>
      </c>
      <c r="C117">
        <v>3268.85</v>
      </c>
      <c r="F117">
        <v>3540.12</v>
      </c>
      <c r="G117">
        <v>3018.04</v>
      </c>
      <c r="H117">
        <v>3353.47</v>
      </c>
      <c r="K117">
        <v>25678.78</v>
      </c>
      <c r="L117">
        <v>1617.16</v>
      </c>
    </row>
    <row r="118" spans="1:12" x14ac:dyDescent="0.25">
      <c r="A118">
        <v>28868.66</v>
      </c>
      <c r="B118" s="1">
        <v>2198.19</v>
      </c>
      <c r="C118">
        <v>3309.79</v>
      </c>
      <c r="F118">
        <v>3561.89</v>
      </c>
      <c r="G118">
        <v>3051.73</v>
      </c>
      <c r="H118">
        <v>3392.37</v>
      </c>
      <c r="K118">
        <v>26026.97</v>
      </c>
      <c r="L118">
        <v>1621.34</v>
      </c>
    </row>
    <row r="119" spans="1:12" x14ac:dyDescent="0.25">
      <c r="A119">
        <v>28923.14</v>
      </c>
      <c r="B119" s="1">
        <v>2200.83</v>
      </c>
      <c r="C119">
        <v>3484.33</v>
      </c>
      <c r="F119">
        <v>3562.87</v>
      </c>
      <c r="G119">
        <v>3088.06</v>
      </c>
      <c r="H119">
        <v>3392.98</v>
      </c>
      <c r="K119">
        <v>26109.33</v>
      </c>
      <c r="L119">
        <v>1621.88</v>
      </c>
    </row>
    <row r="120" spans="1:12" x14ac:dyDescent="0.25">
      <c r="A120">
        <v>28950.47</v>
      </c>
      <c r="B120" s="1">
        <v>2201.1</v>
      </c>
      <c r="C120">
        <v>3537.7</v>
      </c>
      <c r="F120">
        <v>3569.96</v>
      </c>
      <c r="G120">
        <v>3176.29</v>
      </c>
      <c r="H120">
        <v>3481.87</v>
      </c>
      <c r="K120">
        <v>26125.67</v>
      </c>
      <c r="L120">
        <v>1622.19</v>
      </c>
    </row>
    <row r="121" spans="1:12" x14ac:dyDescent="0.25">
      <c r="A121">
        <v>28998.68</v>
      </c>
      <c r="B121" s="1">
        <v>2203.4699999999998</v>
      </c>
      <c r="C121">
        <v>3659.35</v>
      </c>
      <c r="F121">
        <v>3603.6</v>
      </c>
      <c r="G121">
        <v>3179.96</v>
      </c>
      <c r="H121">
        <v>3484.33</v>
      </c>
      <c r="K121">
        <v>26316.59</v>
      </c>
      <c r="L121">
        <v>1625.43</v>
      </c>
    </row>
    <row r="122" spans="1:12" x14ac:dyDescent="0.25">
      <c r="A122">
        <v>29007.82</v>
      </c>
      <c r="B122" s="1">
        <v>2203.7399999999998</v>
      </c>
      <c r="C122">
        <v>3847.67</v>
      </c>
      <c r="F122">
        <v>3606.43</v>
      </c>
      <c r="G122">
        <v>3180.51</v>
      </c>
      <c r="H122">
        <v>3537.7</v>
      </c>
      <c r="K122">
        <v>26479.4</v>
      </c>
      <c r="L122">
        <v>1627.28</v>
      </c>
    </row>
    <row r="123" spans="1:12" x14ac:dyDescent="0.25">
      <c r="A123">
        <v>29114.21</v>
      </c>
      <c r="B123" s="1">
        <v>2205.98</v>
      </c>
      <c r="C123">
        <v>3857.76</v>
      </c>
      <c r="F123">
        <v>3622.13</v>
      </c>
      <c r="G123">
        <v>3213.62</v>
      </c>
      <c r="H123">
        <v>3554.2</v>
      </c>
      <c r="K123">
        <v>26607.89</v>
      </c>
      <c r="L123">
        <v>1628.47</v>
      </c>
    </row>
    <row r="124" spans="1:12" x14ac:dyDescent="0.25">
      <c r="A124">
        <v>29114.77</v>
      </c>
      <c r="B124" s="1">
        <v>2207.6999999999998</v>
      </c>
      <c r="C124">
        <v>3906.13</v>
      </c>
      <c r="F124">
        <v>3659.35</v>
      </c>
      <c r="G124">
        <v>3260.2</v>
      </c>
      <c r="H124">
        <v>3556.92</v>
      </c>
      <c r="K124">
        <v>26912.560000000001</v>
      </c>
      <c r="L124">
        <v>1629.83</v>
      </c>
    </row>
    <row r="125" spans="1:12" x14ac:dyDescent="0.25">
      <c r="A125">
        <v>29141.360000000001</v>
      </c>
      <c r="B125" s="1">
        <v>2211.13</v>
      </c>
      <c r="C125">
        <v>3935.18</v>
      </c>
      <c r="F125">
        <v>3757.84</v>
      </c>
      <c r="G125">
        <v>3292.53</v>
      </c>
      <c r="H125">
        <v>3558.62</v>
      </c>
      <c r="K125">
        <v>26926.51</v>
      </c>
      <c r="L125">
        <v>1631.67</v>
      </c>
    </row>
    <row r="126" spans="1:12" x14ac:dyDescent="0.25">
      <c r="A126">
        <v>29160.39</v>
      </c>
      <c r="B126" s="1">
        <v>2213.21</v>
      </c>
      <c r="C126">
        <v>4032.24</v>
      </c>
      <c r="F126">
        <v>3766.88</v>
      </c>
      <c r="G126">
        <v>3300.7</v>
      </c>
      <c r="H126">
        <v>3578</v>
      </c>
      <c r="K126">
        <v>26927.69</v>
      </c>
      <c r="L126">
        <v>1631.82</v>
      </c>
    </row>
    <row r="127" spans="1:12" x14ac:dyDescent="0.25">
      <c r="A127">
        <v>29186.48</v>
      </c>
      <c r="B127" s="1">
        <v>2217.4699999999998</v>
      </c>
      <c r="C127">
        <v>4040.56</v>
      </c>
      <c r="F127">
        <v>3785.77</v>
      </c>
      <c r="G127">
        <v>3366.67</v>
      </c>
      <c r="H127">
        <v>3591.48</v>
      </c>
      <c r="K127">
        <v>26936.98</v>
      </c>
      <c r="L127">
        <v>1632.04</v>
      </c>
    </row>
    <row r="128" spans="1:12" x14ac:dyDescent="0.25">
      <c r="A128">
        <v>29227.599999999999</v>
      </c>
      <c r="B128" s="1">
        <v>2217.6</v>
      </c>
      <c r="C128">
        <v>4058.71</v>
      </c>
      <c r="F128">
        <v>3857.76</v>
      </c>
      <c r="G128">
        <v>3385.4</v>
      </c>
      <c r="H128">
        <v>3653.29</v>
      </c>
      <c r="K128">
        <v>27037.91</v>
      </c>
      <c r="L128">
        <v>1632.56</v>
      </c>
    </row>
    <row r="129" spans="1:12" x14ac:dyDescent="0.25">
      <c r="A129">
        <v>29330.98</v>
      </c>
      <c r="B129" s="1">
        <v>2219.4499999999998</v>
      </c>
      <c r="C129">
        <v>4074.45</v>
      </c>
      <c r="F129">
        <v>3866.86</v>
      </c>
      <c r="G129">
        <v>3393.36</v>
      </c>
      <c r="H129">
        <v>3678.86</v>
      </c>
      <c r="K129">
        <v>27080.639999999999</v>
      </c>
      <c r="L129">
        <v>1633.04</v>
      </c>
    </row>
    <row r="130" spans="1:12" x14ac:dyDescent="0.25">
      <c r="A130">
        <v>29352.560000000001</v>
      </c>
      <c r="B130" s="1">
        <v>2221.56</v>
      </c>
      <c r="C130">
        <v>4237.13</v>
      </c>
      <c r="F130">
        <v>3935.18</v>
      </c>
      <c r="G130">
        <v>3410.32</v>
      </c>
      <c r="H130">
        <v>3693.43</v>
      </c>
      <c r="K130">
        <v>27092.38</v>
      </c>
      <c r="L130">
        <v>1633.96</v>
      </c>
    </row>
    <row r="131" spans="1:12" x14ac:dyDescent="0.25">
      <c r="A131">
        <v>29443.59</v>
      </c>
      <c r="B131" s="1">
        <v>2250.84</v>
      </c>
      <c r="C131">
        <v>4243.59</v>
      </c>
      <c r="F131">
        <v>4002.36</v>
      </c>
      <c r="G131">
        <v>3434.38</v>
      </c>
      <c r="H131">
        <v>3699.54</v>
      </c>
      <c r="K131">
        <v>27218.44</v>
      </c>
      <c r="L131">
        <v>1634.57</v>
      </c>
    </row>
    <row r="132" spans="1:12" x14ac:dyDescent="0.25">
      <c r="A132">
        <v>29523.17</v>
      </c>
      <c r="B132" s="1">
        <v>2254.8000000000002</v>
      </c>
      <c r="C132">
        <v>4260.74</v>
      </c>
      <c r="F132">
        <v>4005.42</v>
      </c>
      <c r="G132">
        <v>3471.41</v>
      </c>
      <c r="H132">
        <v>3732.63</v>
      </c>
      <c r="K132">
        <v>27236.959999999999</v>
      </c>
      <c r="L132">
        <v>1635.73</v>
      </c>
    </row>
    <row r="133" spans="1:12" x14ac:dyDescent="0.25">
      <c r="A133">
        <v>29583.8</v>
      </c>
      <c r="B133" s="1">
        <v>2257.48</v>
      </c>
      <c r="C133">
        <v>4266.17</v>
      </c>
      <c r="F133">
        <v>4038.41</v>
      </c>
      <c r="G133">
        <v>3490.55</v>
      </c>
      <c r="H133">
        <v>3761.29</v>
      </c>
      <c r="K133">
        <v>27432.73</v>
      </c>
      <c r="L133">
        <v>1639.56</v>
      </c>
    </row>
    <row r="134" spans="1:12" x14ac:dyDescent="0.25">
      <c r="A134">
        <v>29622.69</v>
      </c>
      <c r="B134" s="1">
        <v>2261.5700000000002</v>
      </c>
      <c r="C134">
        <v>4399.7299999999996</v>
      </c>
      <c r="F134">
        <v>4039.9</v>
      </c>
      <c r="G134">
        <v>3500.61</v>
      </c>
      <c r="H134">
        <v>3773.23</v>
      </c>
      <c r="K134">
        <v>27495.59</v>
      </c>
      <c r="L134">
        <v>1639.56</v>
      </c>
    </row>
    <row r="135" spans="1:12" x14ac:dyDescent="0.25">
      <c r="A135">
        <v>29757.69</v>
      </c>
      <c r="B135" s="1">
        <v>2277.7199999999998</v>
      </c>
      <c r="C135">
        <v>4428.8900000000003</v>
      </c>
      <c r="F135">
        <v>4047.94</v>
      </c>
      <c r="G135">
        <v>3538.9</v>
      </c>
      <c r="H135">
        <v>3793.55</v>
      </c>
      <c r="K135">
        <v>27533.91</v>
      </c>
      <c r="L135">
        <v>1646.43</v>
      </c>
    </row>
    <row r="136" spans="1:12" x14ac:dyDescent="0.25">
      <c r="A136">
        <v>29760.6</v>
      </c>
      <c r="B136" s="1">
        <v>2295.2399999999998</v>
      </c>
      <c r="C136">
        <v>4435.09</v>
      </c>
      <c r="F136">
        <v>4058.12</v>
      </c>
      <c r="G136">
        <v>3579.83</v>
      </c>
      <c r="H136">
        <v>3796.36</v>
      </c>
      <c r="K136">
        <v>27534.53</v>
      </c>
      <c r="L136">
        <v>1665</v>
      </c>
    </row>
    <row r="137" spans="1:12" x14ac:dyDescent="0.25">
      <c r="A137">
        <v>29816.639999999999</v>
      </c>
      <c r="B137" s="1">
        <v>2304</v>
      </c>
      <c r="C137">
        <v>4463.21</v>
      </c>
      <c r="F137">
        <v>4070.42</v>
      </c>
      <c r="G137">
        <v>3589.14</v>
      </c>
      <c r="H137">
        <v>3797.2</v>
      </c>
      <c r="K137">
        <v>27598.93</v>
      </c>
      <c r="L137">
        <v>1674.63</v>
      </c>
    </row>
    <row r="138" spans="1:12" x14ac:dyDescent="0.25">
      <c r="A138">
        <v>29818.76</v>
      </c>
      <c r="B138" s="1">
        <v>2322.62</v>
      </c>
      <c r="C138">
        <v>4667.6099999999997</v>
      </c>
      <c r="F138">
        <v>4070.51</v>
      </c>
      <c r="G138">
        <v>3594.17</v>
      </c>
      <c r="H138">
        <v>3858.51</v>
      </c>
      <c r="K138">
        <v>27614.71</v>
      </c>
      <c r="L138">
        <v>1682.6</v>
      </c>
    </row>
    <row r="139" spans="1:12" x14ac:dyDescent="0.25">
      <c r="A139">
        <v>29852.48</v>
      </c>
      <c r="B139" s="1">
        <v>2331.52</v>
      </c>
      <c r="C139">
        <v>4686.3900000000003</v>
      </c>
      <c r="F139">
        <v>4134.08</v>
      </c>
      <c r="G139">
        <v>3597.6</v>
      </c>
      <c r="H139">
        <v>3875.73</v>
      </c>
      <c r="K139">
        <v>27619.360000000001</v>
      </c>
      <c r="L139">
        <v>1694.8</v>
      </c>
    </row>
    <row r="140" spans="1:12" x14ac:dyDescent="0.25">
      <c r="A140">
        <v>29899.25</v>
      </c>
      <c r="B140" s="1">
        <v>2362.23</v>
      </c>
      <c r="C140">
        <v>4751.07</v>
      </c>
      <c r="F140">
        <v>4149.74</v>
      </c>
      <c r="G140">
        <v>3645.09</v>
      </c>
      <c r="H140">
        <v>3877.3</v>
      </c>
      <c r="K140">
        <v>27625.17</v>
      </c>
      <c r="L140">
        <v>1702.46</v>
      </c>
    </row>
    <row r="141" spans="1:12" x14ac:dyDescent="0.25">
      <c r="A141">
        <v>29929.56</v>
      </c>
      <c r="B141" s="1">
        <v>2373.3000000000002</v>
      </c>
      <c r="C141">
        <v>4762.33</v>
      </c>
      <c r="F141">
        <v>4154.97</v>
      </c>
      <c r="G141">
        <v>3688.35</v>
      </c>
      <c r="H141">
        <v>3906.13</v>
      </c>
      <c r="K141">
        <v>27696.11</v>
      </c>
      <c r="L141">
        <v>1704.57</v>
      </c>
    </row>
    <row r="142" spans="1:12" x14ac:dyDescent="0.25">
      <c r="A142">
        <v>29933.75</v>
      </c>
      <c r="B142" s="1">
        <v>2395.17</v>
      </c>
      <c r="C142">
        <v>4837.58</v>
      </c>
      <c r="F142">
        <v>4234.93</v>
      </c>
      <c r="G142">
        <v>3688.38</v>
      </c>
      <c r="H142">
        <v>3931.51</v>
      </c>
      <c r="K142">
        <v>27808.73</v>
      </c>
      <c r="L142">
        <v>1704.7</v>
      </c>
    </row>
    <row r="143" spans="1:12" x14ac:dyDescent="0.25">
      <c r="A143">
        <v>29969.67</v>
      </c>
      <c r="B143" s="1">
        <v>2396.1</v>
      </c>
      <c r="C143">
        <v>4890</v>
      </c>
      <c r="F143">
        <v>4237.13</v>
      </c>
      <c r="G143">
        <v>3704.35</v>
      </c>
      <c r="H143">
        <v>3943.6</v>
      </c>
      <c r="K143">
        <v>27849.94</v>
      </c>
      <c r="L143">
        <v>1705.62</v>
      </c>
    </row>
    <row r="144" spans="1:12" x14ac:dyDescent="0.25">
      <c r="A144">
        <v>30063.58</v>
      </c>
      <c r="B144" s="1">
        <v>2404.73</v>
      </c>
      <c r="C144">
        <v>4894.75</v>
      </c>
      <c r="F144">
        <v>4243.59</v>
      </c>
      <c r="G144">
        <v>3722.23</v>
      </c>
      <c r="H144">
        <v>3955.98</v>
      </c>
      <c r="K144">
        <v>27925.86</v>
      </c>
      <c r="L144">
        <v>1708</v>
      </c>
    </row>
    <row r="145" spans="1:12" x14ac:dyDescent="0.25">
      <c r="A145">
        <v>30166.62</v>
      </c>
      <c r="B145" s="1">
        <v>2416.96</v>
      </c>
      <c r="C145">
        <v>5031.2700000000004</v>
      </c>
      <c r="F145">
        <v>4265.01</v>
      </c>
      <c r="G145">
        <v>3731.6</v>
      </c>
      <c r="H145">
        <v>3972.92</v>
      </c>
      <c r="K145">
        <v>27931.11</v>
      </c>
      <c r="L145">
        <v>1708.93</v>
      </c>
    </row>
    <row r="146" spans="1:12" x14ac:dyDescent="0.25">
      <c r="A146">
        <v>30184.94</v>
      </c>
      <c r="B146" s="1">
        <v>2438.06</v>
      </c>
      <c r="C146">
        <v>5080.1000000000004</v>
      </c>
      <c r="F146">
        <v>4278.55</v>
      </c>
      <c r="G146">
        <v>3736.46</v>
      </c>
      <c r="H146">
        <v>4032.24</v>
      </c>
      <c r="K146">
        <v>27980.77</v>
      </c>
      <c r="L146">
        <v>1711.03</v>
      </c>
    </row>
    <row r="147" spans="1:12" x14ac:dyDescent="0.25">
      <c r="A147">
        <v>30260</v>
      </c>
      <c r="B147" s="1">
        <v>2457.21</v>
      </c>
      <c r="C147">
        <v>5209.58</v>
      </c>
      <c r="F147">
        <v>4320.41</v>
      </c>
      <c r="G147">
        <v>3748.56</v>
      </c>
      <c r="H147">
        <v>4040.56</v>
      </c>
      <c r="K147">
        <v>28006.94</v>
      </c>
      <c r="L147">
        <v>1712.23</v>
      </c>
    </row>
    <row r="148" spans="1:12" x14ac:dyDescent="0.25">
      <c r="A148">
        <v>30284.639999999999</v>
      </c>
      <c r="B148" s="1">
        <v>2457.5</v>
      </c>
      <c r="C148">
        <v>5253.52</v>
      </c>
      <c r="F148">
        <v>4337.74</v>
      </c>
      <c r="G148">
        <v>3756.62</v>
      </c>
      <c r="H148">
        <v>4058.71</v>
      </c>
      <c r="K148">
        <v>28101.33</v>
      </c>
      <c r="L148">
        <v>1719.44</v>
      </c>
    </row>
    <row r="149" spans="1:12" x14ac:dyDescent="0.25">
      <c r="A149">
        <v>30697.71</v>
      </c>
      <c r="B149" s="1">
        <v>2459.7199999999998</v>
      </c>
      <c r="C149">
        <v>5428.73</v>
      </c>
      <c r="F149">
        <v>4340.4399999999996</v>
      </c>
      <c r="G149">
        <v>3847.67</v>
      </c>
      <c r="H149">
        <v>4076.5</v>
      </c>
      <c r="K149">
        <v>28245.34</v>
      </c>
      <c r="L149">
        <v>1720.35</v>
      </c>
    </row>
    <row r="150" spans="1:12" x14ac:dyDescent="0.25">
      <c r="A150">
        <v>31234.560000000001</v>
      </c>
      <c r="B150" s="1">
        <v>2464.62</v>
      </c>
      <c r="C150">
        <v>5438.75</v>
      </c>
      <c r="F150">
        <v>4347.0200000000004</v>
      </c>
      <c r="G150">
        <v>3861.21</v>
      </c>
      <c r="H150">
        <v>4133.6400000000003</v>
      </c>
      <c r="K150">
        <v>28302.33</v>
      </c>
      <c r="L150">
        <v>1725.55</v>
      </c>
    </row>
    <row r="151" spans="1:12" x14ac:dyDescent="0.25">
      <c r="A151">
        <v>32086.21</v>
      </c>
      <c r="B151" s="1">
        <v>2473.33</v>
      </c>
      <c r="C151">
        <v>5584.31</v>
      </c>
      <c r="F151">
        <v>4415.16</v>
      </c>
      <c r="G151">
        <v>3889.2</v>
      </c>
      <c r="H151">
        <v>4137.5200000000004</v>
      </c>
      <c r="K151">
        <v>28542.86</v>
      </c>
      <c r="L151">
        <v>1727.54</v>
      </c>
    </row>
    <row r="152" spans="1:12" x14ac:dyDescent="0.25">
      <c r="A152">
        <v>32108.66</v>
      </c>
      <c r="B152" s="1">
        <v>2480.98</v>
      </c>
      <c r="C152">
        <v>5709.16</v>
      </c>
      <c r="F152">
        <v>4428.8900000000003</v>
      </c>
      <c r="G152">
        <v>3898.35</v>
      </c>
      <c r="H152">
        <v>4185.1000000000004</v>
      </c>
      <c r="K152">
        <v>28716.14</v>
      </c>
      <c r="L152">
        <v>1727.79</v>
      </c>
    </row>
    <row r="153" spans="1:12" x14ac:dyDescent="0.25">
      <c r="A153">
        <v>32192.76</v>
      </c>
      <c r="B153" s="1">
        <v>2500.9299999999998</v>
      </c>
      <c r="C153">
        <v>5926.85</v>
      </c>
      <c r="F153">
        <v>4500.34</v>
      </c>
      <c r="G153">
        <v>3902.07</v>
      </c>
      <c r="H153">
        <v>4250.24</v>
      </c>
      <c r="K153">
        <v>28868.66</v>
      </c>
      <c r="L153">
        <v>1728.9</v>
      </c>
    </row>
    <row r="154" spans="1:12" x14ac:dyDescent="0.25">
      <c r="A154">
        <v>32548.34</v>
      </c>
      <c r="B154" s="1">
        <v>2510.79</v>
      </c>
      <c r="C154">
        <v>5934.38</v>
      </c>
      <c r="F154">
        <v>4529.4799999999996</v>
      </c>
      <c r="G154">
        <v>3910.44</v>
      </c>
      <c r="H154">
        <v>4296.2700000000004</v>
      </c>
      <c r="K154">
        <v>28950.47</v>
      </c>
      <c r="L154">
        <v>1731.68</v>
      </c>
    </row>
    <row r="155" spans="1:12" x14ac:dyDescent="0.25">
      <c r="A155">
        <v>32672.11</v>
      </c>
      <c r="B155" s="1">
        <v>2527.8200000000002</v>
      </c>
      <c r="C155">
        <v>5969.72</v>
      </c>
      <c r="F155">
        <v>4544.2299999999996</v>
      </c>
      <c r="G155">
        <v>3925.76</v>
      </c>
      <c r="H155">
        <v>4357.04</v>
      </c>
      <c r="K155">
        <v>28998.68</v>
      </c>
      <c r="L155">
        <v>1737.38</v>
      </c>
    </row>
    <row r="156" spans="1:12" x14ac:dyDescent="0.25">
      <c r="A156">
        <v>32716.2</v>
      </c>
      <c r="B156" s="1">
        <v>2540.39</v>
      </c>
      <c r="C156">
        <v>6067.13</v>
      </c>
      <c r="F156">
        <v>4618.08</v>
      </c>
      <c r="G156">
        <v>3947.41</v>
      </c>
      <c r="H156">
        <v>4420.95</v>
      </c>
      <c r="K156">
        <v>29007.82</v>
      </c>
      <c r="L156">
        <v>1743.21</v>
      </c>
    </row>
    <row r="157" spans="1:12" x14ac:dyDescent="0.25">
      <c r="A157">
        <v>32760.48</v>
      </c>
      <c r="B157" s="1">
        <v>2545.6799999999998</v>
      </c>
      <c r="C157">
        <v>6123.57</v>
      </c>
      <c r="F157">
        <v>4646.76</v>
      </c>
      <c r="G157">
        <v>3956.07</v>
      </c>
      <c r="H157">
        <v>4433.3900000000003</v>
      </c>
      <c r="K157">
        <v>29114.21</v>
      </c>
      <c r="L157">
        <v>1744.47</v>
      </c>
    </row>
    <row r="158" spans="1:12" x14ac:dyDescent="0.25">
      <c r="A158">
        <v>32787.46</v>
      </c>
      <c r="B158" s="1">
        <v>2566.4699999999998</v>
      </c>
      <c r="C158">
        <v>6356.27</v>
      </c>
      <c r="F158">
        <v>4661.29</v>
      </c>
      <c r="G158">
        <v>3981.98</v>
      </c>
      <c r="H158">
        <v>4438.26</v>
      </c>
      <c r="K158">
        <v>29114.77</v>
      </c>
      <c r="L158">
        <v>1748.77</v>
      </c>
    </row>
    <row r="159" spans="1:12" x14ac:dyDescent="0.25">
      <c r="A159">
        <v>32827.51</v>
      </c>
      <c r="B159" s="1">
        <v>2585.04</v>
      </c>
      <c r="C159">
        <v>6435.62</v>
      </c>
      <c r="F159">
        <v>4673.3900000000003</v>
      </c>
      <c r="G159">
        <v>3987.93</v>
      </c>
      <c r="H159">
        <v>4454.3999999999996</v>
      </c>
      <c r="K159">
        <v>29141.360000000001</v>
      </c>
      <c r="L159">
        <v>1756.6</v>
      </c>
    </row>
    <row r="160" spans="1:12" x14ac:dyDescent="0.25">
      <c r="A160">
        <v>33017.46</v>
      </c>
      <c r="B160" s="1">
        <v>2585.27</v>
      </c>
      <c r="C160">
        <v>6455.86</v>
      </c>
      <c r="F160">
        <v>4674.2</v>
      </c>
      <c r="G160">
        <v>3989.84</v>
      </c>
      <c r="H160">
        <v>4462.72</v>
      </c>
      <c r="K160">
        <v>29160.39</v>
      </c>
      <c r="L160">
        <v>1759.34</v>
      </c>
    </row>
    <row r="161" spans="1:12" x14ac:dyDescent="0.25">
      <c r="A161">
        <v>33057.230000000003</v>
      </c>
      <c r="B161" s="1">
        <v>2585.85</v>
      </c>
      <c r="C161">
        <v>6552.01</v>
      </c>
      <c r="F161">
        <v>4678.8</v>
      </c>
      <c r="G161">
        <v>3994.18</v>
      </c>
      <c r="H161">
        <v>4463.21</v>
      </c>
      <c r="K161">
        <v>29227.599999999999</v>
      </c>
      <c r="L161">
        <v>1769.53</v>
      </c>
    </row>
    <row r="162" spans="1:12" x14ac:dyDescent="0.25">
      <c r="A162">
        <v>33074.94</v>
      </c>
      <c r="B162" s="1">
        <v>2597.7800000000002</v>
      </c>
      <c r="C162">
        <v>6600.21</v>
      </c>
      <c r="F162">
        <v>4719.74</v>
      </c>
      <c r="G162">
        <v>4074.45</v>
      </c>
      <c r="H162">
        <v>4488.58</v>
      </c>
      <c r="K162">
        <v>29330.98</v>
      </c>
      <c r="L162">
        <v>1815.88</v>
      </c>
    </row>
    <row r="163" spans="1:12" x14ac:dyDescent="0.25">
      <c r="A163">
        <v>33475.82</v>
      </c>
      <c r="B163" s="1">
        <v>2632.99</v>
      </c>
      <c r="C163">
        <v>6610.11</v>
      </c>
      <c r="F163">
        <v>4734.6400000000003</v>
      </c>
      <c r="G163">
        <v>4151.03</v>
      </c>
      <c r="H163">
        <v>4511.41</v>
      </c>
      <c r="K163">
        <v>29352.560000000001</v>
      </c>
      <c r="L163">
        <v>1822.54</v>
      </c>
    </row>
    <row r="164" spans="1:12" x14ac:dyDescent="0.25">
      <c r="A164">
        <v>33611.71</v>
      </c>
      <c r="B164" s="1">
        <v>2639.04</v>
      </c>
      <c r="C164">
        <v>6652.53</v>
      </c>
      <c r="F164">
        <v>4751.07</v>
      </c>
      <c r="G164">
        <v>4163.21</v>
      </c>
      <c r="H164">
        <v>4515.71</v>
      </c>
      <c r="K164">
        <v>29443.59</v>
      </c>
      <c r="L164">
        <v>1824.29</v>
      </c>
    </row>
    <row r="165" spans="1:12" x14ac:dyDescent="0.25">
      <c r="A165">
        <v>33732.69</v>
      </c>
      <c r="B165" s="1">
        <v>2643.27</v>
      </c>
      <c r="C165">
        <v>6664.69</v>
      </c>
      <c r="F165">
        <v>4795.66</v>
      </c>
      <c r="G165">
        <v>4188.7299999999996</v>
      </c>
      <c r="H165">
        <v>4518.3999999999996</v>
      </c>
      <c r="K165">
        <v>29523.17</v>
      </c>
      <c r="L165">
        <v>1826.84</v>
      </c>
    </row>
    <row r="166" spans="1:12" x14ac:dyDescent="0.25">
      <c r="A166">
        <v>33750.29</v>
      </c>
      <c r="B166" s="1">
        <v>2684.69</v>
      </c>
      <c r="C166">
        <v>6666.24</v>
      </c>
      <c r="F166">
        <v>4827.1000000000004</v>
      </c>
      <c r="G166">
        <v>4189.1099999999997</v>
      </c>
      <c r="H166">
        <v>4518.7700000000004</v>
      </c>
      <c r="K166">
        <v>29583.8</v>
      </c>
      <c r="L166">
        <v>1832.09</v>
      </c>
    </row>
    <row r="167" spans="1:12" x14ac:dyDescent="0.25">
      <c r="A167">
        <v>33753.32</v>
      </c>
      <c r="B167" s="1">
        <v>2690.11</v>
      </c>
      <c r="C167">
        <v>6700.56</v>
      </c>
      <c r="F167">
        <v>4830.63</v>
      </c>
      <c r="G167">
        <v>4239.8900000000003</v>
      </c>
      <c r="H167">
        <v>4608.03</v>
      </c>
      <c r="K167">
        <v>29622.69</v>
      </c>
      <c r="L167">
        <v>1837.24</v>
      </c>
    </row>
    <row r="168" spans="1:12" x14ac:dyDescent="0.25">
      <c r="A168">
        <v>34218.019999999997</v>
      </c>
      <c r="B168" s="1">
        <v>2699.57</v>
      </c>
      <c r="C168">
        <v>6710.19</v>
      </c>
      <c r="F168">
        <v>4839.18</v>
      </c>
      <c r="G168">
        <v>4260.74</v>
      </c>
      <c r="H168">
        <v>4667.6099999999997</v>
      </c>
      <c r="K168">
        <v>29757.69</v>
      </c>
      <c r="L168">
        <v>1837.28</v>
      </c>
    </row>
    <row r="169" spans="1:12" x14ac:dyDescent="0.25">
      <c r="A169">
        <v>34254.050000000003</v>
      </c>
      <c r="B169" s="1">
        <v>2709.11</v>
      </c>
      <c r="C169">
        <v>6738.84</v>
      </c>
      <c r="F169">
        <v>4840.95</v>
      </c>
      <c r="G169">
        <v>4266.17</v>
      </c>
      <c r="H169">
        <v>4686.3900000000003</v>
      </c>
      <c r="K169">
        <v>29760.6</v>
      </c>
      <c r="L169">
        <v>1842.52</v>
      </c>
    </row>
    <row r="170" spans="1:12" x14ac:dyDescent="0.25">
      <c r="A170">
        <v>34289.43</v>
      </c>
      <c r="B170" s="1">
        <v>2709.24</v>
      </c>
      <c r="C170">
        <v>6746.74</v>
      </c>
      <c r="F170">
        <v>4883.87</v>
      </c>
      <c r="G170">
        <v>4349.46</v>
      </c>
      <c r="H170">
        <v>4687.8</v>
      </c>
      <c r="K170">
        <v>29816.639999999999</v>
      </c>
      <c r="L170">
        <v>1850.55</v>
      </c>
    </row>
    <row r="171" spans="1:12" x14ac:dyDescent="0.25">
      <c r="A171">
        <v>34293.120000000003</v>
      </c>
      <c r="B171" s="1">
        <v>2710.83</v>
      </c>
      <c r="C171">
        <v>6748.59</v>
      </c>
      <c r="F171">
        <v>4889.04</v>
      </c>
      <c r="G171">
        <v>4350.51</v>
      </c>
      <c r="H171">
        <v>4699.47</v>
      </c>
      <c r="K171">
        <v>29818.76</v>
      </c>
      <c r="L171">
        <v>1863.45</v>
      </c>
    </row>
    <row r="172" spans="1:12" x14ac:dyDescent="0.25">
      <c r="A172">
        <v>34456.269999999997</v>
      </c>
      <c r="B172" s="1">
        <v>2719.28</v>
      </c>
      <c r="C172">
        <v>6750.27</v>
      </c>
      <c r="F172">
        <v>4906.41</v>
      </c>
      <c r="G172">
        <v>4391.6499999999996</v>
      </c>
      <c r="H172">
        <v>4712.12</v>
      </c>
      <c r="K172">
        <v>29852.48</v>
      </c>
      <c r="L172">
        <v>1865.98</v>
      </c>
    </row>
    <row r="173" spans="1:12" x14ac:dyDescent="0.25">
      <c r="A173">
        <v>34472.839999999997</v>
      </c>
      <c r="B173" s="1">
        <v>2726.06</v>
      </c>
      <c r="C173">
        <v>6796.86</v>
      </c>
      <c r="F173">
        <v>4915.0600000000004</v>
      </c>
      <c r="G173">
        <v>4392.7</v>
      </c>
      <c r="H173">
        <v>4718.2</v>
      </c>
      <c r="K173">
        <v>29899.25</v>
      </c>
      <c r="L173">
        <v>1875.34</v>
      </c>
    </row>
    <row r="174" spans="1:12" x14ac:dyDescent="0.25">
      <c r="A174">
        <v>34617.839999999997</v>
      </c>
      <c r="B174" s="1">
        <v>2730.11</v>
      </c>
      <c r="C174">
        <v>6837.37</v>
      </c>
      <c r="F174">
        <v>4949.76</v>
      </c>
      <c r="G174">
        <v>4397.3100000000004</v>
      </c>
      <c r="H174">
        <v>4728.71</v>
      </c>
      <c r="K174">
        <v>29929.56</v>
      </c>
      <c r="L174">
        <v>1877.93</v>
      </c>
    </row>
    <row r="175" spans="1:12" x14ac:dyDescent="0.25">
      <c r="A175">
        <v>34672.15</v>
      </c>
      <c r="B175" s="1">
        <v>2731.91</v>
      </c>
      <c r="C175">
        <v>6986.7</v>
      </c>
      <c r="F175">
        <v>5031.2700000000004</v>
      </c>
      <c r="G175">
        <v>4399.7299999999996</v>
      </c>
      <c r="H175">
        <v>4738.2700000000004</v>
      </c>
      <c r="K175">
        <v>29933.75</v>
      </c>
      <c r="L175">
        <v>1880.07</v>
      </c>
    </row>
    <row r="176" spans="1:12" x14ac:dyDescent="0.25">
      <c r="A176">
        <v>34779.620000000003</v>
      </c>
      <c r="B176" s="1">
        <v>2741.95</v>
      </c>
      <c r="C176">
        <v>7125.25</v>
      </c>
      <c r="F176">
        <v>5059.5600000000004</v>
      </c>
      <c r="G176">
        <v>4402.2299999999996</v>
      </c>
      <c r="H176">
        <v>4740.78</v>
      </c>
      <c r="K176">
        <v>29969.67</v>
      </c>
      <c r="L176">
        <v>1880.49</v>
      </c>
    </row>
    <row r="177" spans="1:12" x14ac:dyDescent="0.25">
      <c r="A177">
        <v>34806.47</v>
      </c>
      <c r="B177" s="1">
        <v>2755.02</v>
      </c>
      <c r="C177">
        <v>7147.11</v>
      </c>
      <c r="F177">
        <v>5136.75</v>
      </c>
      <c r="G177">
        <v>4433.92</v>
      </c>
      <c r="H177">
        <v>4753.6400000000003</v>
      </c>
      <c r="K177">
        <v>30026.87</v>
      </c>
      <c r="L177">
        <v>1906.36</v>
      </c>
    </row>
    <row r="178" spans="1:12" x14ac:dyDescent="0.25">
      <c r="A178">
        <v>34828.65</v>
      </c>
      <c r="B178" s="1">
        <v>2758.99</v>
      </c>
      <c r="C178">
        <v>7152.67</v>
      </c>
      <c r="F178">
        <v>5144.18</v>
      </c>
      <c r="G178">
        <v>4435.09</v>
      </c>
      <c r="H178">
        <v>4762.33</v>
      </c>
      <c r="K178">
        <v>30095.97</v>
      </c>
      <c r="L178">
        <v>1908.9</v>
      </c>
    </row>
    <row r="179" spans="1:12" x14ac:dyDescent="0.25">
      <c r="A179">
        <v>35069.370000000003</v>
      </c>
      <c r="B179" s="1">
        <v>2773.46</v>
      </c>
      <c r="C179">
        <v>7173.36</v>
      </c>
      <c r="F179">
        <v>5177.12</v>
      </c>
      <c r="G179">
        <v>4441.21</v>
      </c>
      <c r="H179">
        <v>4766.0200000000004</v>
      </c>
      <c r="K179">
        <v>30134.75</v>
      </c>
      <c r="L179">
        <v>1909.53</v>
      </c>
    </row>
    <row r="180" spans="1:12" x14ac:dyDescent="0.25">
      <c r="A180">
        <v>35147.53</v>
      </c>
      <c r="B180" s="1">
        <v>2775.19</v>
      </c>
      <c r="C180">
        <v>7179.52</v>
      </c>
      <c r="F180">
        <v>5213.22</v>
      </c>
      <c r="G180">
        <v>4449.46</v>
      </c>
      <c r="H180">
        <v>4779.6000000000004</v>
      </c>
      <c r="K180">
        <v>30184.94</v>
      </c>
      <c r="L180">
        <v>1917.32</v>
      </c>
    </row>
    <row r="181" spans="1:12" x14ac:dyDescent="0.25">
      <c r="A181">
        <v>35302.089999999997</v>
      </c>
      <c r="B181" s="1">
        <v>2789.06</v>
      </c>
      <c r="C181">
        <v>7196.87</v>
      </c>
      <c r="F181">
        <v>5227.99</v>
      </c>
      <c r="G181">
        <v>4466.62</v>
      </c>
      <c r="H181">
        <v>4787.42</v>
      </c>
      <c r="K181">
        <v>30328.27</v>
      </c>
      <c r="L181">
        <v>1964.78</v>
      </c>
    </row>
    <row r="182" spans="1:12" x14ac:dyDescent="0.25">
      <c r="A182">
        <v>35491.64</v>
      </c>
      <c r="B182" s="1">
        <v>2801.26</v>
      </c>
      <c r="C182">
        <v>7222.79</v>
      </c>
      <c r="F182">
        <v>5322.24</v>
      </c>
      <c r="G182">
        <v>4468.25</v>
      </c>
      <c r="H182">
        <v>4812.34</v>
      </c>
      <c r="K182">
        <v>30366.93</v>
      </c>
      <c r="L182">
        <v>1967.02</v>
      </c>
    </row>
    <row r="183" spans="1:12" x14ac:dyDescent="0.25">
      <c r="A183">
        <v>35547.72</v>
      </c>
      <c r="B183" s="1">
        <v>2803.7</v>
      </c>
      <c r="C183">
        <v>7256.72</v>
      </c>
      <c r="F183">
        <v>5325.65</v>
      </c>
      <c r="G183">
        <v>4504.66</v>
      </c>
      <c r="H183">
        <v>4843.79</v>
      </c>
      <c r="K183">
        <v>30409.53</v>
      </c>
      <c r="L183">
        <v>1969.61</v>
      </c>
    </row>
    <row r="184" spans="1:12" x14ac:dyDescent="0.25">
      <c r="A184">
        <v>35583.17</v>
      </c>
      <c r="B184" s="1">
        <v>2819.51</v>
      </c>
      <c r="C184">
        <v>7261.74</v>
      </c>
      <c r="F184">
        <v>5327.4</v>
      </c>
      <c r="G184">
        <v>4518.83</v>
      </c>
      <c r="H184">
        <v>4846.53</v>
      </c>
      <c r="K184">
        <v>30422.03</v>
      </c>
      <c r="L184">
        <v>1972.95</v>
      </c>
    </row>
    <row r="185" spans="1:12" x14ac:dyDescent="0.25">
      <c r="A185">
        <v>35952.65</v>
      </c>
      <c r="B185" s="1">
        <v>2842.76</v>
      </c>
      <c r="C185">
        <v>7265.7</v>
      </c>
      <c r="F185">
        <v>5364.66</v>
      </c>
      <c r="G185">
        <v>4527.18</v>
      </c>
      <c r="H185">
        <v>4846.92</v>
      </c>
      <c r="K185">
        <v>30457.37</v>
      </c>
      <c r="L185">
        <v>1977.82</v>
      </c>
    </row>
    <row r="186" spans="1:12" x14ac:dyDescent="0.25">
      <c r="A186">
        <v>36085.22</v>
      </c>
      <c r="B186" s="1">
        <v>2850.68</v>
      </c>
      <c r="C186">
        <v>7302.46</v>
      </c>
      <c r="F186">
        <v>5375.04</v>
      </c>
      <c r="G186">
        <v>4536.26</v>
      </c>
      <c r="H186">
        <v>4859.8900000000003</v>
      </c>
      <c r="K186">
        <v>30530.5</v>
      </c>
      <c r="L186">
        <v>1980.07</v>
      </c>
    </row>
    <row r="187" spans="1:12" x14ac:dyDescent="0.25">
      <c r="A187">
        <v>36124.57</v>
      </c>
      <c r="B187" s="1">
        <v>2855.44</v>
      </c>
      <c r="C187">
        <v>7304.65</v>
      </c>
      <c r="F187">
        <v>5402.89</v>
      </c>
      <c r="G187">
        <v>4561.1899999999996</v>
      </c>
      <c r="H187">
        <v>4877.9799999999996</v>
      </c>
      <c r="K187">
        <v>30625.65</v>
      </c>
      <c r="L187">
        <v>1981.58</v>
      </c>
    </row>
    <row r="188" spans="1:12" x14ac:dyDescent="0.25">
      <c r="A188">
        <v>36189.1</v>
      </c>
      <c r="B188" s="1">
        <v>2897.46</v>
      </c>
      <c r="C188">
        <v>7318.21</v>
      </c>
      <c r="F188">
        <v>5425.02</v>
      </c>
      <c r="G188">
        <v>4562.84</v>
      </c>
      <c r="H188">
        <v>4894.3900000000003</v>
      </c>
      <c r="K188">
        <v>30697.71</v>
      </c>
      <c r="L188">
        <v>1984.45</v>
      </c>
    </row>
    <row r="189" spans="1:12" x14ac:dyDescent="0.25">
      <c r="A189">
        <v>36197.699999999997</v>
      </c>
      <c r="B189" s="1">
        <v>2899.49</v>
      </c>
      <c r="C189">
        <v>7322.86</v>
      </c>
      <c r="F189">
        <v>5428.73</v>
      </c>
      <c r="G189">
        <v>4564.1899999999996</v>
      </c>
      <c r="H189">
        <v>4894.75</v>
      </c>
      <c r="K189">
        <v>30724.44</v>
      </c>
      <c r="L189">
        <v>1986.93</v>
      </c>
    </row>
    <row r="190" spans="1:12" x14ac:dyDescent="0.25">
      <c r="A190">
        <v>36219.410000000003</v>
      </c>
      <c r="B190" s="1">
        <v>2902.91</v>
      </c>
      <c r="C190">
        <v>7362.31</v>
      </c>
      <c r="F190">
        <v>5582.95</v>
      </c>
      <c r="G190">
        <v>4571.41</v>
      </c>
      <c r="H190">
        <v>4911.8900000000003</v>
      </c>
      <c r="K190">
        <v>30763.01</v>
      </c>
      <c r="L190">
        <v>2007.95</v>
      </c>
    </row>
    <row r="191" spans="1:12" x14ac:dyDescent="0.25">
      <c r="A191">
        <v>36307.800000000003</v>
      </c>
      <c r="B191" s="1">
        <v>2904.09</v>
      </c>
      <c r="C191">
        <v>7403.98</v>
      </c>
      <c r="F191">
        <v>5584.31</v>
      </c>
      <c r="G191">
        <v>4670.6400000000003</v>
      </c>
      <c r="H191">
        <v>4931.6499999999996</v>
      </c>
      <c r="K191">
        <v>30942.19</v>
      </c>
      <c r="L191">
        <v>2020.18</v>
      </c>
    </row>
    <row r="192" spans="1:12" x14ac:dyDescent="0.25">
      <c r="A192">
        <v>36332.449999999997</v>
      </c>
      <c r="B192" s="1">
        <v>2913.57</v>
      </c>
      <c r="C192">
        <v>7441.05</v>
      </c>
      <c r="F192">
        <v>5587.59</v>
      </c>
      <c r="G192">
        <v>4719.5200000000004</v>
      </c>
      <c r="H192">
        <v>4934.71</v>
      </c>
      <c r="K192">
        <v>31196.61</v>
      </c>
      <c r="L192">
        <v>2020.55</v>
      </c>
    </row>
    <row r="193" spans="1:12" x14ac:dyDescent="0.25">
      <c r="A193">
        <v>36350.71</v>
      </c>
      <c r="B193" s="1">
        <v>2927.06</v>
      </c>
      <c r="C193">
        <v>7441.5</v>
      </c>
      <c r="F193">
        <v>5650.14</v>
      </c>
      <c r="G193">
        <v>4746.34</v>
      </c>
      <c r="H193">
        <v>4985.22</v>
      </c>
      <c r="K193">
        <v>31234.560000000001</v>
      </c>
      <c r="L193">
        <v>2026.97</v>
      </c>
    </row>
    <row r="194" spans="1:12" x14ac:dyDescent="0.25">
      <c r="A194">
        <v>36572.800000000003</v>
      </c>
      <c r="B194" s="1">
        <v>2943.41</v>
      </c>
      <c r="C194">
        <v>7445.92</v>
      </c>
      <c r="F194">
        <v>5662.23</v>
      </c>
      <c r="G194">
        <v>4747.05</v>
      </c>
      <c r="H194">
        <v>4992.38</v>
      </c>
      <c r="K194">
        <v>31322.53</v>
      </c>
      <c r="L194">
        <v>2045.69</v>
      </c>
    </row>
    <row r="195" spans="1:12" x14ac:dyDescent="0.25">
      <c r="A195">
        <v>36786.370000000003</v>
      </c>
      <c r="B195" s="1">
        <v>2974.13</v>
      </c>
      <c r="C195">
        <v>7448.4</v>
      </c>
      <c r="F195">
        <v>5690.79</v>
      </c>
      <c r="G195">
        <v>4835.43</v>
      </c>
      <c r="H195">
        <v>5003.7700000000004</v>
      </c>
      <c r="K195">
        <v>31328.27</v>
      </c>
      <c r="L195">
        <v>2055.3200000000002</v>
      </c>
    </row>
    <row r="196" spans="1:12" x14ac:dyDescent="0.25">
      <c r="A196">
        <v>36889.99</v>
      </c>
      <c r="B196" s="1">
        <v>2979.52</v>
      </c>
      <c r="C196">
        <v>7463.51</v>
      </c>
      <c r="F196">
        <v>5708.87</v>
      </c>
      <c r="G196">
        <v>4837.58</v>
      </c>
      <c r="H196">
        <v>5003.8500000000004</v>
      </c>
      <c r="K196">
        <v>31368.81</v>
      </c>
      <c r="L196">
        <v>2094.1</v>
      </c>
    </row>
    <row r="197" spans="1:12" x14ac:dyDescent="0.25">
      <c r="A197">
        <v>36950.26</v>
      </c>
      <c r="B197" s="1">
        <v>2985.67</v>
      </c>
      <c r="C197">
        <v>7512.27</v>
      </c>
      <c r="F197">
        <v>5720.38</v>
      </c>
      <c r="G197">
        <v>4844.67</v>
      </c>
      <c r="H197">
        <v>5012.47</v>
      </c>
      <c r="K197">
        <v>31591.82</v>
      </c>
      <c r="L197">
        <v>2102.2600000000002</v>
      </c>
    </row>
    <row r="198" spans="1:12" x14ac:dyDescent="0.25">
      <c r="A198">
        <v>37277.269999999997</v>
      </c>
      <c r="B198" s="1">
        <v>3012.22</v>
      </c>
      <c r="C198">
        <v>7526.71</v>
      </c>
      <c r="F198">
        <v>5748.13</v>
      </c>
      <c r="G198">
        <v>4890</v>
      </c>
      <c r="H198">
        <v>5043.13</v>
      </c>
      <c r="K198">
        <v>31736.7</v>
      </c>
      <c r="L198">
        <v>2103.08</v>
      </c>
    </row>
    <row r="199" spans="1:12" x14ac:dyDescent="0.25">
      <c r="A199">
        <v>37465.339999999997</v>
      </c>
      <c r="B199" s="1">
        <v>3018.04</v>
      </c>
      <c r="C199">
        <v>7585.62</v>
      </c>
      <c r="F199">
        <v>5847.24</v>
      </c>
      <c r="G199">
        <v>4922.92</v>
      </c>
      <c r="H199">
        <v>5077.1899999999996</v>
      </c>
      <c r="K199">
        <v>31743.919999999998</v>
      </c>
      <c r="L199">
        <v>2104.11</v>
      </c>
    </row>
    <row r="200" spans="1:12" x14ac:dyDescent="0.25">
      <c r="A200">
        <v>37484.449999999997</v>
      </c>
      <c r="B200" s="1">
        <v>3021.81</v>
      </c>
      <c r="C200">
        <v>7609.6</v>
      </c>
      <c r="F200">
        <v>5910.94</v>
      </c>
      <c r="G200">
        <v>4942.0600000000004</v>
      </c>
      <c r="H200">
        <v>5124.1899999999996</v>
      </c>
      <c r="K200">
        <v>31897.1</v>
      </c>
      <c r="L200">
        <v>2106.2600000000002</v>
      </c>
    </row>
    <row r="201" spans="1:12" x14ac:dyDescent="0.25">
      <c r="A201">
        <v>37607.53</v>
      </c>
      <c r="B201" s="1">
        <v>3044.21</v>
      </c>
      <c r="C201">
        <v>7657.69</v>
      </c>
      <c r="F201">
        <v>5920.1</v>
      </c>
      <c r="G201">
        <v>4999.04</v>
      </c>
      <c r="H201">
        <v>5209.58</v>
      </c>
      <c r="K201">
        <v>31980.89</v>
      </c>
      <c r="L201">
        <v>2117.34</v>
      </c>
    </row>
    <row r="202" spans="1:12" x14ac:dyDescent="0.25">
      <c r="A202">
        <v>37742.58</v>
      </c>
      <c r="B202" s="1">
        <v>3046.06</v>
      </c>
      <c r="C202">
        <v>7729.65</v>
      </c>
      <c r="F202">
        <v>5927.65</v>
      </c>
      <c r="G202">
        <v>5002.78</v>
      </c>
      <c r="H202">
        <v>5246.05</v>
      </c>
      <c r="K202">
        <v>32086.21</v>
      </c>
      <c r="L202">
        <v>2118.61</v>
      </c>
    </row>
    <row r="203" spans="1:12" x14ac:dyDescent="0.25">
      <c r="A203">
        <v>37829.72</v>
      </c>
      <c r="B203" s="1">
        <v>3051.73</v>
      </c>
      <c r="C203">
        <v>7731.43</v>
      </c>
      <c r="F203">
        <v>5960.91</v>
      </c>
      <c r="G203">
        <v>5028.1499999999996</v>
      </c>
      <c r="H203">
        <v>5253.52</v>
      </c>
      <c r="K203">
        <v>32192.76</v>
      </c>
      <c r="L203">
        <v>2128.4299999999998</v>
      </c>
    </row>
    <row r="204" spans="1:12" x14ac:dyDescent="0.25">
      <c r="A204">
        <v>38126.25</v>
      </c>
      <c r="B204" s="1">
        <v>3056.39</v>
      </c>
      <c r="C204">
        <v>7736.39</v>
      </c>
      <c r="F204">
        <v>5989.52</v>
      </c>
      <c r="G204">
        <v>5034.1000000000004</v>
      </c>
      <c r="H204">
        <v>5272.18</v>
      </c>
      <c r="K204">
        <v>32222.81</v>
      </c>
      <c r="L204">
        <v>2130.6799999999998</v>
      </c>
    </row>
    <row r="205" spans="1:12" x14ac:dyDescent="0.25">
      <c r="A205">
        <v>38245.589999999997</v>
      </c>
      <c r="B205" s="1">
        <v>3065.49</v>
      </c>
      <c r="C205">
        <v>7742.11</v>
      </c>
      <c r="F205">
        <v>6059.17</v>
      </c>
      <c r="G205">
        <v>5038.57</v>
      </c>
      <c r="H205">
        <v>5306.7</v>
      </c>
      <c r="K205">
        <v>32259.96</v>
      </c>
      <c r="L205">
        <v>2134.9</v>
      </c>
    </row>
    <row r="206" spans="1:12" x14ac:dyDescent="0.25">
      <c r="A206">
        <v>38282.75</v>
      </c>
      <c r="B206" s="1">
        <v>3077.1</v>
      </c>
      <c r="C206">
        <v>7896.41</v>
      </c>
      <c r="F206">
        <v>6067.13</v>
      </c>
      <c r="G206">
        <v>5045.1499999999996</v>
      </c>
      <c r="H206">
        <v>5344.81</v>
      </c>
      <c r="K206">
        <v>32288.49</v>
      </c>
      <c r="L206">
        <v>2136.88</v>
      </c>
    </row>
    <row r="207" spans="1:12" x14ac:dyDescent="0.25">
      <c r="A207">
        <v>38313.129999999997</v>
      </c>
      <c r="B207" s="1">
        <v>3088.06</v>
      </c>
      <c r="C207">
        <v>7953.72</v>
      </c>
      <c r="F207">
        <v>6079.67</v>
      </c>
      <c r="G207">
        <v>5054.05</v>
      </c>
      <c r="H207">
        <v>5354.07</v>
      </c>
      <c r="K207">
        <v>32428.63</v>
      </c>
      <c r="L207">
        <v>2137.65</v>
      </c>
    </row>
    <row r="208" spans="1:12" x14ac:dyDescent="0.25">
      <c r="A208">
        <v>38344.57</v>
      </c>
      <c r="B208" s="1">
        <v>3128.35</v>
      </c>
      <c r="C208">
        <v>8004.96</v>
      </c>
      <c r="F208">
        <v>6112.35</v>
      </c>
      <c r="G208">
        <v>5080.1000000000004</v>
      </c>
      <c r="H208">
        <v>5377.46</v>
      </c>
      <c r="K208">
        <v>32430.22</v>
      </c>
      <c r="L208">
        <v>2138.0700000000002</v>
      </c>
    </row>
    <row r="209" spans="1:12" x14ac:dyDescent="0.25">
      <c r="A209">
        <v>38415.47</v>
      </c>
      <c r="B209" s="1">
        <v>3161.45</v>
      </c>
      <c r="C209">
        <v>8027.97</v>
      </c>
      <c r="F209">
        <v>6138.58</v>
      </c>
      <c r="G209">
        <v>5087.92</v>
      </c>
      <c r="H209">
        <v>5383.54</v>
      </c>
      <c r="K209">
        <v>32462.35</v>
      </c>
      <c r="L209">
        <v>2144.85</v>
      </c>
    </row>
    <row r="210" spans="1:12" x14ac:dyDescent="0.25">
      <c r="A210">
        <v>38709.18</v>
      </c>
      <c r="B210" s="1">
        <v>3162.02</v>
      </c>
      <c r="C210">
        <v>8062.76</v>
      </c>
      <c r="F210">
        <v>6159.57</v>
      </c>
      <c r="G210">
        <v>5116.5</v>
      </c>
      <c r="H210">
        <v>5385.34</v>
      </c>
      <c r="K210">
        <v>32485.46</v>
      </c>
      <c r="L210">
        <v>2150.4699999999998</v>
      </c>
    </row>
    <row r="211" spans="1:12" x14ac:dyDescent="0.25">
      <c r="A211">
        <v>38746.36</v>
      </c>
      <c r="B211" s="1">
        <v>3167.46</v>
      </c>
      <c r="C211">
        <v>8067.83</v>
      </c>
      <c r="F211">
        <v>6170.96</v>
      </c>
      <c r="G211">
        <v>5125.22</v>
      </c>
      <c r="H211">
        <v>5396.44</v>
      </c>
      <c r="K211">
        <v>32548.34</v>
      </c>
      <c r="L211">
        <v>2154.36</v>
      </c>
    </row>
    <row r="212" spans="1:12" x14ac:dyDescent="0.25">
      <c r="A212">
        <v>38893.360000000001</v>
      </c>
      <c r="B212" s="1">
        <v>3171.61</v>
      </c>
      <c r="C212">
        <v>8068.19</v>
      </c>
      <c r="F212">
        <v>6185.32</v>
      </c>
      <c r="G212">
        <v>5138.26</v>
      </c>
      <c r="H212">
        <v>5411.99</v>
      </c>
      <c r="K212">
        <v>32672.11</v>
      </c>
      <c r="L212">
        <v>2155.6799999999998</v>
      </c>
    </row>
    <row r="213" spans="1:12" x14ac:dyDescent="0.25">
      <c r="A213">
        <v>38998.550000000003</v>
      </c>
      <c r="B213" s="1">
        <v>3172.02</v>
      </c>
      <c r="C213">
        <v>8071.57</v>
      </c>
      <c r="F213">
        <v>6196.45</v>
      </c>
      <c r="G213">
        <v>5148.55</v>
      </c>
      <c r="H213">
        <v>5415.66</v>
      </c>
      <c r="K213">
        <v>32686.080000000002</v>
      </c>
      <c r="L213">
        <v>2156.75</v>
      </c>
    </row>
    <row r="214" spans="1:12" x14ac:dyDescent="0.25">
      <c r="A214">
        <v>39047.29</v>
      </c>
      <c r="B214" s="1">
        <v>3176.29</v>
      </c>
      <c r="C214">
        <v>8083.92</v>
      </c>
      <c r="F214">
        <v>6198.75</v>
      </c>
      <c r="G214">
        <v>5152.13</v>
      </c>
      <c r="H214">
        <v>5472.45</v>
      </c>
      <c r="K214">
        <v>32716.2</v>
      </c>
      <c r="L214">
        <v>2166.73</v>
      </c>
    </row>
    <row r="215" spans="1:12" x14ac:dyDescent="0.25">
      <c r="A215">
        <v>39125.33</v>
      </c>
      <c r="B215" s="1">
        <v>3176.82</v>
      </c>
      <c r="C215">
        <v>8091.3</v>
      </c>
      <c r="F215">
        <v>6208.5</v>
      </c>
      <c r="G215">
        <v>5166.96</v>
      </c>
      <c r="H215">
        <v>5478.04</v>
      </c>
      <c r="K215">
        <v>32734.19</v>
      </c>
      <c r="L215">
        <v>2170.08</v>
      </c>
    </row>
    <row r="216" spans="1:12" x14ac:dyDescent="0.25">
      <c r="A216">
        <v>39241.440000000002</v>
      </c>
      <c r="B216" s="1">
        <v>3179.96</v>
      </c>
      <c r="C216">
        <v>8116.27</v>
      </c>
      <c r="F216">
        <v>6238.3</v>
      </c>
      <c r="G216">
        <v>5195.58</v>
      </c>
      <c r="H216">
        <v>5488.26</v>
      </c>
      <c r="K216">
        <v>32760.48</v>
      </c>
      <c r="L216">
        <v>2193.1999999999998</v>
      </c>
    </row>
    <row r="217" spans="1:12" x14ac:dyDescent="0.25">
      <c r="A217">
        <v>39556.49</v>
      </c>
      <c r="B217" s="1">
        <v>3180.51</v>
      </c>
      <c r="C217">
        <v>8116.68</v>
      </c>
      <c r="F217">
        <v>6250.44</v>
      </c>
      <c r="G217">
        <v>5198.6899999999996</v>
      </c>
      <c r="H217">
        <v>5552.61</v>
      </c>
      <c r="K217">
        <v>32765.33</v>
      </c>
      <c r="L217">
        <v>2196.4699999999998</v>
      </c>
    </row>
    <row r="218" spans="1:12" x14ac:dyDescent="0.25">
      <c r="A218">
        <v>39597.410000000003</v>
      </c>
      <c r="B218" s="1">
        <v>3201.25</v>
      </c>
      <c r="C218">
        <v>8124.41</v>
      </c>
      <c r="F218">
        <v>6261.2</v>
      </c>
      <c r="G218">
        <v>5207.97</v>
      </c>
      <c r="H218">
        <v>5576.35</v>
      </c>
      <c r="K218">
        <v>32787.46</v>
      </c>
      <c r="L218">
        <v>2198.19</v>
      </c>
    </row>
    <row r="219" spans="1:12" x14ac:dyDescent="0.25">
      <c r="A219">
        <v>39611.760000000002</v>
      </c>
      <c r="B219" s="1">
        <v>3206.49</v>
      </c>
      <c r="C219">
        <v>8162.72</v>
      </c>
      <c r="F219">
        <v>6269.33</v>
      </c>
      <c r="G219">
        <v>5216.4799999999996</v>
      </c>
      <c r="H219">
        <v>5594.85</v>
      </c>
      <c r="K219">
        <v>32827.51</v>
      </c>
      <c r="L219">
        <v>2200.83</v>
      </c>
    </row>
    <row r="220" spans="1:12" x14ac:dyDescent="0.25">
      <c r="A220">
        <v>39722.75</v>
      </c>
      <c r="B220" s="1">
        <v>3208.79</v>
      </c>
      <c r="C220">
        <v>8177.9</v>
      </c>
      <c r="F220">
        <v>6276.3</v>
      </c>
      <c r="G220">
        <v>5240.7700000000004</v>
      </c>
      <c r="H220">
        <v>5612.83</v>
      </c>
      <c r="K220">
        <v>32906.69</v>
      </c>
      <c r="L220">
        <v>2201.1</v>
      </c>
    </row>
    <row r="221" spans="1:12" x14ac:dyDescent="0.25">
      <c r="A221">
        <v>39727.61</v>
      </c>
      <c r="B221" s="1">
        <v>3213.62</v>
      </c>
      <c r="C221">
        <v>8188.12</v>
      </c>
      <c r="F221">
        <v>6282.24</v>
      </c>
      <c r="G221">
        <v>5245.23</v>
      </c>
      <c r="H221">
        <v>5615.37</v>
      </c>
      <c r="K221">
        <v>32947.629999999997</v>
      </c>
      <c r="L221">
        <v>2203.4699999999998</v>
      </c>
    </row>
    <row r="222" spans="1:12" x14ac:dyDescent="0.25">
      <c r="A222">
        <v>39774.28</v>
      </c>
      <c r="B222" s="1">
        <v>3227.12</v>
      </c>
      <c r="C222">
        <v>8268</v>
      </c>
      <c r="F222">
        <v>6302.23</v>
      </c>
      <c r="G222">
        <v>5257.51</v>
      </c>
      <c r="H222">
        <v>5630.46</v>
      </c>
      <c r="K222">
        <v>33017.46</v>
      </c>
      <c r="L222">
        <v>2203.7399999999998</v>
      </c>
    </row>
    <row r="223" spans="1:12" x14ac:dyDescent="0.25">
      <c r="A223">
        <v>39871.699999999997</v>
      </c>
      <c r="B223" s="1">
        <v>3238.44</v>
      </c>
      <c r="C223">
        <v>8302.5400000000009</v>
      </c>
      <c r="F223">
        <v>6311.95</v>
      </c>
      <c r="G223">
        <v>5261.47</v>
      </c>
      <c r="H223">
        <v>5649.72</v>
      </c>
      <c r="K223">
        <v>33025.32</v>
      </c>
      <c r="L223">
        <v>2205.98</v>
      </c>
    </row>
    <row r="224" spans="1:12" x14ac:dyDescent="0.25">
      <c r="A224">
        <v>40003.33</v>
      </c>
      <c r="B224" s="1">
        <v>3277.16</v>
      </c>
      <c r="C224">
        <v>8334.4599999999991</v>
      </c>
      <c r="F224">
        <v>6313.76</v>
      </c>
      <c r="G224">
        <v>5266.37</v>
      </c>
      <c r="H224">
        <v>5693.43</v>
      </c>
      <c r="K224">
        <v>33057.230000000003</v>
      </c>
      <c r="L224">
        <v>2207.6999999999998</v>
      </c>
    </row>
    <row r="225" spans="1:12" x14ac:dyDescent="0.25">
      <c r="A225">
        <v>40054.730000000003</v>
      </c>
      <c r="B225" s="1">
        <v>3279.87</v>
      </c>
      <c r="C225">
        <v>8334.59</v>
      </c>
      <c r="F225">
        <v>6338.08</v>
      </c>
      <c r="G225">
        <v>5267.82</v>
      </c>
      <c r="H225">
        <v>5699.84</v>
      </c>
      <c r="K225">
        <v>33074.94</v>
      </c>
      <c r="L225">
        <v>2211.13</v>
      </c>
    </row>
    <row r="226" spans="1:12" x14ac:dyDescent="0.25">
      <c r="A226">
        <v>40069.440000000002</v>
      </c>
      <c r="B226" s="1">
        <v>3280.22</v>
      </c>
      <c r="C226">
        <v>8342.91</v>
      </c>
      <c r="F226">
        <v>6358.78</v>
      </c>
      <c r="G226">
        <v>5275.86</v>
      </c>
      <c r="H226">
        <v>5709.16</v>
      </c>
      <c r="K226">
        <v>33090.660000000003</v>
      </c>
      <c r="L226">
        <v>2213.21</v>
      </c>
    </row>
    <row r="227" spans="1:12" x14ac:dyDescent="0.25">
      <c r="A227">
        <v>40103.89</v>
      </c>
      <c r="B227" s="1">
        <v>3292.53</v>
      </c>
      <c r="C227">
        <v>8355.5400000000009</v>
      </c>
      <c r="F227">
        <v>6367.31</v>
      </c>
      <c r="G227">
        <v>5291.71</v>
      </c>
      <c r="H227">
        <v>5741.67</v>
      </c>
      <c r="K227">
        <v>33121</v>
      </c>
      <c r="L227">
        <v>2217.4699999999998</v>
      </c>
    </row>
    <row r="228" spans="1:12" x14ac:dyDescent="0.25">
      <c r="A228">
        <v>40182.25</v>
      </c>
      <c r="B228" s="1">
        <v>3300.7</v>
      </c>
      <c r="C228">
        <v>8413.4599999999991</v>
      </c>
      <c r="F228">
        <v>6373.56</v>
      </c>
      <c r="G228">
        <v>5293.67</v>
      </c>
      <c r="H228">
        <v>5757.41</v>
      </c>
      <c r="K228">
        <v>33292.83</v>
      </c>
      <c r="L228">
        <v>2217.6</v>
      </c>
    </row>
    <row r="229" spans="1:12" x14ac:dyDescent="0.25">
      <c r="A229">
        <v>40204.83</v>
      </c>
      <c r="B229" s="1">
        <v>3308.46</v>
      </c>
      <c r="C229">
        <v>8428.07</v>
      </c>
      <c r="F229">
        <v>6393.6</v>
      </c>
      <c r="G229">
        <v>5312.17</v>
      </c>
      <c r="H229">
        <v>5778.71</v>
      </c>
      <c r="K229">
        <v>33307.550000000003</v>
      </c>
      <c r="L229">
        <v>2219.4499999999998</v>
      </c>
    </row>
    <row r="230" spans="1:12" x14ac:dyDescent="0.25">
      <c r="A230">
        <v>40208.559999999998</v>
      </c>
      <c r="B230" s="1">
        <v>3342.79</v>
      </c>
      <c r="C230">
        <v>8440.0499999999993</v>
      </c>
      <c r="F230">
        <v>6407.05</v>
      </c>
      <c r="G230">
        <v>5373.36</v>
      </c>
      <c r="H230">
        <v>5807.06</v>
      </c>
      <c r="K230">
        <v>33344.449999999997</v>
      </c>
      <c r="L230">
        <v>2221.56</v>
      </c>
    </row>
    <row r="231" spans="1:12" x14ac:dyDescent="0.25">
      <c r="A231">
        <v>40273.65</v>
      </c>
      <c r="B231" s="1">
        <v>3353.28</v>
      </c>
      <c r="C231">
        <v>8444.4699999999993</v>
      </c>
      <c r="F231">
        <v>6512.24</v>
      </c>
      <c r="G231">
        <v>5397.62</v>
      </c>
      <c r="H231">
        <v>5832.6</v>
      </c>
      <c r="K231">
        <v>33450.99</v>
      </c>
      <c r="L231">
        <v>2250.84</v>
      </c>
    </row>
    <row r="232" spans="1:12" x14ac:dyDescent="0.25">
      <c r="A232">
        <v>40284.379999999997</v>
      </c>
      <c r="B232" s="1">
        <v>3353.47</v>
      </c>
      <c r="C232">
        <v>8448.66</v>
      </c>
      <c r="F232">
        <v>6529.21</v>
      </c>
      <c r="G232">
        <v>5400.98</v>
      </c>
      <c r="H232">
        <v>5836.52</v>
      </c>
      <c r="K232">
        <v>33475.82</v>
      </c>
      <c r="L232">
        <v>2254.8000000000002</v>
      </c>
    </row>
    <row r="233" spans="1:12" x14ac:dyDescent="0.25">
      <c r="A233">
        <v>40309.93</v>
      </c>
      <c r="B233" s="1">
        <v>3366.67</v>
      </c>
      <c r="C233">
        <v>8604.48</v>
      </c>
      <c r="F233">
        <v>6532.04</v>
      </c>
      <c r="G233">
        <v>5428.98</v>
      </c>
      <c r="H233">
        <v>5855.9</v>
      </c>
      <c r="K233">
        <v>33527.1</v>
      </c>
      <c r="L233">
        <v>2257.48</v>
      </c>
    </row>
    <row r="234" spans="1:12" x14ac:dyDescent="0.25">
      <c r="A234">
        <v>40373.74</v>
      </c>
      <c r="B234" s="1">
        <v>3378.91</v>
      </c>
      <c r="C234">
        <v>8665.09</v>
      </c>
      <c r="F234">
        <v>6571.02</v>
      </c>
      <c r="G234">
        <v>5438.75</v>
      </c>
      <c r="H234">
        <v>5926.85</v>
      </c>
      <c r="K234">
        <v>33611.71</v>
      </c>
      <c r="L234">
        <v>2261.5700000000002</v>
      </c>
    </row>
    <row r="235" spans="1:12" x14ac:dyDescent="0.25">
      <c r="A235">
        <v>40419.019999999997</v>
      </c>
      <c r="B235" s="1">
        <v>3385.4</v>
      </c>
      <c r="C235">
        <v>8703.4599999999991</v>
      </c>
      <c r="F235">
        <v>6593.51</v>
      </c>
      <c r="G235">
        <v>5458.05</v>
      </c>
      <c r="H235">
        <v>5966.89</v>
      </c>
      <c r="K235">
        <v>33707.550000000003</v>
      </c>
      <c r="L235">
        <v>2277.7199999999998</v>
      </c>
    </row>
    <row r="236" spans="1:12" x14ac:dyDescent="0.25">
      <c r="A236">
        <v>40590.550000000003</v>
      </c>
      <c r="B236" s="1">
        <v>3392.37</v>
      </c>
      <c r="C236">
        <v>8800.49</v>
      </c>
      <c r="F236">
        <v>6630.31</v>
      </c>
      <c r="G236">
        <v>5466.88</v>
      </c>
      <c r="H236">
        <v>5969.72</v>
      </c>
      <c r="K236">
        <v>33732.69</v>
      </c>
      <c r="L236">
        <v>2295.2399999999998</v>
      </c>
    </row>
    <row r="237" spans="1:12" x14ac:dyDescent="0.25">
      <c r="A237">
        <v>40692.910000000003</v>
      </c>
      <c r="B237" s="1">
        <v>3392.98</v>
      </c>
      <c r="C237">
        <v>8827.2099999999991</v>
      </c>
      <c r="F237">
        <v>6638.16</v>
      </c>
      <c r="G237">
        <v>5469.01</v>
      </c>
      <c r="H237">
        <v>5974.38</v>
      </c>
      <c r="K237">
        <v>33750.29</v>
      </c>
      <c r="L237">
        <v>2302.3000000000002</v>
      </c>
    </row>
    <row r="238" spans="1:12" x14ac:dyDescent="0.25">
      <c r="A238">
        <v>40720.550000000003</v>
      </c>
      <c r="B238" s="1">
        <v>3393.36</v>
      </c>
      <c r="C238">
        <v>8835.26</v>
      </c>
      <c r="F238">
        <v>6653.79</v>
      </c>
      <c r="G238">
        <v>5484.47</v>
      </c>
      <c r="H238">
        <v>5979.66</v>
      </c>
      <c r="K238">
        <v>33753.32</v>
      </c>
      <c r="L238">
        <v>2304</v>
      </c>
    </row>
    <row r="239" spans="1:12" x14ac:dyDescent="0.25">
      <c r="A239">
        <v>40817.85</v>
      </c>
      <c r="B239" s="1">
        <v>3410.32</v>
      </c>
      <c r="C239">
        <v>8908.4699999999993</v>
      </c>
      <c r="F239">
        <v>6664.69</v>
      </c>
      <c r="G239">
        <v>5503.36</v>
      </c>
      <c r="H239">
        <v>5979.99</v>
      </c>
      <c r="K239">
        <v>33829.39</v>
      </c>
      <c r="L239">
        <v>2322.62</v>
      </c>
    </row>
    <row r="240" spans="1:12" x14ac:dyDescent="0.25">
      <c r="A240">
        <v>40904.199999999997</v>
      </c>
      <c r="B240" s="1">
        <v>3434.38</v>
      </c>
      <c r="C240">
        <v>8944.1200000000008</v>
      </c>
      <c r="F240">
        <v>6666.24</v>
      </c>
      <c r="G240">
        <v>5539.4</v>
      </c>
      <c r="H240">
        <v>5993.62</v>
      </c>
      <c r="K240">
        <v>33900.65</v>
      </c>
      <c r="L240">
        <v>2331.52</v>
      </c>
    </row>
    <row r="241" spans="1:12" x14ac:dyDescent="0.25">
      <c r="A241">
        <v>40932.43</v>
      </c>
      <c r="B241" s="1">
        <v>3436.5</v>
      </c>
      <c r="C241">
        <v>8964.06</v>
      </c>
      <c r="F241">
        <v>6700.56</v>
      </c>
      <c r="G241">
        <v>5540.35</v>
      </c>
      <c r="H241">
        <v>6061.8</v>
      </c>
      <c r="K241">
        <v>33907.550000000003</v>
      </c>
      <c r="L241">
        <v>2352.9699999999998</v>
      </c>
    </row>
    <row r="242" spans="1:12" x14ac:dyDescent="0.25">
      <c r="A242">
        <v>40941.29</v>
      </c>
      <c r="B242" s="1">
        <v>3443.06</v>
      </c>
      <c r="C242">
        <v>8968.33</v>
      </c>
      <c r="F242">
        <v>6706.47</v>
      </c>
      <c r="G242">
        <v>5679.13</v>
      </c>
      <c r="H242">
        <v>6111.95</v>
      </c>
      <c r="K242">
        <v>33975.47</v>
      </c>
      <c r="L242">
        <v>2362.23</v>
      </c>
    </row>
    <row r="243" spans="1:12" x14ac:dyDescent="0.25">
      <c r="A243">
        <v>40961.29</v>
      </c>
      <c r="B243" s="1">
        <v>3453.77</v>
      </c>
      <c r="C243">
        <v>9058.73</v>
      </c>
      <c r="F243">
        <v>6721.37</v>
      </c>
      <c r="G243">
        <v>5698.74</v>
      </c>
      <c r="H243">
        <v>6117.49</v>
      </c>
      <c r="K243">
        <v>34053.360000000001</v>
      </c>
      <c r="L243">
        <v>2373.3000000000002</v>
      </c>
    </row>
    <row r="244" spans="1:12" x14ac:dyDescent="0.25">
      <c r="A244">
        <v>40974.160000000003</v>
      </c>
      <c r="B244" s="1">
        <v>3463.51</v>
      </c>
      <c r="C244">
        <v>9095.94</v>
      </c>
      <c r="F244">
        <v>6738.84</v>
      </c>
      <c r="G244">
        <v>5729.01</v>
      </c>
      <c r="H244">
        <v>6128.8</v>
      </c>
      <c r="K244">
        <v>34084.68</v>
      </c>
      <c r="L244">
        <v>2395.17</v>
      </c>
    </row>
    <row r="245" spans="1:12" x14ac:dyDescent="0.25">
      <c r="A245">
        <v>41034.22</v>
      </c>
      <c r="B245" s="1">
        <v>3471.41</v>
      </c>
      <c r="C245">
        <v>9140.9500000000007</v>
      </c>
      <c r="F245">
        <v>6748.59</v>
      </c>
      <c r="G245">
        <v>5812.9</v>
      </c>
      <c r="H245">
        <v>6139.14</v>
      </c>
      <c r="K245">
        <v>34166.269999999997</v>
      </c>
      <c r="L245">
        <v>2396.1</v>
      </c>
    </row>
    <row r="246" spans="1:12" x14ac:dyDescent="0.25">
      <c r="A246">
        <v>41055.29</v>
      </c>
      <c r="B246" s="1">
        <v>3481.87</v>
      </c>
      <c r="C246">
        <v>9144.57</v>
      </c>
      <c r="F246">
        <v>6749.63</v>
      </c>
      <c r="G246">
        <v>5816.58</v>
      </c>
      <c r="H246">
        <v>6147.12</v>
      </c>
      <c r="K246">
        <v>34205.07</v>
      </c>
      <c r="L246">
        <v>2404.73</v>
      </c>
    </row>
    <row r="247" spans="1:12" x14ac:dyDescent="0.25">
      <c r="A247">
        <v>41097.160000000003</v>
      </c>
      <c r="B247" s="1">
        <v>3500.61</v>
      </c>
      <c r="C247">
        <v>9174.14</v>
      </c>
      <c r="F247">
        <v>6781.35</v>
      </c>
      <c r="G247">
        <v>5843.99</v>
      </c>
      <c r="H247">
        <v>6152.05</v>
      </c>
      <c r="K247">
        <v>34210.33</v>
      </c>
      <c r="L247">
        <v>2416.96</v>
      </c>
    </row>
    <row r="248" spans="1:12" x14ac:dyDescent="0.25">
      <c r="A248">
        <v>41191.57</v>
      </c>
      <c r="B248" s="1">
        <v>3538.9</v>
      </c>
      <c r="C248">
        <v>9225.26</v>
      </c>
      <c r="F248">
        <v>6809.46</v>
      </c>
      <c r="G248">
        <v>5846.92</v>
      </c>
      <c r="H248">
        <v>6184.3</v>
      </c>
      <c r="K248">
        <v>34218.019999999997</v>
      </c>
      <c r="L248">
        <v>2438.06</v>
      </c>
    </row>
    <row r="249" spans="1:12" x14ac:dyDescent="0.25">
      <c r="A249">
        <v>41250.39</v>
      </c>
      <c r="B249" s="1">
        <v>3540.12</v>
      </c>
      <c r="C249">
        <v>9282.48</v>
      </c>
      <c r="F249">
        <v>6837.37</v>
      </c>
      <c r="G249">
        <v>5877.02</v>
      </c>
      <c r="H249">
        <v>6186.13</v>
      </c>
      <c r="K249">
        <v>34254.050000000003</v>
      </c>
      <c r="L249">
        <v>2457.21</v>
      </c>
    </row>
    <row r="250" spans="1:12" x14ac:dyDescent="0.25">
      <c r="A250">
        <v>41271.5</v>
      </c>
      <c r="B250" s="1">
        <v>3554.2</v>
      </c>
      <c r="C250">
        <v>9290.14</v>
      </c>
      <c r="F250">
        <v>6842.28</v>
      </c>
      <c r="G250">
        <v>5926.93</v>
      </c>
      <c r="H250">
        <v>6272.48</v>
      </c>
      <c r="K250">
        <v>34289.43</v>
      </c>
      <c r="L250">
        <v>2457.5</v>
      </c>
    </row>
    <row r="251" spans="1:12" x14ac:dyDescent="0.25">
      <c r="A251">
        <v>41331.79</v>
      </c>
      <c r="B251" s="1">
        <v>3556.92</v>
      </c>
      <c r="C251">
        <v>9304.7000000000007</v>
      </c>
      <c r="F251">
        <v>6843.17</v>
      </c>
      <c r="G251">
        <v>5934.38</v>
      </c>
      <c r="H251">
        <v>6289.75</v>
      </c>
      <c r="K251">
        <v>34293.120000000003</v>
      </c>
      <c r="L251">
        <v>2459.7199999999998</v>
      </c>
    </row>
    <row r="252" spans="1:12" x14ac:dyDescent="0.25">
      <c r="A252">
        <v>41351.879999999997</v>
      </c>
      <c r="B252" s="1">
        <v>3558.62</v>
      </c>
      <c r="C252">
        <v>9310.81</v>
      </c>
      <c r="F252">
        <v>6863.49</v>
      </c>
      <c r="G252">
        <v>5957.35</v>
      </c>
      <c r="H252">
        <v>6293.63</v>
      </c>
      <c r="K252">
        <v>34307.22</v>
      </c>
      <c r="L252">
        <v>2464.62</v>
      </c>
    </row>
    <row r="253" spans="1:12" x14ac:dyDescent="0.25">
      <c r="A253">
        <v>41505.15</v>
      </c>
      <c r="B253" s="1">
        <v>3561.89</v>
      </c>
      <c r="C253">
        <v>9361.33</v>
      </c>
      <c r="F253">
        <v>6876.53</v>
      </c>
      <c r="G253">
        <v>5972.38</v>
      </c>
      <c r="H253">
        <v>6361.47</v>
      </c>
      <c r="K253">
        <v>34402.22</v>
      </c>
      <c r="L253">
        <v>2473.33</v>
      </c>
    </row>
    <row r="254" spans="1:12" x14ac:dyDescent="0.25">
      <c r="A254">
        <v>41636.199999999997</v>
      </c>
      <c r="B254" s="1">
        <v>3562.87</v>
      </c>
      <c r="C254">
        <v>9386.16</v>
      </c>
      <c r="F254">
        <v>6877.98</v>
      </c>
      <c r="G254">
        <v>5976.83</v>
      </c>
      <c r="H254">
        <v>6402.29</v>
      </c>
      <c r="K254">
        <v>34439.86</v>
      </c>
      <c r="L254">
        <v>2480.98</v>
      </c>
    </row>
    <row r="255" spans="1:12" x14ac:dyDescent="0.25">
      <c r="A255">
        <v>41661.599999999999</v>
      </c>
      <c r="B255" s="1">
        <v>3569.96</v>
      </c>
      <c r="C255">
        <v>9391.35</v>
      </c>
      <c r="F255">
        <v>6986.7</v>
      </c>
      <c r="G255">
        <v>5979.73</v>
      </c>
      <c r="H255">
        <v>6406.41</v>
      </c>
      <c r="K255">
        <v>34456.269999999997</v>
      </c>
      <c r="L255">
        <v>2483.7399999999998</v>
      </c>
    </row>
    <row r="256" spans="1:12" x14ac:dyDescent="0.25">
      <c r="A256">
        <v>41676.080000000002</v>
      </c>
      <c r="B256" s="1">
        <v>3578</v>
      </c>
      <c r="C256">
        <v>9504.31</v>
      </c>
      <c r="F256">
        <v>6989.95</v>
      </c>
      <c r="G256">
        <v>5990.17</v>
      </c>
      <c r="H256">
        <v>6412.34</v>
      </c>
      <c r="K256">
        <v>34472.839999999997</v>
      </c>
      <c r="L256">
        <v>2494.02</v>
      </c>
    </row>
    <row r="257" spans="1:12" x14ac:dyDescent="0.25">
      <c r="A257">
        <v>41681.86</v>
      </c>
      <c r="B257" s="1">
        <v>3579.83</v>
      </c>
      <c r="C257">
        <v>9563.0300000000007</v>
      </c>
      <c r="F257">
        <v>7045.5</v>
      </c>
      <c r="G257">
        <v>6064.37</v>
      </c>
      <c r="H257">
        <v>6417.28</v>
      </c>
      <c r="K257">
        <v>34543.39</v>
      </c>
      <c r="L257">
        <v>2497.04</v>
      </c>
    </row>
    <row r="258" spans="1:12" x14ac:dyDescent="0.25">
      <c r="A258">
        <v>41794.629999999997</v>
      </c>
      <c r="B258" s="1">
        <v>3589.14</v>
      </c>
      <c r="C258">
        <v>9582.5400000000009</v>
      </c>
      <c r="F258">
        <v>7050.02</v>
      </c>
      <c r="G258">
        <v>6074.37</v>
      </c>
      <c r="H258">
        <v>6423.48</v>
      </c>
      <c r="K258">
        <v>34617.839999999997</v>
      </c>
      <c r="L258">
        <v>2498.41</v>
      </c>
    </row>
    <row r="259" spans="1:12" x14ac:dyDescent="0.25">
      <c r="A259">
        <v>41886.54</v>
      </c>
      <c r="B259" s="1">
        <v>3591.48</v>
      </c>
      <c r="C259">
        <v>9597.6299999999992</v>
      </c>
      <c r="F259">
        <v>7106.81</v>
      </c>
      <c r="G259">
        <v>6082.41</v>
      </c>
      <c r="H259">
        <v>6455.86</v>
      </c>
      <c r="K259">
        <v>34672.15</v>
      </c>
      <c r="L259">
        <v>2500.9299999999998</v>
      </c>
    </row>
    <row r="260" spans="1:12" x14ac:dyDescent="0.25">
      <c r="A260">
        <v>41919.1</v>
      </c>
      <c r="B260" s="1">
        <v>3594.17</v>
      </c>
      <c r="C260">
        <v>9617.66</v>
      </c>
      <c r="F260">
        <v>7133.9</v>
      </c>
      <c r="G260">
        <v>6098.38</v>
      </c>
      <c r="H260">
        <v>6457.84</v>
      </c>
      <c r="K260">
        <v>34779.620000000003</v>
      </c>
      <c r="L260">
        <v>2510.79</v>
      </c>
    </row>
    <row r="261" spans="1:12" x14ac:dyDescent="0.25">
      <c r="A261">
        <v>41949.24</v>
      </c>
      <c r="B261" s="1">
        <v>3597.6</v>
      </c>
      <c r="C261">
        <v>9620.33</v>
      </c>
      <c r="F261">
        <v>7144.4</v>
      </c>
      <c r="G261">
        <v>6113.23</v>
      </c>
      <c r="H261">
        <v>6474.01</v>
      </c>
      <c r="K261">
        <v>34806.47</v>
      </c>
      <c r="L261">
        <v>2523.17</v>
      </c>
    </row>
    <row r="262" spans="1:12" x14ac:dyDescent="0.25">
      <c r="A262">
        <v>41999.519999999997</v>
      </c>
      <c r="B262" s="1">
        <v>3603.6</v>
      </c>
      <c r="C262">
        <v>9630.91</v>
      </c>
      <c r="F262">
        <v>7153.55</v>
      </c>
      <c r="G262">
        <v>6123.57</v>
      </c>
      <c r="H262">
        <v>6496.89</v>
      </c>
      <c r="K262">
        <v>34828.65</v>
      </c>
      <c r="L262">
        <v>2527.8200000000002</v>
      </c>
    </row>
    <row r="263" spans="1:12" x14ac:dyDescent="0.25">
      <c r="A263">
        <v>42111.66</v>
      </c>
      <c r="B263" s="1">
        <v>3606.43</v>
      </c>
      <c r="C263">
        <v>9684.2900000000009</v>
      </c>
      <c r="F263">
        <v>7160.33</v>
      </c>
      <c r="G263">
        <v>6138.5</v>
      </c>
      <c r="H263">
        <v>6546.16</v>
      </c>
      <c r="K263">
        <v>34838.870000000003</v>
      </c>
      <c r="L263">
        <v>2534.39</v>
      </c>
    </row>
    <row r="264" spans="1:12" x14ac:dyDescent="0.25">
      <c r="A264">
        <v>42112.24</v>
      </c>
      <c r="B264" s="1">
        <v>3622.13</v>
      </c>
      <c r="C264">
        <v>9698.42</v>
      </c>
      <c r="F264">
        <v>7228.22</v>
      </c>
      <c r="G264">
        <v>6183.32</v>
      </c>
      <c r="H264">
        <v>6548.2</v>
      </c>
      <c r="K264">
        <v>34940.61</v>
      </c>
      <c r="L264">
        <v>2540.39</v>
      </c>
    </row>
    <row r="265" spans="1:12" x14ac:dyDescent="0.25">
      <c r="A265">
        <v>42124.52</v>
      </c>
      <c r="B265" s="1">
        <v>3653.29</v>
      </c>
      <c r="C265">
        <v>9722.77</v>
      </c>
      <c r="F265">
        <v>7248.71</v>
      </c>
      <c r="G265">
        <v>6183.46</v>
      </c>
      <c r="H265">
        <v>6571.54</v>
      </c>
      <c r="K265">
        <v>34975.68</v>
      </c>
      <c r="L265">
        <v>2545.6799999999998</v>
      </c>
    </row>
    <row r="266" spans="1:12" x14ac:dyDescent="0.25">
      <c r="A266">
        <v>42188.15</v>
      </c>
      <c r="B266" s="1">
        <v>3678.86</v>
      </c>
      <c r="C266">
        <v>9724.5300000000007</v>
      </c>
      <c r="F266">
        <v>7273.02</v>
      </c>
      <c r="G266">
        <v>6203.9</v>
      </c>
      <c r="H266">
        <v>6600.36</v>
      </c>
      <c r="K266">
        <v>34976.42</v>
      </c>
      <c r="L266">
        <v>2566.4699999999998</v>
      </c>
    </row>
    <row r="267" spans="1:12" x14ac:dyDescent="0.25">
      <c r="A267">
        <v>42211.14</v>
      </c>
      <c r="B267" s="1">
        <v>3688.35</v>
      </c>
      <c r="C267">
        <v>9764.08</v>
      </c>
      <c r="F267">
        <v>7281.51</v>
      </c>
      <c r="G267">
        <v>6207.26</v>
      </c>
      <c r="H267">
        <v>6640.54</v>
      </c>
      <c r="K267">
        <v>34979.86</v>
      </c>
      <c r="L267">
        <v>2585.04</v>
      </c>
    </row>
    <row r="268" spans="1:12" x14ac:dyDescent="0.25">
      <c r="A268">
        <v>42303.69</v>
      </c>
      <c r="B268" s="1">
        <v>3688.38</v>
      </c>
      <c r="C268">
        <v>9788.8700000000008</v>
      </c>
      <c r="F268">
        <v>7302.46</v>
      </c>
      <c r="G268">
        <v>6219.93</v>
      </c>
      <c r="H268">
        <v>6651.26</v>
      </c>
      <c r="K268">
        <v>35000.730000000003</v>
      </c>
      <c r="L268">
        <v>2585.27</v>
      </c>
    </row>
    <row r="269" spans="1:12" x14ac:dyDescent="0.25">
      <c r="A269">
        <v>42478.6</v>
      </c>
      <c r="B269" s="1">
        <v>3693.43</v>
      </c>
      <c r="C269">
        <v>9850.43</v>
      </c>
      <c r="F269">
        <v>7318.21</v>
      </c>
      <c r="G269">
        <v>6236.95</v>
      </c>
      <c r="H269">
        <v>6686.43</v>
      </c>
      <c r="K269">
        <v>35050.620000000003</v>
      </c>
      <c r="L269">
        <v>2585.85</v>
      </c>
    </row>
    <row r="270" spans="1:12" x14ac:dyDescent="0.25">
      <c r="A270">
        <v>42538.720000000001</v>
      </c>
      <c r="B270" s="1">
        <v>3699.54</v>
      </c>
      <c r="C270">
        <v>9863.4699999999993</v>
      </c>
      <c r="F270">
        <v>7325.47</v>
      </c>
      <c r="G270">
        <v>6253.85</v>
      </c>
      <c r="H270">
        <v>6710.19</v>
      </c>
      <c r="K270">
        <v>35069.370000000003</v>
      </c>
      <c r="L270">
        <v>2597.7800000000002</v>
      </c>
    </row>
    <row r="271" spans="1:12" x14ac:dyDescent="0.25">
      <c r="A271">
        <v>42560.43</v>
      </c>
      <c r="B271" s="1">
        <v>3704.35</v>
      </c>
      <c r="C271">
        <v>9869.81</v>
      </c>
      <c r="F271">
        <v>7345.08</v>
      </c>
      <c r="G271">
        <v>6254.13</v>
      </c>
      <c r="H271">
        <v>6737.98</v>
      </c>
      <c r="K271">
        <v>35147.53</v>
      </c>
      <c r="L271">
        <v>2632.99</v>
      </c>
    </row>
    <row r="272" spans="1:12" x14ac:dyDescent="0.25">
      <c r="A272">
        <v>42644.2</v>
      </c>
      <c r="B272" s="1">
        <v>3722.23</v>
      </c>
      <c r="C272">
        <v>9890.23</v>
      </c>
      <c r="F272">
        <v>7345.73</v>
      </c>
      <c r="G272">
        <v>6255.38</v>
      </c>
      <c r="H272">
        <v>6770.19</v>
      </c>
      <c r="K272">
        <v>35302.089999999997</v>
      </c>
      <c r="L272">
        <v>2639.04</v>
      </c>
    </row>
    <row r="273" spans="1:12" x14ac:dyDescent="0.25">
      <c r="A273">
        <v>42760.5</v>
      </c>
      <c r="B273" s="1">
        <v>3731.6</v>
      </c>
      <c r="C273">
        <v>9907.83</v>
      </c>
      <c r="F273">
        <v>7348.14</v>
      </c>
      <c r="G273">
        <v>6305.61</v>
      </c>
      <c r="H273">
        <v>6775.96</v>
      </c>
      <c r="K273">
        <v>35315.96</v>
      </c>
      <c r="L273">
        <v>2643.27</v>
      </c>
    </row>
    <row r="274" spans="1:12" x14ac:dyDescent="0.25">
      <c r="A274">
        <v>42764.12</v>
      </c>
      <c r="B274" s="1">
        <v>3732.63</v>
      </c>
      <c r="C274">
        <v>9933.44</v>
      </c>
      <c r="F274">
        <v>7371.77</v>
      </c>
      <c r="G274">
        <v>6311.11</v>
      </c>
      <c r="H274">
        <v>6796.86</v>
      </c>
      <c r="K274">
        <v>35345.730000000003</v>
      </c>
      <c r="L274">
        <v>2680.95</v>
      </c>
    </row>
    <row r="275" spans="1:12" x14ac:dyDescent="0.25">
      <c r="A275">
        <v>42856.84</v>
      </c>
      <c r="B275" s="1">
        <v>3736.46</v>
      </c>
      <c r="C275">
        <v>10011.44</v>
      </c>
      <c r="F275">
        <v>7445.92</v>
      </c>
      <c r="G275">
        <v>6334.34</v>
      </c>
      <c r="H275">
        <v>6895.19</v>
      </c>
      <c r="K275">
        <v>35491.64</v>
      </c>
      <c r="L275">
        <v>2684.69</v>
      </c>
    </row>
    <row r="276" spans="1:12" x14ac:dyDescent="0.25">
      <c r="A276">
        <v>42969.85</v>
      </c>
      <c r="B276" s="1">
        <v>3748.56</v>
      </c>
      <c r="C276">
        <v>10027.15</v>
      </c>
      <c r="F276">
        <v>7504.3</v>
      </c>
      <c r="G276">
        <v>6335.64</v>
      </c>
      <c r="H276">
        <v>6933.24</v>
      </c>
      <c r="K276">
        <v>35517.19</v>
      </c>
      <c r="L276">
        <v>2689.5</v>
      </c>
    </row>
    <row r="277" spans="1:12" x14ac:dyDescent="0.25">
      <c r="A277">
        <v>42983.46</v>
      </c>
      <c r="B277" s="1">
        <v>3756.62</v>
      </c>
      <c r="C277">
        <v>10043.25</v>
      </c>
      <c r="F277">
        <v>7526.71</v>
      </c>
      <c r="G277">
        <v>6356.27</v>
      </c>
      <c r="H277">
        <v>6940.94</v>
      </c>
      <c r="K277">
        <v>35547.47</v>
      </c>
      <c r="L277">
        <v>2690.11</v>
      </c>
    </row>
    <row r="278" spans="1:12" x14ac:dyDescent="0.25">
      <c r="A278">
        <v>46130.53</v>
      </c>
      <c r="B278" s="1">
        <v>3757.84</v>
      </c>
      <c r="C278">
        <v>10065.41</v>
      </c>
      <c r="F278">
        <v>7531.7</v>
      </c>
      <c r="G278">
        <v>6360.99</v>
      </c>
      <c r="H278">
        <v>6965.21</v>
      </c>
      <c r="K278">
        <v>35547.72</v>
      </c>
      <c r="L278">
        <v>2699.57</v>
      </c>
    </row>
    <row r="279" spans="1:12" x14ac:dyDescent="0.25">
      <c r="A279">
        <v>46151.12</v>
      </c>
      <c r="B279" s="1">
        <v>3761.29</v>
      </c>
      <c r="C279">
        <v>10072.06</v>
      </c>
      <c r="F279">
        <v>7623.52</v>
      </c>
      <c r="G279">
        <v>6374.16</v>
      </c>
      <c r="H279">
        <v>7003.1</v>
      </c>
      <c r="K279">
        <v>35573.26</v>
      </c>
      <c r="L279">
        <v>2709.11</v>
      </c>
    </row>
    <row r="280" spans="1:12" x14ac:dyDescent="0.25">
      <c r="A280">
        <v>46200.99</v>
      </c>
      <c r="B280" s="1">
        <v>3766.88</v>
      </c>
      <c r="C280">
        <v>10085.85</v>
      </c>
      <c r="F280">
        <v>7624.63</v>
      </c>
      <c r="G280">
        <v>6389.38</v>
      </c>
      <c r="H280">
        <v>7042.11</v>
      </c>
      <c r="K280">
        <v>35583.17</v>
      </c>
      <c r="L280">
        <v>2709.24</v>
      </c>
    </row>
    <row r="281" spans="1:12" x14ac:dyDescent="0.25">
      <c r="A281">
        <v>46255.11</v>
      </c>
      <c r="B281" s="1">
        <v>3773.23</v>
      </c>
      <c r="C281">
        <v>10096.969999999999</v>
      </c>
      <c r="F281">
        <v>7633.72</v>
      </c>
      <c r="G281">
        <v>6389.53</v>
      </c>
      <c r="H281">
        <v>7046.72</v>
      </c>
      <c r="K281">
        <v>35585.58</v>
      </c>
      <c r="L281">
        <v>2710.83</v>
      </c>
    </row>
    <row r="282" spans="1:12" x14ac:dyDescent="0.25">
      <c r="A282">
        <v>46599.11</v>
      </c>
      <c r="B282" s="1">
        <v>3785.77</v>
      </c>
      <c r="C282">
        <v>10106.129999999999</v>
      </c>
      <c r="F282">
        <v>7640.31</v>
      </c>
      <c r="G282">
        <v>6414.18</v>
      </c>
      <c r="H282">
        <v>7050.64</v>
      </c>
      <c r="K282">
        <v>35595.589999999997</v>
      </c>
      <c r="L282">
        <v>2719.28</v>
      </c>
    </row>
    <row r="283" spans="1:12" x14ac:dyDescent="0.25">
      <c r="A283">
        <v>46661.440000000002</v>
      </c>
      <c r="B283" s="1">
        <v>3793.55</v>
      </c>
      <c r="C283">
        <v>10107.219999999999</v>
      </c>
      <c r="F283">
        <v>7662.47</v>
      </c>
      <c r="G283">
        <v>6435.62</v>
      </c>
      <c r="H283">
        <v>7077.19</v>
      </c>
      <c r="K283">
        <v>35701.9</v>
      </c>
      <c r="L283">
        <v>2721.32</v>
      </c>
    </row>
    <row r="284" spans="1:12" x14ac:dyDescent="0.25">
      <c r="A284">
        <v>46718.16</v>
      </c>
      <c r="B284" s="1">
        <v>3796.36</v>
      </c>
      <c r="C284">
        <v>10115.01</v>
      </c>
      <c r="F284">
        <v>7676.4</v>
      </c>
      <c r="G284">
        <v>6473.15</v>
      </c>
      <c r="H284">
        <v>7147.47</v>
      </c>
      <c r="K284">
        <v>35711.39</v>
      </c>
      <c r="L284">
        <v>2726.06</v>
      </c>
    </row>
    <row r="285" spans="1:12" x14ac:dyDescent="0.25">
      <c r="A285">
        <v>47269.85</v>
      </c>
      <c r="B285" s="1">
        <v>3797.2</v>
      </c>
      <c r="C285">
        <v>10118.42</v>
      </c>
      <c r="F285">
        <v>7680.92</v>
      </c>
      <c r="G285">
        <v>6481.67</v>
      </c>
      <c r="H285">
        <v>7162.01</v>
      </c>
      <c r="K285">
        <v>35733.96</v>
      </c>
      <c r="L285">
        <v>2727.4</v>
      </c>
    </row>
    <row r="286" spans="1:12" x14ac:dyDescent="0.25">
      <c r="A286">
        <v>47403.88</v>
      </c>
      <c r="B286" s="1">
        <v>3858.51</v>
      </c>
      <c r="C286">
        <v>10139.84</v>
      </c>
      <c r="F286">
        <v>7682.67</v>
      </c>
      <c r="G286">
        <v>6500.24</v>
      </c>
      <c r="H286">
        <v>7175.51</v>
      </c>
      <c r="K286">
        <v>35883.269999999997</v>
      </c>
      <c r="L286">
        <v>2730.11</v>
      </c>
    </row>
    <row r="287" spans="1:12" x14ac:dyDescent="0.25">
      <c r="A287">
        <v>47462.89</v>
      </c>
      <c r="B287" s="1">
        <v>3861.21</v>
      </c>
      <c r="C287">
        <v>10141.14</v>
      </c>
      <c r="F287">
        <v>7729.65</v>
      </c>
      <c r="G287">
        <v>6536.68</v>
      </c>
      <c r="H287">
        <v>7179.52</v>
      </c>
      <c r="K287">
        <v>35952.65</v>
      </c>
      <c r="L287">
        <v>2731.91</v>
      </c>
    </row>
    <row r="288" spans="1:12" x14ac:dyDescent="0.25">
      <c r="A288">
        <v>47496.49</v>
      </c>
      <c r="B288" s="1">
        <v>3875.73</v>
      </c>
      <c r="C288">
        <v>10146.129999999999</v>
      </c>
      <c r="F288">
        <v>7740.34</v>
      </c>
      <c r="G288">
        <v>6551.75</v>
      </c>
      <c r="H288">
        <v>7201.7</v>
      </c>
      <c r="K288">
        <v>36021.01</v>
      </c>
      <c r="L288">
        <v>2741.95</v>
      </c>
    </row>
    <row r="289" spans="1:12" x14ac:dyDescent="0.25">
      <c r="A289">
        <v>47896.79</v>
      </c>
      <c r="B289" s="1">
        <v>3889.2</v>
      </c>
      <c r="C289">
        <v>10156.780000000001</v>
      </c>
      <c r="F289">
        <v>7749.16</v>
      </c>
      <c r="G289">
        <v>6552.01</v>
      </c>
      <c r="H289">
        <v>7209.49</v>
      </c>
      <c r="K289">
        <v>36074.339999999997</v>
      </c>
      <c r="L289">
        <v>2755.02</v>
      </c>
    </row>
    <row r="290" spans="1:12" x14ac:dyDescent="0.25">
      <c r="A290">
        <v>48173.36</v>
      </c>
      <c r="B290" s="1">
        <v>3898.35</v>
      </c>
      <c r="C290">
        <v>10160.870000000001</v>
      </c>
      <c r="F290">
        <v>7763.06</v>
      </c>
      <c r="G290">
        <v>6555.07</v>
      </c>
      <c r="H290">
        <v>7222.79</v>
      </c>
      <c r="K290">
        <v>36085.22</v>
      </c>
      <c r="L290">
        <v>2758.99</v>
      </c>
    </row>
    <row r="291" spans="1:12" x14ac:dyDescent="0.25">
      <c r="A291">
        <v>48517.56</v>
      </c>
      <c r="B291" s="1">
        <v>3902.07</v>
      </c>
      <c r="C291">
        <v>10191.82</v>
      </c>
      <c r="F291">
        <v>7812.67</v>
      </c>
      <c r="G291">
        <v>6600.21</v>
      </c>
      <c r="H291">
        <v>7243.81</v>
      </c>
      <c r="K291">
        <v>36090.49</v>
      </c>
      <c r="L291">
        <v>2773.46</v>
      </c>
    </row>
    <row r="292" spans="1:12" x14ac:dyDescent="0.25">
      <c r="A292">
        <v>48549.18</v>
      </c>
      <c r="B292" s="1">
        <v>3910.44</v>
      </c>
      <c r="C292">
        <v>10197.77</v>
      </c>
      <c r="F292">
        <v>7935.29</v>
      </c>
      <c r="G292">
        <v>6610.11</v>
      </c>
      <c r="H292">
        <v>7261.74</v>
      </c>
      <c r="K292">
        <v>36124.57</v>
      </c>
      <c r="L292">
        <v>2775.19</v>
      </c>
    </row>
    <row r="293" spans="1:12" x14ac:dyDescent="0.25">
      <c r="A293">
        <v>48673.56</v>
      </c>
      <c r="B293" s="1">
        <v>3925.76</v>
      </c>
      <c r="C293">
        <v>10214.64</v>
      </c>
      <c r="F293">
        <v>7985.82</v>
      </c>
      <c r="G293">
        <v>6639.3</v>
      </c>
      <c r="H293">
        <v>7265.7</v>
      </c>
      <c r="K293">
        <v>36149.480000000003</v>
      </c>
      <c r="L293">
        <v>2789.06</v>
      </c>
    </row>
    <row r="294" spans="1:12" x14ac:dyDescent="0.25">
      <c r="A294">
        <v>48675.519999999997</v>
      </c>
      <c r="B294" s="1">
        <v>3931.51</v>
      </c>
      <c r="C294">
        <v>10226.280000000001</v>
      </c>
      <c r="F294">
        <v>8004.96</v>
      </c>
      <c r="G294">
        <v>6652.53</v>
      </c>
      <c r="H294">
        <v>7304.65</v>
      </c>
      <c r="K294">
        <v>36182.870000000003</v>
      </c>
      <c r="L294">
        <v>2801.26</v>
      </c>
    </row>
    <row r="295" spans="1:12" x14ac:dyDescent="0.25">
      <c r="A295">
        <v>48885.14</v>
      </c>
      <c r="B295" s="1">
        <v>3943.6</v>
      </c>
      <c r="C295">
        <v>10231.5</v>
      </c>
      <c r="F295">
        <v>8021.11</v>
      </c>
      <c r="G295">
        <v>6664.32</v>
      </c>
      <c r="H295">
        <v>7318.22</v>
      </c>
      <c r="K295">
        <v>36189.1</v>
      </c>
      <c r="L295">
        <v>2803.7</v>
      </c>
    </row>
    <row r="296" spans="1:12" x14ac:dyDescent="0.25">
      <c r="A296">
        <v>48970.25</v>
      </c>
      <c r="B296" s="1">
        <v>3947.41</v>
      </c>
      <c r="C296">
        <v>10259.129999999999</v>
      </c>
      <c r="F296">
        <v>8062.31</v>
      </c>
      <c r="G296">
        <v>6746.74</v>
      </c>
      <c r="H296">
        <v>7322.86</v>
      </c>
      <c r="K296">
        <v>36197.699999999997</v>
      </c>
      <c r="L296">
        <v>2819.51</v>
      </c>
    </row>
    <row r="297" spans="1:12" x14ac:dyDescent="0.25">
      <c r="A297">
        <v>51194.559999999998</v>
      </c>
      <c r="B297" s="1">
        <v>3955.98</v>
      </c>
      <c r="C297">
        <v>10264.44</v>
      </c>
      <c r="F297">
        <v>8067.83</v>
      </c>
      <c r="G297">
        <v>6750.27</v>
      </c>
      <c r="H297">
        <v>7325.05</v>
      </c>
      <c r="K297">
        <v>36219.410000000003</v>
      </c>
      <c r="L297">
        <v>2842.76</v>
      </c>
    </row>
    <row r="298" spans="1:12" x14ac:dyDescent="0.25">
      <c r="A298">
        <v>52590.83</v>
      </c>
      <c r="B298" s="1">
        <v>3956.07</v>
      </c>
      <c r="C298">
        <v>10269.459999999999</v>
      </c>
      <c r="F298">
        <v>8071.57</v>
      </c>
      <c r="G298">
        <v>6753.04</v>
      </c>
      <c r="H298">
        <v>7337.75</v>
      </c>
      <c r="K298">
        <v>36307.800000000003</v>
      </c>
      <c r="L298">
        <v>2850.68</v>
      </c>
    </row>
    <row r="299" spans="1:12" x14ac:dyDescent="0.25">
      <c r="A299">
        <v>55135.4</v>
      </c>
      <c r="B299" s="1">
        <v>3972.92</v>
      </c>
      <c r="C299">
        <v>10274.33</v>
      </c>
      <c r="F299">
        <v>8077.41</v>
      </c>
      <c r="G299">
        <v>6781.52</v>
      </c>
      <c r="H299">
        <v>7358.18</v>
      </c>
      <c r="K299">
        <v>36314.050000000003</v>
      </c>
      <c r="L299">
        <v>2855.44</v>
      </c>
    </row>
    <row r="300" spans="1:12" x14ac:dyDescent="0.25">
      <c r="A300">
        <v>58571.07</v>
      </c>
      <c r="B300" s="1">
        <v>3981.98</v>
      </c>
      <c r="C300">
        <v>10276.99</v>
      </c>
      <c r="F300">
        <v>8091.3</v>
      </c>
      <c r="G300">
        <v>6799.46</v>
      </c>
      <c r="H300">
        <v>7362.31</v>
      </c>
      <c r="K300">
        <v>36332.449999999997</v>
      </c>
      <c r="L300">
        <v>2866.09</v>
      </c>
    </row>
    <row r="301" spans="1:12" x14ac:dyDescent="0.25">
      <c r="A301">
        <v>63770.43</v>
      </c>
      <c r="B301" s="1">
        <v>3987.93</v>
      </c>
      <c r="C301">
        <v>10308.040000000001</v>
      </c>
      <c r="F301">
        <v>8116.27</v>
      </c>
      <c r="G301">
        <v>6827.69</v>
      </c>
      <c r="H301">
        <v>7421.19</v>
      </c>
      <c r="K301">
        <v>36350.71</v>
      </c>
      <c r="L301">
        <v>2867.12</v>
      </c>
    </row>
    <row r="302" spans="1:12" x14ac:dyDescent="0.25">
      <c r="B302" s="1">
        <v>3989.84</v>
      </c>
      <c r="C302">
        <v>10310.780000000001</v>
      </c>
      <c r="F302">
        <v>8116.68</v>
      </c>
      <c r="G302">
        <v>6849.03</v>
      </c>
      <c r="H302">
        <v>7443.64</v>
      </c>
      <c r="K302">
        <v>36397.58</v>
      </c>
      <c r="L302">
        <v>2897.32</v>
      </c>
    </row>
    <row r="303" spans="1:12" x14ac:dyDescent="0.25">
      <c r="B303" s="1">
        <v>3994.18</v>
      </c>
      <c r="C303">
        <v>10315.91</v>
      </c>
      <c r="F303">
        <v>8124.41</v>
      </c>
      <c r="G303">
        <v>6858.48</v>
      </c>
      <c r="H303">
        <v>7448.4</v>
      </c>
      <c r="K303">
        <v>36445.550000000003</v>
      </c>
      <c r="L303">
        <v>2897.46</v>
      </c>
    </row>
    <row r="304" spans="1:12" x14ac:dyDescent="0.25">
      <c r="B304" s="1">
        <v>4002.36</v>
      </c>
      <c r="C304">
        <v>10322.9</v>
      </c>
      <c r="F304">
        <v>8177.9</v>
      </c>
      <c r="G304">
        <v>6868.39</v>
      </c>
      <c r="H304">
        <v>7463.51</v>
      </c>
      <c r="K304">
        <v>36541.550000000003</v>
      </c>
      <c r="L304">
        <v>2899.49</v>
      </c>
    </row>
    <row r="305" spans="2:12" x14ac:dyDescent="0.25">
      <c r="B305" s="1">
        <v>4005.42</v>
      </c>
      <c r="C305">
        <v>10325.209999999999</v>
      </c>
      <c r="F305">
        <v>8182.89</v>
      </c>
      <c r="G305">
        <v>6875.96</v>
      </c>
      <c r="H305">
        <v>7487.38</v>
      </c>
      <c r="K305">
        <v>36572.800000000003</v>
      </c>
      <c r="L305">
        <v>2902.91</v>
      </c>
    </row>
    <row r="306" spans="2:12" x14ac:dyDescent="0.25">
      <c r="B306" s="1">
        <v>4038.41</v>
      </c>
      <c r="C306">
        <v>10329.06</v>
      </c>
      <c r="F306">
        <v>8269.0400000000009</v>
      </c>
      <c r="G306">
        <v>6938.11</v>
      </c>
      <c r="H306">
        <v>7494.63</v>
      </c>
      <c r="K306">
        <v>36786.370000000003</v>
      </c>
      <c r="L306">
        <v>2904.09</v>
      </c>
    </row>
    <row r="307" spans="2:12" x14ac:dyDescent="0.25">
      <c r="B307" s="1">
        <v>4039.9</v>
      </c>
      <c r="C307">
        <v>10338.93</v>
      </c>
      <c r="F307">
        <v>8271.4599999999991</v>
      </c>
      <c r="G307">
        <v>6940.91</v>
      </c>
      <c r="H307">
        <v>7518.03</v>
      </c>
      <c r="K307">
        <v>36795.29</v>
      </c>
      <c r="L307">
        <v>2913.57</v>
      </c>
    </row>
    <row r="308" spans="2:12" x14ac:dyDescent="0.25">
      <c r="B308" s="1">
        <v>4047.94</v>
      </c>
      <c r="C308">
        <v>10345.93</v>
      </c>
      <c r="F308">
        <v>8314.65</v>
      </c>
      <c r="G308">
        <v>6948.7</v>
      </c>
      <c r="H308">
        <v>7623.13</v>
      </c>
      <c r="K308">
        <v>36837.47</v>
      </c>
      <c r="L308">
        <v>2927.06</v>
      </c>
    </row>
    <row r="309" spans="2:12" x14ac:dyDescent="0.25">
      <c r="B309" s="1">
        <v>4058.12</v>
      </c>
      <c r="C309">
        <v>10352.48</v>
      </c>
      <c r="F309">
        <v>8342.91</v>
      </c>
      <c r="G309">
        <v>6951.12</v>
      </c>
      <c r="H309">
        <v>7636.92</v>
      </c>
      <c r="K309">
        <v>36889.99</v>
      </c>
      <c r="L309">
        <v>2943.41</v>
      </c>
    </row>
    <row r="310" spans="2:12" x14ac:dyDescent="0.25">
      <c r="B310" s="1">
        <v>4070.42</v>
      </c>
      <c r="C310">
        <v>10355.64</v>
      </c>
      <c r="F310">
        <v>8347.16</v>
      </c>
      <c r="G310">
        <v>6985.51</v>
      </c>
      <c r="H310">
        <v>7652.26</v>
      </c>
      <c r="K310">
        <v>36898.730000000003</v>
      </c>
      <c r="L310">
        <v>2974.13</v>
      </c>
    </row>
    <row r="311" spans="2:12" x14ac:dyDescent="0.25">
      <c r="B311" s="1">
        <v>4070.51</v>
      </c>
      <c r="C311">
        <v>10356.67</v>
      </c>
      <c r="F311">
        <v>8413.4599999999991</v>
      </c>
      <c r="G311">
        <v>7033.08</v>
      </c>
      <c r="H311">
        <v>7657.69</v>
      </c>
      <c r="K311">
        <v>36911.99</v>
      </c>
      <c r="L311">
        <v>2979.52</v>
      </c>
    </row>
    <row r="312" spans="2:12" x14ac:dyDescent="0.25">
      <c r="B312" s="1">
        <v>4076.5</v>
      </c>
      <c r="C312">
        <v>10370.91</v>
      </c>
      <c r="F312">
        <v>8444.4699999999993</v>
      </c>
      <c r="G312">
        <v>7054.41</v>
      </c>
      <c r="H312">
        <v>7684.62</v>
      </c>
      <c r="K312">
        <v>36922.61</v>
      </c>
      <c r="L312">
        <v>2985.67</v>
      </c>
    </row>
    <row r="313" spans="2:12" x14ac:dyDescent="0.25">
      <c r="B313" s="1">
        <v>4133.6400000000003</v>
      </c>
      <c r="C313">
        <v>10381.48</v>
      </c>
      <c r="F313">
        <v>8448.66</v>
      </c>
      <c r="G313">
        <v>7096.98</v>
      </c>
      <c r="H313">
        <v>7727.25</v>
      </c>
      <c r="K313">
        <v>36935.64</v>
      </c>
      <c r="L313">
        <v>3012.22</v>
      </c>
    </row>
    <row r="314" spans="2:12" x14ac:dyDescent="0.25">
      <c r="B314" s="1">
        <v>4134.08</v>
      </c>
      <c r="C314">
        <v>10403.27</v>
      </c>
      <c r="F314">
        <v>8471.65</v>
      </c>
      <c r="G314">
        <v>7125.25</v>
      </c>
      <c r="H314">
        <v>7731.86</v>
      </c>
      <c r="K314">
        <v>36950.26</v>
      </c>
      <c r="L314">
        <v>3018.04</v>
      </c>
    </row>
    <row r="315" spans="2:12" x14ac:dyDescent="0.25">
      <c r="B315" s="1">
        <v>4137.5200000000004</v>
      </c>
      <c r="C315">
        <v>10407.09</v>
      </c>
      <c r="F315">
        <v>8516.83</v>
      </c>
      <c r="G315">
        <v>7128.64</v>
      </c>
      <c r="H315">
        <v>7789.64</v>
      </c>
      <c r="K315">
        <v>36976.449999999997</v>
      </c>
      <c r="L315">
        <v>3021.81</v>
      </c>
    </row>
    <row r="316" spans="2:12" x14ac:dyDescent="0.25">
      <c r="B316" s="1">
        <v>4149.74</v>
      </c>
      <c r="C316">
        <v>10407.98</v>
      </c>
      <c r="F316">
        <v>8556.91</v>
      </c>
      <c r="G316">
        <v>7144.86</v>
      </c>
      <c r="H316">
        <v>7803.77</v>
      </c>
      <c r="K316">
        <v>37040.879999999997</v>
      </c>
      <c r="L316">
        <v>3044.21</v>
      </c>
    </row>
    <row r="317" spans="2:12" x14ac:dyDescent="0.25">
      <c r="B317" s="1">
        <v>4151.03</v>
      </c>
      <c r="C317">
        <v>10419.59</v>
      </c>
      <c r="F317">
        <v>8567.25</v>
      </c>
      <c r="G317">
        <v>7147.11</v>
      </c>
      <c r="H317">
        <v>7804.16</v>
      </c>
      <c r="K317">
        <v>37076.370000000003</v>
      </c>
      <c r="L317">
        <v>3046.06</v>
      </c>
    </row>
    <row r="318" spans="2:12" x14ac:dyDescent="0.25">
      <c r="B318" s="1">
        <v>4154.97</v>
      </c>
      <c r="C318">
        <v>10419.65</v>
      </c>
      <c r="F318">
        <v>8582.2999999999993</v>
      </c>
      <c r="G318">
        <v>7151.09</v>
      </c>
      <c r="H318">
        <v>7851.85</v>
      </c>
      <c r="K318">
        <v>37079.370000000003</v>
      </c>
      <c r="L318">
        <v>3051.73</v>
      </c>
    </row>
    <row r="319" spans="2:12" x14ac:dyDescent="0.25">
      <c r="B319" s="1">
        <v>4163.21</v>
      </c>
      <c r="C319">
        <v>10422.92</v>
      </c>
      <c r="F319">
        <v>8601.33</v>
      </c>
      <c r="G319">
        <v>7152.67</v>
      </c>
      <c r="H319">
        <v>7948.22</v>
      </c>
      <c r="K319">
        <v>37133.9</v>
      </c>
      <c r="L319">
        <v>3056.39</v>
      </c>
    </row>
    <row r="320" spans="2:12" x14ac:dyDescent="0.25">
      <c r="B320" s="1">
        <v>4185.1000000000004</v>
      </c>
      <c r="C320">
        <v>10435.07</v>
      </c>
      <c r="F320">
        <v>8603.82</v>
      </c>
      <c r="G320">
        <v>7160.09</v>
      </c>
      <c r="H320">
        <v>7953.72</v>
      </c>
      <c r="K320">
        <v>37251.22</v>
      </c>
      <c r="L320">
        <v>3062.51</v>
      </c>
    </row>
    <row r="321" spans="2:12" x14ac:dyDescent="0.25">
      <c r="B321" s="1">
        <v>4188.7299999999996</v>
      </c>
      <c r="C321">
        <v>10436.1</v>
      </c>
      <c r="F321">
        <v>8671.19</v>
      </c>
      <c r="G321">
        <v>7173.36</v>
      </c>
      <c r="H321">
        <v>7986.48</v>
      </c>
      <c r="K321">
        <v>37270.15</v>
      </c>
      <c r="L321">
        <v>3065.49</v>
      </c>
    </row>
    <row r="322" spans="2:12" x14ac:dyDescent="0.25">
      <c r="B322" s="1">
        <v>4189.1099999999997</v>
      </c>
      <c r="C322">
        <v>10450.549999999999</v>
      </c>
      <c r="F322">
        <v>8688.86</v>
      </c>
      <c r="G322">
        <v>7196.87</v>
      </c>
      <c r="H322">
        <v>8014.62</v>
      </c>
      <c r="K322">
        <v>37272.339999999997</v>
      </c>
      <c r="L322">
        <v>3070.81</v>
      </c>
    </row>
    <row r="323" spans="2:12" x14ac:dyDescent="0.25">
      <c r="B323" s="1">
        <v>4234.93</v>
      </c>
      <c r="C323">
        <v>10455.1</v>
      </c>
      <c r="F323">
        <v>8760.1200000000008</v>
      </c>
      <c r="G323">
        <v>7220.25</v>
      </c>
      <c r="H323">
        <v>8023.14</v>
      </c>
      <c r="K323">
        <v>37277.269999999997</v>
      </c>
      <c r="L323">
        <v>3077.1</v>
      </c>
    </row>
    <row r="324" spans="2:12" x14ac:dyDescent="0.25">
      <c r="B324" s="1">
        <v>4239.8900000000003</v>
      </c>
      <c r="C324">
        <v>10455.14</v>
      </c>
      <c r="F324">
        <v>8798.59</v>
      </c>
      <c r="G324">
        <v>7256.72</v>
      </c>
      <c r="H324">
        <v>8059.06</v>
      </c>
      <c r="K324">
        <v>37425.94</v>
      </c>
      <c r="L324">
        <v>3088.06</v>
      </c>
    </row>
    <row r="325" spans="2:12" x14ac:dyDescent="0.25">
      <c r="B325" s="1">
        <v>4250.24</v>
      </c>
      <c r="C325">
        <v>10459.19</v>
      </c>
      <c r="F325">
        <v>8823.2800000000007</v>
      </c>
      <c r="G325">
        <v>7265.58</v>
      </c>
      <c r="H325">
        <v>8059.68</v>
      </c>
      <c r="K325">
        <v>37465.339999999997</v>
      </c>
      <c r="L325">
        <v>3128.35</v>
      </c>
    </row>
    <row r="326" spans="2:12" x14ac:dyDescent="0.25">
      <c r="B326" s="1">
        <v>4265.01</v>
      </c>
      <c r="C326">
        <v>10461.98</v>
      </c>
      <c r="F326">
        <v>8824.27</v>
      </c>
      <c r="G326">
        <v>7323.73</v>
      </c>
      <c r="H326">
        <v>8062.76</v>
      </c>
      <c r="K326">
        <v>37484.449999999997</v>
      </c>
      <c r="L326">
        <v>3161.45</v>
      </c>
    </row>
    <row r="327" spans="2:12" x14ac:dyDescent="0.25">
      <c r="B327" s="1">
        <v>4278.55</v>
      </c>
      <c r="C327">
        <v>10464.83</v>
      </c>
      <c r="F327">
        <v>8827.2099999999991</v>
      </c>
      <c r="G327">
        <v>7339.93</v>
      </c>
      <c r="H327">
        <v>8083.92</v>
      </c>
      <c r="K327">
        <v>37607.53</v>
      </c>
      <c r="L327">
        <v>3162.02</v>
      </c>
    </row>
    <row r="328" spans="2:12" x14ac:dyDescent="0.25">
      <c r="B328" s="1">
        <v>4296.2700000000004</v>
      </c>
      <c r="C328">
        <v>10486.55</v>
      </c>
      <c r="F328">
        <v>8932.08</v>
      </c>
      <c r="G328">
        <v>7349.12</v>
      </c>
      <c r="H328">
        <v>8157.92</v>
      </c>
      <c r="K328">
        <v>37650.74</v>
      </c>
      <c r="L328">
        <v>3167.46</v>
      </c>
    </row>
    <row r="329" spans="2:12" x14ac:dyDescent="0.25">
      <c r="B329" s="1">
        <v>4320.41</v>
      </c>
      <c r="C329">
        <v>10493.95</v>
      </c>
      <c r="F329">
        <v>8988.16</v>
      </c>
      <c r="G329">
        <v>7357.49</v>
      </c>
      <c r="H329">
        <v>8162.72</v>
      </c>
      <c r="K329">
        <v>37675.06</v>
      </c>
      <c r="L329">
        <v>3171.61</v>
      </c>
    </row>
    <row r="330" spans="2:12" x14ac:dyDescent="0.25">
      <c r="B330" s="1">
        <v>4337.74</v>
      </c>
      <c r="C330">
        <v>10495.6</v>
      </c>
      <c r="F330">
        <v>8998.43</v>
      </c>
      <c r="G330">
        <v>7388.85</v>
      </c>
      <c r="H330">
        <v>8188.12</v>
      </c>
      <c r="K330">
        <v>37701.879999999997</v>
      </c>
      <c r="L330">
        <v>3172.02</v>
      </c>
    </row>
    <row r="331" spans="2:12" x14ac:dyDescent="0.25">
      <c r="B331" s="1">
        <v>4340.4399999999996</v>
      </c>
      <c r="C331">
        <v>10546.48</v>
      </c>
      <c r="F331">
        <v>9095.94</v>
      </c>
      <c r="G331">
        <v>7403.98</v>
      </c>
      <c r="H331">
        <v>8211.1</v>
      </c>
      <c r="K331">
        <v>37735.199999999997</v>
      </c>
      <c r="L331">
        <v>3176.29</v>
      </c>
    </row>
    <row r="332" spans="2:12" x14ac:dyDescent="0.25">
      <c r="B332" s="1">
        <v>4347.0200000000004</v>
      </c>
      <c r="C332">
        <v>10560.49</v>
      </c>
      <c r="F332">
        <v>9101.7999999999993</v>
      </c>
      <c r="G332">
        <v>7418.52</v>
      </c>
      <c r="H332">
        <v>8232.64</v>
      </c>
      <c r="K332">
        <v>37742.58</v>
      </c>
      <c r="L332">
        <v>3176.82</v>
      </c>
    </row>
    <row r="333" spans="2:12" x14ac:dyDescent="0.25">
      <c r="B333" s="1">
        <v>4349.46</v>
      </c>
      <c r="C333">
        <v>10564.88</v>
      </c>
      <c r="F333">
        <v>9147.5</v>
      </c>
      <c r="G333">
        <v>7419.48</v>
      </c>
      <c r="H333">
        <v>8268</v>
      </c>
      <c r="K333">
        <v>37800.980000000003</v>
      </c>
      <c r="L333">
        <v>3179.96</v>
      </c>
    </row>
    <row r="334" spans="2:12" x14ac:dyDescent="0.25">
      <c r="B334" s="1">
        <v>4350.51</v>
      </c>
      <c r="C334">
        <v>10577.09</v>
      </c>
      <c r="F334">
        <v>9174.14</v>
      </c>
      <c r="G334">
        <v>7441.05</v>
      </c>
      <c r="H334">
        <v>8283.68</v>
      </c>
      <c r="K334">
        <v>37829.72</v>
      </c>
      <c r="L334">
        <v>3180.51</v>
      </c>
    </row>
    <row r="335" spans="2:12" x14ac:dyDescent="0.25">
      <c r="B335" s="1">
        <v>4357.04</v>
      </c>
      <c r="C335">
        <v>10579.71</v>
      </c>
      <c r="F335">
        <v>9193.84</v>
      </c>
      <c r="G335">
        <v>7441.5</v>
      </c>
      <c r="H335">
        <v>8302.5400000000009</v>
      </c>
      <c r="K335">
        <v>38126.25</v>
      </c>
      <c r="L335">
        <v>3201.25</v>
      </c>
    </row>
    <row r="336" spans="2:12" x14ac:dyDescent="0.25">
      <c r="B336" s="1">
        <v>4391.6499999999996</v>
      </c>
      <c r="C336">
        <v>10594.23</v>
      </c>
      <c r="F336">
        <v>9247.94</v>
      </c>
      <c r="G336">
        <v>7450.36</v>
      </c>
      <c r="H336">
        <v>8355.5400000000009</v>
      </c>
      <c r="K336">
        <v>38189.1</v>
      </c>
      <c r="L336">
        <v>3206.49</v>
      </c>
    </row>
    <row r="337" spans="2:12" x14ac:dyDescent="0.25">
      <c r="B337" s="1">
        <v>4392.7</v>
      </c>
      <c r="C337">
        <v>10594.5</v>
      </c>
      <c r="F337">
        <v>9249.5</v>
      </c>
      <c r="G337">
        <v>7512.27</v>
      </c>
      <c r="H337">
        <v>8396.6200000000008</v>
      </c>
      <c r="K337">
        <v>38237.339999999997</v>
      </c>
      <c r="L337">
        <v>3208.79</v>
      </c>
    </row>
    <row r="338" spans="2:12" x14ac:dyDescent="0.25">
      <c r="B338" s="1">
        <v>4397.3100000000004</v>
      </c>
      <c r="C338">
        <v>10600.55</v>
      </c>
      <c r="F338">
        <v>9264.7999999999993</v>
      </c>
      <c r="G338">
        <v>7537.16</v>
      </c>
      <c r="H338">
        <v>8400.01</v>
      </c>
      <c r="K338">
        <v>38241.74</v>
      </c>
      <c r="L338">
        <v>3213.62</v>
      </c>
    </row>
    <row r="339" spans="2:12" x14ac:dyDescent="0.25">
      <c r="B339" s="1">
        <v>4402.2299999999996</v>
      </c>
      <c r="C339">
        <v>10601.41</v>
      </c>
      <c r="F339">
        <v>9301.89</v>
      </c>
      <c r="G339">
        <v>7538.52</v>
      </c>
      <c r="H339">
        <v>8442.67</v>
      </c>
      <c r="K339">
        <v>38245.589999999997</v>
      </c>
      <c r="L339">
        <v>3227.12</v>
      </c>
    </row>
    <row r="340" spans="2:12" x14ac:dyDescent="0.25">
      <c r="B340" s="1">
        <v>4415.16</v>
      </c>
      <c r="C340">
        <v>10601.63</v>
      </c>
      <c r="F340">
        <v>9310.81</v>
      </c>
      <c r="G340">
        <v>7567.13</v>
      </c>
      <c r="H340">
        <v>8457.82</v>
      </c>
      <c r="K340">
        <v>38282.75</v>
      </c>
      <c r="L340">
        <v>3238.44</v>
      </c>
    </row>
    <row r="341" spans="2:12" x14ac:dyDescent="0.25">
      <c r="B341" s="1">
        <v>4420.95</v>
      </c>
      <c r="C341">
        <v>10602.39</v>
      </c>
      <c r="F341">
        <v>9315.41</v>
      </c>
      <c r="G341">
        <v>7585.62</v>
      </c>
      <c r="H341">
        <v>8520.0300000000007</v>
      </c>
      <c r="K341">
        <v>38313.129999999997</v>
      </c>
      <c r="L341">
        <v>3260.2</v>
      </c>
    </row>
    <row r="342" spans="2:12" x14ac:dyDescent="0.25">
      <c r="B342" s="1">
        <v>4433.3900000000003</v>
      </c>
      <c r="C342">
        <v>10608.67</v>
      </c>
      <c r="F342">
        <v>9320.26</v>
      </c>
      <c r="G342">
        <v>7607.03</v>
      </c>
      <c r="H342">
        <v>8538.2900000000009</v>
      </c>
      <c r="K342">
        <v>38344.57</v>
      </c>
      <c r="L342">
        <v>3268.85</v>
      </c>
    </row>
    <row r="343" spans="2:12" x14ac:dyDescent="0.25">
      <c r="B343" s="1">
        <v>4433.92</v>
      </c>
      <c r="C343">
        <v>10617.04</v>
      </c>
      <c r="F343">
        <v>9338.61</v>
      </c>
      <c r="G343">
        <v>7609.6</v>
      </c>
      <c r="H343">
        <v>8539.67</v>
      </c>
      <c r="K343">
        <v>38389.79</v>
      </c>
      <c r="L343">
        <v>3277.16</v>
      </c>
    </row>
    <row r="344" spans="2:12" x14ac:dyDescent="0.25">
      <c r="B344" s="1">
        <v>4438.26</v>
      </c>
      <c r="C344">
        <v>10620.26</v>
      </c>
      <c r="F344">
        <v>9344.2000000000007</v>
      </c>
      <c r="G344">
        <v>7626.99</v>
      </c>
      <c r="H344">
        <v>8569.86</v>
      </c>
      <c r="K344">
        <v>38405.26</v>
      </c>
      <c r="L344">
        <v>3279.87</v>
      </c>
    </row>
    <row r="345" spans="2:12" x14ac:dyDescent="0.25">
      <c r="B345" s="1">
        <v>4454.3999999999996</v>
      </c>
      <c r="C345">
        <v>10627.81</v>
      </c>
      <c r="F345">
        <v>9361.33</v>
      </c>
      <c r="G345">
        <v>7639.42</v>
      </c>
      <c r="H345">
        <v>8596.83</v>
      </c>
      <c r="K345">
        <v>38415.47</v>
      </c>
      <c r="L345">
        <v>3280.22</v>
      </c>
    </row>
    <row r="346" spans="2:12" x14ac:dyDescent="0.25">
      <c r="B346" s="1">
        <v>4462.72</v>
      </c>
      <c r="C346">
        <v>10665.44</v>
      </c>
      <c r="F346">
        <v>9377.9</v>
      </c>
      <c r="G346">
        <v>7642.05</v>
      </c>
      <c r="H346">
        <v>8615.2999999999993</v>
      </c>
      <c r="K346">
        <v>38511.629999999997</v>
      </c>
      <c r="L346">
        <v>3292.53</v>
      </c>
    </row>
    <row r="347" spans="2:12" x14ac:dyDescent="0.25">
      <c r="B347" s="1">
        <v>4466.62</v>
      </c>
      <c r="C347">
        <v>10676.83</v>
      </c>
      <c r="F347">
        <v>9432.93</v>
      </c>
      <c r="G347">
        <v>7650.77</v>
      </c>
      <c r="H347">
        <v>8665.14</v>
      </c>
      <c r="K347">
        <v>38652.089999999997</v>
      </c>
      <c r="L347">
        <v>3300.7</v>
      </c>
    </row>
    <row r="348" spans="2:12" x14ac:dyDescent="0.25">
      <c r="B348" s="1">
        <v>4468.25</v>
      </c>
      <c r="C348">
        <v>10690.11</v>
      </c>
      <c r="F348">
        <v>9447.25</v>
      </c>
      <c r="G348">
        <v>7650.8</v>
      </c>
      <c r="H348">
        <v>8701.84</v>
      </c>
      <c r="K348">
        <v>38709.18</v>
      </c>
      <c r="L348">
        <v>3308.46</v>
      </c>
    </row>
    <row r="349" spans="2:12" x14ac:dyDescent="0.25">
      <c r="B349" s="1">
        <v>4488.58</v>
      </c>
      <c r="C349">
        <v>10698.38</v>
      </c>
      <c r="F349">
        <v>9507.68</v>
      </c>
      <c r="G349">
        <v>7670.75</v>
      </c>
      <c r="H349">
        <v>8703.4599999999991</v>
      </c>
      <c r="K349">
        <v>38711</v>
      </c>
      <c r="L349">
        <v>3309.79</v>
      </c>
    </row>
    <row r="350" spans="2:12" x14ac:dyDescent="0.25">
      <c r="B350" s="1">
        <v>4500.34</v>
      </c>
      <c r="C350">
        <v>10702.64</v>
      </c>
      <c r="F350">
        <v>9541.7000000000007</v>
      </c>
      <c r="G350">
        <v>7681.17</v>
      </c>
      <c r="H350">
        <v>8733.23</v>
      </c>
      <c r="K350">
        <v>38740.120000000003</v>
      </c>
      <c r="L350">
        <v>3342.79</v>
      </c>
    </row>
    <row r="351" spans="2:12" x14ac:dyDescent="0.25">
      <c r="B351" s="1">
        <v>4511.41</v>
      </c>
      <c r="C351">
        <v>10704.47</v>
      </c>
      <c r="F351">
        <v>9549.57</v>
      </c>
      <c r="G351">
        <v>7726.85</v>
      </c>
      <c r="H351">
        <v>8747.68</v>
      </c>
      <c r="K351">
        <v>38746.36</v>
      </c>
      <c r="L351">
        <v>3353.28</v>
      </c>
    </row>
    <row r="352" spans="2:12" x14ac:dyDescent="0.25">
      <c r="B352" s="1">
        <v>4515.71</v>
      </c>
      <c r="C352">
        <v>10713.64</v>
      </c>
      <c r="F352">
        <v>9563.0300000000007</v>
      </c>
      <c r="G352">
        <v>7731.43</v>
      </c>
      <c r="H352">
        <v>8765.25</v>
      </c>
      <c r="K352">
        <v>38792.69</v>
      </c>
      <c r="L352">
        <v>3353.47</v>
      </c>
    </row>
    <row r="353" spans="2:12" x14ac:dyDescent="0.25">
      <c r="B353" s="1">
        <v>4518.3999999999996</v>
      </c>
      <c r="C353">
        <v>10719.57</v>
      </c>
      <c r="F353">
        <v>9566.99</v>
      </c>
      <c r="G353">
        <v>7736.39</v>
      </c>
      <c r="H353">
        <v>8782.4699999999993</v>
      </c>
      <c r="K353">
        <v>38836.980000000003</v>
      </c>
      <c r="L353">
        <v>3366.67</v>
      </c>
    </row>
    <row r="354" spans="2:12" x14ac:dyDescent="0.25">
      <c r="B354" s="1">
        <v>4518.7700000000004</v>
      </c>
      <c r="C354">
        <v>10736.87</v>
      </c>
      <c r="F354">
        <v>9584.0400000000009</v>
      </c>
      <c r="G354">
        <v>7742.11</v>
      </c>
      <c r="H354">
        <v>8821.8799999999992</v>
      </c>
      <c r="K354">
        <v>38869.25</v>
      </c>
      <c r="L354">
        <v>3378.91</v>
      </c>
    </row>
    <row r="355" spans="2:12" x14ac:dyDescent="0.25">
      <c r="B355" s="1">
        <v>4518.83</v>
      </c>
      <c r="C355">
        <v>10749.02</v>
      </c>
      <c r="F355">
        <v>9619.18</v>
      </c>
      <c r="G355">
        <v>7794.68</v>
      </c>
      <c r="H355">
        <v>8823.99</v>
      </c>
      <c r="K355">
        <v>38893.360000000001</v>
      </c>
      <c r="L355">
        <v>3385.4</v>
      </c>
    </row>
    <row r="356" spans="2:12" x14ac:dyDescent="0.25">
      <c r="B356" s="1">
        <v>4527.18</v>
      </c>
      <c r="C356">
        <v>10769.75</v>
      </c>
      <c r="F356">
        <v>9644.25</v>
      </c>
      <c r="G356">
        <v>7824.37</v>
      </c>
      <c r="H356">
        <v>8825.09</v>
      </c>
      <c r="K356">
        <v>38924.04</v>
      </c>
      <c r="L356">
        <v>3392.37</v>
      </c>
    </row>
    <row r="357" spans="2:12" x14ac:dyDescent="0.25">
      <c r="B357" s="1">
        <v>4529.4799999999996</v>
      </c>
      <c r="C357">
        <v>10791.96</v>
      </c>
      <c r="F357">
        <v>9710.7099999999991</v>
      </c>
      <c r="G357">
        <v>7844.8</v>
      </c>
      <c r="H357">
        <v>8871.15</v>
      </c>
      <c r="K357">
        <v>38932.559999999998</v>
      </c>
      <c r="L357">
        <v>3392.98</v>
      </c>
    </row>
    <row r="358" spans="2:12" x14ac:dyDescent="0.25">
      <c r="B358" s="1">
        <v>4536.26</v>
      </c>
      <c r="C358">
        <v>10795.94</v>
      </c>
      <c r="F358">
        <v>9715.84</v>
      </c>
      <c r="G358">
        <v>7896.41</v>
      </c>
      <c r="H358">
        <v>8890.59</v>
      </c>
      <c r="K358">
        <v>38947.43</v>
      </c>
      <c r="L358">
        <v>3393.36</v>
      </c>
    </row>
    <row r="359" spans="2:12" x14ac:dyDescent="0.25">
      <c r="B359" s="1">
        <v>4544.2299999999996</v>
      </c>
      <c r="C359">
        <v>10796.35</v>
      </c>
      <c r="F359">
        <v>9722.77</v>
      </c>
      <c r="G359">
        <v>7954.52</v>
      </c>
      <c r="H359">
        <v>8891.14</v>
      </c>
      <c r="K359">
        <v>38998.550000000003</v>
      </c>
      <c r="L359">
        <v>3410.32</v>
      </c>
    </row>
    <row r="360" spans="2:12" x14ac:dyDescent="0.25">
      <c r="B360" s="1">
        <v>4561.1899999999996</v>
      </c>
      <c r="C360">
        <v>10797.34</v>
      </c>
      <c r="F360">
        <v>9724.5300000000007</v>
      </c>
      <c r="G360">
        <v>7958.13</v>
      </c>
      <c r="H360">
        <v>8954.99</v>
      </c>
      <c r="K360">
        <v>39047.29</v>
      </c>
      <c r="L360">
        <v>3434.38</v>
      </c>
    </row>
    <row r="361" spans="2:12" x14ac:dyDescent="0.25">
      <c r="B361" s="1">
        <v>4562.84</v>
      </c>
      <c r="C361">
        <v>10806.84</v>
      </c>
      <c r="F361">
        <v>9748.91</v>
      </c>
      <c r="G361">
        <v>7966.81</v>
      </c>
      <c r="H361">
        <v>8965.7999999999993</v>
      </c>
      <c r="K361">
        <v>39125.33</v>
      </c>
      <c r="L361">
        <v>3436.5</v>
      </c>
    </row>
    <row r="362" spans="2:12" x14ac:dyDescent="0.25">
      <c r="B362" s="1">
        <v>4564.1899999999996</v>
      </c>
      <c r="C362">
        <v>10807.49</v>
      </c>
      <c r="F362">
        <v>9764.08</v>
      </c>
      <c r="G362">
        <v>7980.34</v>
      </c>
      <c r="H362">
        <v>9010.2000000000007</v>
      </c>
      <c r="K362">
        <v>39221.120000000003</v>
      </c>
      <c r="L362">
        <v>3443.06</v>
      </c>
    </row>
    <row r="363" spans="2:12" x14ac:dyDescent="0.25">
      <c r="B363" s="1">
        <v>4571.41</v>
      </c>
      <c r="C363">
        <v>10825.25</v>
      </c>
      <c r="F363">
        <v>9800.89</v>
      </c>
      <c r="G363">
        <v>8017.06</v>
      </c>
      <c r="H363">
        <v>9140.9500000000007</v>
      </c>
      <c r="K363">
        <v>39241.440000000002</v>
      </c>
      <c r="L363">
        <v>3453.77</v>
      </c>
    </row>
    <row r="364" spans="2:12" x14ac:dyDescent="0.25">
      <c r="B364" s="1">
        <v>4608.03</v>
      </c>
      <c r="C364">
        <v>10848.13</v>
      </c>
      <c r="F364">
        <v>9844.4500000000007</v>
      </c>
      <c r="G364">
        <v>8026.67</v>
      </c>
      <c r="H364">
        <v>9182.17</v>
      </c>
      <c r="K364">
        <v>39315.279999999999</v>
      </c>
      <c r="L364">
        <v>3463.51</v>
      </c>
    </row>
    <row r="365" spans="2:12" x14ac:dyDescent="0.25">
      <c r="B365" s="1">
        <v>4618.08</v>
      </c>
      <c r="C365">
        <v>10886.66</v>
      </c>
      <c r="F365">
        <v>9877.61</v>
      </c>
      <c r="G365">
        <v>8027.97</v>
      </c>
      <c r="H365">
        <v>9210.06</v>
      </c>
      <c r="K365">
        <v>39352.6</v>
      </c>
      <c r="L365">
        <v>3471.41</v>
      </c>
    </row>
    <row r="366" spans="2:12" x14ac:dyDescent="0.25">
      <c r="B366" s="1">
        <v>4661.29</v>
      </c>
      <c r="C366">
        <v>10923.93</v>
      </c>
      <c r="F366">
        <v>10027.15</v>
      </c>
      <c r="G366">
        <v>8035.64</v>
      </c>
      <c r="H366">
        <v>9222.4</v>
      </c>
      <c r="K366">
        <v>39396.86</v>
      </c>
      <c r="L366">
        <v>3481.87</v>
      </c>
    </row>
    <row r="367" spans="2:12" x14ac:dyDescent="0.25">
      <c r="B367" s="1">
        <v>4670.6400000000003</v>
      </c>
      <c r="C367">
        <v>10928.85</v>
      </c>
      <c r="F367">
        <v>10072.06</v>
      </c>
      <c r="G367">
        <v>8068.19</v>
      </c>
      <c r="H367">
        <v>9225.26</v>
      </c>
      <c r="K367">
        <v>39556.49</v>
      </c>
      <c r="L367">
        <v>3484.33</v>
      </c>
    </row>
    <row r="368" spans="2:12" x14ac:dyDescent="0.25">
      <c r="B368" s="1">
        <v>4673.3900000000003</v>
      </c>
      <c r="C368">
        <v>10942.13</v>
      </c>
      <c r="F368">
        <v>10106.129999999999</v>
      </c>
      <c r="G368">
        <v>8081.26</v>
      </c>
      <c r="H368">
        <v>9283.56</v>
      </c>
      <c r="K368">
        <v>39597.410000000003</v>
      </c>
      <c r="L368">
        <v>3490.55</v>
      </c>
    </row>
    <row r="369" spans="2:12" x14ac:dyDescent="0.25">
      <c r="B369" s="1">
        <v>4674.2</v>
      </c>
      <c r="C369">
        <v>10959.33</v>
      </c>
      <c r="F369">
        <v>10107.219999999999</v>
      </c>
      <c r="G369">
        <v>8081.74</v>
      </c>
      <c r="H369">
        <v>9285.8700000000008</v>
      </c>
      <c r="K369">
        <v>39611.760000000002</v>
      </c>
      <c r="L369">
        <v>3500.61</v>
      </c>
    </row>
    <row r="370" spans="2:12" x14ac:dyDescent="0.25">
      <c r="B370" s="1">
        <v>4678.8</v>
      </c>
      <c r="C370">
        <v>10959.69</v>
      </c>
      <c r="F370">
        <v>10141.14</v>
      </c>
      <c r="G370">
        <v>8112.59</v>
      </c>
      <c r="H370">
        <v>9288.0300000000007</v>
      </c>
      <c r="K370">
        <v>39670.44</v>
      </c>
      <c r="L370">
        <v>3537.7</v>
      </c>
    </row>
    <row r="371" spans="2:12" x14ac:dyDescent="0.25">
      <c r="B371" s="1">
        <v>4687.8</v>
      </c>
      <c r="C371">
        <v>10965.45</v>
      </c>
      <c r="F371">
        <v>10146.129999999999</v>
      </c>
      <c r="G371">
        <v>8125.78</v>
      </c>
      <c r="H371">
        <v>9290.14</v>
      </c>
      <c r="K371">
        <v>39721.93</v>
      </c>
      <c r="L371">
        <v>3538.9</v>
      </c>
    </row>
    <row r="372" spans="2:12" x14ac:dyDescent="0.25">
      <c r="B372" s="1">
        <v>4699.47</v>
      </c>
      <c r="C372">
        <v>10976.25</v>
      </c>
      <c r="F372">
        <v>10197.77</v>
      </c>
      <c r="G372">
        <v>8179.51</v>
      </c>
      <c r="H372">
        <v>9304.7000000000007</v>
      </c>
      <c r="K372">
        <v>39722.75</v>
      </c>
      <c r="L372">
        <v>3540.12</v>
      </c>
    </row>
    <row r="373" spans="2:12" x14ac:dyDescent="0.25">
      <c r="B373" s="1">
        <v>4712.12</v>
      </c>
      <c r="C373">
        <v>10977.21</v>
      </c>
      <c r="F373">
        <v>10231.5</v>
      </c>
      <c r="G373">
        <v>8219.2000000000007</v>
      </c>
      <c r="H373">
        <v>9377.4500000000007</v>
      </c>
      <c r="K373">
        <v>39725.519999999997</v>
      </c>
      <c r="L373">
        <v>3554.2</v>
      </c>
    </row>
    <row r="374" spans="2:12" x14ac:dyDescent="0.25">
      <c r="B374" s="1">
        <v>4718.2</v>
      </c>
      <c r="C374">
        <v>10982.5</v>
      </c>
      <c r="F374">
        <v>10274.33</v>
      </c>
      <c r="G374">
        <v>8233.1</v>
      </c>
      <c r="H374">
        <v>9391.35</v>
      </c>
      <c r="K374">
        <v>39727.61</v>
      </c>
      <c r="L374">
        <v>3556.92</v>
      </c>
    </row>
    <row r="375" spans="2:12" x14ac:dyDescent="0.25">
      <c r="B375" s="1">
        <v>4719.5200000000004</v>
      </c>
      <c r="C375">
        <v>10991.58</v>
      </c>
      <c r="F375">
        <v>10276.99</v>
      </c>
      <c r="G375">
        <v>8240.59</v>
      </c>
      <c r="H375">
        <v>9411.01</v>
      </c>
      <c r="K375">
        <v>39774.28</v>
      </c>
      <c r="L375">
        <v>3558.62</v>
      </c>
    </row>
    <row r="376" spans="2:12" x14ac:dyDescent="0.25">
      <c r="B376" s="1">
        <v>4719.74</v>
      </c>
      <c r="C376">
        <v>11013.71</v>
      </c>
      <c r="F376">
        <v>10308.040000000001</v>
      </c>
      <c r="G376">
        <v>8252.2800000000007</v>
      </c>
      <c r="H376">
        <v>9447.3799999999992</v>
      </c>
      <c r="K376">
        <v>39836.519999999997</v>
      </c>
      <c r="L376">
        <v>3561.89</v>
      </c>
    </row>
    <row r="377" spans="2:12" x14ac:dyDescent="0.25">
      <c r="B377" s="1">
        <v>4728.71</v>
      </c>
      <c r="C377">
        <v>11015.17</v>
      </c>
      <c r="F377">
        <v>10322.9</v>
      </c>
      <c r="G377">
        <v>8277.52</v>
      </c>
      <c r="H377">
        <v>9448.42</v>
      </c>
      <c r="K377">
        <v>39865.699999999997</v>
      </c>
      <c r="L377">
        <v>3562.87</v>
      </c>
    </row>
    <row r="378" spans="2:12" x14ac:dyDescent="0.25">
      <c r="B378" s="1">
        <v>4734.6400000000003</v>
      </c>
      <c r="C378">
        <v>11018.05</v>
      </c>
      <c r="F378">
        <v>10329.06</v>
      </c>
      <c r="G378">
        <v>8280.6200000000008</v>
      </c>
      <c r="H378">
        <v>9500.57</v>
      </c>
      <c r="K378">
        <v>39871.699999999997</v>
      </c>
      <c r="L378">
        <v>3569.96</v>
      </c>
    </row>
    <row r="379" spans="2:12" x14ac:dyDescent="0.25">
      <c r="B379" s="1">
        <v>4738.2700000000004</v>
      </c>
      <c r="C379">
        <v>11028.56</v>
      </c>
      <c r="F379">
        <v>10338.93</v>
      </c>
      <c r="G379">
        <v>8310.84</v>
      </c>
      <c r="H379">
        <v>9538.65</v>
      </c>
      <c r="K379">
        <v>39963.120000000003</v>
      </c>
      <c r="L379">
        <v>3578</v>
      </c>
    </row>
    <row r="380" spans="2:12" x14ac:dyDescent="0.25">
      <c r="B380" s="1">
        <v>4740.78</v>
      </c>
      <c r="C380">
        <v>11033.66</v>
      </c>
      <c r="F380">
        <v>10352.48</v>
      </c>
      <c r="G380">
        <v>8334.4599999999991</v>
      </c>
      <c r="H380">
        <v>9583.89</v>
      </c>
      <c r="K380">
        <v>39983.43</v>
      </c>
      <c r="L380">
        <v>3579.83</v>
      </c>
    </row>
    <row r="381" spans="2:12" x14ac:dyDescent="0.25">
      <c r="B381" s="1">
        <v>4746.34</v>
      </c>
      <c r="C381">
        <v>11037.51</v>
      </c>
      <c r="F381">
        <v>10355.64</v>
      </c>
      <c r="G381">
        <v>8334.59</v>
      </c>
      <c r="H381">
        <v>9597.6299999999992</v>
      </c>
      <c r="K381">
        <v>40003.33</v>
      </c>
      <c r="L381">
        <v>3589.14</v>
      </c>
    </row>
    <row r="382" spans="2:12" x14ac:dyDescent="0.25">
      <c r="B382" s="1">
        <v>4747.05</v>
      </c>
      <c r="C382">
        <v>11037.85</v>
      </c>
      <c r="F382">
        <v>10356.67</v>
      </c>
      <c r="G382">
        <v>8410.0499999999993</v>
      </c>
      <c r="H382">
        <v>9617.66</v>
      </c>
      <c r="K382">
        <v>40054.730000000003</v>
      </c>
      <c r="L382">
        <v>3591.48</v>
      </c>
    </row>
    <row r="383" spans="2:12" x14ac:dyDescent="0.25">
      <c r="B383" s="1">
        <v>4753.6400000000003</v>
      </c>
      <c r="C383">
        <v>11046.02</v>
      </c>
      <c r="F383">
        <v>10407.09</v>
      </c>
      <c r="G383">
        <v>8428.07</v>
      </c>
      <c r="H383">
        <v>9620.33</v>
      </c>
      <c r="K383">
        <v>40069.440000000002</v>
      </c>
      <c r="L383">
        <v>3594.17</v>
      </c>
    </row>
    <row r="384" spans="2:12" x14ac:dyDescent="0.25">
      <c r="B384" s="1">
        <v>4766.0200000000004</v>
      </c>
      <c r="C384">
        <v>11068.7</v>
      </c>
      <c r="F384">
        <v>10407.98</v>
      </c>
      <c r="G384">
        <v>8440.0499999999993</v>
      </c>
      <c r="H384">
        <v>9625.92</v>
      </c>
      <c r="K384">
        <v>40103.89</v>
      </c>
      <c r="L384">
        <v>3597.6</v>
      </c>
    </row>
    <row r="385" spans="2:12" x14ac:dyDescent="0.25">
      <c r="B385" s="1">
        <v>4779.6000000000004</v>
      </c>
      <c r="C385">
        <v>11068.77</v>
      </c>
      <c r="F385">
        <v>10422.92</v>
      </c>
      <c r="G385">
        <v>8450.82</v>
      </c>
      <c r="H385">
        <v>9664.34</v>
      </c>
      <c r="K385">
        <v>40182.25</v>
      </c>
      <c r="L385">
        <v>3603.6</v>
      </c>
    </row>
    <row r="386" spans="2:12" x14ac:dyDescent="0.25">
      <c r="B386" s="1">
        <v>4787.42</v>
      </c>
      <c r="C386">
        <v>11070.54</v>
      </c>
      <c r="F386">
        <v>10435.07</v>
      </c>
      <c r="G386">
        <v>8466.35</v>
      </c>
      <c r="H386">
        <v>9698.42</v>
      </c>
      <c r="K386">
        <v>40204.83</v>
      </c>
      <c r="L386">
        <v>3606.43</v>
      </c>
    </row>
    <row r="387" spans="2:12" x14ac:dyDescent="0.25">
      <c r="B387" s="1">
        <v>4795.66</v>
      </c>
      <c r="C387">
        <v>11073.18</v>
      </c>
      <c r="F387">
        <v>10450.549999999999</v>
      </c>
      <c r="G387">
        <v>8515.76</v>
      </c>
      <c r="H387">
        <v>9704.67</v>
      </c>
      <c r="K387">
        <v>40208.559999999998</v>
      </c>
      <c r="L387">
        <v>3622.13</v>
      </c>
    </row>
    <row r="388" spans="2:12" x14ac:dyDescent="0.25">
      <c r="B388" s="1">
        <v>4812.34</v>
      </c>
      <c r="C388">
        <v>11082.58</v>
      </c>
      <c r="F388">
        <v>10455.1</v>
      </c>
      <c r="G388">
        <v>8522</v>
      </c>
      <c r="H388">
        <v>9787.32</v>
      </c>
      <c r="K388">
        <v>40273.65</v>
      </c>
      <c r="L388">
        <v>3645.09</v>
      </c>
    </row>
    <row r="389" spans="2:12" x14ac:dyDescent="0.25">
      <c r="B389" s="1">
        <v>4827.1000000000004</v>
      </c>
      <c r="C389">
        <v>11085.59</v>
      </c>
      <c r="F389">
        <v>10459.19</v>
      </c>
      <c r="G389">
        <v>8527.5300000000007</v>
      </c>
      <c r="H389">
        <v>9836.2099999999991</v>
      </c>
      <c r="K389">
        <v>40284.379999999997</v>
      </c>
      <c r="L389">
        <v>3653.29</v>
      </c>
    </row>
    <row r="390" spans="2:12" x14ac:dyDescent="0.25">
      <c r="B390" s="1">
        <v>4830.63</v>
      </c>
      <c r="C390">
        <v>11090.72</v>
      </c>
      <c r="F390">
        <v>10461.98</v>
      </c>
      <c r="G390">
        <v>8551.35</v>
      </c>
      <c r="H390">
        <v>9850.43</v>
      </c>
      <c r="K390">
        <v>40309.93</v>
      </c>
      <c r="L390">
        <v>3659.35</v>
      </c>
    </row>
    <row r="391" spans="2:12" x14ac:dyDescent="0.25">
      <c r="B391" s="1">
        <v>4835.43</v>
      </c>
      <c r="C391">
        <v>11093.62</v>
      </c>
      <c r="F391">
        <v>10464.83</v>
      </c>
      <c r="G391">
        <v>8572.0400000000009</v>
      </c>
      <c r="H391">
        <v>9855.1299999999992</v>
      </c>
      <c r="K391">
        <v>40373.74</v>
      </c>
      <c r="L391">
        <v>3678.86</v>
      </c>
    </row>
    <row r="392" spans="2:12" x14ac:dyDescent="0.25">
      <c r="B392" s="1">
        <v>4839.18</v>
      </c>
      <c r="C392">
        <v>11103.33</v>
      </c>
      <c r="F392">
        <v>10493.95</v>
      </c>
      <c r="G392">
        <v>8573.2999999999993</v>
      </c>
      <c r="H392">
        <v>9863.4699999999993</v>
      </c>
      <c r="K392">
        <v>40419.019999999997</v>
      </c>
      <c r="L392">
        <v>3688.35</v>
      </c>
    </row>
    <row r="393" spans="2:12" x14ac:dyDescent="0.25">
      <c r="B393" s="1">
        <v>4840.95</v>
      </c>
      <c r="C393">
        <v>11150.78</v>
      </c>
      <c r="F393">
        <v>10495.6</v>
      </c>
      <c r="G393">
        <v>8604.48</v>
      </c>
      <c r="H393">
        <v>9866.2999999999993</v>
      </c>
      <c r="K393">
        <v>40590.550000000003</v>
      </c>
      <c r="L393">
        <v>3688.38</v>
      </c>
    </row>
    <row r="394" spans="2:12" x14ac:dyDescent="0.25">
      <c r="B394" s="1">
        <v>4843.79</v>
      </c>
      <c r="C394">
        <v>11163.57</v>
      </c>
      <c r="F394">
        <v>10564.88</v>
      </c>
      <c r="G394">
        <v>8605.36</v>
      </c>
      <c r="H394">
        <v>9869.81</v>
      </c>
      <c r="K394">
        <v>40692.910000000003</v>
      </c>
      <c r="L394">
        <v>3693.43</v>
      </c>
    </row>
    <row r="395" spans="2:12" x14ac:dyDescent="0.25">
      <c r="B395" s="1">
        <v>4844.67</v>
      </c>
      <c r="C395">
        <v>11165.42</v>
      </c>
      <c r="F395">
        <v>10594.5</v>
      </c>
      <c r="G395">
        <v>8606.2199999999993</v>
      </c>
      <c r="H395">
        <v>9875.68</v>
      </c>
      <c r="K395">
        <v>40720.550000000003</v>
      </c>
      <c r="L395">
        <v>3699.54</v>
      </c>
    </row>
    <row r="396" spans="2:12" x14ac:dyDescent="0.25">
      <c r="B396" s="1">
        <v>4846.53</v>
      </c>
      <c r="C396">
        <v>11186.2</v>
      </c>
      <c r="F396">
        <v>10600.55</v>
      </c>
      <c r="G396">
        <v>8627.5400000000009</v>
      </c>
      <c r="H396">
        <v>9880.07</v>
      </c>
      <c r="K396">
        <v>40817.85</v>
      </c>
      <c r="L396">
        <v>3704.35</v>
      </c>
    </row>
    <row r="397" spans="2:12" x14ac:dyDescent="0.25">
      <c r="B397" s="1">
        <v>4846.92</v>
      </c>
      <c r="C397">
        <v>11187.66</v>
      </c>
      <c r="F397">
        <v>10698.38</v>
      </c>
      <c r="G397">
        <v>8665.09</v>
      </c>
      <c r="H397">
        <v>9890.23</v>
      </c>
      <c r="K397">
        <v>40904.199999999997</v>
      </c>
      <c r="L397">
        <v>3722.23</v>
      </c>
    </row>
    <row r="398" spans="2:12" x14ac:dyDescent="0.25">
      <c r="B398" s="1">
        <v>4859.8900000000003</v>
      </c>
      <c r="C398">
        <v>11217.35</v>
      </c>
      <c r="F398">
        <v>10719.57</v>
      </c>
      <c r="G398">
        <v>8800.49</v>
      </c>
      <c r="H398">
        <v>9894.69</v>
      </c>
      <c r="K398">
        <v>40932.43</v>
      </c>
      <c r="L398">
        <v>3731.6</v>
      </c>
    </row>
    <row r="399" spans="2:12" x14ac:dyDescent="0.25">
      <c r="B399" s="1">
        <v>4877.9799999999996</v>
      </c>
      <c r="C399">
        <v>11244.38</v>
      </c>
      <c r="F399">
        <v>10736.87</v>
      </c>
      <c r="G399">
        <v>8835.26</v>
      </c>
      <c r="H399">
        <v>9910.36</v>
      </c>
      <c r="K399">
        <v>40941.29</v>
      </c>
      <c r="L399">
        <v>3732.63</v>
      </c>
    </row>
    <row r="400" spans="2:12" x14ac:dyDescent="0.25">
      <c r="B400" s="1">
        <v>4883.87</v>
      </c>
      <c r="C400">
        <v>11250.43</v>
      </c>
      <c r="F400">
        <v>10749.02</v>
      </c>
      <c r="G400">
        <v>8906.14</v>
      </c>
      <c r="H400">
        <v>9930.64</v>
      </c>
      <c r="K400">
        <v>40961.29</v>
      </c>
      <c r="L400">
        <v>3736.46</v>
      </c>
    </row>
    <row r="401" spans="2:12" x14ac:dyDescent="0.25">
      <c r="B401" s="1">
        <v>4889.04</v>
      </c>
      <c r="C401">
        <v>11253.42</v>
      </c>
      <c r="F401">
        <v>10795.94</v>
      </c>
      <c r="G401">
        <v>8908.4699999999993</v>
      </c>
      <c r="H401">
        <v>9933.44</v>
      </c>
      <c r="K401">
        <v>40974.160000000003</v>
      </c>
      <c r="L401">
        <v>3748.56</v>
      </c>
    </row>
    <row r="402" spans="2:12" x14ac:dyDescent="0.25">
      <c r="B402" s="1">
        <v>4894.3900000000003</v>
      </c>
      <c r="C402">
        <v>11255.29</v>
      </c>
      <c r="F402">
        <v>10796.35</v>
      </c>
      <c r="G402">
        <v>8930.93</v>
      </c>
      <c r="H402">
        <v>9957.7199999999993</v>
      </c>
      <c r="K402">
        <v>41034.22</v>
      </c>
      <c r="L402">
        <v>3756.62</v>
      </c>
    </row>
    <row r="403" spans="2:12" x14ac:dyDescent="0.25">
      <c r="B403" s="1">
        <v>4906.41</v>
      </c>
      <c r="C403">
        <v>11264.54</v>
      </c>
      <c r="F403">
        <v>10923.93</v>
      </c>
      <c r="G403">
        <v>8944.1200000000008</v>
      </c>
      <c r="H403">
        <v>9991.0400000000009</v>
      </c>
      <c r="K403">
        <v>41055.29</v>
      </c>
      <c r="L403">
        <v>3757.84</v>
      </c>
    </row>
    <row r="404" spans="2:12" x14ac:dyDescent="0.25">
      <c r="B404" s="1">
        <v>4911.8900000000003</v>
      </c>
      <c r="C404">
        <v>11265.71</v>
      </c>
      <c r="F404">
        <v>10977.21</v>
      </c>
      <c r="G404">
        <v>8964.06</v>
      </c>
      <c r="H404">
        <v>10011.44</v>
      </c>
      <c r="K404">
        <v>41097.160000000003</v>
      </c>
      <c r="L404">
        <v>3761.29</v>
      </c>
    </row>
    <row r="405" spans="2:12" x14ac:dyDescent="0.25">
      <c r="B405" s="1">
        <v>4915.0600000000004</v>
      </c>
      <c r="C405">
        <v>11272.33</v>
      </c>
      <c r="F405">
        <v>11013.71</v>
      </c>
      <c r="G405">
        <v>8968.33</v>
      </c>
      <c r="H405">
        <v>10085.85</v>
      </c>
      <c r="K405">
        <v>41191.57</v>
      </c>
      <c r="L405">
        <v>3766.88</v>
      </c>
    </row>
    <row r="406" spans="2:12" x14ac:dyDescent="0.25">
      <c r="B406" s="1">
        <v>4922.92</v>
      </c>
      <c r="C406">
        <v>11286.54</v>
      </c>
      <c r="F406">
        <v>11015.17</v>
      </c>
      <c r="G406">
        <v>8978.19</v>
      </c>
      <c r="H406">
        <v>10115.01</v>
      </c>
      <c r="K406">
        <v>41250.39</v>
      </c>
      <c r="L406">
        <v>3773.23</v>
      </c>
    </row>
    <row r="407" spans="2:12" x14ac:dyDescent="0.25">
      <c r="B407" s="1">
        <v>4931.6499999999996</v>
      </c>
      <c r="C407">
        <v>11289.11</v>
      </c>
      <c r="F407">
        <v>11037.51</v>
      </c>
      <c r="G407">
        <v>9048.0300000000007</v>
      </c>
      <c r="H407">
        <v>10118.42</v>
      </c>
      <c r="K407">
        <v>41271.5</v>
      </c>
      <c r="L407">
        <v>3785.77</v>
      </c>
    </row>
    <row r="408" spans="2:12" x14ac:dyDescent="0.25">
      <c r="B408" s="1">
        <v>4934.71</v>
      </c>
      <c r="C408">
        <v>11294.57</v>
      </c>
      <c r="F408">
        <v>11046.02</v>
      </c>
      <c r="G408">
        <v>9058.73</v>
      </c>
      <c r="H408">
        <v>10160.870000000001</v>
      </c>
      <c r="K408">
        <v>41331.79</v>
      </c>
      <c r="L408">
        <v>3793.55</v>
      </c>
    </row>
    <row r="409" spans="2:12" x14ac:dyDescent="0.25">
      <c r="B409" s="1">
        <v>4942.0600000000004</v>
      </c>
      <c r="C409">
        <v>11299.34</v>
      </c>
      <c r="F409">
        <v>11068.7</v>
      </c>
      <c r="G409">
        <v>9095.07</v>
      </c>
      <c r="H409">
        <v>10226.280000000001</v>
      </c>
      <c r="K409">
        <v>41351.879999999997</v>
      </c>
      <c r="L409">
        <v>3796.36</v>
      </c>
    </row>
    <row r="410" spans="2:12" x14ac:dyDescent="0.25">
      <c r="B410" s="1">
        <v>4949.76</v>
      </c>
      <c r="C410">
        <v>11305.93</v>
      </c>
      <c r="F410">
        <v>11090.72</v>
      </c>
      <c r="G410">
        <v>9144.57</v>
      </c>
      <c r="H410">
        <v>10269.459999999999</v>
      </c>
      <c r="K410">
        <v>41505.15</v>
      </c>
      <c r="L410">
        <v>3797.2</v>
      </c>
    </row>
    <row r="411" spans="2:12" x14ac:dyDescent="0.25">
      <c r="B411" s="1">
        <v>4985.22</v>
      </c>
      <c r="C411">
        <v>11312.33</v>
      </c>
      <c r="F411">
        <v>11093.62</v>
      </c>
      <c r="G411">
        <v>9159.51</v>
      </c>
      <c r="H411">
        <v>10310.780000000001</v>
      </c>
      <c r="K411">
        <v>41636.199999999997</v>
      </c>
      <c r="L411">
        <v>3847.67</v>
      </c>
    </row>
    <row r="412" spans="2:12" x14ac:dyDescent="0.25">
      <c r="B412" s="1">
        <v>4992.38</v>
      </c>
      <c r="C412">
        <v>11318.57</v>
      </c>
      <c r="F412">
        <v>11103.33</v>
      </c>
      <c r="G412">
        <v>9171.75</v>
      </c>
      <c r="H412">
        <v>10325.209999999999</v>
      </c>
      <c r="K412">
        <v>41661.599999999999</v>
      </c>
      <c r="L412">
        <v>3857.76</v>
      </c>
    </row>
    <row r="413" spans="2:12" x14ac:dyDescent="0.25">
      <c r="B413" s="1">
        <v>4999.04</v>
      </c>
      <c r="C413">
        <v>11319.12</v>
      </c>
      <c r="F413">
        <v>11165.42</v>
      </c>
      <c r="G413">
        <v>9282.48</v>
      </c>
      <c r="H413">
        <v>10370.91</v>
      </c>
      <c r="K413">
        <v>41676.080000000002</v>
      </c>
      <c r="L413">
        <v>3858.51</v>
      </c>
    </row>
    <row r="414" spans="2:12" x14ac:dyDescent="0.25">
      <c r="B414" s="1">
        <v>5002.78</v>
      </c>
      <c r="C414">
        <v>11321.49</v>
      </c>
      <c r="F414">
        <v>11244.38</v>
      </c>
      <c r="G414">
        <v>9380.75</v>
      </c>
      <c r="H414">
        <v>10381.48</v>
      </c>
      <c r="K414">
        <v>41681.86</v>
      </c>
      <c r="L414">
        <v>3861.21</v>
      </c>
    </row>
    <row r="415" spans="2:12" x14ac:dyDescent="0.25">
      <c r="B415" s="1">
        <v>5003.7700000000004</v>
      </c>
      <c r="C415">
        <v>11326.71</v>
      </c>
      <c r="F415">
        <v>11253.42</v>
      </c>
      <c r="G415">
        <v>9386.16</v>
      </c>
      <c r="H415">
        <v>10436.1</v>
      </c>
      <c r="K415">
        <v>41794.629999999997</v>
      </c>
      <c r="L415">
        <v>3866.86</v>
      </c>
    </row>
    <row r="416" spans="2:12" x14ac:dyDescent="0.25">
      <c r="B416" s="1">
        <v>5003.8500000000004</v>
      </c>
      <c r="C416">
        <v>11344.32</v>
      </c>
      <c r="F416">
        <v>11255.29</v>
      </c>
      <c r="G416">
        <v>9414.92</v>
      </c>
      <c r="H416">
        <v>10486.55</v>
      </c>
      <c r="K416">
        <v>41886.54</v>
      </c>
      <c r="L416">
        <v>3875.73</v>
      </c>
    </row>
    <row r="417" spans="2:12" x14ac:dyDescent="0.25">
      <c r="B417" s="1">
        <v>5012.47</v>
      </c>
      <c r="C417">
        <v>11345.52</v>
      </c>
      <c r="F417">
        <v>11265.71</v>
      </c>
      <c r="G417">
        <v>9453.92</v>
      </c>
      <c r="H417">
        <v>10546.48</v>
      </c>
      <c r="K417">
        <v>41919.1</v>
      </c>
      <c r="L417">
        <v>3877.3</v>
      </c>
    </row>
    <row r="418" spans="2:12" x14ac:dyDescent="0.25">
      <c r="B418" s="1">
        <v>5034.1000000000004</v>
      </c>
      <c r="C418">
        <v>11353.23</v>
      </c>
      <c r="F418">
        <v>11289.11</v>
      </c>
      <c r="G418">
        <v>9487.64</v>
      </c>
      <c r="H418">
        <v>10577.09</v>
      </c>
      <c r="K418">
        <v>41949.24</v>
      </c>
      <c r="L418">
        <v>3889.2</v>
      </c>
    </row>
    <row r="419" spans="2:12" x14ac:dyDescent="0.25">
      <c r="B419" s="1">
        <v>5038.57</v>
      </c>
      <c r="C419">
        <v>11356.66</v>
      </c>
      <c r="F419">
        <v>11294.57</v>
      </c>
      <c r="G419">
        <v>9504.31</v>
      </c>
      <c r="H419">
        <v>10579.71</v>
      </c>
      <c r="K419">
        <v>41999.519999999997</v>
      </c>
      <c r="L419">
        <v>3898.35</v>
      </c>
    </row>
    <row r="420" spans="2:12" x14ac:dyDescent="0.25">
      <c r="B420" s="1">
        <v>5043.13</v>
      </c>
      <c r="C420">
        <v>11362.76</v>
      </c>
      <c r="F420">
        <v>11305.93</v>
      </c>
      <c r="G420">
        <v>9528.9</v>
      </c>
      <c r="H420">
        <v>10594.23</v>
      </c>
      <c r="K420">
        <v>42111.66</v>
      </c>
      <c r="L420">
        <v>3902.07</v>
      </c>
    </row>
    <row r="421" spans="2:12" x14ac:dyDescent="0.25">
      <c r="B421" s="1">
        <v>5045.1499999999996</v>
      </c>
      <c r="C421">
        <v>11363.28</v>
      </c>
      <c r="F421">
        <v>11319.12</v>
      </c>
      <c r="G421">
        <v>9540.17</v>
      </c>
      <c r="H421">
        <v>10602.39</v>
      </c>
      <c r="K421">
        <v>42112.24</v>
      </c>
      <c r="L421">
        <v>3906.13</v>
      </c>
    </row>
    <row r="422" spans="2:12" x14ac:dyDescent="0.25">
      <c r="B422" s="1">
        <v>5054.05</v>
      </c>
      <c r="C422">
        <v>11365.95</v>
      </c>
      <c r="F422">
        <v>11353.23</v>
      </c>
      <c r="G422">
        <v>9582.5400000000009</v>
      </c>
      <c r="H422">
        <v>10608.67</v>
      </c>
      <c r="K422">
        <v>42124.52</v>
      </c>
      <c r="L422">
        <v>3910.44</v>
      </c>
    </row>
    <row r="423" spans="2:12" x14ac:dyDescent="0.25">
      <c r="B423" s="1">
        <v>5059.5600000000004</v>
      </c>
      <c r="C423">
        <v>11369.39</v>
      </c>
      <c r="F423">
        <v>11362.76</v>
      </c>
      <c r="G423">
        <v>9628.7900000000009</v>
      </c>
      <c r="H423">
        <v>10617.04</v>
      </c>
      <c r="K423">
        <v>42188.15</v>
      </c>
      <c r="L423">
        <v>3925.76</v>
      </c>
    </row>
    <row r="424" spans="2:12" x14ac:dyDescent="0.25">
      <c r="B424" s="1">
        <v>5077.1899999999996</v>
      </c>
      <c r="C424">
        <v>11378.57</v>
      </c>
      <c r="F424">
        <v>11363.28</v>
      </c>
      <c r="G424">
        <v>9630.2999999999993</v>
      </c>
      <c r="H424">
        <v>10620.26</v>
      </c>
      <c r="K424">
        <v>42211.14</v>
      </c>
      <c r="L424">
        <v>3931.51</v>
      </c>
    </row>
    <row r="425" spans="2:12" x14ac:dyDescent="0.25">
      <c r="B425" s="1">
        <v>5087.92</v>
      </c>
      <c r="C425">
        <v>11381.33</v>
      </c>
      <c r="F425">
        <v>11369.39</v>
      </c>
      <c r="G425">
        <v>9630.4</v>
      </c>
      <c r="H425">
        <v>10627.81</v>
      </c>
      <c r="K425">
        <v>42303.69</v>
      </c>
      <c r="L425">
        <v>3935.18</v>
      </c>
    </row>
    <row r="426" spans="2:12" x14ac:dyDescent="0.25">
      <c r="B426" s="1">
        <v>5116.5</v>
      </c>
      <c r="C426">
        <v>11388.27</v>
      </c>
      <c r="F426">
        <v>11394.07</v>
      </c>
      <c r="G426">
        <v>9630.91</v>
      </c>
      <c r="H426">
        <v>10676.83</v>
      </c>
      <c r="K426">
        <v>42478.6</v>
      </c>
      <c r="L426">
        <v>3943.6</v>
      </c>
    </row>
    <row r="427" spans="2:12" x14ac:dyDescent="0.25">
      <c r="B427" s="1">
        <v>5124.1899999999996</v>
      </c>
      <c r="C427">
        <v>11394.07</v>
      </c>
      <c r="F427">
        <v>11412.02</v>
      </c>
      <c r="G427">
        <v>9634.5400000000009</v>
      </c>
      <c r="H427">
        <v>10702.64</v>
      </c>
      <c r="K427">
        <v>42538.720000000001</v>
      </c>
      <c r="L427">
        <v>3947.41</v>
      </c>
    </row>
    <row r="428" spans="2:12" x14ac:dyDescent="0.25">
      <c r="B428" s="1">
        <v>5136.75</v>
      </c>
      <c r="C428">
        <v>11396.9</v>
      </c>
      <c r="F428">
        <v>11419.49</v>
      </c>
      <c r="G428">
        <v>9653.81</v>
      </c>
      <c r="H428">
        <v>10713.64</v>
      </c>
      <c r="K428">
        <v>42560.43</v>
      </c>
      <c r="L428">
        <v>3955.98</v>
      </c>
    </row>
    <row r="429" spans="2:12" x14ac:dyDescent="0.25">
      <c r="B429" s="1">
        <v>5138.26</v>
      </c>
      <c r="C429">
        <v>11411.69</v>
      </c>
      <c r="F429">
        <v>11454.02</v>
      </c>
      <c r="G429">
        <v>9684.2900000000009</v>
      </c>
      <c r="H429">
        <v>10825.25</v>
      </c>
      <c r="K429">
        <v>42644.2</v>
      </c>
      <c r="L429">
        <v>3956.07</v>
      </c>
    </row>
    <row r="430" spans="2:12" x14ac:dyDescent="0.25">
      <c r="B430" s="1">
        <v>5144.18</v>
      </c>
      <c r="C430">
        <v>11412.02</v>
      </c>
      <c r="F430">
        <v>11488.32</v>
      </c>
      <c r="G430">
        <v>9753.49</v>
      </c>
      <c r="H430">
        <v>10848.13</v>
      </c>
      <c r="K430">
        <v>42760.5</v>
      </c>
      <c r="L430">
        <v>3972.92</v>
      </c>
    </row>
    <row r="431" spans="2:12" x14ac:dyDescent="0.25">
      <c r="B431" s="1">
        <v>5148.55</v>
      </c>
      <c r="C431">
        <v>11419.49</v>
      </c>
      <c r="F431">
        <v>11497.69</v>
      </c>
      <c r="G431">
        <v>9778.35</v>
      </c>
      <c r="H431">
        <v>10886.66</v>
      </c>
      <c r="K431">
        <v>42764.12</v>
      </c>
      <c r="L431">
        <v>3981.98</v>
      </c>
    </row>
    <row r="432" spans="2:12" x14ac:dyDescent="0.25">
      <c r="B432" s="1">
        <v>5152.13</v>
      </c>
      <c r="C432">
        <v>11435.74</v>
      </c>
      <c r="F432">
        <v>11512.41</v>
      </c>
      <c r="G432">
        <v>9788.8700000000008</v>
      </c>
      <c r="H432">
        <v>10928.85</v>
      </c>
      <c r="K432">
        <v>42856.84</v>
      </c>
      <c r="L432">
        <v>3987.93</v>
      </c>
    </row>
    <row r="433" spans="2:12" x14ac:dyDescent="0.25">
      <c r="B433" s="1">
        <v>5166.96</v>
      </c>
      <c r="C433">
        <v>11436.74</v>
      </c>
      <c r="F433">
        <v>11520.1</v>
      </c>
      <c r="G433">
        <v>9819.25</v>
      </c>
      <c r="H433">
        <v>10942.13</v>
      </c>
      <c r="K433">
        <v>42969.85</v>
      </c>
      <c r="L433">
        <v>3989.84</v>
      </c>
    </row>
    <row r="434" spans="2:12" x14ac:dyDescent="0.25">
      <c r="B434" s="1">
        <v>5177.12</v>
      </c>
      <c r="C434">
        <v>11454.02</v>
      </c>
      <c r="F434">
        <v>11524.25</v>
      </c>
      <c r="G434">
        <v>9861.0300000000007</v>
      </c>
      <c r="H434">
        <v>10959.33</v>
      </c>
      <c r="K434">
        <v>42983.46</v>
      </c>
      <c r="L434">
        <v>3994.18</v>
      </c>
    </row>
    <row r="435" spans="2:12" x14ac:dyDescent="0.25">
      <c r="B435" s="1">
        <v>5195.58</v>
      </c>
      <c r="C435">
        <v>11455.28</v>
      </c>
      <c r="F435">
        <v>11530.12</v>
      </c>
      <c r="G435">
        <v>9870.59</v>
      </c>
      <c r="H435">
        <v>10959.69</v>
      </c>
      <c r="K435">
        <v>43073.760000000002</v>
      </c>
      <c r="L435">
        <v>4002.36</v>
      </c>
    </row>
    <row r="436" spans="2:12" x14ac:dyDescent="0.25">
      <c r="B436" s="1">
        <v>5198.6899999999996</v>
      </c>
      <c r="C436">
        <v>11478.14</v>
      </c>
      <c r="F436">
        <v>11534.87</v>
      </c>
      <c r="G436">
        <v>9872.7000000000007</v>
      </c>
      <c r="H436">
        <v>10982.5</v>
      </c>
      <c r="K436">
        <v>43254.42</v>
      </c>
      <c r="L436">
        <v>4005.42</v>
      </c>
    </row>
    <row r="437" spans="2:12" x14ac:dyDescent="0.25">
      <c r="B437" s="1">
        <v>5207.97</v>
      </c>
      <c r="C437">
        <v>11482.63</v>
      </c>
      <c r="F437">
        <v>11538.42</v>
      </c>
      <c r="G437">
        <v>9907.83</v>
      </c>
      <c r="H437">
        <v>10991.58</v>
      </c>
      <c r="K437">
        <v>43578.94</v>
      </c>
      <c r="L437">
        <v>4032.24</v>
      </c>
    </row>
    <row r="438" spans="2:12" x14ac:dyDescent="0.25">
      <c r="B438" s="1">
        <v>5213.22</v>
      </c>
      <c r="C438">
        <v>11488.32</v>
      </c>
      <c r="F438">
        <v>11540.25</v>
      </c>
      <c r="G438">
        <v>9931.9599999999991</v>
      </c>
      <c r="H438">
        <v>11028.56</v>
      </c>
      <c r="K438">
        <v>43753.34</v>
      </c>
      <c r="L438">
        <v>4038.41</v>
      </c>
    </row>
    <row r="439" spans="2:12" x14ac:dyDescent="0.25">
      <c r="B439" s="1">
        <v>5216.4799999999996</v>
      </c>
      <c r="C439">
        <v>11492.46</v>
      </c>
      <c r="F439">
        <v>11554.22</v>
      </c>
      <c r="G439">
        <v>9964.06</v>
      </c>
      <c r="H439">
        <v>11033.66</v>
      </c>
      <c r="K439">
        <v>43813.87</v>
      </c>
      <c r="L439">
        <v>4039.9</v>
      </c>
    </row>
    <row r="440" spans="2:12" x14ac:dyDescent="0.25">
      <c r="B440" s="1">
        <v>5227.99</v>
      </c>
      <c r="C440">
        <v>11497.69</v>
      </c>
      <c r="F440">
        <v>11602.75</v>
      </c>
      <c r="G440">
        <v>10043.25</v>
      </c>
      <c r="H440">
        <v>11070.54</v>
      </c>
      <c r="K440">
        <v>43817.45</v>
      </c>
      <c r="L440">
        <v>4040.56</v>
      </c>
    </row>
    <row r="441" spans="2:12" x14ac:dyDescent="0.25">
      <c r="B441" s="1">
        <v>5240.7700000000004</v>
      </c>
      <c r="C441">
        <v>11511.61</v>
      </c>
      <c r="F441">
        <v>11658.12</v>
      </c>
      <c r="G441">
        <v>10065.41</v>
      </c>
      <c r="H441">
        <v>11073.18</v>
      </c>
      <c r="K441">
        <v>43896.38</v>
      </c>
      <c r="L441">
        <v>4047.94</v>
      </c>
    </row>
    <row r="442" spans="2:12" x14ac:dyDescent="0.25">
      <c r="B442" s="1">
        <v>5245.23</v>
      </c>
      <c r="C442">
        <v>11512.41</v>
      </c>
      <c r="F442">
        <v>11674.13</v>
      </c>
      <c r="G442">
        <v>10096.969999999999</v>
      </c>
      <c r="H442">
        <v>11286.54</v>
      </c>
      <c r="K442">
        <v>43921.18</v>
      </c>
      <c r="L442">
        <v>4058.12</v>
      </c>
    </row>
    <row r="443" spans="2:12" x14ac:dyDescent="0.25">
      <c r="B443" s="1">
        <v>5246.05</v>
      </c>
      <c r="C443">
        <v>11520.1</v>
      </c>
      <c r="F443">
        <v>11696.52</v>
      </c>
      <c r="G443">
        <v>10139.84</v>
      </c>
      <c r="H443">
        <v>11312.33</v>
      </c>
      <c r="K443">
        <v>43943.88</v>
      </c>
      <c r="L443">
        <v>4058.71</v>
      </c>
    </row>
    <row r="444" spans="2:12" x14ac:dyDescent="0.25">
      <c r="B444" s="1">
        <v>5257.51</v>
      </c>
      <c r="C444">
        <v>11524.25</v>
      </c>
      <c r="F444">
        <v>11729.68</v>
      </c>
      <c r="G444">
        <v>10156.780000000001</v>
      </c>
      <c r="H444">
        <v>11321.49</v>
      </c>
      <c r="K444">
        <v>44202.65</v>
      </c>
      <c r="L444">
        <v>4070.42</v>
      </c>
    </row>
    <row r="445" spans="2:12" x14ac:dyDescent="0.25">
      <c r="B445" s="1">
        <v>5261.47</v>
      </c>
      <c r="C445">
        <v>11530.12</v>
      </c>
      <c r="F445">
        <v>11735.88</v>
      </c>
      <c r="G445">
        <v>10191.82</v>
      </c>
      <c r="H445">
        <v>11326.71</v>
      </c>
      <c r="K445">
        <v>44260.75</v>
      </c>
      <c r="L445">
        <v>4070.51</v>
      </c>
    </row>
    <row r="446" spans="2:12" x14ac:dyDescent="0.25">
      <c r="B446" s="1">
        <v>5266.37</v>
      </c>
      <c r="C446">
        <v>11534.87</v>
      </c>
      <c r="F446">
        <v>11737.85</v>
      </c>
      <c r="G446">
        <v>10214.64</v>
      </c>
      <c r="H446">
        <v>11345.52</v>
      </c>
      <c r="K446">
        <v>44400.41</v>
      </c>
      <c r="L446">
        <v>4074.45</v>
      </c>
    </row>
    <row r="447" spans="2:12" x14ac:dyDescent="0.25">
      <c r="B447" s="1">
        <v>5267.82</v>
      </c>
      <c r="C447">
        <v>11538.42</v>
      </c>
      <c r="F447">
        <v>11741.73</v>
      </c>
      <c r="G447">
        <v>10259.129999999999</v>
      </c>
      <c r="H447">
        <v>11356.66</v>
      </c>
      <c r="K447">
        <v>44423.8</v>
      </c>
      <c r="L447">
        <v>4076.5</v>
      </c>
    </row>
    <row r="448" spans="2:12" x14ac:dyDescent="0.25">
      <c r="B448" s="1">
        <v>5272.18</v>
      </c>
      <c r="C448">
        <v>11540.25</v>
      </c>
      <c r="F448">
        <v>11743.93</v>
      </c>
      <c r="G448">
        <v>10264.44</v>
      </c>
      <c r="H448">
        <v>11396.9</v>
      </c>
      <c r="K448">
        <v>44501.4</v>
      </c>
      <c r="L448">
        <v>4133.6400000000003</v>
      </c>
    </row>
    <row r="449" spans="2:12" x14ac:dyDescent="0.25">
      <c r="B449" s="1">
        <v>5275.86</v>
      </c>
      <c r="C449">
        <v>11552.9</v>
      </c>
      <c r="F449">
        <v>11752.68</v>
      </c>
      <c r="G449">
        <v>10315.91</v>
      </c>
      <c r="H449">
        <v>11435.74</v>
      </c>
      <c r="K449">
        <v>44585.46</v>
      </c>
      <c r="L449">
        <v>4134.08</v>
      </c>
    </row>
    <row r="450" spans="2:12" x14ac:dyDescent="0.25">
      <c r="B450" s="1">
        <v>5291.71</v>
      </c>
      <c r="C450">
        <v>11554.22</v>
      </c>
      <c r="F450">
        <v>11830.61</v>
      </c>
      <c r="G450">
        <v>10345.93</v>
      </c>
      <c r="H450">
        <v>11436.74</v>
      </c>
      <c r="K450">
        <v>44641.2</v>
      </c>
      <c r="L450">
        <v>4137.5200000000004</v>
      </c>
    </row>
    <row r="451" spans="2:12" x14ac:dyDescent="0.25">
      <c r="B451" s="1">
        <v>5293.67</v>
      </c>
      <c r="C451">
        <v>11566.3</v>
      </c>
      <c r="F451">
        <v>11881.97</v>
      </c>
      <c r="G451">
        <v>10403.27</v>
      </c>
      <c r="H451">
        <v>11492.46</v>
      </c>
      <c r="K451">
        <v>45008.959999999999</v>
      </c>
      <c r="L451">
        <v>4149.74</v>
      </c>
    </row>
    <row r="452" spans="2:12" x14ac:dyDescent="0.25">
      <c r="B452" s="1">
        <v>5306.7</v>
      </c>
      <c r="C452">
        <v>11576.13</v>
      </c>
      <c r="F452">
        <v>11918.2</v>
      </c>
      <c r="G452">
        <v>10419.59</v>
      </c>
      <c r="H452">
        <v>11511.61</v>
      </c>
      <c r="K452">
        <v>45702.02</v>
      </c>
      <c r="L452">
        <v>4151.03</v>
      </c>
    </row>
    <row r="453" spans="2:12" x14ac:dyDescent="0.25">
      <c r="B453" s="1">
        <v>5312.17</v>
      </c>
      <c r="C453">
        <v>11602.75</v>
      </c>
      <c r="F453">
        <v>11931.13</v>
      </c>
      <c r="G453">
        <v>10419.65</v>
      </c>
      <c r="H453">
        <v>11566.3</v>
      </c>
      <c r="K453">
        <v>45710.21</v>
      </c>
      <c r="L453">
        <v>4154.97</v>
      </c>
    </row>
    <row r="454" spans="2:12" x14ac:dyDescent="0.25">
      <c r="B454" s="1">
        <v>5322.24</v>
      </c>
      <c r="C454">
        <v>11625.11</v>
      </c>
      <c r="F454">
        <v>11941.83</v>
      </c>
      <c r="G454">
        <v>10455.14</v>
      </c>
      <c r="H454">
        <v>11576.13</v>
      </c>
      <c r="K454">
        <v>45863.21</v>
      </c>
      <c r="L454">
        <v>4163.21</v>
      </c>
    </row>
    <row r="455" spans="2:12" x14ac:dyDescent="0.25">
      <c r="B455" s="1">
        <v>5325.65</v>
      </c>
      <c r="C455">
        <v>11657.72</v>
      </c>
      <c r="F455">
        <v>12032.33</v>
      </c>
      <c r="G455">
        <v>10560.49</v>
      </c>
      <c r="H455">
        <v>11625.11</v>
      </c>
      <c r="K455">
        <v>46113.51</v>
      </c>
      <c r="L455">
        <v>4185.1000000000004</v>
      </c>
    </row>
    <row r="456" spans="2:12" x14ac:dyDescent="0.25">
      <c r="B456" s="1">
        <v>5327.4</v>
      </c>
      <c r="C456">
        <v>11657.81</v>
      </c>
      <c r="F456">
        <v>12044.34</v>
      </c>
      <c r="G456">
        <v>10601.41</v>
      </c>
      <c r="H456">
        <v>11658.38</v>
      </c>
      <c r="K456">
        <v>46130.53</v>
      </c>
      <c r="L456">
        <v>4188.7299999999996</v>
      </c>
    </row>
    <row r="457" spans="2:12" x14ac:dyDescent="0.25">
      <c r="B457" s="1">
        <v>5344.81</v>
      </c>
      <c r="C457">
        <v>11658.12</v>
      </c>
      <c r="F457">
        <v>12096.65</v>
      </c>
      <c r="G457">
        <v>10601.63</v>
      </c>
      <c r="H457">
        <v>11730.82</v>
      </c>
      <c r="K457">
        <v>46151.12</v>
      </c>
      <c r="L457">
        <v>4189.1099999999997</v>
      </c>
    </row>
    <row r="458" spans="2:12" x14ac:dyDescent="0.25">
      <c r="B458" s="1">
        <v>5354.07</v>
      </c>
      <c r="C458">
        <v>11658.38</v>
      </c>
      <c r="F458">
        <v>12124.99</v>
      </c>
      <c r="G458">
        <v>10665.44</v>
      </c>
      <c r="H458">
        <v>11743.3</v>
      </c>
      <c r="K458">
        <v>46200.99</v>
      </c>
      <c r="L458">
        <v>4234.93</v>
      </c>
    </row>
    <row r="459" spans="2:12" x14ac:dyDescent="0.25">
      <c r="B459" s="1">
        <v>5364.66</v>
      </c>
      <c r="C459">
        <v>11674.13</v>
      </c>
      <c r="F459">
        <v>12129.61</v>
      </c>
      <c r="G459">
        <v>10690.11</v>
      </c>
      <c r="H459">
        <v>11763</v>
      </c>
      <c r="K459">
        <v>46255.11</v>
      </c>
      <c r="L459">
        <v>4237.13</v>
      </c>
    </row>
    <row r="460" spans="2:12" x14ac:dyDescent="0.25">
      <c r="B460" s="1">
        <v>5373.36</v>
      </c>
      <c r="C460">
        <v>11696.52</v>
      </c>
      <c r="F460">
        <v>12218.7</v>
      </c>
      <c r="G460">
        <v>10704.47</v>
      </c>
      <c r="H460">
        <v>11773.06</v>
      </c>
      <c r="K460">
        <v>46599.11</v>
      </c>
      <c r="L460">
        <v>4239.8900000000003</v>
      </c>
    </row>
    <row r="461" spans="2:12" x14ac:dyDescent="0.25">
      <c r="B461" s="1">
        <v>5375.04</v>
      </c>
      <c r="C461">
        <v>11712.97</v>
      </c>
      <c r="F461">
        <v>12224.35</v>
      </c>
      <c r="G461">
        <v>10769.75</v>
      </c>
      <c r="H461">
        <v>11833.78</v>
      </c>
      <c r="K461">
        <v>46661.440000000002</v>
      </c>
      <c r="L461">
        <v>4243.59</v>
      </c>
    </row>
    <row r="462" spans="2:12" x14ac:dyDescent="0.25">
      <c r="B462" s="1">
        <v>5377.46</v>
      </c>
      <c r="C462">
        <v>11729.68</v>
      </c>
      <c r="F462">
        <v>12233.83</v>
      </c>
      <c r="G462">
        <v>10791.96</v>
      </c>
      <c r="H462">
        <v>11837.16</v>
      </c>
      <c r="K462">
        <v>46718.16</v>
      </c>
      <c r="L462">
        <v>4250.24</v>
      </c>
    </row>
    <row r="463" spans="2:12" x14ac:dyDescent="0.25">
      <c r="B463" s="1">
        <v>5383.54</v>
      </c>
      <c r="C463">
        <v>11730.82</v>
      </c>
      <c r="F463">
        <v>12244.53</v>
      </c>
      <c r="G463">
        <v>10797.34</v>
      </c>
      <c r="H463">
        <v>11842.62</v>
      </c>
      <c r="K463">
        <v>46889.26</v>
      </c>
      <c r="L463">
        <v>4260.74</v>
      </c>
    </row>
    <row r="464" spans="2:12" x14ac:dyDescent="0.25">
      <c r="B464" s="1">
        <v>5385.34</v>
      </c>
      <c r="C464">
        <v>11735.88</v>
      </c>
      <c r="F464">
        <v>12245.17</v>
      </c>
      <c r="G464">
        <v>10806.84</v>
      </c>
      <c r="H464">
        <v>11858.56</v>
      </c>
      <c r="K464">
        <v>47055.53</v>
      </c>
      <c r="L464">
        <v>4265.01</v>
      </c>
    </row>
    <row r="465" spans="2:12" x14ac:dyDescent="0.25">
      <c r="B465" s="1">
        <v>5396.44</v>
      </c>
      <c r="C465">
        <v>11737.85</v>
      </c>
      <c r="F465">
        <v>12268.63</v>
      </c>
      <c r="G465">
        <v>10807.49</v>
      </c>
      <c r="H465">
        <v>11879.1</v>
      </c>
      <c r="K465">
        <v>47269.85</v>
      </c>
      <c r="L465">
        <v>4266.17</v>
      </c>
    </row>
    <row r="466" spans="2:12" x14ac:dyDescent="0.25">
      <c r="B466" s="1">
        <v>5397.62</v>
      </c>
      <c r="C466">
        <v>11741.73</v>
      </c>
      <c r="F466">
        <v>12282.03</v>
      </c>
      <c r="G466">
        <v>10965.45</v>
      </c>
      <c r="H466">
        <v>11884.05</v>
      </c>
      <c r="K466">
        <v>47291.06</v>
      </c>
      <c r="L466">
        <v>4278.55</v>
      </c>
    </row>
    <row r="467" spans="2:12" x14ac:dyDescent="0.25">
      <c r="B467" s="1">
        <v>5400.98</v>
      </c>
      <c r="C467">
        <v>11743.3</v>
      </c>
      <c r="F467">
        <v>12282.38</v>
      </c>
      <c r="G467">
        <v>10976.25</v>
      </c>
      <c r="H467">
        <v>11938.26</v>
      </c>
      <c r="K467">
        <v>47305.31</v>
      </c>
      <c r="L467">
        <v>4296.2700000000004</v>
      </c>
    </row>
    <row r="468" spans="2:12" x14ac:dyDescent="0.25">
      <c r="B468" s="1">
        <v>5402.89</v>
      </c>
      <c r="C468">
        <v>11743.93</v>
      </c>
      <c r="F468">
        <v>12299.59</v>
      </c>
      <c r="G468">
        <v>11018.05</v>
      </c>
      <c r="H468">
        <v>11987.17</v>
      </c>
      <c r="K468">
        <v>47403.88</v>
      </c>
      <c r="L468">
        <v>4320.41</v>
      </c>
    </row>
    <row r="469" spans="2:12" x14ac:dyDescent="0.25">
      <c r="B469" s="1">
        <v>5411.99</v>
      </c>
      <c r="C469">
        <v>11752.68</v>
      </c>
      <c r="F469">
        <v>12408.29</v>
      </c>
      <c r="G469">
        <v>11037.85</v>
      </c>
      <c r="H469">
        <v>12001.29</v>
      </c>
      <c r="K469">
        <v>47462.89</v>
      </c>
      <c r="L469">
        <v>4337.74</v>
      </c>
    </row>
    <row r="470" spans="2:12" x14ac:dyDescent="0.25">
      <c r="B470" s="1">
        <v>5415.66</v>
      </c>
      <c r="C470">
        <v>11763</v>
      </c>
      <c r="F470">
        <v>12475.35</v>
      </c>
      <c r="G470">
        <v>11068.77</v>
      </c>
      <c r="H470">
        <v>12035.18</v>
      </c>
      <c r="K470">
        <v>47496.49</v>
      </c>
      <c r="L470">
        <v>4340.4399999999996</v>
      </c>
    </row>
    <row r="471" spans="2:12" x14ac:dyDescent="0.25">
      <c r="B471" s="1">
        <v>5425.02</v>
      </c>
      <c r="C471">
        <v>11773.06</v>
      </c>
      <c r="F471">
        <v>12574.05</v>
      </c>
      <c r="G471">
        <v>11082.58</v>
      </c>
      <c r="H471">
        <v>12094.48</v>
      </c>
      <c r="K471">
        <v>47896.79</v>
      </c>
      <c r="L471">
        <v>4347.0200000000004</v>
      </c>
    </row>
    <row r="472" spans="2:12" x14ac:dyDescent="0.25">
      <c r="B472" s="1">
        <v>5428.98</v>
      </c>
      <c r="C472">
        <v>11830.61</v>
      </c>
      <c r="F472">
        <v>12579.92</v>
      </c>
      <c r="G472">
        <v>11085.59</v>
      </c>
      <c r="H472">
        <v>12105.32</v>
      </c>
      <c r="K472">
        <v>47928.03</v>
      </c>
      <c r="L472">
        <v>4349.46</v>
      </c>
    </row>
    <row r="473" spans="2:12" x14ac:dyDescent="0.25">
      <c r="B473" s="1">
        <v>5458.05</v>
      </c>
      <c r="C473">
        <v>11833.78</v>
      </c>
      <c r="F473">
        <v>12600.46</v>
      </c>
      <c r="G473">
        <v>11150.78</v>
      </c>
      <c r="H473">
        <v>12130.8</v>
      </c>
      <c r="K473">
        <v>48173.36</v>
      </c>
      <c r="L473">
        <v>4350.51</v>
      </c>
    </row>
    <row r="474" spans="2:12" x14ac:dyDescent="0.25">
      <c r="B474" s="1">
        <v>5466.88</v>
      </c>
      <c r="C474">
        <v>11837.16</v>
      </c>
      <c r="F474">
        <v>12622.18</v>
      </c>
      <c r="G474">
        <v>11163.57</v>
      </c>
      <c r="H474">
        <v>12137.6</v>
      </c>
      <c r="K474">
        <v>48517.56</v>
      </c>
      <c r="L474">
        <v>4357.04</v>
      </c>
    </row>
    <row r="475" spans="2:12" x14ac:dyDescent="0.25">
      <c r="B475" s="1">
        <v>5469.01</v>
      </c>
      <c r="C475">
        <v>11840.78</v>
      </c>
      <c r="F475">
        <v>12624.74</v>
      </c>
      <c r="G475">
        <v>11186.2</v>
      </c>
      <c r="H475">
        <v>12146.97</v>
      </c>
      <c r="K475">
        <v>48549.18</v>
      </c>
      <c r="L475">
        <v>4391.6499999999996</v>
      </c>
    </row>
    <row r="476" spans="2:12" x14ac:dyDescent="0.25">
      <c r="B476" s="1">
        <v>5472.45</v>
      </c>
      <c r="C476">
        <v>11842.44</v>
      </c>
      <c r="F476">
        <v>12629.17</v>
      </c>
      <c r="G476">
        <v>11187.66</v>
      </c>
      <c r="H476">
        <v>12148.2</v>
      </c>
      <c r="K476">
        <v>48673.56</v>
      </c>
      <c r="L476">
        <v>4392.7</v>
      </c>
    </row>
    <row r="477" spans="2:12" x14ac:dyDescent="0.25">
      <c r="B477" s="1">
        <v>5478.04</v>
      </c>
      <c r="C477">
        <v>11842.62</v>
      </c>
      <c r="F477">
        <v>12638.2</v>
      </c>
      <c r="G477">
        <v>11217.35</v>
      </c>
      <c r="H477">
        <v>12198.64</v>
      </c>
      <c r="K477">
        <v>48675.519999999997</v>
      </c>
      <c r="L477">
        <v>4397.3100000000004</v>
      </c>
    </row>
    <row r="478" spans="2:12" x14ac:dyDescent="0.25">
      <c r="B478" s="1">
        <v>5484.47</v>
      </c>
      <c r="C478">
        <v>11848.14</v>
      </c>
      <c r="F478">
        <v>12640.24</v>
      </c>
      <c r="G478">
        <v>11250.43</v>
      </c>
      <c r="H478">
        <v>12231.61</v>
      </c>
      <c r="K478">
        <v>48824.45</v>
      </c>
      <c r="L478">
        <v>4399.7299999999996</v>
      </c>
    </row>
    <row r="479" spans="2:12" x14ac:dyDescent="0.25">
      <c r="B479" s="1">
        <v>5488.26</v>
      </c>
      <c r="C479">
        <v>11856.41</v>
      </c>
      <c r="F479">
        <v>12643.38</v>
      </c>
      <c r="G479">
        <v>11264.54</v>
      </c>
      <c r="H479">
        <v>12235.84</v>
      </c>
      <c r="K479">
        <v>48885.14</v>
      </c>
      <c r="L479">
        <v>4402.2299999999996</v>
      </c>
    </row>
    <row r="480" spans="2:12" x14ac:dyDescent="0.25">
      <c r="B480" s="1">
        <v>5503.36</v>
      </c>
      <c r="C480">
        <v>11858.56</v>
      </c>
      <c r="F480">
        <v>12713</v>
      </c>
      <c r="G480">
        <v>11272.33</v>
      </c>
      <c r="H480">
        <v>12237.73</v>
      </c>
      <c r="K480">
        <v>48970.25</v>
      </c>
      <c r="L480">
        <v>4415.16</v>
      </c>
    </row>
    <row r="481" spans="2:12" x14ac:dyDescent="0.25">
      <c r="B481" s="1">
        <v>5539.4</v>
      </c>
      <c r="C481">
        <v>11879.1</v>
      </c>
      <c r="F481">
        <v>12718.21</v>
      </c>
      <c r="G481">
        <v>11299.34</v>
      </c>
      <c r="H481">
        <v>12254.44</v>
      </c>
      <c r="K481">
        <v>49577.66</v>
      </c>
      <c r="L481">
        <v>4420.95</v>
      </c>
    </row>
    <row r="482" spans="2:12" x14ac:dyDescent="0.25">
      <c r="B482" s="1">
        <v>5540.35</v>
      </c>
      <c r="C482">
        <v>11881.36</v>
      </c>
      <c r="F482">
        <v>12741.17</v>
      </c>
      <c r="G482">
        <v>11318.57</v>
      </c>
      <c r="H482">
        <v>12265.51</v>
      </c>
      <c r="K482">
        <v>51194.559999999998</v>
      </c>
      <c r="L482">
        <v>4428.8900000000003</v>
      </c>
    </row>
    <row r="483" spans="2:12" x14ac:dyDescent="0.25">
      <c r="B483" s="1">
        <v>5552.61</v>
      </c>
      <c r="C483">
        <v>11881.97</v>
      </c>
      <c r="F483">
        <v>12788.18</v>
      </c>
      <c r="G483">
        <v>11344.32</v>
      </c>
      <c r="H483">
        <v>12323.94</v>
      </c>
      <c r="K483">
        <v>52590.83</v>
      </c>
      <c r="L483">
        <v>4433.3900000000003</v>
      </c>
    </row>
    <row r="484" spans="2:12" x14ac:dyDescent="0.25">
      <c r="B484" s="1">
        <v>5576.35</v>
      </c>
      <c r="C484">
        <v>11884.05</v>
      </c>
      <c r="F484">
        <v>12797.21</v>
      </c>
      <c r="G484">
        <v>11365.95</v>
      </c>
      <c r="H484">
        <v>12347.17</v>
      </c>
      <c r="K484">
        <v>55135.4</v>
      </c>
      <c r="L484">
        <v>4433.92</v>
      </c>
    </row>
    <row r="485" spans="2:12" x14ac:dyDescent="0.25">
      <c r="B485" s="1">
        <v>5582.95</v>
      </c>
      <c r="C485">
        <v>11918.2</v>
      </c>
      <c r="F485">
        <v>12852.37</v>
      </c>
      <c r="G485">
        <v>11378.57</v>
      </c>
      <c r="H485">
        <v>12363.55</v>
      </c>
      <c r="K485">
        <v>58571.07</v>
      </c>
      <c r="L485">
        <v>4435.09</v>
      </c>
    </row>
    <row r="486" spans="2:12" x14ac:dyDescent="0.25">
      <c r="B486" s="1">
        <v>5587.59</v>
      </c>
      <c r="C486">
        <v>11931.13</v>
      </c>
      <c r="F486">
        <v>12890.06</v>
      </c>
      <c r="G486">
        <v>11381.33</v>
      </c>
      <c r="H486">
        <v>12404.88</v>
      </c>
      <c r="K486">
        <v>62592.87</v>
      </c>
      <c r="L486">
        <v>4438.26</v>
      </c>
    </row>
    <row r="487" spans="2:12" x14ac:dyDescent="0.25">
      <c r="B487" s="1">
        <v>5594.85</v>
      </c>
      <c r="C487">
        <v>11938.26</v>
      </c>
      <c r="F487">
        <v>12950.07</v>
      </c>
      <c r="G487">
        <v>11388.27</v>
      </c>
      <c r="H487">
        <v>12430.95</v>
      </c>
      <c r="K487">
        <v>63770.43</v>
      </c>
      <c r="L487">
        <v>4441.21</v>
      </c>
    </row>
    <row r="488" spans="2:12" x14ac:dyDescent="0.25">
      <c r="B488" s="1">
        <v>5612.83</v>
      </c>
      <c r="C488">
        <v>11941.83</v>
      </c>
      <c r="F488">
        <v>12957.12</v>
      </c>
      <c r="G488">
        <v>11411.69</v>
      </c>
      <c r="H488">
        <v>12452.25</v>
      </c>
      <c r="L488">
        <v>4449.46</v>
      </c>
    </row>
    <row r="489" spans="2:12" x14ac:dyDescent="0.25">
      <c r="B489" s="1">
        <v>5615.37</v>
      </c>
      <c r="C489">
        <v>11944.59</v>
      </c>
      <c r="F489">
        <v>12979.36</v>
      </c>
      <c r="G489">
        <v>11455.28</v>
      </c>
      <c r="H489">
        <v>12479.71</v>
      </c>
      <c r="L489">
        <v>4454.3999999999996</v>
      </c>
    </row>
    <row r="490" spans="2:12" x14ac:dyDescent="0.25">
      <c r="B490" s="1">
        <v>5630.46</v>
      </c>
      <c r="C490">
        <v>11945.13</v>
      </c>
      <c r="F490">
        <v>12982.87</v>
      </c>
      <c r="G490">
        <v>11478.14</v>
      </c>
      <c r="H490">
        <v>12485.8</v>
      </c>
      <c r="L490">
        <v>4462.72</v>
      </c>
    </row>
    <row r="491" spans="2:12" x14ac:dyDescent="0.25">
      <c r="B491" s="1">
        <v>5649.72</v>
      </c>
      <c r="C491">
        <v>11946.63</v>
      </c>
      <c r="F491">
        <v>13002.91</v>
      </c>
      <c r="G491">
        <v>11482.63</v>
      </c>
      <c r="H491">
        <v>12495.29</v>
      </c>
      <c r="L491">
        <v>4463.21</v>
      </c>
    </row>
    <row r="492" spans="2:12" x14ac:dyDescent="0.25">
      <c r="B492" s="1">
        <v>5650.14</v>
      </c>
      <c r="C492">
        <v>11987.17</v>
      </c>
      <c r="F492">
        <v>13004.95</v>
      </c>
      <c r="G492">
        <v>11552.9</v>
      </c>
      <c r="H492">
        <v>12523.6</v>
      </c>
      <c r="L492">
        <v>4466.62</v>
      </c>
    </row>
    <row r="493" spans="2:12" x14ac:dyDescent="0.25">
      <c r="B493" s="1">
        <v>5662.23</v>
      </c>
      <c r="C493">
        <v>11987.68</v>
      </c>
      <c r="F493">
        <v>13012.21</v>
      </c>
      <c r="G493">
        <v>11657.72</v>
      </c>
      <c r="H493">
        <v>12557.61</v>
      </c>
      <c r="L493">
        <v>4468.25</v>
      </c>
    </row>
    <row r="494" spans="2:12" x14ac:dyDescent="0.25">
      <c r="B494" s="1">
        <v>5679.13</v>
      </c>
      <c r="C494">
        <v>11994.89</v>
      </c>
      <c r="F494">
        <v>13019.16</v>
      </c>
      <c r="G494">
        <v>11657.81</v>
      </c>
      <c r="H494">
        <v>12609.89</v>
      </c>
      <c r="L494">
        <v>4488.58</v>
      </c>
    </row>
    <row r="495" spans="2:12" x14ac:dyDescent="0.25">
      <c r="B495" s="1">
        <v>5690.79</v>
      </c>
      <c r="C495">
        <v>12001.29</v>
      </c>
      <c r="F495">
        <v>13041.92</v>
      </c>
      <c r="G495">
        <v>11712.97</v>
      </c>
      <c r="H495">
        <v>12629.9</v>
      </c>
      <c r="L495">
        <v>4500.34</v>
      </c>
    </row>
    <row r="496" spans="2:12" x14ac:dyDescent="0.25">
      <c r="B496" s="1">
        <v>5693.43</v>
      </c>
      <c r="C496">
        <v>12029.29</v>
      </c>
      <c r="F496">
        <v>13044.41</v>
      </c>
      <c r="G496">
        <v>11840.78</v>
      </c>
      <c r="H496">
        <v>12697.48</v>
      </c>
      <c r="L496">
        <v>4504.66</v>
      </c>
    </row>
    <row r="497" spans="2:12" x14ac:dyDescent="0.25">
      <c r="B497" s="1">
        <v>5698.74</v>
      </c>
      <c r="C497">
        <v>12032.33</v>
      </c>
      <c r="F497">
        <v>13051.22</v>
      </c>
      <c r="G497">
        <v>11842.44</v>
      </c>
      <c r="H497">
        <v>12700.63</v>
      </c>
      <c r="L497">
        <v>4511.41</v>
      </c>
    </row>
    <row r="498" spans="2:12" x14ac:dyDescent="0.25">
      <c r="B498" s="1">
        <v>5699.84</v>
      </c>
      <c r="C498">
        <v>12035.18</v>
      </c>
      <c r="F498">
        <v>13116.84</v>
      </c>
      <c r="G498">
        <v>11848.14</v>
      </c>
      <c r="H498">
        <v>12731</v>
      </c>
      <c r="L498">
        <v>4515.71</v>
      </c>
    </row>
    <row r="499" spans="2:12" x14ac:dyDescent="0.25">
      <c r="B499" s="1">
        <v>5708.87</v>
      </c>
      <c r="C499">
        <v>12044.34</v>
      </c>
      <c r="F499">
        <v>13204.29</v>
      </c>
      <c r="G499">
        <v>11856.41</v>
      </c>
      <c r="H499">
        <v>12770.27</v>
      </c>
      <c r="L499">
        <v>4518.3999999999996</v>
      </c>
    </row>
    <row r="500" spans="2:12" x14ac:dyDescent="0.25">
      <c r="B500" s="1">
        <v>5720.38</v>
      </c>
      <c r="C500">
        <v>12048.13</v>
      </c>
      <c r="F500">
        <v>13217.09</v>
      </c>
      <c r="G500">
        <v>11881.36</v>
      </c>
      <c r="H500">
        <v>12776.05</v>
      </c>
      <c r="L500">
        <v>4518.7700000000004</v>
      </c>
    </row>
    <row r="501" spans="2:12" x14ac:dyDescent="0.25">
      <c r="B501" s="1">
        <v>5741.67</v>
      </c>
      <c r="C501">
        <v>12091.34</v>
      </c>
      <c r="F501">
        <v>13352.1</v>
      </c>
      <c r="G501">
        <v>11944.59</v>
      </c>
      <c r="H501">
        <v>12788.03</v>
      </c>
      <c r="L501">
        <v>4518.83</v>
      </c>
    </row>
    <row r="502" spans="2:12" x14ac:dyDescent="0.25">
      <c r="B502" s="1">
        <v>5748.13</v>
      </c>
      <c r="C502">
        <v>12094.48</v>
      </c>
      <c r="F502">
        <v>13360.94</v>
      </c>
      <c r="G502">
        <v>11945.13</v>
      </c>
      <c r="H502">
        <v>12815.44</v>
      </c>
      <c r="L502">
        <v>4527.18</v>
      </c>
    </row>
    <row r="503" spans="2:12" x14ac:dyDescent="0.25">
      <c r="B503" s="1">
        <v>5757.41</v>
      </c>
      <c r="C503">
        <v>12096.65</v>
      </c>
      <c r="F503">
        <v>13393.76</v>
      </c>
      <c r="G503">
        <v>11946.63</v>
      </c>
      <c r="H503">
        <v>12823.25</v>
      </c>
      <c r="L503">
        <v>4529.4799999999996</v>
      </c>
    </row>
    <row r="504" spans="2:12" x14ac:dyDescent="0.25">
      <c r="B504" s="1">
        <v>5778.71</v>
      </c>
      <c r="C504">
        <v>12105.32</v>
      </c>
      <c r="F504">
        <v>13451.12</v>
      </c>
      <c r="G504">
        <v>11987.68</v>
      </c>
      <c r="H504">
        <v>12829.46</v>
      </c>
      <c r="L504">
        <v>4536.26</v>
      </c>
    </row>
    <row r="505" spans="2:12" x14ac:dyDescent="0.25">
      <c r="B505" s="1">
        <v>5807.06</v>
      </c>
      <c r="C505">
        <v>12124.99</v>
      </c>
      <c r="F505">
        <v>13457.96</v>
      </c>
      <c r="G505">
        <v>11994.89</v>
      </c>
      <c r="H505">
        <v>12856.84</v>
      </c>
      <c r="L505">
        <v>4544.2299999999996</v>
      </c>
    </row>
    <row r="506" spans="2:12" x14ac:dyDescent="0.25">
      <c r="B506" s="1">
        <v>5812.9</v>
      </c>
      <c r="C506">
        <v>12129.61</v>
      </c>
      <c r="F506">
        <v>13465.8</v>
      </c>
      <c r="G506">
        <v>12029.29</v>
      </c>
      <c r="H506">
        <v>12870.31</v>
      </c>
      <c r="L506">
        <v>4561.1899999999996</v>
      </c>
    </row>
    <row r="507" spans="2:12" x14ac:dyDescent="0.25">
      <c r="B507" s="1">
        <v>5816.58</v>
      </c>
      <c r="C507">
        <v>12130.8</v>
      </c>
      <c r="F507">
        <v>13511.28</v>
      </c>
      <c r="G507">
        <v>12048.13</v>
      </c>
      <c r="H507">
        <v>12949.16</v>
      </c>
      <c r="L507">
        <v>4562.84</v>
      </c>
    </row>
    <row r="508" spans="2:12" x14ac:dyDescent="0.25">
      <c r="B508" s="1">
        <v>5832.6</v>
      </c>
      <c r="C508">
        <v>12137.6</v>
      </c>
      <c r="F508">
        <v>13588.17</v>
      </c>
      <c r="G508">
        <v>12091.34</v>
      </c>
      <c r="H508">
        <v>12981.35</v>
      </c>
      <c r="L508">
        <v>4564.1899999999996</v>
      </c>
    </row>
    <row r="509" spans="2:12" x14ac:dyDescent="0.25">
      <c r="B509" s="1">
        <v>5836.52</v>
      </c>
      <c r="C509">
        <v>12142.58</v>
      </c>
      <c r="F509">
        <v>13607.37</v>
      </c>
      <c r="G509">
        <v>12142.58</v>
      </c>
      <c r="H509">
        <v>13008.07</v>
      </c>
      <c r="L509">
        <v>4571.41</v>
      </c>
    </row>
    <row r="510" spans="2:12" x14ac:dyDescent="0.25">
      <c r="B510" s="1">
        <v>5843.99</v>
      </c>
      <c r="C510">
        <v>12146.97</v>
      </c>
      <c r="F510">
        <v>13685.51</v>
      </c>
      <c r="G510">
        <v>12222.9</v>
      </c>
      <c r="H510">
        <v>13047.33</v>
      </c>
      <c r="L510">
        <v>4608.03</v>
      </c>
    </row>
    <row r="511" spans="2:12" x14ac:dyDescent="0.25">
      <c r="B511" s="1">
        <v>5846.92</v>
      </c>
      <c r="C511">
        <v>12148.2</v>
      </c>
      <c r="F511">
        <v>13770.1</v>
      </c>
      <c r="G511">
        <v>12255.04</v>
      </c>
      <c r="H511">
        <v>13112.6</v>
      </c>
      <c r="L511">
        <v>4618.08</v>
      </c>
    </row>
    <row r="512" spans="2:12" x14ac:dyDescent="0.25">
      <c r="B512" s="1">
        <v>5847.24</v>
      </c>
      <c r="C512">
        <v>12198.64</v>
      </c>
      <c r="F512">
        <v>13831.12</v>
      </c>
      <c r="G512">
        <v>12269.69</v>
      </c>
      <c r="H512">
        <v>13126.68</v>
      </c>
      <c r="L512">
        <v>4646.76</v>
      </c>
    </row>
    <row r="513" spans="2:12" x14ac:dyDescent="0.25">
      <c r="B513" s="1">
        <v>5855.9</v>
      </c>
      <c r="C513">
        <v>12218.7</v>
      </c>
      <c r="F513">
        <v>13844.51</v>
      </c>
      <c r="G513">
        <v>12333.83</v>
      </c>
      <c r="H513">
        <v>13224.06</v>
      </c>
      <c r="L513">
        <v>4661.29</v>
      </c>
    </row>
    <row r="514" spans="2:12" x14ac:dyDescent="0.25">
      <c r="B514" s="1">
        <v>5877.02</v>
      </c>
      <c r="C514">
        <v>12222.9</v>
      </c>
      <c r="F514">
        <v>13874.89</v>
      </c>
      <c r="G514">
        <v>12369.89</v>
      </c>
      <c r="H514">
        <v>13228.85</v>
      </c>
      <c r="L514">
        <v>4667.6099999999997</v>
      </c>
    </row>
    <row r="515" spans="2:12" x14ac:dyDescent="0.25">
      <c r="B515" s="1">
        <v>5910.94</v>
      </c>
      <c r="C515">
        <v>12224.35</v>
      </c>
      <c r="F515">
        <v>13937.67</v>
      </c>
      <c r="G515">
        <v>12407.3</v>
      </c>
      <c r="H515">
        <v>13292.52</v>
      </c>
      <c r="L515">
        <v>4670.6400000000003</v>
      </c>
    </row>
    <row r="516" spans="2:12" x14ac:dyDescent="0.25">
      <c r="B516" s="1">
        <v>5920.1</v>
      </c>
      <c r="C516">
        <v>12231.61</v>
      </c>
      <c r="F516">
        <v>13979.45</v>
      </c>
      <c r="G516">
        <v>12499.88</v>
      </c>
      <c r="H516">
        <v>13377.41</v>
      </c>
      <c r="L516">
        <v>4673.3900000000003</v>
      </c>
    </row>
    <row r="517" spans="2:12" x14ac:dyDescent="0.25">
      <c r="B517" s="1">
        <v>5926.93</v>
      </c>
      <c r="C517">
        <v>12233.83</v>
      </c>
      <c r="F517">
        <v>13981.85</v>
      </c>
      <c r="G517">
        <v>12592.53</v>
      </c>
      <c r="H517">
        <v>13390.56</v>
      </c>
      <c r="L517">
        <v>4674.2</v>
      </c>
    </row>
    <row r="518" spans="2:12" x14ac:dyDescent="0.25">
      <c r="B518" s="1">
        <v>5927.65</v>
      </c>
      <c r="C518">
        <v>12235.84</v>
      </c>
      <c r="F518">
        <v>14001.13</v>
      </c>
      <c r="G518">
        <v>12644.59</v>
      </c>
      <c r="H518">
        <v>13405.39</v>
      </c>
      <c r="L518">
        <v>4678.8</v>
      </c>
    </row>
    <row r="519" spans="2:12" x14ac:dyDescent="0.25">
      <c r="B519" s="1">
        <v>5957.35</v>
      </c>
      <c r="C519">
        <v>12237.73</v>
      </c>
      <c r="F519">
        <v>14119.62</v>
      </c>
      <c r="G519">
        <v>12646.21</v>
      </c>
      <c r="H519">
        <v>13412.97</v>
      </c>
      <c r="L519">
        <v>4686.3900000000003</v>
      </c>
    </row>
    <row r="520" spans="2:12" x14ac:dyDescent="0.25">
      <c r="B520" s="1">
        <v>5960.91</v>
      </c>
      <c r="C520">
        <v>12244.53</v>
      </c>
      <c r="F520">
        <v>14152.46</v>
      </c>
      <c r="G520">
        <v>12648.7</v>
      </c>
      <c r="H520">
        <v>13417.05</v>
      </c>
      <c r="L520">
        <v>4687.8</v>
      </c>
    </row>
    <row r="521" spans="2:12" x14ac:dyDescent="0.25">
      <c r="B521" s="1">
        <v>5966.89</v>
      </c>
      <c r="C521">
        <v>12245.17</v>
      </c>
      <c r="F521">
        <v>14193.55</v>
      </c>
      <c r="G521">
        <v>12699.56</v>
      </c>
      <c r="H521">
        <v>13429.04</v>
      </c>
      <c r="L521">
        <v>4699.47</v>
      </c>
    </row>
    <row r="522" spans="2:12" x14ac:dyDescent="0.25">
      <c r="B522" s="1">
        <v>5972.38</v>
      </c>
      <c r="C522">
        <v>12254.44</v>
      </c>
      <c r="F522">
        <v>14209.4</v>
      </c>
      <c r="G522">
        <v>12847.24</v>
      </c>
      <c r="H522">
        <v>13430.27</v>
      </c>
      <c r="L522">
        <v>4712.12</v>
      </c>
    </row>
    <row r="523" spans="2:12" x14ac:dyDescent="0.25">
      <c r="B523" s="1">
        <v>5974.38</v>
      </c>
      <c r="C523">
        <v>12255.04</v>
      </c>
      <c r="F523">
        <v>14235.07</v>
      </c>
      <c r="G523">
        <v>12913.99</v>
      </c>
      <c r="H523">
        <v>13470.86</v>
      </c>
      <c r="L523">
        <v>4718.2</v>
      </c>
    </row>
    <row r="524" spans="2:12" x14ac:dyDescent="0.25">
      <c r="B524" s="1">
        <v>5976.83</v>
      </c>
      <c r="C524">
        <v>12265.51</v>
      </c>
      <c r="F524">
        <v>14254.61</v>
      </c>
      <c r="G524">
        <v>12925.89</v>
      </c>
      <c r="H524">
        <v>13555</v>
      </c>
      <c r="L524">
        <v>4719.5200000000004</v>
      </c>
    </row>
    <row r="525" spans="2:12" x14ac:dyDescent="0.25">
      <c r="B525" s="1">
        <v>5979.66</v>
      </c>
      <c r="C525">
        <v>12268.63</v>
      </c>
      <c r="F525">
        <v>14355.43</v>
      </c>
      <c r="G525">
        <v>12928.79</v>
      </c>
      <c r="H525">
        <v>13566.04</v>
      </c>
      <c r="L525">
        <v>4719.74</v>
      </c>
    </row>
    <row r="526" spans="2:12" x14ac:dyDescent="0.25">
      <c r="B526" s="1">
        <v>5979.73</v>
      </c>
      <c r="C526">
        <v>12269.69</v>
      </c>
      <c r="F526">
        <v>14394.56</v>
      </c>
      <c r="G526">
        <v>12994.12</v>
      </c>
      <c r="H526">
        <v>13616.36</v>
      </c>
      <c r="L526">
        <v>4728.71</v>
      </c>
    </row>
    <row r="527" spans="2:12" x14ac:dyDescent="0.25">
      <c r="B527" s="1">
        <v>5979.99</v>
      </c>
      <c r="C527">
        <v>12282.03</v>
      </c>
      <c r="F527">
        <v>14426.07</v>
      </c>
      <c r="G527">
        <v>13010.86</v>
      </c>
      <c r="H527">
        <v>13622.01</v>
      </c>
      <c r="L527">
        <v>4734.6400000000003</v>
      </c>
    </row>
    <row r="528" spans="2:12" x14ac:dyDescent="0.25">
      <c r="B528" s="1">
        <v>5989.52</v>
      </c>
      <c r="C528">
        <v>12282.38</v>
      </c>
      <c r="F528">
        <v>14449.85</v>
      </c>
      <c r="G528">
        <v>13023.93</v>
      </c>
      <c r="H528">
        <v>13635.64</v>
      </c>
      <c r="L528">
        <v>4738.2700000000004</v>
      </c>
    </row>
    <row r="529" spans="2:12" x14ac:dyDescent="0.25">
      <c r="B529" s="1">
        <v>5990.17</v>
      </c>
      <c r="C529">
        <v>12299.59</v>
      </c>
      <c r="F529">
        <v>14571.89</v>
      </c>
      <c r="G529">
        <v>13063.88</v>
      </c>
      <c r="H529">
        <v>13638.06</v>
      </c>
      <c r="L529">
        <v>4740.78</v>
      </c>
    </row>
    <row r="530" spans="2:12" x14ac:dyDescent="0.25">
      <c r="B530" s="1">
        <v>5993.62</v>
      </c>
      <c r="C530">
        <v>12323.94</v>
      </c>
      <c r="F530">
        <v>14574.64</v>
      </c>
      <c r="G530">
        <v>13101.74</v>
      </c>
      <c r="H530">
        <v>13726.21</v>
      </c>
      <c r="L530">
        <v>4746.34</v>
      </c>
    </row>
    <row r="531" spans="2:12" x14ac:dyDescent="0.25">
      <c r="B531" s="1">
        <v>6059.17</v>
      </c>
      <c r="C531">
        <v>12333.83</v>
      </c>
      <c r="F531">
        <v>14590.63</v>
      </c>
      <c r="G531">
        <v>13110.79</v>
      </c>
      <c r="H531">
        <v>13801.61</v>
      </c>
      <c r="L531">
        <v>4747.05</v>
      </c>
    </row>
    <row r="532" spans="2:12" x14ac:dyDescent="0.25">
      <c r="B532" s="1">
        <v>6061.8</v>
      </c>
      <c r="C532">
        <v>12347.17</v>
      </c>
      <c r="F532">
        <v>14657.2</v>
      </c>
      <c r="G532">
        <v>13113.51</v>
      </c>
      <c r="H532">
        <v>13822.8</v>
      </c>
      <c r="L532">
        <v>4751.07</v>
      </c>
    </row>
    <row r="533" spans="2:12" x14ac:dyDescent="0.25">
      <c r="B533" s="1">
        <v>6064.37</v>
      </c>
      <c r="C533">
        <v>12363.55</v>
      </c>
      <c r="F533">
        <v>14665.75</v>
      </c>
      <c r="G533">
        <v>13129.6</v>
      </c>
      <c r="H533">
        <v>13887.2</v>
      </c>
      <c r="L533">
        <v>4753.6400000000003</v>
      </c>
    </row>
    <row r="534" spans="2:12" x14ac:dyDescent="0.25">
      <c r="B534" s="1">
        <v>6074.37</v>
      </c>
      <c r="C534">
        <v>12369.89</v>
      </c>
      <c r="F534">
        <v>14692.67</v>
      </c>
      <c r="G534">
        <v>13143.34</v>
      </c>
      <c r="H534">
        <v>14007.22</v>
      </c>
      <c r="L534">
        <v>4762.33</v>
      </c>
    </row>
    <row r="535" spans="2:12" x14ac:dyDescent="0.25">
      <c r="B535" s="1">
        <v>6098.38</v>
      </c>
      <c r="C535">
        <v>12404.88</v>
      </c>
      <c r="F535">
        <v>14908.27</v>
      </c>
      <c r="G535">
        <v>13143.86</v>
      </c>
      <c r="H535">
        <v>14043.48</v>
      </c>
      <c r="L535">
        <v>4766.0200000000004</v>
      </c>
    </row>
    <row r="536" spans="2:12" x14ac:dyDescent="0.25">
      <c r="B536" s="1">
        <v>6111.95</v>
      </c>
      <c r="C536">
        <v>12407.3</v>
      </c>
      <c r="F536">
        <v>14945.34</v>
      </c>
      <c r="G536">
        <v>13214.43</v>
      </c>
      <c r="H536">
        <v>14081.93</v>
      </c>
      <c r="L536">
        <v>4779.6000000000004</v>
      </c>
    </row>
    <row r="537" spans="2:12" x14ac:dyDescent="0.25">
      <c r="B537" s="1">
        <v>6112.35</v>
      </c>
      <c r="C537">
        <v>12408.29</v>
      </c>
      <c r="F537">
        <v>15025.76</v>
      </c>
      <c r="G537">
        <v>13224.69</v>
      </c>
      <c r="H537">
        <v>14098.07</v>
      </c>
      <c r="L537">
        <v>4787.42</v>
      </c>
    </row>
    <row r="538" spans="2:12" x14ac:dyDescent="0.25">
      <c r="B538" s="1">
        <v>6113.23</v>
      </c>
      <c r="C538">
        <v>12430.95</v>
      </c>
      <c r="F538">
        <v>15090.35</v>
      </c>
      <c r="G538">
        <v>13333.71</v>
      </c>
      <c r="H538">
        <v>14133.04</v>
      </c>
      <c r="L538">
        <v>4795.66</v>
      </c>
    </row>
    <row r="539" spans="2:12" x14ac:dyDescent="0.25">
      <c r="B539" s="1">
        <v>6117.49</v>
      </c>
      <c r="C539">
        <v>12452.25</v>
      </c>
      <c r="F539">
        <v>15103.69</v>
      </c>
      <c r="G539">
        <v>13375.76</v>
      </c>
      <c r="H539">
        <v>14256.19</v>
      </c>
      <c r="L539">
        <v>4812.34</v>
      </c>
    </row>
    <row r="540" spans="2:12" x14ac:dyDescent="0.25">
      <c r="B540" s="1">
        <v>6128.8</v>
      </c>
      <c r="C540">
        <v>12475.35</v>
      </c>
      <c r="F540">
        <v>15123.19</v>
      </c>
      <c r="G540">
        <v>13383.67</v>
      </c>
      <c r="H540">
        <v>14285.9</v>
      </c>
      <c r="L540">
        <v>4827.1000000000004</v>
      </c>
    </row>
    <row r="541" spans="2:12" x14ac:dyDescent="0.25">
      <c r="B541" s="1">
        <v>6138.5</v>
      </c>
      <c r="C541">
        <v>12479.71</v>
      </c>
      <c r="F541">
        <v>15150.44</v>
      </c>
      <c r="G541">
        <v>13415.04</v>
      </c>
      <c r="H541">
        <v>14313.85</v>
      </c>
      <c r="L541">
        <v>4830.63</v>
      </c>
    </row>
    <row r="542" spans="2:12" x14ac:dyDescent="0.25">
      <c r="B542" s="1">
        <v>6138.58</v>
      </c>
      <c r="C542">
        <v>12485.8</v>
      </c>
      <c r="F542">
        <v>15161.53</v>
      </c>
      <c r="G542">
        <v>13440.7</v>
      </c>
      <c r="H542">
        <v>14337.91</v>
      </c>
      <c r="L542">
        <v>4835.43</v>
      </c>
    </row>
    <row r="543" spans="2:12" x14ac:dyDescent="0.25">
      <c r="B543" s="1">
        <v>6139.14</v>
      </c>
      <c r="C543">
        <v>12495.29</v>
      </c>
      <c r="F543">
        <v>15174.81</v>
      </c>
      <c r="G543">
        <v>13462.52</v>
      </c>
      <c r="H543">
        <v>14394.4</v>
      </c>
      <c r="L543">
        <v>4837.58</v>
      </c>
    </row>
    <row r="544" spans="2:12" x14ac:dyDescent="0.25">
      <c r="B544" s="1">
        <v>6147.12</v>
      </c>
      <c r="C544">
        <v>12499.88</v>
      </c>
      <c r="F544">
        <v>15207.92</v>
      </c>
      <c r="G544">
        <v>13470.8</v>
      </c>
      <c r="H544">
        <v>14418.28</v>
      </c>
      <c r="L544">
        <v>4839.18</v>
      </c>
    </row>
    <row r="545" spans="2:12" x14ac:dyDescent="0.25">
      <c r="B545" s="1">
        <v>6152.05</v>
      </c>
      <c r="C545">
        <v>12523.6</v>
      </c>
      <c r="F545">
        <v>15363.77</v>
      </c>
      <c r="G545">
        <v>13472.19</v>
      </c>
      <c r="H545">
        <v>14451.84</v>
      </c>
      <c r="L545">
        <v>4840.95</v>
      </c>
    </row>
    <row r="546" spans="2:12" x14ac:dyDescent="0.25">
      <c r="B546" s="1">
        <v>6159.57</v>
      </c>
      <c r="C546">
        <v>12557.61</v>
      </c>
      <c r="F546">
        <v>15440.2</v>
      </c>
      <c r="G546">
        <v>13480.83</v>
      </c>
      <c r="H546">
        <v>14455.64</v>
      </c>
      <c r="L546">
        <v>4843.79</v>
      </c>
    </row>
    <row r="547" spans="2:12" x14ac:dyDescent="0.25">
      <c r="B547" s="1">
        <v>6170.96</v>
      </c>
      <c r="C547">
        <v>12574.05</v>
      </c>
      <c r="F547">
        <v>15450.48</v>
      </c>
      <c r="G547">
        <v>13677.68</v>
      </c>
      <c r="H547">
        <v>14470.01</v>
      </c>
      <c r="L547">
        <v>4844.67</v>
      </c>
    </row>
    <row r="548" spans="2:12" x14ac:dyDescent="0.25">
      <c r="B548" s="1">
        <v>6183.32</v>
      </c>
      <c r="C548">
        <v>12579.92</v>
      </c>
      <c r="F548">
        <v>15746.62</v>
      </c>
      <c r="G548">
        <v>13714.55</v>
      </c>
      <c r="H548">
        <v>14507.46</v>
      </c>
      <c r="L548">
        <v>4846.53</v>
      </c>
    </row>
    <row r="549" spans="2:12" x14ac:dyDescent="0.25">
      <c r="B549" s="1">
        <v>6183.46</v>
      </c>
      <c r="C549">
        <v>12592.53</v>
      </c>
      <c r="F549">
        <v>15840.81</v>
      </c>
      <c r="G549">
        <v>13725.47</v>
      </c>
      <c r="H549">
        <v>14547.26</v>
      </c>
      <c r="L549">
        <v>4846.92</v>
      </c>
    </row>
    <row r="550" spans="2:12" x14ac:dyDescent="0.25">
      <c r="B550" s="1">
        <v>6184.3</v>
      </c>
      <c r="C550">
        <v>12600.46</v>
      </c>
      <c r="F550">
        <v>15965.29</v>
      </c>
      <c r="G550">
        <v>13746.74</v>
      </c>
      <c r="H550">
        <v>14600.62</v>
      </c>
      <c r="L550">
        <v>4859.8900000000003</v>
      </c>
    </row>
    <row r="551" spans="2:12" x14ac:dyDescent="0.25">
      <c r="B551" s="1">
        <v>6185.32</v>
      </c>
      <c r="C551">
        <v>12609.89</v>
      </c>
      <c r="F551">
        <v>16115.3</v>
      </c>
      <c r="G551">
        <v>13747.87</v>
      </c>
      <c r="H551">
        <v>14612.33</v>
      </c>
      <c r="L551">
        <v>4877.9799999999996</v>
      </c>
    </row>
    <row r="552" spans="2:12" x14ac:dyDescent="0.25">
      <c r="B552" s="1">
        <v>6186.13</v>
      </c>
      <c r="C552">
        <v>12622.18</v>
      </c>
      <c r="F552">
        <v>16122.65</v>
      </c>
      <c r="G552">
        <v>13819.49</v>
      </c>
      <c r="H552">
        <v>14630.52</v>
      </c>
      <c r="L552">
        <v>4883.87</v>
      </c>
    </row>
    <row r="553" spans="2:12" x14ac:dyDescent="0.25">
      <c r="B553" s="1">
        <v>6196.45</v>
      </c>
      <c r="C553">
        <v>12624.74</v>
      </c>
      <c r="F553">
        <v>16152.04</v>
      </c>
      <c r="G553">
        <v>13844.8</v>
      </c>
      <c r="H553">
        <v>14640.35</v>
      </c>
      <c r="L553">
        <v>4889.04</v>
      </c>
    </row>
    <row r="554" spans="2:12" x14ac:dyDescent="0.25">
      <c r="B554" s="1">
        <v>6198.75</v>
      </c>
      <c r="C554">
        <v>12629.17</v>
      </c>
      <c r="F554">
        <v>16205.88</v>
      </c>
      <c r="G554">
        <v>13880.95</v>
      </c>
      <c r="H554">
        <v>14738.43</v>
      </c>
      <c r="L554">
        <v>4890</v>
      </c>
    </row>
    <row r="555" spans="2:12" x14ac:dyDescent="0.25">
      <c r="B555" s="1">
        <v>6203.9</v>
      </c>
      <c r="C555">
        <v>12629.9</v>
      </c>
      <c r="F555">
        <v>16232.85</v>
      </c>
      <c r="G555">
        <v>13886.4</v>
      </c>
      <c r="H555">
        <v>14819</v>
      </c>
      <c r="L555">
        <v>4894.3900000000003</v>
      </c>
    </row>
    <row r="556" spans="2:12" x14ac:dyDescent="0.25">
      <c r="B556" s="1">
        <v>6207.26</v>
      </c>
      <c r="C556">
        <v>12638.2</v>
      </c>
      <c r="F556">
        <v>16450.89</v>
      </c>
      <c r="G556">
        <v>13887.97</v>
      </c>
      <c r="H556">
        <v>14839.34</v>
      </c>
      <c r="L556">
        <v>4894.75</v>
      </c>
    </row>
    <row r="557" spans="2:12" x14ac:dyDescent="0.25">
      <c r="B557" s="1">
        <v>6208.5</v>
      </c>
      <c r="C557">
        <v>12640.24</v>
      </c>
      <c r="F557">
        <v>16577.78</v>
      </c>
      <c r="G557">
        <v>13919.82</v>
      </c>
      <c r="H557">
        <v>14843.96</v>
      </c>
      <c r="L557">
        <v>4906.41</v>
      </c>
    </row>
    <row r="558" spans="2:12" x14ac:dyDescent="0.25">
      <c r="B558" s="1">
        <v>6219.93</v>
      </c>
      <c r="C558">
        <v>12643.38</v>
      </c>
      <c r="F558">
        <v>16586.5</v>
      </c>
      <c r="G558">
        <v>13974.46</v>
      </c>
      <c r="H558">
        <v>14988.43</v>
      </c>
      <c r="L558">
        <v>4911.8900000000003</v>
      </c>
    </row>
    <row r="559" spans="2:12" x14ac:dyDescent="0.25">
      <c r="B559" s="1">
        <v>6236.95</v>
      </c>
      <c r="C559">
        <v>12644.59</v>
      </c>
      <c r="F559">
        <v>16602.18</v>
      </c>
      <c r="G559">
        <v>14001.29</v>
      </c>
      <c r="H559">
        <v>15026.3</v>
      </c>
      <c r="L559">
        <v>4915.0600000000004</v>
      </c>
    </row>
    <row r="560" spans="2:12" x14ac:dyDescent="0.25">
      <c r="B560" s="1">
        <v>6238.3</v>
      </c>
      <c r="C560">
        <v>12646.21</v>
      </c>
      <c r="F560">
        <v>16631.61</v>
      </c>
      <c r="G560">
        <v>14210.54</v>
      </c>
      <c r="H560">
        <v>15038.51</v>
      </c>
      <c r="L560">
        <v>4922.92</v>
      </c>
    </row>
    <row r="561" spans="2:12" x14ac:dyDescent="0.25">
      <c r="B561" s="1">
        <v>6250.44</v>
      </c>
      <c r="C561">
        <v>12648.7</v>
      </c>
      <c r="F561">
        <v>16657.72</v>
      </c>
      <c r="G561">
        <v>14256.79</v>
      </c>
      <c r="H561">
        <v>15170.07</v>
      </c>
      <c r="L561">
        <v>4931.6499999999996</v>
      </c>
    </row>
    <row r="562" spans="2:12" x14ac:dyDescent="0.25">
      <c r="B562" s="1">
        <v>6253.85</v>
      </c>
      <c r="C562">
        <v>12697.48</v>
      </c>
      <c r="F562">
        <v>16770.990000000002</v>
      </c>
      <c r="G562">
        <v>14258.33</v>
      </c>
      <c r="H562">
        <v>15322.77</v>
      </c>
      <c r="L562">
        <v>4934.71</v>
      </c>
    </row>
    <row r="563" spans="2:12" x14ac:dyDescent="0.25">
      <c r="B563" s="1">
        <v>6254.13</v>
      </c>
      <c r="C563">
        <v>12699.56</v>
      </c>
      <c r="F563">
        <v>17179.52</v>
      </c>
      <c r="G563">
        <v>14283.46</v>
      </c>
      <c r="H563">
        <v>15359.1</v>
      </c>
      <c r="L563">
        <v>4942.0600000000004</v>
      </c>
    </row>
    <row r="564" spans="2:12" x14ac:dyDescent="0.25">
      <c r="B564" s="1">
        <v>6255.38</v>
      </c>
      <c r="C564">
        <v>12700.63</v>
      </c>
      <c r="F564">
        <v>17361.77</v>
      </c>
      <c r="G564">
        <v>14319.03</v>
      </c>
      <c r="H564">
        <v>15361.5</v>
      </c>
      <c r="L564">
        <v>4949.76</v>
      </c>
    </row>
    <row r="565" spans="2:12" x14ac:dyDescent="0.25">
      <c r="B565" s="1">
        <v>6261.2</v>
      </c>
      <c r="C565">
        <v>12713</v>
      </c>
      <c r="F565">
        <v>17468.98</v>
      </c>
      <c r="G565">
        <v>14349.85</v>
      </c>
      <c r="H565">
        <v>15555.19</v>
      </c>
      <c r="L565">
        <v>4985.22</v>
      </c>
    </row>
    <row r="566" spans="2:12" x14ac:dyDescent="0.25">
      <c r="B566" s="1">
        <v>6269.33</v>
      </c>
      <c r="C566">
        <v>12718.21</v>
      </c>
      <c r="F566">
        <v>17479.53</v>
      </c>
      <c r="G566">
        <v>14358.36</v>
      </c>
      <c r="H566">
        <v>15820.7</v>
      </c>
      <c r="L566">
        <v>4992.38</v>
      </c>
    </row>
    <row r="567" spans="2:12" x14ac:dyDescent="0.25">
      <c r="B567" s="1">
        <v>6276.3</v>
      </c>
      <c r="C567">
        <v>12731</v>
      </c>
      <c r="F567">
        <v>17507.47</v>
      </c>
      <c r="G567">
        <v>14382.71</v>
      </c>
      <c r="H567">
        <v>15828.82</v>
      </c>
      <c r="L567">
        <v>4999.04</v>
      </c>
    </row>
    <row r="568" spans="2:12" x14ac:dyDescent="0.25">
      <c r="B568" s="1">
        <v>6282.24</v>
      </c>
      <c r="C568">
        <v>12741.17</v>
      </c>
      <c r="F568">
        <v>17560.38</v>
      </c>
      <c r="G568">
        <v>14410.93</v>
      </c>
      <c r="H568">
        <v>15922.29</v>
      </c>
      <c r="L568">
        <v>5002.78</v>
      </c>
    </row>
    <row r="569" spans="2:12" x14ac:dyDescent="0.25">
      <c r="B569" s="1">
        <v>6289.75</v>
      </c>
      <c r="C569">
        <v>12770.27</v>
      </c>
      <c r="F569">
        <v>17748.509999999998</v>
      </c>
      <c r="G569">
        <v>14426.66</v>
      </c>
      <c r="H569">
        <v>16059.06</v>
      </c>
      <c r="L569">
        <v>5003.7700000000004</v>
      </c>
    </row>
    <row r="570" spans="2:12" x14ac:dyDescent="0.25">
      <c r="B570" s="1">
        <v>6293.63</v>
      </c>
      <c r="C570">
        <v>12776.05</v>
      </c>
      <c r="F570">
        <v>18033.97</v>
      </c>
      <c r="G570">
        <v>14427.63</v>
      </c>
      <c r="H570">
        <v>16097.94</v>
      </c>
      <c r="L570">
        <v>5003.8500000000004</v>
      </c>
    </row>
    <row r="571" spans="2:12" x14ac:dyDescent="0.25">
      <c r="B571" s="1">
        <v>6302.23</v>
      </c>
      <c r="C571">
        <v>12788.03</v>
      </c>
      <c r="F571">
        <v>18157.88</v>
      </c>
      <c r="G571">
        <v>14474.68</v>
      </c>
      <c r="H571">
        <v>16138.76</v>
      </c>
      <c r="L571">
        <v>5012.47</v>
      </c>
    </row>
    <row r="572" spans="2:12" x14ac:dyDescent="0.25">
      <c r="B572" s="1">
        <v>6305.61</v>
      </c>
      <c r="C572">
        <v>12788.18</v>
      </c>
      <c r="F572">
        <v>18218.16</v>
      </c>
      <c r="G572">
        <v>14478.33</v>
      </c>
      <c r="H572">
        <v>16190.97</v>
      </c>
      <c r="L572">
        <v>5028.1499999999996</v>
      </c>
    </row>
    <row r="573" spans="2:12" x14ac:dyDescent="0.25">
      <c r="B573" s="1">
        <v>6311.11</v>
      </c>
      <c r="C573">
        <v>12797.21</v>
      </c>
      <c r="F573">
        <v>18246.5</v>
      </c>
      <c r="G573">
        <v>14696.77</v>
      </c>
      <c r="H573">
        <v>16297.85</v>
      </c>
      <c r="L573">
        <v>5031.2700000000004</v>
      </c>
    </row>
    <row r="574" spans="2:12" x14ac:dyDescent="0.25">
      <c r="B574" s="1">
        <v>6311.95</v>
      </c>
      <c r="C574">
        <v>12815.44</v>
      </c>
      <c r="F574">
        <v>18648.419999999998</v>
      </c>
      <c r="G574">
        <v>14711.74</v>
      </c>
      <c r="H574">
        <v>16311.05</v>
      </c>
      <c r="L574">
        <v>5034.1000000000004</v>
      </c>
    </row>
    <row r="575" spans="2:12" x14ac:dyDescent="0.25">
      <c r="B575" s="1">
        <v>6313.76</v>
      </c>
      <c r="C575">
        <v>12823.25</v>
      </c>
      <c r="F575">
        <v>18694.689999999999</v>
      </c>
      <c r="G575">
        <v>14750.42</v>
      </c>
      <c r="H575">
        <v>16351.42</v>
      </c>
      <c r="L575">
        <v>5038.57</v>
      </c>
    </row>
    <row r="576" spans="2:12" x14ac:dyDescent="0.25">
      <c r="B576" s="1">
        <v>6334.34</v>
      </c>
      <c r="C576">
        <v>12829.46</v>
      </c>
      <c r="F576">
        <v>18767.740000000002</v>
      </c>
      <c r="G576">
        <v>14847.63</v>
      </c>
      <c r="H576">
        <v>16420.490000000002</v>
      </c>
      <c r="L576">
        <v>5043.13</v>
      </c>
    </row>
    <row r="577" spans="2:12" x14ac:dyDescent="0.25">
      <c r="B577" s="1">
        <v>6335.64</v>
      </c>
      <c r="C577">
        <v>12847.24</v>
      </c>
      <c r="F577">
        <v>18804.75</v>
      </c>
      <c r="G577">
        <v>14901.52</v>
      </c>
      <c r="H577">
        <v>16796.41</v>
      </c>
      <c r="L577">
        <v>5045.1499999999996</v>
      </c>
    </row>
    <row r="578" spans="2:12" x14ac:dyDescent="0.25">
      <c r="B578" s="1">
        <v>6338.08</v>
      </c>
      <c r="C578">
        <v>12852.37</v>
      </c>
      <c r="F578">
        <v>18815.53</v>
      </c>
      <c r="G578">
        <v>14926.97</v>
      </c>
      <c r="H578">
        <v>16841.32</v>
      </c>
      <c r="L578">
        <v>5054.05</v>
      </c>
    </row>
    <row r="579" spans="2:12" x14ac:dyDescent="0.25">
      <c r="B579" s="1">
        <v>6358.78</v>
      </c>
      <c r="C579">
        <v>12856.84</v>
      </c>
      <c r="F579">
        <v>18883.330000000002</v>
      </c>
      <c r="G579">
        <v>15006.58</v>
      </c>
      <c r="H579">
        <v>16903.5</v>
      </c>
      <c r="L579">
        <v>5059.5600000000004</v>
      </c>
    </row>
    <row r="580" spans="2:12" x14ac:dyDescent="0.25">
      <c r="B580" s="1">
        <v>6360.99</v>
      </c>
      <c r="C580">
        <v>12870.31</v>
      </c>
      <c r="F580">
        <v>18954.560000000001</v>
      </c>
      <c r="G580">
        <v>15019.76</v>
      </c>
      <c r="H580">
        <v>16921.09</v>
      </c>
      <c r="L580">
        <v>5077.1899999999996</v>
      </c>
    </row>
    <row r="581" spans="2:12" x14ac:dyDescent="0.25">
      <c r="B581" s="1">
        <v>6361.47</v>
      </c>
      <c r="C581">
        <v>12890.06</v>
      </c>
      <c r="F581">
        <v>18963.169999999998</v>
      </c>
      <c r="G581">
        <v>15052.68</v>
      </c>
      <c r="H581">
        <v>16990.55</v>
      </c>
      <c r="L581">
        <v>5080.1000000000004</v>
      </c>
    </row>
    <row r="582" spans="2:12" x14ac:dyDescent="0.25">
      <c r="B582" s="1">
        <v>6367.31</v>
      </c>
      <c r="C582">
        <v>12913.99</v>
      </c>
      <c r="F582">
        <v>19144.580000000002</v>
      </c>
      <c r="G582">
        <v>15161.25</v>
      </c>
      <c r="H582">
        <v>17043.34</v>
      </c>
      <c r="L582">
        <v>5087.92</v>
      </c>
    </row>
    <row r="583" spans="2:12" x14ac:dyDescent="0.25">
      <c r="B583" s="1">
        <v>6373.56</v>
      </c>
      <c r="C583">
        <v>12925.89</v>
      </c>
      <c r="F583">
        <v>19259.96</v>
      </c>
      <c r="G583">
        <v>15230.32</v>
      </c>
      <c r="H583">
        <v>17085.27</v>
      </c>
      <c r="L583">
        <v>5116.5</v>
      </c>
    </row>
    <row r="584" spans="2:12" x14ac:dyDescent="0.25">
      <c r="B584" s="1">
        <v>6374.16</v>
      </c>
      <c r="C584">
        <v>12928.79</v>
      </c>
      <c r="F584">
        <v>19321.060000000001</v>
      </c>
      <c r="G584">
        <v>15260.52</v>
      </c>
      <c r="H584">
        <v>17128.43</v>
      </c>
      <c r="L584">
        <v>5124.1899999999996</v>
      </c>
    </row>
    <row r="585" spans="2:12" x14ac:dyDescent="0.25">
      <c r="B585" s="1">
        <v>6389.53</v>
      </c>
      <c r="C585">
        <v>12949.16</v>
      </c>
      <c r="F585">
        <v>19444.27</v>
      </c>
      <c r="G585">
        <v>15368.22</v>
      </c>
      <c r="H585">
        <v>17253.43</v>
      </c>
      <c r="L585">
        <v>5125.22</v>
      </c>
    </row>
    <row r="586" spans="2:12" x14ac:dyDescent="0.25">
      <c r="B586" s="1">
        <v>6393.6</v>
      </c>
      <c r="C586">
        <v>12950.07</v>
      </c>
      <c r="F586">
        <v>19515.54</v>
      </c>
      <c r="G586">
        <v>15377.77</v>
      </c>
      <c r="H586">
        <v>17337.580000000002</v>
      </c>
      <c r="L586">
        <v>5136.75</v>
      </c>
    </row>
    <row r="587" spans="2:12" x14ac:dyDescent="0.25">
      <c r="B587" s="1">
        <v>6402.29</v>
      </c>
      <c r="C587">
        <v>12957.12</v>
      </c>
      <c r="F587">
        <v>19539.240000000002</v>
      </c>
      <c r="G587">
        <v>15532.16</v>
      </c>
      <c r="H587">
        <v>17352.68</v>
      </c>
      <c r="L587">
        <v>5138.26</v>
      </c>
    </row>
    <row r="588" spans="2:12" x14ac:dyDescent="0.25">
      <c r="B588" s="1">
        <v>6407.05</v>
      </c>
      <c r="C588">
        <v>12979.36</v>
      </c>
      <c r="F588">
        <v>19594.810000000001</v>
      </c>
      <c r="G588">
        <v>15556.67</v>
      </c>
      <c r="H588">
        <v>17584.72</v>
      </c>
      <c r="L588">
        <v>5144.18</v>
      </c>
    </row>
    <row r="589" spans="2:12" x14ac:dyDescent="0.25">
      <c r="B589" s="1">
        <v>6412.34</v>
      </c>
      <c r="C589">
        <v>12981.35</v>
      </c>
      <c r="F589">
        <v>19798.05</v>
      </c>
      <c r="G589">
        <v>15608.58</v>
      </c>
      <c r="H589">
        <v>17626.240000000002</v>
      </c>
      <c r="L589">
        <v>5148.55</v>
      </c>
    </row>
    <row r="590" spans="2:12" x14ac:dyDescent="0.25">
      <c r="B590" s="1">
        <v>6414.18</v>
      </c>
      <c r="C590">
        <v>12982.87</v>
      </c>
      <c r="F590">
        <v>20009.63</v>
      </c>
      <c r="G590">
        <v>15612.19</v>
      </c>
      <c r="H590">
        <v>17777.73</v>
      </c>
      <c r="L590">
        <v>5152.13</v>
      </c>
    </row>
    <row r="591" spans="2:12" x14ac:dyDescent="0.25">
      <c r="B591" s="1">
        <v>6417.28</v>
      </c>
      <c r="C591">
        <v>12994.12</v>
      </c>
      <c r="F591">
        <v>20149.32</v>
      </c>
      <c r="G591">
        <v>15646.28</v>
      </c>
      <c r="H591">
        <v>17882.669999999998</v>
      </c>
      <c r="L591">
        <v>5166.96</v>
      </c>
    </row>
    <row r="592" spans="2:12" x14ac:dyDescent="0.25">
      <c r="B592" s="1">
        <v>6423.48</v>
      </c>
      <c r="C592">
        <v>13002.91</v>
      </c>
      <c r="F592">
        <v>20177.669999999998</v>
      </c>
      <c r="G592">
        <v>15670.3</v>
      </c>
      <c r="H592">
        <v>18031.16</v>
      </c>
      <c r="L592">
        <v>5177.12</v>
      </c>
    </row>
    <row r="593" spans="2:12" x14ac:dyDescent="0.25">
      <c r="B593" s="1">
        <v>6457.84</v>
      </c>
      <c r="C593">
        <v>13004.95</v>
      </c>
      <c r="F593">
        <v>20296.86</v>
      </c>
      <c r="G593">
        <v>15698.86</v>
      </c>
      <c r="H593">
        <v>18223.45</v>
      </c>
      <c r="L593">
        <v>5195.58</v>
      </c>
    </row>
    <row r="594" spans="2:12" x14ac:dyDescent="0.25">
      <c r="B594" s="1">
        <v>6473.15</v>
      </c>
      <c r="C594">
        <v>13008.07</v>
      </c>
      <c r="F594">
        <v>20446.849999999999</v>
      </c>
      <c r="G594">
        <v>15817.99</v>
      </c>
      <c r="H594">
        <v>18259.22</v>
      </c>
      <c r="L594">
        <v>5198.6899999999996</v>
      </c>
    </row>
    <row r="595" spans="2:12" x14ac:dyDescent="0.25">
      <c r="B595" s="1">
        <v>6474.01</v>
      </c>
      <c r="C595">
        <v>13010.86</v>
      </c>
      <c r="F595">
        <v>20745.990000000002</v>
      </c>
      <c r="G595">
        <v>15966.19</v>
      </c>
      <c r="H595">
        <v>18310.740000000002</v>
      </c>
      <c r="L595">
        <v>5207.97</v>
      </c>
    </row>
    <row r="596" spans="2:12" x14ac:dyDescent="0.25">
      <c r="B596" s="1">
        <v>6481.67</v>
      </c>
      <c r="C596">
        <v>13012.21</v>
      </c>
      <c r="F596">
        <v>20878.78</v>
      </c>
      <c r="G596">
        <v>16062.89</v>
      </c>
      <c r="H596">
        <v>18608.259999999998</v>
      </c>
      <c r="L596">
        <v>5209.58</v>
      </c>
    </row>
    <row r="597" spans="2:12" x14ac:dyDescent="0.25">
      <c r="B597" s="1">
        <v>6496.89</v>
      </c>
      <c r="C597">
        <v>13019.16</v>
      </c>
      <c r="F597">
        <v>21195.82</v>
      </c>
      <c r="G597">
        <v>16069.08</v>
      </c>
      <c r="H597">
        <v>18682.740000000002</v>
      </c>
      <c r="L597">
        <v>5213.22</v>
      </c>
    </row>
    <row r="598" spans="2:12" x14ac:dyDescent="0.25">
      <c r="B598" s="1">
        <v>6500.24</v>
      </c>
      <c r="C598">
        <v>13023.93</v>
      </c>
      <c r="F598">
        <v>21344.85</v>
      </c>
      <c r="G598">
        <v>16085.13</v>
      </c>
      <c r="H598">
        <v>18838.7</v>
      </c>
      <c r="L598">
        <v>5216.4799999999996</v>
      </c>
    </row>
    <row r="599" spans="2:12" x14ac:dyDescent="0.25">
      <c r="B599" s="1">
        <v>6512.24</v>
      </c>
      <c r="C599">
        <v>13041.92</v>
      </c>
      <c r="F599">
        <v>21348.71</v>
      </c>
      <c r="G599">
        <v>16199.1</v>
      </c>
      <c r="H599">
        <v>18932.810000000001</v>
      </c>
      <c r="L599">
        <v>5227.99</v>
      </c>
    </row>
    <row r="600" spans="2:12" x14ac:dyDescent="0.25">
      <c r="B600" s="1">
        <v>6529.21</v>
      </c>
      <c r="C600">
        <v>13044.41</v>
      </c>
      <c r="F600">
        <v>21677.279999999999</v>
      </c>
      <c r="G600">
        <v>16267.32</v>
      </c>
      <c r="H600">
        <v>18955.22</v>
      </c>
      <c r="L600">
        <v>5240.7700000000004</v>
      </c>
    </row>
    <row r="601" spans="2:12" x14ac:dyDescent="0.25">
      <c r="B601" s="1">
        <v>6532.04</v>
      </c>
      <c r="C601">
        <v>13047.33</v>
      </c>
      <c r="F601">
        <v>21771.34</v>
      </c>
      <c r="G601">
        <v>16455.71</v>
      </c>
      <c r="H601">
        <v>18972.5</v>
      </c>
      <c r="L601">
        <v>5245.23</v>
      </c>
    </row>
    <row r="602" spans="2:12" x14ac:dyDescent="0.25">
      <c r="B602" s="1">
        <v>6536.68</v>
      </c>
      <c r="C602">
        <v>13051.22</v>
      </c>
      <c r="F602">
        <v>21797</v>
      </c>
      <c r="G602">
        <v>16587.96</v>
      </c>
      <c r="H602">
        <v>19023.259999999998</v>
      </c>
      <c r="L602">
        <v>5246.05</v>
      </c>
    </row>
    <row r="603" spans="2:12" x14ac:dyDescent="0.25">
      <c r="B603" s="1">
        <v>6546.16</v>
      </c>
      <c r="C603">
        <v>13063.88</v>
      </c>
      <c r="F603">
        <v>21880.82</v>
      </c>
      <c r="G603">
        <v>16600.16</v>
      </c>
      <c r="H603">
        <v>19040.88</v>
      </c>
      <c r="L603">
        <v>5253.52</v>
      </c>
    </row>
    <row r="604" spans="2:12" x14ac:dyDescent="0.25">
      <c r="B604" s="1">
        <v>6548.2</v>
      </c>
      <c r="C604">
        <v>13101.74</v>
      </c>
      <c r="F604">
        <v>21882.400000000001</v>
      </c>
      <c r="G604">
        <v>16776.3</v>
      </c>
      <c r="H604">
        <v>19199.939999999999</v>
      </c>
      <c r="L604">
        <v>5257.51</v>
      </c>
    </row>
    <row r="605" spans="2:12" x14ac:dyDescent="0.25">
      <c r="B605" s="1">
        <v>6551.75</v>
      </c>
      <c r="C605">
        <v>13110.79</v>
      </c>
      <c r="F605">
        <v>21984.47</v>
      </c>
      <c r="G605">
        <v>16779.400000000001</v>
      </c>
      <c r="H605">
        <v>19214.71</v>
      </c>
      <c r="L605">
        <v>5261.47</v>
      </c>
    </row>
    <row r="606" spans="2:12" x14ac:dyDescent="0.25">
      <c r="B606" s="1">
        <v>6555.07</v>
      </c>
      <c r="C606">
        <v>13112.6</v>
      </c>
      <c r="F606">
        <v>22097.62</v>
      </c>
      <c r="G606">
        <v>16884.919999999998</v>
      </c>
      <c r="H606">
        <v>19350.37</v>
      </c>
      <c r="L606">
        <v>5266.37</v>
      </c>
    </row>
    <row r="607" spans="2:12" x14ac:dyDescent="0.25">
      <c r="B607" s="1">
        <v>6571.02</v>
      </c>
      <c r="C607">
        <v>13113.51</v>
      </c>
      <c r="F607">
        <v>22192.44</v>
      </c>
      <c r="G607">
        <v>17016.009999999998</v>
      </c>
      <c r="H607">
        <v>19362</v>
      </c>
      <c r="L607">
        <v>5267.82</v>
      </c>
    </row>
    <row r="608" spans="2:12" x14ac:dyDescent="0.25">
      <c r="B608" s="1">
        <v>6571.54</v>
      </c>
      <c r="C608">
        <v>13116.84</v>
      </c>
      <c r="F608">
        <v>22462.04</v>
      </c>
      <c r="G608">
        <v>17081.080000000002</v>
      </c>
      <c r="H608">
        <v>19442.349999999999</v>
      </c>
      <c r="L608">
        <v>5272.18</v>
      </c>
    </row>
    <row r="609" spans="2:12" x14ac:dyDescent="0.25">
      <c r="B609" s="1">
        <v>6593.51</v>
      </c>
      <c r="C609">
        <v>13126.68</v>
      </c>
      <c r="F609">
        <v>22493.66</v>
      </c>
      <c r="G609">
        <v>17172.27</v>
      </c>
      <c r="H609">
        <v>19496.72</v>
      </c>
      <c r="L609">
        <v>5275.86</v>
      </c>
    </row>
    <row r="610" spans="2:12" x14ac:dyDescent="0.25">
      <c r="B610" s="1">
        <v>6600.36</v>
      </c>
      <c r="C610">
        <v>13129.6</v>
      </c>
      <c r="F610">
        <v>24180.93</v>
      </c>
      <c r="G610">
        <v>17174.52</v>
      </c>
      <c r="H610">
        <v>19551.34</v>
      </c>
      <c r="L610">
        <v>5291.71</v>
      </c>
    </row>
    <row r="611" spans="2:12" x14ac:dyDescent="0.25">
      <c r="B611" s="1">
        <v>6630.31</v>
      </c>
      <c r="C611">
        <v>13143.34</v>
      </c>
      <c r="F611">
        <v>24227.34</v>
      </c>
      <c r="G611">
        <v>17178.68</v>
      </c>
      <c r="H611">
        <v>19749.38</v>
      </c>
      <c r="L611">
        <v>5293.67</v>
      </c>
    </row>
    <row r="612" spans="2:12" x14ac:dyDescent="0.25">
      <c r="B612" s="1">
        <v>6638.16</v>
      </c>
      <c r="C612">
        <v>13143.86</v>
      </c>
      <c r="F612">
        <v>24294.02</v>
      </c>
      <c r="G612">
        <v>17496.310000000001</v>
      </c>
      <c r="H612">
        <v>19933.46</v>
      </c>
      <c r="L612">
        <v>5306.7</v>
      </c>
    </row>
    <row r="613" spans="2:12" x14ac:dyDescent="0.25">
      <c r="B613" s="1">
        <v>6639.3</v>
      </c>
      <c r="C613">
        <v>13204.29</v>
      </c>
      <c r="F613">
        <v>24387.74</v>
      </c>
      <c r="G613">
        <v>17505.650000000001</v>
      </c>
      <c r="H613">
        <v>19995.29</v>
      </c>
      <c r="L613">
        <v>5312.17</v>
      </c>
    </row>
    <row r="614" spans="2:12" x14ac:dyDescent="0.25">
      <c r="B614" s="1">
        <v>6640.54</v>
      </c>
      <c r="C614">
        <v>13214.43</v>
      </c>
      <c r="F614">
        <v>24671.66</v>
      </c>
      <c r="G614">
        <v>17556.88</v>
      </c>
      <c r="H614">
        <v>20167.34</v>
      </c>
      <c r="L614">
        <v>5322.24</v>
      </c>
    </row>
    <row r="615" spans="2:12" x14ac:dyDescent="0.25">
      <c r="B615" s="1">
        <v>6651.26</v>
      </c>
      <c r="C615">
        <v>13217.09</v>
      </c>
      <c r="F615">
        <v>24873.38</v>
      </c>
      <c r="G615">
        <v>17779.939999999999</v>
      </c>
      <c r="H615">
        <v>20234.849999999999</v>
      </c>
      <c r="L615">
        <v>5325.65</v>
      </c>
    </row>
    <row r="616" spans="2:12" x14ac:dyDescent="0.25">
      <c r="B616" s="1">
        <v>6653.79</v>
      </c>
      <c r="C616">
        <v>13224.06</v>
      </c>
      <c r="F616">
        <v>24915.05</v>
      </c>
      <c r="G616">
        <v>17832.599999999999</v>
      </c>
      <c r="H616">
        <v>20253.84</v>
      </c>
      <c r="L616">
        <v>5327.4</v>
      </c>
    </row>
    <row r="617" spans="2:12" x14ac:dyDescent="0.25">
      <c r="B617" s="1">
        <v>6664.32</v>
      </c>
      <c r="C617">
        <v>13224.69</v>
      </c>
      <c r="F617">
        <v>25309.49</v>
      </c>
      <c r="G617">
        <v>17862.919999999998</v>
      </c>
      <c r="H617">
        <v>20277.810000000001</v>
      </c>
      <c r="L617">
        <v>5344.81</v>
      </c>
    </row>
    <row r="618" spans="2:12" x14ac:dyDescent="0.25">
      <c r="B618" s="1">
        <v>6686.43</v>
      </c>
      <c r="C618">
        <v>13228.85</v>
      </c>
      <c r="F618">
        <v>25648.98</v>
      </c>
      <c r="G618">
        <v>17878.900000000001</v>
      </c>
      <c r="H618">
        <v>20630.28</v>
      </c>
      <c r="L618">
        <v>5354.07</v>
      </c>
    </row>
    <row r="619" spans="2:12" x14ac:dyDescent="0.25">
      <c r="B619" s="1">
        <v>6706.47</v>
      </c>
      <c r="C619">
        <v>13292.52</v>
      </c>
      <c r="F619">
        <v>26125.67</v>
      </c>
      <c r="G619">
        <v>17904.53</v>
      </c>
      <c r="H619">
        <v>20773.63</v>
      </c>
      <c r="L619">
        <v>5364.66</v>
      </c>
    </row>
    <row r="620" spans="2:12" x14ac:dyDescent="0.25">
      <c r="B620" s="1">
        <v>6721.37</v>
      </c>
      <c r="C620">
        <v>13333.71</v>
      </c>
      <c r="F620">
        <v>26236.58</v>
      </c>
      <c r="G620">
        <v>17929.3</v>
      </c>
      <c r="H620">
        <v>20781.490000000002</v>
      </c>
      <c r="L620">
        <v>5373.36</v>
      </c>
    </row>
    <row r="621" spans="2:12" x14ac:dyDescent="0.25">
      <c r="B621" s="1">
        <v>6737.98</v>
      </c>
      <c r="C621">
        <v>13352.1</v>
      </c>
      <c r="F621">
        <v>26607.89</v>
      </c>
      <c r="G621">
        <v>17942.11</v>
      </c>
      <c r="H621">
        <v>20893.060000000001</v>
      </c>
      <c r="L621">
        <v>5375.04</v>
      </c>
    </row>
    <row r="622" spans="2:12" x14ac:dyDescent="0.25">
      <c r="B622" s="1">
        <v>6749.63</v>
      </c>
      <c r="C622">
        <v>13360.94</v>
      </c>
      <c r="F622">
        <v>26926.51</v>
      </c>
      <c r="G622">
        <v>18031.189999999999</v>
      </c>
      <c r="H622">
        <v>21098.55</v>
      </c>
      <c r="L622">
        <v>5377.46</v>
      </c>
    </row>
    <row r="623" spans="2:12" x14ac:dyDescent="0.25">
      <c r="B623" s="1">
        <v>6753.04</v>
      </c>
      <c r="C623">
        <v>13375.76</v>
      </c>
      <c r="F623">
        <v>27218.44</v>
      </c>
      <c r="G623">
        <v>18208.34</v>
      </c>
      <c r="H623">
        <v>21259.38</v>
      </c>
      <c r="L623">
        <v>5383.54</v>
      </c>
    </row>
    <row r="624" spans="2:12" x14ac:dyDescent="0.25">
      <c r="B624" s="1">
        <v>6770.19</v>
      </c>
      <c r="C624">
        <v>13377.41</v>
      </c>
      <c r="F624">
        <v>27236.959999999999</v>
      </c>
      <c r="G624">
        <v>18328.240000000002</v>
      </c>
      <c r="H624">
        <v>21595.38</v>
      </c>
      <c r="L624">
        <v>5385.34</v>
      </c>
    </row>
    <row r="625" spans="2:12" x14ac:dyDescent="0.25">
      <c r="B625" s="1">
        <v>6775.96</v>
      </c>
      <c r="C625">
        <v>13383.67</v>
      </c>
      <c r="F625">
        <v>27432.73</v>
      </c>
      <c r="G625">
        <v>18443.11</v>
      </c>
      <c r="H625">
        <v>21659.93</v>
      </c>
      <c r="L625">
        <v>5396.44</v>
      </c>
    </row>
    <row r="626" spans="2:12" x14ac:dyDescent="0.25">
      <c r="B626" s="1">
        <v>6781.35</v>
      </c>
      <c r="C626">
        <v>13390.56</v>
      </c>
      <c r="F626">
        <v>27495.59</v>
      </c>
      <c r="G626">
        <v>18765.88</v>
      </c>
      <c r="H626">
        <v>21978.68</v>
      </c>
      <c r="L626">
        <v>5397.62</v>
      </c>
    </row>
    <row r="627" spans="2:12" x14ac:dyDescent="0.25">
      <c r="B627" s="1">
        <v>6781.52</v>
      </c>
      <c r="C627">
        <v>13393.76</v>
      </c>
      <c r="F627">
        <v>27598.93</v>
      </c>
      <c r="G627">
        <v>18806.150000000001</v>
      </c>
      <c r="H627">
        <v>22218.11</v>
      </c>
      <c r="L627">
        <v>5400.98</v>
      </c>
    </row>
    <row r="628" spans="2:12" x14ac:dyDescent="0.25">
      <c r="B628" s="1">
        <v>6809.46</v>
      </c>
      <c r="C628">
        <v>13405.39</v>
      </c>
      <c r="F628">
        <v>27625.17</v>
      </c>
      <c r="G628">
        <v>18903.490000000002</v>
      </c>
      <c r="H628">
        <v>22331.57</v>
      </c>
      <c r="L628">
        <v>5402.89</v>
      </c>
    </row>
    <row r="629" spans="2:12" x14ac:dyDescent="0.25">
      <c r="B629" s="1">
        <v>6827.69</v>
      </c>
      <c r="C629">
        <v>13412.97</v>
      </c>
      <c r="F629">
        <v>27808.73</v>
      </c>
      <c r="G629">
        <v>19107.78</v>
      </c>
      <c r="H629">
        <v>22412.65</v>
      </c>
      <c r="L629">
        <v>5411.99</v>
      </c>
    </row>
    <row r="630" spans="2:12" x14ac:dyDescent="0.25">
      <c r="B630" s="1">
        <v>6842.28</v>
      </c>
      <c r="C630">
        <v>13415.04</v>
      </c>
      <c r="F630">
        <v>27849.94</v>
      </c>
      <c r="G630">
        <v>19521.97</v>
      </c>
      <c r="H630">
        <v>23241.47</v>
      </c>
      <c r="L630">
        <v>5415.66</v>
      </c>
    </row>
    <row r="631" spans="2:12" x14ac:dyDescent="0.25">
      <c r="B631" s="1">
        <v>6843.17</v>
      </c>
      <c r="C631">
        <v>13417.05</v>
      </c>
      <c r="F631">
        <v>27980.77</v>
      </c>
      <c r="G631">
        <v>19673.34</v>
      </c>
      <c r="H631">
        <v>23244.79</v>
      </c>
      <c r="L631">
        <v>5425.02</v>
      </c>
    </row>
    <row r="632" spans="2:12" x14ac:dyDescent="0.25">
      <c r="B632" s="1">
        <v>6849.03</v>
      </c>
      <c r="C632">
        <v>13429.04</v>
      </c>
      <c r="F632">
        <v>28287.9</v>
      </c>
      <c r="G632">
        <v>19719.689999999999</v>
      </c>
      <c r="H632">
        <v>23288.93</v>
      </c>
      <c r="L632">
        <v>5428.73</v>
      </c>
    </row>
    <row r="633" spans="2:12" x14ac:dyDescent="0.25">
      <c r="B633" s="1">
        <v>6858.48</v>
      </c>
      <c r="C633">
        <v>13430.27</v>
      </c>
      <c r="F633">
        <v>28468.92</v>
      </c>
      <c r="G633">
        <v>19964.75</v>
      </c>
      <c r="H633">
        <v>23401.31</v>
      </c>
      <c r="L633">
        <v>5428.98</v>
      </c>
    </row>
    <row r="634" spans="2:12" x14ac:dyDescent="0.25">
      <c r="B634" s="1">
        <v>6863.49</v>
      </c>
      <c r="C634">
        <v>13440.7</v>
      </c>
      <c r="F634">
        <v>28923.14</v>
      </c>
      <c r="G634">
        <v>20354.5</v>
      </c>
      <c r="H634">
        <v>23807.24</v>
      </c>
      <c r="L634">
        <v>5438.75</v>
      </c>
    </row>
    <row r="635" spans="2:12" x14ac:dyDescent="0.25">
      <c r="B635" s="1">
        <v>6868.39</v>
      </c>
      <c r="C635">
        <v>13451.12</v>
      </c>
      <c r="F635">
        <v>28950.47</v>
      </c>
      <c r="G635">
        <v>20420.599999999999</v>
      </c>
      <c r="H635">
        <v>23887.66</v>
      </c>
      <c r="L635">
        <v>5458.05</v>
      </c>
    </row>
    <row r="636" spans="2:12" x14ac:dyDescent="0.25">
      <c r="B636" s="1">
        <v>6875.96</v>
      </c>
      <c r="C636">
        <v>13457.96</v>
      </c>
      <c r="F636">
        <v>29114.77</v>
      </c>
      <c r="G636">
        <v>20463</v>
      </c>
      <c r="H636">
        <v>24393.62</v>
      </c>
      <c r="L636">
        <v>5466.88</v>
      </c>
    </row>
    <row r="637" spans="2:12" x14ac:dyDescent="0.25">
      <c r="B637" s="1">
        <v>6876.53</v>
      </c>
      <c r="C637">
        <v>13462.52</v>
      </c>
      <c r="F637">
        <v>29352.560000000001</v>
      </c>
      <c r="G637">
        <v>20568.32</v>
      </c>
      <c r="H637">
        <v>24520.26</v>
      </c>
      <c r="L637">
        <v>5469.01</v>
      </c>
    </row>
    <row r="638" spans="2:12" x14ac:dyDescent="0.25">
      <c r="B638" s="1">
        <v>6877.98</v>
      </c>
      <c r="C638">
        <v>13465.8</v>
      </c>
      <c r="F638">
        <v>29443.59</v>
      </c>
      <c r="G638">
        <v>20709.02</v>
      </c>
      <c r="H638">
        <v>24667.42</v>
      </c>
      <c r="L638">
        <v>5472.45</v>
      </c>
    </row>
    <row r="639" spans="2:12" x14ac:dyDescent="0.25">
      <c r="B639" s="1">
        <v>6895.19</v>
      </c>
      <c r="C639">
        <v>13470.8</v>
      </c>
      <c r="F639">
        <v>29583.8</v>
      </c>
      <c r="G639">
        <v>21082.16</v>
      </c>
      <c r="H639">
        <v>24795.040000000001</v>
      </c>
      <c r="L639">
        <v>5478.04</v>
      </c>
    </row>
    <row r="640" spans="2:12" x14ac:dyDescent="0.25">
      <c r="B640" s="1">
        <v>6933.24</v>
      </c>
      <c r="C640">
        <v>13470.86</v>
      </c>
      <c r="F640">
        <v>29622.69</v>
      </c>
      <c r="G640">
        <v>21223.68</v>
      </c>
      <c r="H640">
        <v>24863.25</v>
      </c>
      <c r="L640">
        <v>5484.47</v>
      </c>
    </row>
    <row r="641" spans="2:12" x14ac:dyDescent="0.25">
      <c r="B641" s="1">
        <v>6938.11</v>
      </c>
      <c r="C641">
        <v>13472.19</v>
      </c>
      <c r="F641">
        <v>29818.76</v>
      </c>
      <c r="G641">
        <v>21232.18</v>
      </c>
      <c r="H641">
        <v>24915.22</v>
      </c>
      <c r="L641">
        <v>5488.26</v>
      </c>
    </row>
    <row r="642" spans="2:12" x14ac:dyDescent="0.25">
      <c r="B642" s="1">
        <v>6940.91</v>
      </c>
      <c r="C642">
        <v>13480.83</v>
      </c>
      <c r="F642">
        <v>29929.56</v>
      </c>
      <c r="G642">
        <v>21472.48</v>
      </c>
      <c r="H642">
        <v>25127.22</v>
      </c>
      <c r="L642">
        <v>5503.36</v>
      </c>
    </row>
    <row r="643" spans="2:12" x14ac:dyDescent="0.25">
      <c r="B643" s="1">
        <v>6940.94</v>
      </c>
      <c r="C643">
        <v>13511.28</v>
      </c>
      <c r="F643">
        <v>29933.75</v>
      </c>
      <c r="G643">
        <v>21661.16</v>
      </c>
      <c r="H643">
        <v>25517.11</v>
      </c>
      <c r="L643">
        <v>5539.4</v>
      </c>
    </row>
    <row r="644" spans="2:12" x14ac:dyDescent="0.25">
      <c r="B644" s="1">
        <v>6951.12</v>
      </c>
      <c r="C644">
        <v>13555</v>
      </c>
      <c r="F644">
        <v>29969.67</v>
      </c>
      <c r="G644">
        <v>21774.32</v>
      </c>
      <c r="H644">
        <v>25656.58</v>
      </c>
      <c r="L644">
        <v>5540.35</v>
      </c>
    </row>
    <row r="645" spans="2:12" x14ac:dyDescent="0.25">
      <c r="B645" s="1">
        <v>6965.21</v>
      </c>
      <c r="C645">
        <v>13566.04</v>
      </c>
      <c r="F645">
        <v>30063.58</v>
      </c>
      <c r="G645">
        <v>22144.03</v>
      </c>
      <c r="H645">
        <v>25678.78</v>
      </c>
      <c r="L645">
        <v>5552.61</v>
      </c>
    </row>
    <row r="646" spans="2:12" x14ac:dyDescent="0.25">
      <c r="B646" s="1">
        <v>6985.51</v>
      </c>
      <c r="C646">
        <v>13588.17</v>
      </c>
      <c r="F646">
        <v>30184.94</v>
      </c>
      <c r="G646">
        <v>22395.74</v>
      </c>
      <c r="H646">
        <v>26026.97</v>
      </c>
      <c r="L646">
        <v>5576.35</v>
      </c>
    </row>
    <row r="647" spans="2:12" x14ac:dyDescent="0.25">
      <c r="B647" s="1">
        <v>6989.95</v>
      </c>
      <c r="C647">
        <v>13607.37</v>
      </c>
      <c r="F647">
        <v>30260</v>
      </c>
      <c r="G647">
        <v>22478.6</v>
      </c>
      <c r="H647">
        <v>26109.33</v>
      </c>
      <c r="L647">
        <v>5582.95</v>
      </c>
    </row>
    <row r="648" spans="2:12" x14ac:dyDescent="0.25">
      <c r="B648" s="1">
        <v>7003.1</v>
      </c>
      <c r="C648">
        <v>13616.36</v>
      </c>
      <c r="F648">
        <v>30284.639999999999</v>
      </c>
      <c r="G648">
        <v>23045.57</v>
      </c>
      <c r="H648">
        <v>26140.36</v>
      </c>
      <c r="L648">
        <v>5584.31</v>
      </c>
    </row>
    <row r="649" spans="2:12" x14ac:dyDescent="0.25">
      <c r="B649" s="1">
        <v>7033.08</v>
      </c>
      <c r="C649">
        <v>13622.01</v>
      </c>
      <c r="F649">
        <v>30457.37</v>
      </c>
      <c r="G649">
        <v>23065.42</v>
      </c>
      <c r="H649">
        <v>26316.59</v>
      </c>
      <c r="L649">
        <v>5587.59</v>
      </c>
    </row>
    <row r="650" spans="2:12" x14ac:dyDescent="0.25">
      <c r="B650" s="1">
        <v>7042.11</v>
      </c>
      <c r="C650">
        <v>13635.64</v>
      </c>
      <c r="F650">
        <v>30530.5</v>
      </c>
      <c r="G650">
        <v>23082.959999999999</v>
      </c>
      <c r="H650">
        <v>26467.1</v>
      </c>
      <c r="L650">
        <v>5594.85</v>
      </c>
    </row>
    <row r="651" spans="2:12" x14ac:dyDescent="0.25">
      <c r="B651" s="1">
        <v>7045.5</v>
      </c>
      <c r="C651">
        <v>13638.06</v>
      </c>
      <c r="F651">
        <v>30763.01</v>
      </c>
      <c r="G651">
        <v>23306.55</v>
      </c>
      <c r="H651">
        <v>26936.98</v>
      </c>
      <c r="L651">
        <v>5612.83</v>
      </c>
    </row>
    <row r="652" spans="2:12" x14ac:dyDescent="0.25">
      <c r="B652" s="1">
        <v>7046.72</v>
      </c>
      <c r="C652">
        <v>13677.68</v>
      </c>
      <c r="F652">
        <v>31196.61</v>
      </c>
      <c r="G652">
        <v>23563.02</v>
      </c>
      <c r="H652">
        <v>27092.38</v>
      </c>
      <c r="L652">
        <v>5615.37</v>
      </c>
    </row>
    <row r="653" spans="2:12" x14ac:dyDescent="0.25">
      <c r="B653" s="1">
        <v>7050.02</v>
      </c>
      <c r="C653">
        <v>13685.51</v>
      </c>
      <c r="F653">
        <v>31234.560000000001</v>
      </c>
      <c r="G653">
        <v>23568.27</v>
      </c>
      <c r="H653">
        <v>27375.9</v>
      </c>
      <c r="L653">
        <v>5630.46</v>
      </c>
    </row>
    <row r="654" spans="2:12" x14ac:dyDescent="0.25">
      <c r="B654" s="1">
        <v>7050.64</v>
      </c>
      <c r="C654">
        <v>13714.55</v>
      </c>
      <c r="F654">
        <v>31322.53</v>
      </c>
      <c r="G654">
        <v>23967.38</v>
      </c>
      <c r="H654">
        <v>27533.91</v>
      </c>
      <c r="L654">
        <v>5649.72</v>
      </c>
    </row>
    <row r="655" spans="2:12" x14ac:dyDescent="0.25">
      <c r="B655" s="1">
        <v>7054.41</v>
      </c>
      <c r="C655">
        <v>13725.47</v>
      </c>
      <c r="F655">
        <v>31591.82</v>
      </c>
      <c r="G655">
        <v>24059.68</v>
      </c>
      <c r="H655">
        <v>27614.71</v>
      </c>
      <c r="L655">
        <v>5650.14</v>
      </c>
    </row>
    <row r="656" spans="2:12" x14ac:dyDescent="0.25">
      <c r="B656" s="1">
        <v>7077.19</v>
      </c>
      <c r="C656">
        <v>13726.21</v>
      </c>
      <c r="F656">
        <v>31620</v>
      </c>
      <c r="G656">
        <v>24106.91</v>
      </c>
      <c r="H656">
        <v>27619.360000000001</v>
      </c>
      <c r="L656">
        <v>5662.23</v>
      </c>
    </row>
    <row r="657" spans="2:12" x14ac:dyDescent="0.25">
      <c r="B657" s="1">
        <v>7096.98</v>
      </c>
      <c r="C657">
        <v>13746.74</v>
      </c>
      <c r="F657">
        <v>31743.919999999998</v>
      </c>
      <c r="G657">
        <v>24476.48</v>
      </c>
      <c r="H657">
        <v>27724.29</v>
      </c>
      <c r="L657">
        <v>5679.13</v>
      </c>
    </row>
    <row r="658" spans="2:12" x14ac:dyDescent="0.25">
      <c r="B658" s="1">
        <v>7106.81</v>
      </c>
      <c r="C658">
        <v>13747.87</v>
      </c>
      <c r="F658">
        <v>31980.89</v>
      </c>
      <c r="G658">
        <v>24513.09</v>
      </c>
      <c r="H658">
        <v>27931.11</v>
      </c>
      <c r="L658">
        <v>5690.79</v>
      </c>
    </row>
    <row r="659" spans="2:12" x14ac:dyDescent="0.25">
      <c r="B659" s="1">
        <v>7128.64</v>
      </c>
      <c r="C659">
        <v>13770.1</v>
      </c>
      <c r="F659">
        <v>32222.81</v>
      </c>
      <c r="G659">
        <v>24535.7</v>
      </c>
      <c r="H659">
        <v>27941.29</v>
      </c>
      <c r="L659">
        <v>5693.43</v>
      </c>
    </row>
    <row r="660" spans="2:12" x14ac:dyDescent="0.25">
      <c r="B660" s="1">
        <v>7133.9</v>
      </c>
      <c r="C660">
        <v>13801.61</v>
      </c>
      <c r="F660">
        <v>32485.46</v>
      </c>
      <c r="G660">
        <v>24603.05</v>
      </c>
      <c r="H660">
        <v>28245.34</v>
      </c>
      <c r="L660">
        <v>5698.74</v>
      </c>
    </row>
    <row r="661" spans="2:12" x14ac:dyDescent="0.25">
      <c r="B661" s="1">
        <v>7144.4</v>
      </c>
      <c r="C661">
        <v>13819.49</v>
      </c>
      <c r="F661">
        <v>32672.11</v>
      </c>
      <c r="G661">
        <v>24817.25</v>
      </c>
      <c r="H661">
        <v>28542.86</v>
      </c>
      <c r="L661">
        <v>5699.84</v>
      </c>
    </row>
    <row r="662" spans="2:12" x14ac:dyDescent="0.25">
      <c r="B662" s="1">
        <v>7144.86</v>
      </c>
      <c r="C662">
        <v>13822.8</v>
      </c>
      <c r="F662">
        <v>32734.19</v>
      </c>
      <c r="G662">
        <v>24869.84</v>
      </c>
      <c r="H662">
        <v>28716.14</v>
      </c>
      <c r="L662">
        <v>5708.87</v>
      </c>
    </row>
    <row r="663" spans="2:12" x14ac:dyDescent="0.25">
      <c r="B663" s="1">
        <v>7147.47</v>
      </c>
      <c r="C663">
        <v>13831.12</v>
      </c>
      <c r="F663">
        <v>32760.48</v>
      </c>
      <c r="G663">
        <v>25075.97</v>
      </c>
      <c r="H663">
        <v>28998.68</v>
      </c>
      <c r="L663">
        <v>5709.16</v>
      </c>
    </row>
    <row r="664" spans="2:12" x14ac:dyDescent="0.25">
      <c r="B664" s="1">
        <v>7151.09</v>
      </c>
      <c r="C664">
        <v>20167.34</v>
      </c>
      <c r="F664">
        <v>32947.629999999997</v>
      </c>
      <c r="G664">
        <v>25081.77</v>
      </c>
      <c r="H664">
        <v>29007.82</v>
      </c>
      <c r="L664">
        <v>5720.38</v>
      </c>
    </row>
    <row r="665" spans="2:12" x14ac:dyDescent="0.25">
      <c r="B665" s="1">
        <v>7153.55</v>
      </c>
      <c r="C665">
        <v>20277.810000000001</v>
      </c>
      <c r="F665">
        <v>33017.46</v>
      </c>
      <c r="G665">
        <v>25333.33</v>
      </c>
      <c r="H665">
        <v>29114.21</v>
      </c>
      <c r="L665">
        <v>5729.01</v>
      </c>
    </row>
    <row r="666" spans="2:12" x14ac:dyDescent="0.25">
      <c r="B666" s="1">
        <v>7160.09</v>
      </c>
      <c r="C666">
        <v>20296.86</v>
      </c>
      <c r="F666">
        <v>33121</v>
      </c>
      <c r="G666">
        <v>25382.3</v>
      </c>
      <c r="H666">
        <v>29141.360000000001</v>
      </c>
      <c r="L666">
        <v>5741.67</v>
      </c>
    </row>
    <row r="667" spans="2:12" x14ac:dyDescent="0.25">
      <c r="B667" s="1">
        <v>7160.33</v>
      </c>
      <c r="C667">
        <v>20354.5</v>
      </c>
      <c r="F667">
        <v>33292.83</v>
      </c>
      <c r="G667">
        <v>25992.82</v>
      </c>
      <c r="H667">
        <v>29186.48</v>
      </c>
      <c r="L667">
        <v>5748.13</v>
      </c>
    </row>
    <row r="668" spans="2:12" x14ac:dyDescent="0.25">
      <c r="B668" s="1">
        <v>7162.01</v>
      </c>
      <c r="C668">
        <v>20420.599999999999</v>
      </c>
      <c r="F668">
        <v>33475.82</v>
      </c>
      <c r="G668">
        <v>26018.95</v>
      </c>
      <c r="H668">
        <v>29227.599999999999</v>
      </c>
      <c r="L668">
        <v>5757.41</v>
      </c>
    </row>
    <row r="669" spans="2:12" x14ac:dyDescent="0.25">
      <c r="B669" s="1">
        <v>7175.51</v>
      </c>
      <c r="C669">
        <v>20568.32</v>
      </c>
      <c r="F669">
        <v>33732.69</v>
      </c>
      <c r="G669">
        <v>26392.26</v>
      </c>
      <c r="H669">
        <v>29757.69</v>
      </c>
      <c r="L669">
        <v>5778.71</v>
      </c>
    </row>
    <row r="670" spans="2:12" x14ac:dyDescent="0.25">
      <c r="B670" s="1">
        <v>7201.7</v>
      </c>
      <c r="C670">
        <v>20709.02</v>
      </c>
      <c r="F670">
        <v>34210.33</v>
      </c>
      <c r="G670">
        <v>26479.4</v>
      </c>
      <c r="H670">
        <v>29852.48</v>
      </c>
      <c r="L670">
        <v>5807.06</v>
      </c>
    </row>
    <row r="671" spans="2:12" x14ac:dyDescent="0.25">
      <c r="B671" s="1">
        <v>7209.49</v>
      </c>
      <c r="C671">
        <v>20745.990000000002</v>
      </c>
      <c r="F671">
        <v>34218.019999999997</v>
      </c>
      <c r="G671">
        <v>26912.560000000001</v>
      </c>
      <c r="H671">
        <v>29899.25</v>
      </c>
      <c r="L671">
        <v>5812.9</v>
      </c>
    </row>
    <row r="672" spans="2:12" x14ac:dyDescent="0.25">
      <c r="B672" s="1">
        <v>7220.25</v>
      </c>
      <c r="C672">
        <v>21082.16</v>
      </c>
      <c r="F672">
        <v>34289.43</v>
      </c>
      <c r="G672">
        <v>26927.69</v>
      </c>
      <c r="H672">
        <v>30026.87</v>
      </c>
      <c r="L672">
        <v>5816.58</v>
      </c>
    </row>
    <row r="673" spans="2:12" x14ac:dyDescent="0.25">
      <c r="B673" s="1">
        <v>7228.22</v>
      </c>
      <c r="C673">
        <v>21098.55</v>
      </c>
      <c r="F673">
        <v>34439.86</v>
      </c>
      <c r="G673">
        <v>27000.98</v>
      </c>
      <c r="H673">
        <v>30095.97</v>
      </c>
      <c r="L673">
        <v>5832.6</v>
      </c>
    </row>
    <row r="674" spans="2:12" x14ac:dyDescent="0.25">
      <c r="B674" s="1">
        <v>7243.81</v>
      </c>
      <c r="C674">
        <v>21195.82</v>
      </c>
      <c r="F674">
        <v>34976.42</v>
      </c>
      <c r="G674">
        <v>27037.91</v>
      </c>
      <c r="H674">
        <v>30134.75</v>
      </c>
      <c r="L674">
        <v>5836.52</v>
      </c>
    </row>
    <row r="675" spans="2:12" x14ac:dyDescent="0.25">
      <c r="B675" s="1">
        <v>7248.71</v>
      </c>
      <c r="C675">
        <v>21223.68</v>
      </c>
      <c r="F675">
        <v>35050.620000000003</v>
      </c>
      <c r="G675">
        <v>27080.639999999999</v>
      </c>
      <c r="H675">
        <v>30166.62</v>
      </c>
      <c r="L675">
        <v>5843.99</v>
      </c>
    </row>
    <row r="676" spans="2:12" x14ac:dyDescent="0.25">
      <c r="B676" s="1">
        <v>7265.58</v>
      </c>
      <c r="C676">
        <v>21232.18</v>
      </c>
      <c r="F676">
        <v>35069.370000000003</v>
      </c>
      <c r="G676">
        <v>27117.99</v>
      </c>
      <c r="H676">
        <v>30409.53</v>
      </c>
      <c r="L676">
        <v>5846.92</v>
      </c>
    </row>
    <row r="677" spans="2:12" x14ac:dyDescent="0.25">
      <c r="B677" s="1">
        <v>7273.02</v>
      </c>
      <c r="C677">
        <v>21259.38</v>
      </c>
      <c r="F677">
        <v>35147.53</v>
      </c>
      <c r="G677">
        <v>27322.73</v>
      </c>
      <c r="H677">
        <v>30422.03</v>
      </c>
      <c r="L677">
        <v>5847.24</v>
      </c>
    </row>
    <row r="678" spans="2:12" x14ac:dyDescent="0.25">
      <c r="B678" s="1">
        <v>7281.51</v>
      </c>
      <c r="C678">
        <v>21344.85</v>
      </c>
      <c r="F678">
        <v>35315.96</v>
      </c>
      <c r="G678">
        <v>27346.04</v>
      </c>
      <c r="H678">
        <v>30625.65</v>
      </c>
      <c r="L678">
        <v>5855.9</v>
      </c>
    </row>
    <row r="679" spans="2:12" x14ac:dyDescent="0.25">
      <c r="B679" s="1">
        <v>7318.22</v>
      </c>
      <c r="C679">
        <v>21659.93</v>
      </c>
      <c r="F679">
        <v>35547.72</v>
      </c>
      <c r="G679">
        <v>27534.53</v>
      </c>
      <c r="H679">
        <v>30724.44</v>
      </c>
      <c r="L679">
        <v>5877.02</v>
      </c>
    </row>
    <row r="680" spans="2:12" x14ac:dyDescent="0.25">
      <c r="B680" s="1">
        <v>7323.73</v>
      </c>
      <c r="C680">
        <v>21677.279999999999</v>
      </c>
      <c r="F680">
        <v>35573.26</v>
      </c>
      <c r="G680">
        <v>27696.11</v>
      </c>
      <c r="H680">
        <v>31368.81</v>
      </c>
      <c r="L680">
        <v>5910.94</v>
      </c>
    </row>
    <row r="681" spans="2:12" x14ac:dyDescent="0.25">
      <c r="B681" s="1">
        <v>7325.05</v>
      </c>
      <c r="C681">
        <v>21771.34</v>
      </c>
      <c r="F681">
        <v>35701.9</v>
      </c>
      <c r="G681">
        <v>27925.86</v>
      </c>
      <c r="H681">
        <v>31897.1</v>
      </c>
      <c r="L681">
        <v>5920.1</v>
      </c>
    </row>
    <row r="682" spans="2:12" x14ac:dyDescent="0.25">
      <c r="B682" s="1">
        <v>7325.47</v>
      </c>
      <c r="C682">
        <v>21774.32</v>
      </c>
      <c r="F682">
        <v>35883.269999999997</v>
      </c>
      <c r="G682">
        <v>28006.94</v>
      </c>
      <c r="H682">
        <v>32086.21</v>
      </c>
      <c r="L682">
        <v>5926.85</v>
      </c>
    </row>
    <row r="683" spans="2:12" x14ac:dyDescent="0.25">
      <c r="B683" s="1">
        <v>7337.75</v>
      </c>
      <c r="C683">
        <v>21797</v>
      </c>
      <c r="F683">
        <v>36074.339999999997</v>
      </c>
      <c r="G683">
        <v>28101.33</v>
      </c>
      <c r="H683">
        <v>32108.66</v>
      </c>
      <c r="L683">
        <v>5926.93</v>
      </c>
    </row>
    <row r="684" spans="2:12" x14ac:dyDescent="0.25">
      <c r="B684" s="1">
        <v>7339.93</v>
      </c>
      <c r="C684">
        <v>21880.82</v>
      </c>
      <c r="F684">
        <v>36085.22</v>
      </c>
      <c r="G684">
        <v>28302.33</v>
      </c>
      <c r="H684">
        <v>32259.96</v>
      </c>
      <c r="L684">
        <v>5927.65</v>
      </c>
    </row>
    <row r="685" spans="2:12" x14ac:dyDescent="0.25">
      <c r="B685" s="1">
        <v>7345.08</v>
      </c>
      <c r="C685">
        <v>21978.68</v>
      </c>
      <c r="F685">
        <v>36219.410000000003</v>
      </c>
      <c r="G685">
        <v>28340.19</v>
      </c>
      <c r="H685">
        <v>32430.22</v>
      </c>
      <c r="L685">
        <v>5934.38</v>
      </c>
    </row>
    <row r="686" spans="2:12" x14ac:dyDescent="0.25">
      <c r="B686" s="1">
        <v>7345.73</v>
      </c>
      <c r="C686">
        <v>21984.47</v>
      </c>
      <c r="F686">
        <v>36786.370000000003</v>
      </c>
      <c r="G686">
        <v>28476.73</v>
      </c>
      <c r="H686">
        <v>32686.080000000002</v>
      </c>
      <c r="L686">
        <v>5957.35</v>
      </c>
    </row>
    <row r="687" spans="2:12" x14ac:dyDescent="0.25">
      <c r="B687" s="1">
        <v>7348.14</v>
      </c>
      <c r="C687">
        <v>22097.62</v>
      </c>
      <c r="F687">
        <v>36795.29</v>
      </c>
      <c r="G687">
        <v>28868.66</v>
      </c>
      <c r="H687">
        <v>32787.46</v>
      </c>
      <c r="L687">
        <v>5960.91</v>
      </c>
    </row>
    <row r="688" spans="2:12" x14ac:dyDescent="0.25">
      <c r="B688" s="1">
        <v>7349.12</v>
      </c>
      <c r="C688">
        <v>22192.44</v>
      </c>
      <c r="F688">
        <v>36898.730000000003</v>
      </c>
      <c r="G688">
        <v>29160.39</v>
      </c>
      <c r="H688">
        <v>32906.69</v>
      </c>
      <c r="L688">
        <v>5966.89</v>
      </c>
    </row>
    <row r="689" spans="2:12" x14ac:dyDescent="0.25">
      <c r="B689" s="1">
        <v>7357.49</v>
      </c>
      <c r="C689">
        <v>22395.74</v>
      </c>
      <c r="F689">
        <v>36922.61</v>
      </c>
      <c r="G689">
        <v>29330.98</v>
      </c>
      <c r="H689">
        <v>33025.32</v>
      </c>
      <c r="L689">
        <v>5969.72</v>
      </c>
    </row>
    <row r="690" spans="2:12" x14ac:dyDescent="0.25">
      <c r="B690" s="1">
        <v>7358.18</v>
      </c>
      <c r="C690">
        <v>22412.65</v>
      </c>
      <c r="F690">
        <v>36935.64</v>
      </c>
      <c r="G690">
        <v>29523.17</v>
      </c>
      <c r="H690">
        <v>33307.550000000003</v>
      </c>
      <c r="L690">
        <v>5972.38</v>
      </c>
    </row>
    <row r="691" spans="2:12" x14ac:dyDescent="0.25">
      <c r="B691" s="1">
        <v>7371.77</v>
      </c>
      <c r="C691">
        <v>22462.04</v>
      </c>
      <c r="F691">
        <v>36950.26</v>
      </c>
      <c r="G691">
        <v>29760.6</v>
      </c>
      <c r="H691">
        <v>33344.449999999997</v>
      </c>
      <c r="L691">
        <v>5974.38</v>
      </c>
    </row>
    <row r="692" spans="2:12" x14ac:dyDescent="0.25">
      <c r="B692" s="1">
        <v>7388.85</v>
      </c>
      <c r="C692">
        <v>22478.6</v>
      </c>
      <c r="F692">
        <v>37076.370000000003</v>
      </c>
      <c r="G692">
        <v>29816.639999999999</v>
      </c>
      <c r="H692">
        <v>33527.1</v>
      </c>
      <c r="L692">
        <v>5976.83</v>
      </c>
    </row>
    <row r="693" spans="2:12" x14ac:dyDescent="0.25">
      <c r="B693" s="1">
        <v>7418.52</v>
      </c>
      <c r="F693">
        <v>37270.15</v>
      </c>
      <c r="G693">
        <v>30328.27</v>
      </c>
      <c r="H693">
        <v>33750.29</v>
      </c>
      <c r="L693">
        <v>5979.66</v>
      </c>
    </row>
    <row r="694" spans="2:12" x14ac:dyDescent="0.25">
      <c r="B694" s="1">
        <v>7419.48</v>
      </c>
      <c r="F694">
        <v>37425.94</v>
      </c>
      <c r="G694">
        <v>30366.93</v>
      </c>
      <c r="H694">
        <v>33753.32</v>
      </c>
      <c r="L694">
        <v>5979.73</v>
      </c>
    </row>
    <row r="695" spans="2:12" x14ac:dyDescent="0.25">
      <c r="B695" s="1">
        <v>7421.19</v>
      </c>
      <c r="F695">
        <v>37484.449999999997</v>
      </c>
      <c r="G695">
        <v>30697.71</v>
      </c>
      <c r="H695">
        <v>33829.39</v>
      </c>
      <c r="L695">
        <v>5979.99</v>
      </c>
    </row>
    <row r="696" spans="2:12" x14ac:dyDescent="0.25">
      <c r="B696" s="1">
        <v>7443.64</v>
      </c>
      <c r="F696">
        <v>37742.58</v>
      </c>
      <c r="G696">
        <v>30942.19</v>
      </c>
      <c r="H696">
        <v>33900.65</v>
      </c>
      <c r="L696">
        <v>5989.52</v>
      </c>
    </row>
    <row r="697" spans="2:12" x14ac:dyDescent="0.25">
      <c r="B697" s="1">
        <v>7450.36</v>
      </c>
      <c r="F697">
        <v>38405.26</v>
      </c>
      <c r="G697">
        <v>31328.27</v>
      </c>
      <c r="H697">
        <v>34084.68</v>
      </c>
      <c r="L697">
        <v>5990.17</v>
      </c>
    </row>
    <row r="698" spans="2:12" x14ac:dyDescent="0.25">
      <c r="B698" s="1">
        <v>7487.38</v>
      </c>
      <c r="F698">
        <v>38836.980000000003</v>
      </c>
      <c r="G698">
        <v>31736.7</v>
      </c>
      <c r="H698">
        <v>34166.269999999997</v>
      </c>
      <c r="L698">
        <v>5993.62</v>
      </c>
    </row>
    <row r="699" spans="2:12" x14ac:dyDescent="0.25">
      <c r="B699" s="1">
        <v>7494.63</v>
      </c>
      <c r="F699">
        <v>38998.550000000003</v>
      </c>
      <c r="G699">
        <v>32192.76</v>
      </c>
      <c r="H699">
        <v>34254.050000000003</v>
      </c>
      <c r="L699">
        <v>6059.17</v>
      </c>
    </row>
    <row r="700" spans="2:12" x14ac:dyDescent="0.25">
      <c r="B700" s="1">
        <v>7504.3</v>
      </c>
      <c r="F700">
        <v>39125.33</v>
      </c>
      <c r="G700">
        <v>32288.49</v>
      </c>
      <c r="H700">
        <v>34402.22</v>
      </c>
      <c r="L700">
        <v>6061.8</v>
      </c>
    </row>
    <row r="701" spans="2:12" x14ac:dyDescent="0.25">
      <c r="B701" s="1">
        <v>7518.03</v>
      </c>
      <c r="F701">
        <v>39221.120000000003</v>
      </c>
      <c r="G701">
        <v>32428.63</v>
      </c>
      <c r="H701">
        <v>34472.839999999997</v>
      </c>
      <c r="L701">
        <v>6064.37</v>
      </c>
    </row>
    <row r="702" spans="2:12" x14ac:dyDescent="0.25">
      <c r="B702" s="1">
        <v>7531.7</v>
      </c>
      <c r="F702">
        <v>39670.44</v>
      </c>
      <c r="G702">
        <v>32462.35</v>
      </c>
      <c r="H702">
        <v>34543.39</v>
      </c>
      <c r="L702">
        <v>6067.13</v>
      </c>
    </row>
    <row r="703" spans="2:12" x14ac:dyDescent="0.25">
      <c r="B703" s="1">
        <v>7537.16</v>
      </c>
      <c r="F703">
        <v>39722.75</v>
      </c>
      <c r="G703">
        <v>32548.34</v>
      </c>
      <c r="H703">
        <v>34617.839999999997</v>
      </c>
      <c r="L703">
        <v>6074.37</v>
      </c>
    </row>
    <row r="704" spans="2:12" x14ac:dyDescent="0.25">
      <c r="B704" s="1">
        <v>7538.52</v>
      </c>
      <c r="F704">
        <v>39725.519999999997</v>
      </c>
      <c r="G704">
        <v>32716.2</v>
      </c>
      <c r="H704">
        <v>34672.15</v>
      </c>
      <c r="L704">
        <v>6079.67</v>
      </c>
    </row>
    <row r="705" spans="2:12" x14ac:dyDescent="0.25">
      <c r="B705" s="1">
        <v>7567.13</v>
      </c>
      <c r="F705">
        <v>39774.28</v>
      </c>
      <c r="G705">
        <v>32765.33</v>
      </c>
      <c r="H705">
        <v>34828.65</v>
      </c>
      <c r="L705">
        <v>6082.41</v>
      </c>
    </row>
    <row r="706" spans="2:12" x14ac:dyDescent="0.25">
      <c r="B706" s="1">
        <v>7607.03</v>
      </c>
      <c r="F706">
        <v>39836.519999999997</v>
      </c>
      <c r="G706">
        <v>32827.51</v>
      </c>
      <c r="H706">
        <v>34838.870000000003</v>
      </c>
      <c r="L706">
        <v>6098.38</v>
      </c>
    </row>
    <row r="707" spans="2:12" x14ac:dyDescent="0.25">
      <c r="B707" s="1">
        <v>7623.13</v>
      </c>
      <c r="F707">
        <v>40003.33</v>
      </c>
      <c r="G707">
        <v>33057.230000000003</v>
      </c>
      <c r="H707">
        <v>34940.61</v>
      </c>
      <c r="L707">
        <v>6111.95</v>
      </c>
    </row>
    <row r="708" spans="2:12" x14ac:dyDescent="0.25">
      <c r="B708" s="1">
        <v>7623.52</v>
      </c>
      <c r="F708">
        <v>40692.910000000003</v>
      </c>
      <c r="G708">
        <v>33074.94</v>
      </c>
      <c r="H708">
        <v>35000.730000000003</v>
      </c>
      <c r="L708">
        <v>6112.35</v>
      </c>
    </row>
    <row r="709" spans="2:12" x14ac:dyDescent="0.25">
      <c r="B709" s="1">
        <v>7624.63</v>
      </c>
      <c r="F709">
        <v>40904.199999999997</v>
      </c>
      <c r="G709">
        <v>33090.660000000003</v>
      </c>
      <c r="H709">
        <v>35345.730000000003</v>
      </c>
      <c r="L709">
        <v>6113.23</v>
      </c>
    </row>
    <row r="710" spans="2:12" x14ac:dyDescent="0.25">
      <c r="B710" s="1">
        <v>7626.99</v>
      </c>
      <c r="F710">
        <v>41636.199999999997</v>
      </c>
      <c r="G710">
        <v>33450.99</v>
      </c>
      <c r="H710">
        <v>35547.47</v>
      </c>
      <c r="L710">
        <v>6117.49</v>
      </c>
    </row>
    <row r="711" spans="2:12" x14ac:dyDescent="0.25">
      <c r="B711" s="1">
        <v>7633.72</v>
      </c>
      <c r="F711">
        <v>41681.86</v>
      </c>
      <c r="G711">
        <v>33471.97</v>
      </c>
      <c r="H711">
        <v>35583.17</v>
      </c>
      <c r="L711">
        <v>6123.57</v>
      </c>
    </row>
    <row r="712" spans="2:12" x14ac:dyDescent="0.25">
      <c r="B712" s="1">
        <v>7636.92</v>
      </c>
      <c r="F712">
        <v>41919.1</v>
      </c>
      <c r="G712">
        <v>33611.71</v>
      </c>
      <c r="H712">
        <v>35585.58</v>
      </c>
      <c r="L712">
        <v>6128.8</v>
      </c>
    </row>
    <row r="713" spans="2:12" x14ac:dyDescent="0.25">
      <c r="B713" s="1">
        <v>7639.42</v>
      </c>
      <c r="F713">
        <v>41949.24</v>
      </c>
      <c r="G713">
        <v>33707.550000000003</v>
      </c>
      <c r="H713">
        <v>35595.589999999997</v>
      </c>
      <c r="L713">
        <v>6138.5</v>
      </c>
    </row>
    <row r="714" spans="2:12" x14ac:dyDescent="0.25">
      <c r="B714" s="1">
        <v>7640.31</v>
      </c>
      <c r="F714">
        <v>42111.66</v>
      </c>
      <c r="G714">
        <v>33907.550000000003</v>
      </c>
      <c r="H714">
        <v>35711.39</v>
      </c>
      <c r="L714">
        <v>6138.58</v>
      </c>
    </row>
    <row r="715" spans="2:12" x14ac:dyDescent="0.25">
      <c r="B715" s="1">
        <v>7642.05</v>
      </c>
      <c r="F715">
        <v>42124.52</v>
      </c>
      <c r="G715">
        <v>33975.47</v>
      </c>
      <c r="H715">
        <v>35952.65</v>
      </c>
      <c r="L715">
        <v>6139.14</v>
      </c>
    </row>
    <row r="716" spans="2:12" x14ac:dyDescent="0.25">
      <c r="B716" s="1">
        <v>7650.77</v>
      </c>
      <c r="F716">
        <v>42188.15</v>
      </c>
      <c r="G716">
        <v>34053.360000000001</v>
      </c>
      <c r="H716">
        <v>36021.01</v>
      </c>
      <c r="L716">
        <v>6147.12</v>
      </c>
    </row>
    <row r="717" spans="2:12" x14ac:dyDescent="0.25">
      <c r="B717" s="1">
        <v>7650.8</v>
      </c>
      <c r="F717">
        <v>42856.84</v>
      </c>
      <c r="G717">
        <v>34205.07</v>
      </c>
      <c r="H717">
        <v>36124.57</v>
      </c>
      <c r="L717">
        <v>6152.05</v>
      </c>
    </row>
    <row r="718" spans="2:12" x14ac:dyDescent="0.25">
      <c r="B718" s="1">
        <v>7652.26</v>
      </c>
      <c r="F718">
        <v>43753.34</v>
      </c>
      <c r="G718">
        <v>34293.120000000003</v>
      </c>
      <c r="H718">
        <v>36182.870000000003</v>
      </c>
      <c r="L718">
        <v>6159.57</v>
      </c>
    </row>
    <row r="719" spans="2:12" x14ac:dyDescent="0.25">
      <c r="B719" s="1">
        <v>7662.47</v>
      </c>
      <c r="F719">
        <v>43896.38</v>
      </c>
      <c r="G719">
        <v>34307.22</v>
      </c>
      <c r="H719">
        <v>36189.1</v>
      </c>
      <c r="L719">
        <v>6170.96</v>
      </c>
    </row>
    <row r="720" spans="2:12" x14ac:dyDescent="0.25">
      <c r="B720" s="1">
        <v>7670.75</v>
      </c>
      <c r="F720">
        <v>43943.88</v>
      </c>
      <c r="G720">
        <v>34456.269999999997</v>
      </c>
      <c r="H720">
        <v>36197.699999999997</v>
      </c>
      <c r="L720">
        <v>6183.32</v>
      </c>
    </row>
    <row r="721" spans="2:12" x14ac:dyDescent="0.25">
      <c r="B721" s="1">
        <v>7676.4</v>
      </c>
      <c r="F721">
        <v>44260.75</v>
      </c>
      <c r="G721">
        <v>34779.620000000003</v>
      </c>
      <c r="H721">
        <v>36332.449999999997</v>
      </c>
      <c r="L721">
        <v>6183.46</v>
      </c>
    </row>
    <row r="722" spans="2:12" x14ac:dyDescent="0.25">
      <c r="B722" s="1">
        <v>7680.92</v>
      </c>
      <c r="F722">
        <v>45863.21</v>
      </c>
      <c r="G722">
        <v>34806.47</v>
      </c>
      <c r="H722">
        <v>36397.58</v>
      </c>
      <c r="L722">
        <v>6184.3</v>
      </c>
    </row>
    <row r="723" spans="2:12" x14ac:dyDescent="0.25">
      <c r="B723" s="1">
        <v>7681.17</v>
      </c>
      <c r="F723">
        <v>46130.53</v>
      </c>
      <c r="G723">
        <v>34975.68</v>
      </c>
      <c r="H723">
        <v>36541.550000000003</v>
      </c>
      <c r="L723">
        <v>6185.32</v>
      </c>
    </row>
    <row r="724" spans="2:12" x14ac:dyDescent="0.25">
      <c r="B724" s="1">
        <v>7682.67</v>
      </c>
      <c r="F724">
        <v>46200.99</v>
      </c>
      <c r="G724">
        <v>34979.86</v>
      </c>
      <c r="H724">
        <v>36837.47</v>
      </c>
      <c r="L724">
        <v>6186.13</v>
      </c>
    </row>
    <row r="725" spans="2:12" x14ac:dyDescent="0.25">
      <c r="B725" s="1">
        <v>7684.62</v>
      </c>
      <c r="F725">
        <v>46599.11</v>
      </c>
      <c r="G725">
        <v>35160.129999999997</v>
      </c>
      <c r="H725">
        <v>36889.99</v>
      </c>
      <c r="L725">
        <v>6196.45</v>
      </c>
    </row>
    <row r="726" spans="2:12" x14ac:dyDescent="0.25">
      <c r="B726" s="1">
        <v>7727.25</v>
      </c>
      <c r="F726">
        <v>46718.16</v>
      </c>
      <c r="G726">
        <v>35302.089999999997</v>
      </c>
      <c r="H726">
        <v>36976.449999999997</v>
      </c>
      <c r="L726">
        <v>6198.75</v>
      </c>
    </row>
    <row r="727" spans="2:12" x14ac:dyDescent="0.25">
      <c r="B727" s="1">
        <v>7731.86</v>
      </c>
      <c r="F727">
        <v>47055.53</v>
      </c>
      <c r="G727">
        <v>35491.64</v>
      </c>
      <c r="H727">
        <v>37079.370000000003</v>
      </c>
      <c r="L727">
        <v>6203.9</v>
      </c>
    </row>
    <row r="728" spans="2:12" x14ac:dyDescent="0.25">
      <c r="B728" s="1">
        <v>7749.16</v>
      </c>
      <c r="F728">
        <v>47291.06</v>
      </c>
      <c r="G728">
        <v>35517.19</v>
      </c>
      <c r="H728">
        <v>37272.339999999997</v>
      </c>
      <c r="L728">
        <v>6207.26</v>
      </c>
    </row>
    <row r="729" spans="2:12" x14ac:dyDescent="0.25">
      <c r="B729" s="1">
        <v>7763.06</v>
      </c>
      <c r="F729">
        <v>47305.31</v>
      </c>
      <c r="G729">
        <v>35733.96</v>
      </c>
      <c r="H729">
        <v>37277.269999999997</v>
      </c>
      <c r="L729">
        <v>6208.5</v>
      </c>
    </row>
    <row r="730" spans="2:12" x14ac:dyDescent="0.25">
      <c r="B730" s="1">
        <v>7794.68</v>
      </c>
      <c r="F730">
        <v>48824.45</v>
      </c>
      <c r="G730">
        <v>36090.49</v>
      </c>
      <c r="H730">
        <v>37675.06</v>
      </c>
      <c r="L730">
        <v>6219.93</v>
      </c>
    </row>
    <row r="731" spans="2:12" x14ac:dyDescent="0.25">
      <c r="B731" s="1">
        <v>7803.77</v>
      </c>
      <c r="G731">
        <v>36149.480000000003</v>
      </c>
      <c r="H731">
        <v>37701.879999999997</v>
      </c>
      <c r="L731">
        <v>6236.95</v>
      </c>
    </row>
    <row r="732" spans="2:12" x14ac:dyDescent="0.25">
      <c r="B732" s="1">
        <v>7804.16</v>
      </c>
      <c r="G732">
        <v>36307.800000000003</v>
      </c>
      <c r="H732">
        <v>38126.25</v>
      </c>
      <c r="L732">
        <v>6238.3</v>
      </c>
    </row>
    <row r="733" spans="2:12" x14ac:dyDescent="0.25">
      <c r="B733" s="1">
        <v>7812.67</v>
      </c>
      <c r="G733">
        <v>36314.050000000003</v>
      </c>
      <c r="H733">
        <v>38237.339999999997</v>
      </c>
      <c r="L733">
        <v>6250.44</v>
      </c>
    </row>
    <row r="734" spans="2:12" x14ac:dyDescent="0.25">
      <c r="B734" s="1">
        <v>7824.37</v>
      </c>
      <c r="G734">
        <v>36350.71</v>
      </c>
      <c r="H734">
        <v>38241.74</v>
      </c>
      <c r="L734">
        <v>6253.85</v>
      </c>
    </row>
    <row r="735" spans="2:12" x14ac:dyDescent="0.25">
      <c r="B735" s="1">
        <v>7844.8</v>
      </c>
      <c r="G735">
        <v>36445.550000000003</v>
      </c>
      <c r="H735">
        <v>38313.129999999997</v>
      </c>
      <c r="L735">
        <v>6254.13</v>
      </c>
    </row>
    <row r="736" spans="2:12" x14ac:dyDescent="0.25">
      <c r="B736" s="1">
        <v>7851.85</v>
      </c>
      <c r="G736">
        <v>36572.800000000003</v>
      </c>
      <c r="H736">
        <v>38344.57</v>
      </c>
      <c r="L736">
        <v>6255.38</v>
      </c>
    </row>
    <row r="737" spans="2:12" x14ac:dyDescent="0.25">
      <c r="B737" s="1">
        <v>7935.29</v>
      </c>
      <c r="G737">
        <v>36580.28</v>
      </c>
      <c r="H737">
        <v>38389.79</v>
      </c>
      <c r="L737">
        <v>6261.2</v>
      </c>
    </row>
    <row r="738" spans="2:12" x14ac:dyDescent="0.25">
      <c r="B738" s="1">
        <v>7948.22</v>
      </c>
      <c r="G738">
        <v>36910.61</v>
      </c>
      <c r="H738">
        <v>38709.18</v>
      </c>
      <c r="L738">
        <v>6269.33</v>
      </c>
    </row>
    <row r="739" spans="2:12" x14ac:dyDescent="0.25">
      <c r="B739" s="1">
        <v>7954.52</v>
      </c>
      <c r="G739">
        <v>36911.99</v>
      </c>
      <c r="H739">
        <v>38932.559999999998</v>
      </c>
      <c r="L739">
        <v>6272.48</v>
      </c>
    </row>
    <row r="740" spans="2:12" x14ac:dyDescent="0.25">
      <c r="B740" s="1">
        <v>7958.13</v>
      </c>
      <c r="G740">
        <v>37040.879999999997</v>
      </c>
      <c r="H740">
        <v>38947.43</v>
      </c>
      <c r="L740">
        <v>6276.3</v>
      </c>
    </row>
    <row r="741" spans="2:12" x14ac:dyDescent="0.25">
      <c r="B741" s="1">
        <v>7966.81</v>
      </c>
      <c r="G741">
        <v>37133.9</v>
      </c>
      <c r="H741">
        <v>39047.29</v>
      </c>
      <c r="L741">
        <v>6282.24</v>
      </c>
    </row>
    <row r="742" spans="2:12" x14ac:dyDescent="0.25">
      <c r="B742" s="1">
        <v>7980.34</v>
      </c>
      <c r="G742">
        <v>37251.22</v>
      </c>
      <c r="H742">
        <v>39241.440000000002</v>
      </c>
      <c r="L742">
        <v>6289.75</v>
      </c>
    </row>
    <row r="743" spans="2:12" x14ac:dyDescent="0.25">
      <c r="B743" s="1">
        <v>7985.82</v>
      </c>
      <c r="G743">
        <v>37465.339999999997</v>
      </c>
      <c r="H743">
        <v>39315.279999999999</v>
      </c>
      <c r="L743">
        <v>6293.63</v>
      </c>
    </row>
    <row r="744" spans="2:12" x14ac:dyDescent="0.25">
      <c r="B744" s="1">
        <v>7986.48</v>
      </c>
      <c r="G744">
        <v>37607.53</v>
      </c>
      <c r="H744">
        <v>39352.6</v>
      </c>
      <c r="L744">
        <v>6302.23</v>
      </c>
    </row>
    <row r="745" spans="2:12" x14ac:dyDescent="0.25">
      <c r="B745" s="1">
        <v>8014.62</v>
      </c>
      <c r="G745">
        <v>37650.74</v>
      </c>
      <c r="H745">
        <v>39611.760000000002</v>
      </c>
      <c r="L745">
        <v>6305.61</v>
      </c>
    </row>
    <row r="746" spans="2:12" x14ac:dyDescent="0.25">
      <c r="B746" s="1">
        <v>8017.06</v>
      </c>
      <c r="G746">
        <v>37735.199999999997</v>
      </c>
      <c r="H746">
        <v>39983.43</v>
      </c>
      <c r="L746">
        <v>6311.11</v>
      </c>
    </row>
    <row r="747" spans="2:12" x14ac:dyDescent="0.25">
      <c r="B747" s="1">
        <v>8021.11</v>
      </c>
      <c r="G747">
        <v>37800.980000000003</v>
      </c>
      <c r="H747">
        <v>40054.730000000003</v>
      </c>
      <c r="L747">
        <v>6311.95</v>
      </c>
    </row>
    <row r="748" spans="2:12" x14ac:dyDescent="0.25">
      <c r="B748" s="1">
        <v>8023.14</v>
      </c>
      <c r="G748">
        <v>37829.72</v>
      </c>
      <c r="H748">
        <v>40069.440000000002</v>
      </c>
      <c r="L748">
        <v>6313.76</v>
      </c>
    </row>
    <row r="749" spans="2:12" x14ac:dyDescent="0.25">
      <c r="B749" s="1">
        <v>8026.67</v>
      </c>
      <c r="G749">
        <v>38189.1</v>
      </c>
      <c r="H749">
        <v>40204.83</v>
      </c>
      <c r="L749">
        <v>6334.34</v>
      </c>
    </row>
    <row r="750" spans="2:12" x14ac:dyDescent="0.25">
      <c r="B750" s="1">
        <v>8035.64</v>
      </c>
      <c r="G750">
        <v>38245.589999999997</v>
      </c>
      <c r="H750">
        <v>40273.65</v>
      </c>
      <c r="L750">
        <v>6335.64</v>
      </c>
    </row>
    <row r="751" spans="2:12" x14ac:dyDescent="0.25">
      <c r="B751" s="1">
        <v>8059.06</v>
      </c>
      <c r="G751">
        <v>38282.75</v>
      </c>
      <c r="H751">
        <v>40284.379999999997</v>
      </c>
      <c r="L751">
        <v>6338.08</v>
      </c>
    </row>
    <row r="752" spans="2:12" x14ac:dyDescent="0.25">
      <c r="B752" s="1">
        <v>8059.68</v>
      </c>
      <c r="G752">
        <v>38415.47</v>
      </c>
      <c r="H752">
        <v>40309.93</v>
      </c>
      <c r="L752">
        <v>6356.27</v>
      </c>
    </row>
    <row r="753" spans="2:12" x14ac:dyDescent="0.25">
      <c r="B753" s="1">
        <v>8062.31</v>
      </c>
      <c r="G753">
        <v>38511.629999999997</v>
      </c>
      <c r="H753">
        <v>40373.74</v>
      </c>
      <c r="L753">
        <v>6358.78</v>
      </c>
    </row>
    <row r="754" spans="2:12" x14ac:dyDescent="0.25">
      <c r="B754" s="1">
        <v>8077.41</v>
      </c>
      <c r="G754">
        <v>38652.089999999997</v>
      </c>
      <c r="H754">
        <v>40590.550000000003</v>
      </c>
      <c r="L754">
        <v>6360.99</v>
      </c>
    </row>
    <row r="755" spans="2:12" x14ac:dyDescent="0.25">
      <c r="B755" s="1">
        <v>8081.26</v>
      </c>
      <c r="G755">
        <v>38711</v>
      </c>
      <c r="H755">
        <v>40720.550000000003</v>
      </c>
      <c r="L755">
        <v>6361.47</v>
      </c>
    </row>
    <row r="756" spans="2:12" x14ac:dyDescent="0.25">
      <c r="B756" s="1">
        <v>8081.74</v>
      </c>
      <c r="G756">
        <v>38740.120000000003</v>
      </c>
      <c r="H756">
        <v>40817.85</v>
      </c>
      <c r="L756">
        <v>6367.31</v>
      </c>
    </row>
    <row r="757" spans="2:12" x14ac:dyDescent="0.25">
      <c r="B757" s="1">
        <v>8112.59</v>
      </c>
      <c r="G757">
        <v>38746.36</v>
      </c>
      <c r="H757">
        <v>41034.22</v>
      </c>
      <c r="L757">
        <v>6373.56</v>
      </c>
    </row>
    <row r="758" spans="2:12" x14ac:dyDescent="0.25">
      <c r="B758" s="1">
        <v>8125.78</v>
      </c>
      <c r="G758">
        <v>38792.69</v>
      </c>
      <c r="H758">
        <v>41097.160000000003</v>
      </c>
      <c r="L758">
        <v>6374.16</v>
      </c>
    </row>
    <row r="759" spans="2:12" x14ac:dyDescent="0.25">
      <c r="B759" s="1">
        <v>8157.92</v>
      </c>
      <c r="G759">
        <v>38869.25</v>
      </c>
      <c r="H759">
        <v>41250.39</v>
      </c>
      <c r="L759">
        <v>6389.38</v>
      </c>
    </row>
    <row r="760" spans="2:12" x14ac:dyDescent="0.25">
      <c r="B760" s="1">
        <v>8179.51</v>
      </c>
      <c r="G760">
        <v>38893.360000000001</v>
      </c>
      <c r="H760">
        <v>41661.599999999999</v>
      </c>
      <c r="L760">
        <v>6389.53</v>
      </c>
    </row>
    <row r="761" spans="2:12" x14ac:dyDescent="0.25">
      <c r="B761" s="1">
        <v>8182.89</v>
      </c>
      <c r="G761">
        <v>38924.04</v>
      </c>
      <c r="H761">
        <v>41794.629999999997</v>
      </c>
      <c r="L761">
        <v>6393.6</v>
      </c>
    </row>
    <row r="762" spans="2:12" x14ac:dyDescent="0.25">
      <c r="B762" s="1">
        <v>8211.1</v>
      </c>
      <c r="G762">
        <v>39396.86</v>
      </c>
      <c r="H762">
        <v>41886.54</v>
      </c>
      <c r="L762">
        <v>6402.29</v>
      </c>
    </row>
    <row r="763" spans="2:12" x14ac:dyDescent="0.25">
      <c r="B763" s="1">
        <v>8219.2000000000007</v>
      </c>
      <c r="G763">
        <v>39556.49</v>
      </c>
      <c r="H763">
        <v>41999.519999999997</v>
      </c>
      <c r="L763">
        <v>6406.41</v>
      </c>
    </row>
    <row r="764" spans="2:12" x14ac:dyDescent="0.25">
      <c r="B764" s="1">
        <v>8232.64</v>
      </c>
      <c r="G764">
        <v>39597.410000000003</v>
      </c>
      <c r="H764">
        <v>42112.24</v>
      </c>
      <c r="L764">
        <v>6407.05</v>
      </c>
    </row>
    <row r="765" spans="2:12" x14ac:dyDescent="0.25">
      <c r="B765" s="1">
        <v>8233.1</v>
      </c>
      <c r="G765">
        <v>39721.93</v>
      </c>
      <c r="H765">
        <v>42211.14</v>
      </c>
      <c r="L765">
        <v>6412.34</v>
      </c>
    </row>
    <row r="766" spans="2:12" x14ac:dyDescent="0.25">
      <c r="B766" s="1">
        <v>8240.59</v>
      </c>
      <c r="G766">
        <v>39727.61</v>
      </c>
      <c r="H766">
        <v>42538.720000000001</v>
      </c>
      <c r="L766">
        <v>6414.18</v>
      </c>
    </row>
    <row r="767" spans="2:12" x14ac:dyDescent="0.25">
      <c r="B767" s="1">
        <v>8252.2800000000007</v>
      </c>
      <c r="G767">
        <v>39865.699999999997</v>
      </c>
      <c r="H767">
        <v>42560.43</v>
      </c>
      <c r="L767">
        <v>6417.28</v>
      </c>
    </row>
    <row r="768" spans="2:12" x14ac:dyDescent="0.25">
      <c r="B768" s="1">
        <v>8269.0400000000009</v>
      </c>
      <c r="G768">
        <v>39871.699999999997</v>
      </c>
      <c r="H768">
        <v>42644.2</v>
      </c>
      <c r="L768">
        <v>6423.48</v>
      </c>
    </row>
    <row r="769" spans="2:12" x14ac:dyDescent="0.25">
      <c r="B769" s="1">
        <v>8271.4599999999991</v>
      </c>
      <c r="G769">
        <v>39963.120000000003</v>
      </c>
      <c r="H769">
        <v>42969.85</v>
      </c>
      <c r="L769">
        <v>6435.62</v>
      </c>
    </row>
    <row r="770" spans="2:12" x14ac:dyDescent="0.25">
      <c r="B770" s="1">
        <v>8277.52</v>
      </c>
      <c r="G770">
        <v>40103.89</v>
      </c>
      <c r="H770">
        <v>43817.45</v>
      </c>
      <c r="L770">
        <v>6455.86</v>
      </c>
    </row>
    <row r="771" spans="2:12" x14ac:dyDescent="0.25">
      <c r="B771" s="1">
        <v>8280.6200000000008</v>
      </c>
      <c r="G771">
        <v>40182.25</v>
      </c>
      <c r="H771">
        <v>44423.8</v>
      </c>
      <c r="L771">
        <v>6457.84</v>
      </c>
    </row>
    <row r="772" spans="2:12" x14ac:dyDescent="0.25">
      <c r="B772" s="1">
        <v>8283.68</v>
      </c>
      <c r="G772">
        <v>40208.559999999998</v>
      </c>
      <c r="H772">
        <v>44501.4</v>
      </c>
      <c r="L772">
        <v>6473.15</v>
      </c>
    </row>
    <row r="773" spans="2:12" x14ac:dyDescent="0.25">
      <c r="B773" s="1">
        <v>8310.84</v>
      </c>
      <c r="G773">
        <v>40419.019999999997</v>
      </c>
      <c r="H773">
        <v>44641.2</v>
      </c>
      <c r="L773">
        <v>6474.01</v>
      </c>
    </row>
    <row r="774" spans="2:12" x14ac:dyDescent="0.25">
      <c r="B774" s="1">
        <v>8314.65</v>
      </c>
      <c r="G774">
        <v>40932.43</v>
      </c>
      <c r="H774">
        <v>46113.51</v>
      </c>
      <c r="L774">
        <v>6481.67</v>
      </c>
    </row>
    <row r="775" spans="2:12" x14ac:dyDescent="0.25">
      <c r="B775" s="1">
        <v>8347.16</v>
      </c>
      <c r="G775">
        <v>40941.29</v>
      </c>
      <c r="H775">
        <v>46151.12</v>
      </c>
      <c r="L775">
        <v>6496.89</v>
      </c>
    </row>
    <row r="776" spans="2:12" x14ac:dyDescent="0.25">
      <c r="B776" s="1">
        <v>8396.6200000000008</v>
      </c>
      <c r="G776">
        <v>40961.29</v>
      </c>
      <c r="H776">
        <v>46255.11</v>
      </c>
      <c r="L776">
        <v>6500.24</v>
      </c>
    </row>
    <row r="777" spans="2:12" x14ac:dyDescent="0.25">
      <c r="B777" s="1">
        <v>8400.01</v>
      </c>
      <c r="G777">
        <v>40974.160000000003</v>
      </c>
      <c r="H777">
        <v>46661.440000000002</v>
      </c>
      <c r="L777">
        <v>6512.24</v>
      </c>
    </row>
    <row r="778" spans="2:12" x14ac:dyDescent="0.25">
      <c r="B778" s="1">
        <v>8410.0499999999993</v>
      </c>
      <c r="G778">
        <v>41055.29</v>
      </c>
      <c r="H778">
        <v>46889.26</v>
      </c>
      <c r="L778">
        <v>6529.21</v>
      </c>
    </row>
    <row r="779" spans="2:12" x14ac:dyDescent="0.25">
      <c r="B779" s="1">
        <v>8442.67</v>
      </c>
      <c r="G779">
        <v>41191.57</v>
      </c>
      <c r="H779">
        <v>47403.88</v>
      </c>
      <c r="L779">
        <v>6532.04</v>
      </c>
    </row>
    <row r="780" spans="2:12" x14ac:dyDescent="0.25">
      <c r="B780" s="1">
        <v>8450.82</v>
      </c>
      <c r="G780">
        <v>41271.5</v>
      </c>
      <c r="H780">
        <v>47496.49</v>
      </c>
      <c r="L780">
        <v>6536.68</v>
      </c>
    </row>
    <row r="781" spans="2:12" x14ac:dyDescent="0.25">
      <c r="B781" s="1">
        <v>8457.82</v>
      </c>
      <c r="G781">
        <v>41331.79</v>
      </c>
      <c r="H781">
        <v>47896.79</v>
      </c>
      <c r="L781">
        <v>6546.16</v>
      </c>
    </row>
    <row r="782" spans="2:12" x14ac:dyDescent="0.25">
      <c r="B782" s="1">
        <v>8466.35</v>
      </c>
      <c r="G782">
        <v>41351.879999999997</v>
      </c>
      <c r="H782">
        <v>47928.03</v>
      </c>
      <c r="L782">
        <v>6548.2</v>
      </c>
    </row>
    <row r="783" spans="2:12" x14ac:dyDescent="0.25">
      <c r="B783" s="1">
        <v>8471.65</v>
      </c>
      <c r="G783">
        <v>41505.15</v>
      </c>
      <c r="H783">
        <v>48173.36</v>
      </c>
      <c r="L783">
        <v>6551.75</v>
      </c>
    </row>
    <row r="784" spans="2:12" x14ac:dyDescent="0.25">
      <c r="B784" s="1">
        <v>8515.76</v>
      </c>
      <c r="G784">
        <v>41676.080000000002</v>
      </c>
      <c r="H784">
        <v>48517.56</v>
      </c>
      <c r="L784">
        <v>6552.01</v>
      </c>
    </row>
    <row r="785" spans="2:12" x14ac:dyDescent="0.25">
      <c r="B785" s="1">
        <v>8516.83</v>
      </c>
      <c r="G785">
        <v>42303.69</v>
      </c>
      <c r="H785">
        <v>48549.18</v>
      </c>
      <c r="L785">
        <v>6555.07</v>
      </c>
    </row>
    <row r="786" spans="2:12" x14ac:dyDescent="0.25">
      <c r="B786" s="1">
        <v>8520.0300000000007</v>
      </c>
      <c r="G786">
        <v>42478.6</v>
      </c>
      <c r="H786">
        <v>51194.559999999998</v>
      </c>
      <c r="L786">
        <v>6571.02</v>
      </c>
    </row>
    <row r="787" spans="2:12" x14ac:dyDescent="0.25">
      <c r="B787" s="1">
        <v>8522</v>
      </c>
      <c r="G787">
        <v>42760.5</v>
      </c>
      <c r="H787">
        <v>52590.83</v>
      </c>
      <c r="L787">
        <v>6571.54</v>
      </c>
    </row>
    <row r="788" spans="2:12" x14ac:dyDescent="0.25">
      <c r="B788" s="1">
        <v>8527.5300000000007</v>
      </c>
      <c r="G788">
        <v>42764.12</v>
      </c>
      <c r="H788">
        <v>58571.07</v>
      </c>
      <c r="L788">
        <v>6593.51</v>
      </c>
    </row>
    <row r="789" spans="2:12" x14ac:dyDescent="0.25">
      <c r="B789" s="1">
        <v>8538.2900000000009</v>
      </c>
      <c r="G789">
        <v>42983.46</v>
      </c>
      <c r="H789">
        <v>62592.87</v>
      </c>
      <c r="L789">
        <v>6600.21</v>
      </c>
    </row>
    <row r="790" spans="2:12" x14ac:dyDescent="0.25">
      <c r="B790" s="1">
        <v>8539.67</v>
      </c>
      <c r="G790">
        <v>43073.760000000002</v>
      </c>
      <c r="H790">
        <v>63770.43</v>
      </c>
      <c r="L790">
        <v>6600.36</v>
      </c>
    </row>
    <row r="791" spans="2:12" x14ac:dyDescent="0.25">
      <c r="B791" s="1">
        <v>8551.35</v>
      </c>
      <c r="G791">
        <v>43254.42</v>
      </c>
      <c r="L791">
        <v>6610.11</v>
      </c>
    </row>
    <row r="792" spans="2:12" x14ac:dyDescent="0.25">
      <c r="B792" s="1">
        <v>8556.91</v>
      </c>
      <c r="G792">
        <v>43578.94</v>
      </c>
      <c r="L792">
        <v>6630.31</v>
      </c>
    </row>
    <row r="793" spans="2:12" x14ac:dyDescent="0.25">
      <c r="B793" s="1">
        <v>8567.25</v>
      </c>
      <c r="G793">
        <v>43813.87</v>
      </c>
      <c r="L793">
        <v>6638.16</v>
      </c>
    </row>
    <row r="794" spans="2:12" x14ac:dyDescent="0.25">
      <c r="B794" s="1">
        <v>8569.86</v>
      </c>
      <c r="G794">
        <v>43921.18</v>
      </c>
      <c r="L794">
        <v>6639.3</v>
      </c>
    </row>
    <row r="795" spans="2:12" x14ac:dyDescent="0.25">
      <c r="B795" s="1">
        <v>8572.0400000000009</v>
      </c>
      <c r="G795">
        <v>44202.65</v>
      </c>
      <c r="L795">
        <v>6640.54</v>
      </c>
    </row>
    <row r="796" spans="2:12" x14ac:dyDescent="0.25">
      <c r="B796" s="1">
        <v>8573.2999999999993</v>
      </c>
      <c r="G796">
        <v>44400.41</v>
      </c>
      <c r="L796">
        <v>6651.26</v>
      </c>
    </row>
    <row r="797" spans="2:12" x14ac:dyDescent="0.25">
      <c r="B797" s="1">
        <v>8582.2999999999993</v>
      </c>
      <c r="G797">
        <v>44585.46</v>
      </c>
      <c r="L797">
        <v>6652.53</v>
      </c>
    </row>
    <row r="798" spans="2:12" x14ac:dyDescent="0.25">
      <c r="B798" s="1">
        <v>8596.83</v>
      </c>
      <c r="G798">
        <v>45008.959999999999</v>
      </c>
      <c r="L798">
        <v>6653.79</v>
      </c>
    </row>
    <row r="799" spans="2:12" x14ac:dyDescent="0.25">
      <c r="B799" s="1">
        <v>8601.33</v>
      </c>
      <c r="G799">
        <v>45702.02</v>
      </c>
      <c r="L799">
        <v>6664.32</v>
      </c>
    </row>
    <row r="800" spans="2:12" x14ac:dyDescent="0.25">
      <c r="B800" s="1">
        <v>8603.82</v>
      </c>
      <c r="G800">
        <v>45710.21</v>
      </c>
      <c r="L800">
        <v>6664.69</v>
      </c>
    </row>
    <row r="801" spans="2:12" x14ac:dyDescent="0.25">
      <c r="B801" s="1">
        <v>8605.36</v>
      </c>
      <c r="G801">
        <v>47269.85</v>
      </c>
      <c r="L801">
        <v>6666.24</v>
      </c>
    </row>
    <row r="802" spans="2:12" x14ac:dyDescent="0.25">
      <c r="B802" s="1">
        <v>8615.2999999999993</v>
      </c>
      <c r="G802">
        <v>47462.89</v>
      </c>
      <c r="L802">
        <v>6686.43</v>
      </c>
    </row>
    <row r="803" spans="2:12" x14ac:dyDescent="0.25">
      <c r="B803" s="1">
        <v>8627.5400000000009</v>
      </c>
      <c r="G803">
        <v>48673.56</v>
      </c>
      <c r="L803">
        <v>6700.56</v>
      </c>
    </row>
    <row r="804" spans="2:12" x14ac:dyDescent="0.25">
      <c r="B804" s="1">
        <v>8665.14</v>
      </c>
      <c r="G804">
        <v>48675.519999999997</v>
      </c>
      <c r="L804">
        <v>6706.47</v>
      </c>
    </row>
    <row r="805" spans="2:12" x14ac:dyDescent="0.25">
      <c r="B805" s="1">
        <v>8671.19</v>
      </c>
      <c r="G805">
        <v>48885.14</v>
      </c>
      <c r="L805">
        <v>6710.19</v>
      </c>
    </row>
    <row r="806" spans="2:12" x14ac:dyDescent="0.25">
      <c r="B806" s="1">
        <v>8688.86</v>
      </c>
      <c r="G806">
        <v>48970.25</v>
      </c>
      <c r="L806">
        <v>6721.37</v>
      </c>
    </row>
    <row r="807" spans="2:12" x14ac:dyDescent="0.25">
      <c r="B807" s="1">
        <v>8701.84</v>
      </c>
      <c r="G807">
        <v>49577.66</v>
      </c>
      <c r="L807">
        <v>6737.98</v>
      </c>
    </row>
    <row r="808" spans="2:12" x14ac:dyDescent="0.25">
      <c r="B808" s="1">
        <v>8733.23</v>
      </c>
      <c r="G808">
        <v>55135.4</v>
      </c>
      <c r="L808">
        <v>6738.84</v>
      </c>
    </row>
    <row r="809" spans="2:12" x14ac:dyDescent="0.25">
      <c r="B809" s="1">
        <v>8747.68</v>
      </c>
      <c r="L809">
        <v>6746.74</v>
      </c>
    </row>
    <row r="810" spans="2:12" x14ac:dyDescent="0.25">
      <c r="B810" s="1">
        <v>8760.1200000000008</v>
      </c>
      <c r="L810">
        <v>6748.59</v>
      </c>
    </row>
    <row r="811" spans="2:12" x14ac:dyDescent="0.25">
      <c r="B811" s="1">
        <v>8765.25</v>
      </c>
      <c r="L811">
        <v>6749.63</v>
      </c>
    </row>
    <row r="812" spans="2:12" x14ac:dyDescent="0.25">
      <c r="B812" s="1">
        <v>8782.4699999999993</v>
      </c>
      <c r="L812">
        <v>6750.27</v>
      </c>
    </row>
    <row r="813" spans="2:12" x14ac:dyDescent="0.25">
      <c r="B813" s="1">
        <v>8798.59</v>
      </c>
      <c r="L813">
        <v>6753.04</v>
      </c>
    </row>
    <row r="814" spans="2:12" x14ac:dyDescent="0.25">
      <c r="B814" s="1">
        <v>8821.8799999999992</v>
      </c>
      <c r="L814">
        <v>6770.19</v>
      </c>
    </row>
    <row r="815" spans="2:12" x14ac:dyDescent="0.25">
      <c r="B815" s="1">
        <v>8823.2800000000007</v>
      </c>
      <c r="L815">
        <v>6775.96</v>
      </c>
    </row>
    <row r="816" spans="2:12" x14ac:dyDescent="0.25">
      <c r="B816" s="1">
        <v>8823.99</v>
      </c>
      <c r="L816">
        <v>6781.35</v>
      </c>
    </row>
    <row r="817" spans="2:12" x14ac:dyDescent="0.25">
      <c r="B817" s="1">
        <v>8824.27</v>
      </c>
      <c r="L817">
        <v>6781.52</v>
      </c>
    </row>
    <row r="818" spans="2:12" x14ac:dyDescent="0.25">
      <c r="B818" s="1">
        <v>8825.09</v>
      </c>
      <c r="L818">
        <v>6796.86</v>
      </c>
    </row>
    <row r="819" spans="2:12" x14ac:dyDescent="0.25">
      <c r="B819" s="1">
        <v>8871.15</v>
      </c>
      <c r="L819">
        <v>6799.46</v>
      </c>
    </row>
    <row r="820" spans="2:12" x14ac:dyDescent="0.25">
      <c r="B820" s="1">
        <v>8890.59</v>
      </c>
      <c r="L820">
        <v>6809.46</v>
      </c>
    </row>
    <row r="821" spans="2:12" x14ac:dyDescent="0.25">
      <c r="B821" s="1">
        <v>8891.14</v>
      </c>
      <c r="L821">
        <v>6827.69</v>
      </c>
    </row>
    <row r="822" spans="2:12" x14ac:dyDescent="0.25">
      <c r="B822" s="1">
        <v>8906.14</v>
      </c>
      <c r="L822">
        <v>6837.37</v>
      </c>
    </row>
    <row r="823" spans="2:12" x14ac:dyDescent="0.25">
      <c r="B823" s="1">
        <v>8930.93</v>
      </c>
      <c r="L823">
        <v>6842.28</v>
      </c>
    </row>
    <row r="824" spans="2:12" x14ac:dyDescent="0.25">
      <c r="B824" s="1">
        <v>8932.08</v>
      </c>
      <c r="L824">
        <v>6843.17</v>
      </c>
    </row>
    <row r="825" spans="2:12" x14ac:dyDescent="0.25">
      <c r="B825" s="1">
        <v>8954.99</v>
      </c>
      <c r="L825">
        <v>6849.03</v>
      </c>
    </row>
    <row r="826" spans="2:12" x14ac:dyDescent="0.25">
      <c r="B826" s="1">
        <v>8965.7999999999993</v>
      </c>
      <c r="L826">
        <v>6858.48</v>
      </c>
    </row>
    <row r="827" spans="2:12" x14ac:dyDescent="0.25">
      <c r="B827" s="1">
        <v>8978.19</v>
      </c>
      <c r="L827">
        <v>6863.49</v>
      </c>
    </row>
    <row r="828" spans="2:12" x14ac:dyDescent="0.25">
      <c r="B828" s="1">
        <v>8988.16</v>
      </c>
      <c r="L828">
        <v>6868.39</v>
      </c>
    </row>
    <row r="829" spans="2:12" x14ac:dyDescent="0.25">
      <c r="B829" s="1">
        <v>8998.43</v>
      </c>
      <c r="L829">
        <v>6875.96</v>
      </c>
    </row>
    <row r="830" spans="2:12" x14ac:dyDescent="0.25">
      <c r="B830" s="1">
        <v>9010.2000000000007</v>
      </c>
      <c r="L830">
        <v>6876.53</v>
      </c>
    </row>
    <row r="831" spans="2:12" x14ac:dyDescent="0.25">
      <c r="B831" s="1">
        <v>9048.0300000000007</v>
      </c>
      <c r="L831">
        <v>6877.98</v>
      </c>
    </row>
    <row r="832" spans="2:12" x14ac:dyDescent="0.25">
      <c r="B832" s="1">
        <v>9095.07</v>
      </c>
      <c r="L832">
        <v>6895.19</v>
      </c>
    </row>
    <row r="833" spans="2:12" x14ac:dyDescent="0.25">
      <c r="B833" s="1">
        <v>9101.7999999999993</v>
      </c>
      <c r="L833">
        <v>6933.24</v>
      </c>
    </row>
    <row r="834" spans="2:12" x14ac:dyDescent="0.25">
      <c r="B834" s="1">
        <v>9147.5</v>
      </c>
      <c r="L834">
        <v>6938.11</v>
      </c>
    </row>
    <row r="835" spans="2:12" x14ac:dyDescent="0.25">
      <c r="B835" s="1">
        <v>9159.51</v>
      </c>
      <c r="L835">
        <v>6940.91</v>
      </c>
    </row>
    <row r="836" spans="2:12" x14ac:dyDescent="0.25">
      <c r="B836" s="1">
        <v>9171.75</v>
      </c>
      <c r="L836">
        <v>6940.94</v>
      </c>
    </row>
    <row r="837" spans="2:12" x14ac:dyDescent="0.25">
      <c r="B837" s="1">
        <v>9182.17</v>
      </c>
      <c r="L837">
        <v>6948.7</v>
      </c>
    </row>
    <row r="838" spans="2:12" x14ac:dyDescent="0.25">
      <c r="B838" s="1">
        <v>9193.84</v>
      </c>
      <c r="L838">
        <v>6951.12</v>
      </c>
    </row>
    <row r="839" spans="2:12" x14ac:dyDescent="0.25">
      <c r="B839" s="1">
        <v>9210.06</v>
      </c>
      <c r="L839">
        <v>6965.21</v>
      </c>
    </row>
    <row r="840" spans="2:12" x14ac:dyDescent="0.25">
      <c r="B840" s="1">
        <v>9222.4</v>
      </c>
      <c r="L840">
        <v>6985.51</v>
      </c>
    </row>
    <row r="841" spans="2:12" x14ac:dyDescent="0.25">
      <c r="B841" s="1">
        <v>9247.94</v>
      </c>
      <c r="L841">
        <v>6986.7</v>
      </c>
    </row>
    <row r="842" spans="2:12" x14ac:dyDescent="0.25">
      <c r="B842" s="1">
        <v>9249.5</v>
      </c>
      <c r="L842">
        <v>6989.95</v>
      </c>
    </row>
    <row r="843" spans="2:12" x14ac:dyDescent="0.25">
      <c r="B843" s="1">
        <v>9264.7999999999993</v>
      </c>
      <c r="L843">
        <v>7003.1</v>
      </c>
    </row>
    <row r="844" spans="2:12" x14ac:dyDescent="0.25">
      <c r="B844" s="1">
        <v>9283.56</v>
      </c>
      <c r="L844">
        <v>7033.08</v>
      </c>
    </row>
    <row r="845" spans="2:12" x14ac:dyDescent="0.25">
      <c r="B845" s="1">
        <v>9285.8700000000008</v>
      </c>
      <c r="L845">
        <v>7042.11</v>
      </c>
    </row>
    <row r="846" spans="2:12" x14ac:dyDescent="0.25">
      <c r="B846" s="1">
        <v>9288.0300000000007</v>
      </c>
      <c r="L846">
        <v>7045.5</v>
      </c>
    </row>
    <row r="847" spans="2:12" x14ac:dyDescent="0.25">
      <c r="B847" s="1">
        <v>9301.89</v>
      </c>
      <c r="L847">
        <v>7046.72</v>
      </c>
    </row>
    <row r="848" spans="2:12" x14ac:dyDescent="0.25">
      <c r="B848" s="1">
        <v>9315.41</v>
      </c>
      <c r="L848">
        <v>7050.02</v>
      </c>
    </row>
    <row r="849" spans="2:12" x14ac:dyDescent="0.25">
      <c r="B849" s="1">
        <v>9320.26</v>
      </c>
      <c r="L849">
        <v>7050.64</v>
      </c>
    </row>
    <row r="850" spans="2:12" x14ac:dyDescent="0.25">
      <c r="B850" s="1">
        <v>9338.61</v>
      </c>
      <c r="L850">
        <v>7054.41</v>
      </c>
    </row>
    <row r="851" spans="2:12" x14ac:dyDescent="0.25">
      <c r="B851" s="1">
        <v>9344.2000000000007</v>
      </c>
      <c r="L851">
        <v>7077.19</v>
      </c>
    </row>
    <row r="852" spans="2:12" x14ac:dyDescent="0.25">
      <c r="B852" s="1">
        <v>9377.4500000000007</v>
      </c>
      <c r="L852">
        <v>7096.98</v>
      </c>
    </row>
    <row r="853" spans="2:12" x14ac:dyDescent="0.25">
      <c r="B853" s="1">
        <v>9377.9</v>
      </c>
      <c r="L853">
        <v>7106.81</v>
      </c>
    </row>
    <row r="854" spans="2:12" x14ac:dyDescent="0.25">
      <c r="B854" s="1">
        <v>9380.75</v>
      </c>
      <c r="L854">
        <v>7125.25</v>
      </c>
    </row>
    <row r="855" spans="2:12" x14ac:dyDescent="0.25">
      <c r="B855" s="1">
        <v>9411.01</v>
      </c>
      <c r="L855">
        <v>7128.64</v>
      </c>
    </row>
    <row r="856" spans="2:12" x14ac:dyDescent="0.25">
      <c r="B856" s="1">
        <v>9414.92</v>
      </c>
      <c r="L856">
        <v>7133.9</v>
      </c>
    </row>
    <row r="857" spans="2:12" x14ac:dyDescent="0.25">
      <c r="B857" s="1">
        <v>9432.93</v>
      </c>
      <c r="L857">
        <v>7144.4</v>
      </c>
    </row>
    <row r="858" spans="2:12" x14ac:dyDescent="0.25">
      <c r="B858" s="1">
        <v>9447.25</v>
      </c>
      <c r="L858">
        <v>7144.86</v>
      </c>
    </row>
    <row r="859" spans="2:12" x14ac:dyDescent="0.25">
      <c r="B859" s="1">
        <v>9447.3799999999992</v>
      </c>
      <c r="L859">
        <v>7147.11</v>
      </c>
    </row>
    <row r="860" spans="2:12" x14ac:dyDescent="0.25">
      <c r="B860" s="1">
        <v>9448.42</v>
      </c>
      <c r="L860">
        <v>7147.47</v>
      </c>
    </row>
    <row r="861" spans="2:12" x14ac:dyDescent="0.25">
      <c r="B861" s="1">
        <v>9453.92</v>
      </c>
      <c r="L861">
        <v>7151.09</v>
      </c>
    </row>
    <row r="862" spans="2:12" x14ac:dyDescent="0.25">
      <c r="B862" s="1">
        <v>9487.64</v>
      </c>
      <c r="L862">
        <v>7152.67</v>
      </c>
    </row>
    <row r="863" spans="2:12" x14ac:dyDescent="0.25">
      <c r="B863" s="1">
        <v>9500.57</v>
      </c>
      <c r="L863">
        <v>7153.55</v>
      </c>
    </row>
    <row r="864" spans="2:12" x14ac:dyDescent="0.25">
      <c r="B864" s="1">
        <v>9507.68</v>
      </c>
      <c r="L864">
        <v>7160.09</v>
      </c>
    </row>
    <row r="865" spans="2:12" x14ac:dyDescent="0.25">
      <c r="B865" s="1">
        <v>9528.9</v>
      </c>
      <c r="L865">
        <v>7160.33</v>
      </c>
    </row>
    <row r="866" spans="2:12" x14ac:dyDescent="0.25">
      <c r="B866" s="1">
        <v>9538.65</v>
      </c>
      <c r="L866">
        <v>7162.01</v>
      </c>
    </row>
    <row r="867" spans="2:12" x14ac:dyDescent="0.25">
      <c r="B867" s="1">
        <v>9540.17</v>
      </c>
      <c r="L867">
        <v>7173.36</v>
      </c>
    </row>
    <row r="868" spans="2:12" x14ac:dyDescent="0.25">
      <c r="B868" s="1">
        <v>9541.7000000000007</v>
      </c>
      <c r="L868">
        <v>7175.51</v>
      </c>
    </row>
    <row r="869" spans="2:12" x14ac:dyDescent="0.25">
      <c r="B869" s="1">
        <v>9549.57</v>
      </c>
      <c r="L869">
        <v>7179.52</v>
      </c>
    </row>
    <row r="870" spans="2:12" x14ac:dyDescent="0.25">
      <c r="B870" s="1">
        <v>9566.99</v>
      </c>
      <c r="L870">
        <v>7196.87</v>
      </c>
    </row>
    <row r="871" spans="2:12" x14ac:dyDescent="0.25">
      <c r="B871" s="1">
        <v>9583.89</v>
      </c>
      <c r="L871">
        <v>7201.7</v>
      </c>
    </row>
    <row r="872" spans="2:12" x14ac:dyDescent="0.25">
      <c r="B872" s="1">
        <v>9584.0400000000009</v>
      </c>
      <c r="L872">
        <v>7209.49</v>
      </c>
    </row>
    <row r="873" spans="2:12" x14ac:dyDescent="0.25">
      <c r="B873" s="1">
        <v>9619.18</v>
      </c>
      <c r="L873">
        <v>7220.25</v>
      </c>
    </row>
    <row r="874" spans="2:12" x14ac:dyDescent="0.25">
      <c r="B874" s="1">
        <v>9625.92</v>
      </c>
      <c r="L874">
        <v>7222.79</v>
      </c>
    </row>
    <row r="875" spans="2:12" x14ac:dyDescent="0.25">
      <c r="B875" s="1">
        <v>9628.7900000000009</v>
      </c>
      <c r="L875">
        <v>7228.22</v>
      </c>
    </row>
    <row r="876" spans="2:12" x14ac:dyDescent="0.25">
      <c r="B876" s="1">
        <v>9630.2999999999993</v>
      </c>
      <c r="L876">
        <v>7243.81</v>
      </c>
    </row>
    <row r="877" spans="2:12" x14ac:dyDescent="0.25">
      <c r="B877" s="1">
        <v>9630.4</v>
      </c>
      <c r="L877">
        <v>7248.71</v>
      </c>
    </row>
    <row r="878" spans="2:12" x14ac:dyDescent="0.25">
      <c r="B878" s="1">
        <v>9634.5400000000009</v>
      </c>
      <c r="L878">
        <v>7256.72</v>
      </c>
    </row>
    <row r="879" spans="2:12" x14ac:dyDescent="0.25">
      <c r="B879" s="1">
        <v>9644.25</v>
      </c>
      <c r="L879">
        <v>7261.74</v>
      </c>
    </row>
    <row r="880" spans="2:12" x14ac:dyDescent="0.25">
      <c r="B880" s="1">
        <v>9653.81</v>
      </c>
      <c r="L880">
        <v>7265.58</v>
      </c>
    </row>
    <row r="881" spans="2:12" x14ac:dyDescent="0.25">
      <c r="B881" s="1">
        <v>9664.34</v>
      </c>
      <c r="L881">
        <v>7265.7</v>
      </c>
    </row>
    <row r="882" spans="2:12" x14ac:dyDescent="0.25">
      <c r="B882" s="1">
        <v>9704.67</v>
      </c>
      <c r="L882">
        <v>7273.02</v>
      </c>
    </row>
    <row r="883" spans="2:12" x14ac:dyDescent="0.25">
      <c r="B883" s="1">
        <v>9710.7099999999991</v>
      </c>
      <c r="L883">
        <v>7281.51</v>
      </c>
    </row>
    <row r="884" spans="2:12" x14ac:dyDescent="0.25">
      <c r="B884" s="1">
        <v>9715.84</v>
      </c>
      <c r="L884">
        <v>7302.46</v>
      </c>
    </row>
    <row r="885" spans="2:12" x14ac:dyDescent="0.25">
      <c r="B885" s="1">
        <v>9748.91</v>
      </c>
      <c r="L885">
        <v>7304.65</v>
      </c>
    </row>
    <row r="886" spans="2:12" x14ac:dyDescent="0.25">
      <c r="B886" s="1">
        <v>9753.49</v>
      </c>
      <c r="L886">
        <v>7318.21</v>
      </c>
    </row>
    <row r="887" spans="2:12" x14ac:dyDescent="0.25">
      <c r="B887" s="1">
        <v>9778.35</v>
      </c>
      <c r="L887">
        <v>7318.22</v>
      </c>
    </row>
    <row r="888" spans="2:12" x14ac:dyDescent="0.25">
      <c r="B888" s="1">
        <v>9787.32</v>
      </c>
      <c r="L888">
        <v>7322.86</v>
      </c>
    </row>
    <row r="889" spans="2:12" x14ac:dyDescent="0.25">
      <c r="B889" s="1">
        <v>9800.89</v>
      </c>
      <c r="L889">
        <v>7323.73</v>
      </c>
    </row>
    <row r="890" spans="2:12" x14ac:dyDescent="0.25">
      <c r="B890" s="1">
        <v>9819.25</v>
      </c>
      <c r="L890">
        <v>7325.05</v>
      </c>
    </row>
    <row r="891" spans="2:12" x14ac:dyDescent="0.25">
      <c r="B891" s="1">
        <v>9836.2099999999991</v>
      </c>
      <c r="L891">
        <v>7325.47</v>
      </c>
    </row>
    <row r="892" spans="2:12" x14ac:dyDescent="0.25">
      <c r="B892" s="1">
        <v>9844.4500000000007</v>
      </c>
      <c r="L892">
        <v>7337.75</v>
      </c>
    </row>
    <row r="893" spans="2:12" x14ac:dyDescent="0.25">
      <c r="B893" s="1">
        <v>9855.1299999999992</v>
      </c>
      <c r="L893">
        <v>7339.93</v>
      </c>
    </row>
    <row r="894" spans="2:12" x14ac:dyDescent="0.25">
      <c r="B894" s="1">
        <v>9861.0300000000007</v>
      </c>
      <c r="L894">
        <v>7345.08</v>
      </c>
    </row>
    <row r="895" spans="2:12" x14ac:dyDescent="0.25">
      <c r="B895" s="1">
        <v>9866.2999999999993</v>
      </c>
      <c r="L895">
        <v>7345.73</v>
      </c>
    </row>
    <row r="896" spans="2:12" x14ac:dyDescent="0.25">
      <c r="B896" s="1">
        <v>9870.59</v>
      </c>
      <c r="L896">
        <v>7348.14</v>
      </c>
    </row>
    <row r="897" spans="2:12" x14ac:dyDescent="0.25">
      <c r="B897" s="1">
        <v>9872.7000000000007</v>
      </c>
      <c r="L897">
        <v>7349.12</v>
      </c>
    </row>
    <row r="898" spans="2:12" x14ac:dyDescent="0.25">
      <c r="B898" s="1">
        <v>9875.68</v>
      </c>
      <c r="L898">
        <v>7357.49</v>
      </c>
    </row>
    <row r="899" spans="2:12" x14ac:dyDescent="0.25">
      <c r="B899" s="1">
        <v>9877.61</v>
      </c>
      <c r="L899">
        <v>7358.18</v>
      </c>
    </row>
    <row r="900" spans="2:12" x14ac:dyDescent="0.25">
      <c r="B900" s="1">
        <v>9880.07</v>
      </c>
      <c r="L900">
        <v>7362.31</v>
      </c>
    </row>
    <row r="901" spans="2:12" x14ac:dyDescent="0.25">
      <c r="B901" s="1">
        <v>9894.69</v>
      </c>
      <c r="L901">
        <v>7371.77</v>
      </c>
    </row>
    <row r="902" spans="2:12" x14ac:dyDescent="0.25">
      <c r="B902" s="1">
        <v>9910.36</v>
      </c>
      <c r="L902">
        <v>7388.85</v>
      </c>
    </row>
    <row r="903" spans="2:12" x14ac:dyDescent="0.25">
      <c r="B903" s="1">
        <v>9930.64</v>
      </c>
      <c r="L903">
        <v>7403.98</v>
      </c>
    </row>
    <row r="904" spans="2:12" x14ac:dyDescent="0.25">
      <c r="B904" s="1">
        <v>9931.9599999999991</v>
      </c>
      <c r="L904">
        <v>7418.52</v>
      </c>
    </row>
    <row r="905" spans="2:12" x14ac:dyDescent="0.25">
      <c r="B905" s="1">
        <v>9957.7199999999993</v>
      </c>
      <c r="L905">
        <v>7419.48</v>
      </c>
    </row>
    <row r="906" spans="2:12" x14ac:dyDescent="0.25">
      <c r="B906" s="1">
        <v>9964.06</v>
      </c>
      <c r="L906">
        <v>7421.19</v>
      </c>
    </row>
    <row r="907" spans="2:12" x14ac:dyDescent="0.25">
      <c r="B907" s="1">
        <v>9991.0400000000009</v>
      </c>
      <c r="L907">
        <v>7441.05</v>
      </c>
    </row>
    <row r="908" spans="2:12" x14ac:dyDescent="0.25">
      <c r="B908" s="1">
        <v>13844.51</v>
      </c>
      <c r="L908">
        <v>7441.5</v>
      </c>
    </row>
    <row r="909" spans="2:12" x14ac:dyDescent="0.25">
      <c r="B909" s="1">
        <v>13844.8</v>
      </c>
      <c r="L909">
        <v>7443.64</v>
      </c>
    </row>
    <row r="910" spans="2:12" x14ac:dyDescent="0.25">
      <c r="B910" s="1">
        <v>13874.89</v>
      </c>
      <c r="L910">
        <v>7445.92</v>
      </c>
    </row>
    <row r="911" spans="2:12" x14ac:dyDescent="0.25">
      <c r="B911" s="1">
        <v>13880.95</v>
      </c>
      <c r="L911">
        <v>7448.4</v>
      </c>
    </row>
    <row r="912" spans="2:12" x14ac:dyDescent="0.25">
      <c r="B912" s="1">
        <v>13886.4</v>
      </c>
      <c r="L912">
        <v>7450.36</v>
      </c>
    </row>
    <row r="913" spans="2:12" x14ac:dyDescent="0.25">
      <c r="B913" s="1">
        <v>13887.2</v>
      </c>
      <c r="L913">
        <v>7463.51</v>
      </c>
    </row>
    <row r="914" spans="2:12" x14ac:dyDescent="0.25">
      <c r="B914" s="1">
        <v>13887.97</v>
      </c>
      <c r="L914">
        <v>7487.38</v>
      </c>
    </row>
    <row r="915" spans="2:12" x14ac:dyDescent="0.25">
      <c r="B915" s="1">
        <v>13919.82</v>
      </c>
      <c r="L915">
        <v>7494.63</v>
      </c>
    </row>
    <row r="916" spans="2:12" x14ac:dyDescent="0.25">
      <c r="B916" s="1">
        <v>13937.67</v>
      </c>
      <c r="L916">
        <v>7504.3</v>
      </c>
    </row>
    <row r="917" spans="2:12" x14ac:dyDescent="0.25">
      <c r="B917" s="1">
        <v>13974.46</v>
      </c>
      <c r="L917">
        <v>7512.27</v>
      </c>
    </row>
    <row r="918" spans="2:12" x14ac:dyDescent="0.25">
      <c r="B918" s="1">
        <v>13979.45</v>
      </c>
      <c r="L918">
        <v>7518.03</v>
      </c>
    </row>
    <row r="919" spans="2:12" x14ac:dyDescent="0.25">
      <c r="B919" s="1">
        <v>13981.85</v>
      </c>
      <c r="L919">
        <v>7526.71</v>
      </c>
    </row>
    <row r="920" spans="2:12" x14ac:dyDescent="0.25">
      <c r="B920" s="1">
        <v>14001.13</v>
      </c>
      <c r="L920">
        <v>7531.7</v>
      </c>
    </row>
    <row r="921" spans="2:12" x14ac:dyDescent="0.25">
      <c r="B921" s="1">
        <v>14001.29</v>
      </c>
      <c r="L921">
        <v>7537.16</v>
      </c>
    </row>
    <row r="922" spans="2:12" x14ac:dyDescent="0.25">
      <c r="B922" s="1">
        <v>14007.22</v>
      </c>
      <c r="L922">
        <v>7538.52</v>
      </c>
    </row>
    <row r="923" spans="2:12" x14ac:dyDescent="0.25">
      <c r="B923" s="1">
        <v>14043.48</v>
      </c>
      <c r="L923">
        <v>7567.13</v>
      </c>
    </row>
    <row r="924" spans="2:12" x14ac:dyDescent="0.25">
      <c r="B924" s="1">
        <v>14081.93</v>
      </c>
      <c r="L924">
        <v>7585.62</v>
      </c>
    </row>
    <row r="925" spans="2:12" x14ac:dyDescent="0.25">
      <c r="B925" s="1">
        <v>14098.07</v>
      </c>
      <c r="L925">
        <v>7607.03</v>
      </c>
    </row>
    <row r="926" spans="2:12" x14ac:dyDescent="0.25">
      <c r="B926" s="1">
        <v>14119.62</v>
      </c>
      <c r="L926">
        <v>7609.6</v>
      </c>
    </row>
    <row r="927" spans="2:12" x14ac:dyDescent="0.25">
      <c r="B927" s="1">
        <v>14133.04</v>
      </c>
      <c r="L927">
        <v>7623.13</v>
      </c>
    </row>
    <row r="928" spans="2:12" x14ac:dyDescent="0.25">
      <c r="B928" s="1">
        <v>14152.46</v>
      </c>
      <c r="L928">
        <v>7623.52</v>
      </c>
    </row>
    <row r="929" spans="2:12" x14ac:dyDescent="0.25">
      <c r="B929" s="1">
        <v>14193.55</v>
      </c>
      <c r="L929">
        <v>7624.63</v>
      </c>
    </row>
    <row r="930" spans="2:12" x14ac:dyDescent="0.25">
      <c r="B930" s="1">
        <v>14209.4</v>
      </c>
      <c r="L930">
        <v>7626.99</v>
      </c>
    </row>
    <row r="931" spans="2:12" x14ac:dyDescent="0.25">
      <c r="B931" s="1">
        <v>14210.54</v>
      </c>
      <c r="L931">
        <v>7633.72</v>
      </c>
    </row>
    <row r="932" spans="2:12" x14ac:dyDescent="0.25">
      <c r="B932" s="1">
        <v>14235.07</v>
      </c>
      <c r="L932">
        <v>7636.92</v>
      </c>
    </row>
    <row r="933" spans="2:12" x14ac:dyDescent="0.25">
      <c r="B933" s="1">
        <v>14254.61</v>
      </c>
      <c r="L933">
        <v>7639.42</v>
      </c>
    </row>
    <row r="934" spans="2:12" x14ac:dyDescent="0.25">
      <c r="B934" s="1">
        <v>14256.19</v>
      </c>
      <c r="L934">
        <v>7640.31</v>
      </c>
    </row>
    <row r="935" spans="2:12" x14ac:dyDescent="0.25">
      <c r="B935" s="1">
        <v>14256.79</v>
      </c>
      <c r="L935">
        <v>7642.05</v>
      </c>
    </row>
    <row r="936" spans="2:12" x14ac:dyDescent="0.25">
      <c r="B936" s="1">
        <v>14258.33</v>
      </c>
      <c r="L936">
        <v>7650.77</v>
      </c>
    </row>
    <row r="937" spans="2:12" x14ac:dyDescent="0.25">
      <c r="B937" s="1">
        <v>14283.46</v>
      </c>
      <c r="L937">
        <v>7650.8</v>
      </c>
    </row>
    <row r="938" spans="2:12" x14ac:dyDescent="0.25">
      <c r="B938" s="1">
        <v>14285.9</v>
      </c>
      <c r="L938">
        <v>7652.26</v>
      </c>
    </row>
    <row r="939" spans="2:12" x14ac:dyDescent="0.25">
      <c r="B939" s="1">
        <v>14313.85</v>
      </c>
      <c r="L939">
        <v>7657.69</v>
      </c>
    </row>
    <row r="940" spans="2:12" x14ac:dyDescent="0.25">
      <c r="B940" s="1">
        <v>14319.03</v>
      </c>
      <c r="L940">
        <v>7662.47</v>
      </c>
    </row>
    <row r="941" spans="2:12" x14ac:dyDescent="0.25">
      <c r="B941" s="1">
        <v>14337.91</v>
      </c>
      <c r="L941">
        <v>7670.75</v>
      </c>
    </row>
    <row r="942" spans="2:12" x14ac:dyDescent="0.25">
      <c r="B942" s="1">
        <v>14349.85</v>
      </c>
      <c r="L942">
        <v>7676.4</v>
      </c>
    </row>
    <row r="943" spans="2:12" x14ac:dyDescent="0.25">
      <c r="B943" s="1">
        <v>14355.43</v>
      </c>
      <c r="L943">
        <v>7680.92</v>
      </c>
    </row>
    <row r="944" spans="2:12" x14ac:dyDescent="0.25">
      <c r="B944" s="1">
        <v>14358.36</v>
      </c>
      <c r="L944">
        <v>7681.17</v>
      </c>
    </row>
    <row r="945" spans="2:12" x14ac:dyDescent="0.25">
      <c r="B945" s="1">
        <v>14382.71</v>
      </c>
      <c r="L945">
        <v>7682.67</v>
      </c>
    </row>
    <row r="946" spans="2:12" x14ac:dyDescent="0.25">
      <c r="B946" s="1">
        <v>14394.4</v>
      </c>
      <c r="L946">
        <v>7684.62</v>
      </c>
    </row>
    <row r="947" spans="2:12" x14ac:dyDescent="0.25">
      <c r="B947" s="1">
        <v>14394.56</v>
      </c>
      <c r="L947">
        <v>7726.85</v>
      </c>
    </row>
    <row r="948" spans="2:12" x14ac:dyDescent="0.25">
      <c r="B948" s="1">
        <v>14410.93</v>
      </c>
      <c r="L948">
        <v>7727.25</v>
      </c>
    </row>
    <row r="949" spans="2:12" x14ac:dyDescent="0.25">
      <c r="B949" s="1">
        <v>14418.28</v>
      </c>
      <c r="L949">
        <v>7729.65</v>
      </c>
    </row>
    <row r="950" spans="2:12" x14ac:dyDescent="0.25">
      <c r="B950" s="1">
        <v>14426.07</v>
      </c>
      <c r="L950">
        <v>7731.43</v>
      </c>
    </row>
    <row r="951" spans="2:12" x14ac:dyDescent="0.25">
      <c r="B951" s="1">
        <v>14426.66</v>
      </c>
      <c r="L951">
        <v>7731.86</v>
      </c>
    </row>
    <row r="952" spans="2:12" x14ac:dyDescent="0.25">
      <c r="B952" s="1">
        <v>14427.63</v>
      </c>
      <c r="L952">
        <v>7736.39</v>
      </c>
    </row>
    <row r="953" spans="2:12" x14ac:dyDescent="0.25">
      <c r="B953" s="1">
        <v>14449.85</v>
      </c>
      <c r="L953">
        <v>7740.34</v>
      </c>
    </row>
    <row r="954" spans="2:12" x14ac:dyDescent="0.25">
      <c r="B954" s="1">
        <v>14451.84</v>
      </c>
      <c r="L954">
        <v>7742.11</v>
      </c>
    </row>
    <row r="955" spans="2:12" x14ac:dyDescent="0.25">
      <c r="B955" s="1">
        <v>14455.64</v>
      </c>
      <c r="L955">
        <v>7749.16</v>
      </c>
    </row>
    <row r="956" spans="2:12" x14ac:dyDescent="0.25">
      <c r="B956" s="1">
        <v>14470.01</v>
      </c>
      <c r="L956">
        <v>7763.06</v>
      </c>
    </row>
    <row r="957" spans="2:12" x14ac:dyDescent="0.25">
      <c r="B957" s="1">
        <v>14474.68</v>
      </c>
      <c r="L957">
        <v>7789.64</v>
      </c>
    </row>
    <row r="958" spans="2:12" x14ac:dyDescent="0.25">
      <c r="B958" s="1">
        <v>14478.33</v>
      </c>
      <c r="L958">
        <v>7794.68</v>
      </c>
    </row>
    <row r="959" spans="2:12" x14ac:dyDescent="0.25">
      <c r="B959" s="1">
        <v>14507.46</v>
      </c>
      <c r="L959">
        <v>7803.77</v>
      </c>
    </row>
    <row r="960" spans="2:12" x14ac:dyDescent="0.25">
      <c r="B960" s="1">
        <v>14547.26</v>
      </c>
      <c r="L960">
        <v>7804.16</v>
      </c>
    </row>
    <row r="961" spans="2:12" x14ac:dyDescent="0.25">
      <c r="B961" s="1">
        <v>14571.89</v>
      </c>
      <c r="L961">
        <v>7812.67</v>
      </c>
    </row>
    <row r="962" spans="2:12" x14ac:dyDescent="0.25">
      <c r="B962" s="1">
        <v>14574.64</v>
      </c>
      <c r="L962">
        <v>7824.37</v>
      </c>
    </row>
    <row r="963" spans="2:12" x14ac:dyDescent="0.25">
      <c r="B963" s="1">
        <v>14590.63</v>
      </c>
      <c r="L963">
        <v>7844.8</v>
      </c>
    </row>
    <row r="964" spans="2:12" x14ac:dyDescent="0.25">
      <c r="B964" s="1">
        <v>14600.62</v>
      </c>
      <c r="L964">
        <v>7851.85</v>
      </c>
    </row>
    <row r="965" spans="2:12" x14ac:dyDescent="0.25">
      <c r="B965" s="1">
        <v>14612.33</v>
      </c>
      <c r="L965">
        <v>7896.41</v>
      </c>
    </row>
    <row r="966" spans="2:12" x14ac:dyDescent="0.25">
      <c r="B966" s="1">
        <v>14630.52</v>
      </c>
      <c r="L966">
        <v>7935.29</v>
      </c>
    </row>
    <row r="967" spans="2:12" x14ac:dyDescent="0.25">
      <c r="B967" s="1">
        <v>14640.35</v>
      </c>
      <c r="L967">
        <v>7948.22</v>
      </c>
    </row>
    <row r="968" spans="2:12" x14ac:dyDescent="0.25">
      <c r="B968" s="1">
        <v>14657.2</v>
      </c>
      <c r="L968">
        <v>7953.72</v>
      </c>
    </row>
    <row r="969" spans="2:12" x14ac:dyDescent="0.25">
      <c r="B969" s="1">
        <v>14665.75</v>
      </c>
      <c r="L969">
        <v>7954.52</v>
      </c>
    </row>
    <row r="970" spans="2:12" x14ac:dyDescent="0.25">
      <c r="B970" s="1">
        <v>14692.67</v>
      </c>
      <c r="L970">
        <v>7958.13</v>
      </c>
    </row>
    <row r="971" spans="2:12" x14ac:dyDescent="0.25">
      <c r="B971" s="1">
        <v>14696.77</v>
      </c>
      <c r="L971">
        <v>7966.81</v>
      </c>
    </row>
    <row r="972" spans="2:12" x14ac:dyDescent="0.25">
      <c r="B972" s="1">
        <v>14711.74</v>
      </c>
      <c r="L972">
        <v>7980.34</v>
      </c>
    </row>
    <row r="973" spans="2:12" x14ac:dyDescent="0.25">
      <c r="B973" s="1">
        <v>14738.43</v>
      </c>
      <c r="L973">
        <v>7985.82</v>
      </c>
    </row>
    <row r="974" spans="2:12" x14ac:dyDescent="0.25">
      <c r="B974" s="1">
        <v>14750.42</v>
      </c>
      <c r="L974">
        <v>7986.48</v>
      </c>
    </row>
    <row r="975" spans="2:12" x14ac:dyDescent="0.25">
      <c r="B975" s="1">
        <v>14819</v>
      </c>
      <c r="L975">
        <v>8004.96</v>
      </c>
    </row>
    <row r="976" spans="2:12" x14ac:dyDescent="0.25">
      <c r="B976" s="1">
        <v>14839.34</v>
      </c>
      <c r="L976">
        <v>8014.62</v>
      </c>
    </row>
    <row r="977" spans="2:12" x14ac:dyDescent="0.25">
      <c r="B977" s="1">
        <v>14843.96</v>
      </c>
      <c r="L977">
        <v>8017.06</v>
      </c>
    </row>
    <row r="978" spans="2:12" x14ac:dyDescent="0.25">
      <c r="B978" s="1">
        <v>14847.63</v>
      </c>
      <c r="L978">
        <v>8021.11</v>
      </c>
    </row>
    <row r="979" spans="2:12" x14ac:dyDescent="0.25">
      <c r="B979" s="1">
        <v>14901.52</v>
      </c>
      <c r="L979">
        <v>8023.14</v>
      </c>
    </row>
    <row r="980" spans="2:12" x14ac:dyDescent="0.25">
      <c r="B980" s="1">
        <v>14908.27</v>
      </c>
      <c r="L980">
        <v>8026.67</v>
      </c>
    </row>
    <row r="981" spans="2:12" x14ac:dyDescent="0.25">
      <c r="B981" s="1">
        <v>14926.97</v>
      </c>
      <c r="L981">
        <v>8027.97</v>
      </c>
    </row>
    <row r="982" spans="2:12" x14ac:dyDescent="0.25">
      <c r="B982" s="1">
        <v>14945.34</v>
      </c>
      <c r="L982">
        <v>8035.64</v>
      </c>
    </row>
    <row r="983" spans="2:12" x14ac:dyDescent="0.25">
      <c r="B983" s="1">
        <v>14988.43</v>
      </c>
      <c r="L983">
        <v>8059.06</v>
      </c>
    </row>
    <row r="984" spans="2:12" x14ac:dyDescent="0.25">
      <c r="B984" s="1">
        <v>15006.58</v>
      </c>
      <c r="L984">
        <v>8059.68</v>
      </c>
    </row>
    <row r="985" spans="2:12" x14ac:dyDescent="0.25">
      <c r="B985" s="1">
        <v>15019.76</v>
      </c>
      <c r="L985">
        <v>8062.31</v>
      </c>
    </row>
    <row r="986" spans="2:12" x14ac:dyDescent="0.25">
      <c r="B986" s="1">
        <v>15025.76</v>
      </c>
      <c r="L986">
        <v>8062.76</v>
      </c>
    </row>
    <row r="987" spans="2:12" x14ac:dyDescent="0.25">
      <c r="B987" s="1">
        <v>15026.3</v>
      </c>
      <c r="L987">
        <v>8067.83</v>
      </c>
    </row>
    <row r="988" spans="2:12" x14ac:dyDescent="0.25">
      <c r="B988" s="1">
        <v>15038.51</v>
      </c>
      <c r="L988">
        <v>8068.19</v>
      </c>
    </row>
    <row r="989" spans="2:12" x14ac:dyDescent="0.25">
      <c r="B989" s="1">
        <v>15052.68</v>
      </c>
      <c r="L989">
        <v>8071.57</v>
      </c>
    </row>
    <row r="990" spans="2:12" x14ac:dyDescent="0.25">
      <c r="B990" s="1">
        <v>15090.35</v>
      </c>
      <c r="L990">
        <v>8077.41</v>
      </c>
    </row>
    <row r="991" spans="2:12" x14ac:dyDescent="0.25">
      <c r="B991" s="1">
        <v>15103.69</v>
      </c>
      <c r="L991">
        <v>8081.26</v>
      </c>
    </row>
    <row r="992" spans="2:12" x14ac:dyDescent="0.25">
      <c r="B992" s="1">
        <v>15123.19</v>
      </c>
      <c r="L992">
        <v>8081.74</v>
      </c>
    </row>
    <row r="993" spans="2:12" x14ac:dyDescent="0.25">
      <c r="B993" s="1">
        <v>15150.44</v>
      </c>
      <c r="L993">
        <v>8083.92</v>
      </c>
    </row>
    <row r="994" spans="2:12" x14ac:dyDescent="0.25">
      <c r="B994" s="1">
        <v>15161.25</v>
      </c>
      <c r="L994">
        <v>8091.3</v>
      </c>
    </row>
    <row r="995" spans="2:12" x14ac:dyDescent="0.25">
      <c r="B995" s="1">
        <v>15161.53</v>
      </c>
      <c r="L995">
        <v>8112.59</v>
      </c>
    </row>
    <row r="996" spans="2:12" x14ac:dyDescent="0.25">
      <c r="B996" s="1">
        <v>15170.07</v>
      </c>
      <c r="L996">
        <v>8116.27</v>
      </c>
    </row>
    <row r="997" spans="2:12" x14ac:dyDescent="0.25">
      <c r="B997" s="1">
        <v>15174.81</v>
      </c>
      <c r="L997">
        <v>8116.68</v>
      </c>
    </row>
    <row r="998" spans="2:12" x14ac:dyDescent="0.25">
      <c r="B998" s="1">
        <v>15207.92</v>
      </c>
      <c r="L998">
        <v>8124.41</v>
      </c>
    </row>
    <row r="999" spans="2:12" x14ac:dyDescent="0.25">
      <c r="B999" s="1">
        <v>15230.32</v>
      </c>
      <c r="L999">
        <v>8125.78</v>
      </c>
    </row>
    <row r="1000" spans="2:12" x14ac:dyDescent="0.25">
      <c r="B1000" s="1">
        <v>15260.52</v>
      </c>
      <c r="L1000">
        <v>8157.92</v>
      </c>
    </row>
    <row r="1001" spans="2:12" x14ac:dyDescent="0.25">
      <c r="B1001" s="1">
        <v>15322.77</v>
      </c>
      <c r="L1001">
        <v>8162.72</v>
      </c>
    </row>
    <row r="1002" spans="2:12" x14ac:dyDescent="0.25">
      <c r="B1002" s="1">
        <v>15359.1</v>
      </c>
      <c r="L1002">
        <v>8177.9</v>
      </c>
    </row>
    <row r="1003" spans="2:12" x14ac:dyDescent="0.25">
      <c r="B1003" s="1">
        <v>15361.5</v>
      </c>
      <c r="L1003">
        <v>8179.51</v>
      </c>
    </row>
    <row r="1004" spans="2:12" x14ac:dyDescent="0.25">
      <c r="B1004" s="1">
        <v>15363.77</v>
      </c>
      <c r="L1004">
        <v>8182.89</v>
      </c>
    </row>
    <row r="1005" spans="2:12" x14ac:dyDescent="0.25">
      <c r="B1005" s="1">
        <v>15368.22</v>
      </c>
      <c r="L1005">
        <v>8188.12</v>
      </c>
    </row>
    <row r="1006" spans="2:12" x14ac:dyDescent="0.25">
      <c r="B1006" s="1">
        <v>15377.77</v>
      </c>
      <c r="L1006">
        <v>8211.1</v>
      </c>
    </row>
    <row r="1007" spans="2:12" x14ac:dyDescent="0.25">
      <c r="B1007" s="1">
        <v>15440.2</v>
      </c>
      <c r="L1007">
        <v>8219.2000000000007</v>
      </c>
    </row>
    <row r="1008" spans="2:12" x14ac:dyDescent="0.25">
      <c r="B1008" s="1">
        <v>15450.48</v>
      </c>
      <c r="L1008">
        <v>8232.64</v>
      </c>
    </row>
    <row r="1009" spans="2:12" x14ac:dyDescent="0.25">
      <c r="B1009" s="1">
        <v>15532.16</v>
      </c>
      <c r="L1009">
        <v>8233.1</v>
      </c>
    </row>
    <row r="1010" spans="2:12" x14ac:dyDescent="0.25">
      <c r="B1010" s="1">
        <v>15555.19</v>
      </c>
      <c r="L1010">
        <v>8240.59</v>
      </c>
    </row>
    <row r="1011" spans="2:12" x14ac:dyDescent="0.25">
      <c r="B1011" s="1">
        <v>15556.67</v>
      </c>
      <c r="L1011">
        <v>8252.2800000000007</v>
      </c>
    </row>
    <row r="1012" spans="2:12" x14ac:dyDescent="0.25">
      <c r="B1012" s="1">
        <v>15608.58</v>
      </c>
      <c r="L1012">
        <v>8268</v>
      </c>
    </row>
    <row r="1013" spans="2:12" x14ac:dyDescent="0.25">
      <c r="B1013" s="1">
        <v>15612.19</v>
      </c>
      <c r="L1013">
        <v>8269.0400000000009</v>
      </c>
    </row>
    <row r="1014" spans="2:12" x14ac:dyDescent="0.25">
      <c r="B1014" s="1">
        <v>15646.28</v>
      </c>
      <c r="L1014">
        <v>8271.4599999999991</v>
      </c>
    </row>
    <row r="1015" spans="2:12" x14ac:dyDescent="0.25">
      <c r="B1015" s="1">
        <v>15670.3</v>
      </c>
      <c r="L1015">
        <v>8277.52</v>
      </c>
    </row>
    <row r="1016" spans="2:12" x14ac:dyDescent="0.25">
      <c r="B1016" s="1">
        <v>15698.86</v>
      </c>
      <c r="L1016">
        <v>8280.6200000000008</v>
      </c>
    </row>
    <row r="1017" spans="2:12" x14ac:dyDescent="0.25">
      <c r="B1017" s="1">
        <v>15746.62</v>
      </c>
      <c r="L1017">
        <v>8283.68</v>
      </c>
    </row>
    <row r="1018" spans="2:12" x14ac:dyDescent="0.25">
      <c r="B1018" s="1">
        <v>15817.99</v>
      </c>
      <c r="L1018">
        <v>8302.5400000000009</v>
      </c>
    </row>
    <row r="1019" spans="2:12" x14ac:dyDescent="0.25">
      <c r="B1019" s="1">
        <v>15820.7</v>
      </c>
      <c r="L1019">
        <v>8310.84</v>
      </c>
    </row>
    <row r="1020" spans="2:12" x14ac:dyDescent="0.25">
      <c r="B1020" s="1">
        <v>15828.82</v>
      </c>
      <c r="L1020">
        <v>8314.65</v>
      </c>
    </row>
    <row r="1021" spans="2:12" x14ac:dyDescent="0.25">
      <c r="B1021" s="1">
        <v>15840.81</v>
      </c>
      <c r="L1021">
        <v>8334.4599999999991</v>
      </c>
    </row>
    <row r="1022" spans="2:12" x14ac:dyDescent="0.25">
      <c r="B1022" s="1">
        <v>15922.29</v>
      </c>
      <c r="L1022">
        <v>8334.59</v>
      </c>
    </row>
    <row r="1023" spans="2:12" x14ac:dyDescent="0.25">
      <c r="B1023" s="1">
        <v>15965.29</v>
      </c>
      <c r="L1023">
        <v>8342.91</v>
      </c>
    </row>
    <row r="1024" spans="2:12" x14ac:dyDescent="0.25">
      <c r="B1024" s="1">
        <v>15966.19</v>
      </c>
      <c r="L1024">
        <v>8347.16</v>
      </c>
    </row>
    <row r="1025" spans="2:12" x14ac:dyDescent="0.25">
      <c r="B1025" s="1">
        <v>16059.06</v>
      </c>
      <c r="L1025">
        <v>8355.5400000000009</v>
      </c>
    </row>
    <row r="1026" spans="2:12" x14ac:dyDescent="0.25">
      <c r="B1026" s="1">
        <v>16062.89</v>
      </c>
      <c r="L1026">
        <v>8396.6200000000008</v>
      </c>
    </row>
    <row r="1027" spans="2:12" x14ac:dyDescent="0.25">
      <c r="B1027" s="1">
        <v>16069.08</v>
      </c>
      <c r="L1027">
        <v>8400.01</v>
      </c>
    </row>
    <row r="1028" spans="2:12" x14ac:dyDescent="0.25">
      <c r="B1028" s="1">
        <v>16085.13</v>
      </c>
      <c r="L1028">
        <v>8410.0499999999993</v>
      </c>
    </row>
    <row r="1029" spans="2:12" x14ac:dyDescent="0.25">
      <c r="B1029" s="1">
        <v>16097.94</v>
      </c>
      <c r="L1029">
        <v>8413.4599999999991</v>
      </c>
    </row>
    <row r="1030" spans="2:12" x14ac:dyDescent="0.25">
      <c r="B1030" s="1">
        <v>16115.3</v>
      </c>
      <c r="L1030">
        <v>8428.07</v>
      </c>
    </row>
    <row r="1031" spans="2:12" x14ac:dyDescent="0.25">
      <c r="B1031" s="1">
        <v>16122.65</v>
      </c>
      <c r="L1031">
        <v>8440.0499999999993</v>
      </c>
    </row>
    <row r="1032" spans="2:12" x14ac:dyDescent="0.25">
      <c r="B1032" s="1">
        <v>16138.76</v>
      </c>
      <c r="L1032">
        <v>8442.67</v>
      </c>
    </row>
    <row r="1033" spans="2:12" x14ac:dyDescent="0.25">
      <c r="B1033" s="1">
        <v>16152.04</v>
      </c>
      <c r="L1033">
        <v>8444.4699999999993</v>
      </c>
    </row>
    <row r="1034" spans="2:12" x14ac:dyDescent="0.25">
      <c r="B1034" s="1">
        <v>16190.97</v>
      </c>
      <c r="L1034">
        <v>8448.66</v>
      </c>
    </row>
    <row r="1035" spans="2:12" x14ac:dyDescent="0.25">
      <c r="B1035" s="1">
        <v>16199.1</v>
      </c>
      <c r="L1035">
        <v>8450.82</v>
      </c>
    </row>
    <row r="1036" spans="2:12" x14ac:dyDescent="0.25">
      <c r="B1036" s="1">
        <v>16205.88</v>
      </c>
      <c r="L1036">
        <v>8457.82</v>
      </c>
    </row>
    <row r="1037" spans="2:12" x14ac:dyDescent="0.25">
      <c r="B1037" s="1">
        <v>16232.85</v>
      </c>
      <c r="L1037">
        <v>8466.35</v>
      </c>
    </row>
    <row r="1038" spans="2:12" x14ac:dyDescent="0.25">
      <c r="B1038" s="1">
        <v>16267.32</v>
      </c>
      <c r="L1038">
        <v>8471.65</v>
      </c>
    </row>
    <row r="1039" spans="2:12" x14ac:dyDescent="0.25">
      <c r="B1039" s="1">
        <v>16297.85</v>
      </c>
      <c r="L1039">
        <v>8515.76</v>
      </c>
    </row>
    <row r="1040" spans="2:12" x14ac:dyDescent="0.25">
      <c r="B1040" s="1">
        <v>16311.05</v>
      </c>
      <c r="L1040">
        <v>8516.83</v>
      </c>
    </row>
    <row r="1041" spans="2:12" x14ac:dyDescent="0.25">
      <c r="B1041" s="1">
        <v>16351.42</v>
      </c>
      <c r="L1041">
        <v>8520.0300000000007</v>
      </c>
    </row>
    <row r="1042" spans="2:12" x14ac:dyDescent="0.25">
      <c r="B1042" s="1">
        <v>16420.490000000002</v>
      </c>
      <c r="L1042">
        <v>8522</v>
      </c>
    </row>
    <row r="1043" spans="2:12" x14ac:dyDescent="0.25">
      <c r="B1043" s="1">
        <v>16450.89</v>
      </c>
      <c r="L1043">
        <v>8527.5300000000007</v>
      </c>
    </row>
    <row r="1044" spans="2:12" x14ac:dyDescent="0.25">
      <c r="B1044" s="1">
        <v>16455.71</v>
      </c>
      <c r="L1044">
        <v>8538.2900000000009</v>
      </c>
    </row>
    <row r="1045" spans="2:12" x14ac:dyDescent="0.25">
      <c r="B1045" s="1">
        <v>16577.78</v>
      </c>
      <c r="L1045">
        <v>8539.67</v>
      </c>
    </row>
    <row r="1046" spans="2:12" x14ac:dyDescent="0.25">
      <c r="B1046" s="1">
        <v>16586.5</v>
      </c>
      <c r="L1046">
        <v>8551.35</v>
      </c>
    </row>
    <row r="1047" spans="2:12" x14ac:dyDescent="0.25">
      <c r="B1047" s="1">
        <v>16587.96</v>
      </c>
      <c r="L1047">
        <v>8556.91</v>
      </c>
    </row>
    <row r="1048" spans="2:12" x14ac:dyDescent="0.25">
      <c r="B1048" s="1">
        <v>16600.16</v>
      </c>
      <c r="L1048">
        <v>8567.25</v>
      </c>
    </row>
    <row r="1049" spans="2:12" x14ac:dyDescent="0.25">
      <c r="B1049" s="1">
        <v>16602.18</v>
      </c>
      <c r="L1049">
        <v>8569.86</v>
      </c>
    </row>
    <row r="1050" spans="2:12" x14ac:dyDescent="0.25">
      <c r="B1050" s="1">
        <v>16631.61</v>
      </c>
      <c r="L1050">
        <v>8572.0400000000009</v>
      </c>
    </row>
    <row r="1051" spans="2:12" x14ac:dyDescent="0.25">
      <c r="B1051" s="1">
        <v>16657.72</v>
      </c>
      <c r="L1051">
        <v>8573.2999999999993</v>
      </c>
    </row>
    <row r="1052" spans="2:12" x14ac:dyDescent="0.25">
      <c r="B1052" s="1">
        <v>16770.990000000002</v>
      </c>
      <c r="L1052">
        <v>8582.2999999999993</v>
      </c>
    </row>
    <row r="1053" spans="2:12" x14ac:dyDescent="0.25">
      <c r="B1053" s="1">
        <v>16776.3</v>
      </c>
      <c r="L1053">
        <v>8596.83</v>
      </c>
    </row>
    <row r="1054" spans="2:12" x14ac:dyDescent="0.25">
      <c r="B1054" s="1">
        <v>16779.400000000001</v>
      </c>
      <c r="L1054">
        <v>8601.33</v>
      </c>
    </row>
    <row r="1055" spans="2:12" x14ac:dyDescent="0.25">
      <c r="B1055" s="1">
        <v>16796.41</v>
      </c>
      <c r="L1055">
        <v>8603.82</v>
      </c>
    </row>
    <row r="1056" spans="2:12" x14ac:dyDescent="0.25">
      <c r="B1056" s="1">
        <v>16841.32</v>
      </c>
      <c r="L1056">
        <v>8604.48</v>
      </c>
    </row>
    <row r="1057" spans="2:12" x14ac:dyDescent="0.25">
      <c r="B1057" s="1">
        <v>16884.919999999998</v>
      </c>
      <c r="L1057">
        <v>8605.36</v>
      </c>
    </row>
    <row r="1058" spans="2:12" x14ac:dyDescent="0.25">
      <c r="B1058" s="1">
        <v>16903.5</v>
      </c>
      <c r="L1058">
        <v>8606.2199999999993</v>
      </c>
    </row>
    <row r="1059" spans="2:12" x14ac:dyDescent="0.25">
      <c r="B1059" s="1">
        <v>16921.09</v>
      </c>
      <c r="L1059">
        <v>8615.2999999999993</v>
      </c>
    </row>
    <row r="1060" spans="2:12" x14ac:dyDescent="0.25">
      <c r="B1060" s="1">
        <v>16990.55</v>
      </c>
      <c r="L1060">
        <v>8627.5400000000009</v>
      </c>
    </row>
    <row r="1061" spans="2:12" x14ac:dyDescent="0.25">
      <c r="B1061" s="1">
        <v>17016.009999999998</v>
      </c>
      <c r="L1061">
        <v>8665.09</v>
      </c>
    </row>
    <row r="1062" spans="2:12" x14ac:dyDescent="0.25">
      <c r="B1062" s="1">
        <v>17043.34</v>
      </c>
      <c r="L1062">
        <v>8665.14</v>
      </c>
    </row>
    <row r="1063" spans="2:12" x14ac:dyDescent="0.25">
      <c r="B1063" s="1">
        <v>17081.080000000002</v>
      </c>
      <c r="L1063">
        <v>8671.19</v>
      </c>
    </row>
    <row r="1064" spans="2:12" x14ac:dyDescent="0.25">
      <c r="B1064" s="1">
        <v>17085.27</v>
      </c>
      <c r="L1064">
        <v>8688.86</v>
      </c>
    </row>
    <row r="1065" spans="2:12" x14ac:dyDescent="0.25">
      <c r="B1065" s="1">
        <v>17128.43</v>
      </c>
      <c r="L1065">
        <v>8701.84</v>
      </c>
    </row>
    <row r="1066" spans="2:12" x14ac:dyDescent="0.25">
      <c r="B1066" s="1">
        <v>17172.27</v>
      </c>
      <c r="L1066">
        <v>8703.4599999999991</v>
      </c>
    </row>
    <row r="1067" spans="2:12" x14ac:dyDescent="0.25">
      <c r="B1067" s="1">
        <v>17174.52</v>
      </c>
      <c r="L1067">
        <v>8733.23</v>
      </c>
    </row>
    <row r="1068" spans="2:12" x14ac:dyDescent="0.25">
      <c r="B1068" s="1">
        <v>17178.68</v>
      </c>
      <c r="L1068">
        <v>8747.68</v>
      </c>
    </row>
    <row r="1069" spans="2:12" x14ac:dyDescent="0.25">
      <c r="B1069" s="1">
        <v>17179.52</v>
      </c>
      <c r="L1069">
        <v>8760.1200000000008</v>
      </c>
    </row>
    <row r="1070" spans="2:12" x14ac:dyDescent="0.25">
      <c r="B1070" s="1">
        <v>17253.43</v>
      </c>
      <c r="L1070">
        <v>8765.25</v>
      </c>
    </row>
    <row r="1071" spans="2:12" x14ac:dyDescent="0.25">
      <c r="B1071" s="1">
        <v>17337.580000000002</v>
      </c>
      <c r="L1071">
        <v>8782.4699999999993</v>
      </c>
    </row>
    <row r="1072" spans="2:12" x14ac:dyDescent="0.25">
      <c r="B1072" s="1">
        <v>17352.68</v>
      </c>
      <c r="L1072">
        <v>8798.59</v>
      </c>
    </row>
    <row r="1073" spans="2:12" x14ac:dyDescent="0.25">
      <c r="B1073" s="1">
        <v>17361.77</v>
      </c>
      <c r="L1073">
        <v>8800.49</v>
      </c>
    </row>
    <row r="1074" spans="2:12" x14ac:dyDescent="0.25">
      <c r="B1074" s="1">
        <v>17468.98</v>
      </c>
      <c r="L1074">
        <v>8821.8799999999992</v>
      </c>
    </row>
    <row r="1075" spans="2:12" x14ac:dyDescent="0.25">
      <c r="B1075" s="1">
        <v>20009.63</v>
      </c>
      <c r="L1075">
        <v>8823.2800000000007</v>
      </c>
    </row>
    <row r="1076" spans="2:12" x14ac:dyDescent="0.25">
      <c r="B1076" s="1">
        <v>20149.32</v>
      </c>
      <c r="L1076">
        <v>8823.99</v>
      </c>
    </row>
    <row r="1077" spans="2:12" x14ac:dyDescent="0.25">
      <c r="B1077" s="1">
        <v>20177.669999999998</v>
      </c>
      <c r="L1077">
        <v>8824.27</v>
      </c>
    </row>
    <row r="1078" spans="2:12" x14ac:dyDescent="0.25">
      <c r="B1078" s="1">
        <v>20234.849999999999</v>
      </c>
      <c r="L1078">
        <v>8825.09</v>
      </c>
    </row>
    <row r="1079" spans="2:12" x14ac:dyDescent="0.25">
      <c r="B1079" s="1">
        <v>20253.84</v>
      </c>
      <c r="L1079">
        <v>8827.2099999999991</v>
      </c>
    </row>
    <row r="1080" spans="2:12" x14ac:dyDescent="0.25">
      <c r="B1080" s="1">
        <v>20446.849999999999</v>
      </c>
      <c r="L1080">
        <v>8835.26</v>
      </c>
    </row>
    <row r="1081" spans="2:12" x14ac:dyDescent="0.25">
      <c r="B1081" s="1">
        <v>20463</v>
      </c>
      <c r="L1081">
        <v>8871.15</v>
      </c>
    </row>
    <row r="1082" spans="2:12" x14ac:dyDescent="0.25">
      <c r="B1082" s="1">
        <v>20630.28</v>
      </c>
      <c r="L1082">
        <v>8890.59</v>
      </c>
    </row>
    <row r="1083" spans="2:12" x14ac:dyDescent="0.25">
      <c r="B1083" s="1">
        <v>20773.63</v>
      </c>
      <c r="L1083">
        <v>8891.14</v>
      </c>
    </row>
    <row r="1084" spans="2:12" x14ac:dyDescent="0.25">
      <c r="B1084" s="1">
        <v>20781.490000000002</v>
      </c>
      <c r="L1084">
        <v>8906.14</v>
      </c>
    </row>
    <row r="1085" spans="2:12" x14ac:dyDescent="0.25">
      <c r="B1085" s="1">
        <v>20878.78</v>
      </c>
      <c r="L1085">
        <v>8908.4699999999993</v>
      </c>
    </row>
    <row r="1086" spans="2:12" x14ac:dyDescent="0.25">
      <c r="B1086" s="1">
        <v>20893.060000000001</v>
      </c>
      <c r="L1086">
        <v>8930.93</v>
      </c>
    </row>
    <row r="1087" spans="2:12" x14ac:dyDescent="0.25">
      <c r="B1087" s="1">
        <v>21348.71</v>
      </c>
      <c r="L1087">
        <v>8932.08</v>
      </c>
    </row>
    <row r="1088" spans="2:12" x14ac:dyDescent="0.25">
      <c r="B1088" s="1">
        <v>21472.48</v>
      </c>
      <c r="L1088">
        <v>8944.1200000000008</v>
      </c>
    </row>
    <row r="1089" spans="2:12" x14ac:dyDescent="0.25">
      <c r="B1089" s="1">
        <v>21595.38</v>
      </c>
      <c r="L1089">
        <v>8954.99</v>
      </c>
    </row>
    <row r="1090" spans="2:12" x14ac:dyDescent="0.25">
      <c r="B1090" s="1">
        <v>21661.16</v>
      </c>
      <c r="L1090">
        <v>8964.06</v>
      </c>
    </row>
    <row r="1091" spans="2:12" x14ac:dyDescent="0.25">
      <c r="B1091" s="1">
        <v>21882.400000000001</v>
      </c>
      <c r="L1091">
        <v>8965.7999999999993</v>
      </c>
    </row>
    <row r="1092" spans="2:12" x14ac:dyDescent="0.25">
      <c r="B1092" s="1">
        <v>22144.03</v>
      </c>
      <c r="L1092">
        <v>8968.33</v>
      </c>
    </row>
    <row r="1093" spans="2:12" x14ac:dyDescent="0.25">
      <c r="B1093" s="1">
        <v>22218.11</v>
      </c>
      <c r="L1093">
        <v>8978.19</v>
      </c>
    </row>
    <row r="1094" spans="2:12" x14ac:dyDescent="0.25">
      <c r="B1094" s="1">
        <v>22331.57</v>
      </c>
      <c r="L1094">
        <v>8988.16</v>
      </c>
    </row>
    <row r="1095" spans="2:12" x14ac:dyDescent="0.25">
      <c r="B1095" s="1">
        <v>22493.66</v>
      </c>
      <c r="L1095">
        <v>8998.43</v>
      </c>
    </row>
    <row r="1096" spans="2:12" x14ac:dyDescent="0.25">
      <c r="B1096" s="1">
        <v>23045.57</v>
      </c>
      <c r="L1096">
        <v>9010.2000000000007</v>
      </c>
    </row>
    <row r="1097" spans="2:12" x14ac:dyDescent="0.25">
      <c r="B1097" s="1">
        <v>23065.42</v>
      </c>
      <c r="L1097">
        <v>9048.0300000000007</v>
      </c>
    </row>
    <row r="1098" spans="2:12" x14ac:dyDescent="0.25">
      <c r="B1098" s="1">
        <v>23082.959999999999</v>
      </c>
      <c r="L1098">
        <v>9058.73</v>
      </c>
    </row>
    <row r="1099" spans="2:12" x14ac:dyDescent="0.25">
      <c r="B1099" s="1">
        <v>23241.47</v>
      </c>
      <c r="L1099">
        <v>9095.07</v>
      </c>
    </row>
    <row r="1100" spans="2:12" x14ac:dyDescent="0.25">
      <c r="B1100" s="1">
        <v>23244.79</v>
      </c>
      <c r="L1100">
        <v>9095.94</v>
      </c>
    </row>
    <row r="1101" spans="2:12" x14ac:dyDescent="0.25">
      <c r="B1101" s="1">
        <v>23288.93</v>
      </c>
      <c r="L1101">
        <v>9101.7999999999993</v>
      </c>
    </row>
    <row r="1102" spans="2:12" x14ac:dyDescent="0.25">
      <c r="B1102" s="1">
        <v>23306.55</v>
      </c>
      <c r="L1102">
        <v>9140.9500000000007</v>
      </c>
    </row>
    <row r="1103" spans="2:12" x14ac:dyDescent="0.25">
      <c r="B1103" s="1">
        <v>23401.31</v>
      </c>
      <c r="L1103">
        <v>9144.57</v>
      </c>
    </row>
    <row r="1104" spans="2:12" x14ac:dyDescent="0.25">
      <c r="B1104" s="1">
        <v>23563.02</v>
      </c>
      <c r="L1104">
        <v>9147.5</v>
      </c>
    </row>
    <row r="1105" spans="2:12" x14ac:dyDescent="0.25">
      <c r="B1105" s="1">
        <v>23568.27</v>
      </c>
      <c r="L1105">
        <v>9159.51</v>
      </c>
    </row>
    <row r="1106" spans="2:12" x14ac:dyDescent="0.25">
      <c r="B1106" s="1">
        <v>23807.24</v>
      </c>
      <c r="L1106">
        <v>9171.75</v>
      </c>
    </row>
    <row r="1107" spans="2:12" x14ac:dyDescent="0.25">
      <c r="B1107" s="1">
        <v>23887.66</v>
      </c>
      <c r="L1107">
        <v>9174.14</v>
      </c>
    </row>
    <row r="1108" spans="2:12" x14ac:dyDescent="0.25">
      <c r="B1108" s="1">
        <v>23967.38</v>
      </c>
      <c r="L1108">
        <v>9182.17</v>
      </c>
    </row>
    <row r="1109" spans="2:12" x14ac:dyDescent="0.25">
      <c r="B1109" s="1">
        <v>24059.68</v>
      </c>
      <c r="L1109">
        <v>9193.84</v>
      </c>
    </row>
    <row r="1110" spans="2:12" x14ac:dyDescent="0.25">
      <c r="B1110" s="1">
        <v>24106.91</v>
      </c>
      <c r="L1110">
        <v>9210.06</v>
      </c>
    </row>
    <row r="1111" spans="2:12" x14ac:dyDescent="0.25">
      <c r="B1111" s="1">
        <v>24180.93</v>
      </c>
      <c r="L1111">
        <v>9222.4</v>
      </c>
    </row>
    <row r="1112" spans="2:12" x14ac:dyDescent="0.25">
      <c r="B1112" s="1">
        <v>24227.34</v>
      </c>
      <c r="L1112">
        <v>9225.26</v>
      </c>
    </row>
    <row r="1113" spans="2:12" x14ac:dyDescent="0.25">
      <c r="B1113" s="1">
        <v>24294.02</v>
      </c>
      <c r="L1113">
        <v>9247.94</v>
      </c>
    </row>
    <row r="1114" spans="2:12" x14ac:dyDescent="0.25">
      <c r="B1114" s="1">
        <v>24387.74</v>
      </c>
      <c r="L1114">
        <v>9249.5</v>
      </c>
    </row>
    <row r="1115" spans="2:12" x14ac:dyDescent="0.25">
      <c r="B1115" s="1">
        <v>24393.62</v>
      </c>
      <c r="L1115">
        <v>9264.7999999999993</v>
      </c>
    </row>
    <row r="1116" spans="2:12" x14ac:dyDescent="0.25">
      <c r="B1116" s="1">
        <v>24476.48</v>
      </c>
      <c r="L1116">
        <v>9282.48</v>
      </c>
    </row>
    <row r="1117" spans="2:12" x14ac:dyDescent="0.25">
      <c r="B1117" s="1">
        <v>24513.09</v>
      </c>
      <c r="L1117">
        <v>9283.56</v>
      </c>
    </row>
    <row r="1118" spans="2:12" x14ac:dyDescent="0.25">
      <c r="B1118" s="1">
        <v>24520.26</v>
      </c>
      <c r="L1118">
        <v>9285.8700000000008</v>
      </c>
    </row>
    <row r="1119" spans="2:12" x14ac:dyDescent="0.25">
      <c r="B1119" s="1">
        <v>24535.7</v>
      </c>
      <c r="L1119">
        <v>9288.0300000000007</v>
      </c>
    </row>
    <row r="1120" spans="2:12" x14ac:dyDescent="0.25">
      <c r="B1120" s="1">
        <v>24603.05</v>
      </c>
      <c r="L1120">
        <v>9290.14</v>
      </c>
    </row>
    <row r="1121" spans="2:12" x14ac:dyDescent="0.25">
      <c r="B1121" s="1">
        <v>24667.42</v>
      </c>
      <c r="L1121">
        <v>9301.89</v>
      </c>
    </row>
    <row r="1122" spans="2:12" x14ac:dyDescent="0.25">
      <c r="B1122" s="1">
        <v>24671.66</v>
      </c>
      <c r="L1122">
        <v>9304.7000000000007</v>
      </c>
    </row>
    <row r="1123" spans="2:12" x14ac:dyDescent="0.25">
      <c r="B1123" s="1">
        <v>24795.040000000001</v>
      </c>
      <c r="L1123">
        <v>9310.81</v>
      </c>
    </row>
    <row r="1124" spans="2:12" x14ac:dyDescent="0.25">
      <c r="B1124" s="1">
        <v>24817.25</v>
      </c>
      <c r="L1124">
        <v>9315.41</v>
      </c>
    </row>
    <row r="1125" spans="2:12" x14ac:dyDescent="0.25">
      <c r="B1125" s="1">
        <v>24863.25</v>
      </c>
      <c r="L1125">
        <v>9320.26</v>
      </c>
    </row>
    <row r="1126" spans="2:12" x14ac:dyDescent="0.25">
      <c r="B1126" s="1">
        <v>24869.84</v>
      </c>
      <c r="L1126">
        <v>9338.61</v>
      </c>
    </row>
    <row r="1127" spans="2:12" x14ac:dyDescent="0.25">
      <c r="B1127" s="1">
        <v>24873.38</v>
      </c>
      <c r="L1127">
        <v>9344.2000000000007</v>
      </c>
    </row>
    <row r="1128" spans="2:12" x14ac:dyDescent="0.25">
      <c r="B1128" s="1">
        <v>24915.05</v>
      </c>
      <c r="L1128">
        <v>9361.33</v>
      </c>
    </row>
    <row r="1129" spans="2:12" x14ac:dyDescent="0.25">
      <c r="B1129" s="1">
        <v>24915.22</v>
      </c>
      <c r="L1129">
        <v>9377.4500000000007</v>
      </c>
    </row>
    <row r="1130" spans="2:12" x14ac:dyDescent="0.25">
      <c r="B1130" s="1">
        <v>25075.97</v>
      </c>
      <c r="L1130">
        <v>9377.9</v>
      </c>
    </row>
    <row r="1131" spans="2:12" x14ac:dyDescent="0.25">
      <c r="B1131" s="1">
        <v>25081.77</v>
      </c>
      <c r="L1131">
        <v>9380.75</v>
      </c>
    </row>
    <row r="1132" spans="2:12" x14ac:dyDescent="0.25">
      <c r="B1132" s="1">
        <v>25127.22</v>
      </c>
      <c r="L1132">
        <v>9386.16</v>
      </c>
    </row>
    <row r="1133" spans="2:12" x14ac:dyDescent="0.25">
      <c r="B1133" s="1">
        <v>25309.49</v>
      </c>
      <c r="L1133">
        <v>9391.35</v>
      </c>
    </row>
    <row r="1134" spans="2:12" x14ac:dyDescent="0.25">
      <c r="B1134" s="1">
        <v>25333.33</v>
      </c>
      <c r="L1134">
        <v>9411.01</v>
      </c>
    </row>
    <row r="1135" spans="2:12" x14ac:dyDescent="0.25">
      <c r="B1135" s="1">
        <v>25382.3</v>
      </c>
      <c r="L1135">
        <v>9414.92</v>
      </c>
    </row>
    <row r="1136" spans="2:12" x14ac:dyDescent="0.25">
      <c r="B1136" s="1">
        <v>25517.11</v>
      </c>
      <c r="L1136">
        <v>9432.93</v>
      </c>
    </row>
    <row r="1137" spans="2:12" x14ac:dyDescent="0.25">
      <c r="B1137" s="1">
        <v>25648.98</v>
      </c>
      <c r="L1137">
        <v>9447.25</v>
      </c>
    </row>
    <row r="1138" spans="2:12" x14ac:dyDescent="0.25">
      <c r="B1138" s="1">
        <v>25656.58</v>
      </c>
      <c r="L1138">
        <v>9447.3799999999992</v>
      </c>
    </row>
    <row r="1139" spans="2:12" x14ac:dyDescent="0.25">
      <c r="B1139" s="1">
        <v>25678.78</v>
      </c>
      <c r="L1139">
        <v>9448.42</v>
      </c>
    </row>
    <row r="1140" spans="2:12" x14ac:dyDescent="0.25">
      <c r="B1140" s="1">
        <v>25992.82</v>
      </c>
      <c r="L1140">
        <v>9453.92</v>
      </c>
    </row>
    <row r="1141" spans="2:12" x14ac:dyDescent="0.25">
      <c r="B1141" s="1">
        <v>26018.95</v>
      </c>
      <c r="L1141">
        <v>9487.64</v>
      </c>
    </row>
    <row r="1142" spans="2:12" x14ac:dyDescent="0.25">
      <c r="B1142" s="1">
        <v>26026.97</v>
      </c>
      <c r="L1142">
        <v>9500.57</v>
      </c>
    </row>
    <row r="1143" spans="2:12" x14ac:dyDescent="0.25">
      <c r="B1143" s="1">
        <v>26109.33</v>
      </c>
      <c r="L1143">
        <v>9504.31</v>
      </c>
    </row>
    <row r="1144" spans="2:12" x14ac:dyDescent="0.25">
      <c r="B1144" s="1">
        <v>26125.67</v>
      </c>
      <c r="L1144">
        <v>9507.68</v>
      </c>
    </row>
    <row r="1145" spans="2:12" x14ac:dyDescent="0.25">
      <c r="B1145" s="1">
        <v>26140.36</v>
      </c>
      <c r="L1145">
        <v>9528.9</v>
      </c>
    </row>
    <row r="1146" spans="2:12" x14ac:dyDescent="0.25">
      <c r="B1146" s="1">
        <v>26236.58</v>
      </c>
      <c r="L1146">
        <v>9538.65</v>
      </c>
    </row>
    <row r="1147" spans="2:12" x14ac:dyDescent="0.25">
      <c r="B1147" s="1">
        <v>26316.59</v>
      </c>
      <c r="L1147">
        <v>9540.17</v>
      </c>
    </row>
    <row r="1148" spans="2:12" x14ac:dyDescent="0.25">
      <c r="B1148" s="1">
        <v>26392.26</v>
      </c>
      <c r="L1148">
        <v>9541.7000000000007</v>
      </c>
    </row>
    <row r="1149" spans="2:12" x14ac:dyDescent="0.25">
      <c r="B1149" s="1">
        <v>26467.1</v>
      </c>
      <c r="L1149">
        <v>9549.57</v>
      </c>
    </row>
    <row r="1150" spans="2:12" x14ac:dyDescent="0.25">
      <c r="B1150" s="1">
        <v>26479.4</v>
      </c>
      <c r="L1150">
        <v>9563.0300000000007</v>
      </c>
    </row>
    <row r="1151" spans="2:12" x14ac:dyDescent="0.25">
      <c r="B1151" s="1">
        <v>26607.89</v>
      </c>
      <c r="L1151">
        <v>9566.99</v>
      </c>
    </row>
    <row r="1152" spans="2:12" x14ac:dyDescent="0.25">
      <c r="B1152" s="1">
        <v>26912.560000000001</v>
      </c>
      <c r="L1152">
        <v>9582.5400000000009</v>
      </c>
    </row>
    <row r="1153" spans="2:12" x14ac:dyDescent="0.25">
      <c r="B1153" s="1">
        <v>26926.51</v>
      </c>
      <c r="L1153">
        <v>9583.89</v>
      </c>
    </row>
    <row r="1154" spans="2:12" x14ac:dyDescent="0.25">
      <c r="B1154" s="1">
        <v>26927.69</v>
      </c>
      <c r="L1154">
        <v>9584.0400000000009</v>
      </c>
    </row>
    <row r="1155" spans="2:12" x14ac:dyDescent="0.25">
      <c r="B1155" s="1">
        <v>26936.98</v>
      </c>
      <c r="L1155">
        <v>9597.6299999999992</v>
      </c>
    </row>
    <row r="1156" spans="2:12" x14ac:dyDescent="0.25">
      <c r="B1156" s="1">
        <v>27000.98</v>
      </c>
      <c r="L1156">
        <v>9617.66</v>
      </c>
    </row>
    <row r="1157" spans="2:12" x14ac:dyDescent="0.25">
      <c r="B1157" s="1">
        <v>27037.91</v>
      </c>
      <c r="L1157">
        <v>9619.18</v>
      </c>
    </row>
    <row r="1158" spans="2:12" x14ac:dyDescent="0.25">
      <c r="B1158" s="1">
        <v>27080.639999999999</v>
      </c>
      <c r="L1158">
        <v>9620.33</v>
      </c>
    </row>
    <row r="1159" spans="2:12" x14ac:dyDescent="0.25">
      <c r="B1159" s="1">
        <v>27092.38</v>
      </c>
      <c r="L1159">
        <v>9625.92</v>
      </c>
    </row>
    <row r="1160" spans="2:12" x14ac:dyDescent="0.25">
      <c r="B1160" s="1">
        <v>27117.99</v>
      </c>
      <c r="L1160">
        <v>9628.7900000000009</v>
      </c>
    </row>
    <row r="1161" spans="2:12" x14ac:dyDescent="0.25">
      <c r="B1161" s="1">
        <v>27218.44</v>
      </c>
      <c r="L1161">
        <v>9630.2999999999993</v>
      </c>
    </row>
    <row r="1162" spans="2:12" x14ac:dyDescent="0.25">
      <c r="B1162" s="1">
        <v>27236.959999999999</v>
      </c>
      <c r="L1162">
        <v>9630.4</v>
      </c>
    </row>
    <row r="1163" spans="2:12" x14ac:dyDescent="0.25">
      <c r="B1163" s="1">
        <v>27322.73</v>
      </c>
      <c r="L1163">
        <v>9630.91</v>
      </c>
    </row>
    <row r="1164" spans="2:12" x14ac:dyDescent="0.25">
      <c r="B1164" s="1">
        <v>27346.04</v>
      </c>
      <c r="L1164">
        <v>9634.5400000000009</v>
      </c>
    </row>
    <row r="1165" spans="2:12" x14ac:dyDescent="0.25">
      <c r="B1165" s="1">
        <v>27375.9</v>
      </c>
      <c r="L1165">
        <v>9644.25</v>
      </c>
    </row>
    <row r="1166" spans="2:12" x14ac:dyDescent="0.25">
      <c r="B1166" s="1">
        <v>27432.73</v>
      </c>
      <c r="L1166">
        <v>9653.81</v>
      </c>
    </row>
    <row r="1167" spans="2:12" x14ac:dyDescent="0.25">
      <c r="B1167" s="1">
        <v>27495.59</v>
      </c>
      <c r="L1167">
        <v>9664.34</v>
      </c>
    </row>
    <row r="1168" spans="2:12" x14ac:dyDescent="0.25">
      <c r="B1168" s="1">
        <v>27533.91</v>
      </c>
      <c r="L1168">
        <v>9684.2900000000009</v>
      </c>
    </row>
    <row r="1169" spans="2:12" x14ac:dyDescent="0.25">
      <c r="B1169" s="1">
        <v>27534.53</v>
      </c>
      <c r="L1169">
        <v>9698.42</v>
      </c>
    </row>
    <row r="1170" spans="2:12" x14ac:dyDescent="0.25">
      <c r="B1170" s="1">
        <v>27598.93</v>
      </c>
      <c r="L1170">
        <v>9704.67</v>
      </c>
    </row>
    <row r="1171" spans="2:12" x14ac:dyDescent="0.25">
      <c r="B1171" s="1">
        <v>27614.71</v>
      </c>
      <c r="L1171">
        <v>9710.7099999999991</v>
      </c>
    </row>
    <row r="1172" spans="2:12" x14ac:dyDescent="0.25">
      <c r="B1172" s="1">
        <v>27619.360000000001</v>
      </c>
      <c r="L1172">
        <v>9715.84</v>
      </c>
    </row>
    <row r="1173" spans="2:12" x14ac:dyDescent="0.25">
      <c r="B1173" s="1">
        <v>30026.87</v>
      </c>
      <c r="L1173">
        <v>9722.77</v>
      </c>
    </row>
    <row r="1174" spans="2:12" x14ac:dyDescent="0.25">
      <c r="B1174" s="1">
        <v>30095.97</v>
      </c>
      <c r="L1174">
        <v>9724.5300000000007</v>
      </c>
    </row>
    <row r="1175" spans="2:12" x14ac:dyDescent="0.25">
      <c r="B1175" s="1">
        <v>30134.75</v>
      </c>
      <c r="L1175">
        <v>9748.91</v>
      </c>
    </row>
    <row r="1176" spans="2:12" x14ac:dyDescent="0.25">
      <c r="B1176" s="1">
        <v>30328.27</v>
      </c>
      <c r="L1176">
        <v>9753.49</v>
      </c>
    </row>
    <row r="1177" spans="2:12" x14ac:dyDescent="0.25">
      <c r="B1177" s="1">
        <v>30366.93</v>
      </c>
      <c r="L1177">
        <v>9764.08</v>
      </c>
    </row>
    <row r="1178" spans="2:12" x14ac:dyDescent="0.25">
      <c r="B1178" s="1">
        <v>30409.53</v>
      </c>
      <c r="L1178">
        <v>9778.35</v>
      </c>
    </row>
    <row r="1179" spans="2:12" x14ac:dyDescent="0.25">
      <c r="B1179" s="1">
        <v>30422.03</v>
      </c>
      <c r="L1179">
        <v>9787.32</v>
      </c>
    </row>
    <row r="1180" spans="2:12" x14ac:dyDescent="0.25">
      <c r="B1180" s="1">
        <v>30457.37</v>
      </c>
      <c r="L1180">
        <v>9788.8700000000008</v>
      </c>
    </row>
    <row r="1181" spans="2:12" x14ac:dyDescent="0.25">
      <c r="B1181" s="1">
        <v>30530.5</v>
      </c>
      <c r="L1181">
        <v>9800.89</v>
      </c>
    </row>
    <row r="1182" spans="2:12" x14ac:dyDescent="0.25">
      <c r="B1182" s="1">
        <v>30625.65</v>
      </c>
      <c r="L1182">
        <v>9819.25</v>
      </c>
    </row>
    <row r="1183" spans="2:12" x14ac:dyDescent="0.25">
      <c r="B1183" s="1">
        <v>30724.44</v>
      </c>
      <c r="L1183">
        <v>9836.2099999999991</v>
      </c>
    </row>
    <row r="1184" spans="2:12" x14ac:dyDescent="0.25">
      <c r="B1184" s="1">
        <v>30763.01</v>
      </c>
      <c r="L1184">
        <v>9844.4500000000007</v>
      </c>
    </row>
    <row r="1185" spans="2:12" x14ac:dyDescent="0.25">
      <c r="B1185" s="1">
        <v>30942.19</v>
      </c>
      <c r="L1185">
        <v>9850.43</v>
      </c>
    </row>
    <row r="1186" spans="2:12" x14ac:dyDescent="0.25">
      <c r="B1186" s="1">
        <v>31196.61</v>
      </c>
      <c r="L1186">
        <v>9855.1299999999992</v>
      </c>
    </row>
    <row r="1187" spans="2:12" x14ac:dyDescent="0.25">
      <c r="B1187" s="1">
        <v>31322.53</v>
      </c>
      <c r="L1187">
        <v>9861.0300000000007</v>
      </c>
    </row>
    <row r="1188" spans="2:12" x14ac:dyDescent="0.25">
      <c r="B1188" s="1">
        <v>31328.27</v>
      </c>
      <c r="L1188">
        <v>9863.4699999999993</v>
      </c>
    </row>
    <row r="1189" spans="2:12" x14ac:dyDescent="0.25">
      <c r="B1189" s="1">
        <v>31368.81</v>
      </c>
      <c r="L1189">
        <v>9866.2999999999993</v>
      </c>
    </row>
    <row r="1190" spans="2:12" x14ac:dyDescent="0.25">
      <c r="B1190" s="1">
        <v>31591.82</v>
      </c>
      <c r="L1190">
        <v>9869.81</v>
      </c>
    </row>
    <row r="1191" spans="2:12" x14ac:dyDescent="0.25">
      <c r="B1191" s="1">
        <v>31620</v>
      </c>
      <c r="L1191">
        <v>9870.59</v>
      </c>
    </row>
    <row r="1192" spans="2:12" x14ac:dyDescent="0.25">
      <c r="B1192" s="1">
        <v>31736.7</v>
      </c>
      <c r="L1192">
        <v>9872.7000000000007</v>
      </c>
    </row>
    <row r="1193" spans="2:12" x14ac:dyDescent="0.25">
      <c r="B1193" s="1">
        <v>31743.919999999998</v>
      </c>
      <c r="L1193">
        <v>9875.68</v>
      </c>
    </row>
    <row r="1194" spans="2:12" x14ac:dyDescent="0.25">
      <c r="B1194" s="1">
        <v>31897.1</v>
      </c>
      <c r="L1194">
        <v>9877.61</v>
      </c>
    </row>
    <row r="1195" spans="2:12" x14ac:dyDescent="0.25">
      <c r="B1195" s="1">
        <v>31980.89</v>
      </c>
      <c r="L1195">
        <v>9880.07</v>
      </c>
    </row>
    <row r="1196" spans="2:12" x14ac:dyDescent="0.25">
      <c r="B1196" s="1">
        <v>32222.81</v>
      </c>
      <c r="L1196">
        <v>9890.23</v>
      </c>
    </row>
    <row r="1197" spans="2:12" x14ac:dyDescent="0.25">
      <c r="B1197" s="1">
        <v>32259.96</v>
      </c>
      <c r="L1197">
        <v>9894.69</v>
      </c>
    </row>
    <row r="1198" spans="2:12" x14ac:dyDescent="0.25">
      <c r="B1198" s="1">
        <v>32288.49</v>
      </c>
      <c r="L1198">
        <v>9907.83</v>
      </c>
    </row>
    <row r="1199" spans="2:12" x14ac:dyDescent="0.25">
      <c r="B1199" s="1">
        <v>32428.63</v>
      </c>
      <c r="L1199">
        <v>9910.36</v>
      </c>
    </row>
    <row r="1200" spans="2:12" x14ac:dyDescent="0.25">
      <c r="B1200" s="1">
        <v>32430.22</v>
      </c>
      <c r="L1200">
        <v>9930.64</v>
      </c>
    </row>
    <row r="1201" spans="2:12" x14ac:dyDescent="0.25">
      <c r="B1201" s="1">
        <v>32462.35</v>
      </c>
      <c r="L1201">
        <v>9931.9599999999991</v>
      </c>
    </row>
    <row r="1202" spans="2:12" x14ac:dyDescent="0.25">
      <c r="B1202" s="1">
        <v>32485.46</v>
      </c>
      <c r="L1202">
        <v>9933.44</v>
      </c>
    </row>
    <row r="1203" spans="2:12" x14ac:dyDescent="0.25">
      <c r="B1203" s="1">
        <v>32686.080000000002</v>
      </c>
      <c r="L1203">
        <v>9957.7199999999993</v>
      </c>
    </row>
    <row r="1204" spans="2:12" x14ac:dyDescent="0.25">
      <c r="B1204" s="1">
        <v>32734.19</v>
      </c>
      <c r="L1204">
        <v>9964.06</v>
      </c>
    </row>
    <row r="1205" spans="2:12" x14ac:dyDescent="0.25">
      <c r="B1205" s="1">
        <v>32765.33</v>
      </c>
      <c r="L1205">
        <v>9991.0400000000009</v>
      </c>
    </row>
    <row r="1206" spans="2:12" x14ac:dyDescent="0.25">
      <c r="B1206" s="1">
        <v>32906.69</v>
      </c>
      <c r="L1206">
        <v>10011.44</v>
      </c>
    </row>
    <row r="1207" spans="2:12" x14ac:dyDescent="0.25">
      <c r="B1207" s="1">
        <v>32947.629999999997</v>
      </c>
      <c r="L1207">
        <v>10027.15</v>
      </c>
    </row>
    <row r="1208" spans="2:12" x14ac:dyDescent="0.25">
      <c r="B1208" s="1">
        <v>33025.32</v>
      </c>
      <c r="L1208">
        <v>10043.25</v>
      </c>
    </row>
    <row r="1209" spans="2:12" x14ac:dyDescent="0.25">
      <c r="B1209" s="1">
        <v>33090.660000000003</v>
      </c>
      <c r="L1209">
        <v>10065.41</v>
      </c>
    </row>
    <row r="1210" spans="2:12" x14ac:dyDescent="0.25">
      <c r="B1210" s="1">
        <v>33121</v>
      </c>
      <c r="L1210">
        <v>10072.06</v>
      </c>
    </row>
    <row r="1211" spans="2:12" x14ac:dyDescent="0.25">
      <c r="B1211" s="1">
        <v>33292.83</v>
      </c>
      <c r="L1211">
        <v>10085.85</v>
      </c>
    </row>
    <row r="1212" spans="2:12" x14ac:dyDescent="0.25">
      <c r="B1212" s="1">
        <v>33307.550000000003</v>
      </c>
      <c r="L1212">
        <v>10096.969999999999</v>
      </c>
    </row>
    <row r="1213" spans="2:12" x14ac:dyDescent="0.25">
      <c r="B1213" s="1">
        <v>33344.449999999997</v>
      </c>
      <c r="L1213">
        <v>10106.129999999999</v>
      </c>
    </row>
    <row r="1214" spans="2:12" x14ac:dyDescent="0.25">
      <c r="B1214" s="1">
        <v>33450.99</v>
      </c>
      <c r="L1214">
        <v>10107.219999999999</v>
      </c>
    </row>
    <row r="1215" spans="2:12" x14ac:dyDescent="0.25">
      <c r="B1215" s="1">
        <v>33471.97</v>
      </c>
      <c r="L1215">
        <v>10115.01</v>
      </c>
    </row>
    <row r="1216" spans="2:12" x14ac:dyDescent="0.25">
      <c r="B1216" s="1">
        <v>33527.1</v>
      </c>
      <c r="L1216">
        <v>10118.42</v>
      </c>
    </row>
    <row r="1217" spans="2:12" x14ac:dyDescent="0.25">
      <c r="B1217" s="1">
        <v>33707.550000000003</v>
      </c>
      <c r="L1217">
        <v>10139.84</v>
      </c>
    </row>
    <row r="1218" spans="2:12" x14ac:dyDescent="0.25">
      <c r="B1218" s="1">
        <v>33829.39</v>
      </c>
      <c r="L1218">
        <v>10141.14</v>
      </c>
    </row>
    <row r="1219" spans="2:12" x14ac:dyDescent="0.25">
      <c r="B1219" s="1">
        <v>33900.65</v>
      </c>
      <c r="L1219">
        <v>10146.129999999999</v>
      </c>
    </row>
    <row r="1220" spans="2:12" x14ac:dyDescent="0.25">
      <c r="B1220" s="1">
        <v>33907.550000000003</v>
      </c>
      <c r="L1220">
        <v>10156.780000000001</v>
      </c>
    </row>
    <row r="1221" spans="2:12" x14ac:dyDescent="0.25">
      <c r="B1221" s="1">
        <v>33975.47</v>
      </c>
      <c r="L1221">
        <v>10160.870000000001</v>
      </c>
    </row>
    <row r="1222" spans="2:12" x14ac:dyDescent="0.25">
      <c r="B1222" s="1">
        <v>34053.360000000001</v>
      </c>
      <c r="L1222">
        <v>10191.82</v>
      </c>
    </row>
    <row r="1223" spans="2:12" x14ac:dyDescent="0.25">
      <c r="B1223" s="1">
        <v>34084.68</v>
      </c>
      <c r="L1223">
        <v>10197.77</v>
      </c>
    </row>
    <row r="1224" spans="2:12" x14ac:dyDescent="0.25">
      <c r="B1224" s="1">
        <v>34166.269999999997</v>
      </c>
      <c r="L1224">
        <v>10214.64</v>
      </c>
    </row>
    <row r="1225" spans="2:12" x14ac:dyDescent="0.25">
      <c r="B1225" s="1">
        <v>34205.07</v>
      </c>
      <c r="L1225">
        <v>10226.280000000001</v>
      </c>
    </row>
    <row r="1226" spans="2:12" x14ac:dyDescent="0.25">
      <c r="B1226" s="1">
        <v>34210.33</v>
      </c>
      <c r="L1226">
        <v>10231.5</v>
      </c>
    </row>
    <row r="1227" spans="2:12" x14ac:dyDescent="0.25">
      <c r="B1227" s="1">
        <v>34307.22</v>
      </c>
      <c r="L1227">
        <v>10259.129999999999</v>
      </c>
    </row>
    <row r="1228" spans="2:12" x14ac:dyDescent="0.25">
      <c r="B1228" s="1">
        <v>34402.22</v>
      </c>
      <c r="L1228">
        <v>10264.44</v>
      </c>
    </row>
    <row r="1229" spans="2:12" x14ac:dyDescent="0.25">
      <c r="B1229" s="1">
        <v>34439.86</v>
      </c>
      <c r="L1229">
        <v>10269.459999999999</v>
      </c>
    </row>
    <row r="1230" spans="2:12" x14ac:dyDescent="0.25">
      <c r="B1230" s="1">
        <v>34543.39</v>
      </c>
      <c r="L1230">
        <v>10274.33</v>
      </c>
    </row>
    <row r="1231" spans="2:12" x14ac:dyDescent="0.25">
      <c r="B1231" s="1">
        <v>34838.870000000003</v>
      </c>
      <c r="L1231">
        <v>10276.99</v>
      </c>
    </row>
    <row r="1232" spans="2:12" x14ac:dyDescent="0.25">
      <c r="B1232" s="1">
        <v>34940.61</v>
      </c>
      <c r="L1232">
        <v>10308.040000000001</v>
      </c>
    </row>
    <row r="1233" spans="2:12" x14ac:dyDescent="0.25">
      <c r="B1233" s="1">
        <v>34975.68</v>
      </c>
      <c r="L1233">
        <v>10310.780000000001</v>
      </c>
    </row>
    <row r="1234" spans="2:12" x14ac:dyDescent="0.25">
      <c r="B1234" s="1">
        <v>34976.42</v>
      </c>
      <c r="L1234">
        <v>10315.91</v>
      </c>
    </row>
    <row r="1235" spans="2:12" x14ac:dyDescent="0.25">
      <c r="B1235" s="1">
        <v>34979.86</v>
      </c>
      <c r="L1235">
        <v>10322.9</v>
      </c>
    </row>
    <row r="1236" spans="2:12" x14ac:dyDescent="0.25">
      <c r="B1236" s="1">
        <v>35000.730000000003</v>
      </c>
      <c r="L1236">
        <v>10325.209999999999</v>
      </c>
    </row>
    <row r="1237" spans="2:12" x14ac:dyDescent="0.25">
      <c r="B1237" s="1">
        <v>35050.620000000003</v>
      </c>
      <c r="L1237">
        <v>10329.06</v>
      </c>
    </row>
    <row r="1238" spans="2:12" x14ac:dyDescent="0.25">
      <c r="B1238" s="1">
        <v>35160.129999999997</v>
      </c>
      <c r="L1238">
        <v>10338.93</v>
      </c>
    </row>
    <row r="1239" spans="2:12" x14ac:dyDescent="0.25">
      <c r="B1239" s="1">
        <v>35315.96</v>
      </c>
      <c r="L1239">
        <v>10345.93</v>
      </c>
    </row>
    <row r="1240" spans="2:12" x14ac:dyDescent="0.25">
      <c r="B1240" s="1">
        <v>35345.730000000003</v>
      </c>
      <c r="L1240">
        <v>10352.48</v>
      </c>
    </row>
    <row r="1241" spans="2:12" x14ac:dyDescent="0.25">
      <c r="B1241" s="1">
        <v>35517.19</v>
      </c>
      <c r="L1241">
        <v>10355.64</v>
      </c>
    </row>
    <row r="1242" spans="2:12" x14ac:dyDescent="0.25">
      <c r="B1242" s="1">
        <v>35547.47</v>
      </c>
      <c r="L1242">
        <v>10356.67</v>
      </c>
    </row>
    <row r="1243" spans="2:12" x14ac:dyDescent="0.25">
      <c r="B1243" s="1">
        <v>35573.26</v>
      </c>
      <c r="L1243">
        <v>10370.91</v>
      </c>
    </row>
    <row r="1244" spans="2:12" x14ac:dyDescent="0.25">
      <c r="B1244" s="1">
        <v>35585.58</v>
      </c>
      <c r="L1244">
        <v>10381.48</v>
      </c>
    </row>
    <row r="1245" spans="2:12" x14ac:dyDescent="0.25">
      <c r="B1245" s="1">
        <v>35595.589999999997</v>
      </c>
      <c r="L1245">
        <v>10403.27</v>
      </c>
    </row>
    <row r="1246" spans="2:12" x14ac:dyDescent="0.25">
      <c r="B1246" s="1">
        <v>35701.9</v>
      </c>
      <c r="L1246">
        <v>10407.09</v>
      </c>
    </row>
    <row r="1247" spans="2:12" x14ac:dyDescent="0.25">
      <c r="B1247" s="1">
        <v>35711.39</v>
      </c>
      <c r="L1247">
        <v>10407.98</v>
      </c>
    </row>
    <row r="1248" spans="2:12" x14ac:dyDescent="0.25">
      <c r="B1248" s="1">
        <v>35733.96</v>
      </c>
      <c r="L1248">
        <v>10419.59</v>
      </c>
    </row>
    <row r="1249" spans="2:12" x14ac:dyDescent="0.25">
      <c r="B1249" s="1">
        <v>35883.269999999997</v>
      </c>
      <c r="L1249">
        <v>10419.65</v>
      </c>
    </row>
    <row r="1250" spans="2:12" x14ac:dyDescent="0.25">
      <c r="B1250" s="1">
        <v>36021.01</v>
      </c>
      <c r="L1250">
        <v>10422.92</v>
      </c>
    </row>
    <row r="1251" spans="2:12" x14ac:dyDescent="0.25">
      <c r="B1251" s="1">
        <v>36074.339999999997</v>
      </c>
      <c r="L1251">
        <v>10435.07</v>
      </c>
    </row>
    <row r="1252" spans="2:12" x14ac:dyDescent="0.25">
      <c r="B1252" s="1">
        <v>36090.49</v>
      </c>
      <c r="L1252">
        <v>10436.1</v>
      </c>
    </row>
    <row r="1253" spans="2:12" x14ac:dyDescent="0.25">
      <c r="B1253" s="1">
        <v>36149.480000000003</v>
      </c>
      <c r="L1253">
        <v>10450.549999999999</v>
      </c>
    </row>
    <row r="1254" spans="2:12" x14ac:dyDescent="0.25">
      <c r="B1254" s="1">
        <v>36182.870000000003</v>
      </c>
      <c r="L1254">
        <v>10455.1</v>
      </c>
    </row>
    <row r="1255" spans="2:12" x14ac:dyDescent="0.25">
      <c r="B1255" s="1">
        <v>36314.050000000003</v>
      </c>
      <c r="L1255">
        <v>10455.14</v>
      </c>
    </row>
    <row r="1256" spans="2:12" x14ac:dyDescent="0.25">
      <c r="B1256" s="1">
        <v>36397.58</v>
      </c>
      <c r="L1256">
        <v>10459.19</v>
      </c>
    </row>
    <row r="1257" spans="2:12" x14ac:dyDescent="0.25">
      <c r="B1257" s="1">
        <v>36445.550000000003</v>
      </c>
      <c r="L1257">
        <v>10461.98</v>
      </c>
    </row>
    <row r="1258" spans="2:12" x14ac:dyDescent="0.25">
      <c r="B1258" s="1">
        <v>36541.550000000003</v>
      </c>
      <c r="L1258">
        <v>10464.83</v>
      </c>
    </row>
    <row r="1259" spans="2:12" x14ac:dyDescent="0.25">
      <c r="B1259" s="1">
        <v>36580.28</v>
      </c>
      <c r="L1259">
        <v>10486.55</v>
      </c>
    </row>
    <row r="1260" spans="2:12" x14ac:dyDescent="0.25">
      <c r="B1260" s="1">
        <v>36795.29</v>
      </c>
      <c r="L1260">
        <v>10493.95</v>
      </c>
    </row>
    <row r="1261" spans="2:12" x14ac:dyDescent="0.25">
      <c r="B1261" s="1">
        <v>36837.47</v>
      </c>
      <c r="L1261">
        <v>10495.6</v>
      </c>
    </row>
    <row r="1262" spans="2:12" x14ac:dyDescent="0.25">
      <c r="B1262" s="1">
        <v>36898.730000000003</v>
      </c>
      <c r="L1262">
        <v>10546.48</v>
      </c>
    </row>
    <row r="1263" spans="2:12" x14ac:dyDescent="0.25">
      <c r="B1263" s="1">
        <v>36910.61</v>
      </c>
      <c r="L1263">
        <v>10560.49</v>
      </c>
    </row>
    <row r="1264" spans="2:12" x14ac:dyDescent="0.25">
      <c r="B1264" s="1">
        <v>36911.99</v>
      </c>
      <c r="L1264">
        <v>10564.88</v>
      </c>
    </row>
    <row r="1265" spans="2:12" x14ac:dyDescent="0.25">
      <c r="B1265" s="1">
        <v>36922.61</v>
      </c>
      <c r="L1265">
        <v>10577.09</v>
      </c>
    </row>
    <row r="1266" spans="2:12" x14ac:dyDescent="0.25">
      <c r="B1266" s="1">
        <v>36935.64</v>
      </c>
      <c r="L1266">
        <v>10579.71</v>
      </c>
    </row>
    <row r="1267" spans="2:12" x14ac:dyDescent="0.25">
      <c r="B1267" s="1">
        <v>36976.449999999997</v>
      </c>
      <c r="L1267">
        <v>10594.23</v>
      </c>
    </row>
    <row r="1268" spans="2:12" x14ac:dyDescent="0.25">
      <c r="B1268" s="1">
        <v>37040.879999999997</v>
      </c>
      <c r="L1268">
        <v>10594.5</v>
      </c>
    </row>
    <row r="1269" spans="2:12" x14ac:dyDescent="0.25">
      <c r="B1269" s="1">
        <v>37076.370000000003</v>
      </c>
      <c r="L1269">
        <v>10600.55</v>
      </c>
    </row>
    <row r="1270" spans="2:12" x14ac:dyDescent="0.25">
      <c r="B1270" s="1">
        <v>37079.370000000003</v>
      </c>
      <c r="L1270">
        <v>10601.41</v>
      </c>
    </row>
    <row r="1271" spans="2:12" x14ac:dyDescent="0.25">
      <c r="B1271" s="1">
        <v>37133.9</v>
      </c>
      <c r="L1271">
        <v>10601.63</v>
      </c>
    </row>
    <row r="1272" spans="2:12" x14ac:dyDescent="0.25">
      <c r="B1272" s="1">
        <v>37251.22</v>
      </c>
      <c r="L1272">
        <v>10602.39</v>
      </c>
    </row>
    <row r="1273" spans="2:12" x14ac:dyDescent="0.25">
      <c r="B1273" s="1">
        <v>37270.15</v>
      </c>
      <c r="L1273">
        <v>10608.67</v>
      </c>
    </row>
    <row r="1274" spans="2:12" x14ac:dyDescent="0.25">
      <c r="B1274" s="1">
        <v>37272.339999999997</v>
      </c>
      <c r="L1274">
        <v>10617.04</v>
      </c>
    </row>
    <row r="1275" spans="2:12" x14ac:dyDescent="0.25">
      <c r="B1275" s="1">
        <v>37425.94</v>
      </c>
      <c r="L1275">
        <v>10620.26</v>
      </c>
    </row>
    <row r="1276" spans="2:12" x14ac:dyDescent="0.25">
      <c r="B1276" s="1">
        <v>37650.74</v>
      </c>
      <c r="L1276">
        <v>10627.81</v>
      </c>
    </row>
    <row r="1277" spans="2:12" x14ac:dyDescent="0.25">
      <c r="B1277" s="1">
        <v>37675.06</v>
      </c>
      <c r="L1277">
        <v>10665.44</v>
      </c>
    </row>
    <row r="1278" spans="2:12" x14ac:dyDescent="0.25">
      <c r="B1278" s="1">
        <v>37701.879999999997</v>
      </c>
      <c r="L1278">
        <v>10676.83</v>
      </c>
    </row>
    <row r="1279" spans="2:12" x14ac:dyDescent="0.25">
      <c r="B1279" s="1">
        <v>37735.199999999997</v>
      </c>
      <c r="L1279">
        <v>10690.11</v>
      </c>
    </row>
    <row r="1280" spans="2:12" x14ac:dyDescent="0.25">
      <c r="B1280" s="1">
        <v>37800.980000000003</v>
      </c>
      <c r="L1280">
        <v>10698.38</v>
      </c>
    </row>
    <row r="1281" spans="2:12" x14ac:dyDescent="0.25">
      <c r="B1281" s="1">
        <v>38189.1</v>
      </c>
      <c r="L1281">
        <v>10702.64</v>
      </c>
    </row>
    <row r="1282" spans="2:12" x14ac:dyDescent="0.25">
      <c r="B1282" s="1">
        <v>38237.339999999997</v>
      </c>
      <c r="L1282">
        <v>10704.47</v>
      </c>
    </row>
    <row r="1283" spans="2:12" x14ac:dyDescent="0.25">
      <c r="B1283" s="1">
        <v>38241.74</v>
      </c>
      <c r="L1283">
        <v>10713.64</v>
      </c>
    </row>
    <row r="1284" spans="2:12" x14ac:dyDescent="0.25">
      <c r="B1284" s="1">
        <v>38389.79</v>
      </c>
      <c r="L1284">
        <v>10719.57</v>
      </c>
    </row>
    <row r="1285" spans="2:12" x14ac:dyDescent="0.25">
      <c r="B1285" s="1">
        <v>38405.26</v>
      </c>
      <c r="L1285">
        <v>10736.87</v>
      </c>
    </row>
    <row r="1286" spans="2:12" x14ac:dyDescent="0.25">
      <c r="B1286" s="1">
        <v>38511.629999999997</v>
      </c>
      <c r="L1286">
        <v>10749.02</v>
      </c>
    </row>
    <row r="1287" spans="2:12" x14ac:dyDescent="0.25">
      <c r="B1287" s="1">
        <v>38652.089999999997</v>
      </c>
      <c r="L1287">
        <v>10769.75</v>
      </c>
    </row>
    <row r="1288" spans="2:12" x14ac:dyDescent="0.25">
      <c r="B1288" s="1">
        <v>38711</v>
      </c>
      <c r="L1288">
        <v>10791.96</v>
      </c>
    </row>
    <row r="1289" spans="2:12" x14ac:dyDescent="0.25">
      <c r="B1289" s="1">
        <v>38740.120000000003</v>
      </c>
      <c r="L1289">
        <v>10795.94</v>
      </c>
    </row>
    <row r="1290" spans="2:12" x14ac:dyDescent="0.25">
      <c r="B1290" s="1">
        <v>38792.69</v>
      </c>
      <c r="L1290">
        <v>10796.35</v>
      </c>
    </row>
    <row r="1291" spans="2:12" x14ac:dyDescent="0.25">
      <c r="B1291" s="1">
        <v>38836.980000000003</v>
      </c>
      <c r="L1291">
        <v>10797.34</v>
      </c>
    </row>
    <row r="1292" spans="2:12" x14ac:dyDescent="0.25">
      <c r="B1292" s="1">
        <v>38869.25</v>
      </c>
      <c r="L1292">
        <v>10806.84</v>
      </c>
    </row>
    <row r="1293" spans="2:12" x14ac:dyDescent="0.25">
      <c r="B1293" s="1">
        <v>38924.04</v>
      </c>
      <c r="L1293">
        <v>10807.49</v>
      </c>
    </row>
    <row r="1294" spans="2:12" x14ac:dyDescent="0.25">
      <c r="B1294" s="1">
        <v>38932.559999999998</v>
      </c>
      <c r="L1294">
        <v>10825.25</v>
      </c>
    </row>
    <row r="1295" spans="2:12" x14ac:dyDescent="0.25">
      <c r="B1295" s="1">
        <v>38947.43</v>
      </c>
      <c r="L1295">
        <v>10848.13</v>
      </c>
    </row>
    <row r="1296" spans="2:12" x14ac:dyDescent="0.25">
      <c r="B1296" s="1">
        <v>39221.120000000003</v>
      </c>
      <c r="L1296">
        <v>10886.66</v>
      </c>
    </row>
    <row r="1297" spans="2:12" x14ac:dyDescent="0.25">
      <c r="B1297" s="1">
        <v>39315.279999999999</v>
      </c>
      <c r="L1297">
        <v>10923.93</v>
      </c>
    </row>
    <row r="1298" spans="2:12" x14ac:dyDescent="0.25">
      <c r="B1298" s="1">
        <v>39352.6</v>
      </c>
      <c r="L1298">
        <v>10928.85</v>
      </c>
    </row>
    <row r="1299" spans="2:12" x14ac:dyDescent="0.25">
      <c r="B1299" s="1">
        <v>39396.86</v>
      </c>
      <c r="L1299">
        <v>10942.13</v>
      </c>
    </row>
    <row r="1300" spans="2:12" x14ac:dyDescent="0.25">
      <c r="B1300" s="1">
        <v>39670.44</v>
      </c>
      <c r="L1300">
        <v>10959.33</v>
      </c>
    </row>
    <row r="1301" spans="2:12" x14ac:dyDescent="0.25">
      <c r="B1301" s="1">
        <v>39721.93</v>
      </c>
      <c r="L1301">
        <v>10959.69</v>
      </c>
    </row>
    <row r="1302" spans="2:12" x14ac:dyDescent="0.25">
      <c r="B1302" s="1">
        <v>39725.519999999997</v>
      </c>
      <c r="L1302">
        <v>10965.45</v>
      </c>
    </row>
    <row r="1303" spans="2:12" x14ac:dyDescent="0.25">
      <c r="B1303" s="1">
        <v>39836.519999999997</v>
      </c>
      <c r="L1303">
        <v>10976.25</v>
      </c>
    </row>
    <row r="1304" spans="2:12" x14ac:dyDescent="0.25">
      <c r="B1304" s="1">
        <v>39865.699999999997</v>
      </c>
      <c r="L1304">
        <v>10977.21</v>
      </c>
    </row>
    <row r="1305" spans="2:12" x14ac:dyDescent="0.25">
      <c r="B1305" s="1">
        <v>39963.120000000003</v>
      </c>
      <c r="L1305">
        <v>10982.5</v>
      </c>
    </row>
    <row r="1306" spans="2:12" x14ac:dyDescent="0.25">
      <c r="B1306" s="1">
        <v>39983.43</v>
      </c>
      <c r="L1306">
        <v>10991.58</v>
      </c>
    </row>
    <row r="1307" spans="2:12" x14ac:dyDescent="0.25">
      <c r="B1307" s="1">
        <v>43073.760000000002</v>
      </c>
      <c r="L1307">
        <v>11013.71</v>
      </c>
    </row>
    <row r="1308" spans="2:12" x14ac:dyDescent="0.25">
      <c r="B1308" s="1">
        <v>43254.42</v>
      </c>
      <c r="L1308">
        <v>11015.17</v>
      </c>
    </row>
    <row r="1309" spans="2:12" x14ac:dyDescent="0.25">
      <c r="B1309" s="1">
        <v>43578.94</v>
      </c>
      <c r="L1309">
        <v>11018.05</v>
      </c>
    </row>
    <row r="1310" spans="2:12" x14ac:dyDescent="0.25">
      <c r="B1310" s="1">
        <v>43753.34</v>
      </c>
      <c r="L1310">
        <v>11028.56</v>
      </c>
    </row>
    <row r="1311" spans="2:12" x14ac:dyDescent="0.25">
      <c r="B1311" s="1">
        <v>43813.87</v>
      </c>
      <c r="L1311">
        <v>11033.66</v>
      </c>
    </row>
    <row r="1312" spans="2:12" x14ac:dyDescent="0.25">
      <c r="B1312" s="1">
        <v>43817.45</v>
      </c>
      <c r="L1312">
        <v>11037.51</v>
      </c>
    </row>
    <row r="1313" spans="2:12" x14ac:dyDescent="0.25">
      <c r="B1313" s="1">
        <v>43896.38</v>
      </c>
      <c r="L1313">
        <v>11037.85</v>
      </c>
    </row>
    <row r="1314" spans="2:12" x14ac:dyDescent="0.25">
      <c r="B1314" s="1">
        <v>43921.18</v>
      </c>
      <c r="L1314">
        <v>11046.02</v>
      </c>
    </row>
    <row r="1315" spans="2:12" x14ac:dyDescent="0.25">
      <c r="B1315" s="1">
        <v>43943.88</v>
      </c>
      <c r="L1315">
        <v>11068.7</v>
      </c>
    </row>
    <row r="1316" spans="2:12" x14ac:dyDescent="0.25">
      <c r="B1316" s="1">
        <v>44202.65</v>
      </c>
      <c r="L1316">
        <v>11068.77</v>
      </c>
    </row>
    <row r="1317" spans="2:12" x14ac:dyDescent="0.25">
      <c r="B1317" s="1">
        <v>44260.75</v>
      </c>
      <c r="L1317">
        <v>11070.54</v>
      </c>
    </row>
    <row r="1318" spans="2:12" x14ac:dyDescent="0.25">
      <c r="B1318" s="1">
        <v>44400.41</v>
      </c>
      <c r="L1318">
        <v>11073.18</v>
      </c>
    </row>
    <row r="1319" spans="2:12" x14ac:dyDescent="0.25">
      <c r="B1319" s="1">
        <v>44423.8</v>
      </c>
      <c r="L1319">
        <v>11082.58</v>
      </c>
    </row>
    <row r="1320" spans="2:12" x14ac:dyDescent="0.25">
      <c r="B1320" s="1">
        <v>44501.4</v>
      </c>
      <c r="L1320">
        <v>11085.59</v>
      </c>
    </row>
    <row r="1321" spans="2:12" x14ac:dyDescent="0.25">
      <c r="B1321" s="1">
        <v>44585.46</v>
      </c>
      <c r="L1321">
        <v>11090.72</v>
      </c>
    </row>
    <row r="1322" spans="2:12" x14ac:dyDescent="0.25">
      <c r="B1322" s="1">
        <v>44641.2</v>
      </c>
      <c r="L1322">
        <v>11093.62</v>
      </c>
    </row>
    <row r="1323" spans="2:12" x14ac:dyDescent="0.25">
      <c r="B1323" s="1">
        <v>45008.959999999999</v>
      </c>
      <c r="L1323">
        <v>11103.33</v>
      </c>
    </row>
    <row r="1324" spans="2:12" x14ac:dyDescent="0.25">
      <c r="B1324" s="1">
        <v>45702.02</v>
      </c>
      <c r="L1324">
        <v>11150.78</v>
      </c>
    </row>
    <row r="1325" spans="2:12" x14ac:dyDescent="0.25">
      <c r="B1325" s="1">
        <v>45710.21</v>
      </c>
      <c r="L1325">
        <v>11163.57</v>
      </c>
    </row>
    <row r="1326" spans="2:12" x14ac:dyDescent="0.25">
      <c r="B1326" s="1">
        <v>45863.21</v>
      </c>
      <c r="L1326">
        <v>11165.42</v>
      </c>
    </row>
    <row r="1327" spans="2:12" x14ac:dyDescent="0.25">
      <c r="B1327" s="1">
        <v>46113.51</v>
      </c>
      <c r="L1327">
        <v>11186.2</v>
      </c>
    </row>
    <row r="1328" spans="2:12" x14ac:dyDescent="0.25">
      <c r="B1328" s="1">
        <v>46889.26</v>
      </c>
      <c r="L1328">
        <v>11187.66</v>
      </c>
    </row>
    <row r="1329" spans="2:12" x14ac:dyDescent="0.25">
      <c r="B1329" s="1">
        <v>47055.53</v>
      </c>
      <c r="L1329">
        <v>11217.35</v>
      </c>
    </row>
    <row r="1330" spans="2:12" x14ac:dyDescent="0.25">
      <c r="B1330" s="1">
        <v>47291.06</v>
      </c>
      <c r="L1330">
        <v>11244.38</v>
      </c>
    </row>
    <row r="1331" spans="2:12" x14ac:dyDescent="0.25">
      <c r="B1331" s="1">
        <v>47305.31</v>
      </c>
      <c r="L1331">
        <v>11250.43</v>
      </c>
    </row>
    <row r="1332" spans="2:12" x14ac:dyDescent="0.25">
      <c r="B1332" s="1">
        <v>47928.03</v>
      </c>
      <c r="L1332">
        <v>11253.42</v>
      </c>
    </row>
    <row r="1333" spans="2:12" x14ac:dyDescent="0.25">
      <c r="B1333" s="1">
        <v>48824.45</v>
      </c>
      <c r="L1333">
        <v>11255.29</v>
      </c>
    </row>
    <row r="1334" spans="2:12" x14ac:dyDescent="0.25">
      <c r="B1334" s="1">
        <v>49577.66</v>
      </c>
      <c r="L1334">
        <v>11264.54</v>
      </c>
    </row>
    <row r="1335" spans="2:12" x14ac:dyDescent="0.25">
      <c r="B1335" s="1">
        <v>62592.87</v>
      </c>
      <c r="L1335">
        <v>11265.71</v>
      </c>
    </row>
    <row r="1336" spans="2:12" x14ac:dyDescent="0.25">
      <c r="L1336">
        <v>11272.33</v>
      </c>
    </row>
    <row r="1337" spans="2:12" x14ac:dyDescent="0.25">
      <c r="L1337">
        <v>11286.54</v>
      </c>
    </row>
    <row r="1338" spans="2:12" x14ac:dyDescent="0.25">
      <c r="L1338">
        <v>11289.11</v>
      </c>
    </row>
    <row r="1339" spans="2:12" x14ac:dyDescent="0.25">
      <c r="L1339">
        <v>11294.57</v>
      </c>
    </row>
    <row r="1340" spans="2:12" x14ac:dyDescent="0.25">
      <c r="L1340">
        <v>11299.34</v>
      </c>
    </row>
    <row r="1341" spans="2:12" x14ac:dyDescent="0.25">
      <c r="L1341">
        <v>11305.93</v>
      </c>
    </row>
    <row r="1342" spans="2:12" x14ac:dyDescent="0.25">
      <c r="L1342">
        <v>11312.33</v>
      </c>
    </row>
    <row r="1343" spans="2:12" x14ac:dyDescent="0.25">
      <c r="L1343">
        <v>11318.57</v>
      </c>
    </row>
    <row r="1344" spans="2:12" x14ac:dyDescent="0.25">
      <c r="L1344">
        <v>11319.12</v>
      </c>
    </row>
    <row r="1345" spans="12:12" x14ac:dyDescent="0.25">
      <c r="L1345">
        <v>11321.49</v>
      </c>
    </row>
    <row r="1346" spans="12:12" x14ac:dyDescent="0.25">
      <c r="L1346">
        <v>11326.71</v>
      </c>
    </row>
    <row r="1347" spans="12:12" x14ac:dyDescent="0.25">
      <c r="L1347">
        <v>11344.32</v>
      </c>
    </row>
    <row r="1348" spans="12:12" x14ac:dyDescent="0.25">
      <c r="L1348">
        <v>11345.52</v>
      </c>
    </row>
    <row r="1349" spans="12:12" x14ac:dyDescent="0.25">
      <c r="L1349">
        <v>11353.23</v>
      </c>
    </row>
    <row r="1350" spans="12:12" x14ac:dyDescent="0.25">
      <c r="L1350">
        <v>11356.66</v>
      </c>
    </row>
    <row r="1351" spans="12:12" x14ac:dyDescent="0.25">
      <c r="L1351">
        <v>11362.76</v>
      </c>
    </row>
    <row r="1352" spans="12:12" x14ac:dyDescent="0.25">
      <c r="L1352">
        <v>11363.28</v>
      </c>
    </row>
    <row r="1353" spans="12:12" x14ac:dyDescent="0.25">
      <c r="L1353">
        <v>11365.95</v>
      </c>
    </row>
    <row r="1354" spans="12:12" x14ac:dyDescent="0.25">
      <c r="L1354">
        <v>11369.39</v>
      </c>
    </row>
    <row r="1355" spans="12:12" x14ac:dyDescent="0.25">
      <c r="L1355">
        <v>11378.57</v>
      </c>
    </row>
    <row r="1356" spans="12:12" x14ac:dyDescent="0.25">
      <c r="L1356">
        <v>11381.33</v>
      </c>
    </row>
    <row r="1357" spans="12:12" x14ac:dyDescent="0.25">
      <c r="L1357">
        <v>11388.27</v>
      </c>
    </row>
    <row r="1358" spans="12:12" x14ac:dyDescent="0.25">
      <c r="L1358">
        <v>11394.07</v>
      </c>
    </row>
    <row r="1359" spans="12:12" x14ac:dyDescent="0.25">
      <c r="L1359">
        <v>11396.9</v>
      </c>
    </row>
    <row r="1360" spans="12:12" x14ac:dyDescent="0.25">
      <c r="L1360">
        <v>11411.69</v>
      </c>
    </row>
    <row r="1361" spans="12:12" x14ac:dyDescent="0.25">
      <c r="L1361">
        <v>11412.02</v>
      </c>
    </row>
    <row r="1362" spans="12:12" x14ac:dyDescent="0.25">
      <c r="L1362">
        <v>11419.49</v>
      </c>
    </row>
    <row r="1363" spans="12:12" x14ac:dyDescent="0.25">
      <c r="L1363">
        <v>11435.74</v>
      </c>
    </row>
    <row r="1364" spans="12:12" x14ac:dyDescent="0.25">
      <c r="L1364">
        <v>11436.74</v>
      </c>
    </row>
    <row r="1365" spans="12:12" x14ac:dyDescent="0.25">
      <c r="L1365">
        <v>11454.02</v>
      </c>
    </row>
    <row r="1366" spans="12:12" x14ac:dyDescent="0.25">
      <c r="L1366">
        <v>11455.28</v>
      </c>
    </row>
    <row r="1367" spans="12:12" x14ac:dyDescent="0.25">
      <c r="L1367">
        <v>11478.14</v>
      </c>
    </row>
    <row r="1368" spans="12:12" x14ac:dyDescent="0.25">
      <c r="L1368">
        <v>11482.63</v>
      </c>
    </row>
    <row r="1369" spans="12:12" x14ac:dyDescent="0.25">
      <c r="L1369">
        <v>11488.32</v>
      </c>
    </row>
    <row r="1370" spans="12:12" x14ac:dyDescent="0.25">
      <c r="L1370">
        <v>11492.46</v>
      </c>
    </row>
    <row r="1371" spans="12:12" x14ac:dyDescent="0.25">
      <c r="L1371">
        <v>11497.69</v>
      </c>
    </row>
    <row r="1372" spans="12:12" x14ac:dyDescent="0.25">
      <c r="L1372">
        <v>11511.61</v>
      </c>
    </row>
    <row r="1373" spans="12:12" x14ac:dyDescent="0.25">
      <c r="L1373">
        <v>11512.41</v>
      </c>
    </row>
    <row r="1374" spans="12:12" x14ac:dyDescent="0.25">
      <c r="L1374">
        <v>11520.1</v>
      </c>
    </row>
    <row r="1375" spans="12:12" x14ac:dyDescent="0.25">
      <c r="L1375">
        <v>11524.25</v>
      </c>
    </row>
    <row r="1376" spans="12:12" x14ac:dyDescent="0.25">
      <c r="L1376">
        <v>11530.12</v>
      </c>
    </row>
    <row r="1377" spans="12:12" x14ac:dyDescent="0.25">
      <c r="L1377">
        <v>11534.87</v>
      </c>
    </row>
    <row r="1378" spans="12:12" x14ac:dyDescent="0.25">
      <c r="L1378">
        <v>11538.42</v>
      </c>
    </row>
    <row r="1379" spans="12:12" x14ac:dyDescent="0.25">
      <c r="L1379">
        <v>11540.25</v>
      </c>
    </row>
    <row r="1380" spans="12:12" x14ac:dyDescent="0.25">
      <c r="L1380">
        <v>11552.9</v>
      </c>
    </row>
    <row r="1381" spans="12:12" x14ac:dyDescent="0.25">
      <c r="L1381">
        <v>11554.22</v>
      </c>
    </row>
    <row r="1382" spans="12:12" x14ac:dyDescent="0.25">
      <c r="L1382">
        <v>11566.3</v>
      </c>
    </row>
    <row r="1383" spans="12:12" x14ac:dyDescent="0.25">
      <c r="L1383">
        <v>11576.13</v>
      </c>
    </row>
    <row r="1384" spans="12:12" x14ac:dyDescent="0.25">
      <c r="L1384">
        <v>11602.75</v>
      </c>
    </row>
    <row r="1385" spans="12:12" x14ac:dyDescent="0.25">
      <c r="L1385">
        <v>11625.11</v>
      </c>
    </row>
    <row r="1386" spans="12:12" x14ac:dyDescent="0.25">
      <c r="L1386">
        <v>11657.72</v>
      </c>
    </row>
    <row r="1387" spans="12:12" x14ac:dyDescent="0.25">
      <c r="L1387">
        <v>11657.81</v>
      </c>
    </row>
    <row r="1388" spans="12:12" x14ac:dyDescent="0.25">
      <c r="L1388">
        <v>11658.12</v>
      </c>
    </row>
    <row r="1389" spans="12:12" x14ac:dyDescent="0.25">
      <c r="L1389">
        <v>11658.38</v>
      </c>
    </row>
    <row r="1390" spans="12:12" x14ac:dyDescent="0.25">
      <c r="L1390">
        <v>11674.13</v>
      </c>
    </row>
    <row r="1391" spans="12:12" x14ac:dyDescent="0.25">
      <c r="L1391">
        <v>11696.52</v>
      </c>
    </row>
    <row r="1392" spans="12:12" x14ac:dyDescent="0.25">
      <c r="L1392">
        <v>11712.97</v>
      </c>
    </row>
    <row r="1393" spans="12:12" x14ac:dyDescent="0.25">
      <c r="L1393">
        <v>11729.68</v>
      </c>
    </row>
    <row r="1394" spans="12:12" x14ac:dyDescent="0.25">
      <c r="L1394">
        <v>11730.82</v>
      </c>
    </row>
    <row r="1395" spans="12:12" x14ac:dyDescent="0.25">
      <c r="L1395">
        <v>11735.88</v>
      </c>
    </row>
    <row r="1396" spans="12:12" x14ac:dyDescent="0.25">
      <c r="L1396">
        <v>11737.85</v>
      </c>
    </row>
    <row r="1397" spans="12:12" x14ac:dyDescent="0.25">
      <c r="L1397">
        <v>11741.73</v>
      </c>
    </row>
    <row r="1398" spans="12:12" x14ac:dyDescent="0.25">
      <c r="L1398">
        <v>11743.3</v>
      </c>
    </row>
    <row r="1399" spans="12:12" x14ac:dyDescent="0.25">
      <c r="L1399">
        <v>11743.93</v>
      </c>
    </row>
    <row r="1400" spans="12:12" x14ac:dyDescent="0.25">
      <c r="L1400">
        <v>11752.68</v>
      </c>
    </row>
    <row r="1401" spans="12:12" x14ac:dyDescent="0.25">
      <c r="L1401">
        <v>11763</v>
      </c>
    </row>
    <row r="1402" spans="12:12" x14ac:dyDescent="0.25">
      <c r="L1402">
        <v>11773.06</v>
      </c>
    </row>
    <row r="1403" spans="12:12" x14ac:dyDescent="0.25">
      <c r="L1403">
        <v>11830.61</v>
      </c>
    </row>
    <row r="1404" spans="12:12" x14ac:dyDescent="0.25">
      <c r="L1404">
        <v>11833.78</v>
      </c>
    </row>
    <row r="1405" spans="12:12" x14ac:dyDescent="0.25">
      <c r="L1405">
        <v>11837.16</v>
      </c>
    </row>
    <row r="1406" spans="12:12" x14ac:dyDescent="0.25">
      <c r="L1406">
        <v>11840.78</v>
      </c>
    </row>
    <row r="1407" spans="12:12" x14ac:dyDescent="0.25">
      <c r="L1407">
        <v>11842.44</v>
      </c>
    </row>
    <row r="1408" spans="12:12" x14ac:dyDescent="0.25">
      <c r="L1408">
        <v>11842.62</v>
      </c>
    </row>
    <row r="1409" spans="12:12" x14ac:dyDescent="0.25">
      <c r="L1409">
        <v>11848.14</v>
      </c>
    </row>
    <row r="1410" spans="12:12" x14ac:dyDescent="0.25">
      <c r="L1410">
        <v>11856.41</v>
      </c>
    </row>
    <row r="1411" spans="12:12" x14ac:dyDescent="0.25">
      <c r="L1411">
        <v>11858.56</v>
      </c>
    </row>
    <row r="1412" spans="12:12" x14ac:dyDescent="0.25">
      <c r="L1412">
        <v>11879.1</v>
      </c>
    </row>
    <row r="1413" spans="12:12" x14ac:dyDescent="0.25">
      <c r="L1413">
        <v>11881.36</v>
      </c>
    </row>
    <row r="1414" spans="12:12" x14ac:dyDescent="0.25">
      <c r="L1414">
        <v>11881.97</v>
      </c>
    </row>
    <row r="1415" spans="12:12" x14ac:dyDescent="0.25">
      <c r="L1415">
        <v>11884.05</v>
      </c>
    </row>
    <row r="1416" spans="12:12" x14ac:dyDescent="0.25">
      <c r="L1416">
        <v>11918.2</v>
      </c>
    </row>
    <row r="1417" spans="12:12" x14ac:dyDescent="0.25">
      <c r="L1417">
        <v>11931.13</v>
      </c>
    </row>
    <row r="1418" spans="12:12" x14ac:dyDescent="0.25">
      <c r="L1418">
        <v>11938.26</v>
      </c>
    </row>
    <row r="1419" spans="12:12" x14ac:dyDescent="0.25">
      <c r="L1419">
        <v>11941.83</v>
      </c>
    </row>
    <row r="1420" spans="12:12" x14ac:dyDescent="0.25">
      <c r="L1420">
        <v>11944.59</v>
      </c>
    </row>
    <row r="1421" spans="12:12" x14ac:dyDescent="0.25">
      <c r="L1421">
        <v>11945.13</v>
      </c>
    </row>
    <row r="1422" spans="12:12" x14ac:dyDescent="0.25">
      <c r="L1422">
        <v>11946.63</v>
      </c>
    </row>
    <row r="1423" spans="12:12" x14ac:dyDescent="0.25">
      <c r="L1423">
        <v>11987.17</v>
      </c>
    </row>
    <row r="1424" spans="12:12" x14ac:dyDescent="0.25">
      <c r="L1424">
        <v>11987.68</v>
      </c>
    </row>
    <row r="1425" spans="12:12" x14ac:dyDescent="0.25">
      <c r="L1425">
        <v>11994.89</v>
      </c>
    </row>
    <row r="1426" spans="12:12" x14ac:dyDescent="0.25">
      <c r="L1426">
        <v>12001.29</v>
      </c>
    </row>
    <row r="1427" spans="12:12" x14ac:dyDescent="0.25">
      <c r="L1427">
        <v>12029.29</v>
      </c>
    </row>
    <row r="1428" spans="12:12" x14ac:dyDescent="0.25">
      <c r="L1428">
        <v>12032.33</v>
      </c>
    </row>
    <row r="1429" spans="12:12" x14ac:dyDescent="0.25">
      <c r="L1429">
        <v>12035.18</v>
      </c>
    </row>
    <row r="1430" spans="12:12" x14ac:dyDescent="0.25">
      <c r="L1430">
        <v>12044.34</v>
      </c>
    </row>
    <row r="1431" spans="12:12" x14ac:dyDescent="0.25">
      <c r="L1431">
        <v>12048.13</v>
      </c>
    </row>
    <row r="1432" spans="12:12" x14ac:dyDescent="0.25">
      <c r="L1432">
        <v>12091.34</v>
      </c>
    </row>
    <row r="1433" spans="12:12" x14ac:dyDescent="0.25">
      <c r="L1433">
        <v>12094.48</v>
      </c>
    </row>
    <row r="1434" spans="12:12" x14ac:dyDescent="0.25">
      <c r="L1434">
        <v>12096.65</v>
      </c>
    </row>
    <row r="1435" spans="12:12" x14ac:dyDescent="0.25">
      <c r="L1435">
        <v>12105.32</v>
      </c>
    </row>
    <row r="1436" spans="12:12" x14ac:dyDescent="0.25">
      <c r="L1436">
        <v>12124.99</v>
      </c>
    </row>
    <row r="1437" spans="12:12" x14ac:dyDescent="0.25">
      <c r="L1437">
        <v>12129.61</v>
      </c>
    </row>
    <row r="1438" spans="12:12" x14ac:dyDescent="0.25">
      <c r="L1438">
        <v>12130.8</v>
      </c>
    </row>
    <row r="1439" spans="12:12" x14ac:dyDescent="0.25">
      <c r="L1439">
        <v>12137.6</v>
      </c>
    </row>
    <row r="1440" spans="12:12" x14ac:dyDescent="0.25">
      <c r="L1440">
        <v>12142.58</v>
      </c>
    </row>
    <row r="1441" spans="12:12" x14ac:dyDescent="0.25">
      <c r="L1441">
        <v>12146.97</v>
      </c>
    </row>
    <row r="1442" spans="12:12" x14ac:dyDescent="0.25">
      <c r="L1442">
        <v>12148.2</v>
      </c>
    </row>
    <row r="1443" spans="12:12" x14ac:dyDescent="0.25">
      <c r="L1443">
        <v>12198.64</v>
      </c>
    </row>
    <row r="1444" spans="12:12" x14ac:dyDescent="0.25">
      <c r="L1444">
        <v>12218.7</v>
      </c>
    </row>
    <row r="1445" spans="12:12" x14ac:dyDescent="0.25">
      <c r="L1445">
        <v>12222.9</v>
      </c>
    </row>
    <row r="1446" spans="12:12" x14ac:dyDescent="0.25">
      <c r="L1446">
        <v>12224.35</v>
      </c>
    </row>
    <row r="1447" spans="12:12" x14ac:dyDescent="0.25">
      <c r="L1447">
        <v>12231.61</v>
      </c>
    </row>
    <row r="1448" spans="12:12" x14ac:dyDescent="0.25">
      <c r="L1448">
        <v>12233.83</v>
      </c>
    </row>
    <row r="1449" spans="12:12" x14ac:dyDescent="0.25">
      <c r="L1449">
        <v>12235.84</v>
      </c>
    </row>
    <row r="1450" spans="12:12" x14ac:dyDescent="0.25">
      <c r="L1450">
        <v>12237.73</v>
      </c>
    </row>
    <row r="1451" spans="12:12" x14ac:dyDescent="0.25">
      <c r="L1451">
        <v>12244.53</v>
      </c>
    </row>
    <row r="1452" spans="12:12" x14ac:dyDescent="0.25">
      <c r="L1452">
        <v>12245.17</v>
      </c>
    </row>
    <row r="1453" spans="12:12" x14ac:dyDescent="0.25">
      <c r="L1453">
        <v>12254.44</v>
      </c>
    </row>
    <row r="1454" spans="12:12" x14ac:dyDescent="0.25">
      <c r="L1454">
        <v>12255.04</v>
      </c>
    </row>
    <row r="1455" spans="12:12" x14ac:dyDescent="0.25">
      <c r="L1455">
        <v>12265.51</v>
      </c>
    </row>
    <row r="1456" spans="12:12" x14ac:dyDescent="0.25">
      <c r="L1456">
        <v>12268.63</v>
      </c>
    </row>
    <row r="1457" spans="12:12" x14ac:dyDescent="0.25">
      <c r="L1457">
        <v>12269.69</v>
      </c>
    </row>
    <row r="1458" spans="12:12" x14ac:dyDescent="0.25">
      <c r="L1458">
        <v>12282.03</v>
      </c>
    </row>
    <row r="1459" spans="12:12" x14ac:dyDescent="0.25">
      <c r="L1459">
        <v>12282.38</v>
      </c>
    </row>
    <row r="1460" spans="12:12" x14ac:dyDescent="0.25">
      <c r="L1460">
        <v>12299.59</v>
      </c>
    </row>
    <row r="1461" spans="12:12" x14ac:dyDescent="0.25">
      <c r="L1461">
        <v>12323.94</v>
      </c>
    </row>
    <row r="1462" spans="12:12" x14ac:dyDescent="0.25">
      <c r="L1462">
        <v>12333.83</v>
      </c>
    </row>
    <row r="1463" spans="12:12" x14ac:dyDescent="0.25">
      <c r="L1463">
        <v>12347.17</v>
      </c>
    </row>
    <row r="1464" spans="12:12" x14ac:dyDescent="0.25">
      <c r="L1464">
        <v>12363.55</v>
      </c>
    </row>
    <row r="1465" spans="12:12" x14ac:dyDescent="0.25">
      <c r="L1465">
        <v>12369.89</v>
      </c>
    </row>
    <row r="1466" spans="12:12" x14ac:dyDescent="0.25">
      <c r="L1466">
        <v>12404.88</v>
      </c>
    </row>
    <row r="1467" spans="12:12" x14ac:dyDescent="0.25">
      <c r="L1467">
        <v>12407.3</v>
      </c>
    </row>
    <row r="1468" spans="12:12" x14ac:dyDescent="0.25">
      <c r="L1468">
        <v>12408.29</v>
      </c>
    </row>
    <row r="1469" spans="12:12" x14ac:dyDescent="0.25">
      <c r="L1469">
        <v>12430.95</v>
      </c>
    </row>
    <row r="1470" spans="12:12" x14ac:dyDescent="0.25">
      <c r="L1470">
        <v>12452.25</v>
      </c>
    </row>
    <row r="1471" spans="12:12" x14ac:dyDescent="0.25">
      <c r="L1471">
        <v>12475.35</v>
      </c>
    </row>
    <row r="1472" spans="12:12" x14ac:dyDescent="0.25">
      <c r="L1472">
        <v>12479.71</v>
      </c>
    </row>
    <row r="1473" spans="12:12" x14ac:dyDescent="0.25">
      <c r="L1473">
        <v>12485.8</v>
      </c>
    </row>
    <row r="1474" spans="12:12" x14ac:dyDescent="0.25">
      <c r="L1474">
        <v>12495.29</v>
      </c>
    </row>
    <row r="1475" spans="12:12" x14ac:dyDescent="0.25">
      <c r="L1475">
        <v>12499.88</v>
      </c>
    </row>
    <row r="1476" spans="12:12" x14ac:dyDescent="0.25">
      <c r="L1476">
        <v>12523.6</v>
      </c>
    </row>
    <row r="1477" spans="12:12" x14ac:dyDescent="0.25">
      <c r="L1477">
        <v>12557.61</v>
      </c>
    </row>
    <row r="1478" spans="12:12" x14ac:dyDescent="0.25">
      <c r="L1478">
        <v>12574.05</v>
      </c>
    </row>
    <row r="1479" spans="12:12" x14ac:dyDescent="0.25">
      <c r="L1479">
        <v>12579.92</v>
      </c>
    </row>
    <row r="1480" spans="12:12" x14ac:dyDescent="0.25">
      <c r="L1480">
        <v>12592.53</v>
      </c>
    </row>
    <row r="1481" spans="12:12" x14ac:dyDescent="0.25">
      <c r="L1481">
        <v>12600.46</v>
      </c>
    </row>
    <row r="1482" spans="12:12" x14ac:dyDescent="0.25">
      <c r="L1482">
        <v>12609.89</v>
      </c>
    </row>
    <row r="1483" spans="12:12" x14ac:dyDescent="0.25">
      <c r="L1483">
        <v>12622.18</v>
      </c>
    </row>
    <row r="1484" spans="12:12" x14ac:dyDescent="0.25">
      <c r="L1484">
        <v>12624.74</v>
      </c>
    </row>
    <row r="1485" spans="12:12" x14ac:dyDescent="0.25">
      <c r="L1485">
        <v>12629.17</v>
      </c>
    </row>
    <row r="1486" spans="12:12" x14ac:dyDescent="0.25">
      <c r="L1486">
        <v>12629.9</v>
      </c>
    </row>
    <row r="1487" spans="12:12" x14ac:dyDescent="0.25">
      <c r="L1487">
        <v>12638.2</v>
      </c>
    </row>
    <row r="1488" spans="12:12" x14ac:dyDescent="0.25">
      <c r="L1488">
        <v>12640.24</v>
      </c>
    </row>
    <row r="1489" spans="12:12" x14ac:dyDescent="0.25">
      <c r="L1489">
        <v>12643.38</v>
      </c>
    </row>
    <row r="1490" spans="12:12" x14ac:dyDescent="0.25">
      <c r="L1490">
        <v>12644.59</v>
      </c>
    </row>
    <row r="1491" spans="12:12" x14ac:dyDescent="0.25">
      <c r="L1491">
        <v>12646.21</v>
      </c>
    </row>
    <row r="1492" spans="12:12" x14ac:dyDescent="0.25">
      <c r="L1492">
        <v>12648.7</v>
      </c>
    </row>
    <row r="1493" spans="12:12" x14ac:dyDescent="0.25">
      <c r="L1493">
        <v>12697.48</v>
      </c>
    </row>
    <row r="1494" spans="12:12" x14ac:dyDescent="0.25">
      <c r="L1494">
        <v>12699.56</v>
      </c>
    </row>
    <row r="1495" spans="12:12" x14ac:dyDescent="0.25">
      <c r="L1495">
        <v>12700.63</v>
      </c>
    </row>
    <row r="1496" spans="12:12" x14ac:dyDescent="0.25">
      <c r="L1496">
        <v>12713</v>
      </c>
    </row>
    <row r="1497" spans="12:12" x14ac:dyDescent="0.25">
      <c r="L1497">
        <v>12718.21</v>
      </c>
    </row>
    <row r="1498" spans="12:12" x14ac:dyDescent="0.25">
      <c r="L1498">
        <v>12731</v>
      </c>
    </row>
    <row r="1499" spans="12:12" x14ac:dyDescent="0.25">
      <c r="L1499">
        <v>12741.17</v>
      </c>
    </row>
    <row r="1500" spans="12:12" x14ac:dyDescent="0.25">
      <c r="L1500">
        <v>12770.27</v>
      </c>
    </row>
    <row r="1501" spans="12:12" x14ac:dyDescent="0.25">
      <c r="L1501">
        <v>12776.05</v>
      </c>
    </row>
    <row r="1502" spans="12:12" x14ac:dyDescent="0.25">
      <c r="L1502">
        <v>12788.03</v>
      </c>
    </row>
    <row r="1503" spans="12:12" x14ac:dyDescent="0.25">
      <c r="L1503">
        <v>12788.18</v>
      </c>
    </row>
    <row r="1504" spans="12:12" x14ac:dyDescent="0.25">
      <c r="L1504">
        <v>12797.21</v>
      </c>
    </row>
    <row r="1505" spans="12:12" x14ac:dyDescent="0.25">
      <c r="L1505">
        <v>12815.44</v>
      </c>
    </row>
    <row r="1506" spans="12:12" x14ac:dyDescent="0.25">
      <c r="L1506">
        <v>12823.25</v>
      </c>
    </row>
    <row r="1507" spans="12:12" x14ac:dyDescent="0.25">
      <c r="L1507">
        <v>12847.24</v>
      </c>
    </row>
    <row r="1508" spans="12:12" x14ac:dyDescent="0.25">
      <c r="L1508">
        <v>12852.37</v>
      </c>
    </row>
    <row r="1509" spans="12:12" x14ac:dyDescent="0.25">
      <c r="L1509">
        <v>12856.84</v>
      </c>
    </row>
    <row r="1510" spans="12:12" x14ac:dyDescent="0.25">
      <c r="L1510">
        <v>12870.31</v>
      </c>
    </row>
    <row r="1511" spans="12:12" x14ac:dyDescent="0.25">
      <c r="L1511">
        <v>12890.06</v>
      </c>
    </row>
    <row r="1512" spans="12:12" x14ac:dyDescent="0.25">
      <c r="L1512">
        <v>12913.99</v>
      </c>
    </row>
    <row r="1513" spans="12:12" x14ac:dyDescent="0.25">
      <c r="L1513">
        <v>12925.89</v>
      </c>
    </row>
    <row r="1514" spans="12:12" x14ac:dyDescent="0.25">
      <c r="L1514">
        <v>12928.79</v>
      </c>
    </row>
    <row r="1515" spans="12:12" x14ac:dyDescent="0.25">
      <c r="L1515">
        <v>12949.16</v>
      </c>
    </row>
    <row r="1516" spans="12:12" x14ac:dyDescent="0.25">
      <c r="L1516">
        <v>12950.07</v>
      </c>
    </row>
    <row r="1517" spans="12:12" x14ac:dyDescent="0.25">
      <c r="L1517">
        <v>12957.12</v>
      </c>
    </row>
    <row r="1518" spans="12:12" x14ac:dyDescent="0.25">
      <c r="L1518">
        <v>12979.36</v>
      </c>
    </row>
    <row r="1519" spans="12:12" x14ac:dyDescent="0.25">
      <c r="L1519">
        <v>12981.35</v>
      </c>
    </row>
    <row r="1520" spans="12:12" x14ac:dyDescent="0.25">
      <c r="L1520">
        <v>12982.87</v>
      </c>
    </row>
    <row r="1521" spans="12:12" x14ac:dyDescent="0.25">
      <c r="L1521">
        <v>12994.12</v>
      </c>
    </row>
    <row r="1522" spans="12:12" x14ac:dyDescent="0.25">
      <c r="L1522">
        <v>13002.91</v>
      </c>
    </row>
    <row r="1523" spans="12:12" x14ac:dyDescent="0.25">
      <c r="L1523">
        <v>13004.95</v>
      </c>
    </row>
    <row r="1524" spans="12:12" x14ac:dyDescent="0.25">
      <c r="L1524">
        <v>13008.07</v>
      </c>
    </row>
    <row r="1525" spans="12:12" x14ac:dyDescent="0.25">
      <c r="L1525">
        <v>13010.86</v>
      </c>
    </row>
    <row r="1526" spans="12:12" x14ac:dyDescent="0.25">
      <c r="L1526">
        <v>13012.21</v>
      </c>
    </row>
    <row r="1527" spans="12:12" x14ac:dyDescent="0.25">
      <c r="L1527">
        <v>13019.16</v>
      </c>
    </row>
    <row r="1528" spans="12:12" x14ac:dyDescent="0.25">
      <c r="L1528">
        <v>13023.93</v>
      </c>
    </row>
    <row r="1529" spans="12:12" x14ac:dyDescent="0.25">
      <c r="L1529">
        <v>13041.92</v>
      </c>
    </row>
    <row r="1530" spans="12:12" x14ac:dyDescent="0.25">
      <c r="L1530">
        <v>13044.41</v>
      </c>
    </row>
    <row r="1531" spans="12:12" x14ac:dyDescent="0.25">
      <c r="L1531">
        <v>13047.33</v>
      </c>
    </row>
    <row r="1532" spans="12:12" x14ac:dyDescent="0.25">
      <c r="L1532">
        <v>13051.22</v>
      </c>
    </row>
    <row r="1533" spans="12:12" x14ac:dyDescent="0.25">
      <c r="L1533">
        <v>13063.88</v>
      </c>
    </row>
    <row r="1534" spans="12:12" x14ac:dyDescent="0.25">
      <c r="L1534">
        <v>13101.74</v>
      </c>
    </row>
    <row r="1535" spans="12:12" x14ac:dyDescent="0.25">
      <c r="L1535">
        <v>13110.79</v>
      </c>
    </row>
    <row r="1536" spans="12:12" x14ac:dyDescent="0.25">
      <c r="L1536">
        <v>13112.6</v>
      </c>
    </row>
    <row r="1537" spans="12:12" x14ac:dyDescent="0.25">
      <c r="L1537">
        <v>13113.51</v>
      </c>
    </row>
    <row r="1538" spans="12:12" x14ac:dyDescent="0.25">
      <c r="L1538">
        <v>13116.84</v>
      </c>
    </row>
    <row r="1539" spans="12:12" x14ac:dyDescent="0.25">
      <c r="L1539">
        <v>13126.68</v>
      </c>
    </row>
    <row r="1540" spans="12:12" x14ac:dyDescent="0.25">
      <c r="L1540">
        <v>13129.6</v>
      </c>
    </row>
    <row r="1541" spans="12:12" x14ac:dyDescent="0.25">
      <c r="L1541">
        <v>13143.34</v>
      </c>
    </row>
    <row r="1542" spans="12:12" x14ac:dyDescent="0.25">
      <c r="L1542">
        <v>13143.86</v>
      </c>
    </row>
    <row r="1543" spans="12:12" x14ac:dyDescent="0.25">
      <c r="L1543">
        <v>13204.29</v>
      </c>
    </row>
    <row r="1544" spans="12:12" x14ac:dyDescent="0.25">
      <c r="L1544">
        <v>13214.43</v>
      </c>
    </row>
    <row r="1545" spans="12:12" x14ac:dyDescent="0.25">
      <c r="L1545">
        <v>13217.09</v>
      </c>
    </row>
    <row r="1546" spans="12:12" x14ac:dyDescent="0.25">
      <c r="L1546">
        <v>13224.06</v>
      </c>
    </row>
    <row r="1547" spans="12:12" x14ac:dyDescent="0.25">
      <c r="L1547">
        <v>13224.69</v>
      </c>
    </row>
    <row r="1548" spans="12:12" x14ac:dyDescent="0.25">
      <c r="L1548">
        <v>13228.85</v>
      </c>
    </row>
    <row r="1549" spans="12:12" x14ac:dyDescent="0.25">
      <c r="L1549">
        <v>13292.52</v>
      </c>
    </row>
    <row r="1550" spans="12:12" x14ac:dyDescent="0.25">
      <c r="L1550">
        <v>13333.71</v>
      </c>
    </row>
    <row r="1551" spans="12:12" x14ac:dyDescent="0.25">
      <c r="L1551">
        <v>13352.1</v>
      </c>
    </row>
    <row r="1552" spans="12:12" x14ac:dyDescent="0.25">
      <c r="L1552">
        <v>13360.94</v>
      </c>
    </row>
    <row r="1553" spans="12:12" x14ac:dyDescent="0.25">
      <c r="L1553">
        <v>13375.76</v>
      </c>
    </row>
    <row r="1554" spans="12:12" x14ac:dyDescent="0.25">
      <c r="L1554">
        <v>13377.41</v>
      </c>
    </row>
    <row r="1555" spans="12:12" x14ac:dyDescent="0.25">
      <c r="L1555">
        <v>13383.67</v>
      </c>
    </row>
    <row r="1556" spans="12:12" x14ac:dyDescent="0.25">
      <c r="L1556">
        <v>13390.56</v>
      </c>
    </row>
    <row r="1557" spans="12:12" x14ac:dyDescent="0.25">
      <c r="L1557">
        <v>13393.76</v>
      </c>
    </row>
    <row r="1558" spans="12:12" x14ac:dyDescent="0.25">
      <c r="L1558">
        <v>13405.39</v>
      </c>
    </row>
    <row r="1559" spans="12:12" x14ac:dyDescent="0.25">
      <c r="L1559">
        <v>13412.97</v>
      </c>
    </row>
    <row r="1560" spans="12:12" x14ac:dyDescent="0.25">
      <c r="L1560">
        <v>13415.04</v>
      </c>
    </row>
    <row r="1561" spans="12:12" x14ac:dyDescent="0.25">
      <c r="L1561">
        <v>13417.05</v>
      </c>
    </row>
    <row r="1562" spans="12:12" x14ac:dyDescent="0.25">
      <c r="L1562">
        <v>13429.04</v>
      </c>
    </row>
    <row r="1563" spans="12:12" x14ac:dyDescent="0.25">
      <c r="L1563">
        <v>13430.27</v>
      </c>
    </row>
    <row r="1564" spans="12:12" x14ac:dyDescent="0.25">
      <c r="L1564">
        <v>13440.7</v>
      </c>
    </row>
    <row r="1565" spans="12:12" x14ac:dyDescent="0.25">
      <c r="L1565">
        <v>13451.12</v>
      </c>
    </row>
    <row r="1566" spans="12:12" x14ac:dyDescent="0.25">
      <c r="L1566">
        <v>13457.96</v>
      </c>
    </row>
    <row r="1567" spans="12:12" x14ac:dyDescent="0.25">
      <c r="L1567">
        <v>13462.52</v>
      </c>
    </row>
    <row r="1568" spans="12:12" x14ac:dyDescent="0.25">
      <c r="L1568">
        <v>13465.8</v>
      </c>
    </row>
    <row r="1569" spans="12:12" x14ac:dyDescent="0.25">
      <c r="L1569">
        <v>13470.8</v>
      </c>
    </row>
    <row r="1570" spans="12:12" x14ac:dyDescent="0.25">
      <c r="L1570">
        <v>13470.86</v>
      </c>
    </row>
    <row r="1571" spans="12:12" x14ac:dyDescent="0.25">
      <c r="L1571">
        <v>13472.19</v>
      </c>
    </row>
    <row r="1572" spans="12:12" x14ac:dyDescent="0.25">
      <c r="L1572">
        <v>13480.83</v>
      </c>
    </row>
    <row r="1573" spans="12:12" x14ac:dyDescent="0.25">
      <c r="L1573">
        <v>13511.28</v>
      </c>
    </row>
    <row r="1574" spans="12:12" x14ac:dyDescent="0.25">
      <c r="L1574">
        <v>13555</v>
      </c>
    </row>
    <row r="1575" spans="12:12" x14ac:dyDescent="0.25">
      <c r="L1575">
        <v>13566.04</v>
      </c>
    </row>
    <row r="1576" spans="12:12" x14ac:dyDescent="0.25">
      <c r="L1576">
        <v>13588.17</v>
      </c>
    </row>
    <row r="1577" spans="12:12" x14ac:dyDescent="0.25">
      <c r="L1577">
        <v>13607.37</v>
      </c>
    </row>
    <row r="1578" spans="12:12" x14ac:dyDescent="0.25">
      <c r="L1578">
        <v>13616.36</v>
      </c>
    </row>
    <row r="1579" spans="12:12" x14ac:dyDescent="0.25">
      <c r="L1579">
        <v>13622.01</v>
      </c>
    </row>
    <row r="1580" spans="12:12" x14ac:dyDescent="0.25">
      <c r="L1580">
        <v>13635.64</v>
      </c>
    </row>
    <row r="1581" spans="12:12" x14ac:dyDescent="0.25">
      <c r="L1581">
        <v>13638.06</v>
      </c>
    </row>
    <row r="1582" spans="12:12" x14ac:dyDescent="0.25">
      <c r="L1582">
        <v>13677.68</v>
      </c>
    </row>
    <row r="1583" spans="12:12" x14ac:dyDescent="0.25">
      <c r="L1583">
        <v>13685.51</v>
      </c>
    </row>
    <row r="1584" spans="12:12" x14ac:dyDescent="0.25">
      <c r="L1584">
        <v>13714.55</v>
      </c>
    </row>
    <row r="1585" spans="12:12" x14ac:dyDescent="0.25">
      <c r="L1585">
        <v>13725.47</v>
      </c>
    </row>
    <row r="1586" spans="12:12" x14ac:dyDescent="0.25">
      <c r="L1586">
        <v>13726.21</v>
      </c>
    </row>
    <row r="1587" spans="12:12" x14ac:dyDescent="0.25">
      <c r="L1587">
        <v>13746.74</v>
      </c>
    </row>
    <row r="1588" spans="12:12" x14ac:dyDescent="0.25">
      <c r="L1588">
        <v>13770.1</v>
      </c>
    </row>
    <row r="1589" spans="12:12" x14ac:dyDescent="0.25">
      <c r="L1589">
        <v>13801.61</v>
      </c>
    </row>
    <row r="1590" spans="12:12" x14ac:dyDescent="0.25">
      <c r="L1590">
        <v>13819.49</v>
      </c>
    </row>
    <row r="1591" spans="12:12" x14ac:dyDescent="0.25">
      <c r="L1591">
        <v>13822.8</v>
      </c>
    </row>
    <row r="1592" spans="12:12" x14ac:dyDescent="0.25">
      <c r="L1592">
        <v>13831.12</v>
      </c>
    </row>
    <row r="1593" spans="12:12" x14ac:dyDescent="0.25">
      <c r="L1593">
        <v>13844.8</v>
      </c>
    </row>
    <row r="1594" spans="12:12" x14ac:dyDescent="0.25">
      <c r="L1594">
        <v>13874.89</v>
      </c>
    </row>
    <row r="1595" spans="12:12" x14ac:dyDescent="0.25">
      <c r="L1595">
        <v>13880.95</v>
      </c>
    </row>
    <row r="1596" spans="12:12" x14ac:dyDescent="0.25">
      <c r="L1596">
        <v>13886.4</v>
      </c>
    </row>
    <row r="1597" spans="12:12" x14ac:dyDescent="0.25">
      <c r="L1597">
        <v>13887.2</v>
      </c>
    </row>
    <row r="1598" spans="12:12" x14ac:dyDescent="0.25">
      <c r="L1598">
        <v>13887.97</v>
      </c>
    </row>
    <row r="1599" spans="12:12" x14ac:dyDescent="0.25">
      <c r="L1599">
        <v>13919.82</v>
      </c>
    </row>
    <row r="1600" spans="12:12" x14ac:dyDescent="0.25">
      <c r="L1600">
        <v>13937.67</v>
      </c>
    </row>
    <row r="1601" spans="12:12" x14ac:dyDescent="0.25">
      <c r="L1601">
        <v>13974.46</v>
      </c>
    </row>
    <row r="1602" spans="12:12" x14ac:dyDescent="0.25">
      <c r="L1602">
        <v>13979.45</v>
      </c>
    </row>
    <row r="1603" spans="12:12" x14ac:dyDescent="0.25">
      <c r="L1603">
        <v>13981.85</v>
      </c>
    </row>
    <row r="1604" spans="12:12" x14ac:dyDescent="0.25">
      <c r="L1604">
        <v>14001.13</v>
      </c>
    </row>
    <row r="1605" spans="12:12" x14ac:dyDescent="0.25">
      <c r="L1605">
        <v>14001.29</v>
      </c>
    </row>
    <row r="1606" spans="12:12" x14ac:dyDescent="0.25">
      <c r="L1606">
        <v>14007.22</v>
      </c>
    </row>
    <row r="1607" spans="12:12" x14ac:dyDescent="0.25">
      <c r="L1607">
        <v>14043.48</v>
      </c>
    </row>
    <row r="1608" spans="12:12" x14ac:dyDescent="0.25">
      <c r="L1608">
        <v>14081.93</v>
      </c>
    </row>
    <row r="1609" spans="12:12" x14ac:dyDescent="0.25">
      <c r="L1609">
        <v>14098.07</v>
      </c>
    </row>
    <row r="1610" spans="12:12" x14ac:dyDescent="0.25">
      <c r="L1610">
        <v>14119.62</v>
      </c>
    </row>
    <row r="1611" spans="12:12" x14ac:dyDescent="0.25">
      <c r="L1611">
        <v>14133.04</v>
      </c>
    </row>
    <row r="1612" spans="12:12" x14ac:dyDescent="0.25">
      <c r="L1612">
        <v>14152.46</v>
      </c>
    </row>
    <row r="1613" spans="12:12" x14ac:dyDescent="0.25">
      <c r="L1613">
        <v>14193.55</v>
      </c>
    </row>
    <row r="1614" spans="12:12" x14ac:dyDescent="0.25">
      <c r="L1614">
        <v>14209.4</v>
      </c>
    </row>
    <row r="1615" spans="12:12" x14ac:dyDescent="0.25">
      <c r="L1615">
        <v>14210.54</v>
      </c>
    </row>
    <row r="1616" spans="12:12" x14ac:dyDescent="0.25">
      <c r="L1616">
        <v>14235.07</v>
      </c>
    </row>
    <row r="1617" spans="12:12" x14ac:dyDescent="0.25">
      <c r="L1617">
        <v>14254.61</v>
      </c>
    </row>
    <row r="1618" spans="12:12" x14ac:dyDescent="0.25">
      <c r="L1618">
        <v>14256.19</v>
      </c>
    </row>
    <row r="1619" spans="12:12" x14ac:dyDescent="0.25">
      <c r="L1619">
        <v>14256.79</v>
      </c>
    </row>
    <row r="1620" spans="12:12" x14ac:dyDescent="0.25">
      <c r="L1620">
        <v>14258.33</v>
      </c>
    </row>
    <row r="1621" spans="12:12" x14ac:dyDescent="0.25">
      <c r="L1621">
        <v>14285.9</v>
      </c>
    </row>
    <row r="1622" spans="12:12" x14ac:dyDescent="0.25">
      <c r="L1622">
        <v>14313.85</v>
      </c>
    </row>
    <row r="1623" spans="12:12" x14ac:dyDescent="0.25">
      <c r="L1623">
        <v>14319.03</v>
      </c>
    </row>
    <row r="1624" spans="12:12" x14ac:dyDescent="0.25">
      <c r="L1624">
        <v>14337.91</v>
      </c>
    </row>
    <row r="1625" spans="12:12" x14ac:dyDescent="0.25">
      <c r="L1625">
        <v>14349.85</v>
      </c>
    </row>
    <row r="1626" spans="12:12" x14ac:dyDescent="0.25">
      <c r="L1626">
        <v>14355.43</v>
      </c>
    </row>
    <row r="1627" spans="12:12" x14ac:dyDescent="0.25">
      <c r="L1627">
        <v>14358.36</v>
      </c>
    </row>
    <row r="1628" spans="12:12" x14ac:dyDescent="0.25">
      <c r="L1628">
        <v>14382.71</v>
      </c>
    </row>
    <row r="1629" spans="12:12" x14ac:dyDescent="0.25">
      <c r="L1629">
        <v>14394.4</v>
      </c>
    </row>
    <row r="1630" spans="12:12" x14ac:dyDescent="0.25">
      <c r="L1630">
        <v>14394.56</v>
      </c>
    </row>
    <row r="1631" spans="12:12" x14ac:dyDescent="0.25">
      <c r="L1631">
        <v>14410.93</v>
      </c>
    </row>
    <row r="1632" spans="12:12" x14ac:dyDescent="0.25">
      <c r="L1632">
        <v>14418.28</v>
      </c>
    </row>
    <row r="1633" spans="12:12" x14ac:dyDescent="0.25">
      <c r="L1633">
        <v>14426.07</v>
      </c>
    </row>
    <row r="1634" spans="12:12" x14ac:dyDescent="0.25">
      <c r="L1634">
        <v>14426.66</v>
      </c>
    </row>
    <row r="1635" spans="12:12" x14ac:dyDescent="0.25">
      <c r="L1635">
        <v>14427.63</v>
      </c>
    </row>
    <row r="1636" spans="12:12" x14ac:dyDescent="0.25">
      <c r="L1636">
        <v>14449.85</v>
      </c>
    </row>
    <row r="1637" spans="12:12" x14ac:dyDescent="0.25">
      <c r="L1637">
        <v>14451.84</v>
      </c>
    </row>
    <row r="1638" spans="12:12" x14ac:dyDescent="0.25">
      <c r="L1638">
        <v>14470.01</v>
      </c>
    </row>
    <row r="1639" spans="12:12" x14ac:dyDescent="0.25">
      <c r="L1639">
        <v>14474.68</v>
      </c>
    </row>
    <row r="1640" spans="12:12" x14ac:dyDescent="0.25">
      <c r="L1640">
        <v>14478.33</v>
      </c>
    </row>
    <row r="1641" spans="12:12" x14ac:dyDescent="0.25">
      <c r="L1641">
        <v>14507.46</v>
      </c>
    </row>
    <row r="1642" spans="12:12" x14ac:dyDescent="0.25">
      <c r="L1642">
        <v>14547.26</v>
      </c>
    </row>
    <row r="1643" spans="12:12" x14ac:dyDescent="0.25">
      <c r="L1643">
        <v>14574.64</v>
      </c>
    </row>
    <row r="1644" spans="12:12" x14ac:dyDescent="0.25">
      <c r="L1644">
        <v>14590.63</v>
      </c>
    </row>
    <row r="1645" spans="12:12" x14ac:dyDescent="0.25">
      <c r="L1645">
        <v>14600.62</v>
      </c>
    </row>
    <row r="1646" spans="12:12" x14ac:dyDescent="0.25">
      <c r="L1646">
        <v>14612.33</v>
      </c>
    </row>
    <row r="1647" spans="12:12" x14ac:dyDescent="0.25">
      <c r="L1647">
        <v>14630.52</v>
      </c>
    </row>
    <row r="1648" spans="12:12" x14ac:dyDescent="0.25">
      <c r="L1648">
        <v>14640.35</v>
      </c>
    </row>
    <row r="1649" spans="12:12" x14ac:dyDescent="0.25">
      <c r="L1649">
        <v>14657.2</v>
      </c>
    </row>
    <row r="1650" spans="12:12" x14ac:dyDescent="0.25">
      <c r="L1650">
        <v>14665.75</v>
      </c>
    </row>
    <row r="1651" spans="12:12" x14ac:dyDescent="0.25">
      <c r="L1651">
        <v>14692.67</v>
      </c>
    </row>
    <row r="1652" spans="12:12" x14ac:dyDescent="0.25">
      <c r="L1652">
        <v>14696.77</v>
      </c>
    </row>
    <row r="1653" spans="12:12" x14ac:dyDescent="0.25">
      <c r="L1653">
        <v>14738.43</v>
      </c>
    </row>
    <row r="1654" spans="12:12" x14ac:dyDescent="0.25">
      <c r="L1654">
        <v>14750.42</v>
      </c>
    </row>
    <row r="1655" spans="12:12" x14ac:dyDescent="0.25">
      <c r="L1655">
        <v>14819</v>
      </c>
    </row>
    <row r="1656" spans="12:12" x14ac:dyDescent="0.25">
      <c r="L1656">
        <v>14839.34</v>
      </c>
    </row>
    <row r="1657" spans="12:12" x14ac:dyDescent="0.25">
      <c r="L1657">
        <v>14843.96</v>
      </c>
    </row>
    <row r="1658" spans="12:12" x14ac:dyDescent="0.25">
      <c r="L1658">
        <v>14847.63</v>
      </c>
    </row>
    <row r="1659" spans="12:12" x14ac:dyDescent="0.25">
      <c r="L1659">
        <v>14901.52</v>
      </c>
    </row>
    <row r="1660" spans="12:12" x14ac:dyDescent="0.25">
      <c r="L1660">
        <v>14908.27</v>
      </c>
    </row>
    <row r="1661" spans="12:12" x14ac:dyDescent="0.25">
      <c r="L1661">
        <v>14926.97</v>
      </c>
    </row>
    <row r="1662" spans="12:12" x14ac:dyDescent="0.25">
      <c r="L1662">
        <v>14945.34</v>
      </c>
    </row>
    <row r="1663" spans="12:12" x14ac:dyDescent="0.25">
      <c r="L1663">
        <v>14988.43</v>
      </c>
    </row>
    <row r="1664" spans="12:12" x14ac:dyDescent="0.25">
      <c r="L1664">
        <v>15019.76</v>
      </c>
    </row>
    <row r="1665" spans="12:12" x14ac:dyDescent="0.25">
      <c r="L1665">
        <v>15025.76</v>
      </c>
    </row>
    <row r="1666" spans="12:12" x14ac:dyDescent="0.25">
      <c r="L1666">
        <v>15026.3</v>
      </c>
    </row>
    <row r="1667" spans="12:12" x14ac:dyDescent="0.25">
      <c r="L1667">
        <v>15038.51</v>
      </c>
    </row>
    <row r="1668" spans="12:12" x14ac:dyDescent="0.25">
      <c r="L1668">
        <v>15052.68</v>
      </c>
    </row>
    <row r="1669" spans="12:12" x14ac:dyDescent="0.25">
      <c r="L1669">
        <v>15090.35</v>
      </c>
    </row>
    <row r="1670" spans="12:12" x14ac:dyDescent="0.25">
      <c r="L1670">
        <v>15103.69</v>
      </c>
    </row>
    <row r="1671" spans="12:12" x14ac:dyDescent="0.25">
      <c r="L1671">
        <v>15123.19</v>
      </c>
    </row>
    <row r="1672" spans="12:12" x14ac:dyDescent="0.25">
      <c r="L1672">
        <v>15150.44</v>
      </c>
    </row>
    <row r="1673" spans="12:12" x14ac:dyDescent="0.25">
      <c r="L1673">
        <v>15161.25</v>
      </c>
    </row>
    <row r="1674" spans="12:12" x14ac:dyDescent="0.25">
      <c r="L1674">
        <v>15161.53</v>
      </c>
    </row>
    <row r="1675" spans="12:12" x14ac:dyDescent="0.25">
      <c r="L1675">
        <v>15170.07</v>
      </c>
    </row>
    <row r="1676" spans="12:12" x14ac:dyDescent="0.25">
      <c r="L1676">
        <v>15174.81</v>
      </c>
    </row>
    <row r="1677" spans="12:12" x14ac:dyDescent="0.25">
      <c r="L1677">
        <v>15207.92</v>
      </c>
    </row>
    <row r="1678" spans="12:12" x14ac:dyDescent="0.25">
      <c r="L1678">
        <v>15230.32</v>
      </c>
    </row>
    <row r="1679" spans="12:12" x14ac:dyDescent="0.25">
      <c r="L1679">
        <v>15260.52</v>
      </c>
    </row>
    <row r="1680" spans="12:12" x14ac:dyDescent="0.25">
      <c r="L1680">
        <v>15322.77</v>
      </c>
    </row>
    <row r="1681" spans="12:12" x14ac:dyDescent="0.25">
      <c r="L1681">
        <v>15361.5</v>
      </c>
    </row>
    <row r="1682" spans="12:12" x14ac:dyDescent="0.25">
      <c r="L1682">
        <v>15363.77</v>
      </c>
    </row>
    <row r="1683" spans="12:12" x14ac:dyDescent="0.25">
      <c r="L1683">
        <v>15368.22</v>
      </c>
    </row>
    <row r="1684" spans="12:12" x14ac:dyDescent="0.25">
      <c r="L1684">
        <v>15377.77</v>
      </c>
    </row>
    <row r="1685" spans="12:12" x14ac:dyDescent="0.25">
      <c r="L1685">
        <v>15440.2</v>
      </c>
    </row>
    <row r="1686" spans="12:12" x14ac:dyDescent="0.25">
      <c r="L1686">
        <v>15450.48</v>
      </c>
    </row>
    <row r="1687" spans="12:12" x14ac:dyDescent="0.25">
      <c r="L1687">
        <v>15532.16</v>
      </c>
    </row>
    <row r="1688" spans="12:12" x14ac:dyDescent="0.25">
      <c r="L1688">
        <v>15555.19</v>
      </c>
    </row>
    <row r="1689" spans="12:12" x14ac:dyDescent="0.25">
      <c r="L1689">
        <v>15556.67</v>
      </c>
    </row>
    <row r="1690" spans="12:12" x14ac:dyDescent="0.25">
      <c r="L1690">
        <v>15608.58</v>
      </c>
    </row>
    <row r="1691" spans="12:12" x14ac:dyDescent="0.25">
      <c r="L1691">
        <v>15612.19</v>
      </c>
    </row>
    <row r="1692" spans="12:12" x14ac:dyDescent="0.25">
      <c r="L1692">
        <v>15646.28</v>
      </c>
    </row>
    <row r="1693" spans="12:12" x14ac:dyDescent="0.25">
      <c r="L1693">
        <v>15670.3</v>
      </c>
    </row>
    <row r="1694" spans="12:12" x14ac:dyDescent="0.25">
      <c r="L1694">
        <v>15698.86</v>
      </c>
    </row>
    <row r="1695" spans="12:12" x14ac:dyDescent="0.25">
      <c r="L1695">
        <v>15746.62</v>
      </c>
    </row>
    <row r="1696" spans="12:12" x14ac:dyDescent="0.25">
      <c r="L1696">
        <v>15828.82</v>
      </c>
    </row>
    <row r="1697" spans="12:12" x14ac:dyDescent="0.25">
      <c r="L1697">
        <v>15840.81</v>
      </c>
    </row>
    <row r="1698" spans="12:12" x14ac:dyDescent="0.25">
      <c r="L1698">
        <v>15922.29</v>
      </c>
    </row>
    <row r="1699" spans="12:12" x14ac:dyDescent="0.25">
      <c r="L1699">
        <v>15965.29</v>
      </c>
    </row>
    <row r="1700" spans="12:12" x14ac:dyDescent="0.25">
      <c r="L1700">
        <v>15966.19</v>
      </c>
    </row>
    <row r="1701" spans="12:12" x14ac:dyDescent="0.25">
      <c r="L1701">
        <v>16059.06</v>
      </c>
    </row>
    <row r="1702" spans="12:12" x14ac:dyDescent="0.25">
      <c r="L1702">
        <v>16062.89</v>
      </c>
    </row>
    <row r="1703" spans="12:12" x14ac:dyDescent="0.25">
      <c r="L1703">
        <v>16069.08</v>
      </c>
    </row>
    <row r="1704" spans="12:12" x14ac:dyDescent="0.25">
      <c r="L1704">
        <v>16085.13</v>
      </c>
    </row>
    <row r="1705" spans="12:12" x14ac:dyDescent="0.25">
      <c r="L1705">
        <v>16097.94</v>
      </c>
    </row>
    <row r="1706" spans="12:12" x14ac:dyDescent="0.25">
      <c r="L1706">
        <v>16122.65</v>
      </c>
    </row>
    <row r="1707" spans="12:12" x14ac:dyDescent="0.25">
      <c r="L1707">
        <v>16152.04</v>
      </c>
    </row>
    <row r="1708" spans="12:12" x14ac:dyDescent="0.25">
      <c r="L1708">
        <v>16190.97</v>
      </c>
    </row>
    <row r="1709" spans="12:12" x14ac:dyDescent="0.25">
      <c r="L1709">
        <v>16199.1</v>
      </c>
    </row>
    <row r="1710" spans="12:12" x14ac:dyDescent="0.25">
      <c r="L1710">
        <v>16205.88</v>
      </c>
    </row>
    <row r="1711" spans="12:12" x14ac:dyDescent="0.25">
      <c r="L1711">
        <v>16267.32</v>
      </c>
    </row>
    <row r="1712" spans="12:12" x14ac:dyDescent="0.25">
      <c r="L1712">
        <v>16311.05</v>
      </c>
    </row>
    <row r="1713" spans="12:12" x14ac:dyDescent="0.25">
      <c r="L1713">
        <v>16351.42</v>
      </c>
    </row>
    <row r="1714" spans="12:12" x14ac:dyDescent="0.25">
      <c r="L1714">
        <v>16455.71</v>
      </c>
    </row>
    <row r="1715" spans="12:12" x14ac:dyDescent="0.25">
      <c r="L1715">
        <v>16586.5</v>
      </c>
    </row>
    <row r="1716" spans="12:12" x14ac:dyDescent="0.25">
      <c r="L1716">
        <v>16587.96</v>
      </c>
    </row>
    <row r="1717" spans="12:12" x14ac:dyDescent="0.25">
      <c r="L1717">
        <v>16600.16</v>
      </c>
    </row>
    <row r="1718" spans="12:12" x14ac:dyDescent="0.25">
      <c r="L1718">
        <v>16602.18</v>
      </c>
    </row>
    <row r="1719" spans="12:12" x14ac:dyDescent="0.25">
      <c r="L1719">
        <v>16631.61</v>
      </c>
    </row>
    <row r="1720" spans="12:12" x14ac:dyDescent="0.25">
      <c r="L1720">
        <v>16770.990000000002</v>
      </c>
    </row>
    <row r="1721" spans="12:12" x14ac:dyDescent="0.25">
      <c r="L1721">
        <v>16779.400000000001</v>
      </c>
    </row>
    <row r="1722" spans="12:12" x14ac:dyDescent="0.25">
      <c r="L1722">
        <v>16796.41</v>
      </c>
    </row>
    <row r="1723" spans="12:12" x14ac:dyDescent="0.25">
      <c r="L1723">
        <v>16841.32</v>
      </c>
    </row>
    <row r="1724" spans="12:12" x14ac:dyDescent="0.25">
      <c r="L1724">
        <v>16903.5</v>
      </c>
    </row>
    <row r="1725" spans="12:12" x14ac:dyDescent="0.25">
      <c r="L1725">
        <v>16921.09</v>
      </c>
    </row>
    <row r="1726" spans="12:12" x14ac:dyDescent="0.25">
      <c r="L1726">
        <v>16990.55</v>
      </c>
    </row>
    <row r="1727" spans="12:12" x14ac:dyDescent="0.25">
      <c r="L1727">
        <v>17016.009999999998</v>
      </c>
    </row>
    <row r="1728" spans="12:12" x14ac:dyDescent="0.25">
      <c r="L1728">
        <v>17128.43</v>
      </c>
    </row>
    <row r="1729" spans="12:12" x14ac:dyDescent="0.25">
      <c r="L1729">
        <v>17172.27</v>
      </c>
    </row>
    <row r="1730" spans="12:12" x14ac:dyDescent="0.25">
      <c r="L1730">
        <v>17174.52</v>
      </c>
    </row>
    <row r="1731" spans="12:12" x14ac:dyDescent="0.25">
      <c r="L1731">
        <v>17253.43</v>
      </c>
    </row>
    <row r="1732" spans="12:12" x14ac:dyDescent="0.25">
      <c r="L1732">
        <v>17337.580000000002</v>
      </c>
    </row>
    <row r="1733" spans="12:12" x14ac:dyDescent="0.25">
      <c r="L1733">
        <v>17479.53</v>
      </c>
    </row>
    <row r="1734" spans="12:12" x14ac:dyDescent="0.25">
      <c r="L1734">
        <v>17505.650000000001</v>
      </c>
    </row>
    <row r="1735" spans="12:12" x14ac:dyDescent="0.25">
      <c r="L1735">
        <v>17507.47</v>
      </c>
    </row>
    <row r="1736" spans="12:12" x14ac:dyDescent="0.25">
      <c r="L1736">
        <v>17556.88</v>
      </c>
    </row>
    <row r="1737" spans="12:12" x14ac:dyDescent="0.25">
      <c r="L1737">
        <v>17584.72</v>
      </c>
    </row>
    <row r="1738" spans="12:12" x14ac:dyDescent="0.25">
      <c r="L1738">
        <v>17626.240000000002</v>
      </c>
    </row>
    <row r="1739" spans="12:12" x14ac:dyDescent="0.25">
      <c r="L1739">
        <v>17777.73</v>
      </c>
    </row>
    <row r="1740" spans="12:12" x14ac:dyDescent="0.25">
      <c r="L1740">
        <v>17779.939999999999</v>
      </c>
    </row>
    <row r="1741" spans="12:12" x14ac:dyDescent="0.25">
      <c r="L1741">
        <v>17832.599999999999</v>
      </c>
    </row>
    <row r="1742" spans="12:12" x14ac:dyDescent="0.25">
      <c r="L1742">
        <v>17862.919999999998</v>
      </c>
    </row>
    <row r="1743" spans="12:12" x14ac:dyDescent="0.25">
      <c r="L1743">
        <v>17878.900000000001</v>
      </c>
    </row>
    <row r="1744" spans="12:12" x14ac:dyDescent="0.25">
      <c r="L1744">
        <v>17882.669999999998</v>
      </c>
    </row>
    <row r="1745" spans="12:12" x14ac:dyDescent="0.25">
      <c r="L1745">
        <v>17929.3</v>
      </c>
    </row>
    <row r="1746" spans="12:12" x14ac:dyDescent="0.25">
      <c r="L1746">
        <v>18031.16</v>
      </c>
    </row>
    <row r="1747" spans="12:12" x14ac:dyDescent="0.25">
      <c r="L1747">
        <v>18031.189999999999</v>
      </c>
    </row>
    <row r="1748" spans="12:12" x14ac:dyDescent="0.25">
      <c r="L1748">
        <v>18157.88</v>
      </c>
    </row>
    <row r="1749" spans="12:12" x14ac:dyDescent="0.25">
      <c r="L1749">
        <v>18208.34</v>
      </c>
    </row>
    <row r="1750" spans="12:12" x14ac:dyDescent="0.25">
      <c r="L1750">
        <v>18218.16</v>
      </c>
    </row>
    <row r="1751" spans="12:12" x14ac:dyDescent="0.25">
      <c r="L1751">
        <v>18443.11</v>
      </c>
    </row>
    <row r="1752" spans="12:12" x14ac:dyDescent="0.25">
      <c r="L1752">
        <v>18682.740000000002</v>
      </c>
    </row>
    <row r="1753" spans="12:12" x14ac:dyDescent="0.25">
      <c r="L1753">
        <v>18694.689999999999</v>
      </c>
    </row>
    <row r="1754" spans="12:12" x14ac:dyDescent="0.25">
      <c r="L1754">
        <v>18804.75</v>
      </c>
    </row>
    <row r="1755" spans="12:12" x14ac:dyDescent="0.25">
      <c r="L1755">
        <v>18806.150000000001</v>
      </c>
    </row>
    <row r="1756" spans="12:12" x14ac:dyDescent="0.25">
      <c r="L1756">
        <v>18815.53</v>
      </c>
    </row>
    <row r="1757" spans="12:12" x14ac:dyDescent="0.25">
      <c r="L1757">
        <v>18838.7</v>
      </c>
    </row>
    <row r="1758" spans="12:12" x14ac:dyDescent="0.25">
      <c r="L1758">
        <v>18883.330000000002</v>
      </c>
    </row>
    <row r="1759" spans="12:12" x14ac:dyDescent="0.25">
      <c r="L1759">
        <v>18903.490000000002</v>
      </c>
    </row>
    <row r="1760" spans="12:12" x14ac:dyDescent="0.25">
      <c r="L1760">
        <v>18932.810000000001</v>
      </c>
    </row>
    <row r="1761" spans="12:12" x14ac:dyDescent="0.25">
      <c r="L1761">
        <v>18954.560000000001</v>
      </c>
    </row>
    <row r="1762" spans="12:12" x14ac:dyDescent="0.25">
      <c r="L1762">
        <v>18955.22</v>
      </c>
    </row>
    <row r="1763" spans="12:12" x14ac:dyDescent="0.25">
      <c r="L1763">
        <v>18963.169999999998</v>
      </c>
    </row>
    <row r="1764" spans="12:12" x14ac:dyDescent="0.25">
      <c r="L1764">
        <v>19144.580000000002</v>
      </c>
    </row>
    <row r="1765" spans="12:12" x14ac:dyDescent="0.25">
      <c r="L1765">
        <v>19214.71</v>
      </c>
    </row>
    <row r="1766" spans="12:12" x14ac:dyDescent="0.25">
      <c r="L1766">
        <v>19259.96</v>
      </c>
    </row>
    <row r="1767" spans="12:12" x14ac:dyDescent="0.25">
      <c r="L1767">
        <v>19321.060000000001</v>
      </c>
    </row>
    <row r="1768" spans="12:12" x14ac:dyDescent="0.25">
      <c r="L1768">
        <v>19442.349999999999</v>
      </c>
    </row>
    <row r="1769" spans="12:12" x14ac:dyDescent="0.25">
      <c r="L1769">
        <v>19496.72</v>
      </c>
    </row>
    <row r="1770" spans="12:12" x14ac:dyDescent="0.25">
      <c r="L1770">
        <v>19551.34</v>
      </c>
    </row>
    <row r="1771" spans="12:12" x14ac:dyDescent="0.25">
      <c r="L1771">
        <v>19673.34</v>
      </c>
    </row>
    <row r="1772" spans="12:12" x14ac:dyDescent="0.25">
      <c r="L1772">
        <v>19749.38</v>
      </c>
    </row>
    <row r="1773" spans="12:12" x14ac:dyDescent="0.25">
      <c r="L1773">
        <v>19995.29</v>
      </c>
    </row>
    <row r="1774" spans="12:12" x14ac:dyDescent="0.25">
      <c r="L1774">
        <v>20177.669999999998</v>
      </c>
    </row>
    <row r="1775" spans="12:12" x14ac:dyDescent="0.25">
      <c r="L1775">
        <v>20253.84</v>
      </c>
    </row>
    <row r="1776" spans="12:12" x14ac:dyDescent="0.25">
      <c r="L1776">
        <v>20277.810000000001</v>
      </c>
    </row>
    <row r="1777" spans="12:12" x14ac:dyDescent="0.25">
      <c r="L1777">
        <v>20354.5</v>
      </c>
    </row>
    <row r="1778" spans="12:12" x14ac:dyDescent="0.25">
      <c r="L1778">
        <v>20420.599999999999</v>
      </c>
    </row>
    <row r="1779" spans="12:12" x14ac:dyDescent="0.25">
      <c r="L1779">
        <v>20446.849999999999</v>
      </c>
    </row>
    <row r="1780" spans="12:12" x14ac:dyDescent="0.25">
      <c r="L1780">
        <v>20463</v>
      </c>
    </row>
    <row r="1781" spans="12:12" x14ac:dyDescent="0.25">
      <c r="L1781">
        <v>20568.32</v>
      </c>
    </row>
    <row r="1782" spans="12:12" x14ac:dyDescent="0.25">
      <c r="L1782">
        <v>20630.28</v>
      </c>
    </row>
    <row r="1783" spans="12:12" x14ac:dyDescent="0.25">
      <c r="L1783">
        <v>20709.02</v>
      </c>
    </row>
    <row r="1784" spans="12:12" x14ac:dyDescent="0.25">
      <c r="L1784">
        <v>20781.490000000002</v>
      </c>
    </row>
    <row r="1785" spans="12:12" x14ac:dyDescent="0.25">
      <c r="L1785">
        <v>20878.78</v>
      </c>
    </row>
    <row r="1786" spans="12:12" x14ac:dyDescent="0.25">
      <c r="L1786">
        <v>20893.060000000001</v>
      </c>
    </row>
    <row r="1787" spans="12:12" x14ac:dyDescent="0.25">
      <c r="L1787">
        <v>21232.18</v>
      </c>
    </row>
    <row r="1788" spans="12:12" x14ac:dyDescent="0.25">
      <c r="L1788">
        <v>21344.85</v>
      </c>
    </row>
    <row r="1789" spans="12:12" x14ac:dyDescent="0.25">
      <c r="L1789">
        <v>21595.38</v>
      </c>
    </row>
    <row r="1790" spans="12:12" x14ac:dyDescent="0.25">
      <c r="L1790">
        <v>21661.16</v>
      </c>
    </row>
    <row r="1791" spans="12:12" x14ac:dyDescent="0.25">
      <c r="L1791">
        <v>21797</v>
      </c>
    </row>
    <row r="1792" spans="12:12" x14ac:dyDescent="0.25">
      <c r="L1792">
        <v>21984.47</v>
      </c>
    </row>
    <row r="1793" spans="12:12" x14ac:dyDescent="0.25">
      <c r="L1793">
        <v>22192.44</v>
      </c>
    </row>
    <row r="1794" spans="12:12" x14ac:dyDescent="0.25">
      <c r="L1794">
        <v>22395.74</v>
      </c>
    </row>
    <row r="1795" spans="12:12" x14ac:dyDescent="0.25">
      <c r="L1795">
        <v>22493.66</v>
      </c>
    </row>
    <row r="1796" spans="12:12" x14ac:dyDescent="0.25">
      <c r="L1796">
        <v>23045.57</v>
      </c>
    </row>
    <row r="1797" spans="12:12" x14ac:dyDescent="0.25">
      <c r="L1797">
        <v>23082.959999999999</v>
      </c>
    </row>
    <row r="1798" spans="12:12" x14ac:dyDescent="0.25">
      <c r="L1798">
        <v>23241.47</v>
      </c>
    </row>
    <row r="1799" spans="12:12" x14ac:dyDescent="0.25">
      <c r="L1799">
        <v>23288.93</v>
      </c>
    </row>
    <row r="1800" spans="12:12" x14ac:dyDescent="0.25">
      <c r="L1800">
        <v>23563.02</v>
      </c>
    </row>
    <row r="1801" spans="12:12" x14ac:dyDescent="0.25">
      <c r="L1801">
        <v>24059.68</v>
      </c>
    </row>
    <row r="1802" spans="12:12" x14ac:dyDescent="0.25">
      <c r="L1802">
        <v>24227.34</v>
      </c>
    </row>
    <row r="1803" spans="12:12" x14ac:dyDescent="0.25">
      <c r="L1803">
        <v>24476.48</v>
      </c>
    </row>
    <row r="1804" spans="12:12" x14ac:dyDescent="0.25">
      <c r="L1804">
        <v>24513.09</v>
      </c>
    </row>
    <row r="1805" spans="12:12" x14ac:dyDescent="0.25">
      <c r="L1805">
        <v>24603.05</v>
      </c>
    </row>
    <row r="1806" spans="12:12" x14ac:dyDescent="0.25">
      <c r="L1806">
        <v>24671.66</v>
      </c>
    </row>
    <row r="1807" spans="12:12" x14ac:dyDescent="0.25">
      <c r="L1807">
        <v>24915.05</v>
      </c>
    </row>
    <row r="1808" spans="12:12" x14ac:dyDescent="0.25">
      <c r="L1808">
        <v>25081.77</v>
      </c>
    </row>
    <row r="1809" spans="12:12" x14ac:dyDescent="0.25">
      <c r="L1809">
        <v>25333.33</v>
      </c>
    </row>
    <row r="1810" spans="12:12" x14ac:dyDescent="0.25">
      <c r="L1810">
        <v>25517.11</v>
      </c>
    </row>
    <row r="1811" spans="12:12" x14ac:dyDescent="0.25">
      <c r="L1811">
        <v>25656.58</v>
      </c>
    </row>
    <row r="1812" spans="12:12" x14ac:dyDescent="0.25">
      <c r="L1812">
        <v>25992.82</v>
      </c>
    </row>
    <row r="1813" spans="12:12" x14ac:dyDescent="0.25">
      <c r="L1813">
        <v>26018.95</v>
      </c>
    </row>
    <row r="1814" spans="12:12" x14ac:dyDescent="0.25">
      <c r="L1814">
        <v>26140.36</v>
      </c>
    </row>
    <row r="1815" spans="12:12" x14ac:dyDescent="0.25">
      <c r="L1815">
        <v>26236.58</v>
      </c>
    </row>
    <row r="1816" spans="12:12" x14ac:dyDescent="0.25">
      <c r="L1816">
        <v>26392.26</v>
      </c>
    </row>
    <row r="1817" spans="12:12" x14ac:dyDescent="0.25">
      <c r="L1817">
        <v>26467.1</v>
      </c>
    </row>
    <row r="1818" spans="12:12" x14ac:dyDescent="0.25">
      <c r="L1818">
        <v>27000.98</v>
      </c>
    </row>
    <row r="1819" spans="12:12" x14ac:dyDescent="0.25">
      <c r="L1819">
        <v>27117.99</v>
      </c>
    </row>
    <row r="1820" spans="12:12" x14ac:dyDescent="0.25">
      <c r="L1820">
        <v>27322.73</v>
      </c>
    </row>
    <row r="1821" spans="12:12" x14ac:dyDescent="0.25">
      <c r="L1821">
        <v>27346.04</v>
      </c>
    </row>
    <row r="1822" spans="12:12" x14ac:dyDescent="0.25">
      <c r="L1822">
        <v>27375.9</v>
      </c>
    </row>
    <row r="1823" spans="12:12" x14ac:dyDescent="0.25">
      <c r="L1823">
        <v>27724.29</v>
      </c>
    </row>
    <row r="1824" spans="12:12" x14ac:dyDescent="0.25">
      <c r="L1824">
        <v>27941.29</v>
      </c>
    </row>
    <row r="1825" spans="12:12" x14ac:dyDescent="0.25">
      <c r="L1825">
        <v>28287.9</v>
      </c>
    </row>
    <row r="1826" spans="12:12" x14ac:dyDescent="0.25">
      <c r="L1826">
        <v>28340.19</v>
      </c>
    </row>
    <row r="1827" spans="12:12" x14ac:dyDescent="0.25">
      <c r="L1827">
        <v>28468.92</v>
      </c>
    </row>
    <row r="1828" spans="12:12" x14ac:dyDescent="0.25">
      <c r="L1828">
        <v>28476.73</v>
      </c>
    </row>
    <row r="1829" spans="12:12" x14ac:dyDescent="0.25">
      <c r="L1829">
        <v>28923.14</v>
      </c>
    </row>
    <row r="1830" spans="12:12" x14ac:dyDescent="0.25">
      <c r="L1830">
        <v>29186.48</v>
      </c>
    </row>
    <row r="1831" spans="12:12" x14ac:dyDescent="0.25">
      <c r="L1831">
        <v>30063.58</v>
      </c>
    </row>
    <row r="1832" spans="12:12" x14ac:dyDescent="0.25">
      <c r="L1832">
        <v>30166.62</v>
      </c>
    </row>
    <row r="1833" spans="12:12" x14ac:dyDescent="0.25">
      <c r="L1833">
        <v>30260</v>
      </c>
    </row>
    <row r="1834" spans="12:12" x14ac:dyDescent="0.25">
      <c r="L1834">
        <v>30284.639999999999</v>
      </c>
    </row>
    <row r="1835" spans="12:12" x14ac:dyDescent="0.25">
      <c r="L1835">
        <v>31620</v>
      </c>
    </row>
    <row r="1836" spans="12:12" x14ac:dyDescent="0.25">
      <c r="L1836">
        <v>32108.66</v>
      </c>
    </row>
    <row r="1837" spans="12:12" x14ac:dyDescent="0.25">
      <c r="L1837">
        <v>33471.97</v>
      </c>
    </row>
    <row r="1838" spans="12:12" x14ac:dyDescent="0.25">
      <c r="L1838">
        <v>35160.129999999997</v>
      </c>
    </row>
    <row r="1839" spans="12:12" x14ac:dyDescent="0.25">
      <c r="L1839">
        <v>36580.28</v>
      </c>
    </row>
    <row r="1840" spans="12:12" x14ac:dyDescent="0.25">
      <c r="L1840">
        <v>36910.61</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Steps</vt:lpstr>
      <vt:lpstr>Names</vt:lpstr>
      <vt:lpstr>Medical Examination</vt:lpstr>
      <vt:lpstr>Hospitalization details</vt:lpstr>
      <vt:lpstr>Charge Analysis</vt:lpstr>
      <vt:lpstr>Hypothesis</vt:lpstr>
      <vt:lpstr>Hypothesis Testing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Nimisha Pandey</dc:creator>
  <cp:lastModifiedBy>suruchi katti</cp:lastModifiedBy>
  <dcterms:created xsi:type="dcterms:W3CDTF">2022-11-10T10:59:54Z</dcterms:created>
  <dcterms:modified xsi:type="dcterms:W3CDTF">2023-05-02T12:58:48Z</dcterms:modified>
</cp:coreProperties>
</file>